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charts/chart2.xml" ContentType="application/vnd.openxmlformats-officedocument.drawingml.chart+xml"/>
  <Override PartName="/xl/comments5.xml" ContentType="application/vnd.openxmlformats-officedocument.spreadsheetml.comments+xml"/>
  <Override PartName="/xl/drawings/drawing3.xml" ContentType="application/vnd.openxmlformats-officedocument.drawing+xml"/>
  <Override PartName="/xl/comments6.xml" ContentType="application/vnd.openxmlformats-officedocument.spreadsheetml.comments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MPSC Cases\ER-2020-#### Rider EEIC\"/>
    </mc:Choice>
  </mc:AlternateContent>
  <bookViews>
    <workbookView xWindow="30" yWindow="765" windowWidth="27090" windowHeight="11955" tabRatio="823" firstSheet="1" activeTab="1"/>
  </bookViews>
  <sheets>
    <sheet name="Comparison" sheetId="38" state="hidden" r:id="rId1"/>
    <sheet name="TD CALC Summary (Cumulative) " sheetId="25" r:id="rId2"/>
    <sheet name="KWh Summary" sheetId="37" r:id="rId3"/>
    <sheet name="KWh (Monthly) ENTRY NLI " sheetId="22" r:id="rId4"/>
    <sheet name="KWh (Cumulative) NLI" sheetId="23" r:id="rId5"/>
    <sheet name="TD Calc. NLI (Monthly)" sheetId="24" r:id="rId6"/>
    <sheet name="Rebasing adj NLI" sheetId="26" r:id="rId7"/>
    <sheet name="KWh (Monthly) ENTRY LI" sheetId="12" r:id="rId8"/>
    <sheet name="KWh (Cumulative) LI" sheetId="4" r:id="rId9"/>
    <sheet name="TD Calc. LI (Monthly)" sheetId="6" r:id="rId10"/>
    <sheet name="Rebasing adj LI" sheetId="14" r:id="rId11"/>
  </sheets>
  <calcPr calcId="162913"/>
</workbook>
</file>

<file path=xl/calcChain.xml><?xml version="1.0" encoding="utf-8"?>
<calcChain xmlns="http://schemas.openxmlformats.org/spreadsheetml/2006/main">
  <c r="AZ42" i="25" l="1"/>
  <c r="AY42" i="25"/>
  <c r="AX42" i="25"/>
  <c r="AZ43" i="25"/>
  <c r="AY43" i="25"/>
  <c r="AX43" i="25"/>
  <c r="AX51" i="25" l="1"/>
  <c r="AW49" i="25" l="1"/>
  <c r="CJ77" i="4" l="1"/>
  <c r="CI77" i="4"/>
  <c r="CH77" i="4"/>
  <c r="CG77" i="4"/>
  <c r="CF77" i="4"/>
  <c r="CE77" i="4"/>
  <c r="CD77" i="4"/>
  <c r="CC77" i="4"/>
  <c r="CB77" i="4"/>
  <c r="CA77" i="4"/>
  <c r="BZ77" i="4"/>
  <c r="BY77" i="4"/>
  <c r="BX77" i="4"/>
  <c r="BW77" i="4"/>
  <c r="BV77" i="4"/>
  <c r="BU77" i="4"/>
  <c r="BT77" i="4"/>
  <c r="BS77" i="4"/>
  <c r="BR77" i="4"/>
  <c r="BQ77" i="4"/>
  <c r="BP77" i="4"/>
  <c r="CJ76" i="4"/>
  <c r="CI76" i="4"/>
  <c r="CH76" i="4"/>
  <c r="CG76" i="4"/>
  <c r="CF76" i="4"/>
  <c r="CE76" i="4"/>
  <c r="CD76" i="4"/>
  <c r="CC76" i="4"/>
  <c r="CB76" i="4"/>
  <c r="CA76" i="4"/>
  <c r="BZ76" i="4"/>
  <c r="BY76" i="4"/>
  <c r="BX76" i="4"/>
  <c r="BW76" i="4"/>
  <c r="BV76" i="4"/>
  <c r="BU76" i="4"/>
  <c r="BT76" i="4"/>
  <c r="BS76" i="4"/>
  <c r="BR76" i="4"/>
  <c r="BQ76" i="4"/>
  <c r="BP76" i="4"/>
  <c r="CJ75" i="4"/>
  <c r="CI75" i="4"/>
  <c r="CH75" i="4"/>
  <c r="CG75" i="4"/>
  <c r="CF75" i="4"/>
  <c r="CE75" i="4"/>
  <c r="CD75" i="4"/>
  <c r="CC75" i="4"/>
  <c r="CB75" i="4"/>
  <c r="CA75" i="4"/>
  <c r="BZ75" i="4"/>
  <c r="BY75" i="4"/>
  <c r="BX75" i="4"/>
  <c r="BW75" i="4"/>
  <c r="BV75" i="4"/>
  <c r="BU75" i="4"/>
  <c r="BT75" i="4"/>
  <c r="BS75" i="4"/>
  <c r="BR75" i="4"/>
  <c r="BQ75" i="4"/>
  <c r="BP75" i="4"/>
  <c r="CJ74" i="4"/>
  <c r="CI74" i="4"/>
  <c r="CH74" i="4"/>
  <c r="CG74" i="4"/>
  <c r="CF74" i="4"/>
  <c r="CE74" i="4"/>
  <c r="CD74" i="4"/>
  <c r="CC74" i="4"/>
  <c r="CB74" i="4"/>
  <c r="CA74" i="4"/>
  <c r="BZ74" i="4"/>
  <c r="BY74" i="4"/>
  <c r="BX74" i="4"/>
  <c r="BW74" i="4"/>
  <c r="BV74" i="4"/>
  <c r="BU74" i="4"/>
  <c r="BT74" i="4"/>
  <c r="BS74" i="4"/>
  <c r="BR74" i="4"/>
  <c r="BQ74" i="4"/>
  <c r="BP74" i="4"/>
  <c r="CJ73" i="4"/>
  <c r="CI73" i="4"/>
  <c r="CH73" i="4"/>
  <c r="CG73" i="4"/>
  <c r="CF73" i="4"/>
  <c r="CE73" i="4"/>
  <c r="CD73" i="4"/>
  <c r="CC73" i="4"/>
  <c r="CB73" i="4"/>
  <c r="CA73" i="4"/>
  <c r="BZ73" i="4"/>
  <c r="BY73" i="4"/>
  <c r="BX73" i="4"/>
  <c r="BW73" i="4"/>
  <c r="BV73" i="4"/>
  <c r="BU73" i="4"/>
  <c r="BT73" i="4"/>
  <c r="BS73" i="4"/>
  <c r="BR73" i="4"/>
  <c r="BQ73" i="4"/>
  <c r="BP73" i="4"/>
  <c r="CJ72" i="4"/>
  <c r="CI72" i="4"/>
  <c r="CH72" i="4"/>
  <c r="CG72" i="4"/>
  <c r="CF72" i="4"/>
  <c r="CE72" i="4"/>
  <c r="CD72" i="4"/>
  <c r="CC72" i="4"/>
  <c r="CB72" i="4"/>
  <c r="CA72" i="4"/>
  <c r="BZ72" i="4"/>
  <c r="BY72" i="4"/>
  <c r="BX72" i="4"/>
  <c r="BW72" i="4"/>
  <c r="BV72" i="4"/>
  <c r="BU72" i="4"/>
  <c r="BT72" i="4"/>
  <c r="BS72" i="4"/>
  <c r="BR72" i="4"/>
  <c r="BQ72" i="4"/>
  <c r="BP72" i="4"/>
  <c r="CJ71" i="4"/>
  <c r="CI71" i="4"/>
  <c r="CH71" i="4"/>
  <c r="CG71" i="4"/>
  <c r="CF71" i="4"/>
  <c r="CE71" i="4"/>
  <c r="CD71" i="4"/>
  <c r="CC71" i="4"/>
  <c r="CB71" i="4"/>
  <c r="CA71" i="4"/>
  <c r="BZ71" i="4"/>
  <c r="BY71" i="4"/>
  <c r="BX71" i="4"/>
  <c r="BW71" i="4"/>
  <c r="BV71" i="4"/>
  <c r="BU71" i="4"/>
  <c r="BT71" i="4"/>
  <c r="BS71" i="4"/>
  <c r="BR71" i="4"/>
  <c r="BQ71" i="4"/>
  <c r="BP71" i="4"/>
  <c r="CJ70" i="4"/>
  <c r="CI70" i="4"/>
  <c r="CH70" i="4"/>
  <c r="CG70" i="4"/>
  <c r="CF70" i="4"/>
  <c r="CE70" i="4"/>
  <c r="CD70" i="4"/>
  <c r="CC70" i="4"/>
  <c r="CB70" i="4"/>
  <c r="CA70" i="4"/>
  <c r="BZ70" i="4"/>
  <c r="BY70" i="4"/>
  <c r="BX70" i="4"/>
  <c r="BW70" i="4"/>
  <c r="BV70" i="4"/>
  <c r="BU70" i="4"/>
  <c r="BT70" i="4"/>
  <c r="BS70" i="4"/>
  <c r="BR70" i="4"/>
  <c r="BQ70" i="4"/>
  <c r="BP70" i="4"/>
  <c r="CJ69" i="4"/>
  <c r="CI69" i="4"/>
  <c r="CH69" i="4"/>
  <c r="CG69" i="4"/>
  <c r="CF69" i="4"/>
  <c r="CE69" i="4"/>
  <c r="CD69" i="4"/>
  <c r="CC69" i="4"/>
  <c r="CB69" i="4"/>
  <c r="CA69" i="4"/>
  <c r="BZ69" i="4"/>
  <c r="BY69" i="4"/>
  <c r="BX69" i="4"/>
  <c r="BW69" i="4"/>
  <c r="BV69" i="4"/>
  <c r="BU69" i="4"/>
  <c r="BT69" i="4"/>
  <c r="BS69" i="4"/>
  <c r="BR69" i="4"/>
  <c r="BQ69" i="4"/>
  <c r="BP69" i="4"/>
  <c r="CJ68" i="4"/>
  <c r="CI68" i="4"/>
  <c r="CH68" i="4"/>
  <c r="CG68" i="4"/>
  <c r="CF68" i="4"/>
  <c r="CE68" i="4"/>
  <c r="CD68" i="4"/>
  <c r="CC68" i="4"/>
  <c r="CB68" i="4"/>
  <c r="CA68" i="4"/>
  <c r="BZ68" i="4"/>
  <c r="BY68" i="4"/>
  <c r="BX68" i="4"/>
  <c r="BW68" i="4"/>
  <c r="BV68" i="4"/>
  <c r="BU68" i="4"/>
  <c r="BT68" i="4"/>
  <c r="BS68" i="4"/>
  <c r="BR68" i="4"/>
  <c r="BQ68" i="4"/>
  <c r="BP68" i="4"/>
  <c r="CJ67" i="4"/>
  <c r="CI67" i="4"/>
  <c r="CH67" i="4"/>
  <c r="CG67" i="4"/>
  <c r="CF67" i="4"/>
  <c r="CE67" i="4"/>
  <c r="CD67" i="4"/>
  <c r="CC67" i="4"/>
  <c r="CB67" i="4"/>
  <c r="CA67" i="4"/>
  <c r="BZ67" i="4"/>
  <c r="BY67" i="4"/>
  <c r="BX67" i="4"/>
  <c r="BW67" i="4"/>
  <c r="BV67" i="4"/>
  <c r="BU67" i="4"/>
  <c r="BT67" i="4"/>
  <c r="BS67" i="4"/>
  <c r="BR67" i="4"/>
  <c r="BQ67" i="4"/>
  <c r="BP67" i="4"/>
  <c r="CJ66" i="4"/>
  <c r="CI66" i="4"/>
  <c r="CH66" i="4"/>
  <c r="CG66" i="4"/>
  <c r="CF66" i="4"/>
  <c r="CE66" i="4"/>
  <c r="CD66" i="4"/>
  <c r="CC66" i="4"/>
  <c r="CB66" i="4"/>
  <c r="CA66" i="4"/>
  <c r="BZ66" i="4"/>
  <c r="BY66" i="4"/>
  <c r="BX66" i="4"/>
  <c r="BW66" i="4"/>
  <c r="BV66" i="4"/>
  <c r="BU66" i="4"/>
  <c r="BT66" i="4"/>
  <c r="BS66" i="4"/>
  <c r="BR66" i="4"/>
  <c r="BQ66" i="4"/>
  <c r="BP66" i="4"/>
  <c r="CJ65" i="4"/>
  <c r="CI65" i="4"/>
  <c r="CH65" i="4"/>
  <c r="CG65" i="4"/>
  <c r="CF65" i="4"/>
  <c r="CE65" i="4"/>
  <c r="CD65" i="4"/>
  <c r="CC65" i="4"/>
  <c r="CB65" i="4"/>
  <c r="CA65" i="4"/>
  <c r="BZ65" i="4"/>
  <c r="BY65" i="4"/>
  <c r="BX65" i="4"/>
  <c r="BW65" i="4"/>
  <c r="BV65" i="4"/>
  <c r="BU65" i="4"/>
  <c r="BT65" i="4"/>
  <c r="BS65" i="4"/>
  <c r="BR65" i="4"/>
  <c r="BQ65" i="4"/>
  <c r="BP65" i="4"/>
  <c r="CJ62" i="4"/>
  <c r="CI62" i="4"/>
  <c r="CH62" i="4"/>
  <c r="CG62" i="4"/>
  <c r="CF62" i="4"/>
  <c r="CE62" i="4"/>
  <c r="CD62" i="4"/>
  <c r="CC62" i="4"/>
  <c r="CB62" i="4"/>
  <c r="CA62" i="4"/>
  <c r="BZ62" i="4"/>
  <c r="BY62" i="4"/>
  <c r="BX62" i="4"/>
  <c r="BW62" i="4"/>
  <c r="BV62" i="4"/>
  <c r="BU62" i="4"/>
  <c r="BT62" i="4"/>
  <c r="BS62" i="4"/>
  <c r="BR62" i="4"/>
  <c r="BQ62" i="4"/>
  <c r="BP62" i="4"/>
  <c r="CJ61" i="4"/>
  <c r="CI61" i="4"/>
  <c r="CH61" i="4"/>
  <c r="CG61" i="4"/>
  <c r="CF61" i="4"/>
  <c r="CE61" i="4"/>
  <c r="CD61" i="4"/>
  <c r="CC61" i="4"/>
  <c r="CB61" i="4"/>
  <c r="CA61" i="4"/>
  <c r="BZ61" i="4"/>
  <c r="BY61" i="4"/>
  <c r="BX61" i="4"/>
  <c r="BW61" i="4"/>
  <c r="BV61" i="4"/>
  <c r="BU61" i="4"/>
  <c r="BT61" i="4"/>
  <c r="BS61" i="4"/>
  <c r="BR61" i="4"/>
  <c r="BQ61" i="4"/>
  <c r="BP61" i="4"/>
  <c r="CJ60" i="4"/>
  <c r="CI60" i="4"/>
  <c r="CH60" i="4"/>
  <c r="CG60" i="4"/>
  <c r="CF60" i="4"/>
  <c r="CE60" i="4"/>
  <c r="CD60" i="4"/>
  <c r="CC60" i="4"/>
  <c r="CB60" i="4"/>
  <c r="CA60" i="4"/>
  <c r="BZ60" i="4"/>
  <c r="BY60" i="4"/>
  <c r="BX60" i="4"/>
  <c r="BW60" i="4"/>
  <c r="BV60" i="4"/>
  <c r="BU60" i="4"/>
  <c r="BT60" i="4"/>
  <c r="BS60" i="4"/>
  <c r="BR60" i="4"/>
  <c r="BQ60" i="4"/>
  <c r="BP60" i="4"/>
  <c r="CJ59" i="4"/>
  <c r="CI59" i="4"/>
  <c r="CH59" i="4"/>
  <c r="CG59" i="4"/>
  <c r="CF59" i="4"/>
  <c r="CE59" i="4"/>
  <c r="CD59" i="4"/>
  <c r="CC59" i="4"/>
  <c r="CB59" i="4"/>
  <c r="CA59" i="4"/>
  <c r="BZ59" i="4"/>
  <c r="BY59" i="4"/>
  <c r="BX59" i="4"/>
  <c r="BW59" i="4"/>
  <c r="BV59" i="4"/>
  <c r="BU59" i="4"/>
  <c r="BT59" i="4"/>
  <c r="BS59" i="4"/>
  <c r="BR59" i="4"/>
  <c r="BQ59" i="4"/>
  <c r="BP59" i="4"/>
  <c r="CJ58" i="4"/>
  <c r="CI58" i="4"/>
  <c r="CH58" i="4"/>
  <c r="CG58" i="4"/>
  <c r="CF58" i="4"/>
  <c r="CE58" i="4"/>
  <c r="CD58" i="4"/>
  <c r="CC58" i="4"/>
  <c r="CB58" i="4"/>
  <c r="CA58" i="4"/>
  <c r="BZ58" i="4"/>
  <c r="BY58" i="4"/>
  <c r="BX58" i="4"/>
  <c r="BW58" i="4"/>
  <c r="BV58" i="4"/>
  <c r="BU58" i="4"/>
  <c r="BT58" i="4"/>
  <c r="BS58" i="4"/>
  <c r="BR58" i="4"/>
  <c r="BQ58" i="4"/>
  <c r="BP58" i="4"/>
  <c r="CJ57" i="4"/>
  <c r="CI57" i="4"/>
  <c r="CH57" i="4"/>
  <c r="CG57" i="4"/>
  <c r="CF57" i="4"/>
  <c r="CE57" i="4"/>
  <c r="CD57" i="4"/>
  <c r="CC57" i="4"/>
  <c r="CB57" i="4"/>
  <c r="CA57" i="4"/>
  <c r="BZ57" i="4"/>
  <c r="BY57" i="4"/>
  <c r="BX57" i="4"/>
  <c r="BW57" i="4"/>
  <c r="BV57" i="4"/>
  <c r="BU57" i="4"/>
  <c r="BT57" i="4"/>
  <c r="BS57" i="4"/>
  <c r="BR57" i="4"/>
  <c r="BQ57" i="4"/>
  <c r="BP57" i="4"/>
  <c r="CJ56" i="4"/>
  <c r="CI56" i="4"/>
  <c r="CH56" i="4"/>
  <c r="CG56" i="4"/>
  <c r="CF56" i="4"/>
  <c r="CE56" i="4"/>
  <c r="CD56" i="4"/>
  <c r="CC56" i="4"/>
  <c r="CB56" i="4"/>
  <c r="CA56" i="4"/>
  <c r="BZ56" i="4"/>
  <c r="BY56" i="4"/>
  <c r="BX56" i="4"/>
  <c r="BW56" i="4"/>
  <c r="BV56" i="4"/>
  <c r="BU56" i="4"/>
  <c r="BT56" i="4"/>
  <c r="BS56" i="4"/>
  <c r="BR56" i="4"/>
  <c r="BQ56" i="4"/>
  <c r="BP56" i="4"/>
  <c r="CJ55" i="4"/>
  <c r="CI55" i="4"/>
  <c r="CH55" i="4"/>
  <c r="CG55" i="4"/>
  <c r="CF55" i="4"/>
  <c r="CE55" i="4"/>
  <c r="CD55" i="4"/>
  <c r="CC55" i="4"/>
  <c r="CB55" i="4"/>
  <c r="CA55" i="4"/>
  <c r="BZ55" i="4"/>
  <c r="BY55" i="4"/>
  <c r="BX55" i="4"/>
  <c r="BW55" i="4"/>
  <c r="BV55" i="4"/>
  <c r="BU55" i="4"/>
  <c r="BT55" i="4"/>
  <c r="BS55" i="4"/>
  <c r="BR55" i="4"/>
  <c r="BQ55" i="4"/>
  <c r="BP55" i="4"/>
  <c r="CJ54" i="4"/>
  <c r="CI54" i="4"/>
  <c r="CH54" i="4"/>
  <c r="CG54" i="4"/>
  <c r="CF54" i="4"/>
  <c r="CE54" i="4"/>
  <c r="CD54" i="4"/>
  <c r="CC54" i="4"/>
  <c r="CB54" i="4"/>
  <c r="CA54" i="4"/>
  <c r="BZ54" i="4"/>
  <c r="BY54" i="4"/>
  <c r="BX54" i="4"/>
  <c r="BW54" i="4"/>
  <c r="BV54" i="4"/>
  <c r="BU54" i="4"/>
  <c r="BT54" i="4"/>
  <c r="BS54" i="4"/>
  <c r="BR54" i="4"/>
  <c r="BQ54" i="4"/>
  <c r="BP54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CJ52" i="4"/>
  <c r="CI52" i="4"/>
  <c r="CH52" i="4"/>
  <c r="CG52" i="4"/>
  <c r="CF52" i="4"/>
  <c r="CE52" i="4"/>
  <c r="CD52" i="4"/>
  <c r="CC52" i="4"/>
  <c r="CB52" i="4"/>
  <c r="CA52" i="4"/>
  <c r="BZ52" i="4"/>
  <c r="BY52" i="4"/>
  <c r="BX52" i="4"/>
  <c r="BW52" i="4"/>
  <c r="BV52" i="4"/>
  <c r="BU52" i="4"/>
  <c r="BT52" i="4"/>
  <c r="BS52" i="4"/>
  <c r="BR52" i="4"/>
  <c r="BQ52" i="4"/>
  <c r="BP52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CJ50" i="4"/>
  <c r="CI50" i="4"/>
  <c r="CH50" i="4"/>
  <c r="CG50" i="4"/>
  <c r="CF50" i="4"/>
  <c r="CE50" i="4"/>
  <c r="CD50" i="4"/>
  <c r="CC50" i="4"/>
  <c r="CB50" i="4"/>
  <c r="CA50" i="4"/>
  <c r="BZ50" i="4"/>
  <c r="BY50" i="4"/>
  <c r="BX50" i="4"/>
  <c r="BW50" i="4"/>
  <c r="BV50" i="4"/>
  <c r="BU50" i="4"/>
  <c r="BT50" i="4"/>
  <c r="BS50" i="4"/>
  <c r="BR50" i="4"/>
  <c r="BQ50" i="4"/>
  <c r="BP50" i="4"/>
  <c r="BP35" i="4"/>
  <c r="BQ35" i="4"/>
  <c r="BR35" i="4"/>
  <c r="BS35" i="4"/>
  <c r="BT35" i="4"/>
  <c r="BU35" i="4"/>
  <c r="BV35" i="4"/>
  <c r="BW35" i="4"/>
  <c r="BX35" i="4"/>
  <c r="BY35" i="4"/>
  <c r="BZ35" i="4"/>
  <c r="CA35" i="4"/>
  <c r="CB35" i="4"/>
  <c r="CC35" i="4"/>
  <c r="CD35" i="4"/>
  <c r="CE35" i="4"/>
  <c r="CF35" i="4"/>
  <c r="CG35" i="4"/>
  <c r="CH35" i="4"/>
  <c r="CI35" i="4"/>
  <c r="CJ35" i="4"/>
  <c r="BP36" i="4"/>
  <c r="BQ36" i="4"/>
  <c r="BR36" i="4"/>
  <c r="BS36" i="4"/>
  <c r="BT36" i="4"/>
  <c r="BU36" i="4"/>
  <c r="BV36" i="4"/>
  <c r="BW36" i="4"/>
  <c r="BX36" i="4"/>
  <c r="BY36" i="4"/>
  <c r="BZ36" i="4"/>
  <c r="CA36" i="4"/>
  <c r="CB36" i="4"/>
  <c r="CC36" i="4"/>
  <c r="CD36" i="4"/>
  <c r="CE36" i="4"/>
  <c r="CF36" i="4"/>
  <c r="CG36" i="4"/>
  <c r="CH36" i="4"/>
  <c r="CI36" i="4"/>
  <c r="CJ36" i="4"/>
  <c r="BP37" i="4"/>
  <c r="BQ37" i="4"/>
  <c r="BR37" i="4"/>
  <c r="BS37" i="4"/>
  <c r="BT37" i="4"/>
  <c r="BU37" i="4"/>
  <c r="BV37" i="4"/>
  <c r="BW37" i="4"/>
  <c r="BX37" i="4"/>
  <c r="BY37" i="4"/>
  <c r="BZ37" i="4"/>
  <c r="CA37" i="4"/>
  <c r="CB37" i="4"/>
  <c r="CC37" i="4"/>
  <c r="CD37" i="4"/>
  <c r="CE37" i="4"/>
  <c r="CF37" i="4"/>
  <c r="CG37" i="4"/>
  <c r="CH37" i="4"/>
  <c r="CI37" i="4"/>
  <c r="CJ37" i="4"/>
  <c r="BP38" i="4"/>
  <c r="BQ38" i="4"/>
  <c r="BR38" i="4"/>
  <c r="BS38" i="4"/>
  <c r="BT38" i="4"/>
  <c r="BU38" i="4"/>
  <c r="BV38" i="4"/>
  <c r="BW38" i="4"/>
  <c r="BX38" i="4"/>
  <c r="BY38" i="4"/>
  <c r="BZ38" i="4"/>
  <c r="CA38" i="4"/>
  <c r="CB38" i="4"/>
  <c r="CC38" i="4"/>
  <c r="CD38" i="4"/>
  <c r="CE38" i="4"/>
  <c r="CF38" i="4"/>
  <c r="CG38" i="4"/>
  <c r="CH38" i="4"/>
  <c r="CI38" i="4"/>
  <c r="CJ38" i="4"/>
  <c r="BP39" i="4"/>
  <c r="BQ39" i="4"/>
  <c r="BR39" i="4"/>
  <c r="BS39" i="4"/>
  <c r="BT39" i="4"/>
  <c r="BU39" i="4"/>
  <c r="BV39" i="4"/>
  <c r="BW39" i="4"/>
  <c r="BX39" i="4"/>
  <c r="BY39" i="4"/>
  <c r="BZ39" i="4"/>
  <c r="CA39" i="4"/>
  <c r="CB39" i="4"/>
  <c r="CC39" i="4"/>
  <c r="CD39" i="4"/>
  <c r="CE39" i="4"/>
  <c r="CF39" i="4"/>
  <c r="CG39" i="4"/>
  <c r="CH39" i="4"/>
  <c r="CI39" i="4"/>
  <c r="CJ39" i="4"/>
  <c r="BP40" i="4"/>
  <c r="BQ40" i="4"/>
  <c r="BR40" i="4"/>
  <c r="BS40" i="4"/>
  <c r="BT40" i="4"/>
  <c r="BU40" i="4"/>
  <c r="BV40" i="4"/>
  <c r="BW40" i="4"/>
  <c r="BX40" i="4"/>
  <c r="BY40" i="4"/>
  <c r="BZ40" i="4"/>
  <c r="CA40" i="4"/>
  <c r="CB40" i="4"/>
  <c r="CC40" i="4"/>
  <c r="CD40" i="4"/>
  <c r="CE40" i="4"/>
  <c r="CF40" i="4"/>
  <c r="CG40" i="4"/>
  <c r="CH40" i="4"/>
  <c r="CI40" i="4"/>
  <c r="CJ40" i="4"/>
  <c r="BP41" i="4"/>
  <c r="BQ41" i="4"/>
  <c r="BR41" i="4"/>
  <c r="BS41" i="4"/>
  <c r="BT41" i="4"/>
  <c r="BU41" i="4"/>
  <c r="BV41" i="4"/>
  <c r="BW41" i="4"/>
  <c r="BX41" i="4"/>
  <c r="BY41" i="4"/>
  <c r="BZ41" i="4"/>
  <c r="CA41" i="4"/>
  <c r="CB41" i="4"/>
  <c r="CC41" i="4"/>
  <c r="CD41" i="4"/>
  <c r="CE41" i="4"/>
  <c r="CF41" i="4"/>
  <c r="CG41" i="4"/>
  <c r="CH41" i="4"/>
  <c r="CI41" i="4"/>
  <c r="CJ41" i="4"/>
  <c r="BP42" i="4"/>
  <c r="BQ42" i="4"/>
  <c r="BR42" i="4"/>
  <c r="BS42" i="4"/>
  <c r="BT42" i="4"/>
  <c r="BU42" i="4"/>
  <c r="BV42" i="4"/>
  <c r="BW42" i="4"/>
  <c r="BX42" i="4"/>
  <c r="BY42" i="4"/>
  <c r="BZ42" i="4"/>
  <c r="CA42" i="4"/>
  <c r="CB42" i="4"/>
  <c r="CC42" i="4"/>
  <c r="CD42" i="4"/>
  <c r="CE42" i="4"/>
  <c r="CF42" i="4"/>
  <c r="CG42" i="4"/>
  <c r="CH42" i="4"/>
  <c r="CI42" i="4"/>
  <c r="CJ42" i="4"/>
  <c r="BP43" i="4"/>
  <c r="BQ43" i="4"/>
  <c r="BR43" i="4"/>
  <c r="BS43" i="4"/>
  <c r="BT43" i="4"/>
  <c r="BU43" i="4"/>
  <c r="BV43" i="4"/>
  <c r="BW43" i="4"/>
  <c r="BX43" i="4"/>
  <c r="BY43" i="4"/>
  <c r="BZ43" i="4"/>
  <c r="CA43" i="4"/>
  <c r="CB43" i="4"/>
  <c r="CC43" i="4"/>
  <c r="CD43" i="4"/>
  <c r="CE43" i="4"/>
  <c r="CF43" i="4"/>
  <c r="CG43" i="4"/>
  <c r="CH43" i="4"/>
  <c r="CI43" i="4"/>
  <c r="CJ43" i="4"/>
  <c r="BP44" i="4"/>
  <c r="BQ44" i="4"/>
  <c r="BR44" i="4"/>
  <c r="BS44" i="4"/>
  <c r="BT44" i="4"/>
  <c r="BU44" i="4"/>
  <c r="BV44" i="4"/>
  <c r="BW44" i="4"/>
  <c r="BX44" i="4"/>
  <c r="BY44" i="4"/>
  <c r="BZ44" i="4"/>
  <c r="CA44" i="4"/>
  <c r="CB44" i="4"/>
  <c r="CC44" i="4"/>
  <c r="CD44" i="4"/>
  <c r="CE44" i="4"/>
  <c r="CF44" i="4"/>
  <c r="CG44" i="4"/>
  <c r="CH44" i="4"/>
  <c r="CI44" i="4"/>
  <c r="CJ44" i="4"/>
  <c r="BP45" i="4"/>
  <c r="BQ45" i="4"/>
  <c r="BR45" i="4"/>
  <c r="BS45" i="4"/>
  <c r="BT45" i="4"/>
  <c r="BU45" i="4"/>
  <c r="BV45" i="4"/>
  <c r="BW45" i="4"/>
  <c r="BX45" i="4"/>
  <c r="BY45" i="4"/>
  <c r="BZ45" i="4"/>
  <c r="CA45" i="4"/>
  <c r="CB45" i="4"/>
  <c r="CC45" i="4"/>
  <c r="CD45" i="4"/>
  <c r="CE45" i="4"/>
  <c r="CF45" i="4"/>
  <c r="CG45" i="4"/>
  <c r="CH45" i="4"/>
  <c r="CI45" i="4"/>
  <c r="CJ45" i="4"/>
  <c r="BP46" i="4"/>
  <c r="BQ46" i="4"/>
  <c r="BR46" i="4"/>
  <c r="BS46" i="4"/>
  <c r="BT46" i="4"/>
  <c r="BU46" i="4"/>
  <c r="BV46" i="4"/>
  <c r="BW46" i="4"/>
  <c r="BX46" i="4"/>
  <c r="BY46" i="4"/>
  <c r="BZ46" i="4"/>
  <c r="CA46" i="4"/>
  <c r="CB46" i="4"/>
  <c r="CC46" i="4"/>
  <c r="CD46" i="4"/>
  <c r="CE46" i="4"/>
  <c r="CF46" i="4"/>
  <c r="CG46" i="4"/>
  <c r="CH46" i="4"/>
  <c r="CI46" i="4"/>
  <c r="CJ46" i="4"/>
  <c r="BP47" i="4"/>
  <c r="BQ47" i="4"/>
  <c r="BR47" i="4"/>
  <c r="BS47" i="4"/>
  <c r="BT47" i="4"/>
  <c r="BU47" i="4"/>
  <c r="BV47" i="4"/>
  <c r="BW47" i="4"/>
  <c r="BX47" i="4"/>
  <c r="BY47" i="4"/>
  <c r="BZ47" i="4"/>
  <c r="CA47" i="4"/>
  <c r="CB47" i="4"/>
  <c r="CC47" i="4"/>
  <c r="CD47" i="4"/>
  <c r="CE47" i="4"/>
  <c r="CF47" i="4"/>
  <c r="CG47" i="4"/>
  <c r="CH47" i="4"/>
  <c r="CI47" i="4"/>
  <c r="CJ47" i="4"/>
  <c r="BP23" i="4"/>
  <c r="BQ23" i="4"/>
  <c r="BR23" i="4"/>
  <c r="BS23" i="4"/>
  <c r="BT23" i="4"/>
  <c r="BU23" i="4"/>
  <c r="BV23" i="4"/>
  <c r="BW23" i="4"/>
  <c r="BX23" i="4"/>
  <c r="BY23" i="4"/>
  <c r="BZ23" i="4"/>
  <c r="CA23" i="4"/>
  <c r="CB23" i="4"/>
  <c r="CC23" i="4"/>
  <c r="CD23" i="4"/>
  <c r="CE23" i="4"/>
  <c r="CF23" i="4"/>
  <c r="CG23" i="4"/>
  <c r="CH23" i="4"/>
  <c r="CI23" i="4"/>
  <c r="CJ23" i="4"/>
  <c r="BP24" i="4"/>
  <c r="BQ24" i="4"/>
  <c r="BR24" i="4"/>
  <c r="BS24" i="4"/>
  <c r="BT24" i="4"/>
  <c r="BU24" i="4"/>
  <c r="BV24" i="4"/>
  <c r="BW24" i="4"/>
  <c r="BX24" i="4"/>
  <c r="BY24" i="4"/>
  <c r="BZ24" i="4"/>
  <c r="CA24" i="4"/>
  <c r="CB24" i="4"/>
  <c r="CC24" i="4"/>
  <c r="CD24" i="4"/>
  <c r="CE24" i="4"/>
  <c r="CF24" i="4"/>
  <c r="CG24" i="4"/>
  <c r="CH24" i="4"/>
  <c r="CI24" i="4"/>
  <c r="CJ24" i="4"/>
  <c r="BP25" i="4"/>
  <c r="BQ25" i="4"/>
  <c r="BR25" i="4"/>
  <c r="BS25" i="4"/>
  <c r="BT25" i="4"/>
  <c r="BU25" i="4"/>
  <c r="BV25" i="4"/>
  <c r="BW25" i="4"/>
  <c r="BX25" i="4"/>
  <c r="BY25" i="4"/>
  <c r="BZ25" i="4"/>
  <c r="CA25" i="4"/>
  <c r="CB25" i="4"/>
  <c r="CC25" i="4"/>
  <c r="CD25" i="4"/>
  <c r="CE25" i="4"/>
  <c r="CF25" i="4"/>
  <c r="CG25" i="4"/>
  <c r="CH25" i="4"/>
  <c r="CI25" i="4"/>
  <c r="CJ25" i="4"/>
  <c r="BP26" i="4"/>
  <c r="BQ26" i="4"/>
  <c r="BR26" i="4"/>
  <c r="BS26" i="4"/>
  <c r="BT26" i="4"/>
  <c r="BU26" i="4"/>
  <c r="BV26" i="4"/>
  <c r="BW26" i="4"/>
  <c r="BX26" i="4"/>
  <c r="BY26" i="4"/>
  <c r="BZ26" i="4"/>
  <c r="CA26" i="4"/>
  <c r="CB26" i="4"/>
  <c r="CC26" i="4"/>
  <c r="CD26" i="4"/>
  <c r="CE26" i="4"/>
  <c r="CF26" i="4"/>
  <c r="CG26" i="4"/>
  <c r="CH26" i="4"/>
  <c r="CI26" i="4"/>
  <c r="CJ26" i="4"/>
  <c r="BP27" i="4"/>
  <c r="BQ27" i="4"/>
  <c r="BR27" i="4"/>
  <c r="BS27" i="4"/>
  <c r="BT27" i="4"/>
  <c r="BU27" i="4"/>
  <c r="BV27" i="4"/>
  <c r="BW27" i="4"/>
  <c r="BX27" i="4"/>
  <c r="BY27" i="4"/>
  <c r="BZ27" i="4"/>
  <c r="CA27" i="4"/>
  <c r="CB27" i="4"/>
  <c r="CC27" i="4"/>
  <c r="CD27" i="4"/>
  <c r="CE27" i="4"/>
  <c r="CF27" i="4"/>
  <c r="CG27" i="4"/>
  <c r="CH27" i="4"/>
  <c r="CI27" i="4"/>
  <c r="CJ27" i="4"/>
  <c r="BP28" i="4"/>
  <c r="BQ28" i="4"/>
  <c r="BR28" i="4"/>
  <c r="BS28" i="4"/>
  <c r="BT28" i="4"/>
  <c r="BU28" i="4"/>
  <c r="BV28" i="4"/>
  <c r="BW28" i="4"/>
  <c r="BX28" i="4"/>
  <c r="BY28" i="4"/>
  <c r="BZ28" i="4"/>
  <c r="CA28" i="4"/>
  <c r="CB28" i="4"/>
  <c r="CC28" i="4"/>
  <c r="CD28" i="4"/>
  <c r="CE28" i="4"/>
  <c r="CF28" i="4"/>
  <c r="CG28" i="4"/>
  <c r="CH28" i="4"/>
  <c r="CI28" i="4"/>
  <c r="CJ28" i="4"/>
  <c r="BP29" i="4"/>
  <c r="BQ29" i="4"/>
  <c r="BR29" i="4"/>
  <c r="BS29" i="4"/>
  <c r="BT29" i="4"/>
  <c r="BU29" i="4"/>
  <c r="BV29" i="4"/>
  <c r="BW29" i="4"/>
  <c r="BX29" i="4"/>
  <c r="BY29" i="4"/>
  <c r="BZ29" i="4"/>
  <c r="CA29" i="4"/>
  <c r="CB29" i="4"/>
  <c r="CC29" i="4"/>
  <c r="CD29" i="4"/>
  <c r="CE29" i="4"/>
  <c r="CF29" i="4"/>
  <c r="CG29" i="4"/>
  <c r="CH29" i="4"/>
  <c r="CI29" i="4"/>
  <c r="CJ29" i="4"/>
  <c r="BP30" i="4"/>
  <c r="BQ30" i="4"/>
  <c r="BR30" i="4"/>
  <c r="BS30" i="4"/>
  <c r="BT30" i="4"/>
  <c r="BU30" i="4"/>
  <c r="BV30" i="4"/>
  <c r="BW30" i="4"/>
  <c r="BX30" i="4"/>
  <c r="BY30" i="4"/>
  <c r="BZ30" i="4"/>
  <c r="CA30" i="4"/>
  <c r="CB30" i="4"/>
  <c r="CC30" i="4"/>
  <c r="CD30" i="4"/>
  <c r="CE30" i="4"/>
  <c r="CF30" i="4"/>
  <c r="CG30" i="4"/>
  <c r="CH30" i="4"/>
  <c r="CI30" i="4"/>
  <c r="CJ30" i="4"/>
  <c r="BP31" i="4"/>
  <c r="BQ31" i="4"/>
  <c r="BR31" i="4"/>
  <c r="BS31" i="4"/>
  <c r="BT31" i="4"/>
  <c r="BU31" i="4"/>
  <c r="BV31" i="4"/>
  <c r="BW31" i="4"/>
  <c r="BX31" i="4"/>
  <c r="BY31" i="4"/>
  <c r="BZ31" i="4"/>
  <c r="CA31" i="4"/>
  <c r="CB31" i="4"/>
  <c r="CC31" i="4"/>
  <c r="CD31" i="4"/>
  <c r="CE31" i="4"/>
  <c r="CF31" i="4"/>
  <c r="CG31" i="4"/>
  <c r="CH31" i="4"/>
  <c r="CI31" i="4"/>
  <c r="CJ31" i="4"/>
  <c r="BP32" i="4"/>
  <c r="BQ32" i="4"/>
  <c r="BR32" i="4"/>
  <c r="BS32" i="4"/>
  <c r="BT32" i="4"/>
  <c r="BU32" i="4"/>
  <c r="BV32" i="4"/>
  <c r="BW32" i="4"/>
  <c r="BX32" i="4"/>
  <c r="BY32" i="4"/>
  <c r="BZ32" i="4"/>
  <c r="CA32" i="4"/>
  <c r="CB32" i="4"/>
  <c r="CC32" i="4"/>
  <c r="CD32" i="4"/>
  <c r="CE32" i="4"/>
  <c r="CF32" i="4"/>
  <c r="CG32" i="4"/>
  <c r="CH32" i="4"/>
  <c r="CI32" i="4"/>
  <c r="CJ32" i="4"/>
  <c r="F19" i="38" l="1"/>
  <c r="G19" i="38" s="1"/>
  <c r="H19" i="38" s="1"/>
  <c r="I19" i="38" s="1"/>
  <c r="J19" i="38" s="1"/>
  <c r="K19" i="38" s="1"/>
  <c r="L19" i="38" s="1"/>
  <c r="M19" i="38" s="1"/>
  <c r="N19" i="38" s="1"/>
  <c r="O19" i="38" s="1"/>
  <c r="P19" i="38" s="1"/>
  <c r="Q19" i="38" s="1"/>
  <c r="R19" i="38" s="1"/>
  <c r="S19" i="38" s="1"/>
  <c r="T19" i="38" s="1"/>
  <c r="U19" i="38" s="1"/>
  <c r="V19" i="38" s="1"/>
  <c r="W19" i="38" s="1"/>
  <c r="X19" i="38" s="1"/>
  <c r="Y19" i="38" s="1"/>
  <c r="Z19" i="38" s="1"/>
  <c r="AA19" i="38" s="1"/>
  <c r="AB19" i="38" s="1"/>
  <c r="AC19" i="38" s="1"/>
  <c r="AD19" i="38" s="1"/>
  <c r="AE19" i="38" s="1"/>
  <c r="AF19" i="38" s="1"/>
  <c r="AG19" i="38" s="1"/>
  <c r="AH19" i="38" s="1"/>
  <c r="AI19" i="38" s="1"/>
  <c r="AJ19" i="38" s="1"/>
  <c r="AK19" i="38" s="1"/>
  <c r="AL19" i="38" s="1"/>
  <c r="AM19" i="38" s="1"/>
  <c r="AN19" i="38" s="1"/>
  <c r="AO19" i="38" s="1"/>
  <c r="AP19" i="38" s="1"/>
  <c r="AQ19" i="38" s="1"/>
  <c r="AR19" i="38" s="1"/>
  <c r="AS19" i="38" s="1"/>
  <c r="AT19" i="38" s="1"/>
  <c r="AU19" i="38" s="1"/>
  <c r="AV19" i="38" s="1"/>
  <c r="AW19" i="38" s="1"/>
  <c r="AX19" i="38" s="1"/>
  <c r="AY19" i="38" s="1"/>
  <c r="AZ19" i="38" s="1"/>
  <c r="BA19" i="38" s="1"/>
  <c r="BB19" i="38" s="1"/>
  <c r="BC19" i="38" s="1"/>
  <c r="BD19" i="38" s="1"/>
  <c r="BE19" i="38" s="1"/>
  <c r="BF19" i="38" s="1"/>
  <c r="BG19" i="38" s="1"/>
  <c r="BH19" i="38" s="1"/>
  <c r="BI19" i="38" s="1"/>
  <c r="BJ19" i="38" s="1"/>
  <c r="BK19" i="38" s="1"/>
  <c r="BL19" i="38" s="1"/>
  <c r="BM19" i="38" s="1"/>
  <c r="BN19" i="38" s="1"/>
  <c r="BO19" i="38" s="1"/>
  <c r="BP19" i="38" s="1"/>
  <c r="BQ19" i="38" s="1"/>
  <c r="BR19" i="38" s="1"/>
  <c r="BS19" i="38" s="1"/>
  <c r="BT19" i="38" s="1"/>
  <c r="BU19" i="38" s="1"/>
  <c r="BV19" i="38" s="1"/>
  <c r="BW19" i="38" s="1"/>
  <c r="BX19" i="38" s="1"/>
  <c r="BY19" i="38" s="1"/>
  <c r="BZ19" i="38" s="1"/>
  <c r="CA19" i="38" s="1"/>
  <c r="CB19" i="38" s="1"/>
  <c r="CC19" i="38" s="1"/>
  <c r="CD19" i="38" s="1"/>
  <c r="CE19" i="38" s="1"/>
  <c r="CF19" i="38" s="1"/>
  <c r="CG19" i="38" s="1"/>
  <c r="CH19" i="38" s="1"/>
  <c r="CI19" i="38" s="1"/>
  <c r="CJ19" i="38" s="1"/>
  <c r="CJ92" i="23"/>
  <c r="CI92" i="23"/>
  <c r="CH92" i="23"/>
  <c r="CG92" i="23"/>
  <c r="CF92" i="23"/>
  <c r="CE92" i="23"/>
  <c r="CD92" i="23"/>
  <c r="CC92" i="23"/>
  <c r="CB92" i="23"/>
  <c r="CA92" i="23"/>
  <c r="BZ92" i="23"/>
  <c r="BY92" i="23"/>
  <c r="BX92" i="23"/>
  <c r="BW92" i="23"/>
  <c r="BV92" i="23"/>
  <c r="BU92" i="23"/>
  <c r="BT92" i="23"/>
  <c r="BS92" i="23"/>
  <c r="BR92" i="23"/>
  <c r="BQ92" i="23"/>
  <c r="BP92" i="23"/>
  <c r="BO92" i="23"/>
  <c r="BN92" i="23"/>
  <c r="BM92" i="23"/>
  <c r="BL92" i="23"/>
  <c r="BK92" i="23"/>
  <c r="BJ92" i="23"/>
  <c r="BI92" i="23"/>
  <c r="BH92" i="23"/>
  <c r="BG92" i="23"/>
  <c r="BF92" i="23"/>
  <c r="CJ91" i="23"/>
  <c r="CI91" i="23"/>
  <c r="CH91" i="23"/>
  <c r="CG91" i="23"/>
  <c r="CF91" i="23"/>
  <c r="CE91" i="23"/>
  <c r="CD91" i="23"/>
  <c r="CC91" i="23"/>
  <c r="CB91" i="23"/>
  <c r="CA91" i="23"/>
  <c r="BZ91" i="23"/>
  <c r="BY91" i="23"/>
  <c r="BX91" i="23"/>
  <c r="BW91" i="23"/>
  <c r="BV91" i="23"/>
  <c r="BU91" i="23"/>
  <c r="BT91" i="23"/>
  <c r="BS91" i="23"/>
  <c r="BR91" i="23"/>
  <c r="BQ91" i="23"/>
  <c r="BP91" i="23"/>
  <c r="BO91" i="23"/>
  <c r="BN91" i="23"/>
  <c r="BM91" i="23"/>
  <c r="BL91" i="23"/>
  <c r="BK91" i="23"/>
  <c r="BJ91" i="23"/>
  <c r="BI91" i="23"/>
  <c r="BH91" i="23"/>
  <c r="BG91" i="23"/>
  <c r="BF91" i="23"/>
  <c r="CJ90" i="23"/>
  <c r="CI90" i="23"/>
  <c r="CH90" i="23"/>
  <c r="CG90" i="23"/>
  <c r="CF90" i="23"/>
  <c r="CE90" i="23"/>
  <c r="CD90" i="23"/>
  <c r="CC90" i="23"/>
  <c r="CB90" i="23"/>
  <c r="CA90" i="23"/>
  <c r="BZ90" i="23"/>
  <c r="BY90" i="23"/>
  <c r="BX90" i="23"/>
  <c r="BW90" i="23"/>
  <c r="BV90" i="23"/>
  <c r="BU90" i="23"/>
  <c r="BT90" i="23"/>
  <c r="BS90" i="23"/>
  <c r="BR90" i="23"/>
  <c r="BQ90" i="23"/>
  <c r="BP90" i="23"/>
  <c r="BO90" i="23"/>
  <c r="BN90" i="23"/>
  <c r="BM90" i="23"/>
  <c r="BL90" i="23"/>
  <c r="BK90" i="23"/>
  <c r="BJ90" i="23"/>
  <c r="BI90" i="23"/>
  <c r="BH90" i="23"/>
  <c r="BG90" i="23"/>
  <c r="BF90" i="23"/>
  <c r="CJ89" i="23"/>
  <c r="CI89" i="23"/>
  <c r="CH89" i="23"/>
  <c r="CG89" i="23"/>
  <c r="CF89" i="23"/>
  <c r="CE89" i="23"/>
  <c r="CD89" i="23"/>
  <c r="CC89" i="23"/>
  <c r="CB89" i="23"/>
  <c r="CA89" i="23"/>
  <c r="BZ89" i="23"/>
  <c r="BY89" i="23"/>
  <c r="BX89" i="23"/>
  <c r="BW89" i="23"/>
  <c r="BV89" i="23"/>
  <c r="BU89" i="23"/>
  <c r="BT89" i="23"/>
  <c r="BS89" i="23"/>
  <c r="BR89" i="23"/>
  <c r="BQ89" i="23"/>
  <c r="BP89" i="23"/>
  <c r="BO89" i="23"/>
  <c r="BN89" i="23"/>
  <c r="BM89" i="23"/>
  <c r="BL89" i="23"/>
  <c r="BK89" i="23"/>
  <c r="BJ89" i="23"/>
  <c r="BI89" i="23"/>
  <c r="BH89" i="23"/>
  <c r="BG89" i="23"/>
  <c r="BF89" i="23"/>
  <c r="CJ88" i="23"/>
  <c r="CI88" i="23"/>
  <c r="CH88" i="23"/>
  <c r="CG88" i="23"/>
  <c r="CF88" i="23"/>
  <c r="CE88" i="23"/>
  <c r="CD88" i="23"/>
  <c r="CC88" i="23"/>
  <c r="CB88" i="23"/>
  <c r="CA88" i="23"/>
  <c r="BZ88" i="23"/>
  <c r="BY88" i="23"/>
  <c r="BX88" i="23"/>
  <c r="BW88" i="23"/>
  <c r="BV88" i="23"/>
  <c r="BU88" i="23"/>
  <c r="BT88" i="23"/>
  <c r="BS88" i="23"/>
  <c r="BR88" i="23"/>
  <c r="BQ88" i="23"/>
  <c r="BP88" i="23"/>
  <c r="BO88" i="23"/>
  <c r="BN88" i="23"/>
  <c r="BM88" i="23"/>
  <c r="BL88" i="23"/>
  <c r="BK88" i="23"/>
  <c r="BJ88" i="23"/>
  <c r="BI88" i="23"/>
  <c r="BH88" i="23"/>
  <c r="BG88" i="23"/>
  <c r="BF88" i="23"/>
  <c r="CJ87" i="23"/>
  <c r="CI87" i="23"/>
  <c r="CH87" i="23"/>
  <c r="CG87" i="23"/>
  <c r="CF87" i="23"/>
  <c r="CE87" i="23"/>
  <c r="CD87" i="23"/>
  <c r="CC87" i="23"/>
  <c r="CB87" i="23"/>
  <c r="CA87" i="23"/>
  <c r="BZ87" i="23"/>
  <c r="BY87" i="23"/>
  <c r="BX87" i="23"/>
  <c r="BW87" i="23"/>
  <c r="BV87" i="23"/>
  <c r="BU87" i="23"/>
  <c r="BT87" i="23"/>
  <c r="BS87" i="23"/>
  <c r="BR87" i="23"/>
  <c r="BQ87" i="23"/>
  <c r="BP87" i="23"/>
  <c r="BO87" i="23"/>
  <c r="BN87" i="23"/>
  <c r="BM87" i="23"/>
  <c r="BL87" i="23"/>
  <c r="BK87" i="23"/>
  <c r="BJ87" i="23"/>
  <c r="BI87" i="23"/>
  <c r="BH87" i="23"/>
  <c r="BG87" i="23"/>
  <c r="BF87" i="23"/>
  <c r="CJ86" i="23"/>
  <c r="CI86" i="23"/>
  <c r="CH86" i="23"/>
  <c r="CG86" i="23"/>
  <c r="CF86" i="23"/>
  <c r="CE86" i="23"/>
  <c r="CD86" i="23"/>
  <c r="CC86" i="23"/>
  <c r="CB86" i="23"/>
  <c r="CA86" i="23"/>
  <c r="BZ86" i="23"/>
  <c r="BY86" i="23"/>
  <c r="BX86" i="23"/>
  <c r="BW86" i="23"/>
  <c r="BV86" i="23"/>
  <c r="BU86" i="23"/>
  <c r="BT86" i="23"/>
  <c r="BS86" i="23"/>
  <c r="BR86" i="23"/>
  <c r="BQ86" i="23"/>
  <c r="BP86" i="23"/>
  <c r="BO86" i="23"/>
  <c r="BN86" i="23"/>
  <c r="BM86" i="23"/>
  <c r="BL86" i="23"/>
  <c r="BK86" i="23"/>
  <c r="BJ86" i="23"/>
  <c r="BI86" i="23"/>
  <c r="BH86" i="23"/>
  <c r="BG86" i="23"/>
  <c r="BF86" i="23"/>
  <c r="CJ85" i="23"/>
  <c r="CI85" i="23"/>
  <c r="CH85" i="23"/>
  <c r="CG85" i="23"/>
  <c r="CF85" i="23"/>
  <c r="CE85" i="23"/>
  <c r="CD85" i="23"/>
  <c r="CC85" i="23"/>
  <c r="CB85" i="23"/>
  <c r="CA85" i="23"/>
  <c r="BZ85" i="23"/>
  <c r="BY85" i="23"/>
  <c r="BX85" i="23"/>
  <c r="BW85" i="23"/>
  <c r="BV85" i="23"/>
  <c r="BU85" i="23"/>
  <c r="BT85" i="23"/>
  <c r="BS85" i="23"/>
  <c r="BR85" i="23"/>
  <c r="BQ85" i="23"/>
  <c r="BP85" i="23"/>
  <c r="BO85" i="23"/>
  <c r="BN85" i="23"/>
  <c r="BM85" i="23"/>
  <c r="BL85" i="23"/>
  <c r="BK85" i="23"/>
  <c r="BJ85" i="23"/>
  <c r="BI85" i="23"/>
  <c r="BH85" i="23"/>
  <c r="BG85" i="23"/>
  <c r="BF85" i="23"/>
  <c r="CJ84" i="23"/>
  <c r="CI84" i="23"/>
  <c r="CH84" i="23"/>
  <c r="CG84" i="23"/>
  <c r="CF84" i="23"/>
  <c r="CE84" i="23"/>
  <c r="CD84" i="23"/>
  <c r="CC84" i="23"/>
  <c r="CB84" i="23"/>
  <c r="CA84" i="23"/>
  <c r="BZ84" i="23"/>
  <c r="BY84" i="23"/>
  <c r="BX84" i="23"/>
  <c r="BW84" i="23"/>
  <c r="BV84" i="23"/>
  <c r="BU84" i="23"/>
  <c r="BT84" i="23"/>
  <c r="BS84" i="23"/>
  <c r="BR84" i="23"/>
  <c r="BQ84" i="23"/>
  <c r="BP84" i="23"/>
  <c r="BO84" i="23"/>
  <c r="BN84" i="23"/>
  <c r="BM84" i="23"/>
  <c r="BL84" i="23"/>
  <c r="BK84" i="23"/>
  <c r="BJ84" i="23"/>
  <c r="BI84" i="23"/>
  <c r="BH84" i="23"/>
  <c r="BG84" i="23"/>
  <c r="BF84" i="23"/>
  <c r="CJ83" i="23"/>
  <c r="CI83" i="23"/>
  <c r="CH83" i="23"/>
  <c r="CG83" i="23"/>
  <c r="CF83" i="23"/>
  <c r="CE83" i="23"/>
  <c r="CD83" i="23"/>
  <c r="CC83" i="23"/>
  <c r="CB83" i="23"/>
  <c r="CA83" i="23"/>
  <c r="BZ83" i="23"/>
  <c r="BY83" i="23"/>
  <c r="BX83" i="23"/>
  <c r="BW83" i="23"/>
  <c r="BV83" i="23"/>
  <c r="BU83" i="23"/>
  <c r="BT83" i="23"/>
  <c r="BS83" i="23"/>
  <c r="BR83" i="23"/>
  <c r="BQ83" i="23"/>
  <c r="BP83" i="23"/>
  <c r="BO83" i="23"/>
  <c r="BN83" i="23"/>
  <c r="BM83" i="23"/>
  <c r="BL83" i="23"/>
  <c r="BK83" i="23"/>
  <c r="BJ83" i="23"/>
  <c r="BI83" i="23"/>
  <c r="BH83" i="23"/>
  <c r="BG83" i="23"/>
  <c r="BF83" i="23"/>
  <c r="CJ82" i="23"/>
  <c r="CI82" i="23"/>
  <c r="CH82" i="23"/>
  <c r="CG82" i="23"/>
  <c r="CF82" i="23"/>
  <c r="CE82" i="23"/>
  <c r="CD82" i="23"/>
  <c r="CC82" i="23"/>
  <c r="CB82" i="23"/>
  <c r="CA82" i="23"/>
  <c r="BZ82" i="23"/>
  <c r="BY82" i="23"/>
  <c r="BX82" i="23"/>
  <c r="BW82" i="23"/>
  <c r="BV82" i="23"/>
  <c r="BU82" i="23"/>
  <c r="BT82" i="23"/>
  <c r="BS82" i="23"/>
  <c r="BR82" i="23"/>
  <c r="BQ82" i="23"/>
  <c r="BP82" i="23"/>
  <c r="BO82" i="23"/>
  <c r="BN82" i="23"/>
  <c r="BM82" i="23"/>
  <c r="BL82" i="23"/>
  <c r="BK82" i="23"/>
  <c r="BJ82" i="23"/>
  <c r="BI82" i="23"/>
  <c r="BH82" i="23"/>
  <c r="BG82" i="23"/>
  <c r="BF82" i="23"/>
  <c r="CJ81" i="23"/>
  <c r="CI81" i="23"/>
  <c r="CH81" i="23"/>
  <c r="CG81" i="23"/>
  <c r="CF81" i="23"/>
  <c r="CE81" i="23"/>
  <c r="CD81" i="23"/>
  <c r="CC81" i="23"/>
  <c r="CB81" i="23"/>
  <c r="CA81" i="23"/>
  <c r="BZ81" i="23"/>
  <c r="BY81" i="23"/>
  <c r="BX81" i="23"/>
  <c r="BW81" i="23"/>
  <c r="BV81" i="23"/>
  <c r="BU81" i="23"/>
  <c r="BT81" i="23"/>
  <c r="BS81" i="23"/>
  <c r="BR81" i="23"/>
  <c r="BQ81" i="23"/>
  <c r="BP81" i="23"/>
  <c r="BO81" i="23"/>
  <c r="BN81" i="23"/>
  <c r="BM81" i="23"/>
  <c r="BL81" i="23"/>
  <c r="BK81" i="23"/>
  <c r="BJ81" i="23"/>
  <c r="BI81" i="23"/>
  <c r="BH81" i="23"/>
  <c r="BG81" i="23"/>
  <c r="BF81" i="23"/>
  <c r="CJ80" i="23"/>
  <c r="CI80" i="23"/>
  <c r="CH80" i="23"/>
  <c r="CG80" i="23"/>
  <c r="CF80" i="23"/>
  <c r="CE80" i="23"/>
  <c r="CD80" i="23"/>
  <c r="CC80" i="23"/>
  <c r="CB80" i="23"/>
  <c r="CA80" i="23"/>
  <c r="BZ80" i="23"/>
  <c r="BY80" i="23"/>
  <c r="BX80" i="23"/>
  <c r="BW80" i="23"/>
  <c r="BV80" i="23"/>
  <c r="BU80" i="23"/>
  <c r="BT80" i="23"/>
  <c r="BS80" i="23"/>
  <c r="BR80" i="23"/>
  <c r="BQ80" i="23"/>
  <c r="BP80" i="23"/>
  <c r="BO80" i="23"/>
  <c r="BN80" i="23"/>
  <c r="BM80" i="23"/>
  <c r="BL80" i="23"/>
  <c r="BK80" i="23"/>
  <c r="BJ80" i="23"/>
  <c r="BI80" i="23"/>
  <c r="BH80" i="23"/>
  <c r="BG80" i="23"/>
  <c r="BF80" i="23"/>
  <c r="CJ77" i="23"/>
  <c r="CI77" i="23"/>
  <c r="CH77" i="23"/>
  <c r="CG77" i="23"/>
  <c r="CF77" i="23"/>
  <c r="CE77" i="23"/>
  <c r="CD77" i="23"/>
  <c r="CC77" i="23"/>
  <c r="CB77" i="23"/>
  <c r="CA77" i="23"/>
  <c r="BZ77" i="23"/>
  <c r="BY77" i="23"/>
  <c r="BX77" i="23"/>
  <c r="BW77" i="23"/>
  <c r="BV77" i="23"/>
  <c r="BU77" i="23"/>
  <c r="BT77" i="23"/>
  <c r="BS77" i="23"/>
  <c r="BR77" i="23"/>
  <c r="BQ77" i="23"/>
  <c r="BP77" i="23"/>
  <c r="BO77" i="23"/>
  <c r="BN77" i="23"/>
  <c r="BM77" i="23"/>
  <c r="BL77" i="23"/>
  <c r="BK77" i="23"/>
  <c r="BJ77" i="23"/>
  <c r="BI77" i="23"/>
  <c r="BH77" i="23"/>
  <c r="BG77" i="23"/>
  <c r="BF77" i="23"/>
  <c r="CJ76" i="23"/>
  <c r="CI76" i="23"/>
  <c r="CH76" i="23"/>
  <c r="CG76" i="23"/>
  <c r="CF76" i="23"/>
  <c r="CE76" i="23"/>
  <c r="CD76" i="23"/>
  <c r="CC76" i="23"/>
  <c r="CB76" i="23"/>
  <c r="CA76" i="23"/>
  <c r="BZ76" i="23"/>
  <c r="BY76" i="23"/>
  <c r="BX76" i="23"/>
  <c r="BW76" i="23"/>
  <c r="BV76" i="23"/>
  <c r="BU76" i="23"/>
  <c r="BT76" i="23"/>
  <c r="BS76" i="23"/>
  <c r="BR76" i="23"/>
  <c r="BQ76" i="23"/>
  <c r="BP76" i="23"/>
  <c r="BO76" i="23"/>
  <c r="BN76" i="23"/>
  <c r="BM76" i="23"/>
  <c r="BL76" i="23"/>
  <c r="BK76" i="23"/>
  <c r="BJ76" i="23"/>
  <c r="BI76" i="23"/>
  <c r="BH76" i="23"/>
  <c r="BG76" i="23"/>
  <c r="BF76" i="23"/>
  <c r="CJ75" i="23"/>
  <c r="CI75" i="23"/>
  <c r="CH75" i="23"/>
  <c r="CG75" i="23"/>
  <c r="CF75" i="23"/>
  <c r="CE75" i="23"/>
  <c r="CD75" i="23"/>
  <c r="CC75" i="23"/>
  <c r="CB75" i="23"/>
  <c r="CA75" i="23"/>
  <c r="BZ75" i="23"/>
  <c r="BY75" i="23"/>
  <c r="BX75" i="23"/>
  <c r="BW75" i="23"/>
  <c r="BV75" i="23"/>
  <c r="BU75" i="23"/>
  <c r="BT75" i="23"/>
  <c r="BS75" i="23"/>
  <c r="BR75" i="23"/>
  <c r="BQ75" i="23"/>
  <c r="BP75" i="23"/>
  <c r="BO75" i="23"/>
  <c r="BN75" i="23"/>
  <c r="BM75" i="23"/>
  <c r="BL75" i="23"/>
  <c r="BK75" i="23"/>
  <c r="BJ75" i="23"/>
  <c r="BI75" i="23"/>
  <c r="BH75" i="23"/>
  <c r="BG75" i="23"/>
  <c r="BF75" i="23"/>
  <c r="CJ74" i="23"/>
  <c r="CI74" i="23"/>
  <c r="CH74" i="23"/>
  <c r="CG74" i="23"/>
  <c r="CF74" i="23"/>
  <c r="CE74" i="23"/>
  <c r="CD74" i="23"/>
  <c r="CC74" i="23"/>
  <c r="CB74" i="23"/>
  <c r="CA74" i="23"/>
  <c r="BZ74" i="23"/>
  <c r="BY74" i="23"/>
  <c r="BX74" i="23"/>
  <c r="BW74" i="23"/>
  <c r="BV74" i="23"/>
  <c r="BU74" i="23"/>
  <c r="BT74" i="23"/>
  <c r="BS74" i="23"/>
  <c r="BR74" i="23"/>
  <c r="BQ74" i="23"/>
  <c r="BP74" i="23"/>
  <c r="BO74" i="23"/>
  <c r="BN74" i="23"/>
  <c r="BM74" i="23"/>
  <c r="BL74" i="23"/>
  <c r="BK74" i="23"/>
  <c r="BJ74" i="23"/>
  <c r="BI74" i="23"/>
  <c r="BH74" i="23"/>
  <c r="BG74" i="23"/>
  <c r="BF74" i="23"/>
  <c r="CJ73" i="23"/>
  <c r="CI73" i="23"/>
  <c r="CH73" i="23"/>
  <c r="CG73" i="23"/>
  <c r="CF73" i="23"/>
  <c r="CE73" i="23"/>
  <c r="CD73" i="23"/>
  <c r="CC73" i="23"/>
  <c r="CB73" i="23"/>
  <c r="CA73" i="23"/>
  <c r="BZ73" i="23"/>
  <c r="BY73" i="23"/>
  <c r="BX73" i="23"/>
  <c r="BW73" i="23"/>
  <c r="BV73" i="23"/>
  <c r="BU73" i="23"/>
  <c r="BT73" i="23"/>
  <c r="BS73" i="23"/>
  <c r="BR73" i="23"/>
  <c r="BQ73" i="23"/>
  <c r="BP73" i="23"/>
  <c r="BO73" i="23"/>
  <c r="BN73" i="23"/>
  <c r="BM73" i="23"/>
  <c r="BL73" i="23"/>
  <c r="BK73" i="23"/>
  <c r="BJ73" i="23"/>
  <c r="BI73" i="23"/>
  <c r="BH73" i="23"/>
  <c r="BG73" i="23"/>
  <c r="BF73" i="23"/>
  <c r="CJ72" i="23"/>
  <c r="CI72" i="23"/>
  <c r="CH72" i="23"/>
  <c r="CG72" i="23"/>
  <c r="CF72" i="23"/>
  <c r="CE72" i="23"/>
  <c r="CD72" i="23"/>
  <c r="CC72" i="23"/>
  <c r="CB72" i="23"/>
  <c r="CA72" i="23"/>
  <c r="BZ72" i="23"/>
  <c r="BY72" i="23"/>
  <c r="BX72" i="23"/>
  <c r="BW72" i="23"/>
  <c r="BV72" i="23"/>
  <c r="BU72" i="23"/>
  <c r="BT72" i="23"/>
  <c r="BS72" i="23"/>
  <c r="BR72" i="23"/>
  <c r="BQ72" i="23"/>
  <c r="BP72" i="23"/>
  <c r="BO72" i="23"/>
  <c r="BN72" i="23"/>
  <c r="BM72" i="23"/>
  <c r="BL72" i="23"/>
  <c r="BK72" i="23"/>
  <c r="BJ72" i="23"/>
  <c r="BI72" i="23"/>
  <c r="BH72" i="23"/>
  <c r="BG72" i="23"/>
  <c r="BF72" i="23"/>
  <c r="CJ71" i="23"/>
  <c r="CI71" i="23"/>
  <c r="CH71" i="23"/>
  <c r="CG71" i="23"/>
  <c r="CF71" i="23"/>
  <c r="CE71" i="23"/>
  <c r="CD71" i="23"/>
  <c r="CC71" i="23"/>
  <c r="CB71" i="23"/>
  <c r="CA71" i="23"/>
  <c r="BZ71" i="23"/>
  <c r="BY71" i="23"/>
  <c r="BX71" i="23"/>
  <c r="BW71" i="23"/>
  <c r="BV71" i="23"/>
  <c r="BU71" i="23"/>
  <c r="BT71" i="23"/>
  <c r="BS71" i="23"/>
  <c r="BR71" i="23"/>
  <c r="BQ71" i="23"/>
  <c r="BP71" i="23"/>
  <c r="BO71" i="23"/>
  <c r="BN71" i="23"/>
  <c r="BM71" i="23"/>
  <c r="BL71" i="23"/>
  <c r="BK71" i="23"/>
  <c r="BJ71" i="23"/>
  <c r="BI71" i="23"/>
  <c r="BH71" i="23"/>
  <c r="BG71" i="23"/>
  <c r="BF71" i="23"/>
  <c r="CJ70" i="23"/>
  <c r="CI70" i="23"/>
  <c r="CH70" i="23"/>
  <c r="CG70" i="23"/>
  <c r="CF70" i="23"/>
  <c r="CE70" i="23"/>
  <c r="CD70" i="23"/>
  <c r="CC70" i="23"/>
  <c r="CB70" i="23"/>
  <c r="CA70" i="23"/>
  <c r="BZ70" i="23"/>
  <c r="BY70" i="23"/>
  <c r="BX70" i="23"/>
  <c r="BW70" i="23"/>
  <c r="BV70" i="23"/>
  <c r="BU70" i="23"/>
  <c r="BT70" i="23"/>
  <c r="BS70" i="23"/>
  <c r="BR70" i="23"/>
  <c r="BQ70" i="23"/>
  <c r="BP70" i="23"/>
  <c r="BO70" i="23"/>
  <c r="BN70" i="23"/>
  <c r="BM70" i="23"/>
  <c r="BL70" i="23"/>
  <c r="BK70" i="23"/>
  <c r="BJ70" i="23"/>
  <c r="BI70" i="23"/>
  <c r="BH70" i="23"/>
  <c r="BG70" i="23"/>
  <c r="BF70" i="23"/>
  <c r="CJ69" i="23"/>
  <c r="CI69" i="23"/>
  <c r="CH69" i="23"/>
  <c r="CG69" i="23"/>
  <c r="CF69" i="23"/>
  <c r="CE69" i="23"/>
  <c r="CD69" i="23"/>
  <c r="CC69" i="23"/>
  <c r="CB69" i="23"/>
  <c r="CA69" i="23"/>
  <c r="BZ69" i="23"/>
  <c r="BY69" i="23"/>
  <c r="BX69" i="23"/>
  <c r="BW69" i="23"/>
  <c r="BV69" i="23"/>
  <c r="BU69" i="23"/>
  <c r="BT69" i="23"/>
  <c r="BS69" i="23"/>
  <c r="BR69" i="23"/>
  <c r="BQ69" i="23"/>
  <c r="BP69" i="23"/>
  <c r="BO69" i="23"/>
  <c r="BN69" i="23"/>
  <c r="BM69" i="23"/>
  <c r="BL69" i="23"/>
  <c r="BK69" i="23"/>
  <c r="BJ69" i="23"/>
  <c r="BI69" i="23"/>
  <c r="BH69" i="23"/>
  <c r="BG69" i="23"/>
  <c r="BF69" i="23"/>
  <c r="CJ68" i="23"/>
  <c r="CI68" i="23"/>
  <c r="CH68" i="23"/>
  <c r="CG68" i="23"/>
  <c r="CF68" i="23"/>
  <c r="CE68" i="23"/>
  <c r="CD68" i="23"/>
  <c r="CC68" i="23"/>
  <c r="CB68" i="23"/>
  <c r="CA68" i="23"/>
  <c r="BZ68" i="23"/>
  <c r="BY68" i="23"/>
  <c r="BX68" i="23"/>
  <c r="BW68" i="23"/>
  <c r="BV68" i="23"/>
  <c r="BU68" i="23"/>
  <c r="BT68" i="23"/>
  <c r="BS68" i="23"/>
  <c r="BR68" i="23"/>
  <c r="BQ68" i="23"/>
  <c r="BP68" i="23"/>
  <c r="BO68" i="23"/>
  <c r="BN68" i="23"/>
  <c r="BM68" i="23"/>
  <c r="BL68" i="23"/>
  <c r="BK68" i="23"/>
  <c r="BJ68" i="23"/>
  <c r="BI68" i="23"/>
  <c r="BH68" i="23"/>
  <c r="BG68" i="23"/>
  <c r="BF68" i="23"/>
  <c r="CJ67" i="23"/>
  <c r="CI67" i="23"/>
  <c r="CH67" i="23"/>
  <c r="CG67" i="23"/>
  <c r="CF67" i="23"/>
  <c r="CE67" i="23"/>
  <c r="CD67" i="23"/>
  <c r="CC67" i="23"/>
  <c r="CB67" i="23"/>
  <c r="CA67" i="23"/>
  <c r="BZ67" i="23"/>
  <c r="BY67" i="23"/>
  <c r="BX67" i="23"/>
  <c r="BW67" i="23"/>
  <c r="BV67" i="23"/>
  <c r="BU67" i="23"/>
  <c r="BT67" i="23"/>
  <c r="BS67" i="23"/>
  <c r="BR67" i="23"/>
  <c r="BQ67" i="23"/>
  <c r="BP67" i="23"/>
  <c r="BO67" i="23"/>
  <c r="BN67" i="23"/>
  <c r="BM67" i="23"/>
  <c r="BL67" i="23"/>
  <c r="BK67" i="23"/>
  <c r="BJ67" i="23"/>
  <c r="BI67" i="23"/>
  <c r="BH67" i="23"/>
  <c r="BG67" i="23"/>
  <c r="BF67" i="23"/>
  <c r="CJ66" i="23"/>
  <c r="CI66" i="23"/>
  <c r="CH66" i="23"/>
  <c r="CG66" i="23"/>
  <c r="CF66" i="23"/>
  <c r="CE66" i="23"/>
  <c r="CD66" i="23"/>
  <c r="CC66" i="23"/>
  <c r="CB66" i="23"/>
  <c r="CA66" i="23"/>
  <c r="BZ66" i="23"/>
  <c r="BY66" i="23"/>
  <c r="BX66" i="23"/>
  <c r="BW66" i="23"/>
  <c r="BV66" i="23"/>
  <c r="BU66" i="23"/>
  <c r="BT66" i="23"/>
  <c r="BS66" i="23"/>
  <c r="BR66" i="23"/>
  <c r="BQ66" i="23"/>
  <c r="BP66" i="23"/>
  <c r="BO66" i="23"/>
  <c r="BN66" i="23"/>
  <c r="BM66" i="23"/>
  <c r="BL66" i="23"/>
  <c r="BK66" i="23"/>
  <c r="BJ66" i="23"/>
  <c r="BI66" i="23"/>
  <c r="BH66" i="23"/>
  <c r="BG66" i="23"/>
  <c r="BF66" i="23"/>
  <c r="CJ65" i="23"/>
  <c r="CI65" i="23"/>
  <c r="CH65" i="23"/>
  <c r="CG65" i="23"/>
  <c r="CF65" i="23"/>
  <c r="CE65" i="23"/>
  <c r="CD65" i="23"/>
  <c r="CC65" i="23"/>
  <c r="CB65" i="23"/>
  <c r="CA65" i="23"/>
  <c r="BZ65" i="23"/>
  <c r="BY65" i="23"/>
  <c r="BX65" i="23"/>
  <c r="BW65" i="23"/>
  <c r="BV65" i="23"/>
  <c r="BU65" i="23"/>
  <c r="BT65" i="23"/>
  <c r="BS65" i="23"/>
  <c r="BR65" i="23"/>
  <c r="BQ65" i="23"/>
  <c r="BP65" i="23"/>
  <c r="BO65" i="23"/>
  <c r="BN65" i="23"/>
  <c r="BM65" i="23"/>
  <c r="BL65" i="23"/>
  <c r="BK65" i="23"/>
  <c r="BJ65" i="23"/>
  <c r="BI65" i="23"/>
  <c r="BH65" i="23"/>
  <c r="BG65" i="23"/>
  <c r="BF65" i="23"/>
  <c r="CJ62" i="23"/>
  <c r="CI62" i="23"/>
  <c r="CH62" i="23"/>
  <c r="CG62" i="23"/>
  <c r="CF62" i="23"/>
  <c r="CE62" i="23"/>
  <c r="CD62" i="23"/>
  <c r="CC62" i="23"/>
  <c r="CB62" i="23"/>
  <c r="CA62" i="23"/>
  <c r="BZ62" i="23"/>
  <c r="BY62" i="23"/>
  <c r="BX62" i="23"/>
  <c r="BW62" i="23"/>
  <c r="BV62" i="23"/>
  <c r="BU62" i="23"/>
  <c r="BT62" i="23"/>
  <c r="BS62" i="23"/>
  <c r="BR62" i="23"/>
  <c r="BQ62" i="23"/>
  <c r="BP62" i="23"/>
  <c r="BO62" i="23"/>
  <c r="BN62" i="23"/>
  <c r="BM62" i="23"/>
  <c r="BL62" i="23"/>
  <c r="BK62" i="23"/>
  <c r="BJ62" i="23"/>
  <c r="BI62" i="23"/>
  <c r="BH62" i="23"/>
  <c r="BG62" i="23"/>
  <c r="BF62" i="23"/>
  <c r="CJ61" i="23"/>
  <c r="CI61" i="23"/>
  <c r="CH61" i="23"/>
  <c r="CG61" i="23"/>
  <c r="CF61" i="23"/>
  <c r="CE61" i="23"/>
  <c r="CD61" i="23"/>
  <c r="CC61" i="23"/>
  <c r="CB61" i="23"/>
  <c r="CA61" i="23"/>
  <c r="BZ61" i="23"/>
  <c r="BY61" i="23"/>
  <c r="BX61" i="23"/>
  <c r="BW61" i="23"/>
  <c r="BV61" i="23"/>
  <c r="BU61" i="23"/>
  <c r="BT61" i="23"/>
  <c r="BS61" i="23"/>
  <c r="BR61" i="23"/>
  <c r="BQ61" i="23"/>
  <c r="BP61" i="23"/>
  <c r="BO61" i="23"/>
  <c r="BN61" i="23"/>
  <c r="BM61" i="23"/>
  <c r="BL61" i="23"/>
  <c r="BK61" i="23"/>
  <c r="BJ61" i="23"/>
  <c r="BI61" i="23"/>
  <c r="BH61" i="23"/>
  <c r="BG61" i="23"/>
  <c r="BF61" i="23"/>
  <c r="CJ60" i="23"/>
  <c r="CI60" i="23"/>
  <c r="CH60" i="23"/>
  <c r="CG60" i="23"/>
  <c r="CF60" i="23"/>
  <c r="CE60" i="23"/>
  <c r="CD60" i="23"/>
  <c r="CC60" i="23"/>
  <c r="CB60" i="23"/>
  <c r="CA60" i="23"/>
  <c r="BZ60" i="23"/>
  <c r="BY60" i="23"/>
  <c r="BX60" i="23"/>
  <c r="BW60" i="23"/>
  <c r="BV60" i="23"/>
  <c r="BU60" i="23"/>
  <c r="BT60" i="23"/>
  <c r="BS60" i="23"/>
  <c r="BR60" i="23"/>
  <c r="BQ60" i="23"/>
  <c r="BP60" i="23"/>
  <c r="BO60" i="23"/>
  <c r="BN60" i="23"/>
  <c r="BM60" i="23"/>
  <c r="BL60" i="23"/>
  <c r="BK60" i="23"/>
  <c r="BJ60" i="23"/>
  <c r="BI60" i="23"/>
  <c r="BH60" i="23"/>
  <c r="BG60" i="23"/>
  <c r="BF60" i="23"/>
  <c r="CJ59" i="23"/>
  <c r="CI59" i="23"/>
  <c r="CH59" i="23"/>
  <c r="CG59" i="23"/>
  <c r="CF59" i="23"/>
  <c r="CE59" i="23"/>
  <c r="CD59" i="23"/>
  <c r="CC59" i="23"/>
  <c r="CB59" i="23"/>
  <c r="CA59" i="23"/>
  <c r="BZ59" i="23"/>
  <c r="BY59" i="23"/>
  <c r="BX59" i="23"/>
  <c r="BW59" i="23"/>
  <c r="BV59" i="23"/>
  <c r="BU59" i="23"/>
  <c r="BT59" i="23"/>
  <c r="BS59" i="23"/>
  <c r="BR59" i="23"/>
  <c r="BQ59" i="23"/>
  <c r="BP59" i="23"/>
  <c r="BO59" i="23"/>
  <c r="BN59" i="23"/>
  <c r="BM59" i="23"/>
  <c r="BL59" i="23"/>
  <c r="BK59" i="23"/>
  <c r="BJ59" i="23"/>
  <c r="BI59" i="23"/>
  <c r="BH59" i="23"/>
  <c r="BG59" i="23"/>
  <c r="BF59" i="23"/>
  <c r="CJ58" i="23"/>
  <c r="CI58" i="23"/>
  <c r="CH58" i="23"/>
  <c r="CG58" i="23"/>
  <c r="CF58" i="23"/>
  <c r="CE58" i="23"/>
  <c r="CD58" i="23"/>
  <c r="CC58" i="23"/>
  <c r="CB58" i="23"/>
  <c r="CA58" i="23"/>
  <c r="BZ58" i="23"/>
  <c r="BY58" i="23"/>
  <c r="BX58" i="23"/>
  <c r="BW58" i="23"/>
  <c r="BV58" i="23"/>
  <c r="BU58" i="23"/>
  <c r="BT58" i="23"/>
  <c r="BS58" i="23"/>
  <c r="BR58" i="23"/>
  <c r="BQ58" i="23"/>
  <c r="BP58" i="23"/>
  <c r="BO58" i="23"/>
  <c r="BN58" i="23"/>
  <c r="BM58" i="23"/>
  <c r="BL58" i="23"/>
  <c r="BK58" i="23"/>
  <c r="BJ58" i="23"/>
  <c r="BI58" i="23"/>
  <c r="BH58" i="23"/>
  <c r="BG58" i="23"/>
  <c r="BF58" i="23"/>
  <c r="CJ57" i="23"/>
  <c r="CI57" i="23"/>
  <c r="CH57" i="23"/>
  <c r="CG57" i="23"/>
  <c r="CF57" i="23"/>
  <c r="CE57" i="23"/>
  <c r="CD57" i="23"/>
  <c r="CC57" i="23"/>
  <c r="CB57" i="23"/>
  <c r="CA57" i="23"/>
  <c r="BZ57" i="23"/>
  <c r="BY57" i="23"/>
  <c r="BX57" i="23"/>
  <c r="BW57" i="23"/>
  <c r="BV57" i="23"/>
  <c r="BU57" i="23"/>
  <c r="BT57" i="23"/>
  <c r="BS57" i="23"/>
  <c r="BR57" i="23"/>
  <c r="BQ57" i="23"/>
  <c r="BP57" i="23"/>
  <c r="BO57" i="23"/>
  <c r="BN57" i="23"/>
  <c r="BM57" i="23"/>
  <c r="BL57" i="23"/>
  <c r="BK57" i="23"/>
  <c r="BJ57" i="23"/>
  <c r="BI57" i="23"/>
  <c r="BH57" i="23"/>
  <c r="BG57" i="23"/>
  <c r="BF57" i="23"/>
  <c r="CJ56" i="23"/>
  <c r="CI56" i="23"/>
  <c r="CH56" i="23"/>
  <c r="CG56" i="23"/>
  <c r="CF56" i="23"/>
  <c r="CE56" i="23"/>
  <c r="CD56" i="23"/>
  <c r="CC56" i="23"/>
  <c r="CB56" i="23"/>
  <c r="CA56" i="23"/>
  <c r="BZ56" i="23"/>
  <c r="BY56" i="23"/>
  <c r="BX56" i="23"/>
  <c r="BW56" i="23"/>
  <c r="BV56" i="23"/>
  <c r="BU56" i="23"/>
  <c r="BT56" i="23"/>
  <c r="BS56" i="23"/>
  <c r="BR56" i="23"/>
  <c r="BQ56" i="23"/>
  <c r="BP56" i="23"/>
  <c r="BO56" i="23"/>
  <c r="BN56" i="23"/>
  <c r="BM56" i="23"/>
  <c r="BL56" i="23"/>
  <c r="BK56" i="23"/>
  <c r="BJ56" i="23"/>
  <c r="BI56" i="23"/>
  <c r="BH56" i="23"/>
  <c r="BG56" i="23"/>
  <c r="BF56" i="23"/>
  <c r="CJ55" i="23"/>
  <c r="CI55" i="23"/>
  <c r="CH55" i="23"/>
  <c r="CG55" i="23"/>
  <c r="CF55" i="23"/>
  <c r="CE55" i="23"/>
  <c r="CD55" i="23"/>
  <c r="CC55" i="23"/>
  <c r="CB55" i="23"/>
  <c r="CA55" i="23"/>
  <c r="BZ55" i="23"/>
  <c r="BY55" i="23"/>
  <c r="BX55" i="23"/>
  <c r="BW55" i="23"/>
  <c r="BV55" i="23"/>
  <c r="BU55" i="23"/>
  <c r="BT55" i="23"/>
  <c r="BS55" i="23"/>
  <c r="BR55" i="23"/>
  <c r="BQ55" i="23"/>
  <c r="BP55" i="23"/>
  <c r="BO55" i="23"/>
  <c r="BN55" i="23"/>
  <c r="BM55" i="23"/>
  <c r="BL55" i="23"/>
  <c r="BK55" i="23"/>
  <c r="BJ55" i="23"/>
  <c r="BI55" i="23"/>
  <c r="BH55" i="23"/>
  <c r="BG55" i="23"/>
  <c r="BF55" i="23"/>
  <c r="CJ54" i="23"/>
  <c r="CI54" i="23"/>
  <c r="CH54" i="23"/>
  <c r="CG54" i="23"/>
  <c r="CF54" i="23"/>
  <c r="CE54" i="23"/>
  <c r="CD54" i="23"/>
  <c r="CC54" i="23"/>
  <c r="CB54" i="23"/>
  <c r="CA54" i="23"/>
  <c r="BZ54" i="23"/>
  <c r="BY54" i="23"/>
  <c r="BX54" i="23"/>
  <c r="BW54" i="23"/>
  <c r="BV54" i="23"/>
  <c r="BU54" i="23"/>
  <c r="BT54" i="23"/>
  <c r="BS54" i="23"/>
  <c r="BR54" i="23"/>
  <c r="BQ54" i="23"/>
  <c r="BP54" i="23"/>
  <c r="BO54" i="23"/>
  <c r="BN54" i="23"/>
  <c r="BM54" i="23"/>
  <c r="BL54" i="23"/>
  <c r="BK54" i="23"/>
  <c r="BJ54" i="23"/>
  <c r="BI54" i="23"/>
  <c r="BH54" i="23"/>
  <c r="BG54" i="23"/>
  <c r="BF54" i="23"/>
  <c r="CJ53" i="23"/>
  <c r="CI53" i="23"/>
  <c r="CH53" i="23"/>
  <c r="CG53" i="23"/>
  <c r="CF53" i="23"/>
  <c r="CE53" i="23"/>
  <c r="CD53" i="23"/>
  <c r="CC53" i="23"/>
  <c r="CB53" i="23"/>
  <c r="CA53" i="23"/>
  <c r="BZ53" i="23"/>
  <c r="BY53" i="23"/>
  <c r="BX53" i="23"/>
  <c r="BW53" i="23"/>
  <c r="BV53" i="23"/>
  <c r="BU53" i="23"/>
  <c r="BT53" i="23"/>
  <c r="BS53" i="23"/>
  <c r="BR53" i="23"/>
  <c r="BQ53" i="23"/>
  <c r="BP53" i="23"/>
  <c r="BO53" i="23"/>
  <c r="BN53" i="23"/>
  <c r="BM53" i="23"/>
  <c r="BL53" i="23"/>
  <c r="BK53" i="23"/>
  <c r="BJ53" i="23"/>
  <c r="BI53" i="23"/>
  <c r="BH53" i="23"/>
  <c r="BG53" i="23"/>
  <c r="BF53" i="23"/>
  <c r="CJ52" i="23"/>
  <c r="CI52" i="23"/>
  <c r="CH52" i="23"/>
  <c r="CG52" i="23"/>
  <c r="CF52" i="23"/>
  <c r="CE52" i="23"/>
  <c r="CD52" i="23"/>
  <c r="CC52" i="23"/>
  <c r="CB52" i="23"/>
  <c r="CA52" i="23"/>
  <c r="BZ52" i="23"/>
  <c r="BY52" i="23"/>
  <c r="BX52" i="23"/>
  <c r="BW52" i="23"/>
  <c r="BV52" i="23"/>
  <c r="BU52" i="23"/>
  <c r="BT52" i="23"/>
  <c r="BS52" i="23"/>
  <c r="BR52" i="23"/>
  <c r="BQ52" i="23"/>
  <c r="BP52" i="23"/>
  <c r="BO52" i="23"/>
  <c r="BN52" i="23"/>
  <c r="BM52" i="23"/>
  <c r="BL52" i="23"/>
  <c r="BK52" i="23"/>
  <c r="BJ52" i="23"/>
  <c r="BI52" i="23"/>
  <c r="BH52" i="23"/>
  <c r="BG52" i="23"/>
  <c r="BF52" i="23"/>
  <c r="CJ51" i="23"/>
  <c r="CI51" i="23"/>
  <c r="CH51" i="23"/>
  <c r="CG51" i="23"/>
  <c r="CF51" i="23"/>
  <c r="CE51" i="23"/>
  <c r="CD51" i="23"/>
  <c r="CC51" i="23"/>
  <c r="CB51" i="23"/>
  <c r="CA51" i="23"/>
  <c r="BZ51" i="23"/>
  <c r="BY51" i="23"/>
  <c r="BX51" i="23"/>
  <c r="BW51" i="23"/>
  <c r="BV51" i="23"/>
  <c r="BU51" i="23"/>
  <c r="BT51" i="23"/>
  <c r="BS51" i="23"/>
  <c r="BR51" i="23"/>
  <c r="BQ51" i="23"/>
  <c r="BP51" i="23"/>
  <c r="BO51" i="23"/>
  <c r="BN51" i="23"/>
  <c r="BM51" i="23"/>
  <c r="BL51" i="23"/>
  <c r="BK51" i="23"/>
  <c r="BJ51" i="23"/>
  <c r="BI51" i="23"/>
  <c r="BH51" i="23"/>
  <c r="BG51" i="23"/>
  <c r="BF51" i="23"/>
  <c r="CJ50" i="23"/>
  <c r="CI50" i="23"/>
  <c r="CH50" i="23"/>
  <c r="CG50" i="23"/>
  <c r="CF50" i="23"/>
  <c r="CE50" i="23"/>
  <c r="CD50" i="23"/>
  <c r="CC50" i="23"/>
  <c r="CB50" i="23"/>
  <c r="CA50" i="23"/>
  <c r="BZ50" i="23"/>
  <c r="BY50" i="23"/>
  <c r="BX50" i="23"/>
  <c r="BW50" i="23"/>
  <c r="BV50" i="23"/>
  <c r="BU50" i="23"/>
  <c r="BT50" i="23"/>
  <c r="BS50" i="23"/>
  <c r="BR50" i="23"/>
  <c r="BQ50" i="23"/>
  <c r="BP50" i="23"/>
  <c r="BO50" i="23"/>
  <c r="BN50" i="23"/>
  <c r="BM50" i="23"/>
  <c r="BL50" i="23"/>
  <c r="BK50" i="23"/>
  <c r="BJ50" i="23"/>
  <c r="BI50" i="23"/>
  <c r="BH50" i="23"/>
  <c r="BG50" i="23"/>
  <c r="BF50" i="23"/>
  <c r="BF36" i="23"/>
  <c r="BG36" i="23"/>
  <c r="BH36" i="23"/>
  <c r="BI36" i="23"/>
  <c r="BJ36" i="23"/>
  <c r="BK36" i="23"/>
  <c r="BL36" i="23"/>
  <c r="BM36" i="23"/>
  <c r="BN36" i="23"/>
  <c r="BO36" i="23"/>
  <c r="BP36" i="23"/>
  <c r="BQ36" i="23"/>
  <c r="BR36" i="23"/>
  <c r="BS36" i="23"/>
  <c r="BT36" i="23"/>
  <c r="BU36" i="23"/>
  <c r="BV36" i="23"/>
  <c r="BW36" i="23"/>
  <c r="BX36" i="23"/>
  <c r="BY36" i="23"/>
  <c r="BZ36" i="23"/>
  <c r="CA36" i="23"/>
  <c r="CB36" i="23"/>
  <c r="CC36" i="23"/>
  <c r="CD36" i="23"/>
  <c r="CE36" i="23"/>
  <c r="CF36" i="23"/>
  <c r="CG36" i="23"/>
  <c r="CH36" i="23"/>
  <c r="CI36" i="23"/>
  <c r="CJ36" i="23"/>
  <c r="BF37" i="23"/>
  <c r="BG37" i="23"/>
  <c r="BH37" i="23"/>
  <c r="BI37" i="23"/>
  <c r="BJ37" i="23"/>
  <c r="BK37" i="23"/>
  <c r="BL37" i="23"/>
  <c r="BM37" i="23"/>
  <c r="BN37" i="23"/>
  <c r="BO37" i="23"/>
  <c r="BP37" i="23"/>
  <c r="BQ37" i="23"/>
  <c r="BR37" i="23"/>
  <c r="BS37" i="23"/>
  <c r="BT37" i="23"/>
  <c r="BU37" i="23"/>
  <c r="BV37" i="23"/>
  <c r="BW37" i="23"/>
  <c r="BX37" i="23"/>
  <c r="BY37" i="23"/>
  <c r="BZ37" i="23"/>
  <c r="CA37" i="23"/>
  <c r="CB37" i="23"/>
  <c r="CC37" i="23"/>
  <c r="CD37" i="23"/>
  <c r="CE37" i="23"/>
  <c r="CF37" i="23"/>
  <c r="CG37" i="23"/>
  <c r="CH37" i="23"/>
  <c r="CI37" i="23"/>
  <c r="CJ37" i="23"/>
  <c r="BF38" i="23"/>
  <c r="BG38" i="23"/>
  <c r="BH38" i="23"/>
  <c r="BI38" i="23"/>
  <c r="BJ38" i="23"/>
  <c r="BK38" i="23"/>
  <c r="BL38" i="23"/>
  <c r="BM38" i="23"/>
  <c r="BN38" i="23"/>
  <c r="BO38" i="23"/>
  <c r="BP38" i="23"/>
  <c r="BQ38" i="23"/>
  <c r="BR38" i="23"/>
  <c r="BS38" i="23"/>
  <c r="BT38" i="23"/>
  <c r="BU38" i="23"/>
  <c r="BV38" i="23"/>
  <c r="BW38" i="23"/>
  <c r="BX38" i="23"/>
  <c r="BY38" i="23"/>
  <c r="BZ38" i="23"/>
  <c r="CA38" i="23"/>
  <c r="CB38" i="23"/>
  <c r="CC38" i="23"/>
  <c r="CD38" i="23"/>
  <c r="CE38" i="23"/>
  <c r="CF38" i="23"/>
  <c r="CG38" i="23"/>
  <c r="CH38" i="23"/>
  <c r="CI38" i="23"/>
  <c r="CJ38" i="23"/>
  <c r="BF39" i="23"/>
  <c r="BG39" i="23"/>
  <c r="BH39" i="23"/>
  <c r="BI39" i="23"/>
  <c r="BJ39" i="23"/>
  <c r="BK39" i="23"/>
  <c r="BL39" i="23"/>
  <c r="BM39" i="23"/>
  <c r="BN39" i="23"/>
  <c r="BO39" i="23"/>
  <c r="BP39" i="23"/>
  <c r="BQ39" i="23"/>
  <c r="BR39" i="23"/>
  <c r="BS39" i="23"/>
  <c r="BT39" i="23"/>
  <c r="BU39" i="23"/>
  <c r="BV39" i="23"/>
  <c r="BW39" i="23"/>
  <c r="BX39" i="23"/>
  <c r="BY39" i="23"/>
  <c r="BZ39" i="23"/>
  <c r="CA39" i="23"/>
  <c r="CB39" i="23"/>
  <c r="CC39" i="23"/>
  <c r="CD39" i="23"/>
  <c r="CE39" i="23"/>
  <c r="CF39" i="23"/>
  <c r="CG39" i="23"/>
  <c r="CH39" i="23"/>
  <c r="CI39" i="23"/>
  <c r="CJ39" i="23"/>
  <c r="BF40" i="23"/>
  <c r="BG40" i="23"/>
  <c r="BH40" i="23"/>
  <c r="BI40" i="23"/>
  <c r="BJ40" i="23"/>
  <c r="BK40" i="23"/>
  <c r="BL40" i="23"/>
  <c r="BM40" i="23"/>
  <c r="BN40" i="23"/>
  <c r="BO40" i="23"/>
  <c r="BP40" i="23"/>
  <c r="BQ40" i="23"/>
  <c r="BR40" i="23"/>
  <c r="BS40" i="23"/>
  <c r="BT40" i="23"/>
  <c r="BU40" i="23"/>
  <c r="BV40" i="23"/>
  <c r="BW40" i="23"/>
  <c r="BX40" i="23"/>
  <c r="BY40" i="23"/>
  <c r="BZ40" i="23"/>
  <c r="CA40" i="23"/>
  <c r="CB40" i="23"/>
  <c r="CC40" i="23"/>
  <c r="CD40" i="23"/>
  <c r="CE40" i="23"/>
  <c r="CF40" i="23"/>
  <c r="CG40" i="23"/>
  <c r="CH40" i="23"/>
  <c r="CI40" i="23"/>
  <c r="CJ40" i="23"/>
  <c r="BF41" i="23"/>
  <c r="BG41" i="23"/>
  <c r="BH41" i="23"/>
  <c r="BI41" i="23"/>
  <c r="BJ41" i="23"/>
  <c r="BK41" i="23"/>
  <c r="BL41" i="23"/>
  <c r="BM41" i="23"/>
  <c r="BN41" i="23"/>
  <c r="BO41" i="23"/>
  <c r="BP41" i="23"/>
  <c r="BQ41" i="23"/>
  <c r="BR41" i="23"/>
  <c r="BS41" i="23"/>
  <c r="BT41" i="23"/>
  <c r="BU41" i="23"/>
  <c r="BV41" i="23"/>
  <c r="BW41" i="23"/>
  <c r="BX41" i="23"/>
  <c r="BY41" i="23"/>
  <c r="BZ41" i="23"/>
  <c r="CA41" i="23"/>
  <c r="CB41" i="23"/>
  <c r="CC41" i="23"/>
  <c r="CD41" i="23"/>
  <c r="CE41" i="23"/>
  <c r="CF41" i="23"/>
  <c r="CG41" i="23"/>
  <c r="CH41" i="23"/>
  <c r="CI41" i="23"/>
  <c r="CJ41" i="23"/>
  <c r="BF42" i="23"/>
  <c r="BG42" i="23"/>
  <c r="BH42" i="23"/>
  <c r="BI42" i="23"/>
  <c r="BJ42" i="23"/>
  <c r="BK42" i="23"/>
  <c r="BL42" i="23"/>
  <c r="BM42" i="23"/>
  <c r="BN42" i="23"/>
  <c r="BO42" i="23"/>
  <c r="BP42" i="23"/>
  <c r="BQ42" i="23"/>
  <c r="BR42" i="23"/>
  <c r="BS42" i="23"/>
  <c r="BT42" i="23"/>
  <c r="BU42" i="23"/>
  <c r="BV42" i="23"/>
  <c r="BW42" i="23"/>
  <c r="BX42" i="23"/>
  <c r="BY42" i="23"/>
  <c r="BZ42" i="23"/>
  <c r="CA42" i="23"/>
  <c r="CB42" i="23"/>
  <c r="CC42" i="23"/>
  <c r="CD42" i="23"/>
  <c r="CE42" i="23"/>
  <c r="CF42" i="23"/>
  <c r="CG42" i="23"/>
  <c r="CH42" i="23"/>
  <c r="CI42" i="23"/>
  <c r="CJ42" i="23"/>
  <c r="BF43" i="23"/>
  <c r="BG43" i="23"/>
  <c r="BH43" i="23"/>
  <c r="BI43" i="23"/>
  <c r="BJ43" i="23"/>
  <c r="BK43" i="23"/>
  <c r="BL43" i="23"/>
  <c r="BM43" i="23"/>
  <c r="BN43" i="23"/>
  <c r="BO43" i="23"/>
  <c r="BP43" i="23"/>
  <c r="BQ43" i="23"/>
  <c r="BR43" i="23"/>
  <c r="BS43" i="23"/>
  <c r="BT43" i="23"/>
  <c r="BU43" i="23"/>
  <c r="BV43" i="23"/>
  <c r="BW43" i="23"/>
  <c r="BX43" i="23"/>
  <c r="BY43" i="23"/>
  <c r="BZ43" i="23"/>
  <c r="CA43" i="23"/>
  <c r="CB43" i="23"/>
  <c r="CC43" i="23"/>
  <c r="CD43" i="23"/>
  <c r="CE43" i="23"/>
  <c r="CF43" i="23"/>
  <c r="CG43" i="23"/>
  <c r="CH43" i="23"/>
  <c r="CI43" i="23"/>
  <c r="CJ43" i="23"/>
  <c r="BF44" i="23"/>
  <c r="BG44" i="23"/>
  <c r="BH44" i="23"/>
  <c r="BI44" i="23"/>
  <c r="BJ44" i="23"/>
  <c r="BK44" i="23"/>
  <c r="BL44" i="23"/>
  <c r="BM44" i="23"/>
  <c r="BN44" i="23"/>
  <c r="BO44" i="23"/>
  <c r="BP44" i="23"/>
  <c r="BQ44" i="23"/>
  <c r="BR44" i="23"/>
  <c r="BS44" i="23"/>
  <c r="BT44" i="23"/>
  <c r="BU44" i="23"/>
  <c r="BV44" i="23"/>
  <c r="BW44" i="23"/>
  <c r="BX44" i="23"/>
  <c r="BY44" i="23"/>
  <c r="BZ44" i="23"/>
  <c r="CA44" i="23"/>
  <c r="CB44" i="23"/>
  <c r="CC44" i="23"/>
  <c r="CD44" i="23"/>
  <c r="CE44" i="23"/>
  <c r="CF44" i="23"/>
  <c r="CG44" i="23"/>
  <c r="CH44" i="23"/>
  <c r="CI44" i="23"/>
  <c r="CJ44" i="23"/>
  <c r="BF45" i="23"/>
  <c r="BG45" i="23"/>
  <c r="BH45" i="23"/>
  <c r="BI45" i="23"/>
  <c r="BJ45" i="23"/>
  <c r="BK45" i="23"/>
  <c r="BL45" i="23"/>
  <c r="BM45" i="23"/>
  <c r="BN45" i="23"/>
  <c r="BO45" i="23"/>
  <c r="BP45" i="23"/>
  <c r="BQ45" i="23"/>
  <c r="BR45" i="23"/>
  <c r="BS45" i="23"/>
  <c r="BT45" i="23"/>
  <c r="BU45" i="23"/>
  <c r="BV45" i="23"/>
  <c r="BW45" i="23"/>
  <c r="BX45" i="23"/>
  <c r="BY45" i="23"/>
  <c r="BZ45" i="23"/>
  <c r="CA45" i="23"/>
  <c r="CB45" i="23"/>
  <c r="CC45" i="23"/>
  <c r="CD45" i="23"/>
  <c r="CE45" i="23"/>
  <c r="CF45" i="23"/>
  <c r="CG45" i="23"/>
  <c r="CH45" i="23"/>
  <c r="CI45" i="23"/>
  <c r="CJ45" i="23"/>
  <c r="BF46" i="23"/>
  <c r="BG46" i="23"/>
  <c r="BH46" i="23"/>
  <c r="BI46" i="23"/>
  <c r="BJ46" i="23"/>
  <c r="BK46" i="23"/>
  <c r="BL46" i="23"/>
  <c r="BM46" i="23"/>
  <c r="BN46" i="23"/>
  <c r="BO46" i="23"/>
  <c r="BP46" i="23"/>
  <c r="BQ46" i="23"/>
  <c r="BR46" i="23"/>
  <c r="BS46" i="23"/>
  <c r="BT46" i="23"/>
  <c r="BU46" i="23"/>
  <c r="BV46" i="23"/>
  <c r="BW46" i="23"/>
  <c r="BX46" i="23"/>
  <c r="BY46" i="23"/>
  <c r="BZ46" i="23"/>
  <c r="CA46" i="23"/>
  <c r="CB46" i="23"/>
  <c r="CC46" i="23"/>
  <c r="CD46" i="23"/>
  <c r="CE46" i="23"/>
  <c r="CF46" i="23"/>
  <c r="CG46" i="23"/>
  <c r="CH46" i="23"/>
  <c r="CI46" i="23"/>
  <c r="CJ46" i="23"/>
  <c r="BF47" i="23"/>
  <c r="BG47" i="23"/>
  <c r="BH47" i="23"/>
  <c r="BI47" i="23"/>
  <c r="BJ47" i="23"/>
  <c r="BK47" i="23"/>
  <c r="BL47" i="23"/>
  <c r="BM47" i="23"/>
  <c r="BN47" i="23"/>
  <c r="BO47" i="23"/>
  <c r="BP47" i="23"/>
  <c r="BQ47" i="23"/>
  <c r="BR47" i="23"/>
  <c r="BS47" i="23"/>
  <c r="BT47" i="23"/>
  <c r="BU47" i="23"/>
  <c r="BV47" i="23"/>
  <c r="BW47" i="23"/>
  <c r="BX47" i="23"/>
  <c r="BY47" i="23"/>
  <c r="BZ47" i="23"/>
  <c r="CA47" i="23"/>
  <c r="CB47" i="23"/>
  <c r="CC47" i="23"/>
  <c r="CD47" i="23"/>
  <c r="CE47" i="23"/>
  <c r="CF47" i="23"/>
  <c r="CG47" i="23"/>
  <c r="CH47" i="23"/>
  <c r="CI47" i="23"/>
  <c r="CJ47" i="23"/>
  <c r="CJ35" i="23"/>
  <c r="CI35" i="23"/>
  <c r="CH35" i="23"/>
  <c r="CG35" i="23"/>
  <c r="CF35" i="23"/>
  <c r="CE35" i="23"/>
  <c r="CD35" i="23"/>
  <c r="CC35" i="23"/>
  <c r="CB35" i="23"/>
  <c r="CA35" i="23"/>
  <c r="BZ35" i="23"/>
  <c r="BY35" i="23"/>
  <c r="BX35" i="23"/>
  <c r="BW35" i="23"/>
  <c r="BV35" i="23"/>
  <c r="BU35" i="23"/>
  <c r="BT35" i="23"/>
  <c r="BS35" i="23"/>
  <c r="BR35" i="23"/>
  <c r="BQ35" i="23"/>
  <c r="BP35" i="23"/>
  <c r="BO35" i="23"/>
  <c r="BN35" i="23"/>
  <c r="BM35" i="23"/>
  <c r="BL35" i="23"/>
  <c r="BK35" i="23"/>
  <c r="BJ35" i="23"/>
  <c r="BI35" i="23"/>
  <c r="BH35" i="23"/>
  <c r="BG35" i="23"/>
  <c r="BF35" i="23"/>
  <c r="BF24" i="23"/>
  <c r="BG24" i="23"/>
  <c r="BH24" i="23"/>
  <c r="BI24" i="23"/>
  <c r="BJ24" i="23"/>
  <c r="BK24" i="23"/>
  <c r="BL24" i="23"/>
  <c r="BM24" i="23"/>
  <c r="BN24" i="23"/>
  <c r="BO24" i="23"/>
  <c r="BP24" i="23"/>
  <c r="BQ24" i="23"/>
  <c r="BR24" i="23"/>
  <c r="BS24" i="23"/>
  <c r="BT24" i="23"/>
  <c r="BU24" i="23"/>
  <c r="BV24" i="23"/>
  <c r="BW24" i="23"/>
  <c r="BX24" i="23"/>
  <c r="BY24" i="23"/>
  <c r="BZ24" i="23"/>
  <c r="CA24" i="23"/>
  <c r="CB24" i="23"/>
  <c r="CC24" i="23"/>
  <c r="CD24" i="23"/>
  <c r="CE24" i="23"/>
  <c r="CF24" i="23"/>
  <c r="CG24" i="23"/>
  <c r="CH24" i="23"/>
  <c r="CI24" i="23"/>
  <c r="CJ24" i="23"/>
  <c r="BF25" i="23"/>
  <c r="BG25" i="23"/>
  <c r="BH25" i="23"/>
  <c r="BI25" i="23"/>
  <c r="BJ25" i="23"/>
  <c r="BK25" i="23"/>
  <c r="BL25" i="23"/>
  <c r="BM25" i="23"/>
  <c r="BN25" i="23"/>
  <c r="BO25" i="23"/>
  <c r="BP25" i="23"/>
  <c r="BQ25" i="23"/>
  <c r="BR25" i="23"/>
  <c r="BS25" i="23"/>
  <c r="BT25" i="23"/>
  <c r="BU25" i="23"/>
  <c r="BV25" i="23"/>
  <c r="BW25" i="23"/>
  <c r="BX25" i="23"/>
  <c r="BY25" i="23"/>
  <c r="BZ25" i="23"/>
  <c r="CA25" i="23"/>
  <c r="CB25" i="23"/>
  <c r="CC25" i="23"/>
  <c r="CD25" i="23"/>
  <c r="CE25" i="23"/>
  <c r="CF25" i="23"/>
  <c r="CG25" i="23"/>
  <c r="CH25" i="23"/>
  <c r="CI25" i="23"/>
  <c r="CJ25" i="23"/>
  <c r="BF26" i="23"/>
  <c r="BG26" i="23"/>
  <c r="BH26" i="23"/>
  <c r="BI26" i="23"/>
  <c r="BJ26" i="23"/>
  <c r="BK26" i="23"/>
  <c r="BL26" i="23"/>
  <c r="BM26" i="23"/>
  <c r="BN26" i="23"/>
  <c r="BO26" i="23"/>
  <c r="BP26" i="23"/>
  <c r="BQ26" i="23"/>
  <c r="BR26" i="23"/>
  <c r="BS26" i="23"/>
  <c r="BT26" i="23"/>
  <c r="BU26" i="23"/>
  <c r="BV26" i="23"/>
  <c r="BW26" i="23"/>
  <c r="BX26" i="23"/>
  <c r="BY26" i="23"/>
  <c r="BZ26" i="23"/>
  <c r="CA26" i="23"/>
  <c r="CB26" i="23"/>
  <c r="CC26" i="23"/>
  <c r="CD26" i="23"/>
  <c r="CE26" i="23"/>
  <c r="CF26" i="23"/>
  <c r="CG26" i="23"/>
  <c r="CH26" i="23"/>
  <c r="CI26" i="23"/>
  <c r="CJ26" i="23"/>
  <c r="BF27" i="23"/>
  <c r="BG27" i="23"/>
  <c r="BH27" i="23"/>
  <c r="BI27" i="23"/>
  <c r="BJ27" i="23"/>
  <c r="BK27" i="23"/>
  <c r="BL27" i="23"/>
  <c r="BM27" i="23"/>
  <c r="BN27" i="23"/>
  <c r="BO27" i="23"/>
  <c r="BP27" i="23"/>
  <c r="BQ27" i="23"/>
  <c r="BR27" i="23"/>
  <c r="BS27" i="23"/>
  <c r="BT27" i="23"/>
  <c r="BU27" i="23"/>
  <c r="BV27" i="23"/>
  <c r="BW27" i="23"/>
  <c r="BX27" i="23"/>
  <c r="BY27" i="23"/>
  <c r="BZ27" i="23"/>
  <c r="CA27" i="23"/>
  <c r="CB27" i="23"/>
  <c r="CC27" i="23"/>
  <c r="CD27" i="23"/>
  <c r="CE27" i="23"/>
  <c r="CF27" i="23"/>
  <c r="CG27" i="23"/>
  <c r="CH27" i="23"/>
  <c r="CI27" i="23"/>
  <c r="CJ27" i="23"/>
  <c r="BF28" i="23"/>
  <c r="BG28" i="23"/>
  <c r="BH28" i="23"/>
  <c r="BI28" i="23"/>
  <c r="BJ28" i="23"/>
  <c r="BK28" i="23"/>
  <c r="BL28" i="23"/>
  <c r="BM28" i="23"/>
  <c r="BN28" i="23"/>
  <c r="BO28" i="23"/>
  <c r="BP28" i="23"/>
  <c r="BQ28" i="23"/>
  <c r="BR28" i="23"/>
  <c r="BS28" i="23"/>
  <c r="BT28" i="23"/>
  <c r="BU28" i="23"/>
  <c r="BV28" i="23"/>
  <c r="BW28" i="23"/>
  <c r="BX28" i="23"/>
  <c r="BY28" i="23"/>
  <c r="BZ28" i="23"/>
  <c r="CA28" i="23"/>
  <c r="CB28" i="23"/>
  <c r="CC28" i="23"/>
  <c r="CD28" i="23"/>
  <c r="CE28" i="23"/>
  <c r="CF28" i="23"/>
  <c r="CG28" i="23"/>
  <c r="CH28" i="23"/>
  <c r="CI28" i="23"/>
  <c r="CJ28" i="23"/>
  <c r="BF29" i="23"/>
  <c r="BG29" i="23"/>
  <c r="BH29" i="23"/>
  <c r="BI29" i="23"/>
  <c r="BJ29" i="23"/>
  <c r="BK29" i="23"/>
  <c r="BL29" i="23"/>
  <c r="BM29" i="23"/>
  <c r="BN29" i="23"/>
  <c r="BO29" i="23"/>
  <c r="BP29" i="23"/>
  <c r="BQ29" i="23"/>
  <c r="BR29" i="23"/>
  <c r="BS29" i="23"/>
  <c r="BT29" i="23"/>
  <c r="BU29" i="23"/>
  <c r="BV29" i="23"/>
  <c r="BW29" i="23"/>
  <c r="BX29" i="23"/>
  <c r="BY29" i="23"/>
  <c r="BZ29" i="23"/>
  <c r="CA29" i="23"/>
  <c r="CB29" i="23"/>
  <c r="CC29" i="23"/>
  <c r="CD29" i="23"/>
  <c r="CE29" i="23"/>
  <c r="CF29" i="23"/>
  <c r="CG29" i="23"/>
  <c r="CH29" i="23"/>
  <c r="CI29" i="23"/>
  <c r="CJ29" i="23"/>
  <c r="BF30" i="23"/>
  <c r="BG30" i="23"/>
  <c r="BH30" i="23"/>
  <c r="BI30" i="23"/>
  <c r="BJ30" i="23"/>
  <c r="BK30" i="23"/>
  <c r="BL30" i="23"/>
  <c r="BM30" i="23"/>
  <c r="BN30" i="23"/>
  <c r="BO30" i="23"/>
  <c r="BP30" i="23"/>
  <c r="BQ30" i="23"/>
  <c r="BR30" i="23"/>
  <c r="BS30" i="23"/>
  <c r="BT30" i="23"/>
  <c r="BU30" i="23"/>
  <c r="BV30" i="23"/>
  <c r="BW30" i="23"/>
  <c r="BX30" i="23"/>
  <c r="BY30" i="23"/>
  <c r="BZ30" i="23"/>
  <c r="CA30" i="23"/>
  <c r="CB30" i="23"/>
  <c r="CC30" i="23"/>
  <c r="CD30" i="23"/>
  <c r="CE30" i="23"/>
  <c r="CF30" i="23"/>
  <c r="CG30" i="23"/>
  <c r="CH30" i="23"/>
  <c r="CI30" i="23"/>
  <c r="CJ30" i="23"/>
  <c r="BF31" i="23"/>
  <c r="BG31" i="23"/>
  <c r="BH31" i="23"/>
  <c r="BI31" i="23"/>
  <c r="BJ31" i="23"/>
  <c r="BK31" i="23"/>
  <c r="BL31" i="23"/>
  <c r="BM31" i="23"/>
  <c r="BN31" i="23"/>
  <c r="BO31" i="23"/>
  <c r="BP31" i="23"/>
  <c r="BQ31" i="23"/>
  <c r="BR31" i="23"/>
  <c r="BS31" i="23"/>
  <c r="BT31" i="23"/>
  <c r="BU31" i="23"/>
  <c r="BV31" i="23"/>
  <c r="BW31" i="23"/>
  <c r="BX31" i="23"/>
  <c r="BY31" i="23"/>
  <c r="BZ31" i="23"/>
  <c r="CA31" i="23"/>
  <c r="CB31" i="23"/>
  <c r="CC31" i="23"/>
  <c r="CD31" i="23"/>
  <c r="CE31" i="23"/>
  <c r="CF31" i="23"/>
  <c r="CG31" i="23"/>
  <c r="CH31" i="23"/>
  <c r="CI31" i="23"/>
  <c r="CJ31" i="23"/>
  <c r="BF32" i="23"/>
  <c r="BG32" i="23"/>
  <c r="BH32" i="23"/>
  <c r="BI32" i="23"/>
  <c r="BJ32" i="23"/>
  <c r="BK32" i="23"/>
  <c r="BL32" i="23"/>
  <c r="BM32" i="23"/>
  <c r="BN32" i="23"/>
  <c r="BO32" i="23"/>
  <c r="BP32" i="23"/>
  <c r="BQ32" i="23"/>
  <c r="BR32" i="23"/>
  <c r="BS32" i="23"/>
  <c r="BT32" i="23"/>
  <c r="BU32" i="23"/>
  <c r="BV32" i="23"/>
  <c r="BW32" i="23"/>
  <c r="BX32" i="23"/>
  <c r="BY32" i="23"/>
  <c r="BZ32" i="23"/>
  <c r="CA32" i="23"/>
  <c r="CB32" i="23"/>
  <c r="CC32" i="23"/>
  <c r="CD32" i="23"/>
  <c r="CE32" i="23"/>
  <c r="CF32" i="23"/>
  <c r="CG32" i="23"/>
  <c r="CH32" i="23"/>
  <c r="CI32" i="23"/>
  <c r="CJ32" i="23"/>
  <c r="BF23" i="23"/>
  <c r="BG23" i="23"/>
  <c r="BH23" i="23"/>
  <c r="BI23" i="23"/>
  <c r="BJ23" i="23"/>
  <c r="BK23" i="23"/>
  <c r="BL23" i="23"/>
  <c r="BM23" i="23"/>
  <c r="BN23" i="23"/>
  <c r="BO23" i="23"/>
  <c r="BP23" i="23"/>
  <c r="BQ23" i="23"/>
  <c r="BR23" i="23"/>
  <c r="BS23" i="23"/>
  <c r="BT23" i="23"/>
  <c r="BU23" i="23"/>
  <c r="BV23" i="23"/>
  <c r="BW23" i="23"/>
  <c r="BX23" i="23"/>
  <c r="BY23" i="23"/>
  <c r="BZ23" i="23"/>
  <c r="CA23" i="23"/>
  <c r="CB23" i="23"/>
  <c r="CC23" i="23"/>
  <c r="CD23" i="23"/>
  <c r="CE23" i="23"/>
  <c r="CF23" i="23"/>
  <c r="CG23" i="23"/>
  <c r="CH23" i="23"/>
  <c r="CI23" i="23"/>
  <c r="CJ23" i="23"/>
  <c r="C59" i="25"/>
  <c r="D59" i="25"/>
  <c r="C60" i="25"/>
  <c r="D60" i="25" l="1"/>
  <c r="D61" i="25" s="1"/>
  <c r="CS39" i="38"/>
  <c r="CS40" i="38"/>
  <c r="CS41" i="38"/>
  <c r="CS42" i="38"/>
  <c r="CS38" i="38"/>
  <c r="CT51" i="38"/>
  <c r="CU51" i="38"/>
  <c r="CV51" i="38"/>
  <c r="CW51" i="38"/>
  <c r="CS51" i="38"/>
  <c r="CS43" i="38" l="1"/>
  <c r="CS33" i="38" l="1"/>
  <c r="CS32" i="38"/>
  <c r="CS31" i="38"/>
  <c r="CS29" i="38"/>
  <c r="CS34" i="38" l="1"/>
  <c r="CS30" i="38"/>
  <c r="CS44" i="38" l="1"/>
  <c r="C5" i="22" l="1"/>
  <c r="C81" i="23" s="1"/>
  <c r="C81" i="24" s="1"/>
  <c r="D5" i="22"/>
  <c r="D32" i="23" s="1"/>
  <c r="D32" i="24" s="1"/>
  <c r="D60" i="23"/>
  <c r="D60" i="24" s="1"/>
  <c r="D75" i="23"/>
  <c r="D75" i="24" s="1"/>
  <c r="C10" i="22"/>
  <c r="C10" i="12"/>
  <c r="D10" i="22"/>
  <c r="D10" i="12"/>
  <c r="C11" i="22"/>
  <c r="C11" i="12"/>
  <c r="C12" i="22"/>
  <c r="C12" i="12"/>
  <c r="C13" i="22"/>
  <c r="C13" i="12"/>
  <c r="C14" i="22"/>
  <c r="C14" i="12"/>
  <c r="D11" i="22"/>
  <c r="D11" i="12"/>
  <c r="D12" i="22"/>
  <c r="D12" i="12"/>
  <c r="D13" i="22"/>
  <c r="D13" i="12"/>
  <c r="D14" i="22"/>
  <c r="D14" i="12"/>
  <c r="E14" i="12"/>
  <c r="F14" i="12"/>
  <c r="G14" i="12"/>
  <c r="H14" i="12"/>
  <c r="Q14" i="12"/>
  <c r="U14" i="12"/>
  <c r="Y14" i="12"/>
  <c r="AC14" i="12"/>
  <c r="AG14" i="12"/>
  <c r="AK14" i="12"/>
  <c r="AO14" i="12"/>
  <c r="AS10" i="22"/>
  <c r="AS10" i="12"/>
  <c r="AS11" i="22"/>
  <c r="AS11" i="12"/>
  <c r="AS12" i="22"/>
  <c r="AS12" i="37" s="1"/>
  <c r="AS12" i="12"/>
  <c r="AS13" i="22"/>
  <c r="AS13" i="12"/>
  <c r="AS14" i="22"/>
  <c r="AS14" i="37" s="1"/>
  <c r="AS14" i="12"/>
  <c r="AW10" i="22"/>
  <c r="AW10" i="12"/>
  <c r="AW11" i="22"/>
  <c r="AW11" i="37" s="1"/>
  <c r="AW11" i="12"/>
  <c r="AW12" i="22"/>
  <c r="AW12" i="37" s="1"/>
  <c r="AW12" i="12"/>
  <c r="AW13" i="22"/>
  <c r="AW13" i="12"/>
  <c r="AW14" i="22"/>
  <c r="AW14" i="12"/>
  <c r="AW14" i="37"/>
  <c r="BA10" i="22"/>
  <c r="BA10" i="12"/>
  <c r="BA11" i="22"/>
  <c r="BA11" i="12"/>
  <c r="BA12" i="22"/>
  <c r="BA12" i="12"/>
  <c r="BA13" i="22"/>
  <c r="BA13" i="12"/>
  <c r="BA13" i="37"/>
  <c r="BA14" i="22"/>
  <c r="BA14" i="37" s="1"/>
  <c r="BA14" i="12"/>
  <c r="BE10" i="22"/>
  <c r="BE10" i="12"/>
  <c r="BE11" i="22"/>
  <c r="BE11" i="12"/>
  <c r="BE12" i="22"/>
  <c r="BE12" i="37" s="1"/>
  <c r="BE12" i="12"/>
  <c r="BE13" i="22"/>
  <c r="BE13" i="12"/>
  <c r="BE14" i="22"/>
  <c r="BE14" i="37" s="1"/>
  <c r="BE14" i="12"/>
  <c r="BI10" i="22"/>
  <c r="BI10" i="12"/>
  <c r="BI11" i="22"/>
  <c r="BI11" i="37" s="1"/>
  <c r="BI11" i="12"/>
  <c r="BI12" i="22"/>
  <c r="BI12" i="12"/>
  <c r="BI12" i="37"/>
  <c r="BI13" i="22"/>
  <c r="BI13" i="12"/>
  <c r="BI13" i="37"/>
  <c r="BI14" i="22"/>
  <c r="BI14" i="37" s="1"/>
  <c r="BI14" i="12"/>
  <c r="BM10" i="22"/>
  <c r="BM10" i="12"/>
  <c r="BM10" i="37"/>
  <c r="BM6" i="37" s="1"/>
  <c r="BM11" i="22"/>
  <c r="BM11" i="12"/>
  <c r="BM11" i="37"/>
  <c r="BM12" i="22"/>
  <c r="BM12" i="37" s="1"/>
  <c r="BM12" i="12"/>
  <c r="BM13" i="22"/>
  <c r="BM13" i="12"/>
  <c r="BM14" i="22"/>
  <c r="BM14" i="12"/>
  <c r="BM14" i="37"/>
  <c r="P14" i="12"/>
  <c r="R14" i="12"/>
  <c r="T14" i="12"/>
  <c r="V14" i="12"/>
  <c r="X14" i="12"/>
  <c r="Z14" i="12"/>
  <c r="AB14" i="12"/>
  <c r="AD14" i="12"/>
  <c r="AF14" i="12"/>
  <c r="AH14" i="12"/>
  <c r="AJ14" i="12"/>
  <c r="AL14" i="12"/>
  <c r="AN14" i="12"/>
  <c r="AP14" i="12"/>
  <c r="AQ10" i="22"/>
  <c r="AR10" i="22"/>
  <c r="AR10" i="12"/>
  <c r="AR10" i="37" s="1"/>
  <c r="AR11" i="22"/>
  <c r="AR11" i="12"/>
  <c r="AR12" i="22"/>
  <c r="AR12" i="12"/>
  <c r="AR12" i="37"/>
  <c r="AR13" i="22"/>
  <c r="AR13" i="12"/>
  <c r="AR14" i="22"/>
  <c r="AR14" i="37" s="1"/>
  <c r="AR14" i="12"/>
  <c r="AT10" i="22"/>
  <c r="AT10" i="12"/>
  <c r="AT11" i="22"/>
  <c r="AT11" i="12"/>
  <c r="AT12" i="22"/>
  <c r="AT12" i="12"/>
  <c r="AT13" i="22"/>
  <c r="AT13" i="12"/>
  <c r="AT13" i="37" s="1"/>
  <c r="AT14" i="22"/>
  <c r="AT14" i="12"/>
  <c r="AT14" i="37"/>
  <c r="AU10" i="22"/>
  <c r="AU10" i="12"/>
  <c r="AV10" i="22"/>
  <c r="AV10" i="12"/>
  <c r="AV11" i="22"/>
  <c r="AV11" i="12"/>
  <c r="AV12" i="22"/>
  <c r="AV12" i="12"/>
  <c r="AV12" i="37" s="1"/>
  <c r="AV13" i="22"/>
  <c r="AV13" i="37" s="1"/>
  <c r="AV13" i="12"/>
  <c r="AV14" i="22"/>
  <c r="AV14" i="37" s="1"/>
  <c r="AV14" i="12"/>
  <c r="AX10" i="22"/>
  <c r="AX10" i="12"/>
  <c r="AX11" i="22"/>
  <c r="AX11" i="12"/>
  <c r="AX12" i="22"/>
  <c r="AX12" i="37" s="1"/>
  <c r="AX12" i="12"/>
  <c r="AX13" i="22"/>
  <c r="AX13" i="12"/>
  <c r="AX13" i="37"/>
  <c r="AX14" i="22"/>
  <c r="AX14" i="37" s="1"/>
  <c r="AX14" i="12"/>
  <c r="AY10" i="22"/>
  <c r="AY10" i="12"/>
  <c r="AZ10" i="22"/>
  <c r="AZ10" i="12"/>
  <c r="AZ11" i="22"/>
  <c r="AZ11" i="12"/>
  <c r="AZ12" i="22"/>
  <c r="AZ12" i="12"/>
  <c r="AZ12" i="37"/>
  <c r="AZ13" i="22"/>
  <c r="AZ13" i="37" s="1"/>
  <c r="AZ13" i="12"/>
  <c r="AZ14" i="22"/>
  <c r="AZ14" i="12"/>
  <c r="BB10" i="22"/>
  <c r="BB10" i="12"/>
  <c r="BB10" i="37" s="1"/>
  <c r="BB11" i="22"/>
  <c r="BB11" i="12"/>
  <c r="BB12" i="22"/>
  <c r="BB12" i="12"/>
  <c r="BB12" i="37"/>
  <c r="BB13" i="22"/>
  <c r="BB13" i="12"/>
  <c r="BB14" i="22"/>
  <c r="BB14" i="37" s="1"/>
  <c r="BB14" i="12"/>
  <c r="BC10" i="22"/>
  <c r="BC10" i="12"/>
  <c r="BD10" i="22"/>
  <c r="BD10" i="37" s="1"/>
  <c r="BD6" i="37" s="1"/>
  <c r="BD10" i="12"/>
  <c r="BD11" i="22"/>
  <c r="BD11" i="12"/>
  <c r="BD12" i="22"/>
  <c r="BD12" i="12"/>
  <c r="BD13" i="22"/>
  <c r="BD13" i="12"/>
  <c r="BD14" i="22"/>
  <c r="BD14" i="37" s="1"/>
  <c r="BD14" i="12"/>
  <c r="BF10" i="22"/>
  <c r="BF10" i="12"/>
  <c r="BF10" i="37"/>
  <c r="BF11" i="22"/>
  <c r="BF11" i="12"/>
  <c r="BF11" i="37" s="1"/>
  <c r="BF12" i="22"/>
  <c r="BF12" i="12"/>
  <c r="BF12" i="37"/>
  <c r="BF13" i="22"/>
  <c r="BF13" i="37" s="1"/>
  <c r="BF13" i="12"/>
  <c r="BF14" i="22"/>
  <c r="BF14" i="37" s="1"/>
  <c r="BF14" i="12"/>
  <c r="BG10" i="22"/>
  <c r="BG10" i="37" s="1"/>
  <c r="BG6" i="37" s="1"/>
  <c r="BG10" i="12"/>
  <c r="BH10" i="22"/>
  <c r="BH10" i="37" s="1"/>
  <c r="BH6" i="37" s="1"/>
  <c r="BH10" i="12"/>
  <c r="BH11" i="22"/>
  <c r="BH11" i="37" s="1"/>
  <c r="BH11" i="12"/>
  <c r="BH12" i="22"/>
  <c r="BH12" i="37" s="1"/>
  <c r="BH12" i="12"/>
  <c r="BH13" i="22"/>
  <c r="BH13" i="12"/>
  <c r="BH13" i="37"/>
  <c r="BH14" i="22"/>
  <c r="BH14" i="12"/>
  <c r="BH14" i="37"/>
  <c r="BH7" i="37"/>
  <c r="BJ10" i="22"/>
  <c r="BJ10" i="12"/>
  <c r="BJ10" i="37" s="1"/>
  <c r="BJ11" i="22"/>
  <c r="BJ11" i="12"/>
  <c r="BJ11" i="37" s="1"/>
  <c r="BJ12" i="22"/>
  <c r="BJ12" i="12"/>
  <c r="BJ12" i="37"/>
  <c r="BJ13" i="22"/>
  <c r="BJ13" i="37" s="1"/>
  <c r="BJ13" i="12"/>
  <c r="BJ14" i="22"/>
  <c r="BJ14" i="37" s="1"/>
  <c r="BJ14" i="12"/>
  <c r="BK10" i="22"/>
  <c r="BK10" i="37" s="1"/>
  <c r="BK6" i="37" s="1"/>
  <c r="BK10" i="12"/>
  <c r="BL10" i="22"/>
  <c r="BL10" i="37" s="1"/>
  <c r="BL6" i="37" s="1"/>
  <c r="BL10" i="12"/>
  <c r="BL11" i="22"/>
  <c r="BL11" i="37" s="1"/>
  <c r="BL11" i="12"/>
  <c r="BL12" i="22"/>
  <c r="BL12" i="12"/>
  <c r="BL13" i="22"/>
  <c r="BL13" i="12"/>
  <c r="BL13" i="37" s="1"/>
  <c r="BL14" i="22"/>
  <c r="BL14" i="12"/>
  <c r="BL14" i="37"/>
  <c r="BN10" i="22"/>
  <c r="BN10" i="12"/>
  <c r="BN10" i="37" s="1"/>
  <c r="BN6" i="37" s="1"/>
  <c r="BN11" i="22"/>
  <c r="BN11" i="12"/>
  <c r="BN11" i="37" s="1"/>
  <c r="BN12" i="22"/>
  <c r="BN12" i="12"/>
  <c r="BN12" i="37"/>
  <c r="BN13" i="22"/>
  <c r="BN13" i="37" s="1"/>
  <c r="BN13" i="12"/>
  <c r="BN14" i="22"/>
  <c r="BN14" i="12"/>
  <c r="BO10" i="22"/>
  <c r="BO10" i="37" s="1"/>
  <c r="BO6" i="37" s="1"/>
  <c r="BO10" i="12"/>
  <c r="BP10" i="22"/>
  <c r="BP10" i="37" s="1"/>
  <c r="BP10" i="12"/>
  <c r="BP11" i="22"/>
  <c r="BP11" i="37" s="1"/>
  <c r="BP11" i="12"/>
  <c r="BP12" i="22"/>
  <c r="BP12" i="37" s="1"/>
  <c r="BP12" i="12"/>
  <c r="BP13" i="22"/>
  <c r="BP13" i="12"/>
  <c r="BP13" i="37" s="1"/>
  <c r="BP14" i="22"/>
  <c r="BP14" i="12"/>
  <c r="BP14" i="37"/>
  <c r="BQ10" i="22"/>
  <c r="BQ10" i="37" s="1"/>
  <c r="BQ10" i="12"/>
  <c r="BR10" i="22"/>
  <c r="BR10" i="37" s="1"/>
  <c r="BR6" i="37" s="1"/>
  <c r="BR10" i="12"/>
  <c r="BR11" i="22"/>
  <c r="BR11" i="37" s="1"/>
  <c r="BR11" i="12"/>
  <c r="BR12" i="22"/>
  <c r="BR12" i="37" s="1"/>
  <c r="BR12" i="12"/>
  <c r="BR13" i="22"/>
  <c r="BR13" i="12"/>
  <c r="BR13" i="37"/>
  <c r="BR14" i="22"/>
  <c r="BR14" i="12"/>
  <c r="BR14" i="37"/>
  <c r="BR7" i="37"/>
  <c r="BS10" i="22"/>
  <c r="BS10" i="12"/>
  <c r="BS10" i="37" s="1"/>
  <c r="BS6" i="37" s="1"/>
  <c r="BT10" i="22"/>
  <c r="BT10" i="12"/>
  <c r="BT10" i="37" s="1"/>
  <c r="BT11" i="22"/>
  <c r="BT11" i="12"/>
  <c r="BT11" i="37" s="1"/>
  <c r="BT12" i="22"/>
  <c r="BT12" i="12"/>
  <c r="BT12" i="37"/>
  <c r="BT13" i="22"/>
  <c r="BT13" i="37" s="1"/>
  <c r="BT13" i="12"/>
  <c r="BT14" i="22"/>
  <c r="BT14" i="12"/>
  <c r="BU10" i="22"/>
  <c r="BU10" i="37" s="1"/>
  <c r="BU10" i="12"/>
  <c r="BU6" i="37"/>
  <c r="BV10" i="22"/>
  <c r="BV10" i="37" s="1"/>
  <c r="BV10" i="12"/>
  <c r="BV11" i="22"/>
  <c r="BV11" i="37" s="1"/>
  <c r="BV11" i="12"/>
  <c r="BV12" i="22"/>
  <c r="BV12" i="37" s="1"/>
  <c r="BV12" i="12"/>
  <c r="BV13" i="22"/>
  <c r="BV13" i="37" s="1"/>
  <c r="BV13" i="12"/>
  <c r="BV14" i="22"/>
  <c r="BV14" i="12"/>
  <c r="BV14" i="37" s="1"/>
  <c r="BW10" i="22"/>
  <c r="BW10" i="12"/>
  <c r="BW10" i="37" s="1"/>
  <c r="BX10" i="22"/>
  <c r="BX10" i="12"/>
  <c r="BX10" i="37"/>
  <c r="BX6" i="37" s="1"/>
  <c r="BX11" i="22"/>
  <c r="BX11" i="37" s="1"/>
  <c r="BX11" i="12"/>
  <c r="BX12" i="22"/>
  <c r="BX12" i="12"/>
  <c r="BX12" i="37" s="1"/>
  <c r="BX13" i="22"/>
  <c r="BX13" i="12"/>
  <c r="BX13" i="37"/>
  <c r="BX14" i="22"/>
  <c r="BX14" i="37" s="1"/>
  <c r="BX14" i="12"/>
  <c r="BY10" i="22"/>
  <c r="BY10" i="12"/>
  <c r="BY10" i="37"/>
  <c r="BZ10" i="22"/>
  <c r="BZ10" i="12"/>
  <c r="BZ10" i="37"/>
  <c r="BZ6" i="37" s="1"/>
  <c r="BZ11" i="22"/>
  <c r="BZ11" i="12"/>
  <c r="BZ11" i="37"/>
  <c r="BZ12" i="22"/>
  <c r="BZ12" i="37" s="1"/>
  <c r="BZ12" i="12"/>
  <c r="BZ13" i="22"/>
  <c r="BZ13" i="12"/>
  <c r="BZ13" i="37" s="1"/>
  <c r="BZ14" i="22"/>
  <c r="BZ14" i="12"/>
  <c r="BZ14" i="37"/>
  <c r="BZ15" i="37" s="1"/>
  <c r="CA10" i="22"/>
  <c r="CA10" i="12"/>
  <c r="CA10" i="37"/>
  <c r="CA6" i="37" s="1"/>
  <c r="CB10" i="22"/>
  <c r="CB10" i="37" s="1"/>
  <c r="CB10" i="12"/>
  <c r="CB11" i="22"/>
  <c r="CB11" i="37" s="1"/>
  <c r="CB11" i="12"/>
  <c r="CB12" i="22"/>
  <c r="CB12" i="12"/>
  <c r="CB12" i="37" s="1"/>
  <c r="CB13" i="22"/>
  <c r="CB13" i="12"/>
  <c r="CB13" i="37"/>
  <c r="CB14" i="22"/>
  <c r="CB14" i="37" s="1"/>
  <c r="CB14" i="12"/>
  <c r="CC10" i="22"/>
  <c r="CC10" i="37" s="1"/>
  <c r="CC6" i="37" s="1"/>
  <c r="CC10" i="12"/>
  <c r="CD10" i="22"/>
  <c r="CD10" i="37" s="1"/>
  <c r="CD10" i="12"/>
  <c r="CD11" i="22"/>
  <c r="CD11" i="37" s="1"/>
  <c r="CD11" i="12"/>
  <c r="CD12" i="22"/>
  <c r="CD12" i="37" s="1"/>
  <c r="CD12" i="12"/>
  <c r="CD13" i="22"/>
  <c r="CD13" i="12"/>
  <c r="CD13" i="37"/>
  <c r="CD14" i="22"/>
  <c r="CD14" i="12"/>
  <c r="CD14" i="37" s="1"/>
  <c r="CE10" i="22"/>
  <c r="CE10" i="37" s="1"/>
  <c r="CE6" i="37" s="1"/>
  <c r="CE10" i="12"/>
  <c r="CF10" i="22"/>
  <c r="CF10" i="37" s="1"/>
  <c r="CF6" i="37" s="1"/>
  <c r="CF10" i="12"/>
  <c r="CF11" i="22"/>
  <c r="CF11" i="12"/>
  <c r="CF11" i="37" s="1"/>
  <c r="CF12" i="22"/>
  <c r="CF12" i="12"/>
  <c r="CF12" i="37"/>
  <c r="CF13" i="22"/>
  <c r="CF13" i="37" s="1"/>
  <c r="CF13" i="12"/>
  <c r="CF14" i="22"/>
  <c r="CF14" i="37" s="1"/>
  <c r="CF14" i="12"/>
  <c r="CG10" i="22"/>
  <c r="CG10" i="37" s="1"/>
  <c r="CG10" i="12"/>
  <c r="CH10" i="22"/>
  <c r="CH10" i="37" s="1"/>
  <c r="CH6" i="37" s="1"/>
  <c r="CH10" i="12"/>
  <c r="CH11" i="22"/>
  <c r="CH11" i="12"/>
  <c r="CH11" i="37" s="1"/>
  <c r="CH12" i="22"/>
  <c r="CH12" i="12"/>
  <c r="CH12" i="37"/>
  <c r="CH13" i="22"/>
  <c r="CH13" i="37" s="1"/>
  <c r="CH13" i="12"/>
  <c r="CH14" i="22"/>
  <c r="CH14" i="37" s="1"/>
  <c r="CH14" i="12"/>
  <c r="CI10" i="22"/>
  <c r="CI10" i="37" s="1"/>
  <c r="CI10" i="12"/>
  <c r="CJ10" i="22"/>
  <c r="CJ10" i="37" s="1"/>
  <c r="CJ6" i="37" s="1"/>
  <c r="CJ10" i="12"/>
  <c r="CJ11" i="22"/>
  <c r="CJ11" i="37" s="1"/>
  <c r="CJ11" i="12"/>
  <c r="CJ12" i="22"/>
  <c r="CJ12" i="12"/>
  <c r="CJ13" i="22"/>
  <c r="CJ13" i="37" s="1"/>
  <c r="CJ13" i="12"/>
  <c r="CJ14" i="22"/>
  <c r="CJ14" i="12"/>
  <c r="CJ14" i="37" s="1"/>
  <c r="S14" i="12"/>
  <c r="W14" i="12"/>
  <c r="AA14" i="12"/>
  <c r="AE14" i="12"/>
  <c r="AI14" i="12"/>
  <c r="AM14" i="12"/>
  <c r="AQ11" i="22"/>
  <c r="AQ11" i="12"/>
  <c r="AQ12" i="22"/>
  <c r="AQ12" i="12"/>
  <c r="AQ13" i="22"/>
  <c r="AQ13" i="12"/>
  <c r="AQ14" i="22"/>
  <c r="AQ14" i="37" s="1"/>
  <c r="AQ14" i="12"/>
  <c r="AU11" i="22"/>
  <c r="AU11" i="37" s="1"/>
  <c r="AU11" i="12"/>
  <c r="AU12" i="22"/>
  <c r="AU12" i="12"/>
  <c r="AU13" i="22"/>
  <c r="AU13" i="12"/>
  <c r="AU13" i="37" s="1"/>
  <c r="AU14" i="22"/>
  <c r="AU14" i="37" s="1"/>
  <c r="AU14" i="12"/>
  <c r="AY11" i="22"/>
  <c r="AY11" i="12"/>
  <c r="AY11" i="37"/>
  <c r="AY12" i="22"/>
  <c r="AY12" i="12"/>
  <c r="AY13" i="22"/>
  <c r="AY13" i="37" s="1"/>
  <c r="AY13" i="12"/>
  <c r="AY14" i="22"/>
  <c r="AY14" i="37" s="1"/>
  <c r="AY14" i="12"/>
  <c r="BC11" i="22"/>
  <c r="BC11" i="12"/>
  <c r="BC12" i="22"/>
  <c r="BC12" i="12"/>
  <c r="BC13" i="22"/>
  <c r="BC13" i="12"/>
  <c r="BC13" i="37" s="1"/>
  <c r="BC14" i="22"/>
  <c r="BC14" i="12"/>
  <c r="BC14" i="37"/>
  <c r="BG11" i="22"/>
  <c r="BG11" i="12"/>
  <c r="BG11" i="37"/>
  <c r="BG12" i="22"/>
  <c r="BG12" i="12"/>
  <c r="BG12" i="37"/>
  <c r="BG13" i="22"/>
  <c r="BG13" i="37" s="1"/>
  <c r="BG13" i="12"/>
  <c r="BG14" i="22"/>
  <c r="BG14" i="12"/>
  <c r="BG14" i="37"/>
  <c r="BK11" i="22"/>
  <c r="BK11" i="12"/>
  <c r="BK12" i="22"/>
  <c r="BK12" i="37" s="1"/>
  <c r="BK12" i="12"/>
  <c r="BK13" i="22"/>
  <c r="BK13" i="12"/>
  <c r="BK13" i="37" s="1"/>
  <c r="BK14" i="22"/>
  <c r="BK14" i="12"/>
  <c r="BK14" i="37"/>
  <c r="BO11" i="22"/>
  <c r="BO11" i="12"/>
  <c r="BO11" i="37" s="1"/>
  <c r="BO12" i="22"/>
  <c r="BO12" i="12"/>
  <c r="BO12" i="37"/>
  <c r="BO13" i="22"/>
  <c r="BO13" i="37" s="1"/>
  <c r="BO13" i="12"/>
  <c r="BO14" i="22"/>
  <c r="BO14" i="37" s="1"/>
  <c r="BO15" i="37" s="1"/>
  <c r="BO14" i="12"/>
  <c r="BQ11" i="22"/>
  <c r="BQ11" i="12"/>
  <c r="BQ12" i="22"/>
  <c r="BQ12" i="12"/>
  <c r="BQ12" i="37"/>
  <c r="BQ13" i="22"/>
  <c r="BQ13" i="12"/>
  <c r="BQ13" i="37" s="1"/>
  <c r="BQ14" i="22"/>
  <c r="BQ14" i="37" s="1"/>
  <c r="BQ14" i="12"/>
  <c r="BS11" i="22"/>
  <c r="BS11" i="12"/>
  <c r="BS11" i="37" s="1"/>
  <c r="BS12" i="22"/>
  <c r="BS12" i="37" s="1"/>
  <c r="BS12" i="12"/>
  <c r="BS13" i="22"/>
  <c r="BS13" i="12"/>
  <c r="BS14" i="22"/>
  <c r="BS14" i="37" s="1"/>
  <c r="BS14" i="12"/>
  <c r="BU11" i="22"/>
  <c r="BU11" i="37" s="1"/>
  <c r="BU11" i="12"/>
  <c r="BU12" i="22"/>
  <c r="BU12" i="12"/>
  <c r="BU12" i="37" s="1"/>
  <c r="BU13" i="22"/>
  <c r="BU13" i="12"/>
  <c r="BU13" i="37"/>
  <c r="BU14" i="22"/>
  <c r="BU14" i="37" s="1"/>
  <c r="BU14" i="12"/>
  <c r="BW11" i="22"/>
  <c r="BW11" i="12"/>
  <c r="BW11" i="37"/>
  <c r="BW12" i="22"/>
  <c r="BW12" i="12"/>
  <c r="BW12" i="37" s="1"/>
  <c r="BW13" i="22"/>
  <c r="BW13" i="37" s="1"/>
  <c r="BW13" i="12"/>
  <c r="BW14" i="22"/>
  <c r="BW14" i="12"/>
  <c r="BY11" i="22"/>
  <c r="BY11" i="12"/>
  <c r="BY11" i="37"/>
  <c r="BY12" i="22"/>
  <c r="BY12" i="37" s="1"/>
  <c r="BY12" i="12"/>
  <c r="BY13" i="22"/>
  <c r="BY13" i="12"/>
  <c r="BY13" i="37"/>
  <c r="BY14" i="22"/>
  <c r="BY14" i="12"/>
  <c r="BY14" i="37" s="1"/>
  <c r="CA11" i="22"/>
  <c r="CA11" i="12"/>
  <c r="CA11" i="37" s="1"/>
  <c r="CA12" i="22"/>
  <c r="CA12" i="12"/>
  <c r="CA12" i="37"/>
  <c r="CA13" i="22"/>
  <c r="CA13" i="37" s="1"/>
  <c r="CA13" i="12"/>
  <c r="CA14" i="22"/>
  <c r="CA14" i="37" s="1"/>
  <c r="CA14" i="12"/>
  <c r="CC11" i="22"/>
  <c r="CC11" i="37" s="1"/>
  <c r="CC11" i="12"/>
  <c r="CC12" i="22"/>
  <c r="CC12" i="12"/>
  <c r="CC13" i="22"/>
  <c r="CC13" i="37" s="1"/>
  <c r="CC13" i="12"/>
  <c r="CC14" i="22"/>
  <c r="CC14" i="12"/>
  <c r="CC14" i="37"/>
  <c r="CE11" i="22"/>
  <c r="CE11" i="12"/>
  <c r="CE11" i="37"/>
  <c r="CE12" i="22"/>
  <c r="CE12" i="12"/>
  <c r="CE12" i="37" s="1"/>
  <c r="CE13" i="22"/>
  <c r="CE13" i="37" s="1"/>
  <c r="CE13" i="12"/>
  <c r="CE14" i="22"/>
  <c r="CE14" i="12"/>
  <c r="CG11" i="22"/>
  <c r="CG11" i="37" s="1"/>
  <c r="CG11" i="12"/>
  <c r="CG12" i="22"/>
  <c r="CG12" i="12"/>
  <c r="CG13" i="22"/>
  <c r="CG13" i="12"/>
  <c r="CG13" i="37"/>
  <c r="CG14" i="22"/>
  <c r="CG14" i="12"/>
  <c r="CG14" i="37" s="1"/>
  <c r="CI11" i="22"/>
  <c r="CI11" i="12"/>
  <c r="CI12" i="22"/>
  <c r="CI12" i="12"/>
  <c r="CI12" i="37"/>
  <c r="CI13" i="22"/>
  <c r="CI13" i="12"/>
  <c r="CI13" i="37"/>
  <c r="CI14" i="22"/>
  <c r="CI14" i="37" s="1"/>
  <c r="CI14" i="12"/>
  <c r="C11" i="37"/>
  <c r="C13" i="37"/>
  <c r="BH15" i="37"/>
  <c r="D5" i="12"/>
  <c r="D23" i="4" s="1"/>
  <c r="D23" i="23"/>
  <c r="D23" i="24" s="1"/>
  <c r="D24" i="23"/>
  <c r="D25" i="23"/>
  <c r="D26" i="23"/>
  <c r="D26" i="24" s="1"/>
  <c r="D27" i="23"/>
  <c r="D27" i="24" s="1"/>
  <c r="D28" i="23"/>
  <c r="D28" i="24" s="1"/>
  <c r="D29" i="23"/>
  <c r="D29" i="24" s="1"/>
  <c r="D30" i="23"/>
  <c r="D30" i="24" s="1"/>
  <c r="D31" i="23"/>
  <c r="D31" i="24" s="1"/>
  <c r="C5" i="12"/>
  <c r="C25" i="4" s="1"/>
  <c r="C25" i="6" s="1"/>
  <c r="E19" i="6"/>
  <c r="F19" i="6" s="1"/>
  <c r="G19" i="6" s="1"/>
  <c r="H19" i="6" s="1"/>
  <c r="I19" i="6" s="1"/>
  <c r="J19" i="6" s="1"/>
  <c r="K19" i="6" s="1"/>
  <c r="L19" i="6" s="1"/>
  <c r="M19" i="6" s="1"/>
  <c r="N19" i="6" s="1"/>
  <c r="O19" i="6" s="1"/>
  <c r="P19" i="6" s="1"/>
  <c r="Q19" i="6" s="1"/>
  <c r="R19" i="6" s="1"/>
  <c r="S19" i="6" s="1"/>
  <c r="T19" i="6" s="1"/>
  <c r="U19" i="6" s="1"/>
  <c r="V19" i="6" s="1"/>
  <c r="W19" i="6" s="1"/>
  <c r="X19" i="6" s="1"/>
  <c r="Y19" i="6" s="1"/>
  <c r="Z19" i="6" s="1"/>
  <c r="AA19" i="6" s="1"/>
  <c r="AB19" i="6" s="1"/>
  <c r="AC19" i="6" s="1"/>
  <c r="AD19" i="6" s="1"/>
  <c r="AE19" i="6" s="1"/>
  <c r="AF19" i="6" s="1"/>
  <c r="AG19" i="6" s="1"/>
  <c r="AH19" i="6" s="1"/>
  <c r="AI19" i="6" s="1"/>
  <c r="AJ19" i="6" s="1"/>
  <c r="AK19" i="6" s="1"/>
  <c r="AL19" i="6" s="1"/>
  <c r="AM19" i="6" s="1"/>
  <c r="AN19" i="6" s="1"/>
  <c r="AO19" i="6" s="1"/>
  <c r="AP19" i="6" s="1"/>
  <c r="AQ19" i="6" s="1"/>
  <c r="AR19" i="6" s="1"/>
  <c r="AS19" i="6" s="1"/>
  <c r="AT19" i="6" s="1"/>
  <c r="AU19" i="6" s="1"/>
  <c r="AV19" i="6" s="1"/>
  <c r="AW19" i="6" s="1"/>
  <c r="AX19" i="6" s="1"/>
  <c r="AY19" i="6" s="1"/>
  <c r="AZ19" i="6" s="1"/>
  <c r="BA19" i="6" s="1"/>
  <c r="BB19" i="6" s="1"/>
  <c r="BC19" i="6" s="1"/>
  <c r="BD19" i="6" s="1"/>
  <c r="BE19" i="6" s="1"/>
  <c r="BF19" i="6" s="1"/>
  <c r="BG19" i="6" s="1"/>
  <c r="BH19" i="6" s="1"/>
  <c r="BI19" i="6" s="1"/>
  <c r="BJ19" i="6" s="1"/>
  <c r="BK19" i="6" s="1"/>
  <c r="BL19" i="6" s="1"/>
  <c r="BM19" i="6" s="1"/>
  <c r="BN19" i="6" s="1"/>
  <c r="BO19" i="6" s="1"/>
  <c r="BP19" i="6" s="1"/>
  <c r="BQ19" i="6" s="1"/>
  <c r="BR19" i="6" s="1"/>
  <c r="BS19" i="6" s="1"/>
  <c r="BT19" i="6" s="1"/>
  <c r="BU19" i="6" s="1"/>
  <c r="BV19" i="6" s="1"/>
  <c r="BW19" i="6" s="1"/>
  <c r="BX19" i="6" s="1"/>
  <c r="BY19" i="6" s="1"/>
  <c r="BZ19" i="6" s="1"/>
  <c r="CA19" i="6" s="1"/>
  <c r="CB19" i="6" s="1"/>
  <c r="CC19" i="6" s="1"/>
  <c r="CD19" i="6" s="1"/>
  <c r="CE19" i="6" s="1"/>
  <c r="CF19" i="6" s="1"/>
  <c r="CG19" i="6" s="1"/>
  <c r="CH19" i="6" s="1"/>
  <c r="CI19" i="6" s="1"/>
  <c r="CJ19" i="6" s="1"/>
  <c r="F19" i="24"/>
  <c r="G19" i="24"/>
  <c r="H19" i="24" s="1"/>
  <c r="I19" i="24" s="1"/>
  <c r="J19" i="24" s="1"/>
  <c r="K19" i="24" s="1"/>
  <c r="L19" i="24" s="1"/>
  <c r="M19" i="24" s="1"/>
  <c r="N19" i="24" s="1"/>
  <c r="O19" i="24" s="1"/>
  <c r="P19" i="24" s="1"/>
  <c r="Q19" i="24" s="1"/>
  <c r="R19" i="24" s="1"/>
  <c r="S19" i="24" s="1"/>
  <c r="T19" i="24" s="1"/>
  <c r="U19" i="24" s="1"/>
  <c r="V19" i="24" s="1"/>
  <c r="W19" i="24" s="1"/>
  <c r="X19" i="24" s="1"/>
  <c r="Y19" i="24" s="1"/>
  <c r="Z19" i="24" s="1"/>
  <c r="AA19" i="24" s="1"/>
  <c r="AB19" i="24" s="1"/>
  <c r="AC19" i="24" s="1"/>
  <c r="AD19" i="24" s="1"/>
  <c r="AE19" i="24" s="1"/>
  <c r="AF19" i="24" s="1"/>
  <c r="AG19" i="24" s="1"/>
  <c r="AH19" i="24" s="1"/>
  <c r="AI19" i="24" s="1"/>
  <c r="AJ19" i="24" s="1"/>
  <c r="AK19" i="24" s="1"/>
  <c r="AL19" i="24" s="1"/>
  <c r="AM19" i="24" s="1"/>
  <c r="AN19" i="24" s="1"/>
  <c r="AO19" i="24" s="1"/>
  <c r="AP19" i="24" s="1"/>
  <c r="AQ19" i="24" s="1"/>
  <c r="AR19" i="24" s="1"/>
  <c r="AS19" i="24" s="1"/>
  <c r="AT19" i="24" s="1"/>
  <c r="AU19" i="24" s="1"/>
  <c r="AV19" i="24" s="1"/>
  <c r="AW19" i="24" s="1"/>
  <c r="AX19" i="24" s="1"/>
  <c r="AY19" i="24" s="1"/>
  <c r="AZ19" i="24" s="1"/>
  <c r="BA19" i="24" s="1"/>
  <c r="BB19" i="24" s="1"/>
  <c r="BC19" i="24" s="1"/>
  <c r="BD19" i="24" s="1"/>
  <c r="BE19" i="24" s="1"/>
  <c r="BF19" i="24" s="1"/>
  <c r="BG19" i="24" s="1"/>
  <c r="BH19" i="24" s="1"/>
  <c r="BI19" i="24" s="1"/>
  <c r="BJ19" i="24" s="1"/>
  <c r="BK19" i="24" s="1"/>
  <c r="BL19" i="24" s="1"/>
  <c r="BM19" i="24" s="1"/>
  <c r="BN19" i="24" s="1"/>
  <c r="BO19" i="24" s="1"/>
  <c r="BP19" i="24" s="1"/>
  <c r="BQ19" i="24" s="1"/>
  <c r="BR19" i="24" s="1"/>
  <c r="BS19" i="24" s="1"/>
  <c r="BT19" i="24" s="1"/>
  <c r="BU19" i="24" s="1"/>
  <c r="BV19" i="24" s="1"/>
  <c r="BW19" i="24" s="1"/>
  <c r="BX19" i="24" s="1"/>
  <c r="BY19" i="24" s="1"/>
  <c r="BZ19" i="24" s="1"/>
  <c r="CA19" i="24" s="1"/>
  <c r="CB19" i="24" s="1"/>
  <c r="CC19" i="24" s="1"/>
  <c r="CD19" i="24" s="1"/>
  <c r="CE19" i="24" s="1"/>
  <c r="CF19" i="24" s="1"/>
  <c r="CG19" i="24" s="1"/>
  <c r="CH19" i="24" s="1"/>
  <c r="CI19" i="24" s="1"/>
  <c r="CJ19" i="24" s="1"/>
  <c r="D27" i="25"/>
  <c r="D22" i="25"/>
  <c r="C22" i="25"/>
  <c r="C10" i="25"/>
  <c r="D10" i="25"/>
  <c r="C27" i="25"/>
  <c r="Q7" i="26"/>
  <c r="P7" i="26"/>
  <c r="O7" i="26"/>
  <c r="N7" i="26"/>
  <c r="M7" i="26"/>
  <c r="L7" i="26"/>
  <c r="K7" i="26"/>
  <c r="J7" i="26"/>
  <c r="I7" i="26"/>
  <c r="H7" i="26"/>
  <c r="G7" i="26"/>
  <c r="F7" i="26"/>
  <c r="E7" i="26"/>
  <c r="D7" i="26"/>
  <c r="C7" i="26"/>
  <c r="Q6" i="26"/>
  <c r="P6" i="26"/>
  <c r="O6" i="26"/>
  <c r="N6" i="26"/>
  <c r="M6" i="26"/>
  <c r="L6" i="26"/>
  <c r="K6" i="26"/>
  <c r="J6" i="26"/>
  <c r="I6" i="26"/>
  <c r="H6" i="26"/>
  <c r="G6" i="26"/>
  <c r="F6" i="26"/>
  <c r="E6" i="26"/>
  <c r="D6" i="26"/>
  <c r="C6" i="26"/>
  <c r="Q5" i="26"/>
  <c r="P5" i="26"/>
  <c r="O5" i="26"/>
  <c r="N5" i="26"/>
  <c r="M5" i="26"/>
  <c r="L5" i="26"/>
  <c r="K5" i="26"/>
  <c r="J5" i="26"/>
  <c r="I5" i="26"/>
  <c r="H5" i="26"/>
  <c r="G5" i="26"/>
  <c r="F5" i="26"/>
  <c r="E5" i="26"/>
  <c r="D5" i="26"/>
  <c r="C5" i="26"/>
  <c r="C2" i="26" s="1"/>
  <c r="BX15" i="22"/>
  <c r="BX5" i="22"/>
  <c r="BX16" i="22" s="1"/>
  <c r="BD5" i="22"/>
  <c r="CF15" i="22"/>
  <c r="CF5" i="22"/>
  <c r="BH15" i="22"/>
  <c r="BH5" i="22"/>
  <c r="BH16" i="22" s="1"/>
  <c r="CJ15" i="22"/>
  <c r="CJ16" i="22" s="1"/>
  <c r="CJ5" i="22"/>
  <c r="CH15" i="22"/>
  <c r="CH16" i="22" s="1"/>
  <c r="CH5" i="22"/>
  <c r="CG15" i="22"/>
  <c r="CG5" i="22"/>
  <c r="CG16" i="22"/>
  <c r="CD15" i="22"/>
  <c r="CD5" i="22"/>
  <c r="CD16" i="22"/>
  <c r="CC15" i="22"/>
  <c r="CC16" i="22" s="1"/>
  <c r="CC5" i="22"/>
  <c r="BZ15" i="22"/>
  <c r="BZ5" i="22"/>
  <c r="BY15" i="22"/>
  <c r="BY5" i="22"/>
  <c r="BY16" i="22"/>
  <c r="BV15" i="22"/>
  <c r="BV5" i="22"/>
  <c r="BV16" i="22"/>
  <c r="BU15" i="22"/>
  <c r="BU16" i="22" s="1"/>
  <c r="BU5" i="22"/>
  <c r="BT15" i="22"/>
  <c r="BT16" i="22" s="1"/>
  <c r="BT5" i="22"/>
  <c r="BR15" i="22"/>
  <c r="BR5" i="22"/>
  <c r="BR16" i="22"/>
  <c r="BQ15" i="22"/>
  <c r="BQ5" i="22"/>
  <c r="BQ16" i="22"/>
  <c r="BP15" i="22"/>
  <c r="BP16" i="22" s="1"/>
  <c r="BP5" i="22"/>
  <c r="BN15" i="22"/>
  <c r="BN5" i="22"/>
  <c r="BN16" i="22" s="1"/>
  <c r="BM15" i="22"/>
  <c r="BM5" i="22"/>
  <c r="BM16" i="22" s="1"/>
  <c r="BJ15" i="22"/>
  <c r="BJ5" i="22"/>
  <c r="BJ16" i="22" s="1"/>
  <c r="BI15" i="22"/>
  <c r="BI5" i="22"/>
  <c r="BI16" i="22" s="1"/>
  <c r="BF15" i="22"/>
  <c r="BF5" i="22"/>
  <c r="BF16" i="22" s="1"/>
  <c r="BE15" i="22"/>
  <c r="BE5" i="22"/>
  <c r="BB15" i="22"/>
  <c r="BB5" i="22"/>
  <c r="BA15" i="22"/>
  <c r="BA5" i="22"/>
  <c r="AZ15" i="22"/>
  <c r="AZ5" i="22"/>
  <c r="AX15" i="22"/>
  <c r="AX5" i="22"/>
  <c r="AW15" i="22"/>
  <c r="AW5" i="22"/>
  <c r="AW16" i="22" s="1"/>
  <c r="AT15" i="22"/>
  <c r="AT5" i="22"/>
  <c r="AT16" i="22" s="1"/>
  <c r="AS15" i="22"/>
  <c r="AS5" i="22"/>
  <c r="AS16" i="22" s="1"/>
  <c r="AR15" i="22"/>
  <c r="AR5" i="22"/>
  <c r="CJ7" i="22"/>
  <c r="CI7" i="22"/>
  <c r="CH7" i="22"/>
  <c r="CG7" i="22"/>
  <c r="CF7" i="22"/>
  <c r="CE7" i="22"/>
  <c r="CD7" i="22"/>
  <c r="CC7" i="22"/>
  <c r="CB7" i="22"/>
  <c r="CA7" i="22"/>
  <c r="BZ7" i="22"/>
  <c r="BY7" i="22"/>
  <c r="BX7" i="22"/>
  <c r="BW7" i="22"/>
  <c r="BV7" i="22"/>
  <c r="BU7" i="22"/>
  <c r="BT7" i="22"/>
  <c r="BS7" i="22"/>
  <c r="BR7" i="22"/>
  <c r="BQ7" i="22"/>
  <c r="BP7" i="22"/>
  <c r="BO7" i="22"/>
  <c r="BN7" i="22"/>
  <c r="BM7" i="22"/>
  <c r="BL7" i="22"/>
  <c r="BK7" i="22"/>
  <c r="BJ7" i="22"/>
  <c r="BI7" i="22"/>
  <c r="BH7" i="22"/>
  <c r="BG7" i="22"/>
  <c r="BF7" i="22"/>
  <c r="BE7" i="22"/>
  <c r="BD7" i="22"/>
  <c r="BC7" i="22"/>
  <c r="BB7" i="22"/>
  <c r="BA7" i="22"/>
  <c r="AZ7" i="22"/>
  <c r="AY7" i="22"/>
  <c r="AX7" i="22"/>
  <c r="AW7" i="22"/>
  <c r="AV7" i="22"/>
  <c r="AU7" i="22"/>
  <c r="AT7" i="22"/>
  <c r="AS7" i="22"/>
  <c r="AR7" i="22"/>
  <c r="AQ7" i="22"/>
  <c r="D7" i="22"/>
  <c r="C7" i="22"/>
  <c r="CJ6" i="22"/>
  <c r="CI6" i="22"/>
  <c r="CH6" i="22"/>
  <c r="CG6" i="22"/>
  <c r="CF6" i="22"/>
  <c r="CE6" i="22"/>
  <c r="CD6" i="22"/>
  <c r="CC6" i="22"/>
  <c r="CB6" i="22"/>
  <c r="CA6" i="22"/>
  <c r="BZ6" i="22"/>
  <c r="BY6" i="22"/>
  <c r="BX6" i="22"/>
  <c r="BW6" i="22"/>
  <c r="BV6" i="22"/>
  <c r="BU6" i="22"/>
  <c r="BT6" i="22"/>
  <c r="BS6" i="22"/>
  <c r="BR6" i="22"/>
  <c r="BQ6" i="22"/>
  <c r="BP6" i="22"/>
  <c r="BO6" i="22"/>
  <c r="BN6" i="22"/>
  <c r="BM6" i="22"/>
  <c r="BL6" i="22"/>
  <c r="BK6" i="22"/>
  <c r="BJ6" i="22"/>
  <c r="BI6" i="22"/>
  <c r="BH6" i="22"/>
  <c r="BG6" i="22"/>
  <c r="BF6" i="22"/>
  <c r="BE6" i="22"/>
  <c r="BD6" i="22"/>
  <c r="BC6" i="22"/>
  <c r="BB6" i="22"/>
  <c r="BA6" i="22"/>
  <c r="AZ6" i="22"/>
  <c r="AY6" i="22"/>
  <c r="AX6" i="22"/>
  <c r="AW6" i="22"/>
  <c r="AV6" i="22"/>
  <c r="AU6" i="22"/>
  <c r="AT6" i="22"/>
  <c r="AS6" i="22"/>
  <c r="AR6" i="22"/>
  <c r="AQ6" i="22"/>
  <c r="D6" i="22"/>
  <c r="C6" i="22"/>
  <c r="CI5" i="22"/>
  <c r="CE5" i="22"/>
  <c r="CB5" i="22"/>
  <c r="CA5" i="22"/>
  <c r="BW5" i="22"/>
  <c r="BS5" i="22"/>
  <c r="BO5" i="22"/>
  <c r="BO16" i="22" s="1"/>
  <c r="BL5" i="22"/>
  <c r="BK5" i="22"/>
  <c r="BG5" i="22"/>
  <c r="BC5" i="22"/>
  <c r="AY5" i="22"/>
  <c r="AV5" i="22"/>
  <c r="AU5" i="22"/>
  <c r="AQ5" i="22"/>
  <c r="O14" i="12"/>
  <c r="N14" i="12"/>
  <c r="M14" i="12"/>
  <c r="L14" i="12"/>
  <c r="K14" i="12"/>
  <c r="J14" i="12"/>
  <c r="I14" i="12"/>
  <c r="AQ15" i="22"/>
  <c r="AU15" i="22"/>
  <c r="AY15" i="22"/>
  <c r="BC15" i="22"/>
  <c r="BG15" i="22"/>
  <c r="BG16" i="22" s="1"/>
  <c r="BK15" i="22"/>
  <c r="BO15" i="22"/>
  <c r="BS15" i="22"/>
  <c r="BS16" i="22" s="1"/>
  <c r="BW15" i="22"/>
  <c r="BW16" i="22" s="1"/>
  <c r="CA15" i="22"/>
  <c r="CA16" i="22" s="1"/>
  <c r="CE15" i="22"/>
  <c r="CE16" i="22" s="1"/>
  <c r="CI15" i="22"/>
  <c r="CI16" i="22" s="1"/>
  <c r="AV15" i="22"/>
  <c r="BL15" i="22"/>
  <c r="CB15" i="22"/>
  <c r="CI15" i="12"/>
  <c r="CI5" i="12"/>
  <c r="CI16" i="12" s="1"/>
  <c r="CE15" i="12"/>
  <c r="CE16" i="12" s="1"/>
  <c r="CE5" i="12"/>
  <c r="CA15" i="12"/>
  <c r="CA16" i="12" s="1"/>
  <c r="CA5" i="12"/>
  <c r="BW15" i="12"/>
  <c r="BW5" i="12"/>
  <c r="BW16" i="12"/>
  <c r="BS15" i="12"/>
  <c r="BS5" i="12"/>
  <c r="BS16" i="12" s="1"/>
  <c r="BO15" i="12"/>
  <c r="BO5" i="12"/>
  <c r="BK15" i="12"/>
  <c r="BK5" i="12"/>
  <c r="BG15" i="12"/>
  <c r="BG5" i="12"/>
  <c r="BC5" i="12"/>
  <c r="AY5" i="12"/>
  <c r="AU15" i="12"/>
  <c r="AU5" i="12"/>
  <c r="CJ15" i="12"/>
  <c r="CJ5" i="12"/>
  <c r="CJ16" i="12"/>
  <c r="CH15" i="12"/>
  <c r="CH5" i="12"/>
  <c r="CH16" i="12" s="1"/>
  <c r="CG15" i="12"/>
  <c r="CG16" i="12" s="1"/>
  <c r="CG5" i="12"/>
  <c r="CF15" i="12"/>
  <c r="CF16" i="12" s="1"/>
  <c r="CF5" i="12"/>
  <c r="CD15" i="12"/>
  <c r="CD5" i="12"/>
  <c r="CD16" i="12"/>
  <c r="CC15" i="12"/>
  <c r="CC5" i="12"/>
  <c r="CC16" i="12" s="1"/>
  <c r="CB15" i="12"/>
  <c r="CB16" i="12" s="1"/>
  <c r="CB5" i="12"/>
  <c r="BZ15" i="12"/>
  <c r="BZ16" i="12" s="1"/>
  <c r="BZ5" i="12"/>
  <c r="BY15" i="12"/>
  <c r="BY5" i="12"/>
  <c r="BY16" i="12"/>
  <c r="BX15" i="12"/>
  <c r="BX5" i="12"/>
  <c r="BX16" i="12" s="1"/>
  <c r="BV15" i="12"/>
  <c r="BV16" i="12" s="1"/>
  <c r="BV5" i="12"/>
  <c r="BU15" i="12"/>
  <c r="BU16" i="12" s="1"/>
  <c r="BU5" i="12"/>
  <c r="BT15" i="12"/>
  <c r="BT5" i="12"/>
  <c r="BT16" i="12"/>
  <c r="BR15" i="12"/>
  <c r="BR5" i="12"/>
  <c r="BR16" i="12" s="1"/>
  <c r="BQ15" i="12"/>
  <c r="BQ16" i="12" s="1"/>
  <c r="BQ5" i="12"/>
  <c r="BP15" i="12"/>
  <c r="BP5" i="12"/>
  <c r="BN15" i="12"/>
  <c r="BN5" i="12"/>
  <c r="BM15" i="12"/>
  <c r="BM5" i="12"/>
  <c r="BL15" i="12"/>
  <c r="BL5" i="12"/>
  <c r="BJ15" i="12"/>
  <c r="BJ5" i="12"/>
  <c r="BI15" i="12"/>
  <c r="BI5" i="12"/>
  <c r="BH15" i="12"/>
  <c r="BH5" i="12"/>
  <c r="BF15" i="12"/>
  <c r="BF5" i="12"/>
  <c r="BE15" i="12"/>
  <c r="BE5" i="12"/>
  <c r="BD5" i="12"/>
  <c r="BB15" i="12"/>
  <c r="BB5" i="12"/>
  <c r="BA15" i="12"/>
  <c r="BA5" i="12"/>
  <c r="AZ15" i="12"/>
  <c r="AZ5" i="12"/>
  <c r="AX5" i="12"/>
  <c r="AW15" i="12"/>
  <c r="AW5" i="12"/>
  <c r="AV15" i="12"/>
  <c r="AV5" i="12"/>
  <c r="AT15" i="12"/>
  <c r="AT5" i="12"/>
  <c r="AS15" i="12"/>
  <c r="AS5" i="12"/>
  <c r="AR15" i="12"/>
  <c r="AR5" i="12"/>
  <c r="L5" i="14"/>
  <c r="M5" i="14"/>
  <c r="N5" i="14"/>
  <c r="O5" i="14"/>
  <c r="P5" i="14"/>
  <c r="Q5" i="14"/>
  <c r="L6" i="14"/>
  <c r="M6" i="14"/>
  <c r="N6" i="14"/>
  <c r="O6" i="14"/>
  <c r="P6" i="14"/>
  <c r="Q6" i="14"/>
  <c r="L7" i="14"/>
  <c r="M7" i="14"/>
  <c r="N7" i="14"/>
  <c r="O7" i="14"/>
  <c r="P7" i="14"/>
  <c r="Q7" i="14"/>
  <c r="CI7" i="12"/>
  <c r="CJ7" i="12"/>
  <c r="K7" i="14"/>
  <c r="J7" i="14"/>
  <c r="I7" i="14"/>
  <c r="H7" i="14"/>
  <c r="G7" i="14"/>
  <c r="F7" i="14"/>
  <c r="E7" i="14"/>
  <c r="D7" i="14"/>
  <c r="C7" i="14"/>
  <c r="K6" i="14"/>
  <c r="J6" i="14"/>
  <c r="I6" i="14"/>
  <c r="H6" i="14"/>
  <c r="G6" i="14"/>
  <c r="F6" i="14"/>
  <c r="E6" i="14"/>
  <c r="D6" i="14"/>
  <c r="C6" i="14"/>
  <c r="K5" i="14"/>
  <c r="J5" i="14"/>
  <c r="I5" i="14"/>
  <c r="H5" i="14"/>
  <c r="G5" i="14"/>
  <c r="F5" i="14"/>
  <c r="E5" i="14"/>
  <c r="D5" i="14"/>
  <c r="C5" i="14"/>
  <c r="CH7" i="12"/>
  <c r="CG7" i="12"/>
  <c r="CF7" i="12"/>
  <c r="CE7" i="12"/>
  <c r="CD7" i="12"/>
  <c r="CC7" i="12"/>
  <c r="CB7" i="12"/>
  <c r="CA7" i="12"/>
  <c r="BZ7" i="12"/>
  <c r="BY7" i="12"/>
  <c r="BX7" i="12"/>
  <c r="BW7" i="12"/>
  <c r="BV7" i="12"/>
  <c r="BU7" i="12"/>
  <c r="BT7" i="12"/>
  <c r="BS7" i="12"/>
  <c r="BR7" i="12"/>
  <c r="BQ7" i="12"/>
  <c r="BP7" i="12"/>
  <c r="BO7" i="12"/>
  <c r="BN7" i="12"/>
  <c r="BM7" i="12"/>
  <c r="BL7" i="12"/>
  <c r="BK7" i="12"/>
  <c r="BJ7" i="12"/>
  <c r="BI7" i="12"/>
  <c r="BH7" i="12"/>
  <c r="BG7" i="12"/>
  <c r="BF7" i="12"/>
  <c r="BE7" i="12"/>
  <c r="BD7" i="12"/>
  <c r="BC7" i="12"/>
  <c r="BB7" i="12"/>
  <c r="BA7" i="12"/>
  <c r="AZ7" i="12"/>
  <c r="AY7" i="12"/>
  <c r="AX7" i="12"/>
  <c r="AW7" i="12"/>
  <c r="AV7" i="12"/>
  <c r="AU7" i="12"/>
  <c r="AT7" i="12"/>
  <c r="AS7" i="12"/>
  <c r="AR7" i="12"/>
  <c r="AQ7" i="12"/>
  <c r="D7" i="12"/>
  <c r="C7" i="12"/>
  <c r="D6" i="12"/>
  <c r="C6" i="12"/>
  <c r="C91" i="4"/>
  <c r="C91" i="6" s="1"/>
  <c r="C89" i="4"/>
  <c r="C89" i="6" s="1"/>
  <c r="C87" i="4"/>
  <c r="C87" i="6" s="1"/>
  <c r="C85" i="4"/>
  <c r="C85" i="6" s="1"/>
  <c r="C83" i="4"/>
  <c r="C83" i="6" s="1"/>
  <c r="C81" i="4"/>
  <c r="C81" i="6" s="1"/>
  <c r="C77" i="4"/>
  <c r="C77" i="6" s="1"/>
  <c r="C75" i="4"/>
  <c r="C75" i="6" s="1"/>
  <c r="C73" i="4"/>
  <c r="C73" i="6" s="1"/>
  <c r="C71" i="4"/>
  <c r="C71" i="6" s="1"/>
  <c r="C69" i="4"/>
  <c r="C69" i="6" s="1"/>
  <c r="C67" i="4"/>
  <c r="C67" i="6" s="1"/>
  <c r="C65" i="4"/>
  <c r="C65" i="6" s="1"/>
  <c r="C61" i="4"/>
  <c r="C61" i="6" s="1"/>
  <c r="C59" i="4"/>
  <c r="C59" i="6" s="1"/>
  <c r="C57" i="4"/>
  <c r="C57" i="6" s="1"/>
  <c r="C55" i="4"/>
  <c r="C55" i="6" s="1"/>
  <c r="C53" i="4"/>
  <c r="C53" i="6" s="1"/>
  <c r="C51" i="4"/>
  <c r="C51" i="6" s="1"/>
  <c r="C90" i="4"/>
  <c r="C90" i="6" s="1"/>
  <c r="C86" i="4"/>
  <c r="C86" i="6" s="1"/>
  <c r="C82" i="4"/>
  <c r="C82" i="6" s="1"/>
  <c r="C76" i="4"/>
  <c r="C76" i="6" s="1"/>
  <c r="C72" i="4"/>
  <c r="C72" i="6" s="1"/>
  <c r="C68" i="4"/>
  <c r="C68" i="6" s="1"/>
  <c r="C62" i="4"/>
  <c r="C62" i="6" s="1"/>
  <c r="C58" i="4"/>
  <c r="C58" i="6" s="1"/>
  <c r="C54" i="4"/>
  <c r="C54" i="6" s="1"/>
  <c r="C50" i="4"/>
  <c r="C50" i="6" s="1"/>
  <c r="C35" i="4"/>
  <c r="C37" i="4"/>
  <c r="C37" i="6" s="1"/>
  <c r="C39" i="4"/>
  <c r="C39" i="6" s="1"/>
  <c r="C43" i="4"/>
  <c r="C43" i="6" s="1"/>
  <c r="C47" i="4"/>
  <c r="C47" i="6" s="1"/>
  <c r="C36" i="4"/>
  <c r="C36" i="6" s="1"/>
  <c r="C38" i="4"/>
  <c r="C38" i="6" s="1"/>
  <c r="C40" i="4"/>
  <c r="C40" i="6" s="1"/>
  <c r="C42" i="4"/>
  <c r="C42" i="6" s="1"/>
  <c r="C44" i="4"/>
  <c r="C44" i="6" s="1"/>
  <c r="C46" i="4"/>
  <c r="C46" i="6" s="1"/>
  <c r="C92" i="4"/>
  <c r="C92" i="6" s="1"/>
  <c r="C88" i="4"/>
  <c r="C88" i="6" s="1"/>
  <c r="C84" i="4"/>
  <c r="C84" i="6" s="1"/>
  <c r="C80" i="4"/>
  <c r="C80" i="6" s="1"/>
  <c r="C74" i="4"/>
  <c r="C74" i="6" s="1"/>
  <c r="C70" i="4"/>
  <c r="C70" i="6" s="1"/>
  <c r="C66" i="4"/>
  <c r="C66" i="6" s="1"/>
  <c r="C60" i="4"/>
  <c r="C60" i="6" s="1"/>
  <c r="C56" i="4"/>
  <c r="C56" i="6" s="1"/>
  <c r="C52" i="4"/>
  <c r="C41" i="4"/>
  <c r="C41" i="6" s="1"/>
  <c r="C45" i="4"/>
  <c r="C45" i="6" s="1"/>
  <c r="D37" i="4"/>
  <c r="D37" i="6" s="1"/>
  <c r="D39" i="4"/>
  <c r="D41" i="4"/>
  <c r="D41" i="6" s="1"/>
  <c r="D43" i="4"/>
  <c r="D43" i="6" s="1"/>
  <c r="D45" i="4"/>
  <c r="D45" i="6" s="1"/>
  <c r="D47" i="4"/>
  <c r="D47" i="6" s="1"/>
  <c r="D38" i="4"/>
  <c r="D38" i="6" s="1"/>
  <c r="D44" i="4"/>
  <c r="D44" i="6" s="1"/>
  <c r="D91" i="4"/>
  <c r="D91" i="6" s="1"/>
  <c r="D87" i="4"/>
  <c r="D83" i="4"/>
  <c r="D83" i="6" s="1"/>
  <c r="D77" i="4"/>
  <c r="D77" i="6" s="1"/>
  <c r="D73" i="4"/>
  <c r="D73" i="6" s="1"/>
  <c r="D69" i="4"/>
  <c r="D65" i="4"/>
  <c r="D65" i="6" s="1"/>
  <c r="D59" i="4"/>
  <c r="D59" i="6" s="1"/>
  <c r="D57" i="4"/>
  <c r="D57" i="6" s="1"/>
  <c r="D53" i="4"/>
  <c r="D51" i="4"/>
  <c r="D51" i="6" s="1"/>
  <c r="D92" i="4"/>
  <c r="D92" i="6" s="1"/>
  <c r="D90" i="4"/>
  <c r="D90" i="6" s="1"/>
  <c r="D88" i="4"/>
  <c r="D88" i="6" s="1"/>
  <c r="D86" i="4"/>
  <c r="D86" i="6" s="1"/>
  <c r="D84" i="4"/>
  <c r="D84" i="6" s="1"/>
  <c r="D82" i="4"/>
  <c r="D82" i="6" s="1"/>
  <c r="D80" i="4"/>
  <c r="D80" i="6" s="1"/>
  <c r="D76" i="4"/>
  <c r="D76" i="6" s="1"/>
  <c r="D74" i="4"/>
  <c r="D74" i="6" s="1"/>
  <c r="D72" i="4"/>
  <c r="D72" i="6" s="1"/>
  <c r="D70" i="4"/>
  <c r="D70" i="6" s="1"/>
  <c r="D68" i="4"/>
  <c r="D68" i="6" s="1"/>
  <c r="D66" i="4"/>
  <c r="D66" i="6" s="1"/>
  <c r="D62" i="4"/>
  <c r="D62" i="6" s="1"/>
  <c r="D60" i="4"/>
  <c r="D60" i="6" s="1"/>
  <c r="D58" i="4"/>
  <c r="D58" i="6" s="1"/>
  <c r="D56" i="4"/>
  <c r="D56" i="6" s="1"/>
  <c r="D54" i="4"/>
  <c r="D54" i="6" s="1"/>
  <c r="D52" i="4"/>
  <c r="D52" i="6" s="1"/>
  <c r="D50" i="4"/>
  <c r="D50" i="6" s="1"/>
  <c r="D35" i="4"/>
  <c r="D35" i="6" s="1"/>
  <c r="D36" i="4"/>
  <c r="D36" i="6" s="1"/>
  <c r="D40" i="4"/>
  <c r="D40" i="6" s="1"/>
  <c r="D42" i="4"/>
  <c r="D42" i="6" s="1"/>
  <c r="D46" i="4"/>
  <c r="D46" i="6" s="1"/>
  <c r="D89" i="4"/>
  <c r="D89" i="6" s="1"/>
  <c r="D85" i="4"/>
  <c r="D85" i="6" s="1"/>
  <c r="D81" i="4"/>
  <c r="D81" i="6" s="1"/>
  <c r="D75" i="4"/>
  <c r="D75" i="6" s="1"/>
  <c r="D71" i="4"/>
  <c r="D71" i="6" s="1"/>
  <c r="D67" i="4"/>
  <c r="D67" i="6" s="1"/>
  <c r="D61" i="4"/>
  <c r="D61" i="6" s="1"/>
  <c r="D55" i="4"/>
  <c r="D55" i="6" s="1"/>
  <c r="CI6" i="12"/>
  <c r="CA6" i="12"/>
  <c r="BS6" i="12"/>
  <c r="BC6" i="12"/>
  <c r="AU6" i="12"/>
  <c r="AT6" i="12"/>
  <c r="BY6" i="12"/>
  <c r="BI6" i="12"/>
  <c r="AS6" i="12"/>
  <c r="BM6" i="12"/>
  <c r="AW6" i="12"/>
  <c r="CF6" i="12"/>
  <c r="BL6" i="12"/>
  <c r="AV6" i="12"/>
  <c r="BP6" i="12"/>
  <c r="AZ6" i="12"/>
  <c r="CJ6" i="12"/>
  <c r="CD6" i="12"/>
  <c r="BV6" i="12"/>
  <c r="BN6" i="12"/>
  <c r="BF6" i="12"/>
  <c r="AX6" i="12"/>
  <c r="CC6" i="12"/>
  <c r="BW6" i="12"/>
  <c r="CE6" i="12"/>
  <c r="BO6" i="12"/>
  <c r="BG6" i="12"/>
  <c r="AY6" i="12"/>
  <c r="CG6" i="12"/>
  <c r="BQ6" i="12"/>
  <c r="BA6" i="12"/>
  <c r="BU6" i="12"/>
  <c r="BE6" i="12"/>
  <c r="BT6" i="12"/>
  <c r="BD6" i="12"/>
  <c r="BX6" i="12"/>
  <c r="BH6" i="12"/>
  <c r="AR6" i="12"/>
  <c r="CH6" i="12"/>
  <c r="BZ6" i="12"/>
  <c r="BR6" i="12"/>
  <c r="BJ6" i="12"/>
  <c r="BB6" i="12"/>
  <c r="CB6" i="12"/>
  <c r="BK6" i="12"/>
  <c r="I2" i="12"/>
  <c r="BD11" i="37" l="1"/>
  <c r="BD15" i="12"/>
  <c r="BD15" i="22"/>
  <c r="BC15" i="12"/>
  <c r="BB13" i="37"/>
  <c r="AS13" i="37"/>
  <c r="AR13" i="37"/>
  <c r="AW16" i="12"/>
  <c r="AU12" i="37"/>
  <c r="AQ12" i="37"/>
  <c r="BD12" i="37"/>
  <c r="BD16" i="12"/>
  <c r="BC12" i="37"/>
  <c r="AY12" i="37"/>
  <c r="AT12" i="37"/>
  <c r="BA12" i="37"/>
  <c r="BC11" i="37"/>
  <c r="BB11" i="37"/>
  <c r="AX11" i="37"/>
  <c r="AT11" i="37"/>
  <c r="BA11" i="37"/>
  <c r="AX15" i="12"/>
  <c r="BE11" i="37"/>
  <c r="AS11" i="37"/>
  <c r="AY15" i="12"/>
  <c r="BD13" i="37"/>
  <c r="AZ11" i="37"/>
  <c r="AQ11" i="37"/>
  <c r="AV11" i="37"/>
  <c r="AR11" i="37"/>
  <c r="BC10" i="37"/>
  <c r="BC6" i="37" s="1"/>
  <c r="BE10" i="37"/>
  <c r="BE6" i="37" s="1"/>
  <c r="BC16" i="22"/>
  <c r="AZ16" i="22"/>
  <c r="BB16" i="22"/>
  <c r="AZ10" i="37"/>
  <c r="BA16" i="22"/>
  <c r="BE16" i="22"/>
  <c r="D55" i="23"/>
  <c r="D55" i="24" s="1"/>
  <c r="D84" i="23"/>
  <c r="D84" i="24" s="1"/>
  <c r="D87" i="23"/>
  <c r="D87" i="24" s="1"/>
  <c r="D67" i="23"/>
  <c r="D67" i="24" s="1"/>
  <c r="D92" i="23"/>
  <c r="D92" i="24" s="1"/>
  <c r="D72" i="23"/>
  <c r="D72" i="24" s="1"/>
  <c r="D52" i="23"/>
  <c r="D52" i="24" s="1"/>
  <c r="D91" i="23"/>
  <c r="D91" i="24" s="1"/>
  <c r="D59" i="23"/>
  <c r="D59" i="24" s="1"/>
  <c r="D71" i="23"/>
  <c r="D71" i="24" s="1"/>
  <c r="D83" i="23"/>
  <c r="D83" i="24" s="1"/>
  <c r="D51" i="23"/>
  <c r="D76" i="23"/>
  <c r="D76" i="24" s="1"/>
  <c r="D88" i="23"/>
  <c r="D88" i="24" s="1"/>
  <c r="D56" i="23"/>
  <c r="D56" i="24" s="1"/>
  <c r="D68" i="23"/>
  <c r="D68" i="24" s="1"/>
  <c r="D80" i="23"/>
  <c r="D80" i="24" s="1"/>
  <c r="D77" i="23"/>
  <c r="D77" i="24" s="1"/>
  <c r="D61" i="23"/>
  <c r="D61" i="24" s="1"/>
  <c r="D89" i="23"/>
  <c r="D89" i="24" s="1"/>
  <c r="D73" i="23"/>
  <c r="D73" i="24" s="1"/>
  <c r="D57" i="23"/>
  <c r="D57" i="24" s="1"/>
  <c r="D85" i="23"/>
  <c r="D85" i="24" s="1"/>
  <c r="D69" i="23"/>
  <c r="D69" i="24" s="1"/>
  <c r="D53" i="23"/>
  <c r="D53" i="24" s="1"/>
  <c r="D81" i="23"/>
  <c r="D81" i="24" s="1"/>
  <c r="D65" i="23"/>
  <c r="D62" i="23"/>
  <c r="D62" i="24" s="1"/>
  <c r="D90" i="23"/>
  <c r="D90" i="24" s="1"/>
  <c r="D74" i="23"/>
  <c r="D74" i="24" s="1"/>
  <c r="D58" i="23"/>
  <c r="D58" i="24" s="1"/>
  <c r="D86" i="23"/>
  <c r="D70" i="23"/>
  <c r="D70" i="24" s="1"/>
  <c r="D54" i="23"/>
  <c r="D54" i="24" s="1"/>
  <c r="D82" i="23"/>
  <c r="D82" i="24" s="1"/>
  <c r="D66" i="23"/>
  <c r="D66" i="24" s="1"/>
  <c r="D50" i="23"/>
  <c r="D50" i="24" s="1"/>
  <c r="D47" i="23"/>
  <c r="D47" i="24" s="1"/>
  <c r="D46" i="23"/>
  <c r="D46" i="24" s="1"/>
  <c r="D45" i="23"/>
  <c r="D45" i="24" s="1"/>
  <c r="D44" i="23"/>
  <c r="D44" i="24" s="1"/>
  <c r="D43" i="23"/>
  <c r="D43" i="24" s="1"/>
  <c r="D42" i="23"/>
  <c r="D42" i="24" s="1"/>
  <c r="D41" i="23"/>
  <c r="D41" i="24" s="1"/>
  <c r="D40" i="23"/>
  <c r="D40" i="24" s="1"/>
  <c r="D39" i="23"/>
  <c r="D38" i="23"/>
  <c r="D38" i="24" s="1"/>
  <c r="D37" i="23"/>
  <c r="D37" i="24" s="1"/>
  <c r="D36" i="23"/>
  <c r="D36" i="24" s="1"/>
  <c r="D35" i="23"/>
  <c r="D35" i="24" s="1"/>
  <c r="D10" i="37"/>
  <c r="D6" i="37" s="1"/>
  <c r="AT7" i="37"/>
  <c r="AY10" i="37"/>
  <c r="AX16" i="22"/>
  <c r="BF76" i="4"/>
  <c r="BF74" i="4"/>
  <c r="BF72" i="4"/>
  <c r="BF70" i="4"/>
  <c r="BF68" i="4"/>
  <c r="BF66" i="4"/>
  <c r="BF62" i="4"/>
  <c r="BF60" i="4"/>
  <c r="BF58" i="4"/>
  <c r="BF77" i="4"/>
  <c r="BF75" i="4"/>
  <c r="BF73" i="4"/>
  <c r="BF71" i="4"/>
  <c r="BF69" i="4"/>
  <c r="BF67" i="4"/>
  <c r="BF65" i="4"/>
  <c r="BF61" i="4"/>
  <c r="BF59" i="4"/>
  <c r="BF57" i="4"/>
  <c r="BF36" i="4"/>
  <c r="BF38" i="4"/>
  <c r="BF40" i="4"/>
  <c r="BF42" i="4"/>
  <c r="BF55" i="4"/>
  <c r="BF53" i="4"/>
  <c r="BF51" i="4"/>
  <c r="BF35" i="4"/>
  <c r="BF37" i="4"/>
  <c r="BF39" i="4"/>
  <c r="BF41" i="4"/>
  <c r="BF44" i="4"/>
  <c r="BF46" i="4"/>
  <c r="BF23" i="4"/>
  <c r="BF25" i="4"/>
  <c r="BF27" i="4"/>
  <c r="BF29" i="4"/>
  <c r="BF31" i="4"/>
  <c r="BF54" i="4"/>
  <c r="BF50" i="4"/>
  <c r="BF56" i="4"/>
  <c r="BF43" i="4"/>
  <c r="BF45" i="4"/>
  <c r="BF47" i="4"/>
  <c r="BF24" i="4"/>
  <c r="BF26" i="4"/>
  <c r="BF28" i="4"/>
  <c r="BF30" i="4"/>
  <c r="BF32" i="4"/>
  <c r="BF52" i="4"/>
  <c r="BI16" i="12"/>
  <c r="BI76" i="4"/>
  <c r="BI74" i="4"/>
  <c r="BI72" i="4"/>
  <c r="BI70" i="4"/>
  <c r="BI68" i="4"/>
  <c r="BI66" i="4"/>
  <c r="BI62" i="4"/>
  <c r="BI60" i="4"/>
  <c r="BI58" i="4"/>
  <c r="BI73" i="4"/>
  <c r="BI65" i="4"/>
  <c r="BI56" i="4"/>
  <c r="BI54" i="4"/>
  <c r="BI52" i="4"/>
  <c r="BI50" i="4"/>
  <c r="BI75" i="4"/>
  <c r="BI67" i="4"/>
  <c r="BI57" i="4"/>
  <c r="BI35" i="4"/>
  <c r="BI37" i="4"/>
  <c r="BI39" i="4"/>
  <c r="BI41" i="4"/>
  <c r="BI77" i="4"/>
  <c r="BI69" i="4"/>
  <c r="BI59" i="4"/>
  <c r="BI55" i="4"/>
  <c r="BI53" i="4"/>
  <c r="BI51" i="4"/>
  <c r="BI42" i="4"/>
  <c r="BI71" i="4"/>
  <c r="BI40" i="4"/>
  <c r="BI43" i="4"/>
  <c r="BI45" i="4"/>
  <c r="BI47" i="4"/>
  <c r="BI24" i="4"/>
  <c r="BI26" i="4"/>
  <c r="BI28" i="4"/>
  <c r="BI30" i="4"/>
  <c r="BI32" i="4"/>
  <c r="BI61" i="4"/>
  <c r="BI38" i="4"/>
  <c r="BI44" i="4"/>
  <c r="BI27" i="4"/>
  <c r="BI46" i="4"/>
  <c r="BI29" i="4"/>
  <c r="BI36" i="4"/>
  <c r="BI25" i="4"/>
  <c r="BI23" i="4"/>
  <c r="BI31" i="4"/>
  <c r="BL77" i="4"/>
  <c r="BL75" i="4"/>
  <c r="BL73" i="4"/>
  <c r="BL71" i="4"/>
  <c r="BL69" i="4"/>
  <c r="BL67" i="4"/>
  <c r="BL65" i="4"/>
  <c r="BL61" i="4"/>
  <c r="BL59" i="4"/>
  <c r="BL57" i="4"/>
  <c r="BL76" i="4"/>
  <c r="BL74" i="4"/>
  <c r="BL72" i="4"/>
  <c r="BL70" i="4"/>
  <c r="BL68" i="4"/>
  <c r="BL66" i="4"/>
  <c r="BL62" i="4"/>
  <c r="BL60" i="4"/>
  <c r="BL58" i="4"/>
  <c r="BL35" i="4"/>
  <c r="BL37" i="4"/>
  <c r="BL39" i="4"/>
  <c r="BL41" i="4"/>
  <c r="BL56" i="4"/>
  <c r="BL54" i="4"/>
  <c r="BL52" i="4"/>
  <c r="BL50" i="4"/>
  <c r="BL36" i="4"/>
  <c r="BL38" i="4"/>
  <c r="BL40" i="4"/>
  <c r="BL53" i="4"/>
  <c r="BL43" i="4"/>
  <c r="BL45" i="4"/>
  <c r="BL47" i="4"/>
  <c r="BL24" i="4"/>
  <c r="BL26" i="4"/>
  <c r="BL28" i="4"/>
  <c r="BL30" i="4"/>
  <c r="BL32" i="4"/>
  <c r="BL55" i="4"/>
  <c r="BL51" i="4"/>
  <c r="BL42" i="4"/>
  <c r="BL44" i="4"/>
  <c r="BL46" i="4"/>
  <c r="BL23" i="4"/>
  <c r="BL25" i="4"/>
  <c r="BL27" i="4"/>
  <c r="BL29" i="4"/>
  <c r="BL31" i="4"/>
  <c r="BN16" i="12"/>
  <c r="BN76" i="4"/>
  <c r="BN74" i="4"/>
  <c r="BN72" i="4"/>
  <c r="BN70" i="4"/>
  <c r="BN68" i="4"/>
  <c r="BN66" i="4"/>
  <c r="BN62" i="4"/>
  <c r="BN60" i="4"/>
  <c r="BN58" i="4"/>
  <c r="BN77" i="4"/>
  <c r="BN75" i="4"/>
  <c r="BN73" i="4"/>
  <c r="BN71" i="4"/>
  <c r="BN69" i="4"/>
  <c r="BN67" i="4"/>
  <c r="BN65" i="4"/>
  <c r="BN61" i="4"/>
  <c r="BN59" i="4"/>
  <c r="BN57" i="4"/>
  <c r="BN36" i="4"/>
  <c r="BN38" i="4"/>
  <c r="BN40" i="4"/>
  <c r="BN55" i="4"/>
  <c r="BN53" i="4"/>
  <c r="BN51" i="4"/>
  <c r="BN35" i="4"/>
  <c r="BN37" i="4"/>
  <c r="BN39" i="4"/>
  <c r="BN41" i="4"/>
  <c r="BN42" i="4"/>
  <c r="BN44" i="4"/>
  <c r="BN46" i="4"/>
  <c r="BN23" i="4"/>
  <c r="BN25" i="4"/>
  <c r="BN27" i="4"/>
  <c r="BN29" i="4"/>
  <c r="BN31" i="4"/>
  <c r="BN56" i="4"/>
  <c r="BN52" i="4"/>
  <c r="BN54" i="4"/>
  <c r="BN43" i="4"/>
  <c r="BN45" i="4"/>
  <c r="BN47" i="4"/>
  <c r="BN24" i="4"/>
  <c r="BN26" i="4"/>
  <c r="BN28" i="4"/>
  <c r="BN30" i="4"/>
  <c r="BN32" i="4"/>
  <c r="BN50" i="4"/>
  <c r="BG16" i="12"/>
  <c r="BG77" i="4"/>
  <c r="BG75" i="4"/>
  <c r="BG73" i="4"/>
  <c r="BG71" i="4"/>
  <c r="BG69" i="4"/>
  <c r="BG67" i="4"/>
  <c r="BG65" i="4"/>
  <c r="BG61" i="4"/>
  <c r="BG59" i="4"/>
  <c r="BG57" i="4"/>
  <c r="BG76" i="4"/>
  <c r="BG68" i="4"/>
  <c r="BG58" i="4"/>
  <c r="BG55" i="4"/>
  <c r="BG53" i="4"/>
  <c r="BG51" i="4"/>
  <c r="BG70" i="4"/>
  <c r="BG60" i="4"/>
  <c r="BG36" i="4"/>
  <c r="BG38" i="4"/>
  <c r="BG40" i="4"/>
  <c r="BG42" i="4"/>
  <c r="BG72" i="4"/>
  <c r="BG62" i="4"/>
  <c r="BG56" i="4"/>
  <c r="BG54" i="4"/>
  <c r="BG52" i="4"/>
  <c r="BG50" i="4"/>
  <c r="BG66" i="4"/>
  <c r="BG37" i="4"/>
  <c r="BG35" i="4"/>
  <c r="BG44" i="4"/>
  <c r="BG46" i="4"/>
  <c r="BG23" i="4"/>
  <c r="BG25" i="4"/>
  <c r="BG27" i="4"/>
  <c r="BG29" i="4"/>
  <c r="BG31" i="4"/>
  <c r="BG41" i="4"/>
  <c r="BG74" i="4"/>
  <c r="BG47" i="4"/>
  <c r="BG30" i="4"/>
  <c r="BG28" i="4"/>
  <c r="BG39" i="4"/>
  <c r="BG24" i="4"/>
  <c r="BG45" i="4"/>
  <c r="BG32" i="4"/>
  <c r="BG43" i="4"/>
  <c r="BG26" i="4"/>
  <c r="BO77" i="4"/>
  <c r="BO75" i="4"/>
  <c r="BO73" i="4"/>
  <c r="BO71" i="4"/>
  <c r="BO69" i="4"/>
  <c r="BO67" i="4"/>
  <c r="BO65" i="4"/>
  <c r="BO61" i="4"/>
  <c r="BO59" i="4"/>
  <c r="BO57" i="4"/>
  <c r="BO72" i="4"/>
  <c r="BO62" i="4"/>
  <c r="BO55" i="4"/>
  <c r="BO53" i="4"/>
  <c r="BO51" i="4"/>
  <c r="BO74" i="4"/>
  <c r="BO66" i="4"/>
  <c r="BO36" i="4"/>
  <c r="BO38" i="4"/>
  <c r="BO40" i="4"/>
  <c r="BO76" i="4"/>
  <c r="BO68" i="4"/>
  <c r="BO58" i="4"/>
  <c r="BO56" i="4"/>
  <c r="BO54" i="4"/>
  <c r="BO52" i="4"/>
  <c r="BO50" i="4"/>
  <c r="BO60" i="4"/>
  <c r="BO41" i="4"/>
  <c r="BO39" i="4"/>
  <c r="BO42" i="4"/>
  <c r="BO44" i="4"/>
  <c r="BO46" i="4"/>
  <c r="BO23" i="4"/>
  <c r="BO25" i="4"/>
  <c r="BO27" i="4"/>
  <c r="BO29" i="4"/>
  <c r="BO31" i="4"/>
  <c r="BO37" i="4"/>
  <c r="BO70" i="4"/>
  <c r="BO43" i="4"/>
  <c r="BO26" i="4"/>
  <c r="BO32" i="4"/>
  <c r="BO28" i="4"/>
  <c r="BO24" i="4"/>
  <c r="BO35" i="4"/>
  <c r="BO47" i="4"/>
  <c r="BO30" i="4"/>
  <c r="BO45" i="4"/>
  <c r="BB16" i="12"/>
  <c r="BH16" i="12"/>
  <c r="BH77" i="4"/>
  <c r="BH75" i="4"/>
  <c r="BH73" i="4"/>
  <c r="BH71" i="4"/>
  <c r="BH69" i="4"/>
  <c r="BH67" i="4"/>
  <c r="BH65" i="4"/>
  <c r="BH61" i="4"/>
  <c r="BH59" i="4"/>
  <c r="BH57" i="4"/>
  <c r="BH76" i="4"/>
  <c r="BH74" i="4"/>
  <c r="BH72" i="4"/>
  <c r="BH70" i="4"/>
  <c r="BH68" i="4"/>
  <c r="BH66" i="4"/>
  <c r="BH62" i="4"/>
  <c r="BH60" i="4"/>
  <c r="BH58" i="4"/>
  <c r="BH35" i="4"/>
  <c r="BH37" i="4"/>
  <c r="BH39" i="4"/>
  <c r="BH41" i="4"/>
  <c r="BH56" i="4"/>
  <c r="BH54" i="4"/>
  <c r="BH52" i="4"/>
  <c r="BH50" i="4"/>
  <c r="BH36" i="4"/>
  <c r="BH38" i="4"/>
  <c r="BH40" i="4"/>
  <c r="BH42" i="4"/>
  <c r="BH43" i="4"/>
  <c r="BH45" i="4"/>
  <c r="BH47" i="4"/>
  <c r="BH24" i="4"/>
  <c r="BH26" i="4"/>
  <c r="BH28" i="4"/>
  <c r="BH30" i="4"/>
  <c r="BH32" i="4"/>
  <c r="BH55" i="4"/>
  <c r="BH53" i="4"/>
  <c r="BH44" i="4"/>
  <c r="BH46" i="4"/>
  <c r="BH23" i="4"/>
  <c r="BH25" i="4"/>
  <c r="BH27" i="4"/>
  <c r="BH29" i="4"/>
  <c r="BH31" i="4"/>
  <c r="BH51" i="4"/>
  <c r="BJ76" i="4"/>
  <c r="BJ74" i="4"/>
  <c r="BJ72" i="4"/>
  <c r="BJ70" i="4"/>
  <c r="BJ68" i="4"/>
  <c r="BJ66" i="4"/>
  <c r="BJ62" i="4"/>
  <c r="BJ60" i="4"/>
  <c r="BJ58" i="4"/>
  <c r="BJ77" i="4"/>
  <c r="BJ75" i="4"/>
  <c r="BJ73" i="4"/>
  <c r="BJ71" i="4"/>
  <c r="BJ69" i="4"/>
  <c r="BJ67" i="4"/>
  <c r="BJ65" i="4"/>
  <c r="BJ61" i="4"/>
  <c r="BJ59" i="4"/>
  <c r="BJ57" i="4"/>
  <c r="BJ36" i="4"/>
  <c r="BJ38" i="4"/>
  <c r="BJ40" i="4"/>
  <c r="BJ55" i="4"/>
  <c r="BJ53" i="4"/>
  <c r="BJ51" i="4"/>
  <c r="BJ35" i="4"/>
  <c r="BJ37" i="4"/>
  <c r="BJ39" i="4"/>
  <c r="BJ41" i="4"/>
  <c r="BJ54" i="4"/>
  <c r="BJ50" i="4"/>
  <c r="BJ44" i="4"/>
  <c r="BJ46" i="4"/>
  <c r="BJ23" i="4"/>
  <c r="BJ25" i="4"/>
  <c r="BJ27" i="4"/>
  <c r="BJ29" i="4"/>
  <c r="BJ31" i="4"/>
  <c r="BJ42" i="4"/>
  <c r="BJ56" i="4"/>
  <c r="BJ52" i="4"/>
  <c r="BJ43" i="4"/>
  <c r="BJ45" i="4"/>
  <c r="BJ47" i="4"/>
  <c r="BJ24" i="4"/>
  <c r="BJ26" i="4"/>
  <c r="BJ28" i="4"/>
  <c r="BJ30" i="4"/>
  <c r="BJ32" i="4"/>
  <c r="BM16" i="12"/>
  <c r="BM76" i="4"/>
  <c r="BM74" i="4"/>
  <c r="BM72" i="4"/>
  <c r="BM70" i="4"/>
  <c r="BM68" i="4"/>
  <c r="BM66" i="4"/>
  <c r="BM62" i="4"/>
  <c r="BM60" i="4"/>
  <c r="BM58" i="4"/>
  <c r="BM75" i="4"/>
  <c r="BM67" i="4"/>
  <c r="BM57" i="4"/>
  <c r="BM56" i="4"/>
  <c r="BM54" i="4"/>
  <c r="BM52" i="4"/>
  <c r="BM50" i="4"/>
  <c r="BM77" i="4"/>
  <c r="BM69" i="4"/>
  <c r="BM59" i="4"/>
  <c r="BM35" i="4"/>
  <c r="BM37" i="4"/>
  <c r="BM39" i="4"/>
  <c r="BM41" i="4"/>
  <c r="BM71" i="4"/>
  <c r="BM61" i="4"/>
  <c r="BM55" i="4"/>
  <c r="BM53" i="4"/>
  <c r="BM51" i="4"/>
  <c r="BM36" i="4"/>
  <c r="BM73" i="4"/>
  <c r="BM43" i="4"/>
  <c r="BM45" i="4"/>
  <c r="BM47" i="4"/>
  <c r="BM24" i="4"/>
  <c r="BM26" i="4"/>
  <c r="BM28" i="4"/>
  <c r="BM30" i="4"/>
  <c r="BM32" i="4"/>
  <c r="BM65" i="4"/>
  <c r="BM40" i="4"/>
  <c r="BM46" i="4"/>
  <c r="BM29" i="4"/>
  <c r="BM23" i="4"/>
  <c r="BM31" i="4"/>
  <c r="BM38" i="4"/>
  <c r="BM44" i="4"/>
  <c r="BM27" i="4"/>
  <c r="BM42" i="4"/>
  <c r="BM25" i="4"/>
  <c r="BC16" i="12"/>
  <c r="BK77" i="4"/>
  <c r="BK75" i="4"/>
  <c r="BK73" i="4"/>
  <c r="BK71" i="4"/>
  <c r="BK69" i="4"/>
  <c r="BK67" i="4"/>
  <c r="BK65" i="4"/>
  <c r="BK61" i="4"/>
  <c r="BK59" i="4"/>
  <c r="BK57" i="4"/>
  <c r="BK70" i="4"/>
  <c r="BK60" i="4"/>
  <c r="BK55" i="4"/>
  <c r="BK53" i="4"/>
  <c r="BK51" i="4"/>
  <c r="BK72" i="4"/>
  <c r="BK62" i="4"/>
  <c r="BK36" i="4"/>
  <c r="BK38" i="4"/>
  <c r="BK40" i="4"/>
  <c r="BK42" i="4"/>
  <c r="BK74" i="4"/>
  <c r="BK66" i="4"/>
  <c r="BK56" i="4"/>
  <c r="BK54" i="4"/>
  <c r="BK52" i="4"/>
  <c r="BK50" i="4"/>
  <c r="BK68" i="4"/>
  <c r="BK39" i="4"/>
  <c r="BK58" i="4"/>
  <c r="BK37" i="4"/>
  <c r="BK44" i="4"/>
  <c r="BK46" i="4"/>
  <c r="BK23" i="4"/>
  <c r="BK25" i="4"/>
  <c r="BK27" i="4"/>
  <c r="BK29" i="4"/>
  <c r="BK31" i="4"/>
  <c r="BK76" i="4"/>
  <c r="BK35" i="4"/>
  <c r="BK24" i="4"/>
  <c r="BK32" i="4"/>
  <c r="BK30" i="4"/>
  <c r="BK47" i="4"/>
  <c r="BK43" i="4"/>
  <c r="BK45" i="4"/>
  <c r="BK28" i="4"/>
  <c r="BK41" i="4"/>
  <c r="BK26" i="4"/>
  <c r="AX10" i="37"/>
  <c r="AX6" i="37" s="1"/>
  <c r="AZ16" i="12"/>
  <c r="BL16" i="12"/>
  <c r="AY16" i="12"/>
  <c r="D32" i="4"/>
  <c r="D32" i="6" s="1"/>
  <c r="D29" i="4"/>
  <c r="D29" i="6" s="1"/>
  <c r="AX16" i="12"/>
  <c r="BK16" i="12"/>
  <c r="C14" i="4"/>
  <c r="C30" i="4"/>
  <c r="C30" i="6" s="1"/>
  <c r="C26" i="4"/>
  <c r="C26" i="6" s="1"/>
  <c r="AS16" i="12"/>
  <c r="AT10" i="37"/>
  <c r="AU10" i="37"/>
  <c r="AU6" i="37" s="1"/>
  <c r="AR16" i="12"/>
  <c r="AW10" i="37"/>
  <c r="AW6" i="37" s="1"/>
  <c r="AU15" i="37"/>
  <c r="AQ16" i="22"/>
  <c r="AU16" i="22"/>
  <c r="AR16" i="22"/>
  <c r="AV10" i="37"/>
  <c r="AV6" i="37" s="1"/>
  <c r="C28" i="4"/>
  <c r="C28" i="6" s="1"/>
  <c r="D25" i="4"/>
  <c r="D25" i="6" s="1"/>
  <c r="D15" i="12"/>
  <c r="BP7" i="37"/>
  <c r="H2" i="12"/>
  <c r="G2" i="12"/>
  <c r="CB6" i="37"/>
  <c r="CB15" i="37"/>
  <c r="BX7" i="37"/>
  <c r="BX15" i="37"/>
  <c r="AV16" i="12"/>
  <c r="BE16" i="12"/>
  <c r="BU15" i="37"/>
  <c r="BU7" i="37"/>
  <c r="BO7" i="37"/>
  <c r="BO5" i="37" s="1"/>
  <c r="BO16" i="37" s="1"/>
  <c r="BV6" i="37"/>
  <c r="BV15" i="37"/>
  <c r="AX7" i="37"/>
  <c r="AR7" i="37"/>
  <c r="CD7" i="37"/>
  <c r="BA16" i="12"/>
  <c r="BJ16" i="12"/>
  <c r="BO16" i="12"/>
  <c r="BF16" i="12"/>
  <c r="BY7" i="37"/>
  <c r="CB7" i="37"/>
  <c r="BF7" i="37"/>
  <c r="D16" i="12"/>
  <c r="D13" i="37"/>
  <c r="C32" i="4"/>
  <c r="C32" i="6" s="1"/>
  <c r="C24" i="4"/>
  <c r="C24" i="6" s="1"/>
  <c r="D30" i="4"/>
  <c r="D30" i="6" s="1"/>
  <c r="D28" i="4"/>
  <c r="D28" i="6" s="1"/>
  <c r="D26" i="4"/>
  <c r="D26" i="6" s="1"/>
  <c r="D24" i="4"/>
  <c r="D24" i="6" s="1"/>
  <c r="C14" i="37"/>
  <c r="D31" i="4"/>
  <c r="D31" i="6" s="1"/>
  <c r="D12" i="37"/>
  <c r="D23" i="6"/>
  <c r="C10" i="37"/>
  <c r="C6" i="37" s="1"/>
  <c r="C15" i="12"/>
  <c r="C16" i="12" s="1"/>
  <c r="C13" i="6"/>
  <c r="D53" i="6"/>
  <c r="D12" i="6" s="1"/>
  <c r="D12" i="4"/>
  <c r="D13" i="4"/>
  <c r="D69" i="6"/>
  <c r="D13" i="6" s="1"/>
  <c r="D87" i="6"/>
  <c r="D14" i="6" s="1"/>
  <c r="D14" i="4"/>
  <c r="D11" i="4"/>
  <c r="D7" i="4"/>
  <c r="D39" i="6"/>
  <c r="D11" i="6" s="1"/>
  <c r="C12" i="4"/>
  <c r="C52" i="6"/>
  <c r="C12" i="6" s="1"/>
  <c r="C7" i="4"/>
  <c r="C35" i="6"/>
  <c r="C11" i="6" s="1"/>
  <c r="C11" i="4"/>
  <c r="C13" i="4"/>
  <c r="C14" i="6"/>
  <c r="I2" i="22"/>
  <c r="CB16" i="22"/>
  <c r="AT16" i="12"/>
  <c r="BP16" i="12"/>
  <c r="AU16" i="12"/>
  <c r="BZ16" i="22"/>
  <c r="CF16" i="22"/>
  <c r="BL16" i="22"/>
  <c r="BD16" i="22"/>
  <c r="AV16" i="22"/>
  <c r="BK16" i="22"/>
  <c r="CI6" i="37"/>
  <c r="CH7" i="37"/>
  <c r="CH15" i="37"/>
  <c r="CA7" i="37"/>
  <c r="CA5" i="37" s="1"/>
  <c r="CA15" i="37"/>
  <c r="BG7" i="37"/>
  <c r="BG5" i="37" s="1"/>
  <c r="BG15" i="37"/>
  <c r="BC15" i="37"/>
  <c r="BC7" i="37"/>
  <c r="BW6" i="37"/>
  <c r="BU5" i="37"/>
  <c r="BU16" i="37" s="1"/>
  <c r="BT6" i="37"/>
  <c r="BR15" i="37"/>
  <c r="BF6" i="37"/>
  <c r="BF15" i="37"/>
  <c r="BB7" i="37"/>
  <c r="AY6" i="37"/>
  <c r="AY15" i="37"/>
  <c r="AT6" i="37"/>
  <c r="AT15" i="37"/>
  <c r="AU7" i="37"/>
  <c r="CD6" i="37"/>
  <c r="CD5" i="37" s="1"/>
  <c r="CD15" i="37"/>
  <c r="CD16" i="37" s="1"/>
  <c r="BY15" i="37"/>
  <c r="BY6" i="37"/>
  <c r="BY5" i="37" s="1"/>
  <c r="CH5" i="37"/>
  <c r="BQ6" i="37"/>
  <c r="BJ7" i="37"/>
  <c r="BC5" i="37"/>
  <c r="BB6" i="37"/>
  <c r="BB15" i="37"/>
  <c r="AV7" i="37"/>
  <c r="CI11" i="37"/>
  <c r="CI7" i="37" s="1"/>
  <c r="CG12" i="37"/>
  <c r="CG7" i="37" s="1"/>
  <c r="BQ11" i="37"/>
  <c r="BQ7" i="37" s="1"/>
  <c r="CG6" i="37"/>
  <c r="BX5" i="37"/>
  <c r="BX16" i="37" s="1"/>
  <c r="BV7" i="37"/>
  <c r="BJ6" i="37"/>
  <c r="BJ15" i="37"/>
  <c r="C23" i="4"/>
  <c r="C31" i="4"/>
  <c r="C31" i="6" s="1"/>
  <c r="C29" i="4"/>
  <c r="C29" i="6" s="1"/>
  <c r="C27" i="4"/>
  <c r="C27" i="6" s="1"/>
  <c r="D27" i="4"/>
  <c r="CE14" i="37"/>
  <c r="CE7" i="37" s="1"/>
  <c r="CE5" i="37" s="1"/>
  <c r="AY7" i="37"/>
  <c r="CF15" i="37"/>
  <c r="CF7" i="37"/>
  <c r="CF5" i="37" s="1"/>
  <c r="BZ7" i="37"/>
  <c r="BZ5" i="37" s="1"/>
  <c r="BZ16" i="37" s="1"/>
  <c r="BD7" i="37"/>
  <c r="BD5" i="37" s="1"/>
  <c r="AZ6" i="37"/>
  <c r="AR6" i="37"/>
  <c r="AR15" i="37"/>
  <c r="BR5" i="37"/>
  <c r="BP15" i="37"/>
  <c r="BH5" i="37"/>
  <c r="BH16" i="37" s="1"/>
  <c r="AX5" i="37"/>
  <c r="BI7" i="37"/>
  <c r="BA7" i="37"/>
  <c r="AS7" i="37"/>
  <c r="CC12" i="37"/>
  <c r="CC7" i="37" s="1"/>
  <c r="CC5" i="37" s="1"/>
  <c r="BW14" i="37"/>
  <c r="BW7" i="37" s="1"/>
  <c r="BS13" i="37"/>
  <c r="BS15" i="37" s="1"/>
  <c r="BK11" i="37"/>
  <c r="AQ13" i="37"/>
  <c r="AQ7" i="37" s="1"/>
  <c r="CJ12" i="37"/>
  <c r="CJ7" i="37" s="1"/>
  <c r="CJ5" i="37" s="1"/>
  <c r="BT14" i="37"/>
  <c r="BT15" i="37" s="1"/>
  <c r="BP6" i="37"/>
  <c r="BP5" i="37" s="1"/>
  <c r="BN14" i="37"/>
  <c r="BN15" i="37" s="1"/>
  <c r="BL12" i="37"/>
  <c r="BL15" i="37" s="1"/>
  <c r="AZ14" i="37"/>
  <c r="AZ7" i="37" s="1"/>
  <c r="BI10" i="37"/>
  <c r="BA10" i="37"/>
  <c r="AS10" i="37"/>
  <c r="BM13" i="37"/>
  <c r="BM15" i="37" s="1"/>
  <c r="BE13" i="37"/>
  <c r="BE15" i="37" s="1"/>
  <c r="AW13" i="37"/>
  <c r="AW15" i="37" s="1"/>
  <c r="C15" i="22"/>
  <c r="C16" i="22" s="1"/>
  <c r="C27" i="23"/>
  <c r="C27" i="24" s="1"/>
  <c r="D11" i="37"/>
  <c r="C28" i="23"/>
  <c r="C28" i="24" s="1"/>
  <c r="C92" i="23"/>
  <c r="C92" i="24" s="1"/>
  <c r="C74" i="23"/>
  <c r="C74" i="24" s="1"/>
  <c r="C71" i="23"/>
  <c r="C71" i="24" s="1"/>
  <c r="C82" i="23"/>
  <c r="C82" i="24" s="1"/>
  <c r="C50" i="23"/>
  <c r="C50" i="24" s="1"/>
  <c r="C60" i="23"/>
  <c r="C60" i="24" s="1"/>
  <c r="C42" i="23"/>
  <c r="C42" i="24" s="1"/>
  <c r="C53" i="23"/>
  <c r="C53" i="24" s="1"/>
  <c r="C36" i="23"/>
  <c r="C36" i="24" s="1"/>
  <c r="C62" i="23"/>
  <c r="C62" i="24" s="1"/>
  <c r="C88" i="23"/>
  <c r="C88" i="24" s="1"/>
  <c r="C85" i="23"/>
  <c r="C85" i="24" s="1"/>
  <c r="C52" i="23"/>
  <c r="C52" i="24" s="1"/>
  <c r="D15" i="22"/>
  <c r="D16" i="22" s="1"/>
  <c r="C26" i="23"/>
  <c r="C26" i="24" s="1"/>
  <c r="C46" i="23"/>
  <c r="C46" i="24" s="1"/>
  <c r="C87" i="23"/>
  <c r="C87" i="24" s="1"/>
  <c r="C40" i="23"/>
  <c r="C40" i="24" s="1"/>
  <c r="C12" i="37"/>
  <c r="C32" i="23"/>
  <c r="C32" i="24" s="1"/>
  <c r="C51" i="23"/>
  <c r="C68" i="23"/>
  <c r="C68" i="24" s="1"/>
  <c r="C54" i="23"/>
  <c r="C54" i="24" s="1"/>
  <c r="C55" i="23"/>
  <c r="C55" i="24" s="1"/>
  <c r="C43" i="23"/>
  <c r="C43" i="24" s="1"/>
  <c r="C89" i="23"/>
  <c r="C89" i="24" s="1"/>
  <c r="C75" i="23"/>
  <c r="C75" i="24" s="1"/>
  <c r="C91" i="23"/>
  <c r="C91" i="24" s="1"/>
  <c r="C25" i="23"/>
  <c r="C25" i="24" s="1"/>
  <c r="C31" i="23"/>
  <c r="C31" i="24" s="1"/>
  <c r="C65" i="23"/>
  <c r="C37" i="23"/>
  <c r="C37" i="24" s="1"/>
  <c r="C67" i="23"/>
  <c r="C67" i="24" s="1"/>
  <c r="C38" i="23"/>
  <c r="C38" i="24" s="1"/>
  <c r="C83" i="23"/>
  <c r="C83" i="24" s="1"/>
  <c r="C69" i="23"/>
  <c r="C69" i="24" s="1"/>
  <c r="C41" i="23"/>
  <c r="C41" i="24" s="1"/>
  <c r="C86" i="23"/>
  <c r="C86" i="24" s="1"/>
  <c r="C57" i="23"/>
  <c r="C57" i="24" s="1"/>
  <c r="C58" i="23"/>
  <c r="C58" i="24" s="1"/>
  <c r="C44" i="23"/>
  <c r="C44" i="24" s="1"/>
  <c r="C61" i="23"/>
  <c r="C61" i="24" s="1"/>
  <c r="C47" i="23"/>
  <c r="C47" i="24" s="1"/>
  <c r="C77" i="23"/>
  <c r="C77" i="24" s="1"/>
  <c r="C24" i="23"/>
  <c r="C24" i="24" s="1"/>
  <c r="C30" i="23"/>
  <c r="C30" i="24" s="1"/>
  <c r="C23" i="23"/>
  <c r="C23" i="24" s="1"/>
  <c r="C35" i="23"/>
  <c r="C80" i="23"/>
  <c r="C66" i="23"/>
  <c r="C66" i="24" s="1"/>
  <c r="C39" i="23"/>
  <c r="C39" i="24" s="1"/>
  <c r="C84" i="23"/>
  <c r="C84" i="24" s="1"/>
  <c r="C70" i="23"/>
  <c r="C70" i="24" s="1"/>
  <c r="C56" i="23"/>
  <c r="C56" i="24" s="1"/>
  <c r="C72" i="23"/>
  <c r="C72" i="24" s="1"/>
  <c r="C73" i="23"/>
  <c r="C73" i="24" s="1"/>
  <c r="C59" i="23"/>
  <c r="C59" i="24" s="1"/>
  <c r="C45" i="23"/>
  <c r="C45" i="24" s="1"/>
  <c r="C90" i="23"/>
  <c r="C90" i="24" s="1"/>
  <c r="C76" i="23"/>
  <c r="C76" i="24" s="1"/>
  <c r="C29" i="23"/>
  <c r="C29" i="24" s="1"/>
  <c r="D14" i="37"/>
  <c r="C2" i="14"/>
  <c r="D51" i="24"/>
  <c r="D12" i="23"/>
  <c r="D25" i="24"/>
  <c r="D10" i="23"/>
  <c r="D24" i="24"/>
  <c r="D6" i="23"/>
  <c r="D86" i="24"/>
  <c r="D14" i="23"/>
  <c r="D39" i="24"/>
  <c r="G2" i="22"/>
  <c r="H2" i="22"/>
  <c r="AY16" i="22"/>
  <c r="BD15" i="37" l="1"/>
  <c r="BD16" i="37"/>
  <c r="AT5" i="37"/>
  <c r="AV5" i="37"/>
  <c r="D12" i="38"/>
  <c r="D6" i="38"/>
  <c r="D65" i="24"/>
  <c r="D13" i="23"/>
  <c r="D7" i="23"/>
  <c r="D11" i="38"/>
  <c r="D5" i="23"/>
  <c r="D11" i="23"/>
  <c r="D10" i="38"/>
  <c r="AV15" i="37"/>
  <c r="AV16" i="37" s="1"/>
  <c r="CB5" i="37"/>
  <c r="CB16" i="37" s="1"/>
  <c r="D12" i="24"/>
  <c r="D14" i="24"/>
  <c r="D14" i="38"/>
  <c r="C6" i="38"/>
  <c r="C10" i="38"/>
  <c r="AU5" i="37"/>
  <c r="AU16" i="37" s="1"/>
  <c r="BE7" i="37"/>
  <c r="BE5" i="37" s="1"/>
  <c r="BE16" i="37" s="1"/>
  <c r="BY16" i="37"/>
  <c r="BC16" i="37"/>
  <c r="AX15" i="37"/>
  <c r="AX16" i="37"/>
  <c r="BP16" i="37"/>
  <c r="AR5" i="37"/>
  <c r="BV5" i="37"/>
  <c r="BV16" i="37" s="1"/>
  <c r="BB5" i="37"/>
  <c r="BB16" i="37" s="1"/>
  <c r="CF16" i="37"/>
  <c r="AZ15" i="37"/>
  <c r="AZ16" i="37" s="1"/>
  <c r="BF5" i="37"/>
  <c r="D15" i="37"/>
  <c r="D15" i="23"/>
  <c r="D16" i="23" s="1"/>
  <c r="D6" i="24"/>
  <c r="BA6" i="37"/>
  <c r="BA5" i="37" s="1"/>
  <c r="BA15" i="37"/>
  <c r="AZ5" i="37"/>
  <c r="BT7" i="37"/>
  <c r="BT5" i="37" s="1"/>
  <c r="BT16" i="37" s="1"/>
  <c r="CE15" i="37"/>
  <c r="CE16" i="37" s="1"/>
  <c r="BJ5" i="37"/>
  <c r="BJ16" i="37" s="1"/>
  <c r="CG15" i="37"/>
  <c r="BQ15" i="37"/>
  <c r="AT16" i="37"/>
  <c r="BR16" i="37"/>
  <c r="BW15" i="37"/>
  <c r="CC15" i="37"/>
  <c r="CC16" i="37" s="1"/>
  <c r="CH16" i="37"/>
  <c r="CJ15" i="37"/>
  <c r="CJ16" i="37" s="1"/>
  <c r="AW7" i="37"/>
  <c r="AW5" i="37" s="1"/>
  <c r="AW16" i="37" s="1"/>
  <c r="BM7" i="37"/>
  <c r="BM5" i="37" s="1"/>
  <c r="BI6" i="37"/>
  <c r="BI5" i="37" s="1"/>
  <c r="BI15" i="37"/>
  <c r="AR16" i="37"/>
  <c r="D27" i="6"/>
  <c r="D6" i="4"/>
  <c r="D10" i="4"/>
  <c r="D15" i="4" s="1"/>
  <c r="D5" i="4"/>
  <c r="BL7" i="37"/>
  <c r="BL5" i="37" s="1"/>
  <c r="CG5" i="37"/>
  <c r="BQ5" i="37"/>
  <c r="BW5" i="37"/>
  <c r="BM16" i="37"/>
  <c r="BL16" i="37"/>
  <c r="BK7" i="37"/>
  <c r="BK5" i="37" s="1"/>
  <c r="BK15" i="37"/>
  <c r="BS7" i="37"/>
  <c r="BS5" i="37" s="1"/>
  <c r="C23" i="6"/>
  <c r="C5" i="4"/>
  <c r="C6" i="4"/>
  <c r="C10" i="4"/>
  <c r="C15" i="4" s="1"/>
  <c r="BN7" i="37"/>
  <c r="BN5" i="37" s="1"/>
  <c r="BN16" i="37" s="1"/>
  <c r="BF16" i="37"/>
  <c r="CA16" i="37"/>
  <c r="CI15" i="37"/>
  <c r="AS6" i="37"/>
  <c r="AS5" i="37" s="1"/>
  <c r="AS15" i="37"/>
  <c r="BS16" i="37"/>
  <c r="AY5" i="37"/>
  <c r="BG16" i="37"/>
  <c r="CI5" i="37"/>
  <c r="C7" i="6"/>
  <c r="D7" i="37"/>
  <c r="D5" i="37" s="1"/>
  <c r="C5" i="23"/>
  <c r="C6" i="23"/>
  <c r="C10" i="23"/>
  <c r="D7" i="24"/>
  <c r="C10" i="24"/>
  <c r="C6" i="24"/>
  <c r="C65" i="24"/>
  <c r="C13" i="23"/>
  <c r="C80" i="24"/>
  <c r="C14" i="23"/>
  <c r="C51" i="24"/>
  <c r="C12" i="38" s="1"/>
  <c r="C12" i="23"/>
  <c r="C15" i="37"/>
  <c r="C7" i="37"/>
  <c r="C5" i="37" s="1"/>
  <c r="C35" i="24"/>
  <c r="C7" i="23"/>
  <c r="C11" i="23"/>
  <c r="D5" i="24"/>
  <c r="D11" i="24"/>
  <c r="D10" i="24"/>
  <c r="D7" i="6"/>
  <c r="BA16" i="37" l="1"/>
  <c r="D13" i="38"/>
  <c r="D15" i="38" s="1"/>
  <c r="D13" i="24"/>
  <c r="C11" i="38"/>
  <c r="C14" i="24"/>
  <c r="C14" i="38"/>
  <c r="C13" i="24"/>
  <c r="C13" i="38"/>
  <c r="G2" i="37"/>
  <c r="I2" i="37"/>
  <c r="D5" i="38"/>
  <c r="D16" i="37"/>
  <c r="H2" i="37"/>
  <c r="D10" i="6"/>
  <c r="D5" i="6"/>
  <c r="BQ16" i="37"/>
  <c r="AS16" i="37"/>
  <c r="C5" i="6"/>
  <c r="C10" i="6"/>
  <c r="BW16" i="37"/>
  <c r="CG16" i="37"/>
  <c r="CI16" i="37"/>
  <c r="C16" i="4"/>
  <c r="D16" i="4"/>
  <c r="BI16" i="37"/>
  <c r="AY16" i="37"/>
  <c r="BK16" i="37"/>
  <c r="C15" i="23"/>
  <c r="C16" i="23" s="1"/>
  <c r="C7" i="24"/>
  <c r="C30" i="25"/>
  <c r="D30" i="25" s="1"/>
  <c r="C11" i="24"/>
  <c r="C5" i="24"/>
  <c r="C16" i="37"/>
  <c r="C12" i="24"/>
  <c r="D15" i="24"/>
  <c r="D16" i="24" s="1"/>
  <c r="D7" i="38" l="1"/>
  <c r="D16" i="38"/>
  <c r="C15" i="38"/>
  <c r="C5" i="38"/>
  <c r="C7" i="38"/>
  <c r="D6" i="6"/>
  <c r="D15" i="6"/>
  <c r="D16" i="6" s="1"/>
  <c r="C15" i="6"/>
  <c r="C16" i="6" s="1"/>
  <c r="C6" i="6"/>
  <c r="C15" i="24"/>
  <c r="C16" i="24" s="1"/>
  <c r="C16" i="38" l="1"/>
  <c r="AO13" i="12" l="1"/>
  <c r="AK13" i="12"/>
  <c r="AG13" i="12"/>
  <c r="AC13" i="12"/>
  <c r="Y13" i="12"/>
  <c r="U13" i="12"/>
  <c r="Q13" i="12"/>
  <c r="AN12" i="12"/>
  <c r="AJ12" i="12"/>
  <c r="AF12" i="12"/>
  <c r="AB12" i="12"/>
  <c r="X12" i="12"/>
  <c r="T12" i="12"/>
  <c r="E12" i="12"/>
  <c r="Q12" i="12" l="1"/>
  <c r="U12" i="12"/>
  <c r="Y12" i="12"/>
  <c r="AC12" i="12"/>
  <c r="AG12" i="12"/>
  <c r="AK12" i="12"/>
  <c r="AO12" i="12"/>
  <c r="R13" i="12"/>
  <c r="V13" i="12"/>
  <c r="Z13" i="12"/>
  <c r="AD13" i="12"/>
  <c r="AH13" i="12"/>
  <c r="AL13" i="12"/>
  <c r="AP13" i="12"/>
  <c r="R12" i="12"/>
  <c r="V12" i="12"/>
  <c r="Z12" i="12"/>
  <c r="AD12" i="12"/>
  <c r="AH12" i="12"/>
  <c r="AL12" i="12"/>
  <c r="AP12" i="12"/>
  <c r="S13" i="12"/>
  <c r="W13" i="12"/>
  <c r="AA13" i="12"/>
  <c r="AE13" i="12"/>
  <c r="AI13" i="12"/>
  <c r="AM13" i="12"/>
  <c r="S12" i="12"/>
  <c r="W12" i="12"/>
  <c r="AA12" i="12"/>
  <c r="AE12" i="12"/>
  <c r="AI12" i="12"/>
  <c r="AM12" i="12"/>
  <c r="E13" i="12"/>
  <c r="T13" i="12"/>
  <c r="X13" i="12"/>
  <c r="AB13" i="12"/>
  <c r="AF13" i="12"/>
  <c r="AJ13" i="12"/>
  <c r="AN13" i="12"/>
  <c r="AL7" i="12"/>
  <c r="AL11" i="12"/>
  <c r="AO11" i="12"/>
  <c r="AO7" i="12"/>
  <c r="AK7" i="12"/>
  <c r="AK11" i="12"/>
  <c r="AG7" i="12"/>
  <c r="AG11" i="12"/>
  <c r="AC11" i="12"/>
  <c r="AC7" i="12"/>
  <c r="Y11" i="12"/>
  <c r="Y7" i="12"/>
  <c r="U7" i="12"/>
  <c r="U11" i="12"/>
  <c r="Q11" i="12"/>
  <c r="Q7" i="12"/>
  <c r="AH11" i="12"/>
  <c r="AH7" i="12"/>
  <c r="Z11" i="12"/>
  <c r="Z7" i="12"/>
  <c r="R11" i="12"/>
  <c r="R7" i="12"/>
  <c r="E7" i="12"/>
  <c r="E11" i="12"/>
  <c r="AN11" i="12"/>
  <c r="AN7" i="12"/>
  <c r="AJ7" i="12"/>
  <c r="AJ11" i="12"/>
  <c r="AF7" i="12"/>
  <c r="AF11" i="12"/>
  <c r="AB11" i="12"/>
  <c r="AB7" i="12"/>
  <c r="X7" i="12"/>
  <c r="X11" i="12"/>
  <c r="T11" i="12"/>
  <c r="T7" i="12"/>
  <c r="AP7" i="12"/>
  <c r="AP11" i="12"/>
  <c r="AD11" i="12"/>
  <c r="AD7" i="12"/>
  <c r="V11" i="12"/>
  <c r="V7" i="12"/>
  <c r="AM11" i="12"/>
  <c r="AM7" i="12"/>
  <c r="AI11" i="12"/>
  <c r="AI7" i="12"/>
  <c r="AE11" i="12"/>
  <c r="AE7" i="12"/>
  <c r="AA11" i="12"/>
  <c r="AA7" i="12"/>
  <c r="W11" i="12"/>
  <c r="W7" i="12"/>
  <c r="S11" i="12"/>
  <c r="S7" i="12"/>
  <c r="E10" i="12" l="1"/>
  <c r="E15" i="12" s="1"/>
  <c r="E5" i="12"/>
  <c r="E6" i="12"/>
  <c r="Q10" i="12" l="1"/>
  <c r="Q15" i="12" s="1"/>
  <c r="Q5" i="12"/>
  <c r="Q6" i="12"/>
  <c r="F12" i="12"/>
  <c r="F11" i="12"/>
  <c r="F7" i="12"/>
  <c r="AD6" i="12"/>
  <c r="AD10" i="12"/>
  <c r="AD15" i="12" s="1"/>
  <c r="AD5" i="12"/>
  <c r="R10" i="12"/>
  <c r="R15" i="12" s="1"/>
  <c r="R6" i="12"/>
  <c r="R5" i="12"/>
  <c r="AC6" i="12"/>
  <c r="AC5" i="12"/>
  <c r="AC10" i="12"/>
  <c r="AC15" i="12" s="1"/>
  <c r="E36" i="4"/>
  <c r="E36" i="6" s="1"/>
  <c r="E30" i="4"/>
  <c r="E30" i="6" s="1"/>
  <c r="E23" i="4"/>
  <c r="E29" i="4"/>
  <c r="E29" i="6" s="1"/>
  <c r="E25" i="4"/>
  <c r="E25" i="6" s="1"/>
  <c r="E24" i="4"/>
  <c r="E24" i="6" s="1"/>
  <c r="E27" i="4"/>
  <c r="E27" i="6" s="1"/>
  <c r="E28" i="4"/>
  <c r="E28" i="6" s="1"/>
  <c r="E66" i="4"/>
  <c r="E66" i="6" s="1"/>
  <c r="E26" i="4"/>
  <c r="E26" i="6" s="1"/>
  <c r="E32" i="4"/>
  <c r="E32" i="6" s="1"/>
  <c r="E31" i="4"/>
  <c r="E31" i="6" s="1"/>
  <c r="E90" i="4"/>
  <c r="E90" i="6" s="1"/>
  <c r="E81" i="4"/>
  <c r="E81" i="6" s="1"/>
  <c r="E62" i="4"/>
  <c r="E62" i="6" s="1"/>
  <c r="E76" i="4"/>
  <c r="E76" i="6" s="1"/>
  <c r="E91" i="4"/>
  <c r="E91" i="6" s="1"/>
  <c r="E65" i="4"/>
  <c r="E73" i="4"/>
  <c r="E73" i="6" s="1"/>
  <c r="E51" i="4"/>
  <c r="E51" i="6" s="1"/>
  <c r="E50" i="4"/>
  <c r="E71" i="4"/>
  <c r="E71" i="6" s="1"/>
  <c r="E53" i="4"/>
  <c r="E53" i="6" s="1"/>
  <c r="E86" i="4"/>
  <c r="E86" i="6" s="1"/>
  <c r="E92" i="4"/>
  <c r="E92" i="6" s="1"/>
  <c r="E75" i="4"/>
  <c r="E75" i="6" s="1"/>
  <c r="E88" i="4"/>
  <c r="E88" i="6" s="1"/>
  <c r="E69" i="4"/>
  <c r="E69" i="6" s="1"/>
  <c r="E87" i="4"/>
  <c r="E87" i="6" s="1"/>
  <c r="E59" i="4"/>
  <c r="E59" i="6" s="1"/>
  <c r="E68" i="4"/>
  <c r="E68" i="6" s="1"/>
  <c r="E37" i="4"/>
  <c r="E37" i="6" s="1"/>
  <c r="E45" i="4"/>
  <c r="E45" i="6" s="1"/>
  <c r="E67" i="4"/>
  <c r="E67" i="6" s="1"/>
  <c r="E43" i="4"/>
  <c r="E43" i="6" s="1"/>
  <c r="E39" i="4"/>
  <c r="E39" i="6" s="1"/>
  <c r="E84" i="4"/>
  <c r="E84" i="6" s="1"/>
  <c r="E85" i="4"/>
  <c r="E85" i="6" s="1"/>
  <c r="E56" i="4"/>
  <c r="E56" i="6" s="1"/>
  <c r="E82" i="4"/>
  <c r="E82" i="6" s="1"/>
  <c r="E54" i="4"/>
  <c r="E54" i="6" s="1"/>
  <c r="E83" i="4"/>
  <c r="E83" i="6" s="1"/>
  <c r="E35" i="4"/>
  <c r="E60" i="4"/>
  <c r="E60" i="6" s="1"/>
  <c r="E61" i="4"/>
  <c r="E61" i="6" s="1"/>
  <c r="E41" i="4"/>
  <c r="E41" i="6" s="1"/>
  <c r="E80" i="4"/>
  <c r="E89" i="4"/>
  <c r="E89" i="6" s="1"/>
  <c r="E70" i="4"/>
  <c r="E70" i="6" s="1"/>
  <c r="E52" i="4"/>
  <c r="E52" i="6" s="1"/>
  <c r="E47" i="4"/>
  <c r="E47" i="6" s="1"/>
  <c r="E72" i="4"/>
  <c r="E72" i="6" s="1"/>
  <c r="E77" i="4"/>
  <c r="E77" i="6" s="1"/>
  <c r="E58" i="4"/>
  <c r="E58" i="6" s="1"/>
  <c r="E55" i="4"/>
  <c r="E55" i="6" s="1"/>
  <c r="E74" i="4"/>
  <c r="E74" i="6" s="1"/>
  <c r="E57" i="4"/>
  <c r="E57" i="6" s="1"/>
  <c r="E46" i="4"/>
  <c r="E46" i="6" s="1"/>
  <c r="E38" i="4"/>
  <c r="E38" i="6" s="1"/>
  <c r="E44" i="4"/>
  <c r="E44" i="6" s="1"/>
  <c r="E42" i="4"/>
  <c r="E42" i="6" s="1"/>
  <c r="E40" i="4"/>
  <c r="E40" i="6" s="1"/>
  <c r="F10" i="12"/>
  <c r="F6" i="12"/>
  <c r="F5" i="12"/>
  <c r="F13" i="12"/>
  <c r="E16" i="12"/>
  <c r="S5" i="12" l="1"/>
  <c r="S10" i="12"/>
  <c r="S15" i="12" s="1"/>
  <c r="G6" i="12"/>
  <c r="G10" i="12"/>
  <c r="AE5" i="12"/>
  <c r="AE10" i="12"/>
  <c r="AE15" i="12" s="1"/>
  <c r="AE6" i="12"/>
  <c r="G12" i="12"/>
  <c r="H13" i="12"/>
  <c r="G5" i="12"/>
  <c r="E50" i="6"/>
  <c r="E12" i="6" s="1"/>
  <c r="E18" i="25" s="1"/>
  <c r="E12" i="4"/>
  <c r="F15" i="12"/>
  <c r="AC16" i="12"/>
  <c r="S6" i="12"/>
  <c r="U10" i="12"/>
  <c r="U15" i="12" s="1"/>
  <c r="U6" i="12"/>
  <c r="U5" i="12"/>
  <c r="T6" i="12"/>
  <c r="T5" i="12"/>
  <c r="T10" i="12"/>
  <c r="T15" i="12" s="1"/>
  <c r="H11" i="12"/>
  <c r="H7" i="12"/>
  <c r="E23" i="6"/>
  <c r="E10" i="6" s="1"/>
  <c r="E10" i="4"/>
  <c r="E6" i="4"/>
  <c r="E5" i="4"/>
  <c r="R16" i="12"/>
  <c r="H12" i="12"/>
  <c r="E80" i="6"/>
  <c r="E14" i="6" s="1"/>
  <c r="E20" i="25" s="1"/>
  <c r="E14" i="4"/>
  <c r="E35" i="6"/>
  <c r="E11" i="6" s="1"/>
  <c r="E11" i="4"/>
  <c r="E7" i="4"/>
  <c r="H5" i="12"/>
  <c r="H6" i="12"/>
  <c r="H10" i="12"/>
  <c r="G13" i="12"/>
  <c r="G11" i="12"/>
  <c r="G7" i="12"/>
  <c r="F45" i="4"/>
  <c r="F45" i="6" s="1"/>
  <c r="F67" i="4"/>
  <c r="F67" i="6" s="1"/>
  <c r="F24" i="4"/>
  <c r="F24" i="6" s="1"/>
  <c r="F25" i="4"/>
  <c r="F25" i="6" s="1"/>
  <c r="F74" i="4"/>
  <c r="F74" i="6" s="1"/>
  <c r="F26" i="4"/>
  <c r="F26" i="6" s="1"/>
  <c r="F29" i="4"/>
  <c r="F29" i="6" s="1"/>
  <c r="F81" i="4"/>
  <c r="F81" i="6" s="1"/>
  <c r="F31" i="4"/>
  <c r="F31" i="6" s="1"/>
  <c r="F85" i="4"/>
  <c r="F85" i="6" s="1"/>
  <c r="F23" i="4"/>
  <c r="F92" i="4"/>
  <c r="F92" i="6" s="1"/>
  <c r="F80" i="4"/>
  <c r="F58" i="4"/>
  <c r="F58" i="6" s="1"/>
  <c r="F91" i="4"/>
  <c r="F91" i="6" s="1"/>
  <c r="F54" i="4"/>
  <c r="F54" i="6" s="1"/>
  <c r="F51" i="4"/>
  <c r="F51" i="6" s="1"/>
  <c r="F65" i="4"/>
  <c r="F82" i="4"/>
  <c r="F82" i="6" s="1"/>
  <c r="F42" i="4"/>
  <c r="F42" i="6" s="1"/>
  <c r="F70" i="4"/>
  <c r="F70" i="6" s="1"/>
  <c r="F30" i="4"/>
  <c r="F30" i="6" s="1"/>
  <c r="F57" i="4"/>
  <c r="F57" i="6" s="1"/>
  <c r="F41" i="4"/>
  <c r="F41" i="6" s="1"/>
  <c r="F75" i="4"/>
  <c r="F75" i="6" s="1"/>
  <c r="F71" i="4"/>
  <c r="F71" i="6" s="1"/>
  <c r="F50" i="4"/>
  <c r="F84" i="4"/>
  <c r="F84" i="6" s="1"/>
  <c r="F55" i="4"/>
  <c r="F55" i="6" s="1"/>
  <c r="F69" i="4"/>
  <c r="F69" i="6" s="1"/>
  <c r="F86" i="4"/>
  <c r="F86" i="6" s="1"/>
  <c r="F52" i="4"/>
  <c r="F52" i="6" s="1"/>
  <c r="F77" i="4"/>
  <c r="F77" i="6" s="1"/>
  <c r="F32" i="4"/>
  <c r="F32" i="6" s="1"/>
  <c r="F46" i="4"/>
  <c r="F46" i="6" s="1"/>
  <c r="F88" i="4"/>
  <c r="F88" i="6" s="1"/>
  <c r="F60" i="4"/>
  <c r="F60" i="6" s="1"/>
  <c r="F53" i="4"/>
  <c r="F53" i="6" s="1"/>
  <c r="F72" i="4"/>
  <c r="F72" i="6" s="1"/>
  <c r="F36" i="4"/>
  <c r="F36" i="6" s="1"/>
  <c r="F59" i="4"/>
  <c r="F59" i="6" s="1"/>
  <c r="F73" i="4"/>
  <c r="F73" i="6" s="1"/>
  <c r="F90" i="4"/>
  <c r="F90" i="6" s="1"/>
  <c r="F56" i="4"/>
  <c r="F56" i="6" s="1"/>
  <c r="F83" i="4"/>
  <c r="F83" i="6" s="1"/>
  <c r="F28" i="4"/>
  <c r="F28" i="6" s="1"/>
  <c r="F89" i="4"/>
  <c r="F89" i="6" s="1"/>
  <c r="F68" i="4"/>
  <c r="F68" i="6" s="1"/>
  <c r="F61" i="4"/>
  <c r="F61" i="6" s="1"/>
  <c r="F38" i="4"/>
  <c r="F38" i="6" s="1"/>
  <c r="F62" i="4"/>
  <c r="F62" i="6" s="1"/>
  <c r="F76" i="4"/>
  <c r="F76" i="6" s="1"/>
  <c r="F27" i="4"/>
  <c r="F27" i="6" s="1"/>
  <c r="F66" i="4"/>
  <c r="F66" i="6" s="1"/>
  <c r="F87" i="4"/>
  <c r="F87" i="6" s="1"/>
  <c r="F37" i="4"/>
  <c r="F37" i="6" s="1"/>
  <c r="F47" i="4"/>
  <c r="F47" i="6" s="1"/>
  <c r="F40" i="4"/>
  <c r="F40" i="6" s="1"/>
  <c r="F39" i="4"/>
  <c r="F39" i="6" s="1"/>
  <c r="F35" i="4"/>
  <c r="F43" i="4"/>
  <c r="F43" i="6" s="1"/>
  <c r="F44" i="4"/>
  <c r="F44" i="6" s="1"/>
  <c r="E65" i="6"/>
  <c r="E13" i="6" s="1"/>
  <c r="E19" i="25" s="1"/>
  <c r="E13" i="4"/>
  <c r="AD16" i="12"/>
  <c r="Q16" i="12"/>
  <c r="F16" i="12" l="1"/>
  <c r="S16" i="12"/>
  <c r="H15" i="12"/>
  <c r="H16" i="12" s="1"/>
  <c r="U16" i="12"/>
  <c r="AE16" i="12"/>
  <c r="I13" i="12"/>
  <c r="F80" i="6"/>
  <c r="F14" i="6" s="1"/>
  <c r="F20" i="25" s="1"/>
  <c r="F14" i="4"/>
  <c r="E6" i="6"/>
  <c r="E16" i="25"/>
  <c r="E15" i="6"/>
  <c r="E17" i="25"/>
  <c r="E7" i="6"/>
  <c r="G66" i="4"/>
  <c r="G66" i="6" s="1"/>
  <c r="G57" i="4"/>
  <c r="G57" i="6" s="1"/>
  <c r="G53" i="4"/>
  <c r="G53" i="6" s="1"/>
  <c r="G83" i="4"/>
  <c r="G83" i="6" s="1"/>
  <c r="G71" i="4"/>
  <c r="G71" i="6" s="1"/>
  <c r="G44" i="4"/>
  <c r="G44" i="6" s="1"/>
  <c r="G62" i="4"/>
  <c r="G62" i="6" s="1"/>
  <c r="G80" i="4"/>
  <c r="H80" i="4" s="1"/>
  <c r="G68" i="4"/>
  <c r="G68" i="6" s="1"/>
  <c r="G41" i="4"/>
  <c r="G41" i="6" s="1"/>
  <c r="G59" i="4"/>
  <c r="G59" i="6" s="1"/>
  <c r="G85" i="4"/>
  <c r="G85" i="6" s="1"/>
  <c r="G73" i="4"/>
  <c r="G73" i="6" s="1"/>
  <c r="G46" i="4"/>
  <c r="G46" i="6" s="1"/>
  <c r="G82" i="4"/>
  <c r="G82" i="6" s="1"/>
  <c r="G35" i="4"/>
  <c r="H35" i="4" s="1"/>
  <c r="G90" i="4"/>
  <c r="G90" i="6" s="1"/>
  <c r="G30" i="4"/>
  <c r="G30" i="6" s="1"/>
  <c r="G87" i="4"/>
  <c r="G87" i="6" s="1"/>
  <c r="G75" i="4"/>
  <c r="G75" i="6" s="1"/>
  <c r="G50" i="4"/>
  <c r="H50" i="4" s="1"/>
  <c r="G26" i="4"/>
  <c r="G26" i="6" s="1"/>
  <c r="G84" i="4"/>
  <c r="G84" i="6" s="1"/>
  <c r="G72" i="4"/>
  <c r="G72" i="6" s="1"/>
  <c r="G45" i="4"/>
  <c r="G45" i="6" s="1"/>
  <c r="G24" i="4"/>
  <c r="G24" i="6" s="1"/>
  <c r="G89" i="4"/>
  <c r="G89" i="6" s="1"/>
  <c r="G77" i="4"/>
  <c r="G77" i="6" s="1"/>
  <c r="G52" i="4"/>
  <c r="G52" i="6" s="1"/>
  <c r="G61" i="4"/>
  <c r="G61" i="6" s="1"/>
  <c r="G29" i="4"/>
  <c r="G29" i="6" s="1"/>
  <c r="G32" i="4"/>
  <c r="G32" i="6" s="1"/>
  <c r="G91" i="4"/>
  <c r="G91" i="6" s="1"/>
  <c r="G36" i="4"/>
  <c r="G36" i="6" s="1"/>
  <c r="G54" i="4"/>
  <c r="G54" i="6" s="1"/>
  <c r="G31" i="4"/>
  <c r="G31" i="6" s="1"/>
  <c r="G88" i="4"/>
  <c r="G88" i="6" s="1"/>
  <c r="G76" i="4"/>
  <c r="G76" i="6" s="1"/>
  <c r="G51" i="4"/>
  <c r="G51" i="6" s="1"/>
  <c r="G28" i="4"/>
  <c r="G28" i="6" s="1"/>
  <c r="G65" i="4"/>
  <c r="H65" i="4" s="1"/>
  <c r="G38" i="4"/>
  <c r="G38" i="6" s="1"/>
  <c r="G56" i="4"/>
  <c r="G56" i="6" s="1"/>
  <c r="G70" i="4"/>
  <c r="G70" i="6" s="1"/>
  <c r="G39" i="4"/>
  <c r="G39" i="6" s="1"/>
  <c r="G43" i="4"/>
  <c r="G43" i="6" s="1"/>
  <c r="G23" i="4"/>
  <c r="H23" i="4" s="1"/>
  <c r="G67" i="4"/>
  <c r="G67" i="6" s="1"/>
  <c r="G40" i="4"/>
  <c r="G40" i="6" s="1"/>
  <c r="G58" i="4"/>
  <c r="G58" i="6" s="1"/>
  <c r="G25" i="4"/>
  <c r="G25" i="6" s="1"/>
  <c r="G92" i="4"/>
  <c r="G92" i="6" s="1"/>
  <c r="G37" i="4"/>
  <c r="G37" i="6" s="1"/>
  <c r="G55" i="4"/>
  <c r="G55" i="6" s="1"/>
  <c r="G81" i="4"/>
  <c r="G81" i="6" s="1"/>
  <c r="G69" i="4"/>
  <c r="G69" i="6" s="1"/>
  <c r="G42" i="4"/>
  <c r="G42" i="6" s="1"/>
  <c r="G60" i="4"/>
  <c r="G60" i="6" s="1"/>
  <c r="G47" i="4"/>
  <c r="G47" i="6" s="1"/>
  <c r="G27" i="4"/>
  <c r="G27" i="6" s="1"/>
  <c r="G74" i="4"/>
  <c r="G74" i="6" s="1"/>
  <c r="G86" i="4"/>
  <c r="G86" i="6" s="1"/>
  <c r="V10" i="12"/>
  <c r="V15" i="12" s="1"/>
  <c r="V6" i="12"/>
  <c r="V5" i="12"/>
  <c r="F35" i="6"/>
  <c r="F11" i="6" s="1"/>
  <c r="F11" i="4"/>
  <c r="F7" i="4"/>
  <c r="AF10" i="12"/>
  <c r="AF15" i="12" s="1"/>
  <c r="AF5" i="12"/>
  <c r="AF6" i="12"/>
  <c r="I12" i="12"/>
  <c r="F50" i="6"/>
  <c r="F12" i="6" s="1"/>
  <c r="F18" i="25" s="1"/>
  <c r="F12" i="4"/>
  <c r="F23" i="6"/>
  <c r="F10" i="6" s="1"/>
  <c r="F10" i="4"/>
  <c r="F6" i="4"/>
  <c r="F5" i="4"/>
  <c r="E15" i="4"/>
  <c r="E16" i="4" s="1"/>
  <c r="G15" i="12"/>
  <c r="G16" i="12" s="1"/>
  <c r="I11" i="12"/>
  <c r="I7" i="12"/>
  <c r="I10" i="12"/>
  <c r="I5" i="12"/>
  <c r="I6" i="12"/>
  <c r="F65" i="6"/>
  <c r="F13" i="6" s="1"/>
  <c r="F19" i="25" s="1"/>
  <c r="F13" i="4"/>
  <c r="T16" i="12"/>
  <c r="H92" i="4" l="1"/>
  <c r="H92" i="6" s="1"/>
  <c r="H91" i="4"/>
  <c r="H91" i="6" s="1"/>
  <c r="H82" i="4"/>
  <c r="H82" i="6" s="1"/>
  <c r="E5" i="6"/>
  <c r="E16" i="6" s="1"/>
  <c r="H81" i="4"/>
  <c r="H81" i="6" s="1"/>
  <c r="H74" i="4"/>
  <c r="H74" i="6" s="1"/>
  <c r="H45" i="4"/>
  <c r="H45" i="6" s="1"/>
  <c r="H56" i="4"/>
  <c r="H56" i="6" s="1"/>
  <c r="H90" i="4"/>
  <c r="H90" i="6" s="1"/>
  <c r="H51" i="4"/>
  <c r="H51" i="6" s="1"/>
  <c r="H29" i="4"/>
  <c r="H29" i="6" s="1"/>
  <c r="H44" i="4"/>
  <c r="H44" i="6" s="1"/>
  <c r="H61" i="4"/>
  <c r="H61" i="6" s="1"/>
  <c r="H76" i="4"/>
  <c r="H76" i="6" s="1"/>
  <c r="H85" i="4"/>
  <c r="H85" i="6" s="1"/>
  <c r="H46" i="4"/>
  <c r="H46" i="6" s="1"/>
  <c r="H68" i="4"/>
  <c r="H68" i="6" s="1"/>
  <c r="H53" i="4"/>
  <c r="H53" i="6" s="1"/>
  <c r="H89" i="4"/>
  <c r="H89" i="6" s="1"/>
  <c r="H71" i="4"/>
  <c r="H71" i="6" s="1"/>
  <c r="H70" i="4"/>
  <c r="H70" i="6" s="1"/>
  <c r="H27" i="4"/>
  <c r="H27" i="6" s="1"/>
  <c r="H24" i="4"/>
  <c r="H24" i="6" s="1"/>
  <c r="H47" i="4"/>
  <c r="H47" i="6" s="1"/>
  <c r="H83" i="4"/>
  <c r="H83" i="6" s="1"/>
  <c r="H43" i="4"/>
  <c r="H43" i="6" s="1"/>
  <c r="H52" i="4"/>
  <c r="H52" i="6" s="1"/>
  <c r="H86" i="4"/>
  <c r="H86" i="6" s="1"/>
  <c r="H26" i="4"/>
  <c r="H26" i="6" s="1"/>
  <c r="H69" i="4"/>
  <c r="H69" i="6" s="1"/>
  <c r="H36" i="4"/>
  <c r="H36" i="6" s="1"/>
  <c r="H55" i="4"/>
  <c r="H55" i="6" s="1"/>
  <c r="H37" i="4"/>
  <c r="H37" i="6" s="1"/>
  <c r="H84" i="4"/>
  <c r="H84" i="6" s="1"/>
  <c r="H73" i="4"/>
  <c r="H73" i="6" s="1"/>
  <c r="H38" i="4"/>
  <c r="H38" i="6" s="1"/>
  <c r="H58" i="4"/>
  <c r="H58" i="6" s="1"/>
  <c r="H87" i="4"/>
  <c r="H87" i="6" s="1"/>
  <c r="H41" i="4"/>
  <c r="H41" i="6" s="1"/>
  <c r="H39" i="4"/>
  <c r="H39" i="6" s="1"/>
  <c r="H62" i="4"/>
  <c r="H62" i="6" s="1"/>
  <c r="H30" i="4"/>
  <c r="H30" i="6" s="1"/>
  <c r="H32" i="4"/>
  <c r="H32" i="6" s="1"/>
  <c r="H60" i="4"/>
  <c r="H60" i="6" s="1"/>
  <c r="H25" i="4"/>
  <c r="H25" i="6" s="1"/>
  <c r="H57" i="4"/>
  <c r="H57" i="6" s="1"/>
  <c r="H66" i="4"/>
  <c r="H66" i="6" s="1"/>
  <c r="H88" i="4"/>
  <c r="H88" i="6" s="1"/>
  <c r="H77" i="4"/>
  <c r="H77" i="6" s="1"/>
  <c r="H40" i="4"/>
  <c r="H40" i="6" s="1"/>
  <c r="H59" i="4"/>
  <c r="H59" i="6" s="1"/>
  <c r="H28" i="4"/>
  <c r="H28" i="6" s="1"/>
  <c r="H42" i="4"/>
  <c r="H42" i="6" s="1"/>
  <c r="H67" i="4"/>
  <c r="H67" i="6" s="1"/>
  <c r="H72" i="4"/>
  <c r="H72" i="6" s="1"/>
  <c r="H54" i="4"/>
  <c r="H54" i="6" s="1"/>
  <c r="H75" i="4"/>
  <c r="H75" i="6" s="1"/>
  <c r="H31" i="4"/>
  <c r="H31" i="6" s="1"/>
  <c r="E21" i="25"/>
  <c r="AF16" i="12"/>
  <c r="F15" i="4"/>
  <c r="F16" i="4" s="1"/>
  <c r="AG10" i="12"/>
  <c r="AG15" i="12" s="1"/>
  <c r="AG5" i="12"/>
  <c r="AG6" i="12"/>
  <c r="I81" i="4"/>
  <c r="I81" i="6" s="1"/>
  <c r="I62" i="4"/>
  <c r="I62" i="6" s="1"/>
  <c r="I30" i="4"/>
  <c r="I30" i="6" s="1"/>
  <c r="I68" i="4"/>
  <c r="I68" i="6" s="1"/>
  <c r="I76" i="4"/>
  <c r="I76" i="6" s="1"/>
  <c r="I41" i="4"/>
  <c r="I41" i="6" s="1"/>
  <c r="I26" i="4"/>
  <c r="I26" i="6" s="1"/>
  <c r="I53" i="4"/>
  <c r="I53" i="6" s="1"/>
  <c r="I61" i="4"/>
  <c r="I61" i="6" s="1"/>
  <c r="I87" i="4"/>
  <c r="I87" i="6" s="1"/>
  <c r="I25" i="4"/>
  <c r="I25" i="6" s="1"/>
  <c r="I70" i="4"/>
  <c r="I70" i="6" s="1"/>
  <c r="I35" i="4"/>
  <c r="I43" i="4"/>
  <c r="I43" i="6" s="1"/>
  <c r="I29" i="4"/>
  <c r="I29" i="6" s="1"/>
  <c r="I80" i="4"/>
  <c r="I65" i="4"/>
  <c r="I73" i="4"/>
  <c r="I73" i="6" s="1"/>
  <c r="I52" i="4"/>
  <c r="I52" i="6" s="1"/>
  <c r="I91" i="4"/>
  <c r="I91" i="6" s="1"/>
  <c r="I23" i="4"/>
  <c r="I37" i="4"/>
  <c r="I37" i="6" s="1"/>
  <c r="I45" i="4"/>
  <c r="I45" i="6" s="1"/>
  <c r="I57" i="4"/>
  <c r="I57" i="6" s="1"/>
  <c r="I82" i="4"/>
  <c r="I82" i="6" s="1"/>
  <c r="I67" i="4"/>
  <c r="I67" i="6" s="1"/>
  <c r="I75" i="4"/>
  <c r="I75" i="6" s="1"/>
  <c r="I40" i="4"/>
  <c r="I40" i="6" s="1"/>
  <c r="I74" i="4"/>
  <c r="I74" i="6" s="1"/>
  <c r="I51" i="4"/>
  <c r="I51" i="6" s="1"/>
  <c r="I59" i="4"/>
  <c r="I59" i="6" s="1"/>
  <c r="I84" i="4"/>
  <c r="I84" i="6" s="1"/>
  <c r="I31" i="4"/>
  <c r="I31" i="6" s="1"/>
  <c r="I69" i="4"/>
  <c r="I69" i="6" s="1"/>
  <c r="I77" i="4"/>
  <c r="I77" i="6" s="1"/>
  <c r="I42" i="4"/>
  <c r="I42" i="6" s="1"/>
  <c r="I83" i="4"/>
  <c r="I83" i="6" s="1"/>
  <c r="I58" i="4"/>
  <c r="I58" i="6" s="1"/>
  <c r="I92" i="4"/>
  <c r="I92" i="6" s="1"/>
  <c r="I50" i="4"/>
  <c r="I90" i="4"/>
  <c r="I90" i="6" s="1"/>
  <c r="I27" i="4"/>
  <c r="I27" i="6" s="1"/>
  <c r="F16" i="25"/>
  <c r="F6" i="6"/>
  <c r="F15" i="6"/>
  <c r="G23" i="6"/>
  <c r="G10" i="6" s="1"/>
  <c r="G5" i="4"/>
  <c r="G6" i="4"/>
  <c r="G10" i="4"/>
  <c r="H65" i="6"/>
  <c r="H80" i="6"/>
  <c r="F17" i="25"/>
  <c r="F7" i="6"/>
  <c r="G35" i="6"/>
  <c r="G11" i="6" s="1"/>
  <c r="G7" i="4"/>
  <c r="G11" i="4"/>
  <c r="W5" i="12"/>
  <c r="W10" i="12"/>
  <c r="W15" i="12" s="1"/>
  <c r="W6" i="12"/>
  <c r="J12" i="12"/>
  <c r="J7" i="12"/>
  <c r="J11" i="12"/>
  <c r="I15" i="12"/>
  <c r="I16" i="12" s="1"/>
  <c r="E25" i="25"/>
  <c r="H35" i="6"/>
  <c r="G80" i="6"/>
  <c r="G14" i="6" s="1"/>
  <c r="G20" i="25" s="1"/>
  <c r="G14" i="4"/>
  <c r="J10" i="12"/>
  <c r="J6" i="12"/>
  <c r="J5" i="12"/>
  <c r="J13" i="12"/>
  <c r="V16" i="12"/>
  <c r="G65" i="6"/>
  <c r="G13" i="6" s="1"/>
  <c r="G19" i="25" s="1"/>
  <c r="G13" i="4"/>
  <c r="G50" i="6"/>
  <c r="G12" i="6" s="1"/>
  <c r="G18" i="25" s="1"/>
  <c r="G12" i="4"/>
  <c r="H50" i="6"/>
  <c r="H23" i="6"/>
  <c r="I44" i="4" l="1"/>
  <c r="I44" i="6" s="1"/>
  <c r="I55" i="4"/>
  <c r="I55" i="6" s="1"/>
  <c r="I60" i="4"/>
  <c r="I60" i="6" s="1"/>
  <c r="I56" i="4"/>
  <c r="I56" i="6" s="1"/>
  <c r="I71" i="4"/>
  <c r="I71" i="6" s="1"/>
  <c r="I47" i="4"/>
  <c r="I47" i="6" s="1"/>
  <c r="I46" i="4"/>
  <c r="I46" i="6" s="1"/>
  <c r="I88" i="4"/>
  <c r="I88" i="6" s="1"/>
  <c r="I86" i="4"/>
  <c r="I86" i="6" s="1"/>
  <c r="I39" i="4"/>
  <c r="I39" i="6" s="1"/>
  <c r="I28" i="4"/>
  <c r="I28" i="6" s="1"/>
  <c r="I38" i="4"/>
  <c r="I38" i="6" s="1"/>
  <c r="I54" i="4"/>
  <c r="I54" i="6" s="1"/>
  <c r="E22" i="25"/>
  <c r="H5" i="4"/>
  <c r="H12" i="6"/>
  <c r="H18" i="25" s="1"/>
  <c r="H13" i="4"/>
  <c r="H10" i="4"/>
  <c r="H12" i="4"/>
  <c r="H7" i="4"/>
  <c r="H13" i="6"/>
  <c r="H19" i="25" s="1"/>
  <c r="I66" i="4"/>
  <c r="I66" i="6" s="1"/>
  <c r="I72" i="4"/>
  <c r="I72" i="6" s="1"/>
  <c r="I36" i="4"/>
  <c r="I36" i="6" s="1"/>
  <c r="H11" i="4"/>
  <c r="F25" i="25"/>
  <c r="I89" i="4"/>
  <c r="I89" i="6" s="1"/>
  <c r="I85" i="4"/>
  <c r="I85" i="6" s="1"/>
  <c r="H6" i="4"/>
  <c r="H14" i="6"/>
  <c r="H20" i="25" s="1"/>
  <c r="H10" i="6"/>
  <c r="H6" i="6" s="1"/>
  <c r="H11" i="6"/>
  <c r="H17" i="25" s="1"/>
  <c r="H14" i="4"/>
  <c r="I24" i="4"/>
  <c r="I24" i="6" s="1"/>
  <c r="I32" i="4"/>
  <c r="I32" i="6" s="1"/>
  <c r="F5" i="6"/>
  <c r="F16" i="6" s="1"/>
  <c r="G15" i="4"/>
  <c r="G16" i="4" s="1"/>
  <c r="X6" i="12"/>
  <c r="X10" i="12"/>
  <c r="X15" i="12" s="1"/>
  <c r="X5" i="12"/>
  <c r="K12" i="12"/>
  <c r="J57" i="4"/>
  <c r="J57" i="6" s="1"/>
  <c r="J37" i="4"/>
  <c r="J37" i="6" s="1"/>
  <c r="J91" i="4"/>
  <c r="J91" i="6" s="1"/>
  <c r="J45" i="4"/>
  <c r="J45" i="6" s="1"/>
  <c r="J23" i="4"/>
  <c r="J82" i="4"/>
  <c r="J40" i="4"/>
  <c r="J40" i="6" s="1"/>
  <c r="J30" i="4"/>
  <c r="J30" i="6" s="1"/>
  <c r="J83" i="4"/>
  <c r="J83" i="6" s="1"/>
  <c r="J43" i="4"/>
  <c r="J42" i="4"/>
  <c r="J42" i="6" s="1"/>
  <c r="J77" i="4"/>
  <c r="J51" i="4"/>
  <c r="J51" i="6" s="1"/>
  <c r="J29" i="4"/>
  <c r="J73" i="4"/>
  <c r="J73" i="6" s="1"/>
  <c r="J25" i="4"/>
  <c r="J25" i="6" s="1"/>
  <c r="J87" i="4"/>
  <c r="J87" i="6" s="1"/>
  <c r="J76" i="4"/>
  <c r="J76" i="6" s="1"/>
  <c r="J55" i="4"/>
  <c r="J55" i="6" s="1"/>
  <c r="J84" i="4"/>
  <c r="J84" i="6" s="1"/>
  <c r="J27" i="4"/>
  <c r="J27" i="6" s="1"/>
  <c r="J46" i="4"/>
  <c r="J46" i="6" s="1"/>
  <c r="J44" i="4"/>
  <c r="J44" i="6" s="1"/>
  <c r="J26" i="4"/>
  <c r="J26" i="6" s="1"/>
  <c r="J75" i="4"/>
  <c r="J75" i="6" s="1"/>
  <c r="J70" i="4"/>
  <c r="J70" i="6" s="1"/>
  <c r="J74" i="4"/>
  <c r="J74" i="6" s="1"/>
  <c r="J68" i="4"/>
  <c r="J68" i="6" s="1"/>
  <c r="J62" i="4"/>
  <c r="J62" i="6" s="1"/>
  <c r="J31" i="4"/>
  <c r="J31" i="6" s="1"/>
  <c r="J53" i="4"/>
  <c r="J53" i="6" s="1"/>
  <c r="J90" i="4"/>
  <c r="J90" i="6" s="1"/>
  <c r="J52" i="4"/>
  <c r="J52" i="6" s="1"/>
  <c r="J69" i="4"/>
  <c r="J69" i="6" s="1"/>
  <c r="J92" i="4"/>
  <c r="J59" i="4"/>
  <c r="J59" i="6" s="1"/>
  <c r="J81" i="4"/>
  <c r="J81" i="6" s="1"/>
  <c r="J61" i="4"/>
  <c r="J61" i="6" s="1"/>
  <c r="J41" i="4"/>
  <c r="J41" i="6" s="1"/>
  <c r="J58" i="4"/>
  <c r="J58" i="6" s="1"/>
  <c r="J67" i="4"/>
  <c r="J67" i="6" s="1"/>
  <c r="G7" i="6"/>
  <c r="G17" i="25"/>
  <c r="J65" i="4"/>
  <c r="I65" i="6"/>
  <c r="AG16" i="12"/>
  <c r="K7" i="12"/>
  <c r="K11" i="12"/>
  <c r="K13" i="12"/>
  <c r="F21" i="25"/>
  <c r="I23" i="6"/>
  <c r="K10" i="12"/>
  <c r="K5" i="12"/>
  <c r="K6" i="12"/>
  <c r="AH6" i="12"/>
  <c r="AH10" i="12"/>
  <c r="AH15" i="12" s="1"/>
  <c r="AH5" i="12"/>
  <c r="J15" i="12"/>
  <c r="J16" i="12" s="1"/>
  <c r="W16" i="12"/>
  <c r="G16" i="25"/>
  <c r="G6" i="6"/>
  <c r="G15" i="6"/>
  <c r="J50" i="4"/>
  <c r="I50" i="6"/>
  <c r="J80" i="4"/>
  <c r="I80" i="6"/>
  <c r="J35" i="4"/>
  <c r="I35" i="6"/>
  <c r="I12" i="4" l="1"/>
  <c r="J60" i="4"/>
  <c r="J60" i="6" s="1"/>
  <c r="J28" i="4"/>
  <c r="J28" i="6" s="1"/>
  <c r="J32" i="4"/>
  <c r="J32" i="6" s="1"/>
  <c r="J89" i="4"/>
  <c r="J89" i="6" s="1"/>
  <c r="J72" i="4"/>
  <c r="J72" i="6" s="1"/>
  <c r="J38" i="4"/>
  <c r="J38" i="6" s="1"/>
  <c r="I11" i="6"/>
  <c r="I17" i="25" s="1"/>
  <c r="J88" i="4"/>
  <c r="J88" i="6" s="1"/>
  <c r="I12" i="6"/>
  <c r="I18" i="25" s="1"/>
  <c r="J56" i="4"/>
  <c r="J56" i="6" s="1"/>
  <c r="J39" i="4"/>
  <c r="J39" i="6" s="1"/>
  <c r="I10" i="6"/>
  <c r="J71" i="4"/>
  <c r="J71" i="6" s="1"/>
  <c r="J86" i="4"/>
  <c r="J86" i="6" s="1"/>
  <c r="J54" i="4"/>
  <c r="J54" i="6" s="1"/>
  <c r="J47" i="4"/>
  <c r="J47" i="6" s="1"/>
  <c r="I13" i="4"/>
  <c r="J85" i="4"/>
  <c r="J85" i="6" s="1"/>
  <c r="H16" i="25"/>
  <c r="H21" i="25" s="1"/>
  <c r="I7" i="4"/>
  <c r="I14" i="6"/>
  <c r="I20" i="25" s="1"/>
  <c r="J36" i="4"/>
  <c r="J36" i="6" s="1"/>
  <c r="I11" i="4"/>
  <c r="I14" i="4"/>
  <c r="H15" i="4"/>
  <c r="H16" i="4" s="1"/>
  <c r="I6" i="4"/>
  <c r="F22" i="25"/>
  <c r="J24" i="4"/>
  <c r="J24" i="6" s="1"/>
  <c r="I5" i="4"/>
  <c r="I10" i="4"/>
  <c r="I13" i="6"/>
  <c r="I19" i="25" s="1"/>
  <c r="J66" i="4"/>
  <c r="H15" i="6"/>
  <c r="H7" i="6"/>
  <c r="H5" i="6" s="1"/>
  <c r="K15" i="12"/>
  <c r="K16" i="12" s="1"/>
  <c r="X16" i="12"/>
  <c r="AI5" i="12"/>
  <c r="AI10" i="12"/>
  <c r="AI15" i="12" s="1"/>
  <c r="AI6" i="12"/>
  <c r="J65" i="6"/>
  <c r="L5" i="12"/>
  <c r="L6" i="12"/>
  <c r="L10" i="12"/>
  <c r="L12" i="12"/>
  <c r="J50" i="6"/>
  <c r="G25" i="25"/>
  <c r="K23" i="4"/>
  <c r="K60" i="4"/>
  <c r="K60" i="6" s="1"/>
  <c r="K90" i="4"/>
  <c r="K74" i="4"/>
  <c r="K74" i="6" s="1"/>
  <c r="K68" i="4"/>
  <c r="K68" i="6" s="1"/>
  <c r="K71" i="4"/>
  <c r="K71" i="6" s="1"/>
  <c r="K35" i="4"/>
  <c r="K57" i="4"/>
  <c r="K57" i="6" s="1"/>
  <c r="K72" i="4"/>
  <c r="K72" i="6" s="1"/>
  <c r="K45" i="4"/>
  <c r="K50" i="4"/>
  <c r="K91" i="4"/>
  <c r="K91" i="6" s="1"/>
  <c r="K80" i="4"/>
  <c r="K30" i="4"/>
  <c r="K30" i="6" s="1"/>
  <c r="K62" i="4"/>
  <c r="K62" i="6" s="1"/>
  <c r="K37" i="4"/>
  <c r="K37" i="6" s="1"/>
  <c r="K65" i="4"/>
  <c r="K40" i="4"/>
  <c r="K40" i="6" s="1"/>
  <c r="K87" i="4"/>
  <c r="K38" i="4"/>
  <c r="K38" i="6" s="1"/>
  <c r="K55" i="4"/>
  <c r="K27" i="4"/>
  <c r="K42" i="4"/>
  <c r="K42" i="6" s="1"/>
  <c r="K67" i="4"/>
  <c r="K67" i="6" s="1"/>
  <c r="K75" i="4"/>
  <c r="K75" i="6" s="1"/>
  <c r="K52" i="4"/>
  <c r="K52" i="6" s="1"/>
  <c r="K83" i="4"/>
  <c r="K83" i="6" s="1"/>
  <c r="K25" i="4"/>
  <c r="K51" i="4"/>
  <c r="K89" i="4"/>
  <c r="K89" i="6" s="1"/>
  <c r="K58" i="4"/>
  <c r="K58" i="6" s="1"/>
  <c r="K26" i="4"/>
  <c r="K26" i="6" s="1"/>
  <c r="K76" i="4"/>
  <c r="K76" i="6" s="1"/>
  <c r="K69" i="4"/>
  <c r="K69" i="6" s="1"/>
  <c r="K73" i="4"/>
  <c r="K73" i="6" s="1"/>
  <c r="K46" i="4"/>
  <c r="K81" i="4"/>
  <c r="K81" i="6" s="1"/>
  <c r="K41" i="4"/>
  <c r="K41" i="6" s="1"/>
  <c r="K31" i="4"/>
  <c r="K31" i="6" s="1"/>
  <c r="K84" i="4"/>
  <c r="K84" i="6" s="1"/>
  <c r="K59" i="4"/>
  <c r="K47" i="4"/>
  <c r="K47" i="6" s="1"/>
  <c r="K88" i="4"/>
  <c r="K88" i="6" s="1"/>
  <c r="K44" i="4"/>
  <c r="K44" i="6" s="1"/>
  <c r="K70" i="4"/>
  <c r="K70" i="6" s="1"/>
  <c r="K61" i="4"/>
  <c r="K61" i="6" s="1"/>
  <c r="K53" i="4"/>
  <c r="K53" i="6" s="1"/>
  <c r="G21" i="25"/>
  <c r="K77" i="4"/>
  <c r="K77" i="6" s="1"/>
  <c r="J77" i="6"/>
  <c r="J23" i="6"/>
  <c r="L11" i="12"/>
  <c r="L7" i="12"/>
  <c r="I6" i="6"/>
  <c r="I16" i="25"/>
  <c r="J80" i="6"/>
  <c r="AH16" i="12"/>
  <c r="G5" i="6"/>
  <c r="G16" i="6" s="1"/>
  <c r="Y6" i="12"/>
  <c r="Y5" i="12"/>
  <c r="Y10" i="12"/>
  <c r="Y15" i="12" s="1"/>
  <c r="L13" i="12"/>
  <c r="J35" i="6"/>
  <c r="K92" i="4"/>
  <c r="K92" i="6" s="1"/>
  <c r="J92" i="6"/>
  <c r="K29" i="4"/>
  <c r="K29" i="6" s="1"/>
  <c r="J29" i="6"/>
  <c r="K43" i="4"/>
  <c r="K43" i="6" s="1"/>
  <c r="J43" i="6"/>
  <c r="K82" i="4"/>
  <c r="K82" i="6" s="1"/>
  <c r="J82" i="6"/>
  <c r="K28" i="4" l="1"/>
  <c r="K28" i="6" s="1"/>
  <c r="K54" i="4"/>
  <c r="K54" i="6" s="1"/>
  <c r="K39" i="4"/>
  <c r="K39" i="6" s="1"/>
  <c r="J12" i="4"/>
  <c r="K32" i="4"/>
  <c r="K32" i="6" s="1"/>
  <c r="J12" i="6"/>
  <c r="J18" i="25" s="1"/>
  <c r="K56" i="4"/>
  <c r="K56" i="6" s="1"/>
  <c r="K86" i="4"/>
  <c r="K86" i="6" s="1"/>
  <c r="K85" i="4"/>
  <c r="K85" i="6" s="1"/>
  <c r="J13" i="4"/>
  <c r="J14" i="4"/>
  <c r="H25" i="25"/>
  <c r="H22" i="25" s="1"/>
  <c r="I7" i="6"/>
  <c r="I5" i="6" s="1"/>
  <c r="J11" i="4"/>
  <c r="H16" i="6"/>
  <c r="I15" i="4"/>
  <c r="I16" i="4" s="1"/>
  <c r="I15" i="6"/>
  <c r="I25" i="25" s="1"/>
  <c r="K36" i="4"/>
  <c r="K36" i="6" s="1"/>
  <c r="K66" i="4"/>
  <c r="K66" i="6" s="1"/>
  <c r="J7" i="4"/>
  <c r="J6" i="4"/>
  <c r="J10" i="4"/>
  <c r="K24" i="4"/>
  <c r="K24" i="6" s="1"/>
  <c r="J66" i="6"/>
  <c r="J13" i="6" s="1"/>
  <c r="J19" i="25" s="1"/>
  <c r="J5" i="4"/>
  <c r="I21" i="25"/>
  <c r="G22" i="25"/>
  <c r="J11" i="6"/>
  <c r="J17" i="25" s="1"/>
  <c r="K65" i="6"/>
  <c r="L45" i="4"/>
  <c r="L45" i="6" s="1"/>
  <c r="K45" i="6"/>
  <c r="M11" i="12"/>
  <c r="M7" i="12"/>
  <c r="M13" i="12"/>
  <c r="J14" i="6"/>
  <c r="J20" i="25" s="1"/>
  <c r="J10" i="6"/>
  <c r="L46" i="4"/>
  <c r="L46" i="6" s="1"/>
  <c r="K46" i="6"/>
  <c r="L87" i="4"/>
  <c r="L87" i="6" s="1"/>
  <c r="K87" i="6"/>
  <c r="K80" i="6"/>
  <c r="L15" i="12"/>
  <c r="L16" i="12" s="1"/>
  <c r="AJ6" i="12"/>
  <c r="AJ5" i="12"/>
  <c r="AJ10" i="12"/>
  <c r="AJ15" i="12" s="1"/>
  <c r="M12" i="12"/>
  <c r="L51" i="4"/>
  <c r="L51" i="6" s="1"/>
  <c r="K51" i="6"/>
  <c r="L27" i="4"/>
  <c r="L27" i="6" s="1"/>
  <c r="K27" i="6"/>
  <c r="K35" i="6"/>
  <c r="L90" i="4"/>
  <c r="L90" i="6" s="1"/>
  <c r="K90" i="6"/>
  <c r="L72" i="4"/>
  <c r="L72" i="6" s="1"/>
  <c r="L37" i="4"/>
  <c r="L37" i="6" s="1"/>
  <c r="L82" i="4"/>
  <c r="L82" i="6" s="1"/>
  <c r="L28" i="4"/>
  <c r="L28" i="6" s="1"/>
  <c r="L68" i="4"/>
  <c r="L68" i="6" s="1"/>
  <c r="L74" i="4"/>
  <c r="L74" i="6" s="1"/>
  <c r="L62" i="4"/>
  <c r="L62" i="6" s="1"/>
  <c r="L65" i="4"/>
  <c r="L57" i="4"/>
  <c r="L57" i="6" s="1"/>
  <c r="L60" i="4"/>
  <c r="L60" i="6" s="1"/>
  <c r="L52" i="4"/>
  <c r="L91" i="4"/>
  <c r="L91" i="6" s="1"/>
  <c r="L77" i="4"/>
  <c r="L77" i="6" s="1"/>
  <c r="L69" i="4"/>
  <c r="L69" i="6" s="1"/>
  <c r="L76" i="4"/>
  <c r="L76" i="6" s="1"/>
  <c r="L30" i="4"/>
  <c r="L30" i="6" s="1"/>
  <c r="L43" i="4"/>
  <c r="L43" i="6" s="1"/>
  <c r="L29" i="4"/>
  <c r="L29" i="6" s="1"/>
  <c r="L80" i="4"/>
  <c r="L40" i="4"/>
  <c r="L40" i="6" s="1"/>
  <c r="L38" i="4"/>
  <c r="L38" i="6" s="1"/>
  <c r="L92" i="4"/>
  <c r="L92" i="6" s="1"/>
  <c r="L71" i="4"/>
  <c r="L71" i="6" s="1"/>
  <c r="L73" i="4"/>
  <c r="L73" i="6" s="1"/>
  <c r="L35" i="4"/>
  <c r="L47" i="4"/>
  <c r="L47" i="6" s="1"/>
  <c r="L26" i="4"/>
  <c r="L26" i="6" s="1"/>
  <c r="L53" i="4"/>
  <c r="L53" i="6" s="1"/>
  <c r="L75" i="4"/>
  <c r="L75" i="6" s="1"/>
  <c r="L67" i="4"/>
  <c r="L67" i="6" s="1"/>
  <c r="L83" i="4"/>
  <c r="L89" i="4"/>
  <c r="L89" i="6" s="1"/>
  <c r="L70" i="4"/>
  <c r="L70" i="6" s="1"/>
  <c r="L58" i="4"/>
  <c r="L58" i="6" s="1"/>
  <c r="L88" i="4"/>
  <c r="L88" i="6" s="1"/>
  <c r="L42" i="4"/>
  <c r="L42" i="6" s="1"/>
  <c r="L44" i="4"/>
  <c r="L44" i="6" s="1"/>
  <c r="L41" i="4"/>
  <c r="L41" i="6" s="1"/>
  <c r="L84" i="4"/>
  <c r="L84" i="6" s="1"/>
  <c r="L54" i="4"/>
  <c r="L54" i="6" s="1"/>
  <c r="L81" i="4"/>
  <c r="L81" i="6" s="1"/>
  <c r="L61" i="4"/>
  <c r="L61" i="6" s="1"/>
  <c r="L31" i="4"/>
  <c r="L31" i="6" s="1"/>
  <c r="AI16" i="12"/>
  <c r="L23" i="4"/>
  <c r="K23" i="6"/>
  <c r="Z5" i="12"/>
  <c r="Z10" i="12"/>
  <c r="Z15" i="12" s="1"/>
  <c r="Z6" i="12"/>
  <c r="M6" i="12"/>
  <c r="M5" i="12"/>
  <c r="M10" i="12"/>
  <c r="Y16" i="12"/>
  <c r="L59" i="4"/>
  <c r="L59" i="6" s="1"/>
  <c r="K59" i="6"/>
  <c r="L25" i="4"/>
  <c r="L25" i="6" s="1"/>
  <c r="K25" i="6"/>
  <c r="L55" i="4"/>
  <c r="L55" i="6" s="1"/>
  <c r="K55" i="6"/>
  <c r="L50" i="4"/>
  <c r="K50" i="6"/>
  <c r="L39" i="4" l="1"/>
  <c r="L39" i="6" s="1"/>
  <c r="L86" i="4"/>
  <c r="L86" i="6" s="1"/>
  <c r="L32" i="4"/>
  <c r="L32" i="6" s="1"/>
  <c r="K12" i="4"/>
  <c r="L56" i="4"/>
  <c r="L56" i="6" s="1"/>
  <c r="L85" i="4"/>
  <c r="L85" i="6" s="1"/>
  <c r="K14" i="4"/>
  <c r="J15" i="4"/>
  <c r="J16" i="4" s="1"/>
  <c r="L24" i="4"/>
  <c r="L24" i="6" s="1"/>
  <c r="K13" i="4"/>
  <c r="I16" i="6"/>
  <c r="K11" i="4"/>
  <c r="L36" i="4"/>
  <c r="L36" i="6" s="1"/>
  <c r="K5" i="4"/>
  <c r="K7" i="4"/>
  <c r="K6" i="4"/>
  <c r="K13" i="6"/>
  <c r="K19" i="25" s="1"/>
  <c r="K10" i="4"/>
  <c r="L66" i="4"/>
  <c r="L66" i="6" s="1"/>
  <c r="I22" i="25"/>
  <c r="K11" i="6"/>
  <c r="K17" i="25" s="1"/>
  <c r="AJ16" i="12"/>
  <c r="Z16" i="12"/>
  <c r="N13" i="12"/>
  <c r="N7" i="12"/>
  <c r="N11" i="12"/>
  <c r="K12" i="6"/>
  <c r="K18" i="25" s="1"/>
  <c r="M83" i="4"/>
  <c r="M83" i="6" s="1"/>
  <c r="L83" i="6"/>
  <c r="J6" i="6"/>
  <c r="J16" i="25"/>
  <c r="J21" i="25" s="1"/>
  <c r="J15" i="6"/>
  <c r="L50" i="6"/>
  <c r="M15" i="12"/>
  <c r="M16" i="12" s="1"/>
  <c r="K14" i="6"/>
  <c r="K20" i="25" s="1"/>
  <c r="AA10" i="12"/>
  <c r="AA15" i="12" s="1"/>
  <c r="AA6" i="12"/>
  <c r="AA5" i="12"/>
  <c r="AK10" i="12"/>
  <c r="AK15" i="12" s="1"/>
  <c r="AK5" i="12"/>
  <c r="AK6" i="12"/>
  <c r="M23" i="4"/>
  <c r="L23" i="6"/>
  <c r="N10" i="12"/>
  <c r="N5" i="12"/>
  <c r="N6" i="12"/>
  <c r="N12" i="12"/>
  <c r="M90" i="4"/>
  <c r="M90" i="6" s="1"/>
  <c r="M50" i="4"/>
  <c r="M37" i="4"/>
  <c r="M37" i="6" s="1"/>
  <c r="M82" i="4"/>
  <c r="M82" i="6" s="1"/>
  <c r="M72" i="4"/>
  <c r="M72" i="6" s="1"/>
  <c r="M45" i="4"/>
  <c r="M45" i="6" s="1"/>
  <c r="M28" i="4"/>
  <c r="M28" i="6" s="1"/>
  <c r="M77" i="4"/>
  <c r="M77" i="6" s="1"/>
  <c r="M25" i="4"/>
  <c r="M25" i="6" s="1"/>
  <c r="M46" i="4"/>
  <c r="M46" i="6" s="1"/>
  <c r="M71" i="4"/>
  <c r="M71" i="6" s="1"/>
  <c r="M76" i="4"/>
  <c r="M76" i="6" s="1"/>
  <c r="M27" i="4"/>
  <c r="M27" i="6" s="1"/>
  <c r="M80" i="4"/>
  <c r="M69" i="4"/>
  <c r="M69" i="6" s="1"/>
  <c r="M59" i="4"/>
  <c r="M59" i="6" s="1"/>
  <c r="M62" i="4"/>
  <c r="M62" i="6" s="1"/>
  <c r="M74" i="4"/>
  <c r="M74" i="6" s="1"/>
  <c r="M84" i="4"/>
  <c r="M84" i="6" s="1"/>
  <c r="M43" i="4"/>
  <c r="M43" i="6" s="1"/>
  <c r="M40" i="4"/>
  <c r="M40" i="6" s="1"/>
  <c r="M87" i="4"/>
  <c r="M87" i="6" s="1"/>
  <c r="M68" i="4"/>
  <c r="M68" i="6" s="1"/>
  <c r="M32" i="4"/>
  <c r="M32" i="6" s="1"/>
  <c r="M51" i="4"/>
  <c r="M51" i="6" s="1"/>
  <c r="M29" i="4"/>
  <c r="M29" i="6" s="1"/>
  <c r="M73" i="4"/>
  <c r="M73" i="6" s="1"/>
  <c r="M30" i="4"/>
  <c r="M30" i="6" s="1"/>
  <c r="M57" i="4"/>
  <c r="M57" i="6" s="1"/>
  <c r="M60" i="4"/>
  <c r="M60" i="6" s="1"/>
  <c r="M91" i="4"/>
  <c r="M91" i="6" s="1"/>
  <c r="M39" i="4"/>
  <c r="M39" i="6" s="1"/>
  <c r="M55" i="4"/>
  <c r="M55" i="6" s="1"/>
  <c r="M92" i="4"/>
  <c r="M92" i="6" s="1"/>
  <c r="M38" i="4"/>
  <c r="M38" i="6" s="1"/>
  <c r="M35" i="4"/>
  <c r="M65" i="4"/>
  <c r="M54" i="4"/>
  <c r="M54" i="6" s="1"/>
  <c r="M44" i="4"/>
  <c r="M44" i="6" s="1"/>
  <c r="M58" i="4"/>
  <c r="M58" i="6" s="1"/>
  <c r="M53" i="4"/>
  <c r="M53" i="6" s="1"/>
  <c r="M86" i="4"/>
  <c r="M86" i="6" s="1"/>
  <c r="M70" i="4"/>
  <c r="M70" i="6" s="1"/>
  <c r="M88" i="4"/>
  <c r="M88" i="6" s="1"/>
  <c r="M81" i="4"/>
  <c r="M81" i="6" s="1"/>
  <c r="M31" i="4"/>
  <c r="M31" i="6" s="1"/>
  <c r="M75" i="4"/>
  <c r="M75" i="6" s="1"/>
  <c r="M26" i="4"/>
  <c r="M26" i="6" s="1"/>
  <c r="M89" i="4"/>
  <c r="M89" i="6" s="1"/>
  <c r="M42" i="4"/>
  <c r="M42" i="6" s="1"/>
  <c r="M47" i="4"/>
  <c r="M47" i="6" s="1"/>
  <c r="M41" i="4"/>
  <c r="M41" i="6" s="1"/>
  <c r="M61" i="4"/>
  <c r="M61" i="6" s="1"/>
  <c r="M67" i="4"/>
  <c r="M67" i="6" s="1"/>
  <c r="K10" i="6"/>
  <c r="L35" i="6"/>
  <c r="L80" i="6"/>
  <c r="M52" i="4"/>
  <c r="M52" i="6" s="1"/>
  <c r="L52" i="6"/>
  <c r="L65" i="6"/>
  <c r="J7" i="6"/>
  <c r="L10" i="6" l="1"/>
  <c r="L12" i="4"/>
  <c r="M56" i="4"/>
  <c r="M56" i="6" s="1"/>
  <c r="L14" i="4"/>
  <c r="M85" i="4"/>
  <c r="M85" i="6" s="1"/>
  <c r="L10" i="4"/>
  <c r="M24" i="4"/>
  <c r="M24" i="6" s="1"/>
  <c r="L6" i="4"/>
  <c r="L11" i="4"/>
  <c r="L11" i="6"/>
  <c r="L17" i="25" s="1"/>
  <c r="M36" i="4"/>
  <c r="M36" i="6" s="1"/>
  <c r="K15" i="4"/>
  <c r="K16" i="4" s="1"/>
  <c r="L13" i="4"/>
  <c r="L13" i="6"/>
  <c r="L19" i="25" s="1"/>
  <c r="L7" i="4"/>
  <c r="M66" i="4"/>
  <c r="M66" i="6" s="1"/>
  <c r="L5" i="4"/>
  <c r="N15" i="12"/>
  <c r="N16" i="12" s="1"/>
  <c r="AK16" i="12"/>
  <c r="J5" i="6"/>
  <c r="J16" i="6" s="1"/>
  <c r="L14" i="6"/>
  <c r="L20" i="25" s="1"/>
  <c r="K7" i="6"/>
  <c r="M65" i="6"/>
  <c r="J25" i="25"/>
  <c r="J22" i="25" s="1"/>
  <c r="AL10" i="12"/>
  <c r="AL15" i="12" s="1"/>
  <c r="AL6" i="12"/>
  <c r="AL5" i="12"/>
  <c r="O11" i="12"/>
  <c r="O7" i="12"/>
  <c r="K6" i="6"/>
  <c r="K16" i="25"/>
  <c r="K21" i="25" s="1"/>
  <c r="K15" i="6"/>
  <c r="M35" i="6"/>
  <c r="M23" i="6"/>
  <c r="M10" i="4"/>
  <c r="L12" i="6"/>
  <c r="L18" i="25" s="1"/>
  <c r="O6" i="12"/>
  <c r="O5" i="12"/>
  <c r="O10" i="12"/>
  <c r="L6" i="6"/>
  <c r="O12" i="12"/>
  <c r="M80" i="6"/>
  <c r="M50" i="6"/>
  <c r="M12" i="6" s="1"/>
  <c r="M12" i="4"/>
  <c r="AB10" i="12"/>
  <c r="AB15" i="12" s="1"/>
  <c r="D2" i="12" s="1"/>
  <c r="O13" i="12"/>
  <c r="N23" i="4"/>
  <c r="R13" i="14" s="1"/>
  <c r="N90" i="4"/>
  <c r="N82" i="4"/>
  <c r="N60" i="4"/>
  <c r="N72" i="4"/>
  <c r="N37" i="4"/>
  <c r="N52" i="4"/>
  <c r="N28" i="4"/>
  <c r="N45" i="4"/>
  <c r="N50" i="4"/>
  <c r="R40" i="14" s="1"/>
  <c r="S40" i="14" s="1"/>
  <c r="T40" i="14" s="1"/>
  <c r="U40" i="14" s="1"/>
  <c r="V40" i="14" s="1"/>
  <c r="W40" i="14" s="1"/>
  <c r="X40" i="14" s="1"/>
  <c r="Y40" i="14" s="1"/>
  <c r="Z40" i="14" s="1"/>
  <c r="AA40" i="14" s="1"/>
  <c r="AB40" i="14" s="1"/>
  <c r="AC40" i="14" s="1"/>
  <c r="AD40" i="14" s="1"/>
  <c r="AE40" i="14" s="1"/>
  <c r="AF40" i="14" s="1"/>
  <c r="AG40" i="14" s="1"/>
  <c r="AH40" i="14" s="1"/>
  <c r="AI40" i="14" s="1"/>
  <c r="AJ40" i="14" s="1"/>
  <c r="AK40" i="14" s="1"/>
  <c r="AL40" i="14" s="1"/>
  <c r="AM40" i="14" s="1"/>
  <c r="AN40" i="14" s="1"/>
  <c r="AO40" i="14" s="1"/>
  <c r="AP40" i="14" s="1"/>
  <c r="AQ40" i="14" s="1"/>
  <c r="AR40" i="14" s="1"/>
  <c r="AS40" i="14" s="1"/>
  <c r="AT40" i="14" s="1"/>
  <c r="AU40" i="14" s="1"/>
  <c r="AV40" i="14" s="1"/>
  <c r="AW40" i="14" s="1"/>
  <c r="AX40" i="14" s="1"/>
  <c r="AY40" i="14" s="1"/>
  <c r="AZ40" i="14" s="1"/>
  <c r="BA40" i="14" s="1"/>
  <c r="BB40" i="14" s="1"/>
  <c r="BC40" i="14" s="1"/>
  <c r="N39" i="4"/>
  <c r="N80" i="4"/>
  <c r="R70" i="14" s="1"/>
  <c r="S70" i="14" s="1"/>
  <c r="T70" i="14" s="1"/>
  <c r="U70" i="14" s="1"/>
  <c r="V70" i="14" s="1"/>
  <c r="W70" i="14" s="1"/>
  <c r="X70" i="14" s="1"/>
  <c r="Y70" i="14" s="1"/>
  <c r="Z70" i="14" s="1"/>
  <c r="AA70" i="14" s="1"/>
  <c r="AB70" i="14" s="1"/>
  <c r="AC70" i="14" s="1"/>
  <c r="AD70" i="14" s="1"/>
  <c r="AE70" i="14" s="1"/>
  <c r="AF70" i="14" s="1"/>
  <c r="AG70" i="14" s="1"/>
  <c r="AH70" i="14" s="1"/>
  <c r="AI70" i="14" s="1"/>
  <c r="AJ70" i="14" s="1"/>
  <c r="AK70" i="14" s="1"/>
  <c r="AL70" i="14" s="1"/>
  <c r="AM70" i="14" s="1"/>
  <c r="AN70" i="14" s="1"/>
  <c r="AO70" i="14" s="1"/>
  <c r="AP70" i="14" s="1"/>
  <c r="AQ70" i="14" s="1"/>
  <c r="AR70" i="14" s="1"/>
  <c r="AS70" i="14" s="1"/>
  <c r="AT70" i="14" s="1"/>
  <c r="AU70" i="14" s="1"/>
  <c r="AV70" i="14" s="1"/>
  <c r="AW70" i="14" s="1"/>
  <c r="AX70" i="14" s="1"/>
  <c r="AY70" i="14" s="1"/>
  <c r="AZ70" i="14" s="1"/>
  <c r="BA70" i="14" s="1"/>
  <c r="BB70" i="14" s="1"/>
  <c r="BC70" i="14" s="1"/>
  <c r="N71" i="4"/>
  <c r="N29" i="4"/>
  <c r="N57" i="4"/>
  <c r="N40" i="4"/>
  <c r="N84" i="4"/>
  <c r="N30" i="4"/>
  <c r="N91" i="4"/>
  <c r="N55" i="4"/>
  <c r="N69" i="4"/>
  <c r="N77" i="4"/>
  <c r="N25" i="4"/>
  <c r="N27" i="4"/>
  <c r="N51" i="4"/>
  <c r="N62" i="4"/>
  <c r="N46" i="4"/>
  <c r="N65" i="4"/>
  <c r="R55" i="14" s="1"/>
  <c r="S55" i="14" s="1"/>
  <c r="T55" i="14" s="1"/>
  <c r="U55" i="14" s="1"/>
  <c r="V55" i="14" s="1"/>
  <c r="W55" i="14" s="1"/>
  <c r="X55" i="14" s="1"/>
  <c r="Y55" i="14" s="1"/>
  <c r="Z55" i="14" s="1"/>
  <c r="AA55" i="14" s="1"/>
  <c r="AB55" i="14" s="1"/>
  <c r="AC55" i="14" s="1"/>
  <c r="AD55" i="14" s="1"/>
  <c r="AE55" i="14" s="1"/>
  <c r="AF55" i="14" s="1"/>
  <c r="AG55" i="14" s="1"/>
  <c r="AH55" i="14" s="1"/>
  <c r="AI55" i="14" s="1"/>
  <c r="AJ55" i="14" s="1"/>
  <c r="AK55" i="14" s="1"/>
  <c r="AL55" i="14" s="1"/>
  <c r="AM55" i="14" s="1"/>
  <c r="AN55" i="14" s="1"/>
  <c r="AO55" i="14" s="1"/>
  <c r="AP55" i="14" s="1"/>
  <c r="AQ55" i="14" s="1"/>
  <c r="AR55" i="14" s="1"/>
  <c r="AS55" i="14" s="1"/>
  <c r="AT55" i="14" s="1"/>
  <c r="AU55" i="14" s="1"/>
  <c r="AV55" i="14" s="1"/>
  <c r="AW55" i="14" s="1"/>
  <c r="AX55" i="14" s="1"/>
  <c r="AY55" i="14" s="1"/>
  <c r="AZ55" i="14" s="1"/>
  <c r="BA55" i="14" s="1"/>
  <c r="BB55" i="14" s="1"/>
  <c r="BC55" i="14" s="1"/>
  <c r="N83" i="4"/>
  <c r="N88" i="4"/>
  <c r="N68" i="4"/>
  <c r="N35" i="4"/>
  <c r="R25" i="14" s="1"/>
  <c r="N38" i="4"/>
  <c r="N76" i="4"/>
  <c r="N92" i="4"/>
  <c r="N32" i="4"/>
  <c r="N87" i="4"/>
  <c r="N73" i="4"/>
  <c r="N74" i="4"/>
  <c r="N43" i="4"/>
  <c r="N59" i="4"/>
  <c r="N81" i="4"/>
  <c r="N58" i="4"/>
  <c r="N53" i="4"/>
  <c r="N70" i="4"/>
  <c r="N61" i="4"/>
  <c r="N42" i="4"/>
  <c r="N47" i="4"/>
  <c r="N86" i="4"/>
  <c r="N41" i="4"/>
  <c r="N54" i="4"/>
  <c r="N75" i="4"/>
  <c r="N67" i="4"/>
  <c r="N44" i="4"/>
  <c r="N26" i="4"/>
  <c r="N31" i="4"/>
  <c r="R21" i="14" s="1"/>
  <c r="S21" i="14" s="1"/>
  <c r="T21" i="14" s="1"/>
  <c r="U21" i="14" s="1"/>
  <c r="V21" i="14" s="1"/>
  <c r="W21" i="14" s="1"/>
  <c r="X21" i="14" s="1"/>
  <c r="Y21" i="14" s="1"/>
  <c r="Z21" i="14" s="1"/>
  <c r="AA21" i="14" s="1"/>
  <c r="AB21" i="14" s="1"/>
  <c r="AC21" i="14" s="1"/>
  <c r="AD21" i="14" s="1"/>
  <c r="AE21" i="14" s="1"/>
  <c r="AF21" i="14" s="1"/>
  <c r="AG21" i="14" s="1"/>
  <c r="AH21" i="14" s="1"/>
  <c r="AI21" i="14" s="1"/>
  <c r="AJ21" i="14" s="1"/>
  <c r="AK21" i="14" s="1"/>
  <c r="AL21" i="14" s="1"/>
  <c r="AM21" i="14" s="1"/>
  <c r="AN21" i="14" s="1"/>
  <c r="AO21" i="14" s="1"/>
  <c r="AP21" i="14" s="1"/>
  <c r="AQ21" i="14" s="1"/>
  <c r="AR21" i="14" s="1"/>
  <c r="AS21" i="14" s="1"/>
  <c r="AT21" i="14" s="1"/>
  <c r="AU21" i="14" s="1"/>
  <c r="AV21" i="14" s="1"/>
  <c r="AW21" i="14" s="1"/>
  <c r="AX21" i="14" s="1"/>
  <c r="AY21" i="14" s="1"/>
  <c r="AZ21" i="14" s="1"/>
  <c r="BA21" i="14" s="1"/>
  <c r="BB21" i="14" s="1"/>
  <c r="BC21" i="14" s="1"/>
  <c r="N89" i="4"/>
  <c r="AA16" i="12"/>
  <c r="N41" i="6" l="1"/>
  <c r="R31" i="14"/>
  <c r="S31" i="14" s="1"/>
  <c r="T31" i="14" s="1"/>
  <c r="U31" i="14" s="1"/>
  <c r="V31" i="14" s="1"/>
  <c r="W31" i="14" s="1"/>
  <c r="X31" i="14" s="1"/>
  <c r="Y31" i="14" s="1"/>
  <c r="Z31" i="14" s="1"/>
  <c r="AA31" i="14" s="1"/>
  <c r="AB31" i="14" s="1"/>
  <c r="AC31" i="14" s="1"/>
  <c r="AD31" i="14" s="1"/>
  <c r="AE31" i="14" s="1"/>
  <c r="AF31" i="14" s="1"/>
  <c r="AG31" i="14" s="1"/>
  <c r="AH31" i="14" s="1"/>
  <c r="AI31" i="14" s="1"/>
  <c r="AJ31" i="14" s="1"/>
  <c r="AK31" i="14" s="1"/>
  <c r="AL31" i="14" s="1"/>
  <c r="AM31" i="14" s="1"/>
  <c r="AN31" i="14" s="1"/>
  <c r="AO31" i="14" s="1"/>
  <c r="AP31" i="14" s="1"/>
  <c r="AQ31" i="14" s="1"/>
  <c r="AR31" i="14" s="1"/>
  <c r="AS31" i="14" s="1"/>
  <c r="AT31" i="14" s="1"/>
  <c r="AU31" i="14" s="1"/>
  <c r="AV31" i="14" s="1"/>
  <c r="AW31" i="14" s="1"/>
  <c r="AX31" i="14" s="1"/>
  <c r="AY31" i="14" s="1"/>
  <c r="AZ31" i="14" s="1"/>
  <c r="BA31" i="14" s="1"/>
  <c r="BB31" i="14" s="1"/>
  <c r="BC31" i="14" s="1"/>
  <c r="N81" i="6"/>
  <c r="R71" i="14"/>
  <c r="S71" i="14" s="1"/>
  <c r="T71" i="14" s="1"/>
  <c r="U71" i="14" s="1"/>
  <c r="V71" i="14" s="1"/>
  <c r="W71" i="14" s="1"/>
  <c r="X71" i="14" s="1"/>
  <c r="Y71" i="14" s="1"/>
  <c r="Z71" i="14" s="1"/>
  <c r="AA71" i="14" s="1"/>
  <c r="AB71" i="14" s="1"/>
  <c r="AC71" i="14" s="1"/>
  <c r="AD71" i="14" s="1"/>
  <c r="AE71" i="14" s="1"/>
  <c r="AF71" i="14" s="1"/>
  <c r="AG71" i="14" s="1"/>
  <c r="AH71" i="14" s="1"/>
  <c r="AI71" i="14" s="1"/>
  <c r="AJ71" i="14" s="1"/>
  <c r="AK71" i="14" s="1"/>
  <c r="AL71" i="14" s="1"/>
  <c r="AM71" i="14" s="1"/>
  <c r="AN71" i="14" s="1"/>
  <c r="AO71" i="14" s="1"/>
  <c r="AP71" i="14" s="1"/>
  <c r="AQ71" i="14" s="1"/>
  <c r="AR71" i="14" s="1"/>
  <c r="AS71" i="14" s="1"/>
  <c r="AT71" i="14" s="1"/>
  <c r="AU71" i="14" s="1"/>
  <c r="AV71" i="14" s="1"/>
  <c r="AW71" i="14" s="1"/>
  <c r="AX71" i="14" s="1"/>
  <c r="AY71" i="14" s="1"/>
  <c r="AZ71" i="14" s="1"/>
  <c r="BA71" i="14" s="1"/>
  <c r="BB71" i="14" s="1"/>
  <c r="BC71" i="14" s="1"/>
  <c r="N88" i="6"/>
  <c r="R78" i="14"/>
  <c r="S78" i="14" s="1"/>
  <c r="T78" i="14" s="1"/>
  <c r="U78" i="14" s="1"/>
  <c r="V78" i="14" s="1"/>
  <c r="W78" i="14" s="1"/>
  <c r="X78" i="14" s="1"/>
  <c r="Y78" i="14" s="1"/>
  <c r="Z78" i="14" s="1"/>
  <c r="AA78" i="14" s="1"/>
  <c r="AB78" i="14" s="1"/>
  <c r="AC78" i="14" s="1"/>
  <c r="AD78" i="14" s="1"/>
  <c r="AE78" i="14" s="1"/>
  <c r="AF78" i="14" s="1"/>
  <c r="AG78" i="14" s="1"/>
  <c r="AH78" i="14" s="1"/>
  <c r="AI78" i="14" s="1"/>
  <c r="AJ78" i="14" s="1"/>
  <c r="AK78" i="14" s="1"/>
  <c r="AL78" i="14" s="1"/>
  <c r="AM78" i="14" s="1"/>
  <c r="AN78" i="14" s="1"/>
  <c r="AO78" i="14" s="1"/>
  <c r="AP78" i="14" s="1"/>
  <c r="AQ78" i="14" s="1"/>
  <c r="AR78" i="14" s="1"/>
  <c r="AS78" i="14" s="1"/>
  <c r="AT78" i="14" s="1"/>
  <c r="AU78" i="14" s="1"/>
  <c r="AV78" i="14" s="1"/>
  <c r="AW78" i="14" s="1"/>
  <c r="AX78" i="14" s="1"/>
  <c r="AY78" i="14" s="1"/>
  <c r="AZ78" i="14" s="1"/>
  <c r="BA78" i="14" s="1"/>
  <c r="BB78" i="14" s="1"/>
  <c r="BC78" i="14" s="1"/>
  <c r="N37" i="6"/>
  <c r="R27" i="14"/>
  <c r="S27" i="14" s="1"/>
  <c r="T27" i="14" s="1"/>
  <c r="U27" i="14" s="1"/>
  <c r="V27" i="14" s="1"/>
  <c r="W27" i="14" s="1"/>
  <c r="X27" i="14" s="1"/>
  <c r="Y27" i="14" s="1"/>
  <c r="Z27" i="14" s="1"/>
  <c r="AA27" i="14" s="1"/>
  <c r="AB27" i="14" s="1"/>
  <c r="AC27" i="14" s="1"/>
  <c r="AD27" i="14" s="1"/>
  <c r="AE27" i="14" s="1"/>
  <c r="AF27" i="14" s="1"/>
  <c r="AG27" i="14" s="1"/>
  <c r="AH27" i="14" s="1"/>
  <c r="AI27" i="14" s="1"/>
  <c r="AJ27" i="14" s="1"/>
  <c r="AK27" i="14" s="1"/>
  <c r="AL27" i="14" s="1"/>
  <c r="AM27" i="14" s="1"/>
  <c r="AN27" i="14" s="1"/>
  <c r="AO27" i="14" s="1"/>
  <c r="AP27" i="14" s="1"/>
  <c r="AQ27" i="14" s="1"/>
  <c r="AR27" i="14" s="1"/>
  <c r="AS27" i="14" s="1"/>
  <c r="AT27" i="14" s="1"/>
  <c r="AU27" i="14" s="1"/>
  <c r="AV27" i="14" s="1"/>
  <c r="AW27" i="14" s="1"/>
  <c r="AX27" i="14" s="1"/>
  <c r="AY27" i="14" s="1"/>
  <c r="AZ27" i="14" s="1"/>
  <c r="BA27" i="14" s="1"/>
  <c r="BB27" i="14" s="1"/>
  <c r="BC27" i="14" s="1"/>
  <c r="N90" i="6"/>
  <c r="R80" i="14"/>
  <c r="S80" i="14" s="1"/>
  <c r="T80" i="14" s="1"/>
  <c r="U80" i="14" s="1"/>
  <c r="V80" i="14" s="1"/>
  <c r="W80" i="14" s="1"/>
  <c r="X80" i="14" s="1"/>
  <c r="Y80" i="14" s="1"/>
  <c r="Z80" i="14" s="1"/>
  <c r="AA80" i="14" s="1"/>
  <c r="AB80" i="14" s="1"/>
  <c r="AC80" i="14" s="1"/>
  <c r="AD80" i="14" s="1"/>
  <c r="AE80" i="14" s="1"/>
  <c r="AF80" i="14" s="1"/>
  <c r="AG80" i="14" s="1"/>
  <c r="AH80" i="14" s="1"/>
  <c r="AI80" i="14" s="1"/>
  <c r="AJ80" i="14" s="1"/>
  <c r="AK80" i="14" s="1"/>
  <c r="AL80" i="14" s="1"/>
  <c r="AM80" i="14" s="1"/>
  <c r="AN80" i="14" s="1"/>
  <c r="AO80" i="14" s="1"/>
  <c r="AP80" i="14" s="1"/>
  <c r="AQ80" i="14" s="1"/>
  <c r="AR80" i="14" s="1"/>
  <c r="AS80" i="14" s="1"/>
  <c r="AT80" i="14" s="1"/>
  <c r="AU80" i="14" s="1"/>
  <c r="AV80" i="14" s="1"/>
  <c r="AW80" i="14" s="1"/>
  <c r="AX80" i="14" s="1"/>
  <c r="AY80" i="14" s="1"/>
  <c r="AZ80" i="14" s="1"/>
  <c r="BA80" i="14" s="1"/>
  <c r="BB80" i="14" s="1"/>
  <c r="BC80" i="14" s="1"/>
  <c r="N89" i="6"/>
  <c r="R79" i="14"/>
  <c r="S79" i="14" s="1"/>
  <c r="T79" i="14" s="1"/>
  <c r="U79" i="14" s="1"/>
  <c r="V79" i="14" s="1"/>
  <c r="W79" i="14" s="1"/>
  <c r="X79" i="14" s="1"/>
  <c r="Y79" i="14" s="1"/>
  <c r="Z79" i="14" s="1"/>
  <c r="AA79" i="14" s="1"/>
  <c r="AB79" i="14" s="1"/>
  <c r="AC79" i="14" s="1"/>
  <c r="AD79" i="14" s="1"/>
  <c r="AE79" i="14" s="1"/>
  <c r="AF79" i="14" s="1"/>
  <c r="AG79" i="14" s="1"/>
  <c r="AH79" i="14" s="1"/>
  <c r="AI79" i="14" s="1"/>
  <c r="AJ79" i="14" s="1"/>
  <c r="AK79" i="14" s="1"/>
  <c r="AL79" i="14" s="1"/>
  <c r="AM79" i="14" s="1"/>
  <c r="AN79" i="14" s="1"/>
  <c r="AO79" i="14" s="1"/>
  <c r="AP79" i="14" s="1"/>
  <c r="AQ79" i="14" s="1"/>
  <c r="AR79" i="14" s="1"/>
  <c r="AS79" i="14" s="1"/>
  <c r="AT79" i="14" s="1"/>
  <c r="AU79" i="14" s="1"/>
  <c r="AV79" i="14" s="1"/>
  <c r="AW79" i="14" s="1"/>
  <c r="AX79" i="14" s="1"/>
  <c r="AY79" i="14" s="1"/>
  <c r="AZ79" i="14" s="1"/>
  <c r="BA79" i="14" s="1"/>
  <c r="BB79" i="14" s="1"/>
  <c r="BC79" i="14" s="1"/>
  <c r="N67" i="6"/>
  <c r="R57" i="14"/>
  <c r="S57" i="14" s="1"/>
  <c r="T57" i="14" s="1"/>
  <c r="U57" i="14" s="1"/>
  <c r="V57" i="14" s="1"/>
  <c r="W57" i="14" s="1"/>
  <c r="X57" i="14" s="1"/>
  <c r="Y57" i="14" s="1"/>
  <c r="Z57" i="14" s="1"/>
  <c r="AA57" i="14" s="1"/>
  <c r="AB57" i="14" s="1"/>
  <c r="AC57" i="14" s="1"/>
  <c r="AD57" i="14" s="1"/>
  <c r="AE57" i="14" s="1"/>
  <c r="AF57" i="14" s="1"/>
  <c r="AG57" i="14" s="1"/>
  <c r="AH57" i="14" s="1"/>
  <c r="AI57" i="14" s="1"/>
  <c r="AJ57" i="14" s="1"/>
  <c r="AK57" i="14" s="1"/>
  <c r="AL57" i="14" s="1"/>
  <c r="AM57" i="14" s="1"/>
  <c r="AN57" i="14" s="1"/>
  <c r="AO57" i="14" s="1"/>
  <c r="AP57" i="14" s="1"/>
  <c r="AQ57" i="14" s="1"/>
  <c r="AR57" i="14" s="1"/>
  <c r="AS57" i="14" s="1"/>
  <c r="AT57" i="14" s="1"/>
  <c r="AU57" i="14" s="1"/>
  <c r="AV57" i="14" s="1"/>
  <c r="AW57" i="14" s="1"/>
  <c r="AX57" i="14" s="1"/>
  <c r="AY57" i="14" s="1"/>
  <c r="AZ57" i="14" s="1"/>
  <c r="BA57" i="14" s="1"/>
  <c r="BB57" i="14" s="1"/>
  <c r="BC57" i="14" s="1"/>
  <c r="N86" i="6"/>
  <c r="R76" i="14"/>
  <c r="S76" i="14" s="1"/>
  <c r="T76" i="14" s="1"/>
  <c r="U76" i="14" s="1"/>
  <c r="V76" i="14" s="1"/>
  <c r="W76" i="14" s="1"/>
  <c r="X76" i="14" s="1"/>
  <c r="Y76" i="14" s="1"/>
  <c r="Z76" i="14" s="1"/>
  <c r="AA76" i="14" s="1"/>
  <c r="AB76" i="14" s="1"/>
  <c r="AC76" i="14" s="1"/>
  <c r="AD76" i="14" s="1"/>
  <c r="AE76" i="14" s="1"/>
  <c r="AF76" i="14" s="1"/>
  <c r="AG76" i="14" s="1"/>
  <c r="AH76" i="14" s="1"/>
  <c r="AI76" i="14" s="1"/>
  <c r="AJ76" i="14" s="1"/>
  <c r="AK76" i="14" s="1"/>
  <c r="AL76" i="14" s="1"/>
  <c r="AM76" i="14" s="1"/>
  <c r="AN76" i="14" s="1"/>
  <c r="AO76" i="14" s="1"/>
  <c r="AP76" i="14" s="1"/>
  <c r="AQ76" i="14" s="1"/>
  <c r="AR76" i="14" s="1"/>
  <c r="AS76" i="14" s="1"/>
  <c r="AT76" i="14" s="1"/>
  <c r="AU76" i="14" s="1"/>
  <c r="AV76" i="14" s="1"/>
  <c r="AW76" i="14" s="1"/>
  <c r="AX76" i="14" s="1"/>
  <c r="AY76" i="14" s="1"/>
  <c r="AZ76" i="14" s="1"/>
  <c r="BA76" i="14" s="1"/>
  <c r="BB76" i="14" s="1"/>
  <c r="BC76" i="14" s="1"/>
  <c r="N70" i="6"/>
  <c r="R60" i="14"/>
  <c r="S60" i="14" s="1"/>
  <c r="T60" i="14" s="1"/>
  <c r="U60" i="14" s="1"/>
  <c r="V60" i="14" s="1"/>
  <c r="W60" i="14" s="1"/>
  <c r="X60" i="14" s="1"/>
  <c r="Y60" i="14" s="1"/>
  <c r="Z60" i="14" s="1"/>
  <c r="AA60" i="14" s="1"/>
  <c r="AB60" i="14" s="1"/>
  <c r="AC60" i="14" s="1"/>
  <c r="AD60" i="14" s="1"/>
  <c r="AE60" i="14" s="1"/>
  <c r="AF60" i="14" s="1"/>
  <c r="AG60" i="14" s="1"/>
  <c r="AH60" i="14" s="1"/>
  <c r="AI60" i="14" s="1"/>
  <c r="AJ60" i="14" s="1"/>
  <c r="AK60" i="14" s="1"/>
  <c r="AL60" i="14" s="1"/>
  <c r="AM60" i="14" s="1"/>
  <c r="AN60" i="14" s="1"/>
  <c r="AO60" i="14" s="1"/>
  <c r="AP60" i="14" s="1"/>
  <c r="AQ60" i="14" s="1"/>
  <c r="AR60" i="14" s="1"/>
  <c r="AS60" i="14" s="1"/>
  <c r="AT60" i="14" s="1"/>
  <c r="AU60" i="14" s="1"/>
  <c r="AV60" i="14" s="1"/>
  <c r="AW60" i="14" s="1"/>
  <c r="AX60" i="14" s="1"/>
  <c r="AY60" i="14" s="1"/>
  <c r="AZ60" i="14" s="1"/>
  <c r="BA60" i="14" s="1"/>
  <c r="BB60" i="14" s="1"/>
  <c r="BC60" i="14" s="1"/>
  <c r="N59" i="6"/>
  <c r="R49" i="14"/>
  <c r="S49" i="14" s="1"/>
  <c r="T49" i="14" s="1"/>
  <c r="U49" i="14" s="1"/>
  <c r="V49" i="14" s="1"/>
  <c r="W49" i="14" s="1"/>
  <c r="X49" i="14" s="1"/>
  <c r="Y49" i="14" s="1"/>
  <c r="Z49" i="14" s="1"/>
  <c r="AA49" i="14" s="1"/>
  <c r="AB49" i="14" s="1"/>
  <c r="AC49" i="14" s="1"/>
  <c r="AD49" i="14" s="1"/>
  <c r="AE49" i="14" s="1"/>
  <c r="AF49" i="14" s="1"/>
  <c r="AG49" i="14" s="1"/>
  <c r="AH49" i="14" s="1"/>
  <c r="AI49" i="14" s="1"/>
  <c r="AJ49" i="14" s="1"/>
  <c r="AK49" i="14" s="1"/>
  <c r="AL49" i="14" s="1"/>
  <c r="AM49" i="14" s="1"/>
  <c r="AN49" i="14" s="1"/>
  <c r="AO49" i="14" s="1"/>
  <c r="AP49" i="14" s="1"/>
  <c r="AQ49" i="14" s="1"/>
  <c r="AR49" i="14" s="1"/>
  <c r="AS49" i="14" s="1"/>
  <c r="AT49" i="14" s="1"/>
  <c r="AU49" i="14" s="1"/>
  <c r="AV49" i="14" s="1"/>
  <c r="AW49" i="14" s="1"/>
  <c r="AX49" i="14" s="1"/>
  <c r="AY49" i="14" s="1"/>
  <c r="AZ49" i="14" s="1"/>
  <c r="BA49" i="14" s="1"/>
  <c r="BB49" i="14" s="1"/>
  <c r="BC49" i="14" s="1"/>
  <c r="N87" i="6"/>
  <c r="R77" i="14"/>
  <c r="S77" i="14" s="1"/>
  <c r="T77" i="14" s="1"/>
  <c r="U77" i="14" s="1"/>
  <c r="V77" i="14" s="1"/>
  <c r="W77" i="14" s="1"/>
  <c r="X77" i="14" s="1"/>
  <c r="Y77" i="14" s="1"/>
  <c r="Z77" i="14" s="1"/>
  <c r="AA77" i="14" s="1"/>
  <c r="AB77" i="14" s="1"/>
  <c r="AC77" i="14" s="1"/>
  <c r="AD77" i="14" s="1"/>
  <c r="AE77" i="14" s="1"/>
  <c r="AF77" i="14" s="1"/>
  <c r="AG77" i="14" s="1"/>
  <c r="AH77" i="14" s="1"/>
  <c r="AI77" i="14" s="1"/>
  <c r="AJ77" i="14" s="1"/>
  <c r="AK77" i="14" s="1"/>
  <c r="AL77" i="14" s="1"/>
  <c r="AM77" i="14" s="1"/>
  <c r="AN77" i="14" s="1"/>
  <c r="AO77" i="14" s="1"/>
  <c r="AP77" i="14" s="1"/>
  <c r="AQ77" i="14" s="1"/>
  <c r="AR77" i="14" s="1"/>
  <c r="AS77" i="14" s="1"/>
  <c r="AT77" i="14" s="1"/>
  <c r="AU77" i="14" s="1"/>
  <c r="AV77" i="14" s="1"/>
  <c r="AW77" i="14" s="1"/>
  <c r="AX77" i="14" s="1"/>
  <c r="AY77" i="14" s="1"/>
  <c r="AZ77" i="14" s="1"/>
  <c r="BA77" i="14" s="1"/>
  <c r="BB77" i="14" s="1"/>
  <c r="BC77" i="14" s="1"/>
  <c r="N38" i="6"/>
  <c r="R28" i="14"/>
  <c r="S28" i="14" s="1"/>
  <c r="T28" i="14" s="1"/>
  <c r="U28" i="14" s="1"/>
  <c r="V28" i="14" s="1"/>
  <c r="W28" i="14" s="1"/>
  <c r="X28" i="14" s="1"/>
  <c r="Y28" i="14" s="1"/>
  <c r="Z28" i="14" s="1"/>
  <c r="AA28" i="14" s="1"/>
  <c r="AB28" i="14" s="1"/>
  <c r="AC28" i="14" s="1"/>
  <c r="AD28" i="14" s="1"/>
  <c r="AE28" i="14" s="1"/>
  <c r="AF28" i="14" s="1"/>
  <c r="AG28" i="14" s="1"/>
  <c r="AH28" i="14" s="1"/>
  <c r="AI28" i="14" s="1"/>
  <c r="AJ28" i="14" s="1"/>
  <c r="AK28" i="14" s="1"/>
  <c r="AL28" i="14" s="1"/>
  <c r="AM28" i="14" s="1"/>
  <c r="AN28" i="14" s="1"/>
  <c r="AO28" i="14" s="1"/>
  <c r="AP28" i="14" s="1"/>
  <c r="AQ28" i="14" s="1"/>
  <c r="AR28" i="14" s="1"/>
  <c r="AS28" i="14" s="1"/>
  <c r="AT28" i="14" s="1"/>
  <c r="AU28" i="14" s="1"/>
  <c r="AV28" i="14" s="1"/>
  <c r="AW28" i="14" s="1"/>
  <c r="AX28" i="14" s="1"/>
  <c r="AY28" i="14" s="1"/>
  <c r="AZ28" i="14" s="1"/>
  <c r="BA28" i="14" s="1"/>
  <c r="BB28" i="14" s="1"/>
  <c r="BC28" i="14" s="1"/>
  <c r="N83" i="6"/>
  <c r="R73" i="14"/>
  <c r="S73" i="14" s="1"/>
  <c r="T73" i="14" s="1"/>
  <c r="U73" i="14" s="1"/>
  <c r="V73" i="14" s="1"/>
  <c r="W73" i="14" s="1"/>
  <c r="X73" i="14" s="1"/>
  <c r="Y73" i="14" s="1"/>
  <c r="Z73" i="14" s="1"/>
  <c r="AA73" i="14" s="1"/>
  <c r="AB73" i="14" s="1"/>
  <c r="AC73" i="14" s="1"/>
  <c r="AD73" i="14" s="1"/>
  <c r="AE73" i="14" s="1"/>
  <c r="AF73" i="14" s="1"/>
  <c r="AG73" i="14" s="1"/>
  <c r="AH73" i="14" s="1"/>
  <c r="AI73" i="14" s="1"/>
  <c r="AJ73" i="14" s="1"/>
  <c r="AK73" i="14" s="1"/>
  <c r="AL73" i="14" s="1"/>
  <c r="AM73" i="14" s="1"/>
  <c r="AN73" i="14" s="1"/>
  <c r="AO73" i="14" s="1"/>
  <c r="AP73" i="14" s="1"/>
  <c r="AQ73" i="14" s="1"/>
  <c r="AR73" i="14" s="1"/>
  <c r="AS73" i="14" s="1"/>
  <c r="AT73" i="14" s="1"/>
  <c r="AU73" i="14" s="1"/>
  <c r="AV73" i="14" s="1"/>
  <c r="AW73" i="14" s="1"/>
  <c r="AX73" i="14" s="1"/>
  <c r="AY73" i="14" s="1"/>
  <c r="AZ73" i="14" s="1"/>
  <c r="BA73" i="14" s="1"/>
  <c r="BB73" i="14" s="1"/>
  <c r="BC73" i="14" s="1"/>
  <c r="N51" i="6"/>
  <c r="R41" i="14"/>
  <c r="S41" i="14" s="1"/>
  <c r="T41" i="14" s="1"/>
  <c r="U41" i="14" s="1"/>
  <c r="V41" i="14" s="1"/>
  <c r="W41" i="14" s="1"/>
  <c r="X41" i="14" s="1"/>
  <c r="Y41" i="14" s="1"/>
  <c r="Z41" i="14" s="1"/>
  <c r="AA41" i="14" s="1"/>
  <c r="AB41" i="14" s="1"/>
  <c r="AC41" i="14" s="1"/>
  <c r="AD41" i="14" s="1"/>
  <c r="AE41" i="14" s="1"/>
  <c r="AF41" i="14" s="1"/>
  <c r="AG41" i="14" s="1"/>
  <c r="AH41" i="14" s="1"/>
  <c r="AI41" i="14" s="1"/>
  <c r="AJ41" i="14" s="1"/>
  <c r="AK41" i="14" s="1"/>
  <c r="AL41" i="14" s="1"/>
  <c r="AM41" i="14" s="1"/>
  <c r="AN41" i="14" s="1"/>
  <c r="AO41" i="14" s="1"/>
  <c r="AP41" i="14" s="1"/>
  <c r="AQ41" i="14" s="1"/>
  <c r="AR41" i="14" s="1"/>
  <c r="AS41" i="14" s="1"/>
  <c r="AT41" i="14" s="1"/>
  <c r="AU41" i="14" s="1"/>
  <c r="AV41" i="14" s="1"/>
  <c r="AW41" i="14" s="1"/>
  <c r="AX41" i="14" s="1"/>
  <c r="AY41" i="14" s="1"/>
  <c r="AZ41" i="14" s="1"/>
  <c r="BA41" i="14" s="1"/>
  <c r="BB41" i="14" s="1"/>
  <c r="BC41" i="14" s="1"/>
  <c r="N69" i="6"/>
  <c r="R59" i="14"/>
  <c r="S59" i="14" s="1"/>
  <c r="T59" i="14" s="1"/>
  <c r="U59" i="14" s="1"/>
  <c r="V59" i="14" s="1"/>
  <c r="W59" i="14" s="1"/>
  <c r="X59" i="14" s="1"/>
  <c r="Y59" i="14" s="1"/>
  <c r="Z59" i="14" s="1"/>
  <c r="AA59" i="14" s="1"/>
  <c r="AB59" i="14" s="1"/>
  <c r="AC59" i="14" s="1"/>
  <c r="AD59" i="14" s="1"/>
  <c r="AE59" i="14" s="1"/>
  <c r="AF59" i="14" s="1"/>
  <c r="AG59" i="14" s="1"/>
  <c r="AH59" i="14" s="1"/>
  <c r="AI59" i="14" s="1"/>
  <c r="AJ59" i="14" s="1"/>
  <c r="AK59" i="14" s="1"/>
  <c r="AL59" i="14" s="1"/>
  <c r="AM59" i="14" s="1"/>
  <c r="AN59" i="14" s="1"/>
  <c r="AO59" i="14" s="1"/>
  <c r="AP59" i="14" s="1"/>
  <c r="AQ59" i="14" s="1"/>
  <c r="AR59" i="14" s="1"/>
  <c r="AS59" i="14" s="1"/>
  <c r="AT59" i="14" s="1"/>
  <c r="AU59" i="14" s="1"/>
  <c r="AV59" i="14" s="1"/>
  <c r="AW59" i="14" s="1"/>
  <c r="AX59" i="14" s="1"/>
  <c r="AY59" i="14" s="1"/>
  <c r="AZ59" i="14" s="1"/>
  <c r="BA59" i="14" s="1"/>
  <c r="BB59" i="14" s="1"/>
  <c r="BC59" i="14" s="1"/>
  <c r="N84" i="6"/>
  <c r="R74" i="14"/>
  <c r="S74" i="14" s="1"/>
  <c r="T74" i="14" s="1"/>
  <c r="U74" i="14" s="1"/>
  <c r="V74" i="14" s="1"/>
  <c r="W74" i="14" s="1"/>
  <c r="X74" i="14" s="1"/>
  <c r="Y74" i="14" s="1"/>
  <c r="Z74" i="14" s="1"/>
  <c r="AA74" i="14" s="1"/>
  <c r="AB74" i="14" s="1"/>
  <c r="AC74" i="14" s="1"/>
  <c r="AD74" i="14" s="1"/>
  <c r="AE74" i="14" s="1"/>
  <c r="AF74" i="14" s="1"/>
  <c r="AG74" i="14" s="1"/>
  <c r="AH74" i="14" s="1"/>
  <c r="AI74" i="14" s="1"/>
  <c r="AJ74" i="14" s="1"/>
  <c r="AK74" i="14" s="1"/>
  <c r="AL74" i="14" s="1"/>
  <c r="AM74" i="14" s="1"/>
  <c r="AN74" i="14" s="1"/>
  <c r="AO74" i="14" s="1"/>
  <c r="AP74" i="14" s="1"/>
  <c r="AQ74" i="14" s="1"/>
  <c r="AR74" i="14" s="1"/>
  <c r="AS74" i="14" s="1"/>
  <c r="AT74" i="14" s="1"/>
  <c r="AU74" i="14" s="1"/>
  <c r="AV74" i="14" s="1"/>
  <c r="AW74" i="14" s="1"/>
  <c r="AX74" i="14" s="1"/>
  <c r="AY74" i="14" s="1"/>
  <c r="AZ74" i="14" s="1"/>
  <c r="BA74" i="14" s="1"/>
  <c r="BB74" i="14" s="1"/>
  <c r="BC74" i="14" s="1"/>
  <c r="N71" i="6"/>
  <c r="R61" i="14"/>
  <c r="S61" i="14" s="1"/>
  <c r="T61" i="14" s="1"/>
  <c r="U61" i="14" s="1"/>
  <c r="V61" i="14" s="1"/>
  <c r="W61" i="14" s="1"/>
  <c r="X61" i="14" s="1"/>
  <c r="Y61" i="14" s="1"/>
  <c r="Z61" i="14" s="1"/>
  <c r="AA61" i="14" s="1"/>
  <c r="AB61" i="14" s="1"/>
  <c r="AC61" i="14" s="1"/>
  <c r="AD61" i="14" s="1"/>
  <c r="AE61" i="14" s="1"/>
  <c r="AF61" i="14" s="1"/>
  <c r="AG61" i="14" s="1"/>
  <c r="AH61" i="14" s="1"/>
  <c r="AI61" i="14" s="1"/>
  <c r="AJ61" i="14" s="1"/>
  <c r="AK61" i="14" s="1"/>
  <c r="AL61" i="14" s="1"/>
  <c r="AM61" i="14" s="1"/>
  <c r="AN61" i="14" s="1"/>
  <c r="AO61" i="14" s="1"/>
  <c r="AP61" i="14" s="1"/>
  <c r="AQ61" i="14" s="1"/>
  <c r="AR61" i="14" s="1"/>
  <c r="AS61" i="14" s="1"/>
  <c r="AT61" i="14" s="1"/>
  <c r="AU61" i="14" s="1"/>
  <c r="AV61" i="14" s="1"/>
  <c r="AW61" i="14" s="1"/>
  <c r="AX61" i="14" s="1"/>
  <c r="AY61" i="14" s="1"/>
  <c r="AZ61" i="14" s="1"/>
  <c r="BA61" i="14" s="1"/>
  <c r="BB61" i="14" s="1"/>
  <c r="BC61" i="14" s="1"/>
  <c r="N45" i="6"/>
  <c r="R35" i="14"/>
  <c r="S35" i="14" s="1"/>
  <c r="T35" i="14" s="1"/>
  <c r="U35" i="14" s="1"/>
  <c r="V35" i="14" s="1"/>
  <c r="W35" i="14" s="1"/>
  <c r="X35" i="14" s="1"/>
  <c r="Y35" i="14" s="1"/>
  <c r="Z35" i="14" s="1"/>
  <c r="AA35" i="14" s="1"/>
  <c r="AB35" i="14" s="1"/>
  <c r="AC35" i="14" s="1"/>
  <c r="AD35" i="14" s="1"/>
  <c r="AE35" i="14" s="1"/>
  <c r="AF35" i="14" s="1"/>
  <c r="AG35" i="14" s="1"/>
  <c r="AH35" i="14" s="1"/>
  <c r="AI35" i="14" s="1"/>
  <c r="AJ35" i="14" s="1"/>
  <c r="AK35" i="14" s="1"/>
  <c r="AL35" i="14" s="1"/>
  <c r="AM35" i="14" s="1"/>
  <c r="AN35" i="14" s="1"/>
  <c r="AO35" i="14" s="1"/>
  <c r="AP35" i="14" s="1"/>
  <c r="AQ35" i="14" s="1"/>
  <c r="AR35" i="14" s="1"/>
  <c r="AS35" i="14" s="1"/>
  <c r="AT35" i="14" s="1"/>
  <c r="AU35" i="14" s="1"/>
  <c r="AV35" i="14" s="1"/>
  <c r="AW35" i="14" s="1"/>
  <c r="AX35" i="14" s="1"/>
  <c r="AY35" i="14" s="1"/>
  <c r="AZ35" i="14" s="1"/>
  <c r="BA35" i="14" s="1"/>
  <c r="BB35" i="14" s="1"/>
  <c r="BC35" i="14" s="1"/>
  <c r="N72" i="6"/>
  <c r="R62" i="14"/>
  <c r="S62" i="14" s="1"/>
  <c r="T62" i="14" s="1"/>
  <c r="U62" i="14" s="1"/>
  <c r="V62" i="14" s="1"/>
  <c r="W62" i="14" s="1"/>
  <c r="X62" i="14" s="1"/>
  <c r="Y62" i="14" s="1"/>
  <c r="Z62" i="14" s="1"/>
  <c r="AA62" i="14" s="1"/>
  <c r="AB62" i="14" s="1"/>
  <c r="AC62" i="14" s="1"/>
  <c r="AD62" i="14" s="1"/>
  <c r="AE62" i="14" s="1"/>
  <c r="AF62" i="14" s="1"/>
  <c r="AG62" i="14" s="1"/>
  <c r="AH62" i="14" s="1"/>
  <c r="AI62" i="14" s="1"/>
  <c r="AJ62" i="14" s="1"/>
  <c r="AK62" i="14" s="1"/>
  <c r="AL62" i="14" s="1"/>
  <c r="AM62" i="14" s="1"/>
  <c r="AN62" i="14" s="1"/>
  <c r="AO62" i="14" s="1"/>
  <c r="AP62" i="14" s="1"/>
  <c r="AQ62" i="14" s="1"/>
  <c r="AR62" i="14" s="1"/>
  <c r="AS62" i="14" s="1"/>
  <c r="AT62" i="14" s="1"/>
  <c r="AU62" i="14" s="1"/>
  <c r="AV62" i="14" s="1"/>
  <c r="AW62" i="14" s="1"/>
  <c r="AX62" i="14" s="1"/>
  <c r="AY62" i="14" s="1"/>
  <c r="AZ62" i="14" s="1"/>
  <c r="BA62" i="14" s="1"/>
  <c r="BB62" i="14" s="1"/>
  <c r="BC62" i="14" s="1"/>
  <c r="S13" i="14"/>
  <c r="N44" i="6"/>
  <c r="R34" i="14"/>
  <c r="S34" i="14" s="1"/>
  <c r="T34" i="14" s="1"/>
  <c r="U34" i="14" s="1"/>
  <c r="V34" i="14" s="1"/>
  <c r="W34" i="14" s="1"/>
  <c r="X34" i="14" s="1"/>
  <c r="Y34" i="14" s="1"/>
  <c r="Z34" i="14" s="1"/>
  <c r="AA34" i="14" s="1"/>
  <c r="AB34" i="14" s="1"/>
  <c r="AC34" i="14" s="1"/>
  <c r="AD34" i="14" s="1"/>
  <c r="AE34" i="14" s="1"/>
  <c r="AF34" i="14" s="1"/>
  <c r="AG34" i="14" s="1"/>
  <c r="AH34" i="14" s="1"/>
  <c r="AI34" i="14" s="1"/>
  <c r="AJ34" i="14" s="1"/>
  <c r="AK34" i="14" s="1"/>
  <c r="AL34" i="14" s="1"/>
  <c r="AM34" i="14" s="1"/>
  <c r="AN34" i="14" s="1"/>
  <c r="AO34" i="14" s="1"/>
  <c r="AP34" i="14" s="1"/>
  <c r="AQ34" i="14" s="1"/>
  <c r="AR34" i="14" s="1"/>
  <c r="AS34" i="14" s="1"/>
  <c r="AT34" i="14" s="1"/>
  <c r="AU34" i="14" s="1"/>
  <c r="AV34" i="14" s="1"/>
  <c r="AW34" i="14" s="1"/>
  <c r="AX34" i="14" s="1"/>
  <c r="AY34" i="14" s="1"/>
  <c r="AZ34" i="14" s="1"/>
  <c r="BA34" i="14" s="1"/>
  <c r="BB34" i="14" s="1"/>
  <c r="BC34" i="14" s="1"/>
  <c r="N47" i="6"/>
  <c r="R37" i="14"/>
  <c r="S37" i="14" s="1"/>
  <c r="T37" i="14" s="1"/>
  <c r="U37" i="14" s="1"/>
  <c r="V37" i="14" s="1"/>
  <c r="W37" i="14" s="1"/>
  <c r="X37" i="14" s="1"/>
  <c r="Y37" i="14" s="1"/>
  <c r="Z37" i="14" s="1"/>
  <c r="AA37" i="14" s="1"/>
  <c r="AB37" i="14" s="1"/>
  <c r="AC37" i="14" s="1"/>
  <c r="AD37" i="14" s="1"/>
  <c r="AE37" i="14" s="1"/>
  <c r="AF37" i="14" s="1"/>
  <c r="AG37" i="14" s="1"/>
  <c r="AH37" i="14" s="1"/>
  <c r="AI37" i="14" s="1"/>
  <c r="AJ37" i="14" s="1"/>
  <c r="AK37" i="14" s="1"/>
  <c r="AL37" i="14" s="1"/>
  <c r="AM37" i="14" s="1"/>
  <c r="AN37" i="14" s="1"/>
  <c r="AO37" i="14" s="1"/>
  <c r="AP37" i="14" s="1"/>
  <c r="AQ37" i="14" s="1"/>
  <c r="AR37" i="14" s="1"/>
  <c r="AS37" i="14" s="1"/>
  <c r="AT37" i="14" s="1"/>
  <c r="AU37" i="14" s="1"/>
  <c r="AV37" i="14" s="1"/>
  <c r="AW37" i="14" s="1"/>
  <c r="AX37" i="14" s="1"/>
  <c r="AY37" i="14" s="1"/>
  <c r="AZ37" i="14" s="1"/>
  <c r="BA37" i="14" s="1"/>
  <c r="BB37" i="14" s="1"/>
  <c r="BC37" i="14" s="1"/>
  <c r="N53" i="6"/>
  <c r="R43" i="14"/>
  <c r="S43" i="14" s="1"/>
  <c r="T43" i="14" s="1"/>
  <c r="U43" i="14" s="1"/>
  <c r="V43" i="14" s="1"/>
  <c r="W43" i="14" s="1"/>
  <c r="X43" i="14" s="1"/>
  <c r="Y43" i="14" s="1"/>
  <c r="Z43" i="14" s="1"/>
  <c r="AA43" i="14" s="1"/>
  <c r="AB43" i="14" s="1"/>
  <c r="AC43" i="14" s="1"/>
  <c r="AD43" i="14" s="1"/>
  <c r="AE43" i="14" s="1"/>
  <c r="AF43" i="14" s="1"/>
  <c r="AG43" i="14" s="1"/>
  <c r="AH43" i="14" s="1"/>
  <c r="AI43" i="14" s="1"/>
  <c r="AJ43" i="14" s="1"/>
  <c r="AK43" i="14" s="1"/>
  <c r="AL43" i="14" s="1"/>
  <c r="AM43" i="14" s="1"/>
  <c r="AN43" i="14" s="1"/>
  <c r="AO43" i="14" s="1"/>
  <c r="AP43" i="14" s="1"/>
  <c r="AQ43" i="14" s="1"/>
  <c r="AR43" i="14" s="1"/>
  <c r="AS43" i="14" s="1"/>
  <c r="AT43" i="14" s="1"/>
  <c r="AU43" i="14" s="1"/>
  <c r="AV43" i="14" s="1"/>
  <c r="AW43" i="14" s="1"/>
  <c r="AX43" i="14" s="1"/>
  <c r="AY43" i="14" s="1"/>
  <c r="AZ43" i="14" s="1"/>
  <c r="BA43" i="14" s="1"/>
  <c r="BB43" i="14" s="1"/>
  <c r="BC43" i="14" s="1"/>
  <c r="N43" i="6"/>
  <c r="R33" i="14"/>
  <c r="S33" i="14" s="1"/>
  <c r="T33" i="14" s="1"/>
  <c r="U33" i="14" s="1"/>
  <c r="V33" i="14" s="1"/>
  <c r="W33" i="14" s="1"/>
  <c r="X33" i="14" s="1"/>
  <c r="Y33" i="14" s="1"/>
  <c r="Z33" i="14" s="1"/>
  <c r="AA33" i="14" s="1"/>
  <c r="AB33" i="14" s="1"/>
  <c r="AC33" i="14" s="1"/>
  <c r="AD33" i="14" s="1"/>
  <c r="AE33" i="14" s="1"/>
  <c r="AF33" i="14" s="1"/>
  <c r="AG33" i="14" s="1"/>
  <c r="AH33" i="14" s="1"/>
  <c r="AI33" i="14" s="1"/>
  <c r="AJ33" i="14" s="1"/>
  <c r="AK33" i="14" s="1"/>
  <c r="AL33" i="14" s="1"/>
  <c r="AM33" i="14" s="1"/>
  <c r="AN33" i="14" s="1"/>
  <c r="AO33" i="14" s="1"/>
  <c r="AP33" i="14" s="1"/>
  <c r="AQ33" i="14" s="1"/>
  <c r="AR33" i="14" s="1"/>
  <c r="AS33" i="14" s="1"/>
  <c r="AT33" i="14" s="1"/>
  <c r="AU33" i="14" s="1"/>
  <c r="AV33" i="14" s="1"/>
  <c r="AW33" i="14" s="1"/>
  <c r="AX33" i="14" s="1"/>
  <c r="AY33" i="14" s="1"/>
  <c r="AZ33" i="14" s="1"/>
  <c r="BA33" i="14" s="1"/>
  <c r="BB33" i="14" s="1"/>
  <c r="BC33" i="14" s="1"/>
  <c r="N32" i="6"/>
  <c r="R22" i="14"/>
  <c r="S22" i="14" s="1"/>
  <c r="T22" i="14" s="1"/>
  <c r="U22" i="14" s="1"/>
  <c r="V22" i="14" s="1"/>
  <c r="W22" i="14" s="1"/>
  <c r="X22" i="14" s="1"/>
  <c r="Y22" i="14" s="1"/>
  <c r="Z22" i="14" s="1"/>
  <c r="AA22" i="14" s="1"/>
  <c r="AB22" i="14" s="1"/>
  <c r="AC22" i="14" s="1"/>
  <c r="AD22" i="14" s="1"/>
  <c r="AE22" i="14" s="1"/>
  <c r="AF22" i="14" s="1"/>
  <c r="AG22" i="14" s="1"/>
  <c r="AH22" i="14" s="1"/>
  <c r="AI22" i="14" s="1"/>
  <c r="AJ22" i="14" s="1"/>
  <c r="AK22" i="14" s="1"/>
  <c r="AL22" i="14" s="1"/>
  <c r="AM22" i="14" s="1"/>
  <c r="AN22" i="14" s="1"/>
  <c r="AO22" i="14" s="1"/>
  <c r="AP22" i="14" s="1"/>
  <c r="AQ22" i="14" s="1"/>
  <c r="AR22" i="14" s="1"/>
  <c r="AS22" i="14" s="1"/>
  <c r="AT22" i="14" s="1"/>
  <c r="AU22" i="14" s="1"/>
  <c r="AV22" i="14" s="1"/>
  <c r="AW22" i="14" s="1"/>
  <c r="AX22" i="14" s="1"/>
  <c r="AY22" i="14" s="1"/>
  <c r="AZ22" i="14" s="1"/>
  <c r="BA22" i="14" s="1"/>
  <c r="BB22" i="14" s="1"/>
  <c r="BC22" i="14" s="1"/>
  <c r="S25" i="14"/>
  <c r="N27" i="6"/>
  <c r="R17" i="14"/>
  <c r="S17" i="14" s="1"/>
  <c r="T17" i="14" s="1"/>
  <c r="U17" i="14" s="1"/>
  <c r="V17" i="14" s="1"/>
  <c r="W17" i="14" s="1"/>
  <c r="X17" i="14" s="1"/>
  <c r="Y17" i="14" s="1"/>
  <c r="Z17" i="14" s="1"/>
  <c r="AA17" i="14" s="1"/>
  <c r="AB17" i="14" s="1"/>
  <c r="AC17" i="14" s="1"/>
  <c r="AD17" i="14" s="1"/>
  <c r="AE17" i="14" s="1"/>
  <c r="AF17" i="14" s="1"/>
  <c r="AG17" i="14" s="1"/>
  <c r="AH17" i="14" s="1"/>
  <c r="AI17" i="14" s="1"/>
  <c r="AJ17" i="14" s="1"/>
  <c r="AK17" i="14" s="1"/>
  <c r="AL17" i="14" s="1"/>
  <c r="AM17" i="14" s="1"/>
  <c r="AN17" i="14" s="1"/>
  <c r="AO17" i="14" s="1"/>
  <c r="AP17" i="14" s="1"/>
  <c r="AQ17" i="14" s="1"/>
  <c r="AR17" i="14" s="1"/>
  <c r="AS17" i="14" s="1"/>
  <c r="AT17" i="14" s="1"/>
  <c r="AU17" i="14" s="1"/>
  <c r="AV17" i="14" s="1"/>
  <c r="AW17" i="14" s="1"/>
  <c r="AX17" i="14" s="1"/>
  <c r="AY17" i="14" s="1"/>
  <c r="AZ17" i="14" s="1"/>
  <c r="BA17" i="14" s="1"/>
  <c r="BB17" i="14" s="1"/>
  <c r="BC17" i="14" s="1"/>
  <c r="N55" i="6"/>
  <c r="R45" i="14"/>
  <c r="S45" i="14" s="1"/>
  <c r="T45" i="14" s="1"/>
  <c r="U45" i="14" s="1"/>
  <c r="V45" i="14" s="1"/>
  <c r="W45" i="14" s="1"/>
  <c r="X45" i="14" s="1"/>
  <c r="Y45" i="14" s="1"/>
  <c r="Z45" i="14" s="1"/>
  <c r="AA45" i="14" s="1"/>
  <c r="AB45" i="14" s="1"/>
  <c r="AC45" i="14" s="1"/>
  <c r="AD45" i="14" s="1"/>
  <c r="AE45" i="14" s="1"/>
  <c r="AF45" i="14" s="1"/>
  <c r="AG45" i="14" s="1"/>
  <c r="AH45" i="14" s="1"/>
  <c r="AI45" i="14" s="1"/>
  <c r="AJ45" i="14" s="1"/>
  <c r="AK45" i="14" s="1"/>
  <c r="AL45" i="14" s="1"/>
  <c r="AM45" i="14" s="1"/>
  <c r="AN45" i="14" s="1"/>
  <c r="AO45" i="14" s="1"/>
  <c r="AP45" i="14" s="1"/>
  <c r="AQ45" i="14" s="1"/>
  <c r="AR45" i="14" s="1"/>
  <c r="AS45" i="14" s="1"/>
  <c r="AT45" i="14" s="1"/>
  <c r="AU45" i="14" s="1"/>
  <c r="AV45" i="14" s="1"/>
  <c r="AW45" i="14" s="1"/>
  <c r="AX45" i="14" s="1"/>
  <c r="AY45" i="14" s="1"/>
  <c r="AZ45" i="14" s="1"/>
  <c r="BA45" i="14" s="1"/>
  <c r="BB45" i="14" s="1"/>
  <c r="BC45" i="14" s="1"/>
  <c r="N40" i="6"/>
  <c r="R30" i="14"/>
  <c r="S30" i="14" s="1"/>
  <c r="T30" i="14" s="1"/>
  <c r="U30" i="14" s="1"/>
  <c r="V30" i="14" s="1"/>
  <c r="W30" i="14" s="1"/>
  <c r="X30" i="14" s="1"/>
  <c r="Y30" i="14" s="1"/>
  <c r="Z30" i="14" s="1"/>
  <c r="AA30" i="14" s="1"/>
  <c r="AB30" i="14" s="1"/>
  <c r="AC30" i="14" s="1"/>
  <c r="AD30" i="14" s="1"/>
  <c r="AE30" i="14" s="1"/>
  <c r="AF30" i="14" s="1"/>
  <c r="AG30" i="14" s="1"/>
  <c r="AH30" i="14" s="1"/>
  <c r="AI30" i="14" s="1"/>
  <c r="AJ30" i="14" s="1"/>
  <c r="AK30" i="14" s="1"/>
  <c r="AL30" i="14" s="1"/>
  <c r="AM30" i="14" s="1"/>
  <c r="AN30" i="14" s="1"/>
  <c r="AO30" i="14" s="1"/>
  <c r="AP30" i="14" s="1"/>
  <c r="AQ30" i="14" s="1"/>
  <c r="AR30" i="14" s="1"/>
  <c r="AS30" i="14" s="1"/>
  <c r="AT30" i="14" s="1"/>
  <c r="AU30" i="14" s="1"/>
  <c r="AV30" i="14" s="1"/>
  <c r="AW30" i="14" s="1"/>
  <c r="AX30" i="14" s="1"/>
  <c r="AY30" i="14" s="1"/>
  <c r="AZ30" i="14" s="1"/>
  <c r="BA30" i="14" s="1"/>
  <c r="BB30" i="14" s="1"/>
  <c r="BC30" i="14" s="1"/>
  <c r="N28" i="6"/>
  <c r="R18" i="14"/>
  <c r="S18" i="14" s="1"/>
  <c r="T18" i="14" s="1"/>
  <c r="U18" i="14" s="1"/>
  <c r="V18" i="14" s="1"/>
  <c r="W18" i="14" s="1"/>
  <c r="X18" i="14" s="1"/>
  <c r="Y18" i="14" s="1"/>
  <c r="Z18" i="14" s="1"/>
  <c r="AA18" i="14" s="1"/>
  <c r="AB18" i="14" s="1"/>
  <c r="AC18" i="14" s="1"/>
  <c r="AD18" i="14" s="1"/>
  <c r="AE18" i="14" s="1"/>
  <c r="AF18" i="14" s="1"/>
  <c r="AG18" i="14" s="1"/>
  <c r="AH18" i="14" s="1"/>
  <c r="AI18" i="14" s="1"/>
  <c r="AJ18" i="14" s="1"/>
  <c r="AK18" i="14" s="1"/>
  <c r="AL18" i="14" s="1"/>
  <c r="AM18" i="14" s="1"/>
  <c r="AN18" i="14" s="1"/>
  <c r="AO18" i="14" s="1"/>
  <c r="AP18" i="14" s="1"/>
  <c r="AQ18" i="14" s="1"/>
  <c r="AR18" i="14" s="1"/>
  <c r="AS18" i="14" s="1"/>
  <c r="AT18" i="14" s="1"/>
  <c r="AU18" i="14" s="1"/>
  <c r="AV18" i="14" s="1"/>
  <c r="AW18" i="14" s="1"/>
  <c r="AX18" i="14" s="1"/>
  <c r="AY18" i="14" s="1"/>
  <c r="AZ18" i="14" s="1"/>
  <c r="BA18" i="14" s="1"/>
  <c r="BB18" i="14" s="1"/>
  <c r="BC18" i="14" s="1"/>
  <c r="N60" i="6"/>
  <c r="R50" i="14"/>
  <c r="S50" i="14" s="1"/>
  <c r="T50" i="14" s="1"/>
  <c r="U50" i="14" s="1"/>
  <c r="V50" i="14" s="1"/>
  <c r="W50" i="14" s="1"/>
  <c r="X50" i="14" s="1"/>
  <c r="Y50" i="14" s="1"/>
  <c r="Z50" i="14" s="1"/>
  <c r="AA50" i="14" s="1"/>
  <c r="AB50" i="14" s="1"/>
  <c r="AC50" i="14" s="1"/>
  <c r="AD50" i="14" s="1"/>
  <c r="AE50" i="14" s="1"/>
  <c r="AF50" i="14" s="1"/>
  <c r="AG50" i="14" s="1"/>
  <c r="AH50" i="14" s="1"/>
  <c r="AI50" i="14" s="1"/>
  <c r="AJ50" i="14" s="1"/>
  <c r="AK50" i="14" s="1"/>
  <c r="AL50" i="14" s="1"/>
  <c r="AM50" i="14" s="1"/>
  <c r="AN50" i="14" s="1"/>
  <c r="AO50" i="14" s="1"/>
  <c r="AP50" i="14" s="1"/>
  <c r="AQ50" i="14" s="1"/>
  <c r="AR50" i="14" s="1"/>
  <c r="AS50" i="14" s="1"/>
  <c r="AT50" i="14" s="1"/>
  <c r="AU50" i="14" s="1"/>
  <c r="AV50" i="14" s="1"/>
  <c r="AW50" i="14" s="1"/>
  <c r="AX50" i="14" s="1"/>
  <c r="AY50" i="14" s="1"/>
  <c r="AZ50" i="14" s="1"/>
  <c r="BA50" i="14" s="1"/>
  <c r="BB50" i="14" s="1"/>
  <c r="BC50" i="14" s="1"/>
  <c r="N61" i="6"/>
  <c r="R51" i="14"/>
  <c r="S51" i="14" s="1"/>
  <c r="T51" i="14" s="1"/>
  <c r="U51" i="14" s="1"/>
  <c r="V51" i="14" s="1"/>
  <c r="W51" i="14" s="1"/>
  <c r="X51" i="14" s="1"/>
  <c r="Y51" i="14" s="1"/>
  <c r="Z51" i="14" s="1"/>
  <c r="AA51" i="14" s="1"/>
  <c r="AB51" i="14" s="1"/>
  <c r="AC51" i="14" s="1"/>
  <c r="AD51" i="14" s="1"/>
  <c r="AE51" i="14" s="1"/>
  <c r="AF51" i="14" s="1"/>
  <c r="AG51" i="14" s="1"/>
  <c r="AH51" i="14" s="1"/>
  <c r="AI51" i="14" s="1"/>
  <c r="AJ51" i="14" s="1"/>
  <c r="AK51" i="14" s="1"/>
  <c r="AL51" i="14" s="1"/>
  <c r="AM51" i="14" s="1"/>
  <c r="AN51" i="14" s="1"/>
  <c r="AO51" i="14" s="1"/>
  <c r="AP51" i="14" s="1"/>
  <c r="AQ51" i="14" s="1"/>
  <c r="AR51" i="14" s="1"/>
  <c r="AS51" i="14" s="1"/>
  <c r="AT51" i="14" s="1"/>
  <c r="AU51" i="14" s="1"/>
  <c r="AV51" i="14" s="1"/>
  <c r="AW51" i="14" s="1"/>
  <c r="AX51" i="14" s="1"/>
  <c r="AY51" i="14" s="1"/>
  <c r="AZ51" i="14" s="1"/>
  <c r="BA51" i="14" s="1"/>
  <c r="BB51" i="14" s="1"/>
  <c r="BC51" i="14" s="1"/>
  <c r="N73" i="6"/>
  <c r="R63" i="14"/>
  <c r="S63" i="14" s="1"/>
  <c r="T63" i="14" s="1"/>
  <c r="U63" i="14" s="1"/>
  <c r="V63" i="14" s="1"/>
  <c r="W63" i="14" s="1"/>
  <c r="X63" i="14" s="1"/>
  <c r="Y63" i="14" s="1"/>
  <c r="Z63" i="14" s="1"/>
  <c r="AA63" i="14" s="1"/>
  <c r="AB63" i="14" s="1"/>
  <c r="AC63" i="14" s="1"/>
  <c r="AD63" i="14" s="1"/>
  <c r="AE63" i="14" s="1"/>
  <c r="AF63" i="14" s="1"/>
  <c r="AG63" i="14" s="1"/>
  <c r="AH63" i="14" s="1"/>
  <c r="AI63" i="14" s="1"/>
  <c r="AJ63" i="14" s="1"/>
  <c r="AK63" i="14" s="1"/>
  <c r="AL63" i="14" s="1"/>
  <c r="AM63" i="14" s="1"/>
  <c r="AN63" i="14" s="1"/>
  <c r="AO63" i="14" s="1"/>
  <c r="AP63" i="14" s="1"/>
  <c r="AQ63" i="14" s="1"/>
  <c r="AR63" i="14" s="1"/>
  <c r="AS63" i="14" s="1"/>
  <c r="AT63" i="14" s="1"/>
  <c r="AU63" i="14" s="1"/>
  <c r="AV63" i="14" s="1"/>
  <c r="AW63" i="14" s="1"/>
  <c r="AX63" i="14" s="1"/>
  <c r="AY63" i="14" s="1"/>
  <c r="AZ63" i="14" s="1"/>
  <c r="BA63" i="14" s="1"/>
  <c r="BB63" i="14" s="1"/>
  <c r="BC63" i="14" s="1"/>
  <c r="N76" i="6"/>
  <c r="R66" i="14"/>
  <c r="S66" i="14" s="1"/>
  <c r="T66" i="14" s="1"/>
  <c r="U66" i="14" s="1"/>
  <c r="V66" i="14" s="1"/>
  <c r="W66" i="14" s="1"/>
  <c r="X66" i="14" s="1"/>
  <c r="Y66" i="14" s="1"/>
  <c r="Z66" i="14" s="1"/>
  <c r="AA66" i="14" s="1"/>
  <c r="AB66" i="14" s="1"/>
  <c r="AC66" i="14" s="1"/>
  <c r="AD66" i="14" s="1"/>
  <c r="AE66" i="14" s="1"/>
  <c r="AF66" i="14" s="1"/>
  <c r="AG66" i="14" s="1"/>
  <c r="AH66" i="14" s="1"/>
  <c r="AI66" i="14" s="1"/>
  <c r="AJ66" i="14" s="1"/>
  <c r="AK66" i="14" s="1"/>
  <c r="AL66" i="14" s="1"/>
  <c r="AM66" i="14" s="1"/>
  <c r="AN66" i="14" s="1"/>
  <c r="AO66" i="14" s="1"/>
  <c r="AP66" i="14" s="1"/>
  <c r="AQ66" i="14" s="1"/>
  <c r="AR66" i="14" s="1"/>
  <c r="AS66" i="14" s="1"/>
  <c r="AT66" i="14" s="1"/>
  <c r="AU66" i="14" s="1"/>
  <c r="AV66" i="14" s="1"/>
  <c r="AW66" i="14" s="1"/>
  <c r="AX66" i="14" s="1"/>
  <c r="AY66" i="14" s="1"/>
  <c r="AZ66" i="14" s="1"/>
  <c r="BA66" i="14" s="1"/>
  <c r="BB66" i="14" s="1"/>
  <c r="BC66" i="14" s="1"/>
  <c r="N62" i="6"/>
  <c r="R52" i="14"/>
  <c r="S52" i="14" s="1"/>
  <c r="T52" i="14" s="1"/>
  <c r="U52" i="14" s="1"/>
  <c r="V52" i="14" s="1"/>
  <c r="W52" i="14" s="1"/>
  <c r="X52" i="14" s="1"/>
  <c r="Y52" i="14" s="1"/>
  <c r="Z52" i="14" s="1"/>
  <c r="AA52" i="14" s="1"/>
  <c r="AB52" i="14" s="1"/>
  <c r="AC52" i="14" s="1"/>
  <c r="AD52" i="14" s="1"/>
  <c r="AE52" i="14" s="1"/>
  <c r="AF52" i="14" s="1"/>
  <c r="AG52" i="14" s="1"/>
  <c r="AH52" i="14" s="1"/>
  <c r="AI52" i="14" s="1"/>
  <c r="AJ52" i="14" s="1"/>
  <c r="AK52" i="14" s="1"/>
  <c r="AL52" i="14" s="1"/>
  <c r="AM52" i="14" s="1"/>
  <c r="AN52" i="14" s="1"/>
  <c r="AO52" i="14" s="1"/>
  <c r="AP52" i="14" s="1"/>
  <c r="AQ52" i="14" s="1"/>
  <c r="AR52" i="14" s="1"/>
  <c r="AS52" i="14" s="1"/>
  <c r="AT52" i="14" s="1"/>
  <c r="AU52" i="14" s="1"/>
  <c r="AV52" i="14" s="1"/>
  <c r="AW52" i="14" s="1"/>
  <c r="AX52" i="14" s="1"/>
  <c r="AY52" i="14" s="1"/>
  <c r="AZ52" i="14" s="1"/>
  <c r="BA52" i="14" s="1"/>
  <c r="BB52" i="14" s="1"/>
  <c r="BC52" i="14" s="1"/>
  <c r="N77" i="6"/>
  <c r="R67" i="14"/>
  <c r="S67" i="14" s="1"/>
  <c r="T67" i="14" s="1"/>
  <c r="U67" i="14" s="1"/>
  <c r="V67" i="14" s="1"/>
  <c r="W67" i="14" s="1"/>
  <c r="X67" i="14" s="1"/>
  <c r="Y67" i="14" s="1"/>
  <c r="Z67" i="14" s="1"/>
  <c r="AA67" i="14" s="1"/>
  <c r="AB67" i="14" s="1"/>
  <c r="AC67" i="14" s="1"/>
  <c r="AD67" i="14" s="1"/>
  <c r="AE67" i="14" s="1"/>
  <c r="AF67" i="14" s="1"/>
  <c r="AG67" i="14" s="1"/>
  <c r="AH67" i="14" s="1"/>
  <c r="AI67" i="14" s="1"/>
  <c r="AJ67" i="14" s="1"/>
  <c r="AK67" i="14" s="1"/>
  <c r="AL67" i="14" s="1"/>
  <c r="AM67" i="14" s="1"/>
  <c r="AN67" i="14" s="1"/>
  <c r="AO67" i="14" s="1"/>
  <c r="AP67" i="14" s="1"/>
  <c r="AQ67" i="14" s="1"/>
  <c r="AR67" i="14" s="1"/>
  <c r="AS67" i="14" s="1"/>
  <c r="AT67" i="14" s="1"/>
  <c r="AU67" i="14" s="1"/>
  <c r="AV67" i="14" s="1"/>
  <c r="AW67" i="14" s="1"/>
  <c r="AX67" i="14" s="1"/>
  <c r="AY67" i="14" s="1"/>
  <c r="AZ67" i="14" s="1"/>
  <c r="BA67" i="14" s="1"/>
  <c r="BB67" i="14" s="1"/>
  <c r="BC67" i="14" s="1"/>
  <c r="N30" i="6"/>
  <c r="R20" i="14"/>
  <c r="S20" i="14" s="1"/>
  <c r="T20" i="14" s="1"/>
  <c r="U20" i="14" s="1"/>
  <c r="V20" i="14" s="1"/>
  <c r="W20" i="14" s="1"/>
  <c r="X20" i="14" s="1"/>
  <c r="Y20" i="14" s="1"/>
  <c r="Z20" i="14" s="1"/>
  <c r="AA20" i="14" s="1"/>
  <c r="AB20" i="14" s="1"/>
  <c r="AC20" i="14" s="1"/>
  <c r="AD20" i="14" s="1"/>
  <c r="AE20" i="14" s="1"/>
  <c r="AF20" i="14" s="1"/>
  <c r="AG20" i="14" s="1"/>
  <c r="AH20" i="14" s="1"/>
  <c r="AI20" i="14" s="1"/>
  <c r="AJ20" i="14" s="1"/>
  <c r="AK20" i="14" s="1"/>
  <c r="AL20" i="14" s="1"/>
  <c r="AM20" i="14" s="1"/>
  <c r="AN20" i="14" s="1"/>
  <c r="AO20" i="14" s="1"/>
  <c r="AP20" i="14" s="1"/>
  <c r="AQ20" i="14" s="1"/>
  <c r="AR20" i="14" s="1"/>
  <c r="AS20" i="14" s="1"/>
  <c r="AT20" i="14" s="1"/>
  <c r="AU20" i="14" s="1"/>
  <c r="AV20" i="14" s="1"/>
  <c r="AW20" i="14" s="1"/>
  <c r="AX20" i="14" s="1"/>
  <c r="AY20" i="14" s="1"/>
  <c r="AZ20" i="14" s="1"/>
  <c r="BA20" i="14" s="1"/>
  <c r="BB20" i="14" s="1"/>
  <c r="BC20" i="14" s="1"/>
  <c r="N29" i="6"/>
  <c r="R19" i="14"/>
  <c r="S19" i="14" s="1"/>
  <c r="T19" i="14" s="1"/>
  <c r="U19" i="14" s="1"/>
  <c r="V19" i="14" s="1"/>
  <c r="W19" i="14" s="1"/>
  <c r="X19" i="14" s="1"/>
  <c r="Y19" i="14" s="1"/>
  <c r="Z19" i="14" s="1"/>
  <c r="AA19" i="14" s="1"/>
  <c r="AB19" i="14" s="1"/>
  <c r="AC19" i="14" s="1"/>
  <c r="AD19" i="14" s="1"/>
  <c r="AE19" i="14" s="1"/>
  <c r="AF19" i="14" s="1"/>
  <c r="AG19" i="14" s="1"/>
  <c r="AH19" i="14" s="1"/>
  <c r="AI19" i="14" s="1"/>
  <c r="AJ19" i="14" s="1"/>
  <c r="AK19" i="14" s="1"/>
  <c r="AL19" i="14" s="1"/>
  <c r="AM19" i="14" s="1"/>
  <c r="AN19" i="14" s="1"/>
  <c r="AO19" i="14" s="1"/>
  <c r="AP19" i="14" s="1"/>
  <c r="AQ19" i="14" s="1"/>
  <c r="AR19" i="14" s="1"/>
  <c r="AS19" i="14" s="1"/>
  <c r="AT19" i="14" s="1"/>
  <c r="AU19" i="14" s="1"/>
  <c r="AV19" i="14" s="1"/>
  <c r="AW19" i="14" s="1"/>
  <c r="AX19" i="14" s="1"/>
  <c r="AY19" i="14" s="1"/>
  <c r="AZ19" i="14" s="1"/>
  <c r="BA19" i="14" s="1"/>
  <c r="BB19" i="14" s="1"/>
  <c r="BC19" i="14" s="1"/>
  <c r="N75" i="6"/>
  <c r="R65" i="14"/>
  <c r="S65" i="14" s="1"/>
  <c r="T65" i="14" s="1"/>
  <c r="U65" i="14" s="1"/>
  <c r="V65" i="14" s="1"/>
  <c r="W65" i="14" s="1"/>
  <c r="X65" i="14" s="1"/>
  <c r="Y65" i="14" s="1"/>
  <c r="Z65" i="14" s="1"/>
  <c r="AA65" i="14" s="1"/>
  <c r="AB65" i="14" s="1"/>
  <c r="AC65" i="14" s="1"/>
  <c r="AD65" i="14" s="1"/>
  <c r="AE65" i="14" s="1"/>
  <c r="AF65" i="14" s="1"/>
  <c r="AG65" i="14" s="1"/>
  <c r="AH65" i="14" s="1"/>
  <c r="AI65" i="14" s="1"/>
  <c r="AJ65" i="14" s="1"/>
  <c r="AK65" i="14" s="1"/>
  <c r="AL65" i="14" s="1"/>
  <c r="AM65" i="14" s="1"/>
  <c r="AN65" i="14" s="1"/>
  <c r="AO65" i="14" s="1"/>
  <c r="AP65" i="14" s="1"/>
  <c r="AQ65" i="14" s="1"/>
  <c r="AR65" i="14" s="1"/>
  <c r="AS65" i="14" s="1"/>
  <c r="AT65" i="14" s="1"/>
  <c r="AU65" i="14" s="1"/>
  <c r="AV65" i="14" s="1"/>
  <c r="AW65" i="14" s="1"/>
  <c r="AX65" i="14" s="1"/>
  <c r="AY65" i="14" s="1"/>
  <c r="AZ65" i="14" s="1"/>
  <c r="BA65" i="14" s="1"/>
  <c r="BB65" i="14" s="1"/>
  <c r="BC65" i="14" s="1"/>
  <c r="N26" i="6"/>
  <c r="R16" i="14"/>
  <c r="S16" i="14" s="1"/>
  <c r="T16" i="14" s="1"/>
  <c r="U16" i="14" s="1"/>
  <c r="V16" i="14" s="1"/>
  <c r="W16" i="14" s="1"/>
  <c r="X16" i="14" s="1"/>
  <c r="Y16" i="14" s="1"/>
  <c r="Z16" i="14" s="1"/>
  <c r="AA16" i="14" s="1"/>
  <c r="AB16" i="14" s="1"/>
  <c r="AC16" i="14" s="1"/>
  <c r="AD16" i="14" s="1"/>
  <c r="AE16" i="14" s="1"/>
  <c r="AF16" i="14" s="1"/>
  <c r="AG16" i="14" s="1"/>
  <c r="AH16" i="14" s="1"/>
  <c r="AI16" i="14" s="1"/>
  <c r="AJ16" i="14" s="1"/>
  <c r="AK16" i="14" s="1"/>
  <c r="AL16" i="14" s="1"/>
  <c r="AM16" i="14" s="1"/>
  <c r="AN16" i="14" s="1"/>
  <c r="AO16" i="14" s="1"/>
  <c r="AP16" i="14" s="1"/>
  <c r="AQ16" i="14" s="1"/>
  <c r="AR16" i="14" s="1"/>
  <c r="AS16" i="14" s="1"/>
  <c r="AT16" i="14" s="1"/>
  <c r="AU16" i="14" s="1"/>
  <c r="AV16" i="14" s="1"/>
  <c r="AW16" i="14" s="1"/>
  <c r="AX16" i="14" s="1"/>
  <c r="AY16" i="14" s="1"/>
  <c r="AZ16" i="14" s="1"/>
  <c r="BA16" i="14" s="1"/>
  <c r="BB16" i="14" s="1"/>
  <c r="BC16" i="14" s="1"/>
  <c r="N54" i="6"/>
  <c r="R44" i="14"/>
  <c r="S44" i="14" s="1"/>
  <c r="T44" i="14" s="1"/>
  <c r="U44" i="14" s="1"/>
  <c r="V44" i="14" s="1"/>
  <c r="W44" i="14" s="1"/>
  <c r="X44" i="14" s="1"/>
  <c r="Y44" i="14" s="1"/>
  <c r="Z44" i="14" s="1"/>
  <c r="AA44" i="14" s="1"/>
  <c r="AB44" i="14" s="1"/>
  <c r="AC44" i="14" s="1"/>
  <c r="AD44" i="14" s="1"/>
  <c r="AE44" i="14" s="1"/>
  <c r="AF44" i="14" s="1"/>
  <c r="AG44" i="14" s="1"/>
  <c r="AH44" i="14" s="1"/>
  <c r="AI44" i="14" s="1"/>
  <c r="AJ44" i="14" s="1"/>
  <c r="AK44" i="14" s="1"/>
  <c r="AL44" i="14" s="1"/>
  <c r="AM44" i="14" s="1"/>
  <c r="AN44" i="14" s="1"/>
  <c r="AO44" i="14" s="1"/>
  <c r="AP44" i="14" s="1"/>
  <c r="AQ44" i="14" s="1"/>
  <c r="AR44" i="14" s="1"/>
  <c r="AS44" i="14" s="1"/>
  <c r="AT44" i="14" s="1"/>
  <c r="AU44" i="14" s="1"/>
  <c r="AV44" i="14" s="1"/>
  <c r="AW44" i="14" s="1"/>
  <c r="AX44" i="14" s="1"/>
  <c r="AY44" i="14" s="1"/>
  <c r="AZ44" i="14" s="1"/>
  <c r="BA44" i="14" s="1"/>
  <c r="BB44" i="14" s="1"/>
  <c r="BC44" i="14" s="1"/>
  <c r="N42" i="6"/>
  <c r="R32" i="14"/>
  <c r="S32" i="14" s="1"/>
  <c r="T32" i="14" s="1"/>
  <c r="U32" i="14" s="1"/>
  <c r="V32" i="14" s="1"/>
  <c r="W32" i="14" s="1"/>
  <c r="X32" i="14" s="1"/>
  <c r="Y32" i="14" s="1"/>
  <c r="Z32" i="14" s="1"/>
  <c r="AA32" i="14" s="1"/>
  <c r="AB32" i="14" s="1"/>
  <c r="AC32" i="14" s="1"/>
  <c r="AD32" i="14" s="1"/>
  <c r="AE32" i="14" s="1"/>
  <c r="AF32" i="14" s="1"/>
  <c r="AG32" i="14" s="1"/>
  <c r="AH32" i="14" s="1"/>
  <c r="AI32" i="14" s="1"/>
  <c r="AJ32" i="14" s="1"/>
  <c r="AK32" i="14" s="1"/>
  <c r="AL32" i="14" s="1"/>
  <c r="AM32" i="14" s="1"/>
  <c r="AN32" i="14" s="1"/>
  <c r="AO32" i="14" s="1"/>
  <c r="AP32" i="14" s="1"/>
  <c r="AQ32" i="14" s="1"/>
  <c r="AR32" i="14" s="1"/>
  <c r="AS32" i="14" s="1"/>
  <c r="AT32" i="14" s="1"/>
  <c r="AU32" i="14" s="1"/>
  <c r="AV32" i="14" s="1"/>
  <c r="AW32" i="14" s="1"/>
  <c r="AX32" i="14" s="1"/>
  <c r="AY32" i="14" s="1"/>
  <c r="AZ32" i="14" s="1"/>
  <c r="BA32" i="14" s="1"/>
  <c r="BB32" i="14" s="1"/>
  <c r="BC32" i="14" s="1"/>
  <c r="N58" i="6"/>
  <c r="R48" i="14"/>
  <c r="S48" i="14" s="1"/>
  <c r="T48" i="14" s="1"/>
  <c r="U48" i="14" s="1"/>
  <c r="V48" i="14" s="1"/>
  <c r="W48" i="14" s="1"/>
  <c r="X48" i="14" s="1"/>
  <c r="Y48" i="14" s="1"/>
  <c r="Z48" i="14" s="1"/>
  <c r="AA48" i="14" s="1"/>
  <c r="AB48" i="14" s="1"/>
  <c r="AC48" i="14" s="1"/>
  <c r="AD48" i="14" s="1"/>
  <c r="AE48" i="14" s="1"/>
  <c r="AF48" i="14" s="1"/>
  <c r="AG48" i="14" s="1"/>
  <c r="AH48" i="14" s="1"/>
  <c r="AI48" i="14" s="1"/>
  <c r="AJ48" i="14" s="1"/>
  <c r="AK48" i="14" s="1"/>
  <c r="AL48" i="14" s="1"/>
  <c r="AM48" i="14" s="1"/>
  <c r="AN48" i="14" s="1"/>
  <c r="AO48" i="14" s="1"/>
  <c r="AP48" i="14" s="1"/>
  <c r="AQ48" i="14" s="1"/>
  <c r="AR48" i="14" s="1"/>
  <c r="AS48" i="14" s="1"/>
  <c r="AT48" i="14" s="1"/>
  <c r="AU48" i="14" s="1"/>
  <c r="AV48" i="14" s="1"/>
  <c r="AW48" i="14" s="1"/>
  <c r="AX48" i="14" s="1"/>
  <c r="AY48" i="14" s="1"/>
  <c r="AZ48" i="14" s="1"/>
  <c r="BA48" i="14" s="1"/>
  <c r="BB48" i="14" s="1"/>
  <c r="BC48" i="14" s="1"/>
  <c r="N74" i="6"/>
  <c r="R64" i="14"/>
  <c r="S64" i="14" s="1"/>
  <c r="T64" i="14" s="1"/>
  <c r="U64" i="14" s="1"/>
  <c r="V64" i="14" s="1"/>
  <c r="W64" i="14" s="1"/>
  <c r="X64" i="14" s="1"/>
  <c r="Y64" i="14" s="1"/>
  <c r="Z64" i="14" s="1"/>
  <c r="AA64" i="14" s="1"/>
  <c r="AB64" i="14" s="1"/>
  <c r="AC64" i="14" s="1"/>
  <c r="AD64" i="14" s="1"/>
  <c r="AE64" i="14" s="1"/>
  <c r="AF64" i="14" s="1"/>
  <c r="AG64" i="14" s="1"/>
  <c r="AH64" i="14" s="1"/>
  <c r="AI64" i="14" s="1"/>
  <c r="AJ64" i="14" s="1"/>
  <c r="AK64" i="14" s="1"/>
  <c r="AL64" i="14" s="1"/>
  <c r="AM64" i="14" s="1"/>
  <c r="AN64" i="14" s="1"/>
  <c r="AO64" i="14" s="1"/>
  <c r="AP64" i="14" s="1"/>
  <c r="AQ64" i="14" s="1"/>
  <c r="AR64" i="14" s="1"/>
  <c r="AS64" i="14" s="1"/>
  <c r="AT64" i="14" s="1"/>
  <c r="AU64" i="14" s="1"/>
  <c r="AV64" i="14" s="1"/>
  <c r="AW64" i="14" s="1"/>
  <c r="AX64" i="14" s="1"/>
  <c r="AY64" i="14" s="1"/>
  <c r="AZ64" i="14" s="1"/>
  <c r="BA64" i="14" s="1"/>
  <c r="BB64" i="14" s="1"/>
  <c r="BC64" i="14" s="1"/>
  <c r="N92" i="6"/>
  <c r="R82" i="14"/>
  <c r="S82" i="14" s="1"/>
  <c r="T82" i="14" s="1"/>
  <c r="U82" i="14" s="1"/>
  <c r="V82" i="14" s="1"/>
  <c r="W82" i="14" s="1"/>
  <c r="X82" i="14" s="1"/>
  <c r="Y82" i="14" s="1"/>
  <c r="Z82" i="14" s="1"/>
  <c r="AA82" i="14" s="1"/>
  <c r="AB82" i="14" s="1"/>
  <c r="AC82" i="14" s="1"/>
  <c r="AD82" i="14" s="1"/>
  <c r="AE82" i="14" s="1"/>
  <c r="AF82" i="14" s="1"/>
  <c r="AG82" i="14" s="1"/>
  <c r="AH82" i="14" s="1"/>
  <c r="AI82" i="14" s="1"/>
  <c r="AJ82" i="14" s="1"/>
  <c r="AK82" i="14" s="1"/>
  <c r="AL82" i="14" s="1"/>
  <c r="AM82" i="14" s="1"/>
  <c r="AN82" i="14" s="1"/>
  <c r="AO82" i="14" s="1"/>
  <c r="AP82" i="14" s="1"/>
  <c r="AQ82" i="14" s="1"/>
  <c r="AR82" i="14" s="1"/>
  <c r="AS82" i="14" s="1"/>
  <c r="AT82" i="14" s="1"/>
  <c r="AU82" i="14" s="1"/>
  <c r="AV82" i="14" s="1"/>
  <c r="AW82" i="14" s="1"/>
  <c r="AX82" i="14" s="1"/>
  <c r="AY82" i="14" s="1"/>
  <c r="AZ82" i="14" s="1"/>
  <c r="BA82" i="14" s="1"/>
  <c r="BB82" i="14" s="1"/>
  <c r="BC82" i="14" s="1"/>
  <c r="N68" i="6"/>
  <c r="R58" i="14"/>
  <c r="S58" i="14" s="1"/>
  <c r="T58" i="14" s="1"/>
  <c r="U58" i="14" s="1"/>
  <c r="V58" i="14" s="1"/>
  <c r="W58" i="14" s="1"/>
  <c r="X58" i="14" s="1"/>
  <c r="Y58" i="14" s="1"/>
  <c r="Z58" i="14" s="1"/>
  <c r="AA58" i="14" s="1"/>
  <c r="AB58" i="14" s="1"/>
  <c r="AC58" i="14" s="1"/>
  <c r="AD58" i="14" s="1"/>
  <c r="AE58" i="14" s="1"/>
  <c r="AF58" i="14" s="1"/>
  <c r="AG58" i="14" s="1"/>
  <c r="AH58" i="14" s="1"/>
  <c r="AI58" i="14" s="1"/>
  <c r="AJ58" i="14" s="1"/>
  <c r="AK58" i="14" s="1"/>
  <c r="AL58" i="14" s="1"/>
  <c r="AM58" i="14" s="1"/>
  <c r="AN58" i="14" s="1"/>
  <c r="AO58" i="14" s="1"/>
  <c r="AP58" i="14" s="1"/>
  <c r="AQ58" i="14" s="1"/>
  <c r="AR58" i="14" s="1"/>
  <c r="AS58" i="14" s="1"/>
  <c r="AT58" i="14" s="1"/>
  <c r="AU58" i="14" s="1"/>
  <c r="AV58" i="14" s="1"/>
  <c r="AW58" i="14" s="1"/>
  <c r="AX58" i="14" s="1"/>
  <c r="AY58" i="14" s="1"/>
  <c r="AZ58" i="14" s="1"/>
  <c r="BA58" i="14" s="1"/>
  <c r="BB58" i="14" s="1"/>
  <c r="BC58" i="14" s="1"/>
  <c r="N46" i="6"/>
  <c r="R36" i="14"/>
  <c r="S36" i="14" s="1"/>
  <c r="T36" i="14" s="1"/>
  <c r="U36" i="14" s="1"/>
  <c r="V36" i="14" s="1"/>
  <c r="W36" i="14" s="1"/>
  <c r="X36" i="14" s="1"/>
  <c r="Y36" i="14" s="1"/>
  <c r="Z36" i="14" s="1"/>
  <c r="AA36" i="14" s="1"/>
  <c r="AB36" i="14" s="1"/>
  <c r="AC36" i="14" s="1"/>
  <c r="AD36" i="14" s="1"/>
  <c r="AE36" i="14" s="1"/>
  <c r="AF36" i="14" s="1"/>
  <c r="AG36" i="14" s="1"/>
  <c r="AH36" i="14" s="1"/>
  <c r="AI36" i="14" s="1"/>
  <c r="AJ36" i="14" s="1"/>
  <c r="AK36" i="14" s="1"/>
  <c r="AL36" i="14" s="1"/>
  <c r="AM36" i="14" s="1"/>
  <c r="AN36" i="14" s="1"/>
  <c r="AO36" i="14" s="1"/>
  <c r="AP36" i="14" s="1"/>
  <c r="AQ36" i="14" s="1"/>
  <c r="AR36" i="14" s="1"/>
  <c r="AS36" i="14" s="1"/>
  <c r="AT36" i="14" s="1"/>
  <c r="AU36" i="14" s="1"/>
  <c r="AV36" i="14" s="1"/>
  <c r="AW36" i="14" s="1"/>
  <c r="AX36" i="14" s="1"/>
  <c r="AY36" i="14" s="1"/>
  <c r="AZ36" i="14" s="1"/>
  <c r="BA36" i="14" s="1"/>
  <c r="BB36" i="14" s="1"/>
  <c r="BC36" i="14" s="1"/>
  <c r="N25" i="6"/>
  <c r="R15" i="14"/>
  <c r="S15" i="14" s="1"/>
  <c r="T15" i="14" s="1"/>
  <c r="U15" i="14" s="1"/>
  <c r="V15" i="14" s="1"/>
  <c r="W15" i="14" s="1"/>
  <c r="X15" i="14" s="1"/>
  <c r="Y15" i="14" s="1"/>
  <c r="Z15" i="14" s="1"/>
  <c r="AA15" i="14" s="1"/>
  <c r="AB15" i="14" s="1"/>
  <c r="AC15" i="14" s="1"/>
  <c r="AD15" i="14" s="1"/>
  <c r="AE15" i="14" s="1"/>
  <c r="AF15" i="14" s="1"/>
  <c r="AG15" i="14" s="1"/>
  <c r="AH15" i="14" s="1"/>
  <c r="AI15" i="14" s="1"/>
  <c r="AJ15" i="14" s="1"/>
  <c r="AK15" i="14" s="1"/>
  <c r="AL15" i="14" s="1"/>
  <c r="AM15" i="14" s="1"/>
  <c r="AN15" i="14" s="1"/>
  <c r="AO15" i="14" s="1"/>
  <c r="AP15" i="14" s="1"/>
  <c r="AQ15" i="14" s="1"/>
  <c r="AR15" i="14" s="1"/>
  <c r="AS15" i="14" s="1"/>
  <c r="AT15" i="14" s="1"/>
  <c r="AU15" i="14" s="1"/>
  <c r="AV15" i="14" s="1"/>
  <c r="AW15" i="14" s="1"/>
  <c r="AX15" i="14" s="1"/>
  <c r="AY15" i="14" s="1"/>
  <c r="AZ15" i="14" s="1"/>
  <c r="BA15" i="14" s="1"/>
  <c r="BB15" i="14" s="1"/>
  <c r="BC15" i="14" s="1"/>
  <c r="N91" i="6"/>
  <c r="R81" i="14"/>
  <c r="S81" i="14" s="1"/>
  <c r="T81" i="14" s="1"/>
  <c r="U81" i="14" s="1"/>
  <c r="V81" i="14" s="1"/>
  <c r="W81" i="14" s="1"/>
  <c r="X81" i="14" s="1"/>
  <c r="Y81" i="14" s="1"/>
  <c r="Z81" i="14" s="1"/>
  <c r="AA81" i="14" s="1"/>
  <c r="AB81" i="14" s="1"/>
  <c r="AC81" i="14" s="1"/>
  <c r="AD81" i="14" s="1"/>
  <c r="AE81" i="14" s="1"/>
  <c r="AF81" i="14" s="1"/>
  <c r="AG81" i="14" s="1"/>
  <c r="AH81" i="14" s="1"/>
  <c r="AI81" i="14" s="1"/>
  <c r="AJ81" i="14" s="1"/>
  <c r="AK81" i="14" s="1"/>
  <c r="AL81" i="14" s="1"/>
  <c r="AM81" i="14" s="1"/>
  <c r="AN81" i="14" s="1"/>
  <c r="AO81" i="14" s="1"/>
  <c r="AP81" i="14" s="1"/>
  <c r="AQ81" i="14" s="1"/>
  <c r="AR81" i="14" s="1"/>
  <c r="AS81" i="14" s="1"/>
  <c r="AT81" i="14" s="1"/>
  <c r="AU81" i="14" s="1"/>
  <c r="AV81" i="14" s="1"/>
  <c r="AW81" i="14" s="1"/>
  <c r="AX81" i="14" s="1"/>
  <c r="AY81" i="14" s="1"/>
  <c r="AZ81" i="14" s="1"/>
  <c r="BA81" i="14" s="1"/>
  <c r="BB81" i="14" s="1"/>
  <c r="BC81" i="14" s="1"/>
  <c r="N57" i="6"/>
  <c r="R47" i="14"/>
  <c r="S47" i="14" s="1"/>
  <c r="T47" i="14" s="1"/>
  <c r="U47" i="14" s="1"/>
  <c r="V47" i="14" s="1"/>
  <c r="W47" i="14" s="1"/>
  <c r="X47" i="14" s="1"/>
  <c r="Y47" i="14" s="1"/>
  <c r="Z47" i="14" s="1"/>
  <c r="AA47" i="14" s="1"/>
  <c r="AB47" i="14" s="1"/>
  <c r="AC47" i="14" s="1"/>
  <c r="AD47" i="14" s="1"/>
  <c r="AE47" i="14" s="1"/>
  <c r="AF47" i="14" s="1"/>
  <c r="AG47" i="14" s="1"/>
  <c r="AH47" i="14" s="1"/>
  <c r="AI47" i="14" s="1"/>
  <c r="AJ47" i="14" s="1"/>
  <c r="AK47" i="14" s="1"/>
  <c r="AL47" i="14" s="1"/>
  <c r="AM47" i="14" s="1"/>
  <c r="AN47" i="14" s="1"/>
  <c r="AO47" i="14" s="1"/>
  <c r="AP47" i="14" s="1"/>
  <c r="AQ47" i="14" s="1"/>
  <c r="AR47" i="14" s="1"/>
  <c r="AS47" i="14" s="1"/>
  <c r="AT47" i="14" s="1"/>
  <c r="AU47" i="14" s="1"/>
  <c r="AV47" i="14" s="1"/>
  <c r="AW47" i="14" s="1"/>
  <c r="AX47" i="14" s="1"/>
  <c r="AY47" i="14" s="1"/>
  <c r="AZ47" i="14" s="1"/>
  <c r="BA47" i="14" s="1"/>
  <c r="BB47" i="14" s="1"/>
  <c r="BC47" i="14" s="1"/>
  <c r="N39" i="6"/>
  <c r="R29" i="14"/>
  <c r="S29" i="14" s="1"/>
  <c r="T29" i="14" s="1"/>
  <c r="U29" i="14" s="1"/>
  <c r="V29" i="14" s="1"/>
  <c r="W29" i="14" s="1"/>
  <c r="X29" i="14" s="1"/>
  <c r="Y29" i="14" s="1"/>
  <c r="Z29" i="14" s="1"/>
  <c r="AA29" i="14" s="1"/>
  <c r="AB29" i="14" s="1"/>
  <c r="AC29" i="14" s="1"/>
  <c r="AD29" i="14" s="1"/>
  <c r="AE29" i="14" s="1"/>
  <c r="AF29" i="14" s="1"/>
  <c r="AG29" i="14" s="1"/>
  <c r="AH29" i="14" s="1"/>
  <c r="AI29" i="14" s="1"/>
  <c r="AJ29" i="14" s="1"/>
  <c r="AK29" i="14" s="1"/>
  <c r="AL29" i="14" s="1"/>
  <c r="AM29" i="14" s="1"/>
  <c r="AN29" i="14" s="1"/>
  <c r="AO29" i="14" s="1"/>
  <c r="AP29" i="14" s="1"/>
  <c r="AQ29" i="14" s="1"/>
  <c r="AR29" i="14" s="1"/>
  <c r="AS29" i="14" s="1"/>
  <c r="AT29" i="14" s="1"/>
  <c r="AU29" i="14" s="1"/>
  <c r="AV29" i="14" s="1"/>
  <c r="AW29" i="14" s="1"/>
  <c r="AX29" i="14" s="1"/>
  <c r="AY29" i="14" s="1"/>
  <c r="AZ29" i="14" s="1"/>
  <c r="BA29" i="14" s="1"/>
  <c r="BB29" i="14" s="1"/>
  <c r="BC29" i="14" s="1"/>
  <c r="N52" i="6"/>
  <c r="R42" i="14"/>
  <c r="S42" i="14" s="1"/>
  <c r="T42" i="14" s="1"/>
  <c r="U42" i="14" s="1"/>
  <c r="V42" i="14" s="1"/>
  <c r="W42" i="14" s="1"/>
  <c r="X42" i="14" s="1"/>
  <c r="Y42" i="14" s="1"/>
  <c r="Z42" i="14" s="1"/>
  <c r="AA42" i="14" s="1"/>
  <c r="AB42" i="14" s="1"/>
  <c r="AC42" i="14" s="1"/>
  <c r="AD42" i="14" s="1"/>
  <c r="AE42" i="14" s="1"/>
  <c r="AF42" i="14" s="1"/>
  <c r="AG42" i="14" s="1"/>
  <c r="AH42" i="14" s="1"/>
  <c r="AI42" i="14" s="1"/>
  <c r="AJ42" i="14" s="1"/>
  <c r="AK42" i="14" s="1"/>
  <c r="AL42" i="14" s="1"/>
  <c r="AM42" i="14" s="1"/>
  <c r="AN42" i="14" s="1"/>
  <c r="AO42" i="14" s="1"/>
  <c r="AP42" i="14" s="1"/>
  <c r="AQ42" i="14" s="1"/>
  <c r="AR42" i="14" s="1"/>
  <c r="AS42" i="14" s="1"/>
  <c r="AT42" i="14" s="1"/>
  <c r="AU42" i="14" s="1"/>
  <c r="AV42" i="14" s="1"/>
  <c r="AW42" i="14" s="1"/>
  <c r="AX42" i="14" s="1"/>
  <c r="AY42" i="14" s="1"/>
  <c r="AZ42" i="14" s="1"/>
  <c r="BA42" i="14" s="1"/>
  <c r="BB42" i="14" s="1"/>
  <c r="BC42" i="14" s="1"/>
  <c r="N82" i="6"/>
  <c r="R72" i="14"/>
  <c r="S72" i="14" s="1"/>
  <c r="T72" i="14" s="1"/>
  <c r="U72" i="14" s="1"/>
  <c r="V72" i="14" s="1"/>
  <c r="W72" i="14" s="1"/>
  <c r="X72" i="14" s="1"/>
  <c r="Y72" i="14" s="1"/>
  <c r="Z72" i="14" s="1"/>
  <c r="AA72" i="14" s="1"/>
  <c r="AB72" i="14" s="1"/>
  <c r="AC72" i="14" s="1"/>
  <c r="AD72" i="14" s="1"/>
  <c r="AE72" i="14" s="1"/>
  <c r="AF72" i="14" s="1"/>
  <c r="AG72" i="14" s="1"/>
  <c r="AH72" i="14" s="1"/>
  <c r="AI72" i="14" s="1"/>
  <c r="AJ72" i="14" s="1"/>
  <c r="AK72" i="14" s="1"/>
  <c r="AL72" i="14" s="1"/>
  <c r="AM72" i="14" s="1"/>
  <c r="AN72" i="14" s="1"/>
  <c r="AO72" i="14" s="1"/>
  <c r="AP72" i="14" s="1"/>
  <c r="AQ72" i="14" s="1"/>
  <c r="AR72" i="14" s="1"/>
  <c r="AS72" i="14" s="1"/>
  <c r="AT72" i="14" s="1"/>
  <c r="AU72" i="14" s="1"/>
  <c r="AV72" i="14" s="1"/>
  <c r="AW72" i="14" s="1"/>
  <c r="AX72" i="14" s="1"/>
  <c r="AY72" i="14" s="1"/>
  <c r="AZ72" i="14" s="1"/>
  <c r="BA72" i="14" s="1"/>
  <c r="BB72" i="14" s="1"/>
  <c r="BC72" i="14" s="1"/>
  <c r="N56" i="4"/>
  <c r="N85" i="4"/>
  <c r="O85" i="4" s="1"/>
  <c r="O85" i="6" s="1"/>
  <c r="M14" i="4"/>
  <c r="M14" i="6"/>
  <c r="M20" i="25" s="1"/>
  <c r="M10" i="6"/>
  <c r="M6" i="6" s="1"/>
  <c r="N24" i="4"/>
  <c r="N6" i="4" s="1"/>
  <c r="N36" i="4"/>
  <c r="M6" i="4"/>
  <c r="L15" i="4"/>
  <c r="L16" i="4" s="1"/>
  <c r="M11" i="4"/>
  <c r="M11" i="6"/>
  <c r="M17" i="25" s="1"/>
  <c r="N66" i="4"/>
  <c r="M7" i="4"/>
  <c r="M13" i="4"/>
  <c r="M13" i="6"/>
  <c r="M19" i="25" s="1"/>
  <c r="M5" i="4"/>
  <c r="L16" i="25"/>
  <c r="K5" i="6"/>
  <c r="K16" i="6" s="1"/>
  <c r="M18" i="25"/>
  <c r="AB6" i="12"/>
  <c r="P10" i="12"/>
  <c r="P5" i="12"/>
  <c r="P6" i="12"/>
  <c r="O15" i="12"/>
  <c r="O16" i="12" s="1"/>
  <c r="K25" i="25"/>
  <c r="K22" i="25" s="1"/>
  <c r="AB5" i="12"/>
  <c r="P12" i="12"/>
  <c r="N50" i="6"/>
  <c r="N12" i="4"/>
  <c r="AM6" i="12"/>
  <c r="AM10" i="12"/>
  <c r="AM15" i="12" s="1"/>
  <c r="AM5" i="12"/>
  <c r="N31" i="6"/>
  <c r="N35" i="6"/>
  <c r="N11" i="4"/>
  <c r="N65" i="6"/>
  <c r="N23" i="6"/>
  <c r="L7" i="6"/>
  <c r="L5" i="6" s="1"/>
  <c r="O23" i="4"/>
  <c r="O28" i="4"/>
  <c r="O28" i="6" s="1"/>
  <c r="O45" i="4"/>
  <c r="O45" i="6" s="1"/>
  <c r="O60" i="4"/>
  <c r="O60" i="6" s="1"/>
  <c r="O37" i="4"/>
  <c r="O37" i="6" s="1"/>
  <c r="O82" i="4"/>
  <c r="O82" i="6" s="1"/>
  <c r="O72" i="4"/>
  <c r="O72" i="6" s="1"/>
  <c r="O52" i="4"/>
  <c r="O52" i="6" s="1"/>
  <c r="O50" i="4"/>
  <c r="O90" i="4"/>
  <c r="O90" i="6" s="1"/>
  <c r="O91" i="4"/>
  <c r="O91" i="6" s="1"/>
  <c r="O77" i="4"/>
  <c r="O77" i="6" s="1"/>
  <c r="O87" i="4"/>
  <c r="O87" i="6" s="1"/>
  <c r="O27" i="4"/>
  <c r="O27" i="6" s="1"/>
  <c r="O32" i="4"/>
  <c r="O32" i="6" s="1"/>
  <c r="O25" i="4"/>
  <c r="O25" i="6" s="1"/>
  <c r="O80" i="4"/>
  <c r="O46" i="4"/>
  <c r="O46" i="6" s="1"/>
  <c r="O57" i="4"/>
  <c r="O57" i="6" s="1"/>
  <c r="O84" i="4"/>
  <c r="O84" i="6" s="1"/>
  <c r="O76" i="4"/>
  <c r="O76" i="6" s="1"/>
  <c r="O35" i="4"/>
  <c r="O74" i="4"/>
  <c r="O74" i="6" s="1"/>
  <c r="O71" i="4"/>
  <c r="O71" i="6" s="1"/>
  <c r="O83" i="4"/>
  <c r="O83" i="6" s="1"/>
  <c r="O39" i="4"/>
  <c r="O39" i="6" s="1"/>
  <c r="O88" i="4"/>
  <c r="O88" i="6" s="1"/>
  <c r="O69" i="4"/>
  <c r="O69" i="6" s="1"/>
  <c r="O55" i="4"/>
  <c r="O55" i="6" s="1"/>
  <c r="O30" i="4"/>
  <c r="O30" i="6" s="1"/>
  <c r="O65" i="4"/>
  <c r="O38" i="4"/>
  <c r="O38" i="6" s="1"/>
  <c r="O29" i="4"/>
  <c r="O29" i="6" s="1"/>
  <c r="O68" i="4"/>
  <c r="O68" i="6" s="1"/>
  <c r="O73" i="4"/>
  <c r="O73" i="6" s="1"/>
  <c r="O40" i="4"/>
  <c r="O40" i="6" s="1"/>
  <c r="O62" i="4"/>
  <c r="O62" i="6" s="1"/>
  <c r="O59" i="4"/>
  <c r="O59" i="6" s="1"/>
  <c r="O43" i="4"/>
  <c r="O43" i="6" s="1"/>
  <c r="O51" i="4"/>
  <c r="O51" i="6" s="1"/>
  <c r="O92" i="4"/>
  <c r="O92" i="6" s="1"/>
  <c r="O42" i="4"/>
  <c r="O42" i="6" s="1"/>
  <c r="O44" i="4"/>
  <c r="O44" i="6" s="1"/>
  <c r="O89" i="4"/>
  <c r="O89" i="6" s="1"/>
  <c r="O86" i="4"/>
  <c r="O86" i="6" s="1"/>
  <c r="O41" i="4"/>
  <c r="O41" i="6" s="1"/>
  <c r="O56" i="4"/>
  <c r="O56" i="6" s="1"/>
  <c r="O58" i="4"/>
  <c r="O58" i="6" s="1"/>
  <c r="O70" i="4"/>
  <c r="O70" i="6" s="1"/>
  <c r="O75" i="4"/>
  <c r="O75" i="6" s="1"/>
  <c r="O54" i="4"/>
  <c r="O54" i="6" s="1"/>
  <c r="O47" i="4"/>
  <c r="O47" i="6" s="1"/>
  <c r="O81" i="4"/>
  <c r="O81" i="6" s="1"/>
  <c r="O26" i="4"/>
  <c r="O26" i="6" s="1"/>
  <c r="O53" i="4"/>
  <c r="O53" i="6" s="1"/>
  <c r="O31" i="4"/>
  <c r="O31" i="6" s="1"/>
  <c r="O61" i="4"/>
  <c r="O61" i="6" s="1"/>
  <c r="O67" i="4"/>
  <c r="O67" i="6" s="1"/>
  <c r="L21" i="25"/>
  <c r="P11" i="12"/>
  <c r="P7" i="12"/>
  <c r="P13" i="12"/>
  <c r="N80" i="6"/>
  <c r="N14" i="4"/>
  <c r="L15" i="6"/>
  <c r="AL16" i="12"/>
  <c r="O24" i="4" l="1"/>
  <c r="O24" i="6" s="1"/>
  <c r="N10" i="4"/>
  <c r="N56" i="6"/>
  <c r="R46" i="14"/>
  <c r="S46" i="14" s="1"/>
  <c r="T46" i="14" s="1"/>
  <c r="U46" i="14" s="1"/>
  <c r="V46" i="14" s="1"/>
  <c r="W46" i="14" s="1"/>
  <c r="X46" i="14" s="1"/>
  <c r="Y46" i="14" s="1"/>
  <c r="Z46" i="14" s="1"/>
  <c r="AA46" i="14" s="1"/>
  <c r="AB46" i="14" s="1"/>
  <c r="AC46" i="14" s="1"/>
  <c r="AD46" i="14" s="1"/>
  <c r="AE46" i="14" s="1"/>
  <c r="AF46" i="14" s="1"/>
  <c r="AG46" i="14" s="1"/>
  <c r="AH46" i="14" s="1"/>
  <c r="AI46" i="14" s="1"/>
  <c r="AJ46" i="14" s="1"/>
  <c r="AK46" i="14" s="1"/>
  <c r="AL46" i="14" s="1"/>
  <c r="AM46" i="14" s="1"/>
  <c r="AN46" i="14" s="1"/>
  <c r="AO46" i="14" s="1"/>
  <c r="AP46" i="14" s="1"/>
  <c r="AQ46" i="14" s="1"/>
  <c r="AR46" i="14" s="1"/>
  <c r="AS46" i="14" s="1"/>
  <c r="AT46" i="14" s="1"/>
  <c r="AU46" i="14" s="1"/>
  <c r="AV46" i="14" s="1"/>
  <c r="AW46" i="14" s="1"/>
  <c r="AX46" i="14" s="1"/>
  <c r="AY46" i="14" s="1"/>
  <c r="AZ46" i="14" s="1"/>
  <c r="BA46" i="14" s="1"/>
  <c r="BB46" i="14" s="1"/>
  <c r="BC46" i="14" s="1"/>
  <c r="T25" i="14"/>
  <c r="N66" i="6"/>
  <c r="R56" i="14"/>
  <c r="S56" i="14" s="1"/>
  <c r="T56" i="14" s="1"/>
  <c r="U56" i="14" s="1"/>
  <c r="V56" i="14" s="1"/>
  <c r="W56" i="14" s="1"/>
  <c r="X56" i="14" s="1"/>
  <c r="Y56" i="14" s="1"/>
  <c r="Z56" i="14" s="1"/>
  <c r="AA56" i="14" s="1"/>
  <c r="AB56" i="14" s="1"/>
  <c r="AC56" i="14" s="1"/>
  <c r="AD56" i="14" s="1"/>
  <c r="AE56" i="14" s="1"/>
  <c r="AF56" i="14" s="1"/>
  <c r="AG56" i="14" s="1"/>
  <c r="AH56" i="14" s="1"/>
  <c r="AI56" i="14" s="1"/>
  <c r="AJ56" i="14" s="1"/>
  <c r="AK56" i="14" s="1"/>
  <c r="AL56" i="14" s="1"/>
  <c r="AM56" i="14" s="1"/>
  <c r="AN56" i="14" s="1"/>
  <c r="AO56" i="14" s="1"/>
  <c r="AP56" i="14" s="1"/>
  <c r="AQ56" i="14" s="1"/>
  <c r="AR56" i="14" s="1"/>
  <c r="AS56" i="14" s="1"/>
  <c r="AT56" i="14" s="1"/>
  <c r="AU56" i="14" s="1"/>
  <c r="AV56" i="14" s="1"/>
  <c r="AW56" i="14" s="1"/>
  <c r="AX56" i="14" s="1"/>
  <c r="AY56" i="14" s="1"/>
  <c r="AZ56" i="14" s="1"/>
  <c r="BA56" i="14" s="1"/>
  <c r="BB56" i="14" s="1"/>
  <c r="BC56" i="14" s="1"/>
  <c r="T13" i="14"/>
  <c r="N12" i="6"/>
  <c r="N36" i="6"/>
  <c r="N11" i="6" s="1"/>
  <c r="N17" i="25" s="1"/>
  <c r="R26" i="14"/>
  <c r="N24" i="6"/>
  <c r="N10" i="6" s="1"/>
  <c r="R14" i="14"/>
  <c r="N85" i="6"/>
  <c r="N14" i="6" s="1"/>
  <c r="N20" i="25" s="1"/>
  <c r="R75" i="14"/>
  <c r="S75" i="14" s="1"/>
  <c r="T75" i="14" s="1"/>
  <c r="U75" i="14" s="1"/>
  <c r="V75" i="14" s="1"/>
  <c r="W75" i="14" s="1"/>
  <c r="X75" i="14" s="1"/>
  <c r="Y75" i="14" s="1"/>
  <c r="Z75" i="14" s="1"/>
  <c r="AA75" i="14" s="1"/>
  <c r="AB75" i="14" s="1"/>
  <c r="AC75" i="14" s="1"/>
  <c r="AD75" i="14" s="1"/>
  <c r="AE75" i="14" s="1"/>
  <c r="AF75" i="14" s="1"/>
  <c r="AG75" i="14" s="1"/>
  <c r="AH75" i="14" s="1"/>
  <c r="AI75" i="14" s="1"/>
  <c r="AJ75" i="14" s="1"/>
  <c r="AK75" i="14" s="1"/>
  <c r="AL75" i="14" s="1"/>
  <c r="AM75" i="14" s="1"/>
  <c r="AN75" i="14" s="1"/>
  <c r="AO75" i="14" s="1"/>
  <c r="AP75" i="14" s="1"/>
  <c r="AQ75" i="14" s="1"/>
  <c r="AR75" i="14" s="1"/>
  <c r="AS75" i="14" s="1"/>
  <c r="AT75" i="14" s="1"/>
  <c r="AU75" i="14" s="1"/>
  <c r="AV75" i="14" s="1"/>
  <c r="AW75" i="14" s="1"/>
  <c r="AX75" i="14" s="1"/>
  <c r="AY75" i="14" s="1"/>
  <c r="AZ75" i="14" s="1"/>
  <c r="BA75" i="14" s="1"/>
  <c r="BB75" i="14" s="1"/>
  <c r="BC75" i="14" s="1"/>
  <c r="M15" i="4"/>
  <c r="M16" i="4" s="1"/>
  <c r="N5" i="4"/>
  <c r="N7" i="4"/>
  <c r="M16" i="25"/>
  <c r="M21" i="25" s="1"/>
  <c r="O36" i="4"/>
  <c r="O36" i="6" s="1"/>
  <c r="M7" i="6"/>
  <c r="M5" i="6" s="1"/>
  <c r="N13" i="6"/>
  <c r="N19" i="25" s="1"/>
  <c r="O66" i="4"/>
  <c r="O66" i="6" s="1"/>
  <c r="N13" i="4"/>
  <c r="N15" i="4" s="1"/>
  <c r="N16" i="4" s="1"/>
  <c r="M15" i="6"/>
  <c r="N18" i="25"/>
  <c r="AM16" i="12"/>
  <c r="O35" i="6"/>
  <c r="P15" i="12"/>
  <c r="L16" i="6"/>
  <c r="L25" i="25"/>
  <c r="L22" i="25" s="1"/>
  <c r="O80" i="6"/>
  <c r="O14" i="6" s="1"/>
  <c r="O20" i="25" s="1"/>
  <c r="O14" i="4"/>
  <c r="AN6" i="12"/>
  <c r="AN10" i="12"/>
  <c r="AN15" i="12" s="1"/>
  <c r="AN5" i="12"/>
  <c r="O65" i="6"/>
  <c r="O50" i="6"/>
  <c r="O12" i="6" s="1"/>
  <c r="O12" i="4"/>
  <c r="O23" i="6"/>
  <c r="O10" i="6" s="1"/>
  <c r="O6" i="4"/>
  <c r="O10" i="4"/>
  <c r="P23" i="4"/>
  <c r="Q23" i="4" s="1"/>
  <c r="P72" i="4"/>
  <c r="P28" i="4"/>
  <c r="P37" i="4"/>
  <c r="P90" i="4"/>
  <c r="P52" i="4"/>
  <c r="P50" i="4"/>
  <c r="Q50" i="4" s="1"/>
  <c r="P82" i="4"/>
  <c r="P60" i="4"/>
  <c r="P45" i="4"/>
  <c r="P69" i="4"/>
  <c r="P84" i="4"/>
  <c r="P46" i="4"/>
  <c r="P83" i="4"/>
  <c r="P92" i="4"/>
  <c r="P43" i="4"/>
  <c r="P76" i="4"/>
  <c r="P87" i="4"/>
  <c r="P32" i="4"/>
  <c r="P24" i="4"/>
  <c r="P71" i="4"/>
  <c r="P59" i="4"/>
  <c r="P30" i="4"/>
  <c r="P29" i="4"/>
  <c r="P57" i="4"/>
  <c r="P27" i="4"/>
  <c r="P39" i="4"/>
  <c r="P80" i="4"/>
  <c r="Q80" i="4" s="1"/>
  <c r="P55" i="4"/>
  <c r="P77" i="4"/>
  <c r="P35" i="4"/>
  <c r="Q35" i="4" s="1"/>
  <c r="P73" i="4"/>
  <c r="P91" i="4"/>
  <c r="P25" i="4"/>
  <c r="P88" i="4"/>
  <c r="P85" i="4"/>
  <c r="P51" i="4"/>
  <c r="P68" i="4"/>
  <c r="P40" i="4"/>
  <c r="P74" i="4"/>
  <c r="P62" i="4"/>
  <c r="P65" i="4"/>
  <c r="Q65" i="4" s="1"/>
  <c r="P38" i="4"/>
  <c r="P42" i="4"/>
  <c r="P75" i="4"/>
  <c r="P89" i="4"/>
  <c r="P61" i="4"/>
  <c r="P70" i="4"/>
  <c r="P54" i="4"/>
  <c r="P47" i="4"/>
  <c r="P67" i="4"/>
  <c r="P41" i="4"/>
  <c r="P26" i="4"/>
  <c r="P56" i="4"/>
  <c r="P44" i="4"/>
  <c r="P86" i="4"/>
  <c r="P53" i="4"/>
  <c r="P81" i="4"/>
  <c r="P31" i="4"/>
  <c r="P58" i="4"/>
  <c r="AB16" i="12"/>
  <c r="S14" i="14" l="1"/>
  <c r="R5" i="14"/>
  <c r="R6" i="14"/>
  <c r="U13" i="14"/>
  <c r="U25" i="14"/>
  <c r="S26" i="14"/>
  <c r="R7" i="14"/>
  <c r="O11" i="6"/>
  <c r="O17" i="25" s="1"/>
  <c r="O5" i="4"/>
  <c r="O18" i="25"/>
  <c r="O13" i="4"/>
  <c r="P66" i="4"/>
  <c r="P66" i="6" s="1"/>
  <c r="O13" i="6"/>
  <c r="O19" i="25" s="1"/>
  <c r="P36" i="4"/>
  <c r="P36" i="6" s="1"/>
  <c r="O11" i="4"/>
  <c r="O15" i="4" s="1"/>
  <c r="O7" i="4"/>
  <c r="N7" i="6"/>
  <c r="P16" i="12"/>
  <c r="C2" i="12"/>
  <c r="M16" i="6"/>
  <c r="M25" i="25"/>
  <c r="M22" i="25" s="1"/>
  <c r="P47" i="6"/>
  <c r="Q47" i="4"/>
  <c r="P68" i="6"/>
  <c r="Q68" i="4"/>
  <c r="P39" i="6"/>
  <c r="Q39" i="4"/>
  <c r="R50" i="4"/>
  <c r="Q50" i="6"/>
  <c r="P58" i="6"/>
  <c r="Q58" i="4"/>
  <c r="P86" i="6"/>
  <c r="Q86" i="4"/>
  <c r="P41" i="6"/>
  <c r="Q41" i="4"/>
  <c r="P54" i="6"/>
  <c r="Q54" i="4"/>
  <c r="P75" i="6"/>
  <c r="Q75" i="4"/>
  <c r="P62" i="6"/>
  <c r="Q62" i="4"/>
  <c r="P51" i="6"/>
  <c r="Q51" i="4"/>
  <c r="P91" i="6"/>
  <c r="Q91" i="4"/>
  <c r="P77" i="6"/>
  <c r="Q77" i="4"/>
  <c r="P27" i="6"/>
  <c r="Q27" i="4"/>
  <c r="P59" i="6"/>
  <c r="Q59" i="4"/>
  <c r="P87" i="6"/>
  <c r="Q87" i="4"/>
  <c r="P83" i="6"/>
  <c r="Q83" i="4"/>
  <c r="P45" i="6"/>
  <c r="Q45" i="4"/>
  <c r="P52" i="6"/>
  <c r="Q52" i="4"/>
  <c r="P72" i="6"/>
  <c r="Q72" i="4"/>
  <c r="P53" i="6"/>
  <c r="Q53" i="4"/>
  <c r="P89" i="6"/>
  <c r="Q89" i="4"/>
  <c r="R35" i="4"/>
  <c r="Q35" i="6"/>
  <c r="P30" i="6"/>
  <c r="Q30" i="4"/>
  <c r="P92" i="6"/>
  <c r="Q92" i="4"/>
  <c r="P28" i="6"/>
  <c r="Q28" i="4"/>
  <c r="P31" i="6"/>
  <c r="Q31" i="4"/>
  <c r="P70" i="6"/>
  <c r="Q70" i="4"/>
  <c r="P42" i="6"/>
  <c r="Q42" i="4"/>
  <c r="P74" i="6"/>
  <c r="Q74" i="4"/>
  <c r="P85" i="6"/>
  <c r="Q85" i="4"/>
  <c r="P73" i="6"/>
  <c r="Q73" i="4"/>
  <c r="P55" i="6"/>
  <c r="Q55" i="4"/>
  <c r="P57" i="6"/>
  <c r="Q57" i="4"/>
  <c r="P71" i="6"/>
  <c r="Q71" i="4"/>
  <c r="P76" i="6"/>
  <c r="Q76" i="4"/>
  <c r="P46" i="6"/>
  <c r="Q46" i="4"/>
  <c r="P60" i="6"/>
  <c r="Q60" i="4"/>
  <c r="P90" i="6"/>
  <c r="Q90" i="4"/>
  <c r="R23" i="4"/>
  <c r="Q23" i="6"/>
  <c r="P26" i="6"/>
  <c r="Q26" i="4"/>
  <c r="R65" i="4"/>
  <c r="Q65" i="6"/>
  <c r="P25" i="6"/>
  <c r="Q25" i="4"/>
  <c r="P32" i="6"/>
  <c r="Q32" i="4"/>
  <c r="P69" i="6"/>
  <c r="Q69" i="4"/>
  <c r="P44" i="6"/>
  <c r="Q44" i="4"/>
  <c r="P81" i="6"/>
  <c r="Q81" i="4"/>
  <c r="P56" i="6"/>
  <c r="Q56" i="4"/>
  <c r="P67" i="6"/>
  <c r="Q67" i="4"/>
  <c r="P61" i="6"/>
  <c r="Q61" i="4"/>
  <c r="P38" i="6"/>
  <c r="Q38" i="4"/>
  <c r="P40" i="6"/>
  <c r="Q40" i="4"/>
  <c r="P88" i="6"/>
  <c r="Q88" i="4"/>
  <c r="R80" i="4"/>
  <c r="Q80" i="6"/>
  <c r="P29" i="6"/>
  <c r="Q29" i="4"/>
  <c r="P24" i="6"/>
  <c r="Q24" i="4"/>
  <c r="P43" i="6"/>
  <c r="Q43" i="4"/>
  <c r="P84" i="6"/>
  <c r="Q84" i="4"/>
  <c r="P82" i="6"/>
  <c r="Q82" i="4"/>
  <c r="P37" i="6"/>
  <c r="Q37" i="4"/>
  <c r="AN16" i="12"/>
  <c r="P65" i="6"/>
  <c r="P35" i="6"/>
  <c r="P50" i="6"/>
  <c r="P12" i="4"/>
  <c r="O6" i="6"/>
  <c r="AO5" i="12"/>
  <c r="AO6" i="12"/>
  <c r="AO10" i="12"/>
  <c r="AO15" i="12" s="1"/>
  <c r="N16" i="25"/>
  <c r="N21" i="25" s="1"/>
  <c r="N15" i="6"/>
  <c r="N6" i="6"/>
  <c r="P80" i="6"/>
  <c r="P14" i="4"/>
  <c r="P23" i="6"/>
  <c r="P10" i="4"/>
  <c r="P6" i="4"/>
  <c r="V13" i="14" l="1"/>
  <c r="V25" i="14"/>
  <c r="T26" i="14"/>
  <c r="S7" i="14"/>
  <c r="T14" i="14"/>
  <c r="S6" i="14"/>
  <c r="S5" i="14"/>
  <c r="P11" i="4"/>
  <c r="O16" i="4"/>
  <c r="Q36" i="4"/>
  <c r="Q36" i="6" s="1"/>
  <c r="N5" i="6"/>
  <c r="C2" i="6" s="1"/>
  <c r="P13" i="4"/>
  <c r="P15" i="4" s="1"/>
  <c r="P5" i="4"/>
  <c r="P7" i="4"/>
  <c r="Q66" i="4"/>
  <c r="O7" i="6"/>
  <c r="O5" i="6" s="1"/>
  <c r="O15" i="6"/>
  <c r="P12" i="6"/>
  <c r="P18" i="25" s="1"/>
  <c r="P10" i="6"/>
  <c r="P6" i="6" s="1"/>
  <c r="P14" i="6"/>
  <c r="P20" i="25" s="1"/>
  <c r="P11" i="6"/>
  <c r="P17" i="25" s="1"/>
  <c r="P13" i="6"/>
  <c r="P19" i="25" s="1"/>
  <c r="Q37" i="6"/>
  <c r="R37" i="4"/>
  <c r="Q84" i="6"/>
  <c r="R84" i="4"/>
  <c r="Q24" i="6"/>
  <c r="R24" i="4"/>
  <c r="Q14" i="4"/>
  <c r="S23" i="4"/>
  <c r="R23" i="6"/>
  <c r="Q68" i="6"/>
  <c r="R68" i="4"/>
  <c r="Q88" i="6"/>
  <c r="R88" i="4"/>
  <c r="Q38" i="6"/>
  <c r="R38" i="4"/>
  <c r="Q67" i="6"/>
  <c r="R67" i="4"/>
  <c r="Q81" i="6"/>
  <c r="R81" i="4"/>
  <c r="Q69" i="6"/>
  <c r="R69" i="4"/>
  <c r="Q25" i="6"/>
  <c r="R25" i="4"/>
  <c r="S65" i="4"/>
  <c r="R65" i="6"/>
  <c r="Q10" i="4"/>
  <c r="Q90" i="6"/>
  <c r="R90" i="4"/>
  <c r="Q46" i="6"/>
  <c r="R46" i="4"/>
  <c r="Q71" i="6"/>
  <c r="R71" i="4"/>
  <c r="Q55" i="6"/>
  <c r="R55" i="4"/>
  <c r="Q85" i="6"/>
  <c r="R85" i="4"/>
  <c r="Q42" i="6"/>
  <c r="R42" i="4"/>
  <c r="R36" i="4"/>
  <c r="Q28" i="6"/>
  <c r="R28" i="4"/>
  <c r="Q30" i="6"/>
  <c r="R30" i="4"/>
  <c r="Q53" i="6"/>
  <c r="R53" i="4"/>
  <c r="Q52" i="6"/>
  <c r="R52" i="4"/>
  <c r="Q83" i="6"/>
  <c r="R83" i="4"/>
  <c r="Q59" i="6"/>
  <c r="R59" i="4"/>
  <c r="Q77" i="6"/>
  <c r="R77" i="4"/>
  <c r="Q51" i="6"/>
  <c r="R51" i="4"/>
  <c r="Q75" i="6"/>
  <c r="R75" i="4"/>
  <c r="Q41" i="6"/>
  <c r="R41" i="4"/>
  <c r="Q58" i="6"/>
  <c r="R58" i="4"/>
  <c r="S50" i="4"/>
  <c r="R50" i="6"/>
  <c r="Q82" i="6"/>
  <c r="R82" i="4"/>
  <c r="Q43" i="6"/>
  <c r="R43" i="4"/>
  <c r="Q29" i="6"/>
  <c r="R29" i="4"/>
  <c r="S80" i="4"/>
  <c r="R80" i="6"/>
  <c r="R26" i="4"/>
  <c r="Q26" i="6"/>
  <c r="Q6" i="4"/>
  <c r="S35" i="4"/>
  <c r="R35" i="6"/>
  <c r="Q39" i="6"/>
  <c r="R39" i="4"/>
  <c r="Q47" i="6"/>
  <c r="R47" i="4"/>
  <c r="Q40" i="6"/>
  <c r="R40" i="4"/>
  <c r="Q61" i="6"/>
  <c r="R61" i="4"/>
  <c r="Q56" i="6"/>
  <c r="R56" i="4"/>
  <c r="Q44" i="6"/>
  <c r="R44" i="4"/>
  <c r="Q32" i="6"/>
  <c r="R32" i="4"/>
  <c r="Q60" i="6"/>
  <c r="R60" i="4"/>
  <c r="Q76" i="6"/>
  <c r="R76" i="4"/>
  <c r="Q57" i="6"/>
  <c r="R57" i="4"/>
  <c r="Q73" i="6"/>
  <c r="R73" i="4"/>
  <c r="Q74" i="6"/>
  <c r="R74" i="4"/>
  <c r="Q70" i="6"/>
  <c r="R70" i="4"/>
  <c r="Q31" i="6"/>
  <c r="R31" i="4"/>
  <c r="Q92" i="6"/>
  <c r="R92" i="4"/>
  <c r="Q11" i="4"/>
  <c r="Q89" i="6"/>
  <c r="R89" i="4"/>
  <c r="Q72" i="6"/>
  <c r="R72" i="4"/>
  <c r="Q45" i="6"/>
  <c r="R45" i="4"/>
  <c r="Q87" i="6"/>
  <c r="R87" i="4"/>
  <c r="Q27" i="6"/>
  <c r="R27" i="4"/>
  <c r="Q91" i="6"/>
  <c r="R91" i="4"/>
  <c r="Q62" i="6"/>
  <c r="R62" i="4"/>
  <c r="Q54" i="6"/>
  <c r="R54" i="4"/>
  <c r="Q86" i="6"/>
  <c r="R86" i="4"/>
  <c r="Q12" i="4"/>
  <c r="O16" i="25"/>
  <c r="AO16" i="12"/>
  <c r="N25" i="25"/>
  <c r="N22" i="25" s="1"/>
  <c r="AP10" i="12"/>
  <c r="AP15" i="12" s="1"/>
  <c r="AP5" i="12"/>
  <c r="AP6" i="12"/>
  <c r="W25" i="14" l="1"/>
  <c r="U26" i="14"/>
  <c r="T7" i="14"/>
  <c r="U14" i="14"/>
  <c r="T5" i="14"/>
  <c r="T6" i="14"/>
  <c r="W13" i="14"/>
  <c r="Q7" i="4"/>
  <c r="N16" i="6"/>
  <c r="P16" i="4"/>
  <c r="P16" i="25"/>
  <c r="P21" i="25" s="1"/>
  <c r="R66" i="4"/>
  <c r="R5" i="4" s="1"/>
  <c r="Q13" i="4"/>
  <c r="Q15" i="4" s="1"/>
  <c r="Q66" i="6"/>
  <c r="Q5" i="4"/>
  <c r="O16" i="6"/>
  <c r="O21" i="25"/>
  <c r="P7" i="6"/>
  <c r="P5" i="6" s="1"/>
  <c r="P15" i="6"/>
  <c r="Q11" i="6"/>
  <c r="Q17" i="25" s="1"/>
  <c r="Q12" i="6"/>
  <c r="Q18" i="25" s="1"/>
  <c r="Q13" i="6"/>
  <c r="Q19" i="25" s="1"/>
  <c r="Q10" i="6"/>
  <c r="Q6" i="6" s="1"/>
  <c r="Q14" i="6"/>
  <c r="Q20" i="25" s="1"/>
  <c r="R12" i="4"/>
  <c r="R62" i="6"/>
  <c r="S62" i="4"/>
  <c r="S89" i="4"/>
  <c r="R89" i="6"/>
  <c r="S83" i="4"/>
  <c r="R83" i="6"/>
  <c r="R31" i="6"/>
  <c r="S31" i="4"/>
  <c r="R74" i="6"/>
  <c r="S74" i="4"/>
  <c r="R57" i="6"/>
  <c r="S57" i="4"/>
  <c r="S60" i="4"/>
  <c r="R60" i="6"/>
  <c r="R32" i="6"/>
  <c r="S32" i="4"/>
  <c r="R56" i="6"/>
  <c r="S56" i="4"/>
  <c r="S40" i="4"/>
  <c r="R40" i="6"/>
  <c r="R47" i="6"/>
  <c r="S47" i="4"/>
  <c r="R7" i="4"/>
  <c r="R14" i="4"/>
  <c r="R43" i="6"/>
  <c r="S43" i="4"/>
  <c r="R28" i="6"/>
  <c r="S28" i="4"/>
  <c r="R42" i="6"/>
  <c r="S42" i="4"/>
  <c r="R55" i="6"/>
  <c r="S55" i="4"/>
  <c r="S46" i="4"/>
  <c r="R46" i="6"/>
  <c r="R25" i="6"/>
  <c r="S25" i="4"/>
  <c r="R81" i="6"/>
  <c r="S81" i="4"/>
  <c r="R38" i="6"/>
  <c r="S38" i="4"/>
  <c r="T23" i="4"/>
  <c r="S23" i="6"/>
  <c r="S86" i="4"/>
  <c r="R86" i="6"/>
  <c r="R27" i="6"/>
  <c r="S27" i="4"/>
  <c r="R45" i="6"/>
  <c r="S45" i="4"/>
  <c r="S35" i="6"/>
  <c r="T35" i="4"/>
  <c r="R58" i="6"/>
  <c r="S58" i="4"/>
  <c r="R75" i="6"/>
  <c r="S75" i="4"/>
  <c r="R77" i="6"/>
  <c r="S77" i="4"/>
  <c r="S53" i="4"/>
  <c r="R53" i="6"/>
  <c r="T65" i="4"/>
  <c r="S65" i="6"/>
  <c r="R6" i="4"/>
  <c r="R84" i="6"/>
  <c r="S84" i="4"/>
  <c r="S54" i="4"/>
  <c r="R54" i="6"/>
  <c r="S91" i="4"/>
  <c r="R91" i="6"/>
  <c r="S87" i="4"/>
  <c r="R87" i="6"/>
  <c r="S72" i="4"/>
  <c r="R72" i="6"/>
  <c r="S80" i="6"/>
  <c r="T80" i="4"/>
  <c r="S41" i="4"/>
  <c r="R41" i="6"/>
  <c r="R51" i="6"/>
  <c r="S51" i="4"/>
  <c r="R59" i="6"/>
  <c r="S59" i="4"/>
  <c r="R52" i="6"/>
  <c r="S52" i="4"/>
  <c r="R68" i="6"/>
  <c r="S68" i="4"/>
  <c r="R10" i="4"/>
  <c r="R24" i="6"/>
  <c r="S24" i="4"/>
  <c r="R37" i="6"/>
  <c r="S37" i="4"/>
  <c r="R92" i="6"/>
  <c r="S92" i="4"/>
  <c r="R70" i="6"/>
  <c r="S70" i="4"/>
  <c r="R73" i="6"/>
  <c r="S73" i="4"/>
  <c r="R76" i="6"/>
  <c r="S76" i="4"/>
  <c r="R44" i="6"/>
  <c r="S44" i="4"/>
  <c r="R61" i="6"/>
  <c r="S61" i="4"/>
  <c r="R39" i="6"/>
  <c r="S39" i="4"/>
  <c r="R11" i="4"/>
  <c r="R26" i="6"/>
  <c r="S26" i="4"/>
  <c r="S29" i="4"/>
  <c r="R29" i="6"/>
  <c r="R82" i="6"/>
  <c r="S82" i="4"/>
  <c r="S50" i="6"/>
  <c r="T50" i="4"/>
  <c r="R30" i="6"/>
  <c r="S30" i="4"/>
  <c r="R36" i="6"/>
  <c r="S36" i="4"/>
  <c r="R85" i="6"/>
  <c r="S85" i="4"/>
  <c r="R71" i="6"/>
  <c r="S71" i="4"/>
  <c r="R90" i="6"/>
  <c r="S90" i="4"/>
  <c r="R69" i="6"/>
  <c r="S69" i="4"/>
  <c r="R67" i="6"/>
  <c r="S67" i="4"/>
  <c r="S88" i="4"/>
  <c r="R88" i="6"/>
  <c r="O25" i="25"/>
  <c r="AP16" i="12"/>
  <c r="S66" i="4" l="1"/>
  <c r="V26" i="14"/>
  <c r="U7" i="14"/>
  <c r="V14" i="14"/>
  <c r="U5" i="14"/>
  <c r="U6" i="14"/>
  <c r="X25" i="14"/>
  <c r="X13" i="14"/>
  <c r="R13" i="4"/>
  <c r="R66" i="6"/>
  <c r="R13" i="6" s="1"/>
  <c r="R19" i="25" s="1"/>
  <c r="Q16" i="4"/>
  <c r="O22" i="25"/>
  <c r="R12" i="6"/>
  <c r="R18" i="25" s="1"/>
  <c r="S11" i="4"/>
  <c r="Q15" i="6"/>
  <c r="P25" i="25"/>
  <c r="P22" i="25" s="1"/>
  <c r="Q16" i="25"/>
  <c r="Q21" i="25" s="1"/>
  <c r="R10" i="6"/>
  <c r="R6" i="6" s="1"/>
  <c r="S12" i="4"/>
  <c r="S14" i="4"/>
  <c r="Q7" i="6"/>
  <c r="Q5" i="6" s="1"/>
  <c r="R14" i="6"/>
  <c r="R20" i="25" s="1"/>
  <c r="S82" i="6"/>
  <c r="T82" i="4"/>
  <c r="S40" i="6"/>
  <c r="T40" i="4"/>
  <c r="T88" i="4"/>
  <c r="S88" i="6"/>
  <c r="S71" i="6"/>
  <c r="T71" i="4"/>
  <c r="S36" i="6"/>
  <c r="T36" i="4"/>
  <c r="T66" i="4"/>
  <c r="S66" i="6"/>
  <c r="S44" i="6"/>
  <c r="T44" i="4"/>
  <c r="S73" i="6"/>
  <c r="T73" i="4"/>
  <c r="S92" i="6"/>
  <c r="T92" i="4"/>
  <c r="T24" i="4"/>
  <c r="S24" i="6"/>
  <c r="T68" i="4"/>
  <c r="S68" i="6"/>
  <c r="T72" i="4"/>
  <c r="S72" i="6"/>
  <c r="S91" i="6"/>
  <c r="T91" i="4"/>
  <c r="U65" i="4"/>
  <c r="T65" i="6"/>
  <c r="U35" i="4"/>
  <c r="T35" i="6"/>
  <c r="T27" i="4"/>
  <c r="S27" i="6"/>
  <c r="S6" i="4"/>
  <c r="U23" i="4"/>
  <c r="T23" i="6"/>
  <c r="S42" i="6"/>
  <c r="T42" i="4"/>
  <c r="S43" i="6"/>
  <c r="T43" i="4"/>
  <c r="T47" i="4"/>
  <c r="S47" i="6"/>
  <c r="S56" i="6"/>
  <c r="T56" i="4"/>
  <c r="S74" i="6"/>
  <c r="T74" i="4"/>
  <c r="S62" i="6"/>
  <c r="T62" i="4"/>
  <c r="S67" i="6"/>
  <c r="T67" i="4"/>
  <c r="R11" i="6"/>
  <c r="U50" i="4"/>
  <c r="T50" i="6"/>
  <c r="S59" i="6"/>
  <c r="T59" i="4"/>
  <c r="U80" i="4"/>
  <c r="T80" i="6"/>
  <c r="S75" i="6"/>
  <c r="T75" i="4"/>
  <c r="S10" i="4"/>
  <c r="S38" i="6"/>
  <c r="T38" i="4"/>
  <c r="T25" i="4"/>
  <c r="S25" i="6"/>
  <c r="S46" i="6"/>
  <c r="T46" i="4"/>
  <c r="S60" i="6"/>
  <c r="T60" i="4"/>
  <c r="T83" i="4"/>
  <c r="S83" i="6"/>
  <c r="S69" i="6"/>
  <c r="T69" i="4"/>
  <c r="S26" i="6"/>
  <c r="T26" i="4"/>
  <c r="S52" i="6"/>
  <c r="T52" i="4"/>
  <c r="S51" i="6"/>
  <c r="T51" i="4"/>
  <c r="S84" i="6"/>
  <c r="T84" i="4"/>
  <c r="S77" i="6"/>
  <c r="T77" i="4"/>
  <c r="T58" i="4"/>
  <c r="S58" i="6"/>
  <c r="S86" i="6"/>
  <c r="T86" i="4"/>
  <c r="S5" i="4"/>
  <c r="T81" i="4"/>
  <c r="S81" i="6"/>
  <c r="S89" i="6"/>
  <c r="T89" i="4"/>
  <c r="S90" i="6"/>
  <c r="T90" i="4"/>
  <c r="T85" i="4"/>
  <c r="S85" i="6"/>
  <c r="S30" i="6"/>
  <c r="T30" i="4"/>
  <c r="S29" i="6"/>
  <c r="T29" i="4"/>
  <c r="S39" i="6"/>
  <c r="T39" i="4"/>
  <c r="S61" i="6"/>
  <c r="T61" i="4"/>
  <c r="S76" i="6"/>
  <c r="T76" i="4"/>
  <c r="T70" i="4"/>
  <c r="S70" i="6"/>
  <c r="S37" i="6"/>
  <c r="T37" i="4"/>
  <c r="R15" i="4"/>
  <c r="R16" i="4" s="1"/>
  <c r="S41" i="6"/>
  <c r="T41" i="4"/>
  <c r="S87" i="6"/>
  <c r="T87" i="4"/>
  <c r="S54" i="6"/>
  <c r="T54" i="4"/>
  <c r="S13" i="4"/>
  <c r="S53" i="6"/>
  <c r="T53" i="4"/>
  <c r="S7" i="4"/>
  <c r="S45" i="6"/>
  <c r="T45" i="4"/>
  <c r="S55" i="6"/>
  <c r="T55" i="4"/>
  <c r="S28" i="6"/>
  <c r="T28" i="4"/>
  <c r="T32" i="4"/>
  <c r="S32" i="6"/>
  <c r="T57" i="4"/>
  <c r="S57" i="6"/>
  <c r="S31" i="6"/>
  <c r="T31" i="4"/>
  <c r="AQ10" i="12"/>
  <c r="AQ5" i="12"/>
  <c r="AQ6" i="12"/>
  <c r="P16" i="6"/>
  <c r="Y13" i="14" l="1"/>
  <c r="W14" i="14"/>
  <c r="V5" i="14"/>
  <c r="V6" i="14"/>
  <c r="Y25" i="14"/>
  <c r="W26" i="14"/>
  <c r="V7" i="14"/>
  <c r="R16" i="25"/>
  <c r="Q16" i="6"/>
  <c r="R15" i="6"/>
  <c r="S11" i="6"/>
  <c r="S13" i="6"/>
  <c r="S19" i="25" s="1"/>
  <c r="Q25" i="25"/>
  <c r="Q22" i="25" s="1"/>
  <c r="S12" i="6"/>
  <c r="S18" i="25" s="1"/>
  <c r="T12" i="4"/>
  <c r="T7" i="4"/>
  <c r="S14" i="6"/>
  <c r="S20" i="25" s="1"/>
  <c r="S10" i="6"/>
  <c r="S6" i="6" s="1"/>
  <c r="T87" i="6"/>
  <c r="U87" i="4"/>
  <c r="T25" i="6"/>
  <c r="U25" i="4"/>
  <c r="T67" i="6"/>
  <c r="U67" i="4"/>
  <c r="T43" i="6"/>
  <c r="U43" i="4"/>
  <c r="T11" i="4"/>
  <c r="T68" i="6"/>
  <c r="U68" i="4"/>
  <c r="T31" i="6"/>
  <c r="U31" i="4"/>
  <c r="T55" i="6"/>
  <c r="U55" i="4"/>
  <c r="U70" i="4"/>
  <c r="T70" i="6"/>
  <c r="T81" i="6"/>
  <c r="U81" i="4"/>
  <c r="T46" i="6"/>
  <c r="U46" i="4"/>
  <c r="T38" i="6"/>
  <c r="U38" i="4"/>
  <c r="U75" i="4"/>
  <c r="T75" i="6"/>
  <c r="U80" i="6"/>
  <c r="V80" i="4"/>
  <c r="T5" i="4"/>
  <c r="U73" i="4"/>
  <c r="T73" i="6"/>
  <c r="T71" i="6"/>
  <c r="U71" i="4"/>
  <c r="U40" i="4"/>
  <c r="T40" i="6"/>
  <c r="T57" i="6"/>
  <c r="U57" i="4"/>
  <c r="T29" i="6"/>
  <c r="U29" i="4"/>
  <c r="T26" i="6"/>
  <c r="U26" i="4"/>
  <c r="T62" i="6"/>
  <c r="U62" i="4"/>
  <c r="V23" i="4"/>
  <c r="U23" i="6"/>
  <c r="T88" i="6"/>
  <c r="U88" i="4"/>
  <c r="T32" i="6"/>
  <c r="U32" i="4"/>
  <c r="T54" i="6"/>
  <c r="U54" i="4"/>
  <c r="T37" i="6"/>
  <c r="U37" i="4"/>
  <c r="U76" i="4"/>
  <c r="T76" i="6"/>
  <c r="T39" i="6"/>
  <c r="U39" i="4"/>
  <c r="T85" i="6"/>
  <c r="U85" i="4"/>
  <c r="U89" i="4"/>
  <c r="T89" i="6"/>
  <c r="U58" i="4"/>
  <c r="T58" i="6"/>
  <c r="T84" i="6"/>
  <c r="U84" i="4"/>
  <c r="T52" i="6"/>
  <c r="U52" i="4"/>
  <c r="T69" i="6"/>
  <c r="U69" i="4"/>
  <c r="T83" i="6"/>
  <c r="U83" i="4"/>
  <c r="T59" i="6"/>
  <c r="U59" i="4"/>
  <c r="U50" i="6"/>
  <c r="V50" i="4"/>
  <c r="T74" i="6"/>
  <c r="U74" i="4"/>
  <c r="T42" i="6"/>
  <c r="U42" i="4"/>
  <c r="T10" i="4"/>
  <c r="V65" i="4"/>
  <c r="U65" i="6"/>
  <c r="T72" i="6"/>
  <c r="U72" i="4"/>
  <c r="T24" i="6"/>
  <c r="U24" i="4"/>
  <c r="U66" i="4"/>
  <c r="T66" i="6"/>
  <c r="T45" i="6"/>
  <c r="U45" i="4"/>
  <c r="T61" i="6"/>
  <c r="U61" i="4"/>
  <c r="U51" i="4"/>
  <c r="T51" i="6"/>
  <c r="T56" i="6"/>
  <c r="U56" i="4"/>
  <c r="T6" i="4"/>
  <c r="T13" i="4"/>
  <c r="T28" i="6"/>
  <c r="U28" i="4"/>
  <c r="T53" i="6"/>
  <c r="U53" i="4"/>
  <c r="T41" i="6"/>
  <c r="U41" i="4"/>
  <c r="T30" i="6"/>
  <c r="U30" i="4"/>
  <c r="T90" i="6"/>
  <c r="U90" i="4"/>
  <c r="T86" i="6"/>
  <c r="U86" i="4"/>
  <c r="T77" i="6"/>
  <c r="U77" i="4"/>
  <c r="U60" i="4"/>
  <c r="T60" i="6"/>
  <c r="S15" i="4"/>
  <c r="S16" i="4" s="1"/>
  <c r="T14" i="4"/>
  <c r="R17" i="25"/>
  <c r="R7" i="6"/>
  <c r="R5" i="6" s="1"/>
  <c r="T47" i="6"/>
  <c r="U47" i="4"/>
  <c r="T27" i="6"/>
  <c r="U27" i="4"/>
  <c r="V35" i="4"/>
  <c r="U35" i="6"/>
  <c r="U91" i="4"/>
  <c r="T91" i="6"/>
  <c r="T92" i="6"/>
  <c r="U92" i="4"/>
  <c r="T44" i="6"/>
  <c r="U44" i="4"/>
  <c r="T36" i="6"/>
  <c r="U36" i="4"/>
  <c r="T82" i="6"/>
  <c r="U82" i="4"/>
  <c r="AQ10" i="37"/>
  <c r="AQ15" i="12"/>
  <c r="X14" i="14" l="1"/>
  <c r="W5" i="14"/>
  <c r="W6" i="14"/>
  <c r="Z25" i="14"/>
  <c r="X26" i="14"/>
  <c r="W7" i="14"/>
  <c r="Z13" i="14"/>
  <c r="AQ16" i="12"/>
  <c r="E2" i="12"/>
  <c r="J2" i="12" s="1"/>
  <c r="R16" i="6"/>
  <c r="S17" i="25"/>
  <c r="R25" i="25"/>
  <c r="T10" i="6"/>
  <c r="T6" i="6" s="1"/>
  <c r="S7" i="6"/>
  <c r="T11" i="6"/>
  <c r="T13" i="6"/>
  <c r="T19" i="25" s="1"/>
  <c r="U14" i="4"/>
  <c r="S16" i="25"/>
  <c r="T14" i="6"/>
  <c r="T20" i="25" s="1"/>
  <c r="S15" i="6"/>
  <c r="T12" i="6"/>
  <c r="T18" i="25" s="1"/>
  <c r="S5" i="6"/>
  <c r="V28" i="4"/>
  <c r="U28" i="6"/>
  <c r="U61" i="6"/>
  <c r="V61" i="4"/>
  <c r="U72" i="6"/>
  <c r="V72" i="4"/>
  <c r="W65" i="4"/>
  <c r="V65" i="6"/>
  <c r="W50" i="4"/>
  <c r="V50" i="6"/>
  <c r="V83" i="4"/>
  <c r="U83" i="6"/>
  <c r="U85" i="6"/>
  <c r="V85" i="4"/>
  <c r="V54" i="4"/>
  <c r="U54" i="6"/>
  <c r="U88" i="6"/>
  <c r="V88" i="4"/>
  <c r="U5" i="4"/>
  <c r="U29" i="6"/>
  <c r="V29" i="4"/>
  <c r="R21" i="25"/>
  <c r="V55" i="4"/>
  <c r="U55" i="6"/>
  <c r="U68" i="6"/>
  <c r="V68" i="4"/>
  <c r="V91" i="4"/>
  <c r="U91" i="6"/>
  <c r="V77" i="4"/>
  <c r="U77" i="6"/>
  <c r="U36" i="6"/>
  <c r="V36" i="4"/>
  <c r="V92" i="4"/>
  <c r="U92" i="6"/>
  <c r="U11" i="4"/>
  <c r="U27" i="6"/>
  <c r="V27" i="4"/>
  <c r="U66" i="6"/>
  <c r="V66" i="4"/>
  <c r="V74" i="4"/>
  <c r="U74" i="6"/>
  <c r="V58" i="4"/>
  <c r="U58" i="6"/>
  <c r="U76" i="6"/>
  <c r="V76" i="4"/>
  <c r="U46" i="6"/>
  <c r="V46" i="4"/>
  <c r="U67" i="6"/>
  <c r="V67" i="4"/>
  <c r="U87" i="6"/>
  <c r="V87" i="4"/>
  <c r="W35" i="4"/>
  <c r="V35" i="6"/>
  <c r="U47" i="6"/>
  <c r="V47" i="4"/>
  <c r="U90" i="6"/>
  <c r="V90" i="4"/>
  <c r="U41" i="6"/>
  <c r="V41" i="4"/>
  <c r="U56" i="6"/>
  <c r="V56" i="4"/>
  <c r="V52" i="4"/>
  <c r="U52" i="6"/>
  <c r="U7" i="4"/>
  <c r="U86" i="6"/>
  <c r="V86" i="4"/>
  <c r="V30" i="4"/>
  <c r="U30" i="6"/>
  <c r="U53" i="6"/>
  <c r="V53" i="4"/>
  <c r="U45" i="6"/>
  <c r="V45" i="4"/>
  <c r="U24" i="6"/>
  <c r="V24" i="4"/>
  <c r="U13" i="4"/>
  <c r="T15" i="4"/>
  <c r="T16" i="4" s="1"/>
  <c r="V59" i="4"/>
  <c r="U59" i="6"/>
  <c r="U69" i="6"/>
  <c r="V69" i="4"/>
  <c r="V84" i="4"/>
  <c r="U84" i="6"/>
  <c r="U39" i="6"/>
  <c r="V39" i="4"/>
  <c r="U37" i="6"/>
  <c r="V37" i="4"/>
  <c r="U32" i="6"/>
  <c r="V32" i="4"/>
  <c r="U10" i="4"/>
  <c r="W23" i="4"/>
  <c r="V23" i="6"/>
  <c r="U26" i="6"/>
  <c r="V26" i="4"/>
  <c r="U57" i="6"/>
  <c r="V57" i="4"/>
  <c r="U40" i="6"/>
  <c r="V40" i="4"/>
  <c r="U73" i="6"/>
  <c r="V73" i="4"/>
  <c r="V75" i="4"/>
  <c r="U75" i="6"/>
  <c r="V31" i="4"/>
  <c r="U31" i="6"/>
  <c r="V82" i="4"/>
  <c r="U82" i="6"/>
  <c r="U44" i="6"/>
  <c r="V44" i="4"/>
  <c r="U60" i="6"/>
  <c r="V60" i="4"/>
  <c r="V51" i="4"/>
  <c r="U51" i="6"/>
  <c r="U42" i="6"/>
  <c r="V42" i="4"/>
  <c r="U12" i="4"/>
  <c r="U89" i="6"/>
  <c r="V89" i="4"/>
  <c r="U6" i="4"/>
  <c r="U62" i="6"/>
  <c r="V62" i="4"/>
  <c r="U71" i="6"/>
  <c r="V71" i="4"/>
  <c r="V80" i="6"/>
  <c r="W80" i="4"/>
  <c r="U38" i="6"/>
  <c r="V38" i="4"/>
  <c r="U81" i="6"/>
  <c r="V81" i="4"/>
  <c r="U70" i="6"/>
  <c r="V70" i="4"/>
  <c r="U43" i="6"/>
  <c r="V43" i="4"/>
  <c r="U25" i="6"/>
  <c r="V25" i="4"/>
  <c r="AQ6" i="37"/>
  <c r="AQ5" i="37" s="1"/>
  <c r="AQ15" i="37"/>
  <c r="AA13" i="14" l="1"/>
  <c r="AA25" i="14"/>
  <c r="Y26" i="14"/>
  <c r="X7" i="14"/>
  <c r="Y14" i="14"/>
  <c r="X5" i="14"/>
  <c r="X6" i="14"/>
  <c r="R22" i="25"/>
  <c r="S25" i="25"/>
  <c r="T17" i="25"/>
  <c r="S21" i="25"/>
  <c r="U13" i="6"/>
  <c r="U19" i="25" s="1"/>
  <c r="T15" i="6"/>
  <c r="T25" i="25" s="1"/>
  <c r="S16" i="6"/>
  <c r="U14" i="6"/>
  <c r="U20" i="25" s="1"/>
  <c r="T16" i="25"/>
  <c r="U11" i="6"/>
  <c r="U17" i="25" s="1"/>
  <c r="U15" i="4"/>
  <c r="U16" i="4" s="1"/>
  <c r="U10" i="6"/>
  <c r="V7" i="4"/>
  <c r="U12" i="6"/>
  <c r="U18" i="25" s="1"/>
  <c r="V5" i="4"/>
  <c r="V11" i="4"/>
  <c r="T7" i="6"/>
  <c r="T5" i="6" s="1"/>
  <c r="X80" i="4"/>
  <c r="W80" i="6"/>
  <c r="V62" i="6"/>
  <c r="W62" i="4"/>
  <c r="W82" i="4"/>
  <c r="V82" i="6"/>
  <c r="W84" i="4"/>
  <c r="V84" i="6"/>
  <c r="W66" i="4"/>
  <c r="V66" i="6"/>
  <c r="V91" i="6"/>
  <c r="W91" i="4"/>
  <c r="W55" i="4"/>
  <c r="V55" i="6"/>
  <c r="V72" i="6"/>
  <c r="W72" i="4"/>
  <c r="W25" i="4"/>
  <c r="V25" i="6"/>
  <c r="V70" i="6"/>
  <c r="W70" i="4"/>
  <c r="V38" i="6"/>
  <c r="W38" i="4"/>
  <c r="V44" i="6"/>
  <c r="W44" i="4"/>
  <c r="V40" i="6"/>
  <c r="W40" i="4"/>
  <c r="V26" i="6"/>
  <c r="W26" i="4"/>
  <c r="V6" i="4"/>
  <c r="V32" i="6"/>
  <c r="W32" i="4"/>
  <c r="V39" i="6"/>
  <c r="W39" i="4"/>
  <c r="V69" i="6"/>
  <c r="W69" i="4"/>
  <c r="W45" i="4"/>
  <c r="V45" i="6"/>
  <c r="V87" i="6"/>
  <c r="W87" i="4"/>
  <c r="V76" i="6"/>
  <c r="W76" i="4"/>
  <c r="V68" i="6"/>
  <c r="W68" i="4"/>
  <c r="V54" i="6"/>
  <c r="W54" i="4"/>
  <c r="V83" i="6"/>
  <c r="W83" i="4"/>
  <c r="V13" i="4"/>
  <c r="W28" i="4"/>
  <c r="V28" i="6"/>
  <c r="V31" i="6"/>
  <c r="W31" i="4"/>
  <c r="V56" i="6"/>
  <c r="W56" i="4"/>
  <c r="V58" i="6"/>
  <c r="W58" i="4"/>
  <c r="V71" i="6"/>
  <c r="W71" i="4"/>
  <c r="V42" i="6"/>
  <c r="W42" i="4"/>
  <c r="V51" i="6"/>
  <c r="W51" i="4"/>
  <c r="S22" i="25"/>
  <c r="W75" i="4"/>
  <c r="V75" i="6"/>
  <c r="W30" i="4"/>
  <c r="V30" i="6"/>
  <c r="W41" i="4"/>
  <c r="V41" i="6"/>
  <c r="V47" i="6"/>
  <c r="W47" i="4"/>
  <c r="V46" i="6"/>
  <c r="W46" i="4"/>
  <c r="V27" i="6"/>
  <c r="W27" i="4"/>
  <c r="V92" i="6"/>
  <c r="W92" i="4"/>
  <c r="W77" i="4"/>
  <c r="V77" i="6"/>
  <c r="V88" i="6"/>
  <c r="W88" i="4"/>
  <c r="V85" i="6"/>
  <c r="W85" i="4"/>
  <c r="V12" i="4"/>
  <c r="W61" i="4"/>
  <c r="V61" i="6"/>
  <c r="V59" i="6"/>
  <c r="W59" i="4"/>
  <c r="V90" i="6"/>
  <c r="W90" i="4"/>
  <c r="X50" i="4"/>
  <c r="W50" i="6"/>
  <c r="V43" i="6"/>
  <c r="W43" i="4"/>
  <c r="V81" i="6"/>
  <c r="W81" i="4"/>
  <c r="V14" i="4"/>
  <c r="W89" i="4"/>
  <c r="V89" i="6"/>
  <c r="V60" i="6"/>
  <c r="W60" i="4"/>
  <c r="W73" i="4"/>
  <c r="V73" i="6"/>
  <c r="W57" i="4"/>
  <c r="V57" i="6"/>
  <c r="V10" i="4"/>
  <c r="X23" i="4"/>
  <c r="W23" i="6"/>
  <c r="W37" i="4"/>
  <c r="V37" i="6"/>
  <c r="W24" i="4"/>
  <c r="V24" i="6"/>
  <c r="V53" i="6"/>
  <c r="W53" i="4"/>
  <c r="V86" i="6"/>
  <c r="W86" i="4"/>
  <c r="V52" i="6"/>
  <c r="W52" i="4"/>
  <c r="W35" i="6"/>
  <c r="X35" i="4"/>
  <c r="V67" i="6"/>
  <c r="W67" i="4"/>
  <c r="V74" i="6"/>
  <c r="W74" i="4"/>
  <c r="V36" i="6"/>
  <c r="W36" i="4"/>
  <c r="V29" i="6"/>
  <c r="W29" i="4"/>
  <c r="W65" i="6"/>
  <c r="X65" i="4"/>
  <c r="AQ16" i="37"/>
  <c r="Z14" i="14" l="1"/>
  <c r="Y5" i="14"/>
  <c r="Y6" i="14"/>
  <c r="AB25" i="14"/>
  <c r="Z26" i="14"/>
  <c r="Y7" i="14"/>
  <c r="AB13" i="14"/>
  <c r="U16" i="25"/>
  <c r="T21" i="25"/>
  <c r="T22" i="25" s="1"/>
  <c r="T16" i="6"/>
  <c r="U6" i="6"/>
  <c r="W10" i="4"/>
  <c r="W13" i="4"/>
  <c r="U7" i="6"/>
  <c r="U15" i="6"/>
  <c r="V10" i="6"/>
  <c r="V6" i="6" s="1"/>
  <c r="V13" i="6"/>
  <c r="V19" i="25" s="1"/>
  <c r="V14" i="6"/>
  <c r="V20" i="25" s="1"/>
  <c r="V12" i="6"/>
  <c r="V18" i="25" s="1"/>
  <c r="V11" i="6"/>
  <c r="V17" i="25" s="1"/>
  <c r="W36" i="6"/>
  <c r="X36" i="4"/>
  <c r="W86" i="6"/>
  <c r="X86" i="4"/>
  <c r="X23" i="6"/>
  <c r="Y23" i="4"/>
  <c r="W88" i="6"/>
  <c r="X88" i="4"/>
  <c r="X31" i="4"/>
  <c r="W31" i="6"/>
  <c r="W39" i="6"/>
  <c r="X39" i="4"/>
  <c r="W38" i="6"/>
  <c r="X38" i="4"/>
  <c r="W24" i="6"/>
  <c r="X24" i="4"/>
  <c r="W5" i="4"/>
  <c r="V15" i="4"/>
  <c r="V16" i="4" s="1"/>
  <c r="W73" i="6"/>
  <c r="X73" i="4"/>
  <c r="W89" i="6"/>
  <c r="X89" i="4"/>
  <c r="W43" i="6"/>
  <c r="X43" i="4"/>
  <c r="Y50" i="4"/>
  <c r="X50" i="6"/>
  <c r="X83" i="4"/>
  <c r="W83" i="6"/>
  <c r="W68" i="6"/>
  <c r="X68" i="4"/>
  <c r="W45" i="6"/>
  <c r="X45" i="4"/>
  <c r="W26" i="6"/>
  <c r="X26" i="4"/>
  <c r="X44" i="4"/>
  <c r="W44" i="6"/>
  <c r="X25" i="4"/>
  <c r="W25" i="6"/>
  <c r="X55" i="4"/>
  <c r="W55" i="6"/>
  <c r="X66" i="4"/>
  <c r="W66" i="6"/>
  <c r="W82" i="6"/>
  <c r="X82" i="4"/>
  <c r="Y35" i="4"/>
  <c r="X35" i="6"/>
  <c r="W59" i="6"/>
  <c r="X59" i="4"/>
  <c r="W92" i="6"/>
  <c r="X92" i="4"/>
  <c r="W58" i="6"/>
  <c r="X58" i="4"/>
  <c r="W29" i="6"/>
  <c r="X29" i="4"/>
  <c r="X74" i="4"/>
  <c r="W74" i="6"/>
  <c r="W11" i="4"/>
  <c r="X52" i="4"/>
  <c r="W52" i="6"/>
  <c r="W53" i="6"/>
  <c r="X53" i="4"/>
  <c r="W6" i="4"/>
  <c r="X60" i="4"/>
  <c r="W60" i="6"/>
  <c r="X90" i="4"/>
  <c r="W90" i="6"/>
  <c r="W85" i="6"/>
  <c r="X85" i="4"/>
  <c r="W27" i="6"/>
  <c r="X27" i="4"/>
  <c r="W41" i="6"/>
  <c r="X41" i="4"/>
  <c r="W51" i="6"/>
  <c r="X51" i="4"/>
  <c r="W71" i="6"/>
  <c r="X71" i="4"/>
  <c r="X56" i="4"/>
  <c r="W56" i="6"/>
  <c r="X87" i="4"/>
  <c r="W87" i="6"/>
  <c r="X69" i="4"/>
  <c r="W69" i="6"/>
  <c r="X32" i="4"/>
  <c r="W32" i="6"/>
  <c r="W70" i="6"/>
  <c r="X70" i="4"/>
  <c r="W72" i="6"/>
  <c r="X72" i="4"/>
  <c r="X91" i="4"/>
  <c r="W91" i="6"/>
  <c r="W62" i="6"/>
  <c r="X62" i="4"/>
  <c r="X80" i="6"/>
  <c r="Y80" i="4"/>
  <c r="X67" i="4"/>
  <c r="W67" i="6"/>
  <c r="W46" i="6"/>
  <c r="X46" i="4"/>
  <c r="X30" i="4"/>
  <c r="W30" i="6"/>
  <c r="W42" i="6"/>
  <c r="X42" i="4"/>
  <c r="W14" i="4"/>
  <c r="X65" i="6"/>
  <c r="Y65" i="4"/>
  <c r="W7" i="4"/>
  <c r="W37" i="6"/>
  <c r="X37" i="4"/>
  <c r="W57" i="6"/>
  <c r="X57" i="4"/>
  <c r="W81" i="6"/>
  <c r="X81" i="4"/>
  <c r="W12" i="4"/>
  <c r="X61" i="4"/>
  <c r="W61" i="6"/>
  <c r="W77" i="6"/>
  <c r="X77" i="4"/>
  <c r="X47" i="4"/>
  <c r="W47" i="6"/>
  <c r="X75" i="4"/>
  <c r="W75" i="6"/>
  <c r="W28" i="6"/>
  <c r="X28" i="4"/>
  <c r="X54" i="4"/>
  <c r="W54" i="6"/>
  <c r="W76" i="6"/>
  <c r="X76" i="4"/>
  <c r="X40" i="4"/>
  <c r="W40" i="6"/>
  <c r="X84" i="4"/>
  <c r="W84" i="6"/>
  <c r="U21" i="25"/>
  <c r="AC13" i="14" l="1"/>
  <c r="AC25" i="14"/>
  <c r="AA26" i="14"/>
  <c r="Z7" i="14"/>
  <c r="AA14" i="14"/>
  <c r="Z6" i="14"/>
  <c r="Z5" i="14"/>
  <c r="D2" i="14" s="1"/>
  <c r="U5" i="6"/>
  <c r="U16" i="6" s="1"/>
  <c r="U25" i="25"/>
  <c r="V16" i="25"/>
  <c r="V21" i="25" s="1"/>
  <c r="V15" i="6"/>
  <c r="W10" i="6"/>
  <c r="W14" i="6"/>
  <c r="W20" i="25" s="1"/>
  <c r="W11" i="6"/>
  <c r="W17" i="25" s="1"/>
  <c r="W12" i="6"/>
  <c r="W18" i="25" s="1"/>
  <c r="W15" i="4"/>
  <c r="W16" i="4" s="1"/>
  <c r="V7" i="6"/>
  <c r="V5" i="6" s="1"/>
  <c r="W13" i="6"/>
  <c r="W19" i="25" s="1"/>
  <c r="Y76" i="4"/>
  <c r="X76" i="6"/>
  <c r="X28" i="6"/>
  <c r="Y28" i="4"/>
  <c r="X37" i="6"/>
  <c r="Y37" i="4"/>
  <c r="Y65" i="6"/>
  <c r="Z65" i="4"/>
  <c r="Y80" i="6"/>
  <c r="Z80" i="4"/>
  <c r="Y70" i="4"/>
  <c r="X70" i="6"/>
  <c r="X51" i="6"/>
  <c r="Y51" i="4"/>
  <c r="X27" i="6"/>
  <c r="Y27" i="4"/>
  <c r="Y52" i="4"/>
  <c r="X52" i="6"/>
  <c r="X29" i="6"/>
  <c r="Y29" i="4"/>
  <c r="X58" i="6"/>
  <c r="Y58" i="4"/>
  <c r="Y59" i="4"/>
  <c r="X59" i="6"/>
  <c r="X11" i="4"/>
  <c r="Y66" i="4"/>
  <c r="X66" i="6"/>
  <c r="Y25" i="4"/>
  <c r="X25" i="6"/>
  <c r="X89" i="6"/>
  <c r="Y89" i="4"/>
  <c r="X5" i="4"/>
  <c r="X61" i="6"/>
  <c r="Y61" i="4"/>
  <c r="X57" i="6"/>
  <c r="Y57" i="4"/>
  <c r="X91" i="6"/>
  <c r="Y91" i="4"/>
  <c r="Y69" i="4"/>
  <c r="X69" i="6"/>
  <c r="Y56" i="4"/>
  <c r="X56" i="6"/>
  <c r="Y90" i="4"/>
  <c r="X90" i="6"/>
  <c r="Y53" i="4"/>
  <c r="X53" i="6"/>
  <c r="Y82" i="4"/>
  <c r="X82" i="6"/>
  <c r="X45" i="6"/>
  <c r="Y45" i="4"/>
  <c r="Y50" i="6"/>
  <c r="Z50" i="4"/>
  <c r="Y38" i="4"/>
  <c r="X38" i="6"/>
  <c r="Y23" i="6"/>
  <c r="Z23" i="4"/>
  <c r="Y36" i="4"/>
  <c r="X36" i="6"/>
  <c r="X84" i="6"/>
  <c r="Y84" i="4"/>
  <c r="Y47" i="4"/>
  <c r="X47" i="6"/>
  <c r="X77" i="6"/>
  <c r="Y77" i="4"/>
  <c r="X30" i="6"/>
  <c r="Y30" i="4"/>
  <c r="Y67" i="4"/>
  <c r="X67" i="6"/>
  <c r="X62" i="6"/>
  <c r="Y62" i="4"/>
  <c r="X72" i="6"/>
  <c r="Y72" i="4"/>
  <c r="X71" i="6"/>
  <c r="Y71" i="4"/>
  <c r="X41" i="6"/>
  <c r="Y41" i="4"/>
  <c r="Y85" i="4"/>
  <c r="X85" i="6"/>
  <c r="U22" i="25"/>
  <c r="Y92" i="4"/>
  <c r="X92" i="6"/>
  <c r="Z35" i="4"/>
  <c r="Y35" i="6"/>
  <c r="Y55" i="4"/>
  <c r="X55" i="6"/>
  <c r="X44" i="6"/>
  <c r="Y44" i="4"/>
  <c r="Y83" i="4"/>
  <c r="X83" i="6"/>
  <c r="Y43" i="4"/>
  <c r="X43" i="6"/>
  <c r="X73" i="6"/>
  <c r="Y73" i="4"/>
  <c r="X24" i="6"/>
  <c r="Y24" i="4"/>
  <c r="X31" i="6"/>
  <c r="Y31" i="4"/>
  <c r="X10" i="4"/>
  <c r="X40" i="6"/>
  <c r="Y40" i="4"/>
  <c r="X54" i="6"/>
  <c r="Y54" i="4"/>
  <c r="X75" i="6"/>
  <c r="Y75" i="4"/>
  <c r="X81" i="6"/>
  <c r="Y81" i="4"/>
  <c r="X13" i="4"/>
  <c r="X42" i="6"/>
  <c r="Y42" i="4"/>
  <c r="X46" i="6"/>
  <c r="Y46" i="4"/>
  <c r="X14" i="4"/>
  <c r="X32" i="6"/>
  <c r="Y32" i="4"/>
  <c r="X87" i="6"/>
  <c r="Y87" i="4"/>
  <c r="Y60" i="4"/>
  <c r="X60" i="6"/>
  <c r="X74" i="6"/>
  <c r="Y74" i="4"/>
  <c r="X7" i="4"/>
  <c r="X26" i="6"/>
  <c r="Y26" i="4"/>
  <c r="X68" i="6"/>
  <c r="Y68" i="4"/>
  <c r="X12" i="4"/>
  <c r="Y39" i="4"/>
  <c r="X39" i="6"/>
  <c r="X88" i="6"/>
  <c r="Y88" i="4"/>
  <c r="X6" i="4"/>
  <c r="Y86" i="4"/>
  <c r="X86" i="6"/>
  <c r="AB14" i="14" l="1"/>
  <c r="AA5" i="14"/>
  <c r="AA6" i="14"/>
  <c r="AD25" i="14"/>
  <c r="AB26" i="14"/>
  <c r="AA7" i="14"/>
  <c r="AD13" i="14"/>
  <c r="V25" i="25"/>
  <c r="V22" i="25" s="1"/>
  <c r="W16" i="25"/>
  <c r="W21" i="25" s="1"/>
  <c r="W6" i="6"/>
  <c r="W7" i="6"/>
  <c r="Y7" i="4"/>
  <c r="X10" i="6"/>
  <c r="X6" i="6" s="1"/>
  <c r="X12" i="6"/>
  <c r="X18" i="25" s="1"/>
  <c r="Y13" i="4"/>
  <c r="X14" i="6"/>
  <c r="X20" i="25" s="1"/>
  <c r="W15" i="6"/>
  <c r="Z55" i="4"/>
  <c r="Y55" i="6"/>
  <c r="Z52" i="4"/>
  <c r="Y52" i="6"/>
  <c r="Z68" i="4"/>
  <c r="Y68" i="6"/>
  <c r="Z60" i="4"/>
  <c r="Y60" i="6"/>
  <c r="Z42" i="4"/>
  <c r="Y42" i="6"/>
  <c r="Z83" i="4"/>
  <c r="Y83" i="6"/>
  <c r="AA35" i="4"/>
  <c r="Z35" i="6"/>
  <c r="Z71" i="4"/>
  <c r="Y71" i="6"/>
  <c r="Y62" i="6"/>
  <c r="Z62" i="4"/>
  <c r="Z30" i="4"/>
  <c r="Y30" i="6"/>
  <c r="Y6" i="4"/>
  <c r="Y82" i="6"/>
  <c r="Z82" i="4"/>
  <c r="Y90" i="6"/>
  <c r="Z90" i="4"/>
  <c r="Y69" i="6"/>
  <c r="Z69" i="4"/>
  <c r="Y57" i="6"/>
  <c r="Z57" i="4"/>
  <c r="Z80" i="6"/>
  <c r="AA80" i="4"/>
  <c r="Y86" i="6"/>
  <c r="Z86" i="4"/>
  <c r="Z74" i="4"/>
  <c r="Y74" i="6"/>
  <c r="Y87" i="6"/>
  <c r="Z87" i="4"/>
  <c r="Y75" i="6"/>
  <c r="Z75" i="4"/>
  <c r="Y40" i="6"/>
  <c r="Z40" i="4"/>
  <c r="Z24" i="4"/>
  <c r="Y24" i="6"/>
  <c r="Z44" i="4"/>
  <c r="Y44" i="6"/>
  <c r="Z85" i="4"/>
  <c r="Y85" i="6"/>
  <c r="Y47" i="6"/>
  <c r="Z47" i="4"/>
  <c r="X11" i="6"/>
  <c r="Y10" i="4"/>
  <c r="Z38" i="4"/>
  <c r="Y38" i="6"/>
  <c r="Y45" i="6"/>
  <c r="Z45" i="4"/>
  <c r="Y91" i="6"/>
  <c r="Z91" i="4"/>
  <c r="Z89" i="4"/>
  <c r="Y89" i="6"/>
  <c r="Y25" i="6"/>
  <c r="Z25" i="4"/>
  <c r="Y29" i="6"/>
  <c r="Z29" i="4"/>
  <c r="Y27" i="6"/>
  <c r="Z27" i="4"/>
  <c r="Z37" i="4"/>
  <c r="Y37" i="6"/>
  <c r="Y39" i="6"/>
  <c r="Z39" i="4"/>
  <c r="Y26" i="6"/>
  <c r="Z26" i="4"/>
  <c r="Z46" i="4"/>
  <c r="Y46" i="6"/>
  <c r="X15" i="4"/>
  <c r="X16" i="4" s="1"/>
  <c r="Y43" i="6"/>
  <c r="Z43" i="4"/>
  <c r="Y11" i="4"/>
  <c r="Z92" i="4"/>
  <c r="Y92" i="6"/>
  <c r="Y41" i="6"/>
  <c r="Z41" i="4"/>
  <c r="Y72" i="6"/>
  <c r="Z72" i="4"/>
  <c r="Z77" i="4"/>
  <c r="Y77" i="6"/>
  <c r="Z84" i="4"/>
  <c r="Y84" i="6"/>
  <c r="Z36" i="4"/>
  <c r="Y36" i="6"/>
  <c r="AA23" i="4"/>
  <c r="Z23" i="6"/>
  <c r="Y12" i="4"/>
  <c r="Z53" i="4"/>
  <c r="Y53" i="6"/>
  <c r="Y56" i="6"/>
  <c r="Z56" i="4"/>
  <c r="Z61" i="4"/>
  <c r="Y61" i="6"/>
  <c r="X13" i="6"/>
  <c r="X19" i="25" s="1"/>
  <c r="Z59" i="4"/>
  <c r="Y59" i="6"/>
  <c r="Y70" i="6"/>
  <c r="Z70" i="4"/>
  <c r="Z76" i="4"/>
  <c r="Y76" i="6"/>
  <c r="Y88" i="6"/>
  <c r="Z88" i="4"/>
  <c r="Y32" i="6"/>
  <c r="Z32" i="4"/>
  <c r="Z81" i="4"/>
  <c r="Y81" i="6"/>
  <c r="Y54" i="6"/>
  <c r="Z54" i="4"/>
  <c r="V16" i="6"/>
  <c r="Y31" i="6"/>
  <c r="Z31" i="4"/>
  <c r="Y73" i="6"/>
  <c r="Z73" i="4"/>
  <c r="Y67" i="6"/>
  <c r="Z67" i="4"/>
  <c r="Y5" i="4"/>
  <c r="AA50" i="4"/>
  <c r="Z50" i="6"/>
  <c r="Y66" i="6"/>
  <c r="Z66" i="4"/>
  <c r="Z58" i="4"/>
  <c r="Y58" i="6"/>
  <c r="Y51" i="6"/>
  <c r="Z51" i="4"/>
  <c r="Y14" i="4"/>
  <c r="AA65" i="4"/>
  <c r="Z65" i="6"/>
  <c r="Z28" i="4"/>
  <c r="Y28" i="6"/>
  <c r="AE13" i="14" l="1"/>
  <c r="AE25" i="14"/>
  <c r="AC26" i="14"/>
  <c r="AB7" i="14"/>
  <c r="AC14" i="14"/>
  <c r="AB5" i="14"/>
  <c r="AB6" i="14"/>
  <c r="W25" i="25"/>
  <c r="W22" i="25" s="1"/>
  <c r="W5" i="6"/>
  <c r="W16" i="6" s="1"/>
  <c r="X16" i="25"/>
  <c r="Y13" i="6"/>
  <c r="Y19" i="25" s="1"/>
  <c r="Y14" i="6"/>
  <c r="Y20" i="25" s="1"/>
  <c r="Y10" i="6"/>
  <c r="Y11" i="6"/>
  <c r="X15" i="6"/>
  <c r="Z6" i="4"/>
  <c r="Z13" i="4"/>
  <c r="Y12" i="6"/>
  <c r="Y18" i="25" s="1"/>
  <c r="AA51" i="4"/>
  <c r="Z51" i="6"/>
  <c r="AA36" i="4"/>
  <c r="Z36" i="6"/>
  <c r="Z83" i="6"/>
  <c r="AA83" i="4"/>
  <c r="Z88" i="6"/>
  <c r="AA88" i="4"/>
  <c r="Z76" i="6"/>
  <c r="AA76" i="4"/>
  <c r="AA59" i="4"/>
  <c r="Z59" i="6"/>
  <c r="AA56" i="4"/>
  <c r="Z56" i="6"/>
  <c r="Z72" i="6"/>
  <c r="AA72" i="4"/>
  <c r="AA26" i="4"/>
  <c r="Z26" i="6"/>
  <c r="Z27" i="6"/>
  <c r="AA27" i="4"/>
  <c r="AA25" i="4"/>
  <c r="Z25" i="6"/>
  <c r="Z91" i="6"/>
  <c r="AA91" i="4"/>
  <c r="Z47" i="6"/>
  <c r="AA47" i="4"/>
  <c r="Z40" i="6"/>
  <c r="AA40" i="4"/>
  <c r="Z87" i="6"/>
  <c r="AA87" i="4"/>
  <c r="Z86" i="6"/>
  <c r="AA86" i="4"/>
  <c r="AA50" i="6"/>
  <c r="AB50" i="4"/>
  <c r="Z61" i="6"/>
  <c r="AA61" i="4"/>
  <c r="Z89" i="6"/>
  <c r="AA89" i="4"/>
  <c r="AA85" i="4"/>
  <c r="Z85" i="6"/>
  <c r="Z74" i="6"/>
  <c r="AA74" i="4"/>
  <c r="AA69" i="4"/>
  <c r="Z69" i="6"/>
  <c r="Z82" i="6"/>
  <c r="AA82" i="4"/>
  <c r="Z7" i="4"/>
  <c r="Z55" i="6"/>
  <c r="AA55" i="4"/>
  <c r="AA65" i="6"/>
  <c r="AB65" i="4"/>
  <c r="Z12" i="4"/>
  <c r="Z73" i="6"/>
  <c r="AA73" i="4"/>
  <c r="Z81" i="6"/>
  <c r="AA81" i="4"/>
  <c r="Z70" i="6"/>
  <c r="AA70" i="4"/>
  <c r="AA23" i="6"/>
  <c r="AB23" i="4"/>
  <c r="AA84" i="4"/>
  <c r="Z84" i="6"/>
  <c r="AA92" i="4"/>
  <c r="Z92" i="6"/>
  <c r="Z38" i="6"/>
  <c r="AA38" i="4"/>
  <c r="Z44" i="6"/>
  <c r="AA44" i="4"/>
  <c r="Z57" i="6"/>
  <c r="AA57" i="4"/>
  <c r="Z90" i="6"/>
  <c r="AA90" i="4"/>
  <c r="Z30" i="6"/>
  <c r="AA30" i="4"/>
  <c r="Z71" i="6"/>
  <c r="AA71" i="4"/>
  <c r="AA35" i="6"/>
  <c r="AB35" i="4"/>
  <c r="AA42" i="4"/>
  <c r="Z42" i="6"/>
  <c r="Z68" i="6"/>
  <c r="AA68" i="4"/>
  <c r="Z52" i="6"/>
  <c r="AA52" i="4"/>
  <c r="AA66" i="4"/>
  <c r="Z66" i="6"/>
  <c r="Z31" i="6"/>
  <c r="AA31" i="4"/>
  <c r="AA53" i="4"/>
  <c r="Z53" i="6"/>
  <c r="Z10" i="4"/>
  <c r="Z77" i="6"/>
  <c r="AA77" i="4"/>
  <c r="Z43" i="6"/>
  <c r="AA43" i="4"/>
  <c r="Z46" i="6"/>
  <c r="AA46" i="4"/>
  <c r="X17" i="25"/>
  <c r="X7" i="6"/>
  <c r="X5" i="6" s="1"/>
  <c r="AA24" i="4"/>
  <c r="Z24" i="6"/>
  <c r="AA80" i="6"/>
  <c r="AB80" i="4"/>
  <c r="Z60" i="6"/>
  <c r="AA60" i="4"/>
  <c r="Z28" i="6"/>
  <c r="AA28" i="4"/>
  <c r="Z58" i="6"/>
  <c r="AA58" i="4"/>
  <c r="Z67" i="6"/>
  <c r="AA67" i="4"/>
  <c r="Z54" i="6"/>
  <c r="AA54" i="4"/>
  <c r="Z32" i="6"/>
  <c r="AA32" i="4"/>
  <c r="Z5" i="4"/>
  <c r="Z41" i="6"/>
  <c r="AA41" i="4"/>
  <c r="Z39" i="6"/>
  <c r="AA39" i="4"/>
  <c r="Z37" i="6"/>
  <c r="AA37" i="4"/>
  <c r="Z29" i="6"/>
  <c r="AA29" i="4"/>
  <c r="Z45" i="6"/>
  <c r="AA45" i="4"/>
  <c r="Y15" i="4"/>
  <c r="Y16" i="4" s="1"/>
  <c r="Z75" i="6"/>
  <c r="AA75" i="4"/>
  <c r="Z14" i="4"/>
  <c r="Z62" i="6"/>
  <c r="AA62" i="4"/>
  <c r="Z11" i="4"/>
  <c r="X25" i="25" l="1"/>
  <c r="AF25" i="14"/>
  <c r="AD26" i="14"/>
  <c r="AC7" i="14"/>
  <c r="AD14" i="14"/>
  <c r="AC5" i="14"/>
  <c r="AC6" i="14"/>
  <c r="AF13" i="14"/>
  <c r="X16" i="6"/>
  <c r="Y7" i="6"/>
  <c r="Y15" i="6"/>
  <c r="Y25" i="25" s="1"/>
  <c r="AA11" i="4"/>
  <c r="Y16" i="25"/>
  <c r="Y6" i="6"/>
  <c r="Y5" i="6" s="1"/>
  <c r="Y17" i="25"/>
  <c r="Z14" i="6"/>
  <c r="Z20" i="25" s="1"/>
  <c r="Z13" i="6"/>
  <c r="Z19" i="25" s="1"/>
  <c r="AA13" i="4"/>
  <c r="Z12" i="6"/>
  <c r="Z18" i="25" s="1"/>
  <c r="Z11" i="6"/>
  <c r="Z10" i="6"/>
  <c r="Z16" i="25" s="1"/>
  <c r="AA14" i="4"/>
  <c r="AA58" i="6"/>
  <c r="AB58" i="4"/>
  <c r="AA60" i="6"/>
  <c r="AB60" i="4"/>
  <c r="AA7" i="4"/>
  <c r="AB90" i="4"/>
  <c r="AA90" i="6"/>
  <c r="AB61" i="4"/>
  <c r="AA61" i="6"/>
  <c r="AA40" i="6"/>
  <c r="AB40" i="4"/>
  <c r="AA91" i="6"/>
  <c r="AB91" i="4"/>
  <c r="AA27" i="6"/>
  <c r="AB27" i="4"/>
  <c r="AB72" i="4"/>
  <c r="AA72" i="6"/>
  <c r="AA56" i="6"/>
  <c r="AB56" i="4"/>
  <c r="AA83" i="6"/>
  <c r="AB83" i="4"/>
  <c r="AB32" i="4"/>
  <c r="AA32" i="6"/>
  <c r="AA67" i="6"/>
  <c r="AB67" i="4"/>
  <c r="AA46" i="6"/>
  <c r="AB46" i="4"/>
  <c r="AA77" i="6"/>
  <c r="AB77" i="4"/>
  <c r="AA53" i="6"/>
  <c r="AB53" i="4"/>
  <c r="AB66" i="4"/>
  <c r="AA66" i="6"/>
  <c r="AA92" i="6"/>
  <c r="AB92" i="4"/>
  <c r="AA5" i="4"/>
  <c r="AA70" i="6"/>
  <c r="AB70" i="4"/>
  <c r="AA73" i="6"/>
  <c r="AB73" i="4"/>
  <c r="AB65" i="6"/>
  <c r="AC65" i="4"/>
  <c r="AA69" i="6"/>
  <c r="AB69" i="4"/>
  <c r="AA85" i="6"/>
  <c r="AB85" i="4"/>
  <c r="X21" i="25"/>
  <c r="X22" i="25" s="1"/>
  <c r="AB88" i="4"/>
  <c r="AA88" i="6"/>
  <c r="AB51" i="4"/>
  <c r="AA51" i="6"/>
  <c r="AB62" i="4"/>
  <c r="AA62" i="6"/>
  <c r="AB29" i="4"/>
  <c r="AA29" i="6"/>
  <c r="AB39" i="4"/>
  <c r="AA39" i="6"/>
  <c r="AA68" i="6"/>
  <c r="AB68" i="4"/>
  <c r="AA71" i="6"/>
  <c r="AB71" i="4"/>
  <c r="AA44" i="6"/>
  <c r="AB44" i="4"/>
  <c r="AA10" i="4"/>
  <c r="AB86" i="4"/>
  <c r="AA86" i="6"/>
  <c r="AB45" i="4"/>
  <c r="AA45" i="6"/>
  <c r="AA37" i="6"/>
  <c r="AB37" i="4"/>
  <c r="AA41" i="6"/>
  <c r="AB41" i="4"/>
  <c r="AB28" i="4"/>
  <c r="AA28" i="6"/>
  <c r="AB24" i="4"/>
  <c r="AA24" i="6"/>
  <c r="AB31" i="4"/>
  <c r="AA31" i="6"/>
  <c r="AA52" i="6"/>
  <c r="AB52" i="4"/>
  <c r="AC35" i="4"/>
  <c r="AB35" i="6"/>
  <c r="AA30" i="6"/>
  <c r="AB30" i="4"/>
  <c r="AA57" i="6"/>
  <c r="AB57" i="4"/>
  <c r="AA38" i="6"/>
  <c r="AB38" i="4"/>
  <c r="AA6" i="4"/>
  <c r="AA82" i="6"/>
  <c r="AB82" i="4"/>
  <c r="AB74" i="4"/>
  <c r="AA74" i="6"/>
  <c r="AB89" i="4"/>
  <c r="AA89" i="6"/>
  <c r="AA12" i="4"/>
  <c r="AA87" i="6"/>
  <c r="AB87" i="4"/>
  <c r="AA47" i="6"/>
  <c r="AB47" i="4"/>
  <c r="AB59" i="4"/>
  <c r="AA59" i="6"/>
  <c r="AB75" i="4"/>
  <c r="AA75" i="6"/>
  <c r="AA54" i="6"/>
  <c r="AB54" i="4"/>
  <c r="AB80" i="6"/>
  <c r="AC80" i="4"/>
  <c r="AB43" i="4"/>
  <c r="AA43" i="6"/>
  <c r="Z15" i="4"/>
  <c r="Z16" i="4" s="1"/>
  <c r="AA42" i="6"/>
  <c r="AB42" i="4"/>
  <c r="AB84" i="4"/>
  <c r="AA84" i="6"/>
  <c r="AB23" i="6"/>
  <c r="AC23" i="4"/>
  <c r="AB81" i="4"/>
  <c r="AA81" i="6"/>
  <c r="AB55" i="4"/>
  <c r="AA55" i="6"/>
  <c r="AC50" i="4"/>
  <c r="AB50" i="6"/>
  <c r="AA25" i="6"/>
  <c r="AB25" i="4"/>
  <c r="AA26" i="6"/>
  <c r="AB26" i="4"/>
  <c r="AA76" i="6"/>
  <c r="AB76" i="4"/>
  <c r="AB36" i="4"/>
  <c r="AA36" i="6"/>
  <c r="AE26" i="14" l="1"/>
  <c r="AD7" i="14"/>
  <c r="AE14" i="14"/>
  <c r="AD5" i="14"/>
  <c r="AD6" i="14"/>
  <c r="AG25" i="14"/>
  <c r="AG13" i="14"/>
  <c r="AB14" i="4"/>
  <c r="Y21" i="25"/>
  <c r="Y22" i="25" s="1"/>
  <c r="AB11" i="4"/>
  <c r="Y16" i="6"/>
  <c r="AB10" i="4"/>
  <c r="Z17" i="25"/>
  <c r="Z21" i="25" s="1"/>
  <c r="Z15" i="6"/>
  <c r="AA14" i="6"/>
  <c r="AA20" i="25" s="1"/>
  <c r="AA12" i="6"/>
  <c r="AA18" i="25" s="1"/>
  <c r="Z6" i="6"/>
  <c r="AA13" i="6"/>
  <c r="AA19" i="25" s="1"/>
  <c r="AA11" i="6"/>
  <c r="Z7" i="6"/>
  <c r="AA15" i="4"/>
  <c r="AA16" i="4" s="1"/>
  <c r="AB55" i="6"/>
  <c r="AC55" i="4"/>
  <c r="AC65" i="6"/>
  <c r="AD65" i="4"/>
  <c r="AB70" i="6"/>
  <c r="AC70" i="4"/>
  <c r="AC26" i="4"/>
  <c r="AB26" i="6"/>
  <c r="AB12" i="4"/>
  <c r="AB5" i="4"/>
  <c r="AB59" i="6"/>
  <c r="AC59" i="4"/>
  <c r="AB57" i="6"/>
  <c r="AC57" i="4"/>
  <c r="AB52" i="6"/>
  <c r="AC52" i="4"/>
  <c r="AA10" i="6"/>
  <c r="AB41" i="6"/>
  <c r="AC41" i="4"/>
  <c r="AB32" i="6"/>
  <c r="AC32" i="4"/>
  <c r="AC36" i="4"/>
  <c r="AB36" i="6"/>
  <c r="AB84" i="6"/>
  <c r="AC84" i="4"/>
  <c r="AD80" i="4"/>
  <c r="AC80" i="6"/>
  <c r="AB47" i="6"/>
  <c r="AC47" i="4"/>
  <c r="AB74" i="6"/>
  <c r="AC74" i="4"/>
  <c r="AB7" i="4"/>
  <c r="AC24" i="4"/>
  <c r="AB24" i="6"/>
  <c r="AB45" i="6"/>
  <c r="AC45" i="4"/>
  <c r="AB44" i="6"/>
  <c r="AC44" i="4"/>
  <c r="AB68" i="6"/>
  <c r="AC68" i="4"/>
  <c r="AB39" i="6"/>
  <c r="AC39" i="4"/>
  <c r="AB62" i="6"/>
  <c r="AC62" i="4"/>
  <c r="AB88" i="6"/>
  <c r="AC88" i="4"/>
  <c r="AB69" i="6"/>
  <c r="AC69" i="4"/>
  <c r="AB77" i="6"/>
  <c r="AC77" i="4"/>
  <c r="AB67" i="6"/>
  <c r="AC67" i="4"/>
  <c r="AB83" i="6"/>
  <c r="AC83" i="4"/>
  <c r="AB91" i="6"/>
  <c r="AC91" i="4"/>
  <c r="AB90" i="6"/>
  <c r="AC90" i="4"/>
  <c r="AB58" i="6"/>
  <c r="AC58" i="4"/>
  <c r="AB76" i="6"/>
  <c r="AC76" i="4"/>
  <c r="AB25" i="6"/>
  <c r="AC25" i="4"/>
  <c r="AD50" i="4"/>
  <c r="AC50" i="6"/>
  <c r="AC81" i="4"/>
  <c r="AB81" i="6"/>
  <c r="AD23" i="4"/>
  <c r="AC23" i="6"/>
  <c r="AB75" i="6"/>
  <c r="AC75" i="4"/>
  <c r="AB82" i="6"/>
  <c r="AC82" i="4"/>
  <c r="AB38" i="6"/>
  <c r="AC38" i="4"/>
  <c r="AB30" i="6"/>
  <c r="AC30" i="4"/>
  <c r="AB37" i="6"/>
  <c r="AC37" i="4"/>
  <c r="AB73" i="6"/>
  <c r="AC73" i="4"/>
  <c r="AC66" i="4"/>
  <c r="AB66" i="6"/>
  <c r="AB72" i="6"/>
  <c r="AC72" i="4"/>
  <c r="AB6" i="4"/>
  <c r="AB42" i="6"/>
  <c r="AC42" i="4"/>
  <c r="AB43" i="6"/>
  <c r="AC43" i="4"/>
  <c r="AB54" i="6"/>
  <c r="AC54" i="4"/>
  <c r="AB87" i="6"/>
  <c r="AC87" i="4"/>
  <c r="AB89" i="6"/>
  <c r="AC89" i="4"/>
  <c r="AD35" i="4"/>
  <c r="AC35" i="6"/>
  <c r="AB31" i="6"/>
  <c r="AC31" i="4"/>
  <c r="AB28" i="6"/>
  <c r="AC28" i="4"/>
  <c r="AB86" i="6"/>
  <c r="AC86" i="4"/>
  <c r="AB71" i="6"/>
  <c r="AC71" i="4"/>
  <c r="AB29" i="6"/>
  <c r="AC29" i="4"/>
  <c r="AC51" i="4"/>
  <c r="AB51" i="6"/>
  <c r="AB85" i="6"/>
  <c r="AC85" i="4"/>
  <c r="AB13" i="4"/>
  <c r="AB92" i="6"/>
  <c r="AC92" i="4"/>
  <c r="AB53" i="6"/>
  <c r="AC53" i="4"/>
  <c r="AB46" i="6"/>
  <c r="AC46" i="4"/>
  <c r="AB56" i="6"/>
  <c r="AC56" i="4"/>
  <c r="AB27" i="6"/>
  <c r="AC27" i="4"/>
  <c r="AB40" i="6"/>
  <c r="AC40" i="4"/>
  <c r="AB61" i="6"/>
  <c r="AC61" i="4"/>
  <c r="AB60" i="6"/>
  <c r="AC60" i="4"/>
  <c r="AF14" i="14" l="1"/>
  <c r="AE5" i="14"/>
  <c r="AE6" i="14"/>
  <c r="AH25" i="14"/>
  <c r="AF26" i="14"/>
  <c r="AE7" i="14"/>
  <c r="AH13" i="14"/>
  <c r="AA17" i="25"/>
  <c r="Z25" i="25"/>
  <c r="Z22" i="25" s="1"/>
  <c r="Z5" i="6"/>
  <c r="D2" i="6" s="1"/>
  <c r="AA7" i="6"/>
  <c r="AC6" i="4"/>
  <c r="AB12" i="6"/>
  <c r="AB18" i="25" s="1"/>
  <c r="AB15" i="4"/>
  <c r="AB16" i="4" s="1"/>
  <c r="AC86" i="6"/>
  <c r="AD86" i="4"/>
  <c r="AC87" i="6"/>
  <c r="AD87" i="4"/>
  <c r="AE23" i="4"/>
  <c r="AD23" i="6"/>
  <c r="AC76" i="6"/>
  <c r="AD76" i="4"/>
  <c r="AC58" i="6"/>
  <c r="AD58" i="4"/>
  <c r="AC91" i="6"/>
  <c r="AD91" i="4"/>
  <c r="AD67" i="4"/>
  <c r="AC67" i="6"/>
  <c r="AC62" i="6"/>
  <c r="AD62" i="4"/>
  <c r="AC68" i="6"/>
  <c r="AD68" i="4"/>
  <c r="AC45" i="6"/>
  <c r="AD45" i="4"/>
  <c r="AC32" i="6"/>
  <c r="AD32" i="4"/>
  <c r="AA6" i="6"/>
  <c r="AA15" i="6"/>
  <c r="AA16" i="25"/>
  <c r="AD31" i="4"/>
  <c r="AC31" i="6"/>
  <c r="AC43" i="6"/>
  <c r="AD43" i="4"/>
  <c r="AC13" i="4"/>
  <c r="AC66" i="6"/>
  <c r="AD66" i="4"/>
  <c r="AC69" i="6"/>
  <c r="AD69" i="4"/>
  <c r="AC61" i="6"/>
  <c r="AD61" i="4"/>
  <c r="AC27" i="6"/>
  <c r="AD27" i="4"/>
  <c r="AC46" i="6"/>
  <c r="AD46" i="4"/>
  <c r="AC92" i="6"/>
  <c r="AD92" i="4"/>
  <c r="AE35" i="4"/>
  <c r="AD35" i="6"/>
  <c r="AC72" i="6"/>
  <c r="AD72" i="4"/>
  <c r="AC73" i="6"/>
  <c r="AD73" i="4"/>
  <c r="AC30" i="6"/>
  <c r="AD30" i="4"/>
  <c r="AC82" i="6"/>
  <c r="AD82" i="4"/>
  <c r="AC5" i="4"/>
  <c r="AE50" i="4"/>
  <c r="AD50" i="6"/>
  <c r="AC74" i="6"/>
  <c r="AD74" i="4"/>
  <c r="AC12" i="4"/>
  <c r="AD52" i="4"/>
  <c r="AC52" i="6"/>
  <c r="AC59" i="6"/>
  <c r="AD59" i="4"/>
  <c r="AE65" i="4"/>
  <c r="AD65" i="6"/>
  <c r="AC85" i="6"/>
  <c r="AD85" i="4"/>
  <c r="AC28" i="6"/>
  <c r="AD28" i="4"/>
  <c r="AC89" i="6"/>
  <c r="AD89" i="4"/>
  <c r="AC42" i="6"/>
  <c r="AD42" i="4"/>
  <c r="AD25" i="4"/>
  <c r="AC25" i="6"/>
  <c r="AC90" i="6"/>
  <c r="AD90" i="4"/>
  <c r="AC83" i="6"/>
  <c r="AD83" i="4"/>
  <c r="AC77" i="6"/>
  <c r="AD77" i="4"/>
  <c r="AC39" i="6"/>
  <c r="AD39" i="4"/>
  <c r="AC44" i="6"/>
  <c r="AD44" i="4"/>
  <c r="AB10" i="6"/>
  <c r="AE80" i="4"/>
  <c r="AD80" i="6"/>
  <c r="AB11" i="6"/>
  <c r="AC41" i="6"/>
  <c r="AD41" i="4"/>
  <c r="AD26" i="4"/>
  <c r="AC26" i="6"/>
  <c r="AA5" i="6"/>
  <c r="AC29" i="6"/>
  <c r="AD29" i="4"/>
  <c r="AC71" i="6"/>
  <c r="AD71" i="4"/>
  <c r="AC7" i="4"/>
  <c r="AC54" i="6"/>
  <c r="AD54" i="4"/>
  <c r="AB14" i="6"/>
  <c r="AB20" i="25" s="1"/>
  <c r="AC88" i="6"/>
  <c r="AD88" i="4"/>
  <c r="AC60" i="6"/>
  <c r="AD60" i="4"/>
  <c r="AC40" i="6"/>
  <c r="AD40" i="4"/>
  <c r="AC56" i="6"/>
  <c r="AD56" i="4"/>
  <c r="AD53" i="4"/>
  <c r="AC53" i="6"/>
  <c r="AD51" i="4"/>
  <c r="AC51" i="6"/>
  <c r="AC11" i="4"/>
  <c r="AB13" i="6"/>
  <c r="AB19" i="25" s="1"/>
  <c r="AC37" i="6"/>
  <c r="AD37" i="4"/>
  <c r="AC38" i="6"/>
  <c r="AD38" i="4"/>
  <c r="AC75" i="6"/>
  <c r="AD75" i="4"/>
  <c r="AC10" i="4"/>
  <c r="AC14" i="4"/>
  <c r="AD81" i="4"/>
  <c r="AC81" i="6"/>
  <c r="AC24" i="6"/>
  <c r="AD24" i="4"/>
  <c r="AC47" i="6"/>
  <c r="AD47" i="4"/>
  <c r="AC84" i="6"/>
  <c r="AD84" i="4"/>
  <c r="AC36" i="6"/>
  <c r="AD36" i="4"/>
  <c r="AD57" i="4"/>
  <c r="AC57" i="6"/>
  <c r="AC70" i="6"/>
  <c r="AD70" i="4"/>
  <c r="AC55" i="6"/>
  <c r="AD55" i="4"/>
  <c r="AI13" i="14" l="1"/>
  <c r="AI25" i="14"/>
  <c r="AG26" i="14"/>
  <c r="AF7" i="14"/>
  <c r="AG14" i="14"/>
  <c r="AF5" i="14"/>
  <c r="AF6" i="14"/>
  <c r="AA21" i="25"/>
  <c r="Z16" i="6"/>
  <c r="AD5" i="4"/>
  <c r="AD12" i="4"/>
  <c r="AC10" i="6"/>
  <c r="AC6" i="6" s="1"/>
  <c r="AC15" i="4"/>
  <c r="AC16" i="4" s="1"/>
  <c r="AD11" i="4"/>
  <c r="AD36" i="6"/>
  <c r="AE36" i="4"/>
  <c r="AD89" i="6"/>
  <c r="AE89" i="4"/>
  <c r="AF65" i="4"/>
  <c r="AE65" i="6"/>
  <c r="AD82" i="6"/>
  <c r="AE82" i="4"/>
  <c r="AD73" i="6"/>
  <c r="AE73" i="4"/>
  <c r="AD7" i="4"/>
  <c r="AD43" i="6"/>
  <c r="AE43" i="4"/>
  <c r="AE67" i="4"/>
  <c r="AD67" i="6"/>
  <c r="AD87" i="6"/>
  <c r="AE87" i="4"/>
  <c r="AC14" i="6"/>
  <c r="AC20" i="25" s="1"/>
  <c r="AD37" i="6"/>
  <c r="AE37" i="4"/>
  <c r="AD56" i="6"/>
  <c r="AE56" i="4"/>
  <c r="AE52" i="4"/>
  <c r="AD52" i="6"/>
  <c r="AE51" i="4"/>
  <c r="AD51" i="6"/>
  <c r="AD54" i="6"/>
  <c r="AE54" i="4"/>
  <c r="AB7" i="6"/>
  <c r="AB17" i="25"/>
  <c r="AD44" i="6"/>
  <c r="AE44" i="4"/>
  <c r="AD77" i="6"/>
  <c r="AE77" i="4"/>
  <c r="AD90" i="6"/>
  <c r="AE90" i="4"/>
  <c r="AD59" i="6"/>
  <c r="AE59" i="4"/>
  <c r="AD46" i="6"/>
  <c r="AE46" i="4"/>
  <c r="AD61" i="6"/>
  <c r="AE61" i="4"/>
  <c r="AE66" i="4"/>
  <c r="AD66" i="6"/>
  <c r="AA25" i="25"/>
  <c r="AA16" i="6"/>
  <c r="AD45" i="6"/>
  <c r="AE45" i="4"/>
  <c r="AD62" i="6"/>
  <c r="AE62" i="4"/>
  <c r="AD91" i="6"/>
  <c r="AE91" i="4"/>
  <c r="AD76" i="6"/>
  <c r="AE76" i="4"/>
  <c r="AD57" i="6"/>
  <c r="AE57" i="4"/>
  <c r="AD70" i="6"/>
  <c r="AE70" i="4"/>
  <c r="AD47" i="6"/>
  <c r="AE47" i="4"/>
  <c r="AD75" i="6"/>
  <c r="AE75" i="4"/>
  <c r="AD60" i="6"/>
  <c r="AE60" i="4"/>
  <c r="AD71" i="6"/>
  <c r="AE71" i="4"/>
  <c r="AB6" i="6"/>
  <c r="AB15" i="6"/>
  <c r="AB16" i="25"/>
  <c r="AE25" i="4"/>
  <c r="AD25" i="6"/>
  <c r="AD85" i="6"/>
  <c r="AE85" i="4"/>
  <c r="AC11" i="6"/>
  <c r="AD14" i="4"/>
  <c r="AD81" i="6"/>
  <c r="AE81" i="4"/>
  <c r="AD55" i="6"/>
  <c r="AE55" i="4"/>
  <c r="AD84" i="6"/>
  <c r="AE84" i="4"/>
  <c r="AE24" i="4"/>
  <c r="AD24" i="6"/>
  <c r="AD38" i="6"/>
  <c r="AE38" i="4"/>
  <c r="AD40" i="6"/>
  <c r="AE40" i="4"/>
  <c r="AD88" i="6"/>
  <c r="AE88" i="4"/>
  <c r="AD29" i="6"/>
  <c r="AE29" i="4"/>
  <c r="AD26" i="6"/>
  <c r="AE26" i="4"/>
  <c r="AD42" i="6"/>
  <c r="AE42" i="4"/>
  <c r="AD28" i="6"/>
  <c r="AE28" i="4"/>
  <c r="AD13" i="4"/>
  <c r="AD74" i="6"/>
  <c r="AE74" i="4"/>
  <c r="AF50" i="4"/>
  <c r="AE50" i="6"/>
  <c r="AD30" i="6"/>
  <c r="AE30" i="4"/>
  <c r="AD72" i="6"/>
  <c r="AE72" i="4"/>
  <c r="AE35" i="6"/>
  <c r="AF35" i="4"/>
  <c r="AC13" i="6"/>
  <c r="AC19" i="25" s="1"/>
  <c r="AD10" i="4"/>
  <c r="AD86" i="6"/>
  <c r="AE86" i="4"/>
  <c r="AD53" i="6"/>
  <c r="AE53" i="4"/>
  <c r="AD41" i="6"/>
  <c r="AE41" i="4"/>
  <c r="AF80" i="4"/>
  <c r="AE80" i="6"/>
  <c r="AD39" i="6"/>
  <c r="AE39" i="4"/>
  <c r="AD83" i="6"/>
  <c r="AE83" i="4"/>
  <c r="AC12" i="6"/>
  <c r="AC18" i="25" s="1"/>
  <c r="AD92" i="6"/>
  <c r="AE92" i="4"/>
  <c r="AE27" i="4"/>
  <c r="AD27" i="6"/>
  <c r="AD69" i="6"/>
  <c r="AE69" i="4"/>
  <c r="AE31" i="4"/>
  <c r="AD31" i="6"/>
  <c r="AD32" i="6"/>
  <c r="AE32" i="4"/>
  <c r="AD68" i="6"/>
  <c r="AE68" i="4"/>
  <c r="AD58" i="6"/>
  <c r="AE58" i="4"/>
  <c r="AD6" i="4"/>
  <c r="AE23" i="6"/>
  <c r="AF23" i="4"/>
  <c r="AA22" i="25" l="1"/>
  <c r="AH14" i="14"/>
  <c r="AG5" i="14"/>
  <c r="AG6" i="14"/>
  <c r="AJ25" i="14"/>
  <c r="AH26" i="14"/>
  <c r="AG7" i="14"/>
  <c r="AJ13" i="14"/>
  <c r="AE10" i="4"/>
  <c r="AB21" i="25"/>
  <c r="AD12" i="6"/>
  <c r="AD18" i="25" s="1"/>
  <c r="AE6" i="4"/>
  <c r="AD10" i="6"/>
  <c r="AD6" i="6" s="1"/>
  <c r="AG80" i="4"/>
  <c r="AF80" i="6"/>
  <c r="AE40" i="6"/>
  <c r="AF40" i="4"/>
  <c r="AE55" i="6"/>
  <c r="AF55" i="4"/>
  <c r="AE91" i="6"/>
  <c r="AF91" i="4"/>
  <c r="AE45" i="6"/>
  <c r="AF45" i="4"/>
  <c r="AD13" i="6"/>
  <c r="AD19" i="25" s="1"/>
  <c r="AE46" i="6"/>
  <c r="AF46" i="4"/>
  <c r="AB5" i="6"/>
  <c r="AB16" i="6" s="1"/>
  <c r="AF51" i="4"/>
  <c r="AE51" i="6"/>
  <c r="AE56" i="6"/>
  <c r="AF56" i="4"/>
  <c r="AF67" i="4"/>
  <c r="AE67" i="6"/>
  <c r="AE89" i="6"/>
  <c r="AF89" i="4"/>
  <c r="AE86" i="6"/>
  <c r="AF86" i="4"/>
  <c r="AE24" i="6"/>
  <c r="AF24" i="4"/>
  <c r="AC7" i="6"/>
  <c r="AC5" i="6" s="1"/>
  <c r="AC17" i="25"/>
  <c r="AF25" i="4"/>
  <c r="AE25" i="6"/>
  <c r="AE71" i="6"/>
  <c r="AF71" i="4"/>
  <c r="AE75" i="6"/>
  <c r="AF75" i="4"/>
  <c r="AE70" i="6"/>
  <c r="AF70" i="4"/>
  <c r="AF66" i="4"/>
  <c r="AE66" i="6"/>
  <c r="AE90" i="6"/>
  <c r="AF90" i="4"/>
  <c r="AE44" i="6"/>
  <c r="AF44" i="4"/>
  <c r="AE54" i="6"/>
  <c r="AF54" i="4"/>
  <c r="AE87" i="6"/>
  <c r="AF87" i="4"/>
  <c r="AE73" i="6"/>
  <c r="AF73" i="4"/>
  <c r="AE13" i="4"/>
  <c r="AC15" i="6"/>
  <c r="AE39" i="6"/>
  <c r="AF39" i="4"/>
  <c r="AE42" i="6"/>
  <c r="AF42" i="4"/>
  <c r="AF68" i="4"/>
  <c r="AE68" i="6"/>
  <c r="AE11" i="4"/>
  <c r="AG23" i="4"/>
  <c r="AF23" i="6"/>
  <c r="AF31" i="4"/>
  <c r="AE31" i="6"/>
  <c r="AF27" i="4"/>
  <c r="AE27" i="6"/>
  <c r="AF83" i="4"/>
  <c r="AE83" i="6"/>
  <c r="AE14" i="4"/>
  <c r="AE7" i="4"/>
  <c r="AG50" i="4"/>
  <c r="AF50" i="6"/>
  <c r="AE28" i="6"/>
  <c r="AF28" i="4"/>
  <c r="AF26" i="4"/>
  <c r="AE26" i="6"/>
  <c r="AE88" i="6"/>
  <c r="AF88" i="4"/>
  <c r="AE38" i="6"/>
  <c r="AF38" i="4"/>
  <c r="AE84" i="6"/>
  <c r="AF84" i="4"/>
  <c r="AF81" i="4"/>
  <c r="AE81" i="6"/>
  <c r="AE85" i="6"/>
  <c r="AF85" i="4"/>
  <c r="AE76" i="6"/>
  <c r="AF76" i="4"/>
  <c r="AE62" i="6"/>
  <c r="AF62" i="4"/>
  <c r="AE61" i="6"/>
  <c r="AF61" i="4"/>
  <c r="AE12" i="4"/>
  <c r="AF52" i="4"/>
  <c r="AE52" i="6"/>
  <c r="AE37" i="6"/>
  <c r="AF37" i="4"/>
  <c r="AE43" i="6"/>
  <c r="AF43" i="4"/>
  <c r="AF36" i="4"/>
  <c r="AE36" i="6"/>
  <c r="AE29" i="6"/>
  <c r="AF29" i="4"/>
  <c r="AE5" i="4"/>
  <c r="AE41" i="6"/>
  <c r="AF41" i="4"/>
  <c r="AE72" i="6"/>
  <c r="AF72" i="4"/>
  <c r="AE58" i="6"/>
  <c r="AF58" i="4"/>
  <c r="AE32" i="6"/>
  <c r="AF32" i="4"/>
  <c r="AE69" i="6"/>
  <c r="AF69" i="4"/>
  <c r="AE92" i="6"/>
  <c r="AF92" i="4"/>
  <c r="AF53" i="4"/>
  <c r="AE53" i="6"/>
  <c r="AD15" i="4"/>
  <c r="AD16" i="4" s="1"/>
  <c r="AG35" i="4"/>
  <c r="AF35" i="6"/>
  <c r="AE30" i="6"/>
  <c r="AF30" i="4"/>
  <c r="AE74" i="6"/>
  <c r="AF74" i="4"/>
  <c r="AD14" i="6"/>
  <c r="AD20" i="25" s="1"/>
  <c r="AE60" i="6"/>
  <c r="AF60" i="4"/>
  <c r="AE47" i="6"/>
  <c r="AF47" i="4"/>
  <c r="AE57" i="6"/>
  <c r="AF57" i="4"/>
  <c r="AB25" i="25"/>
  <c r="AE59" i="6"/>
  <c r="AF59" i="4"/>
  <c r="AE77" i="6"/>
  <c r="AF77" i="4"/>
  <c r="AE82" i="6"/>
  <c r="AF82" i="4"/>
  <c r="AF65" i="6"/>
  <c r="AG65" i="4"/>
  <c r="AD11" i="6"/>
  <c r="AC16" i="25"/>
  <c r="AD16" i="25" s="1"/>
  <c r="AK13" i="14" l="1"/>
  <c r="AK25" i="14"/>
  <c r="AI26" i="14"/>
  <c r="AH7" i="14"/>
  <c r="AI14" i="14"/>
  <c r="AH6" i="14"/>
  <c r="AH5" i="14"/>
  <c r="AB22" i="25"/>
  <c r="AC16" i="6"/>
  <c r="AF11" i="4"/>
  <c r="AE10" i="6"/>
  <c r="AE16" i="25" s="1"/>
  <c r="AD15" i="6"/>
  <c r="AF7" i="4"/>
  <c r="AE15" i="4"/>
  <c r="AE16" i="4" s="1"/>
  <c r="AF92" i="6"/>
  <c r="AG92" i="4"/>
  <c r="AF12" i="4"/>
  <c r="AF52" i="6"/>
  <c r="AG52" i="4"/>
  <c r="AF62" i="6"/>
  <c r="AG62" i="4"/>
  <c r="AG81" i="4"/>
  <c r="AF81" i="6"/>
  <c r="AF26" i="6"/>
  <c r="AG26" i="4"/>
  <c r="AH50" i="4"/>
  <c r="AG50" i="6"/>
  <c r="AF83" i="6"/>
  <c r="AG83" i="4"/>
  <c r="AF31" i="6"/>
  <c r="AG31" i="4"/>
  <c r="AH23" i="4"/>
  <c r="AG23" i="6"/>
  <c r="AG68" i="4"/>
  <c r="AF68" i="6"/>
  <c r="AF73" i="6"/>
  <c r="AG73" i="4"/>
  <c r="AG54" i="4"/>
  <c r="AF54" i="6"/>
  <c r="AF90" i="6"/>
  <c r="AG90" i="4"/>
  <c r="AF70" i="6"/>
  <c r="AG70" i="4"/>
  <c r="AF71" i="6"/>
  <c r="AG71" i="4"/>
  <c r="AG86" i="4"/>
  <c r="AF86" i="6"/>
  <c r="AF91" i="6"/>
  <c r="AG91" i="4"/>
  <c r="AF40" i="6"/>
  <c r="AG40" i="4"/>
  <c r="AF14" i="4"/>
  <c r="AH65" i="4"/>
  <c r="AG65" i="6"/>
  <c r="AH35" i="4"/>
  <c r="AG35" i="6"/>
  <c r="AF60" i="6"/>
  <c r="AG60" i="4"/>
  <c r="AF84" i="6"/>
  <c r="AG84" i="4"/>
  <c r="AF6" i="4"/>
  <c r="AF42" i="6"/>
  <c r="AG42" i="4"/>
  <c r="AG67" i="4"/>
  <c r="AF67" i="6"/>
  <c r="AG51" i="4"/>
  <c r="AF51" i="6"/>
  <c r="AF32" i="6"/>
  <c r="AG32" i="4"/>
  <c r="AF72" i="6"/>
  <c r="AG72" i="4"/>
  <c r="AF88" i="6"/>
  <c r="AG88" i="4"/>
  <c r="AC21" i="25"/>
  <c r="AF82" i="6"/>
  <c r="AG82" i="4"/>
  <c r="AF59" i="6"/>
  <c r="AG59" i="4"/>
  <c r="AF69" i="6"/>
  <c r="AG69" i="4"/>
  <c r="AF58" i="6"/>
  <c r="AG58" i="4"/>
  <c r="AF29" i="6"/>
  <c r="AG29" i="4"/>
  <c r="AF36" i="6"/>
  <c r="AG36" i="4"/>
  <c r="AF61" i="6"/>
  <c r="AG61" i="4"/>
  <c r="AF76" i="6"/>
  <c r="AG76" i="4"/>
  <c r="AF27" i="6"/>
  <c r="AG27" i="4"/>
  <c r="AF10" i="4"/>
  <c r="AC25" i="25"/>
  <c r="AC22" i="25" s="1"/>
  <c r="AF87" i="6"/>
  <c r="AG87" i="4"/>
  <c r="AF44" i="6"/>
  <c r="AG44" i="4"/>
  <c r="AE13" i="6"/>
  <c r="AE19" i="25" s="1"/>
  <c r="AF75" i="6"/>
  <c r="AG75" i="4"/>
  <c r="AG24" i="4"/>
  <c r="AF24" i="6"/>
  <c r="AF89" i="6"/>
  <c r="AG89" i="4"/>
  <c r="AF56" i="6"/>
  <c r="AG56" i="4"/>
  <c r="AF45" i="6"/>
  <c r="AG45" i="4"/>
  <c r="AF55" i="6"/>
  <c r="AG55" i="4"/>
  <c r="AF77" i="6"/>
  <c r="AG77" i="4"/>
  <c r="AF57" i="6"/>
  <c r="AG57" i="4"/>
  <c r="AF74" i="6"/>
  <c r="AG74" i="4"/>
  <c r="AE11" i="6"/>
  <c r="AF37" i="6"/>
  <c r="AG37" i="4"/>
  <c r="AF85" i="6"/>
  <c r="AG85" i="4"/>
  <c r="AF28" i="6"/>
  <c r="AG28" i="4"/>
  <c r="AD17" i="25"/>
  <c r="AD21" i="25" s="1"/>
  <c r="AD7" i="6"/>
  <c r="AD5" i="6" s="1"/>
  <c r="AF47" i="6"/>
  <c r="AG47" i="4"/>
  <c r="AF30" i="6"/>
  <c r="AG30" i="4"/>
  <c r="AF53" i="6"/>
  <c r="AG53" i="4"/>
  <c r="AG41" i="4"/>
  <c r="AF41" i="6"/>
  <c r="AF43" i="6"/>
  <c r="AG43" i="4"/>
  <c r="AE12" i="6"/>
  <c r="AE18" i="25" s="1"/>
  <c r="AE14" i="6"/>
  <c r="AE20" i="25" s="1"/>
  <c r="AF38" i="6"/>
  <c r="AG38" i="4"/>
  <c r="AF5" i="4"/>
  <c r="AF39" i="6"/>
  <c r="AG39" i="4"/>
  <c r="AF13" i="4"/>
  <c r="AF66" i="6"/>
  <c r="AG66" i="4"/>
  <c r="AF25" i="6"/>
  <c r="AG25" i="4"/>
  <c r="AF46" i="6"/>
  <c r="AG46" i="4"/>
  <c r="AH80" i="4"/>
  <c r="AG80" i="6"/>
  <c r="AJ14" i="14" l="1"/>
  <c r="AI5" i="14"/>
  <c r="AI6" i="14"/>
  <c r="AL25" i="14"/>
  <c r="AJ26" i="14"/>
  <c r="AI7" i="14"/>
  <c r="AL13" i="14"/>
  <c r="AE6" i="6"/>
  <c r="AD16" i="6"/>
  <c r="AG14" i="4"/>
  <c r="AF13" i="6"/>
  <c r="AF19" i="25" s="1"/>
  <c r="AF10" i="6"/>
  <c r="AF6" i="6" s="1"/>
  <c r="AE15" i="6"/>
  <c r="AG5" i="4"/>
  <c r="AG11" i="4"/>
  <c r="AG12" i="4"/>
  <c r="AG43" i="6"/>
  <c r="AH43" i="4"/>
  <c r="AG47" i="6"/>
  <c r="AH47" i="4"/>
  <c r="AG75" i="6"/>
  <c r="AH75" i="4"/>
  <c r="AF15" i="4"/>
  <c r="AF16" i="4" s="1"/>
  <c r="AF11" i="6"/>
  <c r="AG88" i="6"/>
  <c r="AH88" i="4"/>
  <c r="AG32" i="6"/>
  <c r="AH32" i="4"/>
  <c r="AG60" i="6"/>
  <c r="AH60" i="4"/>
  <c r="AI65" i="4"/>
  <c r="AH65" i="6"/>
  <c r="AG91" i="6"/>
  <c r="AH91" i="4"/>
  <c r="AG71" i="6"/>
  <c r="AH71" i="4"/>
  <c r="AG90" i="6"/>
  <c r="AH90" i="4"/>
  <c r="AG73" i="6"/>
  <c r="AH73" i="4"/>
  <c r="AG10" i="4"/>
  <c r="AH23" i="6"/>
  <c r="AI23" i="4"/>
  <c r="AH26" i="4"/>
  <c r="AG26" i="6"/>
  <c r="AG62" i="6"/>
  <c r="AH62" i="4"/>
  <c r="AG28" i="6"/>
  <c r="AH28" i="4"/>
  <c r="AI80" i="4"/>
  <c r="AH80" i="6"/>
  <c r="AG39" i="6"/>
  <c r="AH39" i="4"/>
  <c r="AG57" i="6"/>
  <c r="AH57" i="4"/>
  <c r="AG55" i="6"/>
  <c r="AH55" i="4"/>
  <c r="AG87" i="6"/>
  <c r="AH87" i="4"/>
  <c r="AG27" i="6"/>
  <c r="AH27" i="4"/>
  <c r="AG61" i="6"/>
  <c r="AH61" i="4"/>
  <c r="AG29" i="6"/>
  <c r="AH29" i="4"/>
  <c r="AG69" i="6"/>
  <c r="AH69" i="4"/>
  <c r="AG82" i="6"/>
  <c r="AH82" i="4"/>
  <c r="AG67" i="6"/>
  <c r="AH67" i="4"/>
  <c r="AH35" i="6"/>
  <c r="AI35" i="4"/>
  <c r="AG31" i="6"/>
  <c r="AH31" i="4"/>
  <c r="AG92" i="6"/>
  <c r="AH92" i="4"/>
  <c r="AH25" i="4"/>
  <c r="AG25" i="6"/>
  <c r="AG38" i="6"/>
  <c r="AH38" i="4"/>
  <c r="AG53" i="6"/>
  <c r="AH53" i="4"/>
  <c r="AG37" i="6"/>
  <c r="AH37" i="4"/>
  <c r="AG89" i="6"/>
  <c r="AH89" i="4"/>
  <c r="AG46" i="6"/>
  <c r="AH46" i="4"/>
  <c r="AH66" i="4"/>
  <c r="AG66" i="6"/>
  <c r="AG30" i="6"/>
  <c r="AH30" i="4"/>
  <c r="AG85" i="6"/>
  <c r="AH85" i="4"/>
  <c r="AE7" i="6"/>
  <c r="AE5" i="6" s="1"/>
  <c r="AE17" i="25"/>
  <c r="AE21" i="25" s="1"/>
  <c r="AG56" i="6"/>
  <c r="AH56" i="4"/>
  <c r="AG72" i="6"/>
  <c r="AH72" i="4"/>
  <c r="AG42" i="6"/>
  <c r="AH42" i="4"/>
  <c r="AG84" i="6"/>
  <c r="AH84" i="4"/>
  <c r="AG13" i="4"/>
  <c r="AG40" i="6"/>
  <c r="AH40" i="4"/>
  <c r="AG70" i="6"/>
  <c r="AH70" i="4"/>
  <c r="AF14" i="6"/>
  <c r="AF20" i="25" s="1"/>
  <c r="AG52" i="6"/>
  <c r="AH52" i="4"/>
  <c r="AD25" i="25"/>
  <c r="AD22" i="25" s="1"/>
  <c r="AG41" i="6"/>
  <c r="AH41" i="4"/>
  <c r="AG74" i="6"/>
  <c r="AH74" i="4"/>
  <c r="AG77" i="6"/>
  <c r="AH77" i="4"/>
  <c r="AG45" i="6"/>
  <c r="AH45" i="4"/>
  <c r="AG24" i="6"/>
  <c r="AH24" i="4"/>
  <c r="AG44" i="6"/>
  <c r="AH44" i="4"/>
  <c r="AG76" i="6"/>
  <c r="AH76" i="4"/>
  <c r="AG36" i="6"/>
  <c r="AH36" i="4"/>
  <c r="AG58" i="6"/>
  <c r="AH58" i="4"/>
  <c r="AG59" i="6"/>
  <c r="AH59" i="4"/>
  <c r="AG51" i="6"/>
  <c r="AH51" i="4"/>
  <c r="AG7" i="4"/>
  <c r="AG86" i="6"/>
  <c r="AH86" i="4"/>
  <c r="AG54" i="6"/>
  <c r="AH54" i="4"/>
  <c r="AG68" i="6"/>
  <c r="AH68" i="4"/>
  <c r="AG6" i="4"/>
  <c r="AG83" i="6"/>
  <c r="AH83" i="4"/>
  <c r="AH50" i="6"/>
  <c r="AI50" i="4"/>
  <c r="AH81" i="4"/>
  <c r="AG81" i="6"/>
  <c r="AF12" i="6"/>
  <c r="AF18" i="25" s="1"/>
  <c r="AM13" i="14" l="1"/>
  <c r="AM25" i="14"/>
  <c r="AK26" i="14"/>
  <c r="AJ7" i="14"/>
  <c r="AK14" i="14"/>
  <c r="AJ5" i="14"/>
  <c r="AJ6" i="14"/>
  <c r="AE16" i="6"/>
  <c r="AF16" i="25"/>
  <c r="AG12" i="6"/>
  <c r="AG18" i="25" s="1"/>
  <c r="AG10" i="6"/>
  <c r="AG6" i="6" s="1"/>
  <c r="AG13" i="6"/>
  <c r="AG19" i="25" s="1"/>
  <c r="AH11" i="4"/>
  <c r="AH10" i="4"/>
  <c r="AE25" i="25"/>
  <c r="AE22" i="25" s="1"/>
  <c r="AG11" i="6"/>
  <c r="AI52" i="4"/>
  <c r="AH52" i="6"/>
  <c r="AI35" i="6"/>
  <c r="AJ35" i="4"/>
  <c r="AH29" i="6"/>
  <c r="AI29" i="4"/>
  <c r="AH27" i="6"/>
  <c r="AI27" i="4"/>
  <c r="AH26" i="6"/>
  <c r="AI26" i="4"/>
  <c r="AI32" i="4"/>
  <c r="AH32" i="6"/>
  <c r="AF17" i="25"/>
  <c r="AF21" i="25" s="1"/>
  <c r="AF7" i="6"/>
  <c r="AF5" i="6" s="1"/>
  <c r="AG14" i="6"/>
  <c r="AG20" i="25" s="1"/>
  <c r="AI68" i="4"/>
  <c r="AH68" i="6"/>
  <c r="AH86" i="6"/>
  <c r="AI86" i="4"/>
  <c r="AI51" i="4"/>
  <c r="AH51" i="6"/>
  <c r="AH58" i="6"/>
  <c r="AI58" i="4"/>
  <c r="AH76" i="6"/>
  <c r="AI76" i="4"/>
  <c r="AI24" i="4"/>
  <c r="AH24" i="6"/>
  <c r="AH77" i="6"/>
  <c r="AI77" i="4"/>
  <c r="AH41" i="6"/>
  <c r="AI41" i="4"/>
  <c r="AH84" i="6"/>
  <c r="AI84" i="4"/>
  <c r="AH72" i="6"/>
  <c r="AI72" i="4"/>
  <c r="AI30" i="4"/>
  <c r="AH30" i="6"/>
  <c r="AH46" i="6"/>
  <c r="AI46" i="4"/>
  <c r="AI37" i="4"/>
  <c r="AH37" i="6"/>
  <c r="AH38" i="6"/>
  <c r="AI38" i="4"/>
  <c r="AH92" i="6"/>
  <c r="AI92" i="4"/>
  <c r="AH55" i="6"/>
  <c r="AI55" i="4"/>
  <c r="AH39" i="6"/>
  <c r="AI39" i="4"/>
  <c r="AI80" i="6"/>
  <c r="AJ80" i="4"/>
  <c r="AH62" i="6"/>
  <c r="AI62" i="4"/>
  <c r="AH5" i="4"/>
  <c r="AH90" i="6"/>
  <c r="AI90" i="4"/>
  <c r="AH91" i="6"/>
  <c r="AI91" i="4"/>
  <c r="AJ65" i="4"/>
  <c r="AI65" i="6"/>
  <c r="AF15" i="6"/>
  <c r="AI66" i="4"/>
  <c r="AH66" i="6"/>
  <c r="AI82" i="4"/>
  <c r="AH82" i="6"/>
  <c r="AI81" i="4"/>
  <c r="AH81" i="6"/>
  <c r="AH83" i="6"/>
  <c r="AI83" i="4"/>
  <c r="AH40" i="6"/>
  <c r="AI40" i="4"/>
  <c r="AI67" i="4"/>
  <c r="AH67" i="6"/>
  <c r="AI69" i="4"/>
  <c r="AH69" i="6"/>
  <c r="AI61" i="4"/>
  <c r="AH61" i="6"/>
  <c r="AH87" i="6"/>
  <c r="AI87" i="4"/>
  <c r="AH28" i="6"/>
  <c r="AI28" i="4"/>
  <c r="AH6" i="4"/>
  <c r="AG15" i="4"/>
  <c r="AG16" i="4" s="1"/>
  <c r="AH60" i="6"/>
  <c r="AI60" i="4"/>
  <c r="AH88" i="6"/>
  <c r="AI88" i="4"/>
  <c r="AH75" i="6"/>
  <c r="AI75" i="4"/>
  <c r="AH43" i="6"/>
  <c r="AI43" i="4"/>
  <c r="AJ50" i="4"/>
  <c r="AI50" i="6"/>
  <c r="AH70" i="6"/>
  <c r="AI70" i="4"/>
  <c r="AH25" i="6"/>
  <c r="AI25" i="4"/>
  <c r="AH47" i="6"/>
  <c r="AI47" i="4"/>
  <c r="AH12" i="4"/>
  <c r="AH54" i="6"/>
  <c r="AI54" i="4"/>
  <c r="AH59" i="6"/>
  <c r="AI59" i="4"/>
  <c r="AH36" i="6"/>
  <c r="AI36" i="4"/>
  <c r="AH44" i="6"/>
  <c r="AI44" i="4"/>
  <c r="AH45" i="6"/>
  <c r="AI45" i="4"/>
  <c r="AH74" i="6"/>
  <c r="AI74" i="4"/>
  <c r="AI42" i="4"/>
  <c r="AH42" i="6"/>
  <c r="AH56" i="6"/>
  <c r="AI56" i="4"/>
  <c r="AH85" i="6"/>
  <c r="AI85" i="4"/>
  <c r="AH89" i="6"/>
  <c r="AI89" i="4"/>
  <c r="AI53" i="4"/>
  <c r="AH53" i="6"/>
  <c r="AH31" i="6"/>
  <c r="AI31" i="4"/>
  <c r="AH7" i="4"/>
  <c r="AH57" i="6"/>
  <c r="AI57" i="4"/>
  <c r="AH14" i="4"/>
  <c r="AJ23" i="4"/>
  <c r="AI23" i="6"/>
  <c r="AH73" i="6"/>
  <c r="AI73" i="4"/>
  <c r="AH71" i="6"/>
  <c r="AI71" i="4"/>
  <c r="AH13" i="4"/>
  <c r="AL14" i="14" l="1"/>
  <c r="AK5" i="14"/>
  <c r="AK6" i="14"/>
  <c r="AN25" i="14"/>
  <c r="AL26" i="14"/>
  <c r="AK7" i="14"/>
  <c r="AN13" i="14"/>
  <c r="AG16" i="25"/>
  <c r="AG17" i="25"/>
  <c r="AG7" i="6"/>
  <c r="AG5" i="6" s="1"/>
  <c r="AH15" i="4"/>
  <c r="AH16" i="4" s="1"/>
  <c r="AI6" i="4"/>
  <c r="AI14" i="4"/>
  <c r="AH10" i="6"/>
  <c r="AH6" i="6" s="1"/>
  <c r="AI85" i="6"/>
  <c r="AJ85" i="4"/>
  <c r="AI45" i="6"/>
  <c r="AJ45" i="4"/>
  <c r="AJ36" i="4"/>
  <c r="AI36" i="6"/>
  <c r="AJ54" i="4"/>
  <c r="AI54" i="6"/>
  <c r="AI61" i="6"/>
  <c r="AJ61" i="4"/>
  <c r="AI67" i="6"/>
  <c r="AJ67" i="4"/>
  <c r="AJ82" i="4"/>
  <c r="AI82" i="6"/>
  <c r="AJ65" i="6"/>
  <c r="AK65" i="4"/>
  <c r="AI39" i="6"/>
  <c r="AJ39" i="4"/>
  <c r="AI92" i="6"/>
  <c r="AJ92" i="4"/>
  <c r="AI84" i="6"/>
  <c r="AJ84" i="4"/>
  <c r="AI77" i="6"/>
  <c r="AJ77" i="4"/>
  <c r="AI76" i="6"/>
  <c r="AJ76" i="4"/>
  <c r="AI73" i="6"/>
  <c r="AJ73" i="4"/>
  <c r="AK23" i="4"/>
  <c r="AJ23" i="6"/>
  <c r="AJ47" i="4"/>
  <c r="AI47" i="6"/>
  <c r="AI70" i="6"/>
  <c r="AJ70" i="4"/>
  <c r="AK50" i="4"/>
  <c r="AJ50" i="6"/>
  <c r="AI75" i="6"/>
  <c r="AJ75" i="4"/>
  <c r="AI60" i="6"/>
  <c r="AJ60" i="4"/>
  <c r="AI28" i="6"/>
  <c r="AJ28" i="4"/>
  <c r="AI83" i="6"/>
  <c r="AJ83" i="4"/>
  <c r="AI90" i="6"/>
  <c r="AJ90" i="4"/>
  <c r="AJ62" i="4"/>
  <c r="AI62" i="6"/>
  <c r="AI24" i="6"/>
  <c r="AJ24" i="4"/>
  <c r="AJ26" i="4"/>
  <c r="AI26" i="6"/>
  <c r="AJ29" i="4"/>
  <c r="AI29" i="6"/>
  <c r="AK35" i="4"/>
  <c r="AJ35" i="6"/>
  <c r="AI71" i="6"/>
  <c r="AJ71" i="4"/>
  <c r="AI5" i="4"/>
  <c r="AI10" i="4"/>
  <c r="AI53" i="6"/>
  <c r="AJ53" i="4"/>
  <c r="AI42" i="6"/>
  <c r="AJ42" i="4"/>
  <c r="AH11" i="6"/>
  <c r="AJ25" i="4"/>
  <c r="AI25" i="6"/>
  <c r="AI12" i="4"/>
  <c r="AI43" i="6"/>
  <c r="AJ43" i="4"/>
  <c r="AI88" i="6"/>
  <c r="AJ88" i="4"/>
  <c r="AI87" i="6"/>
  <c r="AJ87" i="4"/>
  <c r="AJ40" i="4"/>
  <c r="AI40" i="6"/>
  <c r="AH14" i="6"/>
  <c r="AH20" i="25" s="1"/>
  <c r="AH13" i="6"/>
  <c r="AH19" i="25" s="1"/>
  <c r="AF16" i="6"/>
  <c r="AF25" i="25"/>
  <c r="AF22" i="25" s="1"/>
  <c r="AI91" i="6"/>
  <c r="AJ91" i="4"/>
  <c r="AI37" i="6"/>
  <c r="AJ37" i="4"/>
  <c r="AI30" i="6"/>
  <c r="AJ30" i="4"/>
  <c r="AI51" i="6"/>
  <c r="AJ51" i="4"/>
  <c r="AJ68" i="4"/>
  <c r="AI68" i="6"/>
  <c r="AJ27" i="4"/>
  <c r="AI27" i="6"/>
  <c r="AI11" i="4"/>
  <c r="AH12" i="6"/>
  <c r="AH18" i="25" s="1"/>
  <c r="AI57" i="6"/>
  <c r="AJ57" i="4"/>
  <c r="AI31" i="6"/>
  <c r="AJ31" i="4"/>
  <c r="AJ89" i="4"/>
  <c r="AI89" i="6"/>
  <c r="AI56" i="6"/>
  <c r="AJ56" i="4"/>
  <c r="AI74" i="6"/>
  <c r="AJ74" i="4"/>
  <c r="AI44" i="6"/>
  <c r="AJ44" i="4"/>
  <c r="AI59" i="6"/>
  <c r="AJ59" i="4"/>
  <c r="AI69" i="6"/>
  <c r="AJ69" i="4"/>
  <c r="AI81" i="6"/>
  <c r="AJ81" i="4"/>
  <c r="AJ66" i="4"/>
  <c r="AI66" i="6"/>
  <c r="AI13" i="4"/>
  <c r="AJ80" i="6"/>
  <c r="AK80" i="4"/>
  <c r="AI55" i="6"/>
  <c r="AJ55" i="4"/>
  <c r="AJ38" i="4"/>
  <c r="AI38" i="6"/>
  <c r="AI46" i="6"/>
  <c r="AJ46" i="4"/>
  <c r="AI72" i="6"/>
  <c r="AJ72" i="4"/>
  <c r="AI41" i="6"/>
  <c r="AJ41" i="4"/>
  <c r="AI58" i="6"/>
  <c r="AJ58" i="4"/>
  <c r="AI86" i="6"/>
  <c r="AJ86" i="4"/>
  <c r="AJ32" i="4"/>
  <c r="AI32" i="6"/>
  <c r="AI7" i="4"/>
  <c r="AJ52" i="4"/>
  <c r="AI52" i="6"/>
  <c r="AG15" i="6"/>
  <c r="AO13" i="14" l="1"/>
  <c r="AO25" i="14"/>
  <c r="AM26" i="14"/>
  <c r="AL7" i="14"/>
  <c r="AM14" i="14"/>
  <c r="AL5" i="14"/>
  <c r="E2" i="14" s="1"/>
  <c r="AL6" i="14"/>
  <c r="AG21" i="25"/>
  <c r="AH16" i="25"/>
  <c r="AI10" i="6"/>
  <c r="AI6" i="6" s="1"/>
  <c r="AI14" i="6"/>
  <c r="AI20" i="25" s="1"/>
  <c r="AJ57" i="6"/>
  <c r="AK57" i="4"/>
  <c r="AJ68" i="6"/>
  <c r="AK68" i="4"/>
  <c r="AL35" i="4"/>
  <c r="AK35" i="6"/>
  <c r="AK26" i="4"/>
  <c r="AJ26" i="6"/>
  <c r="AK62" i="4"/>
  <c r="AJ62" i="6"/>
  <c r="AL23" i="4"/>
  <c r="AK23" i="6"/>
  <c r="AK77" i="4"/>
  <c r="AJ77" i="6"/>
  <c r="AJ92" i="6"/>
  <c r="AK92" i="4"/>
  <c r="AJ13" i="4"/>
  <c r="AK82" i="4"/>
  <c r="AJ82" i="6"/>
  <c r="AK36" i="4"/>
  <c r="AJ36" i="6"/>
  <c r="AH17" i="25"/>
  <c r="AH7" i="6"/>
  <c r="AH5" i="6" s="1"/>
  <c r="AI13" i="6"/>
  <c r="AI19" i="25" s="1"/>
  <c r="AJ88" i="6"/>
  <c r="AK88" i="4"/>
  <c r="AJ42" i="6"/>
  <c r="AK42" i="4"/>
  <c r="AI15" i="4"/>
  <c r="AI16" i="4" s="1"/>
  <c r="AJ7" i="4"/>
  <c r="AJ24" i="6"/>
  <c r="AK24" i="4"/>
  <c r="AJ90" i="6"/>
  <c r="AK90" i="4"/>
  <c r="AK28" i="4"/>
  <c r="AJ28" i="6"/>
  <c r="AJ75" i="6"/>
  <c r="AK75" i="4"/>
  <c r="AL50" i="4"/>
  <c r="AM50" i="4" s="1"/>
  <c r="AN50" i="4" s="1"/>
  <c r="AO50" i="4" s="1"/>
  <c r="AP50" i="4" s="1"/>
  <c r="AQ50" i="4" s="1"/>
  <c r="AR50" i="4" s="1"/>
  <c r="AS50" i="4" s="1"/>
  <c r="AT50" i="4" s="1"/>
  <c r="AU50" i="4" s="1"/>
  <c r="AV50" i="4" s="1"/>
  <c r="AW50" i="4" s="1"/>
  <c r="AX50" i="4" s="1"/>
  <c r="AK50" i="6"/>
  <c r="AJ47" i="6"/>
  <c r="AK47" i="4"/>
  <c r="AJ6" i="4"/>
  <c r="AK65" i="6"/>
  <c r="AL65" i="4"/>
  <c r="AJ67" i="6"/>
  <c r="AK67" i="4"/>
  <c r="AJ45" i="6"/>
  <c r="AK45" i="4"/>
  <c r="AK58" i="4"/>
  <c r="AJ58" i="6"/>
  <c r="AJ72" i="6"/>
  <c r="AK72" i="4"/>
  <c r="AJ14" i="4"/>
  <c r="AJ69" i="6"/>
  <c r="AK69" i="4"/>
  <c r="AJ44" i="6"/>
  <c r="AK44" i="4"/>
  <c r="AJ56" i="6"/>
  <c r="AK56" i="4"/>
  <c r="AK31" i="4"/>
  <c r="AJ31" i="6"/>
  <c r="AJ51" i="6"/>
  <c r="AK51" i="4"/>
  <c r="AJ37" i="6"/>
  <c r="AK37" i="4"/>
  <c r="AI12" i="6"/>
  <c r="AI18" i="25" s="1"/>
  <c r="AK32" i="4"/>
  <c r="AJ32" i="6"/>
  <c r="AK38" i="4"/>
  <c r="AJ38" i="6"/>
  <c r="AL80" i="4"/>
  <c r="AK80" i="6"/>
  <c r="AK66" i="4"/>
  <c r="AJ66" i="6"/>
  <c r="AK27" i="4"/>
  <c r="AJ27" i="6"/>
  <c r="AJ40" i="6"/>
  <c r="AK40" i="4"/>
  <c r="AJ11" i="4"/>
  <c r="AJ29" i="6"/>
  <c r="AK29" i="4"/>
  <c r="AK70" i="4"/>
  <c r="AJ70" i="6"/>
  <c r="AJ5" i="4"/>
  <c r="AJ10" i="4"/>
  <c r="AJ76" i="6"/>
  <c r="AK76" i="4"/>
  <c r="AJ84" i="6"/>
  <c r="AK84" i="4"/>
  <c r="AJ39" i="6"/>
  <c r="AK39" i="4"/>
  <c r="AJ54" i="6"/>
  <c r="AK54" i="4"/>
  <c r="AH21" i="25"/>
  <c r="AJ89" i="6"/>
  <c r="AK89" i="4"/>
  <c r="AG25" i="25"/>
  <c r="AG16" i="6"/>
  <c r="AK52" i="4"/>
  <c r="AJ52" i="6"/>
  <c r="AJ86" i="6"/>
  <c r="AK86" i="4"/>
  <c r="AJ41" i="6"/>
  <c r="AK41" i="4"/>
  <c r="AJ46" i="6"/>
  <c r="AK46" i="4"/>
  <c r="AJ55" i="6"/>
  <c r="AK55" i="4"/>
  <c r="AJ81" i="6"/>
  <c r="AK81" i="4"/>
  <c r="AJ59" i="6"/>
  <c r="AK59" i="4"/>
  <c r="AJ74" i="6"/>
  <c r="AK74" i="4"/>
  <c r="AJ30" i="6"/>
  <c r="AK30" i="4"/>
  <c r="AJ91" i="6"/>
  <c r="AK91" i="4"/>
  <c r="AJ87" i="6"/>
  <c r="AK87" i="4"/>
  <c r="AJ43" i="6"/>
  <c r="AK43" i="4"/>
  <c r="AK25" i="4"/>
  <c r="AJ25" i="6"/>
  <c r="AK53" i="4"/>
  <c r="AJ53" i="6"/>
  <c r="AJ71" i="6"/>
  <c r="AK71" i="4"/>
  <c r="AK83" i="4"/>
  <c r="AJ83" i="6"/>
  <c r="AJ60" i="6"/>
  <c r="AK60" i="4"/>
  <c r="AJ12" i="4"/>
  <c r="AJ73" i="6"/>
  <c r="AK73" i="4"/>
  <c r="AJ61" i="6"/>
  <c r="AK61" i="4"/>
  <c r="AI11" i="6"/>
  <c r="AJ85" i="6"/>
  <c r="AK85" i="4"/>
  <c r="AH15" i="6"/>
  <c r="AN14" i="14" l="1"/>
  <c r="AM5" i="14"/>
  <c r="AM6" i="14"/>
  <c r="AP25" i="14"/>
  <c r="AN26" i="14"/>
  <c r="AM7" i="14"/>
  <c r="AP13" i="14"/>
  <c r="AY50" i="4"/>
  <c r="AZ50" i="4" s="1"/>
  <c r="BA50" i="4" s="1"/>
  <c r="BB50" i="4" s="1"/>
  <c r="BC50" i="4" s="1"/>
  <c r="BD50" i="4" s="1"/>
  <c r="BE50" i="4" s="1"/>
  <c r="BD40" i="14"/>
  <c r="BE40" i="14" s="1"/>
  <c r="BF40" i="14" s="1"/>
  <c r="BG40" i="14" s="1"/>
  <c r="BH40" i="14" s="1"/>
  <c r="BI40" i="14" s="1"/>
  <c r="BJ40" i="14" s="1"/>
  <c r="BK40" i="14" s="1"/>
  <c r="BL40" i="14" s="1"/>
  <c r="BM40" i="14" s="1"/>
  <c r="BN40" i="14" s="1"/>
  <c r="BO40" i="14" s="1"/>
  <c r="BP40" i="14" s="1"/>
  <c r="BQ40" i="14" s="1"/>
  <c r="BR40" i="14" s="1"/>
  <c r="BS40" i="14" s="1"/>
  <c r="BT40" i="14" s="1"/>
  <c r="BU40" i="14" s="1"/>
  <c r="BV40" i="14" s="1"/>
  <c r="BW40" i="14" s="1"/>
  <c r="BX40" i="14" s="1"/>
  <c r="BY40" i="14" s="1"/>
  <c r="BZ40" i="14" s="1"/>
  <c r="CA40" i="14" s="1"/>
  <c r="CB40" i="14" s="1"/>
  <c r="CC40" i="14" s="1"/>
  <c r="CD40" i="14" s="1"/>
  <c r="CE40" i="14" s="1"/>
  <c r="CF40" i="14" s="1"/>
  <c r="CG40" i="14" s="1"/>
  <c r="CH40" i="14" s="1"/>
  <c r="CI40" i="14" s="1"/>
  <c r="CJ40" i="14" s="1"/>
  <c r="AG22" i="25"/>
  <c r="AJ10" i="6"/>
  <c r="AI16" i="25"/>
  <c r="AI15" i="6"/>
  <c r="AK11" i="4"/>
  <c r="AK13" i="4"/>
  <c r="AK10" i="4"/>
  <c r="AK7" i="4"/>
  <c r="AK61" i="6"/>
  <c r="AL61" i="4"/>
  <c r="AM61" i="4" s="1"/>
  <c r="AN61" i="4" s="1"/>
  <c r="AO61" i="4" s="1"/>
  <c r="AP61" i="4" s="1"/>
  <c r="AQ61" i="4" s="1"/>
  <c r="AR61" i="4" s="1"/>
  <c r="AS61" i="4" s="1"/>
  <c r="AT61" i="4" s="1"/>
  <c r="AU61" i="4" s="1"/>
  <c r="AV61" i="4" s="1"/>
  <c r="AW61" i="4" s="1"/>
  <c r="AX61" i="4" s="1"/>
  <c r="AK43" i="6"/>
  <c r="AL43" i="4"/>
  <c r="AL81" i="4"/>
  <c r="AK81" i="6"/>
  <c r="AJ13" i="6"/>
  <c r="AJ19" i="25" s="1"/>
  <c r="AL32" i="4"/>
  <c r="AK32" i="6"/>
  <c r="AK56" i="6"/>
  <c r="AL56" i="4"/>
  <c r="AM56" i="4" s="1"/>
  <c r="AN56" i="4" s="1"/>
  <c r="AO56" i="4" s="1"/>
  <c r="AP56" i="4" s="1"/>
  <c r="AQ56" i="4" s="1"/>
  <c r="AR56" i="4" s="1"/>
  <c r="AS56" i="4" s="1"/>
  <c r="AT56" i="4" s="1"/>
  <c r="AU56" i="4" s="1"/>
  <c r="AV56" i="4" s="1"/>
  <c r="AW56" i="4" s="1"/>
  <c r="AX56" i="4" s="1"/>
  <c r="AK45" i="6"/>
  <c r="AL45" i="4"/>
  <c r="AL50" i="6"/>
  <c r="AL28" i="4"/>
  <c r="AK28" i="6"/>
  <c r="AK6" i="4"/>
  <c r="AK68" i="6"/>
  <c r="AL68" i="4"/>
  <c r="AH25" i="25"/>
  <c r="AH22" i="25" s="1"/>
  <c r="AH16" i="6"/>
  <c r="AK74" i="6"/>
  <c r="AL74" i="4"/>
  <c r="AK86" i="6"/>
  <c r="AL86" i="4"/>
  <c r="AM80" i="4"/>
  <c r="AL80" i="6"/>
  <c r="AJ14" i="6"/>
  <c r="AJ20" i="25" s="1"/>
  <c r="AL54" i="4"/>
  <c r="AM54" i="4" s="1"/>
  <c r="AN54" i="4" s="1"/>
  <c r="AO54" i="4" s="1"/>
  <c r="AP54" i="4" s="1"/>
  <c r="AQ54" i="4" s="1"/>
  <c r="AR54" i="4" s="1"/>
  <c r="AS54" i="4" s="1"/>
  <c r="AT54" i="4" s="1"/>
  <c r="AU54" i="4" s="1"/>
  <c r="AV54" i="4" s="1"/>
  <c r="AW54" i="4" s="1"/>
  <c r="AX54" i="4" s="1"/>
  <c r="AK54" i="6"/>
  <c r="AM65" i="4"/>
  <c r="AL65" i="6"/>
  <c r="AL47" i="4"/>
  <c r="AK47" i="6"/>
  <c r="AL75" i="4"/>
  <c r="AK75" i="6"/>
  <c r="AK90" i="6"/>
  <c r="AL90" i="4"/>
  <c r="AK88" i="6"/>
  <c r="AL88" i="4"/>
  <c r="AL82" i="4"/>
  <c r="AK82" i="6"/>
  <c r="AK62" i="6"/>
  <c r="AL62" i="4"/>
  <c r="AM62" i="4" s="1"/>
  <c r="AN62" i="4" s="1"/>
  <c r="AO62" i="4" s="1"/>
  <c r="AP62" i="4" s="1"/>
  <c r="AQ62" i="4" s="1"/>
  <c r="AR62" i="4" s="1"/>
  <c r="AS62" i="4" s="1"/>
  <c r="AT62" i="4" s="1"/>
  <c r="AU62" i="4" s="1"/>
  <c r="AV62" i="4" s="1"/>
  <c r="AW62" i="4" s="1"/>
  <c r="AX62" i="4" s="1"/>
  <c r="AL70" i="4"/>
  <c r="AK70" i="6"/>
  <c r="AL69" i="4"/>
  <c r="AK69" i="6"/>
  <c r="AK85" i="6"/>
  <c r="AL85" i="4"/>
  <c r="AL53" i="4"/>
  <c r="AM53" i="4" s="1"/>
  <c r="AN53" i="4" s="1"/>
  <c r="AO53" i="4" s="1"/>
  <c r="AP53" i="4" s="1"/>
  <c r="AQ53" i="4" s="1"/>
  <c r="AR53" i="4" s="1"/>
  <c r="AS53" i="4" s="1"/>
  <c r="AT53" i="4" s="1"/>
  <c r="AU53" i="4" s="1"/>
  <c r="AV53" i="4" s="1"/>
  <c r="AW53" i="4" s="1"/>
  <c r="AX53" i="4" s="1"/>
  <c r="AK53" i="6"/>
  <c r="AK73" i="6"/>
  <c r="AL73" i="4"/>
  <c r="AK60" i="6"/>
  <c r="AL60" i="4"/>
  <c r="AM60" i="4" s="1"/>
  <c r="AN60" i="4" s="1"/>
  <c r="AO60" i="4" s="1"/>
  <c r="AP60" i="4" s="1"/>
  <c r="AQ60" i="4" s="1"/>
  <c r="AR60" i="4" s="1"/>
  <c r="AS60" i="4" s="1"/>
  <c r="AT60" i="4" s="1"/>
  <c r="AU60" i="4" s="1"/>
  <c r="AV60" i="4" s="1"/>
  <c r="AW60" i="4" s="1"/>
  <c r="AX60" i="4" s="1"/>
  <c r="AK71" i="6"/>
  <c r="AL71" i="4"/>
  <c r="AK87" i="6"/>
  <c r="AL87" i="4"/>
  <c r="AK30" i="6"/>
  <c r="AL30" i="4"/>
  <c r="AK59" i="6"/>
  <c r="AL59" i="4"/>
  <c r="AM59" i="4" s="1"/>
  <c r="AN59" i="4" s="1"/>
  <c r="AO59" i="4" s="1"/>
  <c r="AP59" i="4" s="1"/>
  <c r="AQ59" i="4" s="1"/>
  <c r="AR59" i="4" s="1"/>
  <c r="AS59" i="4" s="1"/>
  <c r="AT59" i="4" s="1"/>
  <c r="AU59" i="4" s="1"/>
  <c r="AV59" i="4" s="1"/>
  <c r="AW59" i="4" s="1"/>
  <c r="AX59" i="4" s="1"/>
  <c r="AL55" i="4"/>
  <c r="AM55" i="4" s="1"/>
  <c r="AN55" i="4" s="1"/>
  <c r="AO55" i="4" s="1"/>
  <c r="AP55" i="4" s="1"/>
  <c r="AQ55" i="4" s="1"/>
  <c r="AR55" i="4" s="1"/>
  <c r="AS55" i="4" s="1"/>
  <c r="AT55" i="4" s="1"/>
  <c r="AU55" i="4" s="1"/>
  <c r="AV55" i="4" s="1"/>
  <c r="AW55" i="4" s="1"/>
  <c r="AX55" i="4" s="1"/>
  <c r="AK55" i="6"/>
  <c r="AK41" i="6"/>
  <c r="AL41" i="4"/>
  <c r="AJ12" i="6"/>
  <c r="AJ18" i="25" s="1"/>
  <c r="AK89" i="6"/>
  <c r="AL89" i="4"/>
  <c r="AK14" i="4"/>
  <c r="AK38" i="6"/>
  <c r="AL38" i="4"/>
  <c r="AL37" i="4"/>
  <c r="AK37" i="6"/>
  <c r="AK44" i="6"/>
  <c r="AL44" i="4"/>
  <c r="AK58" i="6"/>
  <c r="AL58" i="4"/>
  <c r="AM58" i="4" s="1"/>
  <c r="AN58" i="4" s="1"/>
  <c r="AO58" i="4" s="1"/>
  <c r="AP58" i="4" s="1"/>
  <c r="AQ58" i="4" s="1"/>
  <c r="AR58" i="4" s="1"/>
  <c r="AS58" i="4" s="1"/>
  <c r="AT58" i="4" s="1"/>
  <c r="AU58" i="4" s="1"/>
  <c r="AV58" i="4" s="1"/>
  <c r="AW58" i="4" s="1"/>
  <c r="AX58" i="4" s="1"/>
  <c r="AK67" i="6"/>
  <c r="AL67" i="4"/>
  <c r="AJ11" i="6"/>
  <c r="AK77" i="6"/>
  <c r="AL77" i="4"/>
  <c r="AK57" i="6"/>
  <c r="AL57" i="4"/>
  <c r="AM57" i="4" s="1"/>
  <c r="AN57" i="4" s="1"/>
  <c r="AO57" i="4" s="1"/>
  <c r="AP57" i="4" s="1"/>
  <c r="AQ57" i="4" s="1"/>
  <c r="AR57" i="4" s="1"/>
  <c r="AS57" i="4" s="1"/>
  <c r="AT57" i="4" s="1"/>
  <c r="AU57" i="4" s="1"/>
  <c r="AV57" i="4" s="1"/>
  <c r="AW57" i="4" s="1"/>
  <c r="AX57" i="4" s="1"/>
  <c r="AJ6" i="6"/>
  <c r="AK91" i="6"/>
  <c r="AL91" i="4"/>
  <c r="AK46" i="6"/>
  <c r="AL46" i="4"/>
  <c r="AK40" i="6"/>
  <c r="AL40" i="4"/>
  <c r="AK51" i="6"/>
  <c r="AL51" i="4"/>
  <c r="AM51" i="4" s="1"/>
  <c r="AN51" i="4" s="1"/>
  <c r="AO51" i="4" s="1"/>
  <c r="AP51" i="4" s="1"/>
  <c r="AQ51" i="4" s="1"/>
  <c r="AR51" i="4" s="1"/>
  <c r="AS51" i="4" s="1"/>
  <c r="AT51" i="4" s="1"/>
  <c r="AU51" i="4" s="1"/>
  <c r="AV51" i="4" s="1"/>
  <c r="AW51" i="4" s="1"/>
  <c r="AX51" i="4" s="1"/>
  <c r="AK83" i="6"/>
  <c r="AL83" i="4"/>
  <c r="AL84" i="4"/>
  <c r="AK84" i="6"/>
  <c r="AJ15" i="4"/>
  <c r="AJ16" i="4" s="1"/>
  <c r="AK29" i="6"/>
  <c r="AL29" i="4"/>
  <c r="AL66" i="4"/>
  <c r="AK66" i="6"/>
  <c r="AI17" i="25"/>
  <c r="AI7" i="6"/>
  <c r="AI5" i="6" s="1"/>
  <c r="AK25" i="6"/>
  <c r="AL25" i="4"/>
  <c r="AK12" i="4"/>
  <c r="AK52" i="6"/>
  <c r="AL52" i="4"/>
  <c r="AM52" i="4" s="1"/>
  <c r="AN52" i="4" s="1"/>
  <c r="AO52" i="4" s="1"/>
  <c r="AP52" i="4" s="1"/>
  <c r="AQ52" i="4" s="1"/>
  <c r="AR52" i="4" s="1"/>
  <c r="AS52" i="4" s="1"/>
  <c r="AT52" i="4" s="1"/>
  <c r="AU52" i="4" s="1"/>
  <c r="AV52" i="4" s="1"/>
  <c r="AW52" i="4" s="1"/>
  <c r="AX52" i="4" s="1"/>
  <c r="AL39" i="4"/>
  <c r="AK39" i="6"/>
  <c r="AK76" i="6"/>
  <c r="AL76" i="4"/>
  <c r="AL27" i="4"/>
  <c r="AK27" i="6"/>
  <c r="AK31" i="6"/>
  <c r="AL31" i="4"/>
  <c r="AK72" i="6"/>
  <c r="AL72" i="4"/>
  <c r="AL24" i="4"/>
  <c r="AK24" i="6"/>
  <c r="AK42" i="6"/>
  <c r="AL42" i="4"/>
  <c r="AK36" i="6"/>
  <c r="AL36" i="4"/>
  <c r="AK92" i="6"/>
  <c r="AL92" i="4"/>
  <c r="AK5" i="4"/>
  <c r="AM23" i="4"/>
  <c r="AL23" i="6"/>
  <c r="AL26" i="4"/>
  <c r="AK26" i="6"/>
  <c r="AM35" i="4"/>
  <c r="AL35" i="6"/>
  <c r="AQ13" i="14" l="1"/>
  <c r="AQ25" i="14"/>
  <c r="AO26" i="14"/>
  <c r="AN7" i="14"/>
  <c r="AO14" i="14"/>
  <c r="AN5" i="14"/>
  <c r="AN6" i="14"/>
  <c r="AY52" i="4"/>
  <c r="AZ52" i="4" s="1"/>
  <c r="BA52" i="4" s="1"/>
  <c r="BB52" i="4" s="1"/>
  <c r="BC52" i="4" s="1"/>
  <c r="BD52" i="4" s="1"/>
  <c r="BE52" i="4" s="1"/>
  <c r="BD42" i="14"/>
  <c r="BE42" i="14" s="1"/>
  <c r="BF42" i="14" s="1"/>
  <c r="BG42" i="14" s="1"/>
  <c r="BH42" i="14" s="1"/>
  <c r="BI42" i="14" s="1"/>
  <c r="BJ42" i="14" s="1"/>
  <c r="BK42" i="14" s="1"/>
  <c r="BL42" i="14" s="1"/>
  <c r="BM42" i="14" s="1"/>
  <c r="BN42" i="14" s="1"/>
  <c r="BO42" i="14" s="1"/>
  <c r="BP42" i="14" s="1"/>
  <c r="BQ42" i="14" s="1"/>
  <c r="BR42" i="14" s="1"/>
  <c r="BS42" i="14" s="1"/>
  <c r="BT42" i="14" s="1"/>
  <c r="BU42" i="14" s="1"/>
  <c r="BV42" i="14" s="1"/>
  <c r="BW42" i="14" s="1"/>
  <c r="BX42" i="14" s="1"/>
  <c r="BY42" i="14" s="1"/>
  <c r="BZ42" i="14" s="1"/>
  <c r="CA42" i="14" s="1"/>
  <c r="CB42" i="14" s="1"/>
  <c r="CC42" i="14" s="1"/>
  <c r="CD42" i="14" s="1"/>
  <c r="CE42" i="14" s="1"/>
  <c r="CF42" i="14" s="1"/>
  <c r="CG42" i="14" s="1"/>
  <c r="CH42" i="14" s="1"/>
  <c r="CI42" i="14" s="1"/>
  <c r="CJ42" i="14" s="1"/>
  <c r="AY61" i="4"/>
  <c r="AZ61" i="4" s="1"/>
  <c r="BA61" i="4" s="1"/>
  <c r="BB61" i="4" s="1"/>
  <c r="BC61" i="4" s="1"/>
  <c r="BD61" i="4" s="1"/>
  <c r="BE61" i="4" s="1"/>
  <c r="BD51" i="14"/>
  <c r="BE51" i="14" s="1"/>
  <c r="BF51" i="14" s="1"/>
  <c r="BG51" i="14" s="1"/>
  <c r="BH51" i="14" s="1"/>
  <c r="BI51" i="14" s="1"/>
  <c r="BJ51" i="14" s="1"/>
  <c r="BK51" i="14" s="1"/>
  <c r="BL51" i="14" s="1"/>
  <c r="BM51" i="14" s="1"/>
  <c r="BN51" i="14" s="1"/>
  <c r="BO51" i="14" s="1"/>
  <c r="BP51" i="14" s="1"/>
  <c r="BQ51" i="14" s="1"/>
  <c r="BR51" i="14" s="1"/>
  <c r="BS51" i="14" s="1"/>
  <c r="BT51" i="14" s="1"/>
  <c r="BU51" i="14" s="1"/>
  <c r="BV51" i="14" s="1"/>
  <c r="BW51" i="14" s="1"/>
  <c r="BX51" i="14" s="1"/>
  <c r="BY51" i="14" s="1"/>
  <c r="BZ51" i="14" s="1"/>
  <c r="CA51" i="14" s="1"/>
  <c r="CB51" i="14" s="1"/>
  <c r="CC51" i="14" s="1"/>
  <c r="CD51" i="14" s="1"/>
  <c r="CE51" i="14" s="1"/>
  <c r="CF51" i="14" s="1"/>
  <c r="CG51" i="14" s="1"/>
  <c r="CH51" i="14" s="1"/>
  <c r="CI51" i="14" s="1"/>
  <c r="CJ51" i="14" s="1"/>
  <c r="AY55" i="4"/>
  <c r="AZ55" i="4" s="1"/>
  <c r="BA55" i="4" s="1"/>
  <c r="BB55" i="4" s="1"/>
  <c r="BC55" i="4" s="1"/>
  <c r="BD55" i="4" s="1"/>
  <c r="BE55" i="4" s="1"/>
  <c r="BD45" i="14"/>
  <c r="BE45" i="14" s="1"/>
  <c r="BF45" i="14" s="1"/>
  <c r="BG45" i="14" s="1"/>
  <c r="BH45" i="14" s="1"/>
  <c r="BI45" i="14" s="1"/>
  <c r="BJ45" i="14" s="1"/>
  <c r="BK45" i="14" s="1"/>
  <c r="BL45" i="14" s="1"/>
  <c r="BM45" i="14" s="1"/>
  <c r="BN45" i="14" s="1"/>
  <c r="BO45" i="14" s="1"/>
  <c r="BP45" i="14" s="1"/>
  <c r="BQ45" i="14" s="1"/>
  <c r="BR45" i="14" s="1"/>
  <c r="BS45" i="14" s="1"/>
  <c r="BT45" i="14" s="1"/>
  <c r="BU45" i="14" s="1"/>
  <c r="BV45" i="14" s="1"/>
  <c r="BW45" i="14" s="1"/>
  <c r="BX45" i="14" s="1"/>
  <c r="BY45" i="14" s="1"/>
  <c r="BZ45" i="14" s="1"/>
  <c r="CA45" i="14" s="1"/>
  <c r="CB45" i="14" s="1"/>
  <c r="CC45" i="14" s="1"/>
  <c r="CD45" i="14" s="1"/>
  <c r="CE45" i="14" s="1"/>
  <c r="CF45" i="14" s="1"/>
  <c r="CG45" i="14" s="1"/>
  <c r="CH45" i="14" s="1"/>
  <c r="CI45" i="14" s="1"/>
  <c r="CJ45" i="14" s="1"/>
  <c r="AY54" i="4"/>
  <c r="AZ54" i="4" s="1"/>
  <c r="BA54" i="4" s="1"/>
  <c r="BB54" i="4" s="1"/>
  <c r="BC54" i="4" s="1"/>
  <c r="BD54" i="4" s="1"/>
  <c r="BE54" i="4" s="1"/>
  <c r="BD44" i="14"/>
  <c r="BE44" i="14" s="1"/>
  <c r="BF44" i="14" s="1"/>
  <c r="BG44" i="14" s="1"/>
  <c r="BH44" i="14" s="1"/>
  <c r="BI44" i="14" s="1"/>
  <c r="BJ44" i="14" s="1"/>
  <c r="BK44" i="14" s="1"/>
  <c r="BL44" i="14" s="1"/>
  <c r="BM44" i="14" s="1"/>
  <c r="BN44" i="14" s="1"/>
  <c r="BO44" i="14" s="1"/>
  <c r="BP44" i="14" s="1"/>
  <c r="BQ44" i="14" s="1"/>
  <c r="BR44" i="14" s="1"/>
  <c r="BS44" i="14" s="1"/>
  <c r="BT44" i="14" s="1"/>
  <c r="BU44" i="14" s="1"/>
  <c r="BV44" i="14" s="1"/>
  <c r="BW44" i="14" s="1"/>
  <c r="BX44" i="14" s="1"/>
  <c r="BY44" i="14" s="1"/>
  <c r="BZ44" i="14" s="1"/>
  <c r="CA44" i="14" s="1"/>
  <c r="CB44" i="14" s="1"/>
  <c r="CC44" i="14" s="1"/>
  <c r="CD44" i="14" s="1"/>
  <c r="CE44" i="14" s="1"/>
  <c r="CF44" i="14" s="1"/>
  <c r="CG44" i="14" s="1"/>
  <c r="CH44" i="14" s="1"/>
  <c r="CI44" i="14" s="1"/>
  <c r="CJ44" i="14" s="1"/>
  <c r="AY58" i="4"/>
  <c r="AZ58" i="4" s="1"/>
  <c r="BA58" i="4" s="1"/>
  <c r="BB58" i="4" s="1"/>
  <c r="BC58" i="4" s="1"/>
  <c r="BD58" i="4" s="1"/>
  <c r="BE58" i="4" s="1"/>
  <c r="BD48" i="14"/>
  <c r="BE48" i="14" s="1"/>
  <c r="BF48" i="14" s="1"/>
  <c r="BG48" i="14" s="1"/>
  <c r="BH48" i="14" s="1"/>
  <c r="BI48" i="14" s="1"/>
  <c r="BJ48" i="14" s="1"/>
  <c r="BK48" i="14" s="1"/>
  <c r="BL48" i="14" s="1"/>
  <c r="BM48" i="14" s="1"/>
  <c r="BN48" i="14" s="1"/>
  <c r="BO48" i="14" s="1"/>
  <c r="BP48" i="14" s="1"/>
  <c r="BQ48" i="14" s="1"/>
  <c r="BR48" i="14" s="1"/>
  <c r="BS48" i="14" s="1"/>
  <c r="BT48" i="14" s="1"/>
  <c r="BU48" i="14" s="1"/>
  <c r="BV48" i="14" s="1"/>
  <c r="BW48" i="14" s="1"/>
  <c r="BX48" i="14" s="1"/>
  <c r="BY48" i="14" s="1"/>
  <c r="BZ48" i="14" s="1"/>
  <c r="CA48" i="14" s="1"/>
  <c r="CB48" i="14" s="1"/>
  <c r="CC48" i="14" s="1"/>
  <c r="CD48" i="14" s="1"/>
  <c r="CE48" i="14" s="1"/>
  <c r="CF48" i="14" s="1"/>
  <c r="CG48" i="14" s="1"/>
  <c r="CH48" i="14" s="1"/>
  <c r="CI48" i="14" s="1"/>
  <c r="CJ48" i="14" s="1"/>
  <c r="AY59" i="4"/>
  <c r="AZ59" i="4" s="1"/>
  <c r="BA59" i="4" s="1"/>
  <c r="BB59" i="4" s="1"/>
  <c r="BC59" i="4" s="1"/>
  <c r="BD59" i="4" s="1"/>
  <c r="BE59" i="4" s="1"/>
  <c r="BD49" i="14"/>
  <c r="BE49" i="14" s="1"/>
  <c r="BF49" i="14" s="1"/>
  <c r="BG49" i="14" s="1"/>
  <c r="BH49" i="14" s="1"/>
  <c r="BI49" i="14" s="1"/>
  <c r="BJ49" i="14" s="1"/>
  <c r="BK49" i="14" s="1"/>
  <c r="BL49" i="14" s="1"/>
  <c r="BM49" i="14" s="1"/>
  <c r="BN49" i="14" s="1"/>
  <c r="BO49" i="14" s="1"/>
  <c r="BP49" i="14" s="1"/>
  <c r="BQ49" i="14" s="1"/>
  <c r="BR49" i="14" s="1"/>
  <c r="BS49" i="14" s="1"/>
  <c r="BT49" i="14" s="1"/>
  <c r="BU49" i="14" s="1"/>
  <c r="BV49" i="14" s="1"/>
  <c r="BW49" i="14" s="1"/>
  <c r="BX49" i="14" s="1"/>
  <c r="BY49" i="14" s="1"/>
  <c r="BZ49" i="14" s="1"/>
  <c r="CA49" i="14" s="1"/>
  <c r="CB49" i="14" s="1"/>
  <c r="CC49" i="14" s="1"/>
  <c r="CD49" i="14" s="1"/>
  <c r="CE49" i="14" s="1"/>
  <c r="CF49" i="14" s="1"/>
  <c r="CG49" i="14" s="1"/>
  <c r="CH49" i="14" s="1"/>
  <c r="CI49" i="14" s="1"/>
  <c r="CJ49" i="14" s="1"/>
  <c r="AY60" i="4"/>
  <c r="AZ60" i="4" s="1"/>
  <c r="BA60" i="4" s="1"/>
  <c r="BB60" i="4" s="1"/>
  <c r="BC60" i="4" s="1"/>
  <c r="BD60" i="4" s="1"/>
  <c r="BE60" i="4" s="1"/>
  <c r="BD50" i="14"/>
  <c r="BE50" i="14" s="1"/>
  <c r="BF50" i="14" s="1"/>
  <c r="BG50" i="14" s="1"/>
  <c r="BH50" i="14" s="1"/>
  <c r="BI50" i="14" s="1"/>
  <c r="BJ50" i="14" s="1"/>
  <c r="BK50" i="14" s="1"/>
  <c r="BL50" i="14" s="1"/>
  <c r="BM50" i="14" s="1"/>
  <c r="BN50" i="14" s="1"/>
  <c r="BO50" i="14" s="1"/>
  <c r="BP50" i="14" s="1"/>
  <c r="BQ50" i="14" s="1"/>
  <c r="BR50" i="14" s="1"/>
  <c r="BS50" i="14" s="1"/>
  <c r="BT50" i="14" s="1"/>
  <c r="BU50" i="14" s="1"/>
  <c r="BV50" i="14" s="1"/>
  <c r="BW50" i="14" s="1"/>
  <c r="BX50" i="14" s="1"/>
  <c r="BY50" i="14" s="1"/>
  <c r="BZ50" i="14" s="1"/>
  <c r="CA50" i="14" s="1"/>
  <c r="CB50" i="14" s="1"/>
  <c r="CC50" i="14" s="1"/>
  <c r="CD50" i="14" s="1"/>
  <c r="CE50" i="14" s="1"/>
  <c r="CF50" i="14" s="1"/>
  <c r="CG50" i="14" s="1"/>
  <c r="CH50" i="14" s="1"/>
  <c r="CI50" i="14" s="1"/>
  <c r="CJ50" i="14" s="1"/>
  <c r="AY62" i="4"/>
  <c r="AZ62" i="4" s="1"/>
  <c r="BA62" i="4" s="1"/>
  <c r="BB62" i="4" s="1"/>
  <c r="BC62" i="4" s="1"/>
  <c r="BD62" i="4" s="1"/>
  <c r="BE62" i="4" s="1"/>
  <c r="BD52" i="14"/>
  <c r="BE52" i="14" s="1"/>
  <c r="BF52" i="14" s="1"/>
  <c r="BG52" i="14" s="1"/>
  <c r="BH52" i="14" s="1"/>
  <c r="BI52" i="14" s="1"/>
  <c r="BJ52" i="14" s="1"/>
  <c r="BK52" i="14" s="1"/>
  <c r="BL52" i="14" s="1"/>
  <c r="BM52" i="14" s="1"/>
  <c r="BN52" i="14" s="1"/>
  <c r="BO52" i="14" s="1"/>
  <c r="BP52" i="14" s="1"/>
  <c r="BQ52" i="14" s="1"/>
  <c r="BR52" i="14" s="1"/>
  <c r="BS52" i="14" s="1"/>
  <c r="BT52" i="14" s="1"/>
  <c r="BU52" i="14" s="1"/>
  <c r="BV52" i="14" s="1"/>
  <c r="BW52" i="14" s="1"/>
  <c r="BX52" i="14" s="1"/>
  <c r="BY52" i="14" s="1"/>
  <c r="BZ52" i="14" s="1"/>
  <c r="CA52" i="14" s="1"/>
  <c r="CB52" i="14" s="1"/>
  <c r="CC52" i="14" s="1"/>
  <c r="CD52" i="14" s="1"/>
  <c r="CE52" i="14" s="1"/>
  <c r="CF52" i="14" s="1"/>
  <c r="CG52" i="14" s="1"/>
  <c r="CH52" i="14" s="1"/>
  <c r="CI52" i="14" s="1"/>
  <c r="CJ52" i="14" s="1"/>
  <c r="AY51" i="4"/>
  <c r="AZ51" i="4" s="1"/>
  <c r="BA51" i="4" s="1"/>
  <c r="BB51" i="4" s="1"/>
  <c r="BC51" i="4" s="1"/>
  <c r="BD51" i="4" s="1"/>
  <c r="BE51" i="4" s="1"/>
  <c r="BD41" i="14"/>
  <c r="BE41" i="14" s="1"/>
  <c r="BF41" i="14" s="1"/>
  <c r="BG41" i="14" s="1"/>
  <c r="BH41" i="14" s="1"/>
  <c r="BI41" i="14" s="1"/>
  <c r="BJ41" i="14" s="1"/>
  <c r="BK41" i="14" s="1"/>
  <c r="BL41" i="14" s="1"/>
  <c r="BM41" i="14" s="1"/>
  <c r="BN41" i="14" s="1"/>
  <c r="BO41" i="14" s="1"/>
  <c r="BP41" i="14" s="1"/>
  <c r="BQ41" i="14" s="1"/>
  <c r="BR41" i="14" s="1"/>
  <c r="BS41" i="14" s="1"/>
  <c r="BT41" i="14" s="1"/>
  <c r="BU41" i="14" s="1"/>
  <c r="BV41" i="14" s="1"/>
  <c r="BW41" i="14" s="1"/>
  <c r="BX41" i="14" s="1"/>
  <c r="BY41" i="14" s="1"/>
  <c r="BZ41" i="14" s="1"/>
  <c r="CA41" i="14" s="1"/>
  <c r="CB41" i="14" s="1"/>
  <c r="CC41" i="14" s="1"/>
  <c r="CD41" i="14" s="1"/>
  <c r="CE41" i="14" s="1"/>
  <c r="CF41" i="14" s="1"/>
  <c r="CG41" i="14" s="1"/>
  <c r="CH41" i="14" s="1"/>
  <c r="CI41" i="14" s="1"/>
  <c r="CJ41" i="14" s="1"/>
  <c r="AY57" i="4"/>
  <c r="AZ57" i="4" s="1"/>
  <c r="BA57" i="4" s="1"/>
  <c r="BB57" i="4" s="1"/>
  <c r="BC57" i="4" s="1"/>
  <c r="BD57" i="4" s="1"/>
  <c r="BE57" i="4" s="1"/>
  <c r="BD47" i="14"/>
  <c r="BE47" i="14" s="1"/>
  <c r="BF47" i="14" s="1"/>
  <c r="BG47" i="14" s="1"/>
  <c r="BH47" i="14" s="1"/>
  <c r="BI47" i="14" s="1"/>
  <c r="BJ47" i="14" s="1"/>
  <c r="BK47" i="14" s="1"/>
  <c r="BL47" i="14" s="1"/>
  <c r="BM47" i="14" s="1"/>
  <c r="BN47" i="14" s="1"/>
  <c r="BO47" i="14" s="1"/>
  <c r="BP47" i="14" s="1"/>
  <c r="BQ47" i="14" s="1"/>
  <c r="BR47" i="14" s="1"/>
  <c r="BS47" i="14" s="1"/>
  <c r="BT47" i="14" s="1"/>
  <c r="BU47" i="14" s="1"/>
  <c r="BV47" i="14" s="1"/>
  <c r="BW47" i="14" s="1"/>
  <c r="BX47" i="14" s="1"/>
  <c r="BY47" i="14" s="1"/>
  <c r="BZ47" i="14" s="1"/>
  <c r="CA47" i="14" s="1"/>
  <c r="CB47" i="14" s="1"/>
  <c r="CC47" i="14" s="1"/>
  <c r="CD47" i="14" s="1"/>
  <c r="CE47" i="14" s="1"/>
  <c r="CF47" i="14" s="1"/>
  <c r="CG47" i="14" s="1"/>
  <c r="CH47" i="14" s="1"/>
  <c r="CI47" i="14" s="1"/>
  <c r="CJ47" i="14" s="1"/>
  <c r="AY53" i="4"/>
  <c r="AZ53" i="4" s="1"/>
  <c r="BA53" i="4" s="1"/>
  <c r="BB53" i="4" s="1"/>
  <c r="BC53" i="4" s="1"/>
  <c r="BD53" i="4" s="1"/>
  <c r="BE53" i="4" s="1"/>
  <c r="BD43" i="14"/>
  <c r="BE43" i="14" s="1"/>
  <c r="BF43" i="14" s="1"/>
  <c r="BG43" i="14" s="1"/>
  <c r="BH43" i="14" s="1"/>
  <c r="BI43" i="14" s="1"/>
  <c r="BJ43" i="14" s="1"/>
  <c r="BK43" i="14" s="1"/>
  <c r="BL43" i="14" s="1"/>
  <c r="BM43" i="14" s="1"/>
  <c r="BN43" i="14" s="1"/>
  <c r="BO43" i="14" s="1"/>
  <c r="BP43" i="14" s="1"/>
  <c r="BQ43" i="14" s="1"/>
  <c r="BR43" i="14" s="1"/>
  <c r="BS43" i="14" s="1"/>
  <c r="BT43" i="14" s="1"/>
  <c r="BU43" i="14" s="1"/>
  <c r="BV43" i="14" s="1"/>
  <c r="BW43" i="14" s="1"/>
  <c r="BX43" i="14" s="1"/>
  <c r="BY43" i="14" s="1"/>
  <c r="BZ43" i="14" s="1"/>
  <c r="CA43" i="14" s="1"/>
  <c r="CB43" i="14" s="1"/>
  <c r="CC43" i="14" s="1"/>
  <c r="CD43" i="14" s="1"/>
  <c r="CE43" i="14" s="1"/>
  <c r="CF43" i="14" s="1"/>
  <c r="CG43" i="14" s="1"/>
  <c r="CH43" i="14" s="1"/>
  <c r="CI43" i="14" s="1"/>
  <c r="CJ43" i="14" s="1"/>
  <c r="AY56" i="4"/>
  <c r="AZ56" i="4" s="1"/>
  <c r="BA56" i="4" s="1"/>
  <c r="BB56" i="4" s="1"/>
  <c r="BC56" i="4" s="1"/>
  <c r="BD56" i="4" s="1"/>
  <c r="BE56" i="4" s="1"/>
  <c r="BD46" i="14"/>
  <c r="BE46" i="14" s="1"/>
  <c r="BF46" i="14" s="1"/>
  <c r="BG46" i="14" s="1"/>
  <c r="BH46" i="14" s="1"/>
  <c r="BI46" i="14" s="1"/>
  <c r="BJ46" i="14" s="1"/>
  <c r="BK46" i="14" s="1"/>
  <c r="BL46" i="14" s="1"/>
  <c r="BM46" i="14" s="1"/>
  <c r="BN46" i="14" s="1"/>
  <c r="BO46" i="14" s="1"/>
  <c r="BP46" i="14" s="1"/>
  <c r="BQ46" i="14" s="1"/>
  <c r="BR46" i="14" s="1"/>
  <c r="BS46" i="14" s="1"/>
  <c r="BT46" i="14" s="1"/>
  <c r="BU46" i="14" s="1"/>
  <c r="BV46" i="14" s="1"/>
  <c r="BW46" i="14" s="1"/>
  <c r="BX46" i="14" s="1"/>
  <c r="BY46" i="14" s="1"/>
  <c r="BZ46" i="14" s="1"/>
  <c r="CA46" i="14" s="1"/>
  <c r="CB46" i="14" s="1"/>
  <c r="CC46" i="14" s="1"/>
  <c r="CD46" i="14" s="1"/>
  <c r="CE46" i="14" s="1"/>
  <c r="CF46" i="14" s="1"/>
  <c r="CG46" i="14" s="1"/>
  <c r="CH46" i="14" s="1"/>
  <c r="CI46" i="14" s="1"/>
  <c r="CJ46" i="14" s="1"/>
  <c r="AI21" i="25"/>
  <c r="AI16" i="6"/>
  <c r="AJ16" i="25"/>
  <c r="AL11" i="4"/>
  <c r="AK15" i="4"/>
  <c r="AK16" i="4" s="1"/>
  <c r="AJ15" i="6"/>
  <c r="AK10" i="6"/>
  <c r="AK6" i="6" s="1"/>
  <c r="AL6" i="4"/>
  <c r="AM23" i="6"/>
  <c r="AN23" i="4"/>
  <c r="AO23" i="4" s="1"/>
  <c r="AP23" i="4" s="1"/>
  <c r="AQ23" i="4" s="1"/>
  <c r="AR23" i="4" s="1"/>
  <c r="AS23" i="4" s="1"/>
  <c r="AT23" i="4" s="1"/>
  <c r="AU23" i="4" s="1"/>
  <c r="AV23" i="4" s="1"/>
  <c r="AW23" i="4" s="1"/>
  <c r="AX23" i="4" s="1"/>
  <c r="AL27" i="6"/>
  <c r="AM27" i="4"/>
  <c r="AK13" i="6"/>
  <c r="AK19" i="25" s="1"/>
  <c r="AL59" i="6"/>
  <c r="AL74" i="6"/>
  <c r="AM74" i="4"/>
  <c r="AL68" i="6"/>
  <c r="AM68" i="4"/>
  <c r="AL28" i="6"/>
  <c r="AM28" i="4"/>
  <c r="AL45" i="6"/>
  <c r="AM45" i="4"/>
  <c r="AL5" i="4"/>
  <c r="AM36" i="4"/>
  <c r="AL36" i="6"/>
  <c r="AL31" i="6"/>
  <c r="AM31" i="4"/>
  <c r="AL76" i="6"/>
  <c r="AM76" i="4"/>
  <c r="AL52" i="6"/>
  <c r="AM66" i="4"/>
  <c r="AL66" i="6"/>
  <c r="AL51" i="6"/>
  <c r="AL46" i="6"/>
  <c r="AM46" i="4"/>
  <c r="AJ17" i="25"/>
  <c r="AJ7" i="6"/>
  <c r="AJ5" i="6" s="1"/>
  <c r="AM37" i="4"/>
  <c r="AL37" i="6"/>
  <c r="AL89" i="6"/>
  <c r="AM89" i="4"/>
  <c r="AL53" i="6"/>
  <c r="AM69" i="4"/>
  <c r="AL69" i="6"/>
  <c r="AL62" i="6"/>
  <c r="AL88" i="6"/>
  <c r="AM88" i="4"/>
  <c r="AL13" i="4"/>
  <c r="AL54" i="6"/>
  <c r="AN80" i="4"/>
  <c r="AM80" i="6"/>
  <c r="AL12" i="4"/>
  <c r="AL32" i="6"/>
  <c r="AM32" i="4"/>
  <c r="AL43" i="6"/>
  <c r="AM43" i="4"/>
  <c r="AI25" i="25"/>
  <c r="AI22" i="25" s="1"/>
  <c r="AL58" i="6"/>
  <c r="AL41" i="6"/>
  <c r="AM41" i="4"/>
  <c r="AL87" i="6"/>
  <c r="AM87" i="4"/>
  <c r="AM47" i="4"/>
  <c r="AL47" i="6"/>
  <c r="AN35" i="4"/>
  <c r="AO35" i="4" s="1"/>
  <c r="AP35" i="4" s="1"/>
  <c r="AQ35" i="4" s="1"/>
  <c r="AR35" i="4" s="1"/>
  <c r="AS35" i="4" s="1"/>
  <c r="AT35" i="4" s="1"/>
  <c r="AU35" i="4" s="1"/>
  <c r="AV35" i="4" s="1"/>
  <c r="AW35" i="4" s="1"/>
  <c r="AX35" i="4" s="1"/>
  <c r="AM35" i="6"/>
  <c r="AK11" i="6"/>
  <c r="AM24" i="4"/>
  <c r="AL24" i="6"/>
  <c r="AK12" i="6"/>
  <c r="AK18" i="25" s="1"/>
  <c r="AL29" i="6"/>
  <c r="AM29" i="4"/>
  <c r="AM84" i="4"/>
  <c r="AL84" i="6"/>
  <c r="AL67" i="6"/>
  <c r="AM67" i="4"/>
  <c r="AL44" i="6"/>
  <c r="AM44" i="4"/>
  <c r="AL38" i="6"/>
  <c r="AM38" i="4"/>
  <c r="AL30" i="6"/>
  <c r="AM30" i="4"/>
  <c r="AL71" i="6"/>
  <c r="AM71" i="4"/>
  <c r="AL73" i="6"/>
  <c r="AM73" i="4"/>
  <c r="AL85" i="6"/>
  <c r="AM85" i="4"/>
  <c r="AM75" i="4"/>
  <c r="AL75" i="6"/>
  <c r="AL86" i="6"/>
  <c r="AM86" i="4"/>
  <c r="AL56" i="6"/>
  <c r="AM26" i="4"/>
  <c r="AL26" i="6"/>
  <c r="AM39" i="4"/>
  <c r="AL39" i="6"/>
  <c r="AL25" i="6"/>
  <c r="AM25" i="4"/>
  <c r="AL57" i="6"/>
  <c r="AL60" i="6"/>
  <c r="AL82" i="6"/>
  <c r="AM82" i="4"/>
  <c r="AM81" i="4"/>
  <c r="AL81" i="6"/>
  <c r="AL7" i="4"/>
  <c r="AL10" i="4"/>
  <c r="AM92" i="4"/>
  <c r="AL92" i="6"/>
  <c r="AL42" i="6"/>
  <c r="AM42" i="4"/>
  <c r="AL72" i="6"/>
  <c r="AM72" i="4"/>
  <c r="AL83" i="6"/>
  <c r="AM83" i="4"/>
  <c r="AM40" i="4"/>
  <c r="AL40" i="6"/>
  <c r="AL91" i="6"/>
  <c r="AM91" i="4"/>
  <c r="AM77" i="4"/>
  <c r="AL77" i="6"/>
  <c r="AL55" i="6"/>
  <c r="AM70" i="4"/>
  <c r="AL70" i="6"/>
  <c r="AL90" i="6"/>
  <c r="AM90" i="4"/>
  <c r="AN65" i="4"/>
  <c r="AO65" i="4" s="1"/>
  <c r="AP65" i="4" s="1"/>
  <c r="AQ65" i="4" s="1"/>
  <c r="AR65" i="4" s="1"/>
  <c r="AS65" i="4" s="1"/>
  <c r="AT65" i="4" s="1"/>
  <c r="AU65" i="4" s="1"/>
  <c r="AV65" i="4" s="1"/>
  <c r="AW65" i="4" s="1"/>
  <c r="AX65" i="4" s="1"/>
  <c r="AM65" i="6"/>
  <c r="AL14" i="4"/>
  <c r="AM50" i="6"/>
  <c r="AK14" i="6"/>
  <c r="AK20" i="25" s="1"/>
  <c r="AL61" i="6"/>
  <c r="AR25" i="14" l="1"/>
  <c r="AP26" i="14"/>
  <c r="AO7" i="14"/>
  <c r="AP14" i="14"/>
  <c r="AO5" i="14"/>
  <c r="AO6" i="14"/>
  <c r="AR13" i="14"/>
  <c r="AY35" i="4"/>
  <c r="AZ35" i="4" s="1"/>
  <c r="BA35" i="4" s="1"/>
  <c r="BB35" i="4" s="1"/>
  <c r="BC35" i="4" s="1"/>
  <c r="BD35" i="4" s="1"/>
  <c r="BE35" i="4" s="1"/>
  <c r="BD25" i="14"/>
  <c r="AY65" i="4"/>
  <c r="AZ65" i="4" s="1"/>
  <c r="BA65" i="4" s="1"/>
  <c r="BB65" i="4" s="1"/>
  <c r="BC65" i="4" s="1"/>
  <c r="BD65" i="4" s="1"/>
  <c r="BE65" i="4" s="1"/>
  <c r="BD55" i="14"/>
  <c r="BE55" i="14" s="1"/>
  <c r="BF55" i="14" s="1"/>
  <c r="BG55" i="14" s="1"/>
  <c r="BH55" i="14" s="1"/>
  <c r="BI55" i="14" s="1"/>
  <c r="BJ55" i="14" s="1"/>
  <c r="BK55" i="14" s="1"/>
  <c r="BL55" i="14" s="1"/>
  <c r="BM55" i="14" s="1"/>
  <c r="BN55" i="14" s="1"/>
  <c r="BO55" i="14" s="1"/>
  <c r="BP55" i="14" s="1"/>
  <c r="BQ55" i="14" s="1"/>
  <c r="BR55" i="14" s="1"/>
  <c r="BS55" i="14" s="1"/>
  <c r="BT55" i="14" s="1"/>
  <c r="BU55" i="14" s="1"/>
  <c r="BV55" i="14" s="1"/>
  <c r="BW55" i="14" s="1"/>
  <c r="BX55" i="14" s="1"/>
  <c r="BY55" i="14" s="1"/>
  <c r="BZ55" i="14" s="1"/>
  <c r="CA55" i="14" s="1"/>
  <c r="CB55" i="14" s="1"/>
  <c r="CC55" i="14" s="1"/>
  <c r="CD55" i="14" s="1"/>
  <c r="CE55" i="14" s="1"/>
  <c r="CF55" i="14" s="1"/>
  <c r="CG55" i="14" s="1"/>
  <c r="CH55" i="14" s="1"/>
  <c r="CI55" i="14" s="1"/>
  <c r="CJ55" i="14" s="1"/>
  <c r="AY23" i="4"/>
  <c r="AZ23" i="4" s="1"/>
  <c r="BA23" i="4" s="1"/>
  <c r="BB23" i="4" s="1"/>
  <c r="BC23" i="4" s="1"/>
  <c r="BD23" i="4" s="1"/>
  <c r="BE23" i="4" s="1"/>
  <c r="BD13" i="14"/>
  <c r="AJ21" i="25"/>
  <c r="AJ16" i="6"/>
  <c r="AO35" i="6"/>
  <c r="AO65" i="6"/>
  <c r="AO50" i="6"/>
  <c r="AO23" i="6"/>
  <c r="AK16" i="25"/>
  <c r="AK15" i="6"/>
  <c r="AL14" i="6"/>
  <c r="AL20" i="25" s="1"/>
  <c r="AM5" i="4"/>
  <c r="AL10" i="6"/>
  <c r="AL6" i="6" s="1"/>
  <c r="AM61" i="6"/>
  <c r="AM85" i="6"/>
  <c r="AN85" i="4"/>
  <c r="AN38" i="4"/>
  <c r="AM38" i="6"/>
  <c r="AM67" i="6"/>
  <c r="AN67" i="4"/>
  <c r="AO67" i="4" s="1"/>
  <c r="AP67" i="4" s="1"/>
  <c r="AQ67" i="4" s="1"/>
  <c r="AR67" i="4" s="1"/>
  <c r="AS67" i="4" s="1"/>
  <c r="AT67" i="4" s="1"/>
  <c r="AU67" i="4" s="1"/>
  <c r="AV67" i="4" s="1"/>
  <c r="AW67" i="4" s="1"/>
  <c r="AX67" i="4" s="1"/>
  <c r="AM11" i="4"/>
  <c r="AN41" i="4"/>
  <c r="AM41" i="6"/>
  <c r="AM88" i="6"/>
  <c r="AN88" i="4"/>
  <c r="AM89" i="6"/>
  <c r="AN89" i="4"/>
  <c r="AM46" i="6"/>
  <c r="AN46" i="4"/>
  <c r="AM76" i="6"/>
  <c r="AN76" i="4"/>
  <c r="AO76" i="4" s="1"/>
  <c r="AP76" i="4" s="1"/>
  <c r="AQ76" i="4" s="1"/>
  <c r="AR76" i="4" s="1"/>
  <c r="AS76" i="4" s="1"/>
  <c r="AT76" i="4" s="1"/>
  <c r="AU76" i="4" s="1"/>
  <c r="AV76" i="4" s="1"/>
  <c r="AW76" i="4" s="1"/>
  <c r="AX76" i="4" s="1"/>
  <c r="AN50" i="6"/>
  <c r="AN65" i="6"/>
  <c r="AM70" i="6"/>
  <c r="AN70" i="4"/>
  <c r="AO70" i="4" s="1"/>
  <c r="AP70" i="4" s="1"/>
  <c r="AQ70" i="4" s="1"/>
  <c r="AR70" i="4" s="1"/>
  <c r="AS70" i="4" s="1"/>
  <c r="AT70" i="4" s="1"/>
  <c r="AU70" i="4" s="1"/>
  <c r="AV70" i="4" s="1"/>
  <c r="AW70" i="4" s="1"/>
  <c r="AX70" i="4" s="1"/>
  <c r="AN77" i="4"/>
  <c r="AO77" i="4" s="1"/>
  <c r="AP77" i="4" s="1"/>
  <c r="AQ77" i="4" s="1"/>
  <c r="AR77" i="4" s="1"/>
  <c r="AS77" i="4" s="1"/>
  <c r="AT77" i="4" s="1"/>
  <c r="AU77" i="4" s="1"/>
  <c r="AV77" i="4" s="1"/>
  <c r="AW77" i="4" s="1"/>
  <c r="AX77" i="4" s="1"/>
  <c r="AM77" i="6"/>
  <c r="AM40" i="6"/>
  <c r="AN40" i="4"/>
  <c r="AN92" i="4"/>
  <c r="AM92" i="6"/>
  <c r="AM81" i="6"/>
  <c r="AN81" i="4"/>
  <c r="AN26" i="4"/>
  <c r="AM26" i="6"/>
  <c r="AM29" i="6"/>
  <c r="AN29" i="4"/>
  <c r="AN24" i="4"/>
  <c r="AM24" i="6"/>
  <c r="AM7" i="4"/>
  <c r="AN47" i="4"/>
  <c r="AM47" i="6"/>
  <c r="AM43" i="6"/>
  <c r="AN43" i="4"/>
  <c r="AN69" i="4"/>
  <c r="AO69" i="4" s="1"/>
  <c r="AP69" i="4" s="1"/>
  <c r="AQ69" i="4" s="1"/>
  <c r="AR69" i="4" s="1"/>
  <c r="AS69" i="4" s="1"/>
  <c r="AT69" i="4" s="1"/>
  <c r="AU69" i="4" s="1"/>
  <c r="AV69" i="4" s="1"/>
  <c r="AW69" i="4" s="1"/>
  <c r="AX69" i="4" s="1"/>
  <c r="AM69" i="6"/>
  <c r="AM66" i="6"/>
  <c r="AN66" i="4"/>
  <c r="AO66" i="4" s="1"/>
  <c r="AP66" i="4" s="1"/>
  <c r="AQ66" i="4" s="1"/>
  <c r="AR66" i="4" s="1"/>
  <c r="AS66" i="4" s="1"/>
  <c r="AT66" i="4" s="1"/>
  <c r="AU66" i="4" s="1"/>
  <c r="AV66" i="4" s="1"/>
  <c r="AW66" i="4" s="1"/>
  <c r="AX66" i="4" s="1"/>
  <c r="AM36" i="6"/>
  <c r="AN36" i="4"/>
  <c r="AN28" i="4"/>
  <c r="AM28" i="6"/>
  <c r="AM74" i="6"/>
  <c r="AN74" i="4"/>
  <c r="AO74" i="4" s="1"/>
  <c r="AP74" i="4" s="1"/>
  <c r="AQ74" i="4" s="1"/>
  <c r="AR74" i="4" s="1"/>
  <c r="AS74" i="4" s="1"/>
  <c r="AT74" i="4" s="1"/>
  <c r="AU74" i="4" s="1"/>
  <c r="AV74" i="4" s="1"/>
  <c r="AW74" i="4" s="1"/>
  <c r="AX74" i="4" s="1"/>
  <c r="AN23" i="6"/>
  <c r="AM72" i="6"/>
  <c r="AN72" i="4"/>
  <c r="AO72" i="4" s="1"/>
  <c r="AP72" i="4" s="1"/>
  <c r="AQ72" i="4" s="1"/>
  <c r="AR72" i="4" s="1"/>
  <c r="AS72" i="4" s="1"/>
  <c r="AT72" i="4" s="1"/>
  <c r="AU72" i="4" s="1"/>
  <c r="AV72" i="4" s="1"/>
  <c r="AW72" i="4" s="1"/>
  <c r="AX72" i="4" s="1"/>
  <c r="AM60" i="6"/>
  <c r="AM86" i="6"/>
  <c r="AN86" i="4"/>
  <c r="AM71" i="6"/>
  <c r="AN71" i="4"/>
  <c r="AO71" i="4" s="1"/>
  <c r="AP71" i="4" s="1"/>
  <c r="AQ71" i="4" s="1"/>
  <c r="AR71" i="4" s="1"/>
  <c r="AS71" i="4" s="1"/>
  <c r="AT71" i="4" s="1"/>
  <c r="AU71" i="4" s="1"/>
  <c r="AV71" i="4" s="1"/>
  <c r="AW71" i="4" s="1"/>
  <c r="AX71" i="4" s="1"/>
  <c r="AN84" i="4"/>
  <c r="AM84" i="6"/>
  <c r="AO80" i="4"/>
  <c r="AN80" i="6"/>
  <c r="AL11" i="6"/>
  <c r="AM90" i="6"/>
  <c r="AN90" i="4"/>
  <c r="AM55" i="6"/>
  <c r="AM91" i="6"/>
  <c r="AN91" i="4"/>
  <c r="AN83" i="4"/>
  <c r="AM83" i="6"/>
  <c r="AM42" i="6"/>
  <c r="AN42" i="4"/>
  <c r="AL15" i="4"/>
  <c r="AL16" i="4" s="1"/>
  <c r="AN82" i="4"/>
  <c r="AM82" i="6"/>
  <c r="AM57" i="6"/>
  <c r="AM56" i="6"/>
  <c r="AM73" i="6"/>
  <c r="AN73" i="4"/>
  <c r="AO73" i="4" s="1"/>
  <c r="AP73" i="4" s="1"/>
  <c r="AQ73" i="4" s="1"/>
  <c r="AR73" i="4" s="1"/>
  <c r="AS73" i="4" s="1"/>
  <c r="AT73" i="4" s="1"/>
  <c r="AU73" i="4" s="1"/>
  <c r="AV73" i="4" s="1"/>
  <c r="AW73" i="4" s="1"/>
  <c r="AX73" i="4" s="1"/>
  <c r="AM30" i="6"/>
  <c r="AN30" i="4"/>
  <c r="AM44" i="6"/>
  <c r="AN44" i="4"/>
  <c r="AK17" i="25"/>
  <c r="AK7" i="6"/>
  <c r="AK5" i="6" s="1"/>
  <c r="AM87" i="6"/>
  <c r="AN87" i="4"/>
  <c r="AM58" i="6"/>
  <c r="AM14" i="4"/>
  <c r="AM54" i="6"/>
  <c r="AM62" i="6"/>
  <c r="AM53" i="6"/>
  <c r="AM51" i="6"/>
  <c r="AM52" i="6"/>
  <c r="AM31" i="6"/>
  <c r="AN31" i="4"/>
  <c r="AN27" i="4"/>
  <c r="AM27" i="6"/>
  <c r="AM6" i="4"/>
  <c r="AN25" i="4"/>
  <c r="AM25" i="6"/>
  <c r="AL13" i="6"/>
  <c r="AL19" i="25" s="1"/>
  <c r="AM12" i="4"/>
  <c r="AM13" i="4"/>
  <c r="AM39" i="6"/>
  <c r="AN39" i="4"/>
  <c r="AM75" i="6"/>
  <c r="AN75" i="4"/>
  <c r="AO75" i="4" s="1"/>
  <c r="AP75" i="4" s="1"/>
  <c r="AQ75" i="4" s="1"/>
  <c r="AR75" i="4" s="1"/>
  <c r="AS75" i="4" s="1"/>
  <c r="AT75" i="4" s="1"/>
  <c r="AU75" i="4" s="1"/>
  <c r="AV75" i="4" s="1"/>
  <c r="AW75" i="4" s="1"/>
  <c r="AX75" i="4" s="1"/>
  <c r="AN35" i="6"/>
  <c r="AN32" i="4"/>
  <c r="AM32" i="6"/>
  <c r="AM37" i="6"/>
  <c r="AN37" i="4"/>
  <c r="AJ25" i="25"/>
  <c r="AL12" i="6"/>
  <c r="AL18" i="25" s="1"/>
  <c r="AM45" i="6"/>
  <c r="AN45" i="4"/>
  <c r="AN68" i="4"/>
  <c r="AO68" i="4" s="1"/>
  <c r="AP68" i="4" s="1"/>
  <c r="AQ68" i="4" s="1"/>
  <c r="AR68" i="4" s="1"/>
  <c r="AS68" i="4" s="1"/>
  <c r="AT68" i="4" s="1"/>
  <c r="AU68" i="4" s="1"/>
  <c r="AV68" i="4" s="1"/>
  <c r="AW68" i="4" s="1"/>
  <c r="AX68" i="4" s="1"/>
  <c r="AM68" i="6"/>
  <c r="AM59" i="6"/>
  <c r="AM10" i="4"/>
  <c r="AQ26" i="14" l="1"/>
  <c r="AP7" i="14"/>
  <c r="AQ14" i="14"/>
  <c r="AP6" i="14"/>
  <c r="AP5" i="14"/>
  <c r="AS25" i="14"/>
  <c r="AS13" i="14"/>
  <c r="AY71" i="4"/>
  <c r="AZ71" i="4" s="1"/>
  <c r="BA71" i="4" s="1"/>
  <c r="BB71" i="4" s="1"/>
  <c r="BC71" i="4" s="1"/>
  <c r="BD71" i="4" s="1"/>
  <c r="BE71" i="4" s="1"/>
  <c r="BD61" i="14"/>
  <c r="BE61" i="14" s="1"/>
  <c r="BF61" i="14" s="1"/>
  <c r="BG61" i="14" s="1"/>
  <c r="BH61" i="14" s="1"/>
  <c r="BI61" i="14" s="1"/>
  <c r="BJ61" i="14" s="1"/>
  <c r="BK61" i="14" s="1"/>
  <c r="BL61" i="14" s="1"/>
  <c r="BM61" i="14" s="1"/>
  <c r="BN61" i="14" s="1"/>
  <c r="BO61" i="14" s="1"/>
  <c r="BP61" i="14" s="1"/>
  <c r="BQ61" i="14" s="1"/>
  <c r="BR61" i="14" s="1"/>
  <c r="BS61" i="14" s="1"/>
  <c r="BT61" i="14" s="1"/>
  <c r="BU61" i="14" s="1"/>
  <c r="BV61" i="14" s="1"/>
  <c r="BW61" i="14" s="1"/>
  <c r="BX61" i="14" s="1"/>
  <c r="BY61" i="14" s="1"/>
  <c r="BZ61" i="14" s="1"/>
  <c r="CA61" i="14" s="1"/>
  <c r="CB61" i="14" s="1"/>
  <c r="CC61" i="14" s="1"/>
  <c r="CD61" i="14" s="1"/>
  <c r="CE61" i="14" s="1"/>
  <c r="CF61" i="14" s="1"/>
  <c r="CG61" i="14" s="1"/>
  <c r="CH61" i="14" s="1"/>
  <c r="CI61" i="14" s="1"/>
  <c r="CJ61" i="14" s="1"/>
  <c r="AY74" i="4"/>
  <c r="AZ74" i="4" s="1"/>
  <c r="BA74" i="4" s="1"/>
  <c r="BB74" i="4" s="1"/>
  <c r="BC74" i="4" s="1"/>
  <c r="BD74" i="4" s="1"/>
  <c r="BE74" i="4" s="1"/>
  <c r="BD64" i="14"/>
  <c r="BE64" i="14" s="1"/>
  <c r="BF64" i="14" s="1"/>
  <c r="BG64" i="14" s="1"/>
  <c r="BH64" i="14" s="1"/>
  <c r="BI64" i="14" s="1"/>
  <c r="BJ64" i="14" s="1"/>
  <c r="BK64" i="14" s="1"/>
  <c r="BL64" i="14" s="1"/>
  <c r="BM64" i="14" s="1"/>
  <c r="BN64" i="14" s="1"/>
  <c r="BO64" i="14" s="1"/>
  <c r="BP64" i="14" s="1"/>
  <c r="BQ64" i="14" s="1"/>
  <c r="BR64" i="14" s="1"/>
  <c r="BS64" i="14" s="1"/>
  <c r="BT64" i="14" s="1"/>
  <c r="BU64" i="14" s="1"/>
  <c r="BV64" i="14" s="1"/>
  <c r="BW64" i="14" s="1"/>
  <c r="BX64" i="14" s="1"/>
  <c r="BY64" i="14" s="1"/>
  <c r="BZ64" i="14" s="1"/>
  <c r="CA64" i="14" s="1"/>
  <c r="CB64" i="14" s="1"/>
  <c r="CC64" i="14" s="1"/>
  <c r="CD64" i="14" s="1"/>
  <c r="CE64" i="14" s="1"/>
  <c r="CF64" i="14" s="1"/>
  <c r="CG64" i="14" s="1"/>
  <c r="CH64" i="14" s="1"/>
  <c r="CI64" i="14" s="1"/>
  <c r="CJ64" i="14" s="1"/>
  <c r="AY77" i="4"/>
  <c r="AZ77" i="4" s="1"/>
  <c r="BA77" i="4" s="1"/>
  <c r="BB77" i="4" s="1"/>
  <c r="BC77" i="4" s="1"/>
  <c r="BD77" i="4" s="1"/>
  <c r="BE77" i="4" s="1"/>
  <c r="BD67" i="14"/>
  <c r="BE67" i="14" s="1"/>
  <c r="BF67" i="14" s="1"/>
  <c r="BG67" i="14" s="1"/>
  <c r="BH67" i="14" s="1"/>
  <c r="BI67" i="14" s="1"/>
  <c r="BJ67" i="14" s="1"/>
  <c r="BK67" i="14" s="1"/>
  <c r="BL67" i="14" s="1"/>
  <c r="BM67" i="14" s="1"/>
  <c r="BN67" i="14" s="1"/>
  <c r="BO67" i="14" s="1"/>
  <c r="BP67" i="14" s="1"/>
  <c r="BQ67" i="14" s="1"/>
  <c r="BR67" i="14" s="1"/>
  <c r="BS67" i="14" s="1"/>
  <c r="BT67" i="14" s="1"/>
  <c r="BU67" i="14" s="1"/>
  <c r="BV67" i="14" s="1"/>
  <c r="BW67" i="14" s="1"/>
  <c r="BX67" i="14" s="1"/>
  <c r="BY67" i="14" s="1"/>
  <c r="BZ67" i="14" s="1"/>
  <c r="CA67" i="14" s="1"/>
  <c r="CB67" i="14" s="1"/>
  <c r="CC67" i="14" s="1"/>
  <c r="CD67" i="14" s="1"/>
  <c r="CE67" i="14" s="1"/>
  <c r="CF67" i="14" s="1"/>
  <c r="CG67" i="14" s="1"/>
  <c r="CH67" i="14" s="1"/>
  <c r="CI67" i="14" s="1"/>
  <c r="CJ67" i="14" s="1"/>
  <c r="AY67" i="4"/>
  <c r="AZ67" i="4" s="1"/>
  <c r="BA67" i="4" s="1"/>
  <c r="BB67" i="4" s="1"/>
  <c r="BC67" i="4" s="1"/>
  <c r="BD67" i="4" s="1"/>
  <c r="BE67" i="4" s="1"/>
  <c r="BD57" i="14"/>
  <c r="BE57" i="14" s="1"/>
  <c r="BF57" i="14" s="1"/>
  <c r="BG57" i="14" s="1"/>
  <c r="BH57" i="14" s="1"/>
  <c r="BI57" i="14" s="1"/>
  <c r="BJ57" i="14" s="1"/>
  <c r="BK57" i="14" s="1"/>
  <c r="BL57" i="14" s="1"/>
  <c r="BM57" i="14" s="1"/>
  <c r="BN57" i="14" s="1"/>
  <c r="BO57" i="14" s="1"/>
  <c r="BP57" i="14" s="1"/>
  <c r="BQ57" i="14" s="1"/>
  <c r="BR57" i="14" s="1"/>
  <c r="BS57" i="14" s="1"/>
  <c r="BT57" i="14" s="1"/>
  <c r="BU57" i="14" s="1"/>
  <c r="BV57" i="14" s="1"/>
  <c r="BW57" i="14" s="1"/>
  <c r="BX57" i="14" s="1"/>
  <c r="BY57" i="14" s="1"/>
  <c r="BZ57" i="14" s="1"/>
  <c r="CA57" i="14" s="1"/>
  <c r="CB57" i="14" s="1"/>
  <c r="CC57" i="14" s="1"/>
  <c r="CD57" i="14" s="1"/>
  <c r="CE57" i="14" s="1"/>
  <c r="CF57" i="14" s="1"/>
  <c r="CG57" i="14" s="1"/>
  <c r="CH57" i="14" s="1"/>
  <c r="CI57" i="14" s="1"/>
  <c r="CJ57" i="14" s="1"/>
  <c r="AY72" i="4"/>
  <c r="AZ72" i="4" s="1"/>
  <c r="BA72" i="4" s="1"/>
  <c r="BB72" i="4" s="1"/>
  <c r="BC72" i="4" s="1"/>
  <c r="BD72" i="4" s="1"/>
  <c r="BE72" i="4" s="1"/>
  <c r="BD62" i="14"/>
  <c r="BE62" i="14" s="1"/>
  <c r="BF62" i="14" s="1"/>
  <c r="BG62" i="14" s="1"/>
  <c r="BH62" i="14" s="1"/>
  <c r="BI62" i="14" s="1"/>
  <c r="BJ62" i="14" s="1"/>
  <c r="BK62" i="14" s="1"/>
  <c r="BL62" i="14" s="1"/>
  <c r="BM62" i="14" s="1"/>
  <c r="BN62" i="14" s="1"/>
  <c r="BO62" i="14" s="1"/>
  <c r="BP62" i="14" s="1"/>
  <c r="BQ62" i="14" s="1"/>
  <c r="BR62" i="14" s="1"/>
  <c r="BS62" i="14" s="1"/>
  <c r="BT62" i="14" s="1"/>
  <c r="BU62" i="14" s="1"/>
  <c r="BV62" i="14" s="1"/>
  <c r="BW62" i="14" s="1"/>
  <c r="BX62" i="14" s="1"/>
  <c r="BY62" i="14" s="1"/>
  <c r="BZ62" i="14" s="1"/>
  <c r="CA62" i="14" s="1"/>
  <c r="CB62" i="14" s="1"/>
  <c r="CC62" i="14" s="1"/>
  <c r="CD62" i="14" s="1"/>
  <c r="CE62" i="14" s="1"/>
  <c r="CF62" i="14" s="1"/>
  <c r="CG62" i="14" s="1"/>
  <c r="CH62" i="14" s="1"/>
  <c r="CI62" i="14" s="1"/>
  <c r="CJ62" i="14" s="1"/>
  <c r="AY69" i="4"/>
  <c r="AZ69" i="4" s="1"/>
  <c r="BA69" i="4" s="1"/>
  <c r="BB69" i="4" s="1"/>
  <c r="BC69" i="4" s="1"/>
  <c r="BD69" i="4" s="1"/>
  <c r="BE69" i="4" s="1"/>
  <c r="BD59" i="14"/>
  <c r="BE59" i="14" s="1"/>
  <c r="BF59" i="14" s="1"/>
  <c r="BG59" i="14" s="1"/>
  <c r="BH59" i="14" s="1"/>
  <c r="BI59" i="14" s="1"/>
  <c r="BJ59" i="14" s="1"/>
  <c r="BK59" i="14" s="1"/>
  <c r="BL59" i="14" s="1"/>
  <c r="BM59" i="14" s="1"/>
  <c r="BN59" i="14" s="1"/>
  <c r="BO59" i="14" s="1"/>
  <c r="BP59" i="14" s="1"/>
  <c r="BQ59" i="14" s="1"/>
  <c r="BR59" i="14" s="1"/>
  <c r="BS59" i="14" s="1"/>
  <c r="BT59" i="14" s="1"/>
  <c r="BU59" i="14" s="1"/>
  <c r="BV59" i="14" s="1"/>
  <c r="BW59" i="14" s="1"/>
  <c r="BX59" i="14" s="1"/>
  <c r="BY59" i="14" s="1"/>
  <c r="BZ59" i="14" s="1"/>
  <c r="CA59" i="14" s="1"/>
  <c r="CB59" i="14" s="1"/>
  <c r="CC59" i="14" s="1"/>
  <c r="CD59" i="14" s="1"/>
  <c r="CE59" i="14" s="1"/>
  <c r="CF59" i="14" s="1"/>
  <c r="CG59" i="14" s="1"/>
  <c r="CH59" i="14" s="1"/>
  <c r="CI59" i="14" s="1"/>
  <c r="CJ59" i="14" s="1"/>
  <c r="AY70" i="4"/>
  <c r="AZ70" i="4" s="1"/>
  <c r="BA70" i="4" s="1"/>
  <c r="BB70" i="4" s="1"/>
  <c r="BC70" i="4" s="1"/>
  <c r="BD70" i="4" s="1"/>
  <c r="BE70" i="4" s="1"/>
  <c r="BD60" i="14"/>
  <c r="BE60" i="14" s="1"/>
  <c r="BF60" i="14" s="1"/>
  <c r="BG60" i="14" s="1"/>
  <c r="BH60" i="14" s="1"/>
  <c r="BI60" i="14" s="1"/>
  <c r="BJ60" i="14" s="1"/>
  <c r="BK60" i="14" s="1"/>
  <c r="BL60" i="14" s="1"/>
  <c r="BM60" i="14" s="1"/>
  <c r="BN60" i="14" s="1"/>
  <c r="BO60" i="14" s="1"/>
  <c r="BP60" i="14" s="1"/>
  <c r="BQ60" i="14" s="1"/>
  <c r="BR60" i="14" s="1"/>
  <c r="BS60" i="14" s="1"/>
  <c r="BT60" i="14" s="1"/>
  <c r="BU60" i="14" s="1"/>
  <c r="BV60" i="14" s="1"/>
  <c r="BW60" i="14" s="1"/>
  <c r="BX60" i="14" s="1"/>
  <c r="BY60" i="14" s="1"/>
  <c r="BZ60" i="14" s="1"/>
  <c r="CA60" i="14" s="1"/>
  <c r="CB60" i="14" s="1"/>
  <c r="CC60" i="14" s="1"/>
  <c r="CD60" i="14" s="1"/>
  <c r="CE60" i="14" s="1"/>
  <c r="CF60" i="14" s="1"/>
  <c r="CG60" i="14" s="1"/>
  <c r="CH60" i="14" s="1"/>
  <c r="CI60" i="14" s="1"/>
  <c r="CJ60" i="14" s="1"/>
  <c r="AY76" i="4"/>
  <c r="AZ76" i="4" s="1"/>
  <c r="BA76" i="4" s="1"/>
  <c r="BB76" i="4" s="1"/>
  <c r="BC76" i="4" s="1"/>
  <c r="BD76" i="4" s="1"/>
  <c r="BE76" i="4" s="1"/>
  <c r="BD66" i="14"/>
  <c r="BE66" i="14" s="1"/>
  <c r="BF66" i="14" s="1"/>
  <c r="BG66" i="14" s="1"/>
  <c r="BH66" i="14" s="1"/>
  <c r="BI66" i="14" s="1"/>
  <c r="BJ66" i="14" s="1"/>
  <c r="BK66" i="14" s="1"/>
  <c r="BL66" i="14" s="1"/>
  <c r="BM66" i="14" s="1"/>
  <c r="BN66" i="14" s="1"/>
  <c r="BO66" i="14" s="1"/>
  <c r="BP66" i="14" s="1"/>
  <c r="BQ66" i="14" s="1"/>
  <c r="BR66" i="14" s="1"/>
  <c r="BS66" i="14" s="1"/>
  <c r="BT66" i="14" s="1"/>
  <c r="BU66" i="14" s="1"/>
  <c r="BV66" i="14" s="1"/>
  <c r="BW66" i="14" s="1"/>
  <c r="BX66" i="14" s="1"/>
  <c r="BY66" i="14" s="1"/>
  <c r="BZ66" i="14" s="1"/>
  <c r="CA66" i="14" s="1"/>
  <c r="CB66" i="14" s="1"/>
  <c r="CC66" i="14" s="1"/>
  <c r="CD66" i="14" s="1"/>
  <c r="CE66" i="14" s="1"/>
  <c r="CF66" i="14" s="1"/>
  <c r="CG66" i="14" s="1"/>
  <c r="CH66" i="14" s="1"/>
  <c r="CI66" i="14" s="1"/>
  <c r="CJ66" i="14" s="1"/>
  <c r="AY68" i="4"/>
  <c r="AZ68" i="4" s="1"/>
  <c r="BA68" i="4" s="1"/>
  <c r="BB68" i="4" s="1"/>
  <c r="BC68" i="4" s="1"/>
  <c r="BD68" i="4" s="1"/>
  <c r="BE68" i="4" s="1"/>
  <c r="BD58" i="14"/>
  <c r="BE58" i="14" s="1"/>
  <c r="BF58" i="14" s="1"/>
  <c r="BG58" i="14" s="1"/>
  <c r="BH58" i="14" s="1"/>
  <c r="BI58" i="14" s="1"/>
  <c r="BJ58" i="14" s="1"/>
  <c r="BK58" i="14" s="1"/>
  <c r="BL58" i="14" s="1"/>
  <c r="BM58" i="14" s="1"/>
  <c r="BN58" i="14" s="1"/>
  <c r="BO58" i="14" s="1"/>
  <c r="BP58" i="14" s="1"/>
  <c r="BQ58" i="14" s="1"/>
  <c r="BR58" i="14" s="1"/>
  <c r="BS58" i="14" s="1"/>
  <c r="BT58" i="14" s="1"/>
  <c r="BU58" i="14" s="1"/>
  <c r="BV58" i="14" s="1"/>
  <c r="BW58" i="14" s="1"/>
  <c r="BX58" i="14" s="1"/>
  <c r="BY58" i="14" s="1"/>
  <c r="BZ58" i="14" s="1"/>
  <c r="CA58" i="14" s="1"/>
  <c r="CB58" i="14" s="1"/>
  <c r="CC58" i="14" s="1"/>
  <c r="CD58" i="14" s="1"/>
  <c r="CE58" i="14" s="1"/>
  <c r="CF58" i="14" s="1"/>
  <c r="CG58" i="14" s="1"/>
  <c r="CH58" i="14" s="1"/>
  <c r="CI58" i="14" s="1"/>
  <c r="CJ58" i="14" s="1"/>
  <c r="AY75" i="4"/>
  <c r="AZ75" i="4" s="1"/>
  <c r="BA75" i="4" s="1"/>
  <c r="BB75" i="4" s="1"/>
  <c r="BC75" i="4" s="1"/>
  <c r="BD75" i="4" s="1"/>
  <c r="BE75" i="4" s="1"/>
  <c r="BD65" i="14"/>
  <c r="BE65" i="14" s="1"/>
  <c r="BF65" i="14" s="1"/>
  <c r="BG65" i="14" s="1"/>
  <c r="BH65" i="14" s="1"/>
  <c r="BI65" i="14" s="1"/>
  <c r="BJ65" i="14" s="1"/>
  <c r="BK65" i="14" s="1"/>
  <c r="BL65" i="14" s="1"/>
  <c r="BM65" i="14" s="1"/>
  <c r="BN65" i="14" s="1"/>
  <c r="BO65" i="14" s="1"/>
  <c r="BP65" i="14" s="1"/>
  <c r="BQ65" i="14" s="1"/>
  <c r="BR65" i="14" s="1"/>
  <c r="BS65" i="14" s="1"/>
  <c r="BT65" i="14" s="1"/>
  <c r="BU65" i="14" s="1"/>
  <c r="BV65" i="14" s="1"/>
  <c r="BW65" i="14" s="1"/>
  <c r="BX65" i="14" s="1"/>
  <c r="BY65" i="14" s="1"/>
  <c r="BZ65" i="14" s="1"/>
  <c r="CA65" i="14" s="1"/>
  <c r="CB65" i="14" s="1"/>
  <c r="CC65" i="14" s="1"/>
  <c r="CD65" i="14" s="1"/>
  <c r="CE65" i="14" s="1"/>
  <c r="CF65" i="14" s="1"/>
  <c r="CG65" i="14" s="1"/>
  <c r="CH65" i="14" s="1"/>
  <c r="CI65" i="14" s="1"/>
  <c r="CJ65" i="14" s="1"/>
  <c r="AY66" i="4"/>
  <c r="AZ66" i="4" s="1"/>
  <c r="BA66" i="4" s="1"/>
  <c r="BB66" i="4" s="1"/>
  <c r="BC66" i="4" s="1"/>
  <c r="BD66" i="4" s="1"/>
  <c r="BE66" i="4" s="1"/>
  <c r="BD56" i="14"/>
  <c r="BE56" i="14" s="1"/>
  <c r="BF56" i="14" s="1"/>
  <c r="BG56" i="14" s="1"/>
  <c r="BH56" i="14" s="1"/>
  <c r="BI56" i="14" s="1"/>
  <c r="BJ56" i="14" s="1"/>
  <c r="BK56" i="14" s="1"/>
  <c r="BL56" i="14" s="1"/>
  <c r="BM56" i="14" s="1"/>
  <c r="BN56" i="14" s="1"/>
  <c r="BO56" i="14" s="1"/>
  <c r="BP56" i="14" s="1"/>
  <c r="BQ56" i="14" s="1"/>
  <c r="BR56" i="14" s="1"/>
  <c r="BS56" i="14" s="1"/>
  <c r="BT56" i="14" s="1"/>
  <c r="BU56" i="14" s="1"/>
  <c r="BV56" i="14" s="1"/>
  <c r="BW56" i="14" s="1"/>
  <c r="BX56" i="14" s="1"/>
  <c r="BY56" i="14" s="1"/>
  <c r="BZ56" i="14" s="1"/>
  <c r="CA56" i="14" s="1"/>
  <c r="CB56" i="14" s="1"/>
  <c r="CC56" i="14" s="1"/>
  <c r="CD56" i="14" s="1"/>
  <c r="CE56" i="14" s="1"/>
  <c r="CF56" i="14" s="1"/>
  <c r="CG56" i="14" s="1"/>
  <c r="CH56" i="14" s="1"/>
  <c r="CI56" i="14" s="1"/>
  <c r="CJ56" i="14" s="1"/>
  <c r="BE13" i="14"/>
  <c r="BE25" i="14"/>
  <c r="AY73" i="4"/>
  <c r="AZ73" i="4" s="1"/>
  <c r="BA73" i="4" s="1"/>
  <c r="BB73" i="4" s="1"/>
  <c r="BC73" i="4" s="1"/>
  <c r="BD73" i="4" s="1"/>
  <c r="BE73" i="4" s="1"/>
  <c r="BD63" i="14"/>
  <c r="BE63" i="14" s="1"/>
  <c r="BF63" i="14" s="1"/>
  <c r="BG63" i="14" s="1"/>
  <c r="BH63" i="14" s="1"/>
  <c r="BI63" i="14" s="1"/>
  <c r="BJ63" i="14" s="1"/>
  <c r="BK63" i="14" s="1"/>
  <c r="BL63" i="14" s="1"/>
  <c r="BM63" i="14" s="1"/>
  <c r="BN63" i="14" s="1"/>
  <c r="BO63" i="14" s="1"/>
  <c r="BP63" i="14" s="1"/>
  <c r="BQ63" i="14" s="1"/>
  <c r="BR63" i="14" s="1"/>
  <c r="BS63" i="14" s="1"/>
  <c r="BT63" i="14" s="1"/>
  <c r="BU63" i="14" s="1"/>
  <c r="BV63" i="14" s="1"/>
  <c r="BW63" i="14" s="1"/>
  <c r="BX63" i="14" s="1"/>
  <c r="BY63" i="14" s="1"/>
  <c r="BZ63" i="14" s="1"/>
  <c r="CA63" i="14" s="1"/>
  <c r="CB63" i="14" s="1"/>
  <c r="CC63" i="14" s="1"/>
  <c r="CD63" i="14" s="1"/>
  <c r="CE63" i="14" s="1"/>
  <c r="CF63" i="14" s="1"/>
  <c r="CG63" i="14" s="1"/>
  <c r="CH63" i="14" s="1"/>
  <c r="CI63" i="14" s="1"/>
  <c r="CJ63" i="14" s="1"/>
  <c r="AK21" i="25"/>
  <c r="AK25" i="25"/>
  <c r="AK16" i="6"/>
  <c r="AN59" i="6"/>
  <c r="AN45" i="6"/>
  <c r="AO45" i="4"/>
  <c r="AP45" i="4" s="1"/>
  <c r="AQ45" i="4" s="1"/>
  <c r="AR45" i="4" s="1"/>
  <c r="AS45" i="4" s="1"/>
  <c r="AT45" i="4" s="1"/>
  <c r="AU45" i="4" s="1"/>
  <c r="AV45" i="4" s="1"/>
  <c r="AW45" i="4" s="1"/>
  <c r="AX45" i="4" s="1"/>
  <c r="AN37" i="6"/>
  <c r="AO37" i="4"/>
  <c r="AP37" i="4" s="1"/>
  <c r="AQ37" i="4" s="1"/>
  <c r="AR37" i="4" s="1"/>
  <c r="AS37" i="4" s="1"/>
  <c r="AT37" i="4" s="1"/>
  <c r="AU37" i="4" s="1"/>
  <c r="AV37" i="4" s="1"/>
  <c r="AW37" i="4" s="1"/>
  <c r="AX37" i="4" s="1"/>
  <c r="AN27" i="6"/>
  <c r="AO27" i="4"/>
  <c r="AP27" i="4" s="1"/>
  <c r="AQ27" i="4" s="1"/>
  <c r="AR27" i="4" s="1"/>
  <c r="AS27" i="4" s="1"/>
  <c r="AT27" i="4" s="1"/>
  <c r="AU27" i="4" s="1"/>
  <c r="AV27" i="4" s="1"/>
  <c r="AW27" i="4" s="1"/>
  <c r="AX27" i="4" s="1"/>
  <c r="AO52" i="6"/>
  <c r="AN53" i="6"/>
  <c r="AN54" i="6"/>
  <c r="AN44" i="6"/>
  <c r="AO44" i="4"/>
  <c r="AP44" i="4" s="1"/>
  <c r="AQ44" i="4" s="1"/>
  <c r="AR44" i="4" s="1"/>
  <c r="AS44" i="4" s="1"/>
  <c r="AT44" i="4" s="1"/>
  <c r="AU44" i="4" s="1"/>
  <c r="AV44" i="4" s="1"/>
  <c r="AW44" i="4" s="1"/>
  <c r="AX44" i="4" s="1"/>
  <c r="AN73" i="6"/>
  <c r="AN57" i="6"/>
  <c r="AN71" i="6"/>
  <c r="AN60" i="6"/>
  <c r="AN28" i="6"/>
  <c r="AO28" i="4"/>
  <c r="AP28" i="4" s="1"/>
  <c r="AQ28" i="4" s="1"/>
  <c r="AR28" i="4" s="1"/>
  <c r="AS28" i="4" s="1"/>
  <c r="AT28" i="4" s="1"/>
  <c r="AU28" i="4" s="1"/>
  <c r="AV28" i="4" s="1"/>
  <c r="AW28" i="4" s="1"/>
  <c r="AX28" i="4" s="1"/>
  <c r="AN46" i="6"/>
  <c r="AO46" i="4"/>
  <c r="AP46" i="4" s="1"/>
  <c r="AQ46" i="4" s="1"/>
  <c r="AR46" i="4" s="1"/>
  <c r="AS46" i="4" s="1"/>
  <c r="AT46" i="4" s="1"/>
  <c r="AU46" i="4" s="1"/>
  <c r="AV46" i="4" s="1"/>
  <c r="AW46" i="4" s="1"/>
  <c r="AX46" i="4" s="1"/>
  <c r="AN38" i="6"/>
  <c r="AO38" i="4"/>
  <c r="AP38" i="4" s="1"/>
  <c r="AQ38" i="4" s="1"/>
  <c r="AR38" i="4" s="1"/>
  <c r="AS38" i="4" s="1"/>
  <c r="AT38" i="4" s="1"/>
  <c r="AU38" i="4" s="1"/>
  <c r="AV38" i="4" s="1"/>
  <c r="AW38" i="4" s="1"/>
  <c r="AX38" i="4" s="1"/>
  <c r="AP65" i="6"/>
  <c r="AN75" i="6"/>
  <c r="AN25" i="6"/>
  <c r="AO25" i="4"/>
  <c r="AP25" i="4" s="1"/>
  <c r="AQ25" i="4" s="1"/>
  <c r="AR25" i="4" s="1"/>
  <c r="AS25" i="4" s="1"/>
  <c r="AT25" i="4" s="1"/>
  <c r="AU25" i="4" s="1"/>
  <c r="AV25" i="4" s="1"/>
  <c r="AW25" i="4" s="1"/>
  <c r="AX25" i="4" s="1"/>
  <c r="AN31" i="6"/>
  <c r="AO31" i="4"/>
  <c r="AP31" i="4" s="1"/>
  <c r="AQ31" i="4" s="1"/>
  <c r="AR31" i="4" s="1"/>
  <c r="AS31" i="4" s="1"/>
  <c r="AT31" i="4" s="1"/>
  <c r="AU31" i="4" s="1"/>
  <c r="AV31" i="4" s="1"/>
  <c r="AW31" i="4" s="1"/>
  <c r="AX31" i="4" s="1"/>
  <c r="AN51" i="6"/>
  <c r="AN62" i="6"/>
  <c r="AN42" i="6"/>
  <c r="AO42" i="4"/>
  <c r="AP42" i="4" s="1"/>
  <c r="AQ42" i="4" s="1"/>
  <c r="AR42" i="4" s="1"/>
  <c r="AS42" i="4" s="1"/>
  <c r="AT42" i="4" s="1"/>
  <c r="AU42" i="4" s="1"/>
  <c r="AV42" i="4" s="1"/>
  <c r="AW42" i="4" s="1"/>
  <c r="AX42" i="4" s="1"/>
  <c r="AN74" i="6"/>
  <c r="AN36" i="6"/>
  <c r="AO36" i="4"/>
  <c r="AP36" i="4" s="1"/>
  <c r="AQ36" i="4" s="1"/>
  <c r="AR36" i="4" s="1"/>
  <c r="AS36" i="4" s="1"/>
  <c r="AT36" i="4" s="1"/>
  <c r="AU36" i="4" s="1"/>
  <c r="AV36" i="4" s="1"/>
  <c r="AW36" i="4" s="1"/>
  <c r="AX36" i="4" s="1"/>
  <c r="AN24" i="6"/>
  <c r="AO24" i="4"/>
  <c r="AP24" i="4" s="1"/>
  <c r="AQ24" i="4" s="1"/>
  <c r="AR24" i="4" s="1"/>
  <c r="AS24" i="4" s="1"/>
  <c r="AT24" i="4" s="1"/>
  <c r="AU24" i="4" s="1"/>
  <c r="AV24" i="4" s="1"/>
  <c r="AW24" i="4" s="1"/>
  <c r="AX24" i="4" s="1"/>
  <c r="AN26" i="6"/>
  <c r="AO26" i="4"/>
  <c r="AP26" i="4" s="1"/>
  <c r="AQ26" i="4" s="1"/>
  <c r="AR26" i="4" s="1"/>
  <c r="AS26" i="4" s="1"/>
  <c r="AT26" i="4" s="1"/>
  <c r="AU26" i="4" s="1"/>
  <c r="AV26" i="4" s="1"/>
  <c r="AW26" i="4" s="1"/>
  <c r="AX26" i="4" s="1"/>
  <c r="AN77" i="6"/>
  <c r="AN67" i="6"/>
  <c r="AP50" i="6"/>
  <c r="AN58" i="6"/>
  <c r="AN30" i="6"/>
  <c r="AO30" i="4"/>
  <c r="AP30" i="4" s="1"/>
  <c r="AQ30" i="4" s="1"/>
  <c r="AR30" i="4" s="1"/>
  <c r="AS30" i="4" s="1"/>
  <c r="AT30" i="4" s="1"/>
  <c r="AU30" i="4" s="1"/>
  <c r="AV30" i="4" s="1"/>
  <c r="AW30" i="4" s="1"/>
  <c r="AX30" i="4" s="1"/>
  <c r="AN72" i="6"/>
  <c r="AN69" i="6"/>
  <c r="AN47" i="6"/>
  <c r="AO47" i="4"/>
  <c r="AP47" i="4" s="1"/>
  <c r="AQ47" i="4" s="1"/>
  <c r="AR47" i="4" s="1"/>
  <c r="AS47" i="4" s="1"/>
  <c r="AT47" i="4" s="1"/>
  <c r="AU47" i="4" s="1"/>
  <c r="AV47" i="4" s="1"/>
  <c r="AW47" i="4" s="1"/>
  <c r="AX47" i="4" s="1"/>
  <c r="AN29" i="6"/>
  <c r="AO29" i="4"/>
  <c r="AP29" i="4" s="1"/>
  <c r="AQ29" i="4" s="1"/>
  <c r="AR29" i="4" s="1"/>
  <c r="AS29" i="4" s="1"/>
  <c r="AT29" i="4" s="1"/>
  <c r="AU29" i="4" s="1"/>
  <c r="AV29" i="4" s="1"/>
  <c r="AW29" i="4" s="1"/>
  <c r="AX29" i="4" s="1"/>
  <c r="AN40" i="6"/>
  <c r="AO40" i="4"/>
  <c r="AP40" i="4" s="1"/>
  <c r="AQ40" i="4" s="1"/>
  <c r="AR40" i="4" s="1"/>
  <c r="AS40" i="4" s="1"/>
  <c r="AT40" i="4" s="1"/>
  <c r="AU40" i="4" s="1"/>
  <c r="AV40" i="4" s="1"/>
  <c r="AW40" i="4" s="1"/>
  <c r="AX40" i="4" s="1"/>
  <c r="AN70" i="6"/>
  <c r="AN76" i="6"/>
  <c r="AP23" i="6"/>
  <c r="AN68" i="6"/>
  <c r="AN32" i="6"/>
  <c r="AO32" i="4"/>
  <c r="AP32" i="4" s="1"/>
  <c r="AQ32" i="4" s="1"/>
  <c r="AR32" i="4" s="1"/>
  <c r="AS32" i="4" s="1"/>
  <c r="AT32" i="4" s="1"/>
  <c r="AU32" i="4" s="1"/>
  <c r="AV32" i="4" s="1"/>
  <c r="AW32" i="4" s="1"/>
  <c r="AX32" i="4" s="1"/>
  <c r="AN39" i="6"/>
  <c r="AO39" i="4"/>
  <c r="AP39" i="4" s="1"/>
  <c r="AQ39" i="4" s="1"/>
  <c r="AR39" i="4" s="1"/>
  <c r="AS39" i="4" s="1"/>
  <c r="AT39" i="4" s="1"/>
  <c r="AU39" i="4" s="1"/>
  <c r="AV39" i="4" s="1"/>
  <c r="AW39" i="4" s="1"/>
  <c r="AX39" i="4" s="1"/>
  <c r="AN56" i="6"/>
  <c r="AN55" i="6"/>
  <c r="AN66" i="6"/>
  <c r="AN43" i="6"/>
  <c r="AO43" i="4"/>
  <c r="AP43" i="4" s="1"/>
  <c r="AQ43" i="4" s="1"/>
  <c r="AR43" i="4" s="1"/>
  <c r="AS43" i="4" s="1"/>
  <c r="AT43" i="4" s="1"/>
  <c r="AU43" i="4" s="1"/>
  <c r="AV43" i="4" s="1"/>
  <c r="AW43" i="4" s="1"/>
  <c r="AX43" i="4" s="1"/>
  <c r="AN41" i="6"/>
  <c r="AO41" i="4"/>
  <c r="AP41" i="4" s="1"/>
  <c r="AQ41" i="4" s="1"/>
  <c r="AR41" i="4" s="1"/>
  <c r="AS41" i="4" s="1"/>
  <c r="AT41" i="4" s="1"/>
  <c r="AU41" i="4" s="1"/>
  <c r="AV41" i="4" s="1"/>
  <c r="AW41" i="4" s="1"/>
  <c r="AX41" i="4" s="1"/>
  <c r="AN61" i="6"/>
  <c r="AP35" i="6"/>
  <c r="AM15" i="4"/>
  <c r="AM16" i="4" s="1"/>
  <c r="AJ22" i="25"/>
  <c r="AM10" i="6"/>
  <c r="AM6" i="6" s="1"/>
  <c r="AL16" i="25"/>
  <c r="AN7" i="4"/>
  <c r="AN87" i="6"/>
  <c r="AO87" i="4"/>
  <c r="AN82" i="6"/>
  <c r="AO82" i="4"/>
  <c r="AN11" i="4"/>
  <c r="AK22" i="25"/>
  <c r="AN83" i="6"/>
  <c r="AO83" i="4"/>
  <c r="AN14" i="4"/>
  <c r="AN84" i="6"/>
  <c r="AO84" i="4"/>
  <c r="AN92" i="6"/>
  <c r="AO92" i="4"/>
  <c r="AN5" i="4"/>
  <c r="AN52" i="6"/>
  <c r="AM13" i="6"/>
  <c r="AM19" i="25" s="1"/>
  <c r="AN91" i="6"/>
  <c r="AO91" i="4"/>
  <c r="AN90" i="6"/>
  <c r="AO90" i="4"/>
  <c r="AM11" i="6"/>
  <c r="AN81" i="6"/>
  <c r="AO81" i="4"/>
  <c r="AN12" i="4"/>
  <c r="AN88" i="6"/>
  <c r="AO88" i="4"/>
  <c r="AL17" i="25"/>
  <c r="AL7" i="6"/>
  <c r="AL5" i="6" s="1"/>
  <c r="E2" i="6" s="1"/>
  <c r="AN86" i="6"/>
  <c r="AO86" i="4"/>
  <c r="AN6" i="4"/>
  <c r="AN13" i="4"/>
  <c r="AN89" i="6"/>
  <c r="AO89" i="4"/>
  <c r="AM12" i="6"/>
  <c r="AM18" i="25" s="1"/>
  <c r="AO80" i="6"/>
  <c r="AP80" i="4"/>
  <c r="AN10" i="4"/>
  <c r="AM14" i="6"/>
  <c r="AM20" i="25" s="1"/>
  <c r="AN85" i="6"/>
  <c r="AO85" i="4"/>
  <c r="AL15" i="6"/>
  <c r="AR14" i="14" l="1"/>
  <c r="AQ5" i="14"/>
  <c r="AQ6" i="14"/>
  <c r="AT25" i="14"/>
  <c r="AR26" i="14"/>
  <c r="AQ7" i="14"/>
  <c r="AT13" i="14"/>
  <c r="AY41" i="4"/>
  <c r="AZ41" i="4" s="1"/>
  <c r="BA41" i="4" s="1"/>
  <c r="BB41" i="4" s="1"/>
  <c r="BC41" i="4" s="1"/>
  <c r="BD41" i="4" s="1"/>
  <c r="BE41" i="4" s="1"/>
  <c r="BD31" i="14"/>
  <c r="BE31" i="14" s="1"/>
  <c r="BF31" i="14" s="1"/>
  <c r="BG31" i="14" s="1"/>
  <c r="BH31" i="14" s="1"/>
  <c r="BI31" i="14" s="1"/>
  <c r="BJ31" i="14" s="1"/>
  <c r="BK31" i="14" s="1"/>
  <c r="BL31" i="14" s="1"/>
  <c r="BM31" i="14" s="1"/>
  <c r="BN31" i="14" s="1"/>
  <c r="BO31" i="14" s="1"/>
  <c r="BP31" i="14" s="1"/>
  <c r="BQ31" i="14" s="1"/>
  <c r="BR31" i="14" s="1"/>
  <c r="BS31" i="14" s="1"/>
  <c r="BT31" i="14" s="1"/>
  <c r="BU31" i="14" s="1"/>
  <c r="BV31" i="14" s="1"/>
  <c r="BW31" i="14" s="1"/>
  <c r="BX31" i="14" s="1"/>
  <c r="BY31" i="14" s="1"/>
  <c r="BZ31" i="14" s="1"/>
  <c r="CA31" i="14" s="1"/>
  <c r="CB31" i="14" s="1"/>
  <c r="CC31" i="14" s="1"/>
  <c r="CD31" i="14" s="1"/>
  <c r="CE31" i="14" s="1"/>
  <c r="CF31" i="14" s="1"/>
  <c r="CG31" i="14" s="1"/>
  <c r="CH31" i="14" s="1"/>
  <c r="CI31" i="14" s="1"/>
  <c r="CJ31" i="14" s="1"/>
  <c r="AY42" i="4"/>
  <c r="AZ42" i="4" s="1"/>
  <c r="BA42" i="4" s="1"/>
  <c r="BB42" i="4" s="1"/>
  <c r="BC42" i="4" s="1"/>
  <c r="BD42" i="4" s="1"/>
  <c r="BE42" i="4" s="1"/>
  <c r="BD32" i="14"/>
  <c r="BE32" i="14" s="1"/>
  <c r="BF32" i="14" s="1"/>
  <c r="BG32" i="14" s="1"/>
  <c r="BH32" i="14" s="1"/>
  <c r="BI32" i="14" s="1"/>
  <c r="BJ32" i="14" s="1"/>
  <c r="BK32" i="14" s="1"/>
  <c r="BL32" i="14" s="1"/>
  <c r="BM32" i="14" s="1"/>
  <c r="BN32" i="14" s="1"/>
  <c r="BO32" i="14" s="1"/>
  <c r="BP32" i="14" s="1"/>
  <c r="BQ32" i="14" s="1"/>
  <c r="BR32" i="14" s="1"/>
  <c r="BS32" i="14" s="1"/>
  <c r="BT32" i="14" s="1"/>
  <c r="BU32" i="14" s="1"/>
  <c r="BV32" i="14" s="1"/>
  <c r="BW32" i="14" s="1"/>
  <c r="BX32" i="14" s="1"/>
  <c r="BY32" i="14" s="1"/>
  <c r="BZ32" i="14" s="1"/>
  <c r="CA32" i="14" s="1"/>
  <c r="CB32" i="14" s="1"/>
  <c r="CC32" i="14" s="1"/>
  <c r="CD32" i="14" s="1"/>
  <c r="CE32" i="14" s="1"/>
  <c r="CF32" i="14" s="1"/>
  <c r="CG32" i="14" s="1"/>
  <c r="CH32" i="14" s="1"/>
  <c r="CI32" i="14" s="1"/>
  <c r="CJ32" i="14" s="1"/>
  <c r="AY31" i="4"/>
  <c r="AZ31" i="4" s="1"/>
  <c r="BA31" i="4" s="1"/>
  <c r="BB31" i="4" s="1"/>
  <c r="BC31" i="4" s="1"/>
  <c r="BD31" i="4" s="1"/>
  <c r="BE31" i="4" s="1"/>
  <c r="BD21" i="14"/>
  <c r="BE21" i="14" s="1"/>
  <c r="BF21" i="14" s="1"/>
  <c r="BG21" i="14" s="1"/>
  <c r="BH21" i="14" s="1"/>
  <c r="BI21" i="14" s="1"/>
  <c r="BJ21" i="14" s="1"/>
  <c r="BK21" i="14" s="1"/>
  <c r="BL21" i="14" s="1"/>
  <c r="BM21" i="14" s="1"/>
  <c r="BN21" i="14" s="1"/>
  <c r="BO21" i="14" s="1"/>
  <c r="BP21" i="14" s="1"/>
  <c r="BQ21" i="14" s="1"/>
  <c r="BR21" i="14" s="1"/>
  <c r="BS21" i="14" s="1"/>
  <c r="BT21" i="14" s="1"/>
  <c r="BU21" i="14" s="1"/>
  <c r="BV21" i="14" s="1"/>
  <c r="BW21" i="14" s="1"/>
  <c r="BX21" i="14" s="1"/>
  <c r="BY21" i="14" s="1"/>
  <c r="BZ21" i="14" s="1"/>
  <c r="CA21" i="14" s="1"/>
  <c r="CB21" i="14" s="1"/>
  <c r="CC21" i="14" s="1"/>
  <c r="CD21" i="14" s="1"/>
  <c r="CE21" i="14" s="1"/>
  <c r="CF21" i="14" s="1"/>
  <c r="CG21" i="14" s="1"/>
  <c r="CH21" i="14" s="1"/>
  <c r="CI21" i="14" s="1"/>
  <c r="CJ21" i="14" s="1"/>
  <c r="AY46" i="4"/>
  <c r="AZ46" i="4" s="1"/>
  <c r="BA46" i="4" s="1"/>
  <c r="BB46" i="4" s="1"/>
  <c r="BC46" i="4" s="1"/>
  <c r="BD46" i="4" s="1"/>
  <c r="BE46" i="4" s="1"/>
  <c r="BD36" i="14"/>
  <c r="BE36" i="14" s="1"/>
  <c r="BF36" i="14" s="1"/>
  <c r="BG36" i="14" s="1"/>
  <c r="BH36" i="14" s="1"/>
  <c r="BI36" i="14" s="1"/>
  <c r="BJ36" i="14" s="1"/>
  <c r="BK36" i="14" s="1"/>
  <c r="BL36" i="14" s="1"/>
  <c r="BM36" i="14" s="1"/>
  <c r="BN36" i="14" s="1"/>
  <c r="BO36" i="14" s="1"/>
  <c r="BP36" i="14" s="1"/>
  <c r="BQ36" i="14" s="1"/>
  <c r="BR36" i="14" s="1"/>
  <c r="BS36" i="14" s="1"/>
  <c r="BT36" i="14" s="1"/>
  <c r="BU36" i="14" s="1"/>
  <c r="BV36" i="14" s="1"/>
  <c r="BW36" i="14" s="1"/>
  <c r="BX36" i="14" s="1"/>
  <c r="BY36" i="14" s="1"/>
  <c r="BZ36" i="14" s="1"/>
  <c r="CA36" i="14" s="1"/>
  <c r="CB36" i="14" s="1"/>
  <c r="CC36" i="14" s="1"/>
  <c r="CD36" i="14" s="1"/>
  <c r="CE36" i="14" s="1"/>
  <c r="CF36" i="14" s="1"/>
  <c r="CG36" i="14" s="1"/>
  <c r="CH36" i="14" s="1"/>
  <c r="CI36" i="14" s="1"/>
  <c r="CJ36" i="14" s="1"/>
  <c r="AY44" i="4"/>
  <c r="AZ44" i="4" s="1"/>
  <c r="BA44" i="4" s="1"/>
  <c r="BB44" i="4" s="1"/>
  <c r="BC44" i="4" s="1"/>
  <c r="BD44" i="4" s="1"/>
  <c r="BE44" i="4" s="1"/>
  <c r="BD34" i="14"/>
  <c r="BE34" i="14" s="1"/>
  <c r="BF34" i="14" s="1"/>
  <c r="BG34" i="14" s="1"/>
  <c r="BH34" i="14" s="1"/>
  <c r="BI34" i="14" s="1"/>
  <c r="BJ34" i="14" s="1"/>
  <c r="BK34" i="14" s="1"/>
  <c r="BL34" i="14" s="1"/>
  <c r="BM34" i="14" s="1"/>
  <c r="BN34" i="14" s="1"/>
  <c r="BO34" i="14" s="1"/>
  <c r="BP34" i="14" s="1"/>
  <c r="BQ34" i="14" s="1"/>
  <c r="BR34" i="14" s="1"/>
  <c r="BS34" i="14" s="1"/>
  <c r="BT34" i="14" s="1"/>
  <c r="BU34" i="14" s="1"/>
  <c r="BV34" i="14" s="1"/>
  <c r="BW34" i="14" s="1"/>
  <c r="BX34" i="14" s="1"/>
  <c r="BY34" i="14" s="1"/>
  <c r="BZ34" i="14" s="1"/>
  <c r="CA34" i="14" s="1"/>
  <c r="CB34" i="14" s="1"/>
  <c r="CC34" i="14" s="1"/>
  <c r="CD34" i="14" s="1"/>
  <c r="CE34" i="14" s="1"/>
  <c r="CF34" i="14" s="1"/>
  <c r="CG34" i="14" s="1"/>
  <c r="CH34" i="14" s="1"/>
  <c r="CI34" i="14" s="1"/>
  <c r="CJ34" i="14" s="1"/>
  <c r="AY32" i="4"/>
  <c r="AZ32" i="4" s="1"/>
  <c r="BA32" i="4" s="1"/>
  <c r="BB32" i="4" s="1"/>
  <c r="BC32" i="4" s="1"/>
  <c r="BD32" i="4" s="1"/>
  <c r="BE32" i="4" s="1"/>
  <c r="BD22" i="14"/>
  <c r="BE22" i="14" s="1"/>
  <c r="BF22" i="14" s="1"/>
  <c r="BG22" i="14" s="1"/>
  <c r="BH22" i="14" s="1"/>
  <c r="BI22" i="14" s="1"/>
  <c r="BJ22" i="14" s="1"/>
  <c r="BK22" i="14" s="1"/>
  <c r="BL22" i="14" s="1"/>
  <c r="BM22" i="14" s="1"/>
  <c r="BN22" i="14" s="1"/>
  <c r="BO22" i="14" s="1"/>
  <c r="BP22" i="14" s="1"/>
  <c r="BQ22" i="14" s="1"/>
  <c r="BR22" i="14" s="1"/>
  <c r="BS22" i="14" s="1"/>
  <c r="BT22" i="14" s="1"/>
  <c r="BU22" i="14" s="1"/>
  <c r="BV22" i="14" s="1"/>
  <c r="BW22" i="14" s="1"/>
  <c r="BX22" i="14" s="1"/>
  <c r="BY22" i="14" s="1"/>
  <c r="BZ22" i="14" s="1"/>
  <c r="CA22" i="14" s="1"/>
  <c r="CB22" i="14" s="1"/>
  <c r="CC22" i="14" s="1"/>
  <c r="CD22" i="14" s="1"/>
  <c r="CE22" i="14" s="1"/>
  <c r="CF22" i="14" s="1"/>
  <c r="CG22" i="14" s="1"/>
  <c r="CH22" i="14" s="1"/>
  <c r="CI22" i="14" s="1"/>
  <c r="CJ22" i="14" s="1"/>
  <c r="AY29" i="4"/>
  <c r="AZ29" i="4" s="1"/>
  <c r="BA29" i="4" s="1"/>
  <c r="BB29" i="4" s="1"/>
  <c r="BC29" i="4" s="1"/>
  <c r="BD29" i="4" s="1"/>
  <c r="BE29" i="4" s="1"/>
  <c r="BD19" i="14"/>
  <c r="BE19" i="14" s="1"/>
  <c r="BF19" i="14" s="1"/>
  <c r="BG19" i="14" s="1"/>
  <c r="BH19" i="14" s="1"/>
  <c r="BI19" i="14" s="1"/>
  <c r="BJ19" i="14" s="1"/>
  <c r="BK19" i="14" s="1"/>
  <c r="BL19" i="14" s="1"/>
  <c r="BM19" i="14" s="1"/>
  <c r="BN19" i="14" s="1"/>
  <c r="BO19" i="14" s="1"/>
  <c r="BP19" i="14" s="1"/>
  <c r="BQ19" i="14" s="1"/>
  <c r="BR19" i="14" s="1"/>
  <c r="BS19" i="14" s="1"/>
  <c r="BT19" i="14" s="1"/>
  <c r="BU19" i="14" s="1"/>
  <c r="BV19" i="14" s="1"/>
  <c r="BW19" i="14" s="1"/>
  <c r="BX19" i="14" s="1"/>
  <c r="BY19" i="14" s="1"/>
  <c r="BZ19" i="14" s="1"/>
  <c r="CA19" i="14" s="1"/>
  <c r="CB19" i="14" s="1"/>
  <c r="CC19" i="14" s="1"/>
  <c r="CD19" i="14" s="1"/>
  <c r="CE19" i="14" s="1"/>
  <c r="CF19" i="14" s="1"/>
  <c r="CG19" i="14" s="1"/>
  <c r="CH19" i="14" s="1"/>
  <c r="CI19" i="14" s="1"/>
  <c r="CJ19" i="14" s="1"/>
  <c r="AY26" i="4"/>
  <c r="AZ26" i="4" s="1"/>
  <c r="BA26" i="4" s="1"/>
  <c r="BB26" i="4" s="1"/>
  <c r="BC26" i="4" s="1"/>
  <c r="BD26" i="4" s="1"/>
  <c r="BE26" i="4" s="1"/>
  <c r="BD16" i="14"/>
  <c r="BE16" i="14" s="1"/>
  <c r="BF16" i="14" s="1"/>
  <c r="BG16" i="14" s="1"/>
  <c r="BH16" i="14" s="1"/>
  <c r="BI16" i="14" s="1"/>
  <c r="BJ16" i="14" s="1"/>
  <c r="BK16" i="14" s="1"/>
  <c r="BL16" i="14" s="1"/>
  <c r="BM16" i="14" s="1"/>
  <c r="BN16" i="14" s="1"/>
  <c r="BO16" i="14" s="1"/>
  <c r="BP16" i="14" s="1"/>
  <c r="BQ16" i="14" s="1"/>
  <c r="BR16" i="14" s="1"/>
  <c r="BS16" i="14" s="1"/>
  <c r="BT16" i="14" s="1"/>
  <c r="BU16" i="14" s="1"/>
  <c r="BV16" i="14" s="1"/>
  <c r="BW16" i="14" s="1"/>
  <c r="BX16" i="14" s="1"/>
  <c r="BY16" i="14" s="1"/>
  <c r="BZ16" i="14" s="1"/>
  <c r="CA16" i="14" s="1"/>
  <c r="CB16" i="14" s="1"/>
  <c r="CC16" i="14" s="1"/>
  <c r="CD16" i="14" s="1"/>
  <c r="CE16" i="14" s="1"/>
  <c r="CF16" i="14" s="1"/>
  <c r="CG16" i="14" s="1"/>
  <c r="CH16" i="14" s="1"/>
  <c r="CI16" i="14" s="1"/>
  <c r="CJ16" i="14" s="1"/>
  <c r="AY36" i="4"/>
  <c r="AZ36" i="4" s="1"/>
  <c r="BA36" i="4" s="1"/>
  <c r="BB36" i="4" s="1"/>
  <c r="BC36" i="4" s="1"/>
  <c r="BD36" i="4" s="1"/>
  <c r="BE36" i="4" s="1"/>
  <c r="BD26" i="14"/>
  <c r="AY27" i="4"/>
  <c r="AZ27" i="4" s="1"/>
  <c r="BA27" i="4" s="1"/>
  <c r="BB27" i="4" s="1"/>
  <c r="BC27" i="4" s="1"/>
  <c r="BD27" i="4" s="1"/>
  <c r="BE27" i="4" s="1"/>
  <c r="BD17" i="14"/>
  <c r="BE17" i="14" s="1"/>
  <c r="BF17" i="14" s="1"/>
  <c r="BG17" i="14" s="1"/>
  <c r="BH17" i="14" s="1"/>
  <c r="BI17" i="14" s="1"/>
  <c r="BJ17" i="14" s="1"/>
  <c r="BK17" i="14" s="1"/>
  <c r="BL17" i="14" s="1"/>
  <c r="BM17" i="14" s="1"/>
  <c r="BN17" i="14" s="1"/>
  <c r="BO17" i="14" s="1"/>
  <c r="BP17" i="14" s="1"/>
  <c r="BQ17" i="14" s="1"/>
  <c r="BR17" i="14" s="1"/>
  <c r="BS17" i="14" s="1"/>
  <c r="BT17" i="14" s="1"/>
  <c r="BU17" i="14" s="1"/>
  <c r="BV17" i="14" s="1"/>
  <c r="BW17" i="14" s="1"/>
  <c r="BX17" i="14" s="1"/>
  <c r="BY17" i="14" s="1"/>
  <c r="BZ17" i="14" s="1"/>
  <c r="CA17" i="14" s="1"/>
  <c r="CB17" i="14" s="1"/>
  <c r="CC17" i="14" s="1"/>
  <c r="CD17" i="14" s="1"/>
  <c r="CE17" i="14" s="1"/>
  <c r="CF17" i="14" s="1"/>
  <c r="CG17" i="14" s="1"/>
  <c r="CH17" i="14" s="1"/>
  <c r="CI17" i="14" s="1"/>
  <c r="CJ17" i="14" s="1"/>
  <c r="AY45" i="4"/>
  <c r="AZ45" i="4" s="1"/>
  <c r="BA45" i="4" s="1"/>
  <c r="BB45" i="4" s="1"/>
  <c r="BC45" i="4" s="1"/>
  <c r="BD45" i="4" s="1"/>
  <c r="BE45" i="4" s="1"/>
  <c r="BD35" i="14"/>
  <c r="BE35" i="14" s="1"/>
  <c r="BF35" i="14" s="1"/>
  <c r="BG35" i="14" s="1"/>
  <c r="BH35" i="14" s="1"/>
  <c r="BI35" i="14" s="1"/>
  <c r="BJ35" i="14" s="1"/>
  <c r="BK35" i="14" s="1"/>
  <c r="BL35" i="14" s="1"/>
  <c r="BM35" i="14" s="1"/>
  <c r="BN35" i="14" s="1"/>
  <c r="BO35" i="14" s="1"/>
  <c r="BP35" i="14" s="1"/>
  <c r="BQ35" i="14" s="1"/>
  <c r="BR35" i="14" s="1"/>
  <c r="BS35" i="14" s="1"/>
  <c r="BT35" i="14" s="1"/>
  <c r="BU35" i="14" s="1"/>
  <c r="BV35" i="14" s="1"/>
  <c r="BW35" i="14" s="1"/>
  <c r="BX35" i="14" s="1"/>
  <c r="BY35" i="14" s="1"/>
  <c r="BZ35" i="14" s="1"/>
  <c r="CA35" i="14" s="1"/>
  <c r="CB35" i="14" s="1"/>
  <c r="CC35" i="14" s="1"/>
  <c r="CD35" i="14" s="1"/>
  <c r="CE35" i="14" s="1"/>
  <c r="CF35" i="14" s="1"/>
  <c r="CG35" i="14" s="1"/>
  <c r="CH35" i="14" s="1"/>
  <c r="CI35" i="14" s="1"/>
  <c r="CJ35" i="14" s="1"/>
  <c r="BF13" i="14"/>
  <c r="AY43" i="4"/>
  <c r="AZ43" i="4" s="1"/>
  <c r="BA43" i="4" s="1"/>
  <c r="BB43" i="4" s="1"/>
  <c r="BC43" i="4" s="1"/>
  <c r="BD43" i="4" s="1"/>
  <c r="BE43" i="4" s="1"/>
  <c r="BD33" i="14"/>
  <c r="BE33" i="14" s="1"/>
  <c r="BF33" i="14" s="1"/>
  <c r="BG33" i="14" s="1"/>
  <c r="BH33" i="14" s="1"/>
  <c r="BI33" i="14" s="1"/>
  <c r="BJ33" i="14" s="1"/>
  <c r="BK33" i="14" s="1"/>
  <c r="BL33" i="14" s="1"/>
  <c r="BM33" i="14" s="1"/>
  <c r="BN33" i="14" s="1"/>
  <c r="BO33" i="14" s="1"/>
  <c r="BP33" i="14" s="1"/>
  <c r="BQ33" i="14" s="1"/>
  <c r="BR33" i="14" s="1"/>
  <c r="BS33" i="14" s="1"/>
  <c r="BT33" i="14" s="1"/>
  <c r="BU33" i="14" s="1"/>
  <c r="BV33" i="14" s="1"/>
  <c r="BW33" i="14" s="1"/>
  <c r="BX33" i="14" s="1"/>
  <c r="BY33" i="14" s="1"/>
  <c r="BZ33" i="14" s="1"/>
  <c r="CA33" i="14" s="1"/>
  <c r="CB33" i="14" s="1"/>
  <c r="CC33" i="14" s="1"/>
  <c r="CD33" i="14" s="1"/>
  <c r="CE33" i="14" s="1"/>
  <c r="CF33" i="14" s="1"/>
  <c r="CG33" i="14" s="1"/>
  <c r="CH33" i="14" s="1"/>
  <c r="CI33" i="14" s="1"/>
  <c r="CJ33" i="14" s="1"/>
  <c r="AY25" i="4"/>
  <c r="AZ25" i="4" s="1"/>
  <c r="BA25" i="4" s="1"/>
  <c r="BB25" i="4" s="1"/>
  <c r="BC25" i="4" s="1"/>
  <c r="BD25" i="4" s="1"/>
  <c r="BE25" i="4" s="1"/>
  <c r="BD15" i="14"/>
  <c r="BE15" i="14" s="1"/>
  <c r="BF15" i="14" s="1"/>
  <c r="BG15" i="14" s="1"/>
  <c r="BH15" i="14" s="1"/>
  <c r="BI15" i="14" s="1"/>
  <c r="BJ15" i="14" s="1"/>
  <c r="BK15" i="14" s="1"/>
  <c r="BL15" i="14" s="1"/>
  <c r="BM15" i="14" s="1"/>
  <c r="BN15" i="14" s="1"/>
  <c r="BO15" i="14" s="1"/>
  <c r="BP15" i="14" s="1"/>
  <c r="BQ15" i="14" s="1"/>
  <c r="BR15" i="14" s="1"/>
  <c r="BS15" i="14" s="1"/>
  <c r="BT15" i="14" s="1"/>
  <c r="BU15" i="14" s="1"/>
  <c r="BV15" i="14" s="1"/>
  <c r="BW15" i="14" s="1"/>
  <c r="BX15" i="14" s="1"/>
  <c r="BY15" i="14" s="1"/>
  <c r="BZ15" i="14" s="1"/>
  <c r="CA15" i="14" s="1"/>
  <c r="CB15" i="14" s="1"/>
  <c r="CC15" i="14" s="1"/>
  <c r="CD15" i="14" s="1"/>
  <c r="CE15" i="14" s="1"/>
  <c r="CF15" i="14" s="1"/>
  <c r="CG15" i="14" s="1"/>
  <c r="CH15" i="14" s="1"/>
  <c r="CI15" i="14" s="1"/>
  <c r="CJ15" i="14" s="1"/>
  <c r="AY38" i="4"/>
  <c r="AZ38" i="4" s="1"/>
  <c r="BA38" i="4" s="1"/>
  <c r="BB38" i="4" s="1"/>
  <c r="BC38" i="4" s="1"/>
  <c r="BD38" i="4" s="1"/>
  <c r="BE38" i="4" s="1"/>
  <c r="BD28" i="14"/>
  <c r="BE28" i="14" s="1"/>
  <c r="BF28" i="14" s="1"/>
  <c r="BG28" i="14" s="1"/>
  <c r="BH28" i="14" s="1"/>
  <c r="BI28" i="14" s="1"/>
  <c r="BJ28" i="14" s="1"/>
  <c r="BK28" i="14" s="1"/>
  <c r="BL28" i="14" s="1"/>
  <c r="BM28" i="14" s="1"/>
  <c r="BN28" i="14" s="1"/>
  <c r="BO28" i="14" s="1"/>
  <c r="BP28" i="14" s="1"/>
  <c r="BQ28" i="14" s="1"/>
  <c r="BR28" i="14" s="1"/>
  <c r="BS28" i="14" s="1"/>
  <c r="BT28" i="14" s="1"/>
  <c r="BU28" i="14" s="1"/>
  <c r="BV28" i="14" s="1"/>
  <c r="BW28" i="14" s="1"/>
  <c r="BX28" i="14" s="1"/>
  <c r="BY28" i="14" s="1"/>
  <c r="BZ28" i="14" s="1"/>
  <c r="CA28" i="14" s="1"/>
  <c r="CB28" i="14" s="1"/>
  <c r="CC28" i="14" s="1"/>
  <c r="CD28" i="14" s="1"/>
  <c r="CE28" i="14" s="1"/>
  <c r="CF28" i="14" s="1"/>
  <c r="CG28" i="14" s="1"/>
  <c r="CH28" i="14" s="1"/>
  <c r="CI28" i="14" s="1"/>
  <c r="CJ28" i="14" s="1"/>
  <c r="AY28" i="4"/>
  <c r="AZ28" i="4" s="1"/>
  <c r="BA28" i="4" s="1"/>
  <c r="BB28" i="4" s="1"/>
  <c r="BC28" i="4" s="1"/>
  <c r="BD28" i="4" s="1"/>
  <c r="BE28" i="4" s="1"/>
  <c r="BD18" i="14"/>
  <c r="BE18" i="14" s="1"/>
  <c r="BF18" i="14" s="1"/>
  <c r="BG18" i="14" s="1"/>
  <c r="BH18" i="14" s="1"/>
  <c r="BI18" i="14" s="1"/>
  <c r="BJ18" i="14" s="1"/>
  <c r="BK18" i="14" s="1"/>
  <c r="BL18" i="14" s="1"/>
  <c r="BM18" i="14" s="1"/>
  <c r="BN18" i="14" s="1"/>
  <c r="BO18" i="14" s="1"/>
  <c r="BP18" i="14" s="1"/>
  <c r="BQ18" i="14" s="1"/>
  <c r="BR18" i="14" s="1"/>
  <c r="BS18" i="14" s="1"/>
  <c r="BT18" i="14" s="1"/>
  <c r="BU18" i="14" s="1"/>
  <c r="BV18" i="14" s="1"/>
  <c r="BW18" i="14" s="1"/>
  <c r="BX18" i="14" s="1"/>
  <c r="BY18" i="14" s="1"/>
  <c r="BZ18" i="14" s="1"/>
  <c r="CA18" i="14" s="1"/>
  <c r="CB18" i="14" s="1"/>
  <c r="CC18" i="14" s="1"/>
  <c r="CD18" i="14" s="1"/>
  <c r="CE18" i="14" s="1"/>
  <c r="CF18" i="14" s="1"/>
  <c r="CG18" i="14" s="1"/>
  <c r="CH18" i="14" s="1"/>
  <c r="CI18" i="14" s="1"/>
  <c r="CJ18" i="14" s="1"/>
  <c r="BF25" i="14"/>
  <c r="AY39" i="4"/>
  <c r="AZ39" i="4" s="1"/>
  <c r="BA39" i="4" s="1"/>
  <c r="BB39" i="4" s="1"/>
  <c r="BC39" i="4" s="1"/>
  <c r="BD39" i="4" s="1"/>
  <c r="BE39" i="4" s="1"/>
  <c r="BD29" i="14"/>
  <c r="BE29" i="14" s="1"/>
  <c r="BF29" i="14" s="1"/>
  <c r="BG29" i="14" s="1"/>
  <c r="BH29" i="14" s="1"/>
  <c r="BI29" i="14" s="1"/>
  <c r="BJ29" i="14" s="1"/>
  <c r="BK29" i="14" s="1"/>
  <c r="BL29" i="14" s="1"/>
  <c r="BM29" i="14" s="1"/>
  <c r="BN29" i="14" s="1"/>
  <c r="BO29" i="14" s="1"/>
  <c r="BP29" i="14" s="1"/>
  <c r="BQ29" i="14" s="1"/>
  <c r="BR29" i="14" s="1"/>
  <c r="BS29" i="14" s="1"/>
  <c r="BT29" i="14" s="1"/>
  <c r="BU29" i="14" s="1"/>
  <c r="BV29" i="14" s="1"/>
  <c r="BW29" i="14" s="1"/>
  <c r="BX29" i="14" s="1"/>
  <c r="BY29" i="14" s="1"/>
  <c r="BZ29" i="14" s="1"/>
  <c r="CA29" i="14" s="1"/>
  <c r="CB29" i="14" s="1"/>
  <c r="CC29" i="14" s="1"/>
  <c r="CD29" i="14" s="1"/>
  <c r="CE29" i="14" s="1"/>
  <c r="CF29" i="14" s="1"/>
  <c r="CG29" i="14" s="1"/>
  <c r="CH29" i="14" s="1"/>
  <c r="CI29" i="14" s="1"/>
  <c r="CJ29" i="14" s="1"/>
  <c r="AY40" i="4"/>
  <c r="AZ40" i="4" s="1"/>
  <c r="BA40" i="4" s="1"/>
  <c r="BB40" i="4" s="1"/>
  <c r="BC40" i="4" s="1"/>
  <c r="BD40" i="4" s="1"/>
  <c r="BE40" i="4" s="1"/>
  <c r="BD30" i="14"/>
  <c r="BE30" i="14" s="1"/>
  <c r="BF30" i="14" s="1"/>
  <c r="BG30" i="14" s="1"/>
  <c r="BH30" i="14" s="1"/>
  <c r="BI30" i="14" s="1"/>
  <c r="BJ30" i="14" s="1"/>
  <c r="BK30" i="14" s="1"/>
  <c r="BL30" i="14" s="1"/>
  <c r="BM30" i="14" s="1"/>
  <c r="BN30" i="14" s="1"/>
  <c r="BO30" i="14" s="1"/>
  <c r="BP30" i="14" s="1"/>
  <c r="BQ30" i="14" s="1"/>
  <c r="BR30" i="14" s="1"/>
  <c r="BS30" i="14" s="1"/>
  <c r="BT30" i="14" s="1"/>
  <c r="BU30" i="14" s="1"/>
  <c r="BV30" i="14" s="1"/>
  <c r="BW30" i="14" s="1"/>
  <c r="BX30" i="14" s="1"/>
  <c r="BY30" i="14" s="1"/>
  <c r="BZ30" i="14" s="1"/>
  <c r="CA30" i="14" s="1"/>
  <c r="CB30" i="14" s="1"/>
  <c r="CC30" i="14" s="1"/>
  <c r="CD30" i="14" s="1"/>
  <c r="CE30" i="14" s="1"/>
  <c r="CF30" i="14" s="1"/>
  <c r="CG30" i="14" s="1"/>
  <c r="CH30" i="14" s="1"/>
  <c r="CI30" i="14" s="1"/>
  <c r="CJ30" i="14" s="1"/>
  <c r="AY47" i="4"/>
  <c r="AZ47" i="4" s="1"/>
  <c r="BA47" i="4" s="1"/>
  <c r="BB47" i="4" s="1"/>
  <c r="BC47" i="4" s="1"/>
  <c r="BD47" i="4" s="1"/>
  <c r="BE47" i="4" s="1"/>
  <c r="BD37" i="14"/>
  <c r="BE37" i="14" s="1"/>
  <c r="BF37" i="14" s="1"/>
  <c r="BG37" i="14" s="1"/>
  <c r="BH37" i="14" s="1"/>
  <c r="BI37" i="14" s="1"/>
  <c r="BJ37" i="14" s="1"/>
  <c r="BK37" i="14" s="1"/>
  <c r="BL37" i="14" s="1"/>
  <c r="BM37" i="14" s="1"/>
  <c r="BN37" i="14" s="1"/>
  <c r="BO37" i="14" s="1"/>
  <c r="BP37" i="14" s="1"/>
  <c r="BQ37" i="14" s="1"/>
  <c r="BR37" i="14" s="1"/>
  <c r="BS37" i="14" s="1"/>
  <c r="BT37" i="14" s="1"/>
  <c r="BU37" i="14" s="1"/>
  <c r="BV37" i="14" s="1"/>
  <c r="BW37" i="14" s="1"/>
  <c r="BX37" i="14" s="1"/>
  <c r="BY37" i="14" s="1"/>
  <c r="BZ37" i="14" s="1"/>
  <c r="CA37" i="14" s="1"/>
  <c r="CB37" i="14" s="1"/>
  <c r="CC37" i="14" s="1"/>
  <c r="CD37" i="14" s="1"/>
  <c r="CE37" i="14" s="1"/>
  <c r="CF37" i="14" s="1"/>
  <c r="CG37" i="14" s="1"/>
  <c r="CH37" i="14" s="1"/>
  <c r="CI37" i="14" s="1"/>
  <c r="CJ37" i="14" s="1"/>
  <c r="AY30" i="4"/>
  <c r="AZ30" i="4" s="1"/>
  <c r="BA30" i="4" s="1"/>
  <c r="BB30" i="4" s="1"/>
  <c r="BC30" i="4" s="1"/>
  <c r="BD30" i="4" s="1"/>
  <c r="BE30" i="4" s="1"/>
  <c r="BD20" i="14"/>
  <c r="BE20" i="14" s="1"/>
  <c r="BF20" i="14" s="1"/>
  <c r="BG20" i="14" s="1"/>
  <c r="BH20" i="14" s="1"/>
  <c r="BI20" i="14" s="1"/>
  <c r="BJ20" i="14" s="1"/>
  <c r="BK20" i="14" s="1"/>
  <c r="BL20" i="14" s="1"/>
  <c r="BM20" i="14" s="1"/>
  <c r="BN20" i="14" s="1"/>
  <c r="BO20" i="14" s="1"/>
  <c r="BP20" i="14" s="1"/>
  <c r="BQ20" i="14" s="1"/>
  <c r="BR20" i="14" s="1"/>
  <c r="BS20" i="14" s="1"/>
  <c r="BT20" i="14" s="1"/>
  <c r="BU20" i="14" s="1"/>
  <c r="BV20" i="14" s="1"/>
  <c r="BW20" i="14" s="1"/>
  <c r="BX20" i="14" s="1"/>
  <c r="BY20" i="14" s="1"/>
  <c r="BZ20" i="14" s="1"/>
  <c r="CA20" i="14" s="1"/>
  <c r="CB20" i="14" s="1"/>
  <c r="CC20" i="14" s="1"/>
  <c r="CD20" i="14" s="1"/>
  <c r="CE20" i="14" s="1"/>
  <c r="CF20" i="14" s="1"/>
  <c r="CG20" i="14" s="1"/>
  <c r="CH20" i="14" s="1"/>
  <c r="CI20" i="14" s="1"/>
  <c r="CJ20" i="14" s="1"/>
  <c r="AY24" i="4"/>
  <c r="AZ24" i="4" s="1"/>
  <c r="BA24" i="4" s="1"/>
  <c r="BB24" i="4" s="1"/>
  <c r="BC24" i="4" s="1"/>
  <c r="BD24" i="4" s="1"/>
  <c r="BE24" i="4" s="1"/>
  <c r="BD14" i="14"/>
  <c r="AY37" i="4"/>
  <c r="AZ37" i="4" s="1"/>
  <c r="BA37" i="4" s="1"/>
  <c r="BB37" i="4" s="1"/>
  <c r="BC37" i="4" s="1"/>
  <c r="BD37" i="4" s="1"/>
  <c r="BE37" i="4" s="1"/>
  <c r="BD27" i="14"/>
  <c r="BE27" i="14" s="1"/>
  <c r="BF27" i="14" s="1"/>
  <c r="BG27" i="14" s="1"/>
  <c r="BH27" i="14" s="1"/>
  <c r="BI27" i="14" s="1"/>
  <c r="BJ27" i="14" s="1"/>
  <c r="BK27" i="14" s="1"/>
  <c r="BL27" i="14" s="1"/>
  <c r="BM27" i="14" s="1"/>
  <c r="BN27" i="14" s="1"/>
  <c r="BO27" i="14" s="1"/>
  <c r="BP27" i="14" s="1"/>
  <c r="BQ27" i="14" s="1"/>
  <c r="BR27" i="14" s="1"/>
  <c r="BS27" i="14" s="1"/>
  <c r="BT27" i="14" s="1"/>
  <c r="BU27" i="14" s="1"/>
  <c r="BV27" i="14" s="1"/>
  <c r="BW27" i="14" s="1"/>
  <c r="BX27" i="14" s="1"/>
  <c r="BY27" i="14" s="1"/>
  <c r="BZ27" i="14" s="1"/>
  <c r="CA27" i="14" s="1"/>
  <c r="CB27" i="14" s="1"/>
  <c r="CC27" i="14" s="1"/>
  <c r="CD27" i="14" s="1"/>
  <c r="CE27" i="14" s="1"/>
  <c r="CF27" i="14" s="1"/>
  <c r="CG27" i="14" s="1"/>
  <c r="CH27" i="14" s="1"/>
  <c r="CI27" i="14" s="1"/>
  <c r="CJ27" i="14" s="1"/>
  <c r="AN11" i="6"/>
  <c r="AN12" i="6"/>
  <c r="AN13" i="6"/>
  <c r="AN19" i="25" s="1"/>
  <c r="AN10" i="6"/>
  <c r="AM16" i="25"/>
  <c r="AQ23" i="6"/>
  <c r="AO76" i="6"/>
  <c r="AO40" i="6"/>
  <c r="AO47" i="6"/>
  <c r="AO72" i="6"/>
  <c r="AO58" i="6"/>
  <c r="AO77" i="6"/>
  <c r="AO24" i="6"/>
  <c r="AO6" i="4"/>
  <c r="AO10" i="4"/>
  <c r="AO74" i="6"/>
  <c r="AO62" i="6"/>
  <c r="AO31" i="6"/>
  <c r="AO75" i="6"/>
  <c r="AO46" i="6"/>
  <c r="AO60" i="6"/>
  <c r="AO57" i="6"/>
  <c r="AO44" i="6"/>
  <c r="AO53" i="6"/>
  <c r="AO27" i="6"/>
  <c r="AO45" i="6"/>
  <c r="AQ35" i="6"/>
  <c r="AO61" i="6"/>
  <c r="AO43" i="6"/>
  <c r="AO55" i="6"/>
  <c r="AO39" i="6"/>
  <c r="AO68" i="6"/>
  <c r="AO70" i="6"/>
  <c r="AO29" i="6"/>
  <c r="AO69" i="6"/>
  <c r="AO30" i="6"/>
  <c r="AQ50" i="6"/>
  <c r="AO67" i="6"/>
  <c r="AO26" i="6"/>
  <c r="AO36" i="6"/>
  <c r="AO11" i="4"/>
  <c r="AO42" i="6"/>
  <c r="AO51" i="6"/>
  <c r="AO12" i="4"/>
  <c r="AO25" i="6"/>
  <c r="AQ65" i="6"/>
  <c r="AO38" i="6"/>
  <c r="AO28" i="6"/>
  <c r="AO71" i="6"/>
  <c r="AO73" i="6"/>
  <c r="AO54" i="6"/>
  <c r="AP52" i="6"/>
  <c r="AO37" i="6"/>
  <c r="AO59" i="6"/>
  <c r="AO41" i="6"/>
  <c r="AO66" i="6"/>
  <c r="AO13" i="4"/>
  <c r="AO56" i="6"/>
  <c r="AO32" i="6"/>
  <c r="AL21" i="25"/>
  <c r="AO14" i="4"/>
  <c r="AO5" i="4"/>
  <c r="AO83" i="6"/>
  <c r="AP83" i="4"/>
  <c r="AO7" i="4"/>
  <c r="AP81" i="4"/>
  <c r="AO81" i="6"/>
  <c r="AO90" i="6"/>
  <c r="AP90" i="4"/>
  <c r="AO84" i="6"/>
  <c r="AP84" i="4"/>
  <c r="AN6" i="6"/>
  <c r="AL16" i="6"/>
  <c r="AL25" i="25"/>
  <c r="AO89" i="6"/>
  <c r="AP89" i="4"/>
  <c r="AO86" i="6"/>
  <c r="AP86" i="4"/>
  <c r="AO88" i="6"/>
  <c r="AP88" i="4"/>
  <c r="AN14" i="6"/>
  <c r="AN20" i="25" s="1"/>
  <c r="AO92" i="6"/>
  <c r="AP92" i="4"/>
  <c r="AO87" i="6"/>
  <c r="AP87" i="4"/>
  <c r="AO82" i="6"/>
  <c r="AP82" i="4"/>
  <c r="AO85" i="6"/>
  <c r="AP85" i="4"/>
  <c r="AN15" i="4"/>
  <c r="AN16" i="4" s="1"/>
  <c r="AQ80" i="4"/>
  <c r="AP80" i="6"/>
  <c r="AM17" i="25"/>
  <c r="AN17" i="25" s="1"/>
  <c r="AM7" i="6"/>
  <c r="AM5" i="6" s="1"/>
  <c r="AO91" i="6"/>
  <c r="AP91" i="4"/>
  <c r="AN18" i="25"/>
  <c r="AM15" i="6"/>
  <c r="AU13" i="14" l="1"/>
  <c r="AU25" i="14"/>
  <c r="AS26" i="14"/>
  <c r="AR7" i="14"/>
  <c r="AS14" i="14"/>
  <c r="AR5" i="14"/>
  <c r="AR6" i="14"/>
  <c r="BG13" i="14"/>
  <c r="BG25" i="14"/>
  <c r="BE26" i="14"/>
  <c r="BE14" i="14"/>
  <c r="BD6" i="14"/>
  <c r="AN16" i="25"/>
  <c r="AN21" i="25" s="1"/>
  <c r="AO15" i="4"/>
  <c r="AO16" i="4" s="1"/>
  <c r="AO13" i="6"/>
  <c r="AO19" i="25" s="1"/>
  <c r="AL22" i="25"/>
  <c r="AP66" i="6"/>
  <c r="AP13" i="4"/>
  <c r="AP37" i="6"/>
  <c r="AP54" i="6"/>
  <c r="AP71" i="6"/>
  <c r="AP51" i="6"/>
  <c r="AP12" i="4"/>
  <c r="AO11" i="6"/>
  <c r="AO17" i="25" s="1"/>
  <c r="AR50" i="6"/>
  <c r="AP69" i="6"/>
  <c r="AP70" i="6"/>
  <c r="AP68" i="6"/>
  <c r="AP55" i="6"/>
  <c r="AP62" i="6"/>
  <c r="AP72" i="6"/>
  <c r="AP40" i="6"/>
  <c r="AP56" i="6"/>
  <c r="AQ52" i="6"/>
  <c r="AP73" i="6"/>
  <c r="AR65" i="6"/>
  <c r="AP25" i="6"/>
  <c r="AP36" i="6"/>
  <c r="AP11" i="4"/>
  <c r="AP67" i="6"/>
  <c r="AP39" i="6"/>
  <c r="AP45" i="6"/>
  <c r="AP53" i="6"/>
  <c r="AP57" i="6"/>
  <c r="AP46" i="6"/>
  <c r="AP31" i="6"/>
  <c r="AP74" i="6"/>
  <c r="AP24" i="6"/>
  <c r="AP10" i="4"/>
  <c r="AP6" i="4"/>
  <c r="AP59" i="6"/>
  <c r="AP28" i="6"/>
  <c r="AP42" i="6"/>
  <c r="AP30" i="6"/>
  <c r="AP29" i="6"/>
  <c r="AP43" i="6"/>
  <c r="AO10" i="6"/>
  <c r="AO6" i="6" s="1"/>
  <c r="AP58" i="6"/>
  <c r="AP47" i="6"/>
  <c r="AP76" i="6"/>
  <c r="AR23" i="6"/>
  <c r="AP32" i="6"/>
  <c r="AP41" i="6"/>
  <c r="AP38" i="6"/>
  <c r="AO12" i="6"/>
  <c r="AO18" i="25" s="1"/>
  <c r="AP26" i="6"/>
  <c r="AP61" i="6"/>
  <c r="AR35" i="6"/>
  <c r="AP27" i="6"/>
  <c r="AP44" i="6"/>
  <c r="AP60" i="6"/>
  <c r="AP75" i="6"/>
  <c r="AP77" i="6"/>
  <c r="AM16" i="6"/>
  <c r="AM21" i="25"/>
  <c r="AP91" i="6"/>
  <c r="AQ91" i="4"/>
  <c r="AP14" i="4"/>
  <c r="AR80" i="4"/>
  <c r="AQ80" i="6"/>
  <c r="AP82" i="6"/>
  <c r="AQ82" i="4"/>
  <c r="AP86" i="6"/>
  <c r="AQ86" i="4"/>
  <c r="AP81" i="6"/>
  <c r="AQ81" i="4"/>
  <c r="AP7" i="4"/>
  <c r="AP87" i="6"/>
  <c r="AQ87" i="4"/>
  <c r="AP90" i="6"/>
  <c r="AQ90" i="4"/>
  <c r="AM25" i="25"/>
  <c r="AP5" i="4"/>
  <c r="AP85" i="6"/>
  <c r="AQ85" i="4"/>
  <c r="AN7" i="6"/>
  <c r="AN5" i="6" s="1"/>
  <c r="AP88" i="6"/>
  <c r="AQ88" i="4"/>
  <c r="AP89" i="6"/>
  <c r="AQ89" i="4"/>
  <c r="AP83" i="6"/>
  <c r="AQ83" i="4"/>
  <c r="AP92" i="6"/>
  <c r="AQ92" i="4"/>
  <c r="AN15" i="6"/>
  <c r="AP84" i="6"/>
  <c r="AQ84" i="4"/>
  <c r="AO14" i="6"/>
  <c r="AT14" i="14" l="1"/>
  <c r="AS5" i="14"/>
  <c r="AS6" i="14"/>
  <c r="AV25" i="14"/>
  <c r="AT26" i="14"/>
  <c r="AS7" i="14"/>
  <c r="AV13" i="14"/>
  <c r="BF14" i="14"/>
  <c r="BE6" i="14"/>
  <c r="BH25" i="14"/>
  <c r="BF26" i="14"/>
  <c r="BH13" i="14"/>
  <c r="AP15" i="4"/>
  <c r="AM22" i="25"/>
  <c r="AQ38" i="6"/>
  <c r="AQ32" i="6"/>
  <c r="AQ29" i="6"/>
  <c r="AQ28" i="6"/>
  <c r="AP10" i="6"/>
  <c r="AP6" i="6" s="1"/>
  <c r="AQ67" i="6"/>
  <c r="AP11" i="6"/>
  <c r="AP17" i="25" s="1"/>
  <c r="AR52" i="6"/>
  <c r="AQ40" i="6"/>
  <c r="AQ62" i="6"/>
  <c r="AQ68" i="6"/>
  <c r="AQ69" i="6"/>
  <c r="AS50" i="6"/>
  <c r="AP12" i="6"/>
  <c r="AP18" i="25" s="1"/>
  <c r="AQ66" i="6"/>
  <c r="AQ13" i="4"/>
  <c r="AQ75" i="6"/>
  <c r="AQ44" i="6"/>
  <c r="AS35" i="6"/>
  <c r="AQ26" i="6"/>
  <c r="AS23" i="6"/>
  <c r="AQ47" i="6"/>
  <c r="AQ42" i="6"/>
  <c r="AQ74" i="6"/>
  <c r="AQ46" i="6"/>
  <c r="AQ53" i="6"/>
  <c r="AQ25" i="6"/>
  <c r="AS65" i="6"/>
  <c r="AQ71" i="6"/>
  <c r="AQ37" i="6"/>
  <c r="AP13" i="6"/>
  <c r="AP19" i="25" s="1"/>
  <c r="AQ41" i="6"/>
  <c r="AO16" i="25"/>
  <c r="AQ43" i="6"/>
  <c r="AQ30" i="6"/>
  <c r="AQ59" i="6"/>
  <c r="AQ39" i="6"/>
  <c r="AQ73" i="6"/>
  <c r="AQ56" i="6"/>
  <c r="AQ72" i="6"/>
  <c r="AQ55" i="6"/>
  <c r="AQ70" i="6"/>
  <c r="AQ77" i="6"/>
  <c r="AQ60" i="6"/>
  <c r="AQ27" i="6"/>
  <c r="AQ61" i="6"/>
  <c r="AQ76" i="6"/>
  <c r="AQ58" i="6"/>
  <c r="AQ24" i="6"/>
  <c r="AQ10" i="4"/>
  <c r="AQ6" i="4"/>
  <c r="AQ31" i="6"/>
  <c r="AQ57" i="6"/>
  <c r="AQ45" i="6"/>
  <c r="AQ36" i="6"/>
  <c r="AQ11" i="4"/>
  <c r="AQ51" i="6"/>
  <c r="AQ12" i="4"/>
  <c r="AQ54" i="6"/>
  <c r="AQ5" i="4"/>
  <c r="AQ86" i="6"/>
  <c r="AR86" i="4"/>
  <c r="AN16" i="6"/>
  <c r="AN25" i="25"/>
  <c r="AN22" i="25" s="1"/>
  <c r="AR85" i="4"/>
  <c r="AQ85" i="6"/>
  <c r="AQ90" i="6"/>
  <c r="AR90" i="4"/>
  <c r="AP16" i="4"/>
  <c r="AR83" i="4"/>
  <c r="AQ83" i="6"/>
  <c r="AS80" i="4"/>
  <c r="AR80" i="6"/>
  <c r="AO7" i="6"/>
  <c r="AO5" i="6" s="1"/>
  <c r="AO15" i="6"/>
  <c r="AO20" i="25"/>
  <c r="AQ92" i="6"/>
  <c r="AR92" i="4"/>
  <c r="AR88" i="4"/>
  <c r="AQ88" i="6"/>
  <c r="AQ81" i="6"/>
  <c r="AR81" i="4"/>
  <c r="AQ82" i="6"/>
  <c r="AR82" i="4"/>
  <c r="AQ7" i="4"/>
  <c r="AQ91" i="6"/>
  <c r="AR91" i="4"/>
  <c r="AR89" i="4"/>
  <c r="AQ89" i="6"/>
  <c r="AQ14" i="4"/>
  <c r="AQ84" i="6"/>
  <c r="AR84" i="4"/>
  <c r="AQ87" i="6"/>
  <c r="AR87" i="4"/>
  <c r="AP14" i="6"/>
  <c r="AW13" i="14" l="1"/>
  <c r="AW25" i="14"/>
  <c r="AU26" i="14"/>
  <c r="AT7" i="14"/>
  <c r="AU14" i="14"/>
  <c r="AT5" i="14"/>
  <c r="AT6" i="14"/>
  <c r="BI13" i="14"/>
  <c r="BI25" i="14"/>
  <c r="BG26" i="14"/>
  <c r="BG14" i="14"/>
  <c r="BF6" i="14"/>
  <c r="AO21" i="25"/>
  <c r="AP16" i="25"/>
  <c r="AQ15" i="4"/>
  <c r="AQ16" i="4" s="1"/>
  <c r="AQ10" i="6"/>
  <c r="AQ6" i="6" s="1"/>
  <c r="AR31" i="6"/>
  <c r="AR76" i="6"/>
  <c r="AR27" i="6"/>
  <c r="AR77" i="6"/>
  <c r="AR71" i="6"/>
  <c r="AR25" i="6"/>
  <c r="AR46" i="6"/>
  <c r="AR42" i="6"/>
  <c r="AR69" i="6"/>
  <c r="AS52" i="6"/>
  <c r="AR67" i="6"/>
  <c r="AR28" i="6"/>
  <c r="AR45" i="6"/>
  <c r="AR24" i="6"/>
  <c r="AR10" i="4"/>
  <c r="AR6" i="4"/>
  <c r="AR55" i="6"/>
  <c r="AR56" i="6"/>
  <c r="AR39" i="6"/>
  <c r="AR30" i="6"/>
  <c r="AR41" i="6"/>
  <c r="AR26" i="6"/>
  <c r="AR62" i="6"/>
  <c r="AR38" i="6"/>
  <c r="AR51" i="6"/>
  <c r="AR12" i="4"/>
  <c r="AR11" i="4"/>
  <c r="AR36" i="6"/>
  <c r="AR57" i="6"/>
  <c r="AR58" i="6"/>
  <c r="AR60" i="6"/>
  <c r="AR72" i="6"/>
  <c r="AR73" i="6"/>
  <c r="AR37" i="6"/>
  <c r="AT65" i="6"/>
  <c r="AR74" i="6"/>
  <c r="AR47" i="6"/>
  <c r="AR44" i="6"/>
  <c r="AR66" i="6"/>
  <c r="AR13" i="4"/>
  <c r="AR29" i="6"/>
  <c r="AR54" i="6"/>
  <c r="AQ12" i="6"/>
  <c r="AQ18" i="25" s="1"/>
  <c r="AQ11" i="6"/>
  <c r="AQ17" i="25" s="1"/>
  <c r="AR61" i="6"/>
  <c r="AR70" i="6"/>
  <c r="AR59" i="6"/>
  <c r="AR43" i="6"/>
  <c r="AR53" i="6"/>
  <c r="AT23" i="6"/>
  <c r="AT35" i="6"/>
  <c r="AR75" i="6"/>
  <c r="AQ13" i="6"/>
  <c r="AQ19" i="25" s="1"/>
  <c r="AT50" i="6"/>
  <c r="AR68" i="6"/>
  <c r="AR40" i="6"/>
  <c r="AR32" i="6"/>
  <c r="AR5" i="4"/>
  <c r="AT80" i="4"/>
  <c r="AS80" i="6"/>
  <c r="AP20" i="25"/>
  <c r="AP15" i="6"/>
  <c r="AP7" i="6"/>
  <c r="AP5" i="6" s="1"/>
  <c r="AR84" i="6"/>
  <c r="AS84" i="4"/>
  <c r="AR89" i="6"/>
  <c r="AS89" i="4"/>
  <c r="AS82" i="4"/>
  <c r="AR82" i="6"/>
  <c r="AR14" i="4"/>
  <c r="AQ14" i="6"/>
  <c r="AS87" i="4"/>
  <c r="AR87" i="6"/>
  <c r="AS91" i="4"/>
  <c r="AR91" i="6"/>
  <c r="AR88" i="6"/>
  <c r="AS88" i="4"/>
  <c r="AO25" i="25"/>
  <c r="AO16" i="6"/>
  <c r="AR7" i="4"/>
  <c r="AR83" i="6"/>
  <c r="AS83" i="4"/>
  <c r="AR86" i="6"/>
  <c r="AS86" i="4"/>
  <c r="AR90" i="6"/>
  <c r="AS90" i="4"/>
  <c r="AS81" i="4"/>
  <c r="AR81" i="6"/>
  <c r="AR92" i="6"/>
  <c r="AS92" i="4"/>
  <c r="AR85" i="6"/>
  <c r="AS85" i="4"/>
  <c r="AV14" i="14" l="1"/>
  <c r="AU5" i="14"/>
  <c r="AU6" i="14"/>
  <c r="AX25" i="14"/>
  <c r="AV26" i="14"/>
  <c r="AU7" i="14"/>
  <c r="AX13" i="14"/>
  <c r="BH14" i="14"/>
  <c r="BG6" i="14"/>
  <c r="BJ25" i="14"/>
  <c r="BH26" i="14"/>
  <c r="BJ13" i="14"/>
  <c r="AP21" i="25"/>
  <c r="AO22" i="25"/>
  <c r="AQ16" i="25"/>
  <c r="AR15" i="4"/>
  <c r="AR16" i="4" s="1"/>
  <c r="AS32" i="6"/>
  <c r="AU50" i="6"/>
  <c r="AU35" i="6"/>
  <c r="AS61" i="6"/>
  <c r="AS54" i="6"/>
  <c r="AR13" i="6"/>
  <c r="AR19" i="25" s="1"/>
  <c r="AS47" i="6"/>
  <c r="AS37" i="6"/>
  <c r="AS72" i="6"/>
  <c r="AS58" i="6"/>
  <c r="AR11" i="6"/>
  <c r="AR17" i="25" s="1"/>
  <c r="AS51" i="6"/>
  <c r="AS12" i="4"/>
  <c r="AS41" i="6"/>
  <c r="AS55" i="6"/>
  <c r="AS24" i="6"/>
  <c r="AS10" i="4"/>
  <c r="AS6" i="4"/>
  <c r="AT52" i="6"/>
  <c r="AS42" i="6"/>
  <c r="AS25" i="6"/>
  <c r="AS27" i="6"/>
  <c r="AS31" i="6"/>
  <c r="AS68" i="6"/>
  <c r="AU23" i="6"/>
  <c r="AS66" i="6"/>
  <c r="AS13" i="4"/>
  <c r="AS57" i="6"/>
  <c r="AR10" i="6"/>
  <c r="AR6" i="6" s="1"/>
  <c r="AS53" i="6"/>
  <c r="AS43" i="6"/>
  <c r="AS70" i="6"/>
  <c r="AS29" i="6"/>
  <c r="AS44" i="6"/>
  <c r="AS74" i="6"/>
  <c r="AU65" i="6"/>
  <c r="AS73" i="6"/>
  <c r="AS60" i="6"/>
  <c r="AS38" i="6"/>
  <c r="AS26" i="6"/>
  <c r="AS30" i="6"/>
  <c r="AS56" i="6"/>
  <c r="AS45" i="6"/>
  <c r="AS67" i="6"/>
  <c r="AS69" i="6"/>
  <c r="AS71" i="6"/>
  <c r="AS77" i="6"/>
  <c r="AS76" i="6"/>
  <c r="AS40" i="6"/>
  <c r="AS75" i="6"/>
  <c r="AS59" i="6"/>
  <c r="AS36" i="6"/>
  <c r="AS11" i="4"/>
  <c r="AR12" i="6"/>
  <c r="AR18" i="25" s="1"/>
  <c r="AS62" i="6"/>
  <c r="AS39" i="6"/>
  <c r="AS28" i="6"/>
  <c r="AS46" i="6"/>
  <c r="AS92" i="6"/>
  <c r="AT92" i="4"/>
  <c r="AS90" i="6"/>
  <c r="AT90" i="4"/>
  <c r="AT83" i="4"/>
  <c r="AS83" i="6"/>
  <c r="AS91" i="6"/>
  <c r="AT91" i="4"/>
  <c r="AT89" i="4"/>
  <c r="AS89" i="6"/>
  <c r="AS88" i="6"/>
  <c r="AT88" i="4"/>
  <c r="AP25" i="25"/>
  <c r="AP22" i="25" s="1"/>
  <c r="AP16" i="6"/>
  <c r="AT85" i="4"/>
  <c r="AS85" i="6"/>
  <c r="AR14" i="6"/>
  <c r="AT86" i="4"/>
  <c r="AS86" i="6"/>
  <c r="AS87" i="6"/>
  <c r="AT87" i="4"/>
  <c r="AT84" i="4"/>
  <c r="AS84" i="6"/>
  <c r="AS7" i="4"/>
  <c r="AS5" i="4"/>
  <c r="AS81" i="6"/>
  <c r="AT81" i="4"/>
  <c r="AQ15" i="6"/>
  <c r="AQ20" i="25"/>
  <c r="AQ21" i="25" s="1"/>
  <c r="AQ7" i="6"/>
  <c r="AQ5" i="6" s="1"/>
  <c r="AS82" i="6"/>
  <c r="AT82" i="4"/>
  <c r="AS14" i="4"/>
  <c r="AU80" i="4"/>
  <c r="AT80" i="6"/>
  <c r="AY13" i="14" l="1"/>
  <c r="AY25" i="14"/>
  <c r="AW26" i="14"/>
  <c r="AV7" i="14"/>
  <c r="AW14" i="14"/>
  <c r="AV5" i="14"/>
  <c r="AV6" i="14"/>
  <c r="BK13" i="14"/>
  <c r="BK25" i="14"/>
  <c r="BI26" i="14"/>
  <c r="BI14" i="14"/>
  <c r="BH6" i="14"/>
  <c r="AS15" i="4"/>
  <c r="AT28" i="6"/>
  <c r="AT62" i="6"/>
  <c r="AS11" i="6"/>
  <c r="AS17" i="25" s="1"/>
  <c r="AT67" i="6"/>
  <c r="AT56" i="6"/>
  <c r="AT26" i="6"/>
  <c r="AT60" i="6"/>
  <c r="AV65" i="6"/>
  <c r="AT53" i="6"/>
  <c r="AS13" i="6"/>
  <c r="AS19" i="25" s="1"/>
  <c r="AU52" i="6"/>
  <c r="AT72" i="6"/>
  <c r="AT47" i="6"/>
  <c r="AT32" i="6"/>
  <c r="AT46" i="6"/>
  <c r="AT77" i="6"/>
  <c r="AT44" i="6"/>
  <c r="AT70" i="6"/>
  <c r="AT57" i="6"/>
  <c r="AT66" i="6"/>
  <c r="AT13" i="4"/>
  <c r="AT68" i="6"/>
  <c r="AT42" i="6"/>
  <c r="AT58" i="6"/>
  <c r="AT11" i="4"/>
  <c r="AT37" i="6"/>
  <c r="AT61" i="6"/>
  <c r="AV50" i="6"/>
  <c r="AT39" i="6"/>
  <c r="AT59" i="6"/>
  <c r="AT40" i="6"/>
  <c r="AT69" i="6"/>
  <c r="AT45" i="6"/>
  <c r="AT30" i="6"/>
  <c r="AT38" i="6"/>
  <c r="AT73" i="6"/>
  <c r="AT29" i="6"/>
  <c r="AT43" i="6"/>
  <c r="AR16" i="25"/>
  <c r="AT27" i="6"/>
  <c r="AT55" i="6"/>
  <c r="AS12" i="6"/>
  <c r="AS18" i="25" s="1"/>
  <c r="AT54" i="6"/>
  <c r="AV35" i="6"/>
  <c r="AT36" i="6"/>
  <c r="AT75" i="6"/>
  <c r="AT76" i="6"/>
  <c r="AT71" i="6"/>
  <c r="AS10" i="6"/>
  <c r="AS6" i="6" s="1"/>
  <c r="AT74" i="6"/>
  <c r="AV23" i="6"/>
  <c r="AT31" i="6"/>
  <c r="AT25" i="6"/>
  <c r="AT24" i="6"/>
  <c r="AT10" i="4"/>
  <c r="AT6" i="4"/>
  <c r="AT41" i="6"/>
  <c r="AT51" i="6"/>
  <c r="AT12" i="4"/>
  <c r="AS16" i="4"/>
  <c r="AU81" i="4"/>
  <c r="AT81" i="6"/>
  <c r="AU88" i="4"/>
  <c r="AT88" i="6"/>
  <c r="AU90" i="4"/>
  <c r="AT90" i="6"/>
  <c r="AT14" i="4"/>
  <c r="AU80" i="6"/>
  <c r="AV80" i="4"/>
  <c r="AS14" i="6"/>
  <c r="AU85" i="4"/>
  <c r="AT85" i="6"/>
  <c r="AU91" i="4"/>
  <c r="AT91" i="6"/>
  <c r="AT5" i="4"/>
  <c r="AU84" i="4"/>
  <c r="AT84" i="6"/>
  <c r="AT86" i="6"/>
  <c r="AU86" i="4"/>
  <c r="AT92" i="6"/>
  <c r="AU92" i="4"/>
  <c r="AT7" i="4"/>
  <c r="AU82" i="4"/>
  <c r="AT82" i="6"/>
  <c r="AQ25" i="25"/>
  <c r="AQ22" i="25" s="1"/>
  <c r="AQ16" i="6"/>
  <c r="AT87" i="6"/>
  <c r="AU87" i="4"/>
  <c r="AR20" i="25"/>
  <c r="AR7" i="6"/>
  <c r="AR5" i="6" s="1"/>
  <c r="AR15" i="6"/>
  <c r="AU89" i="4"/>
  <c r="AT89" i="6"/>
  <c r="AT83" i="6"/>
  <c r="AU83" i="4"/>
  <c r="AX14" i="14" l="1"/>
  <c r="AW5" i="14"/>
  <c r="AW6" i="14"/>
  <c r="AZ25" i="14"/>
  <c r="AX26" i="14"/>
  <c r="AW7" i="14"/>
  <c r="AZ13" i="14"/>
  <c r="BJ14" i="14"/>
  <c r="BI6" i="14"/>
  <c r="BL25" i="14"/>
  <c r="BJ26" i="14"/>
  <c r="BL13" i="14"/>
  <c r="AR21" i="25"/>
  <c r="AT15" i="4"/>
  <c r="AT12" i="6"/>
  <c r="AT18" i="25" s="1"/>
  <c r="AU71" i="6"/>
  <c r="AU75" i="6"/>
  <c r="AU54" i="6"/>
  <c r="AU43" i="6"/>
  <c r="AU30" i="6"/>
  <c r="AU59" i="6"/>
  <c r="AU58" i="6"/>
  <c r="AU44" i="6"/>
  <c r="AU47" i="6"/>
  <c r="AU53" i="6"/>
  <c r="AU60" i="6"/>
  <c r="AU28" i="6"/>
  <c r="AU51" i="6"/>
  <c r="AU12" i="4"/>
  <c r="AU10" i="4"/>
  <c r="AU25" i="6"/>
  <c r="AW23" i="6"/>
  <c r="AU74" i="6"/>
  <c r="AU27" i="6"/>
  <c r="AU29" i="6"/>
  <c r="AW50" i="6"/>
  <c r="AU37" i="6"/>
  <c r="AU42" i="6"/>
  <c r="AU57" i="6"/>
  <c r="AT11" i="6"/>
  <c r="AT17" i="25" s="1"/>
  <c r="AU46" i="6"/>
  <c r="AV52" i="6"/>
  <c r="AU56" i="6"/>
  <c r="AU62" i="6"/>
  <c r="AU24" i="6"/>
  <c r="AU6" i="4"/>
  <c r="AU76" i="6"/>
  <c r="AU11" i="4"/>
  <c r="AU36" i="6"/>
  <c r="AW35" i="6"/>
  <c r="AU55" i="6"/>
  <c r="AS16" i="25"/>
  <c r="AT10" i="6"/>
  <c r="AT6" i="6" s="1"/>
  <c r="AU38" i="6"/>
  <c r="AU45" i="6"/>
  <c r="AU40" i="6"/>
  <c r="AU39" i="6"/>
  <c r="AU61" i="6"/>
  <c r="AT13" i="6"/>
  <c r="AT19" i="25" s="1"/>
  <c r="AU72" i="6"/>
  <c r="AW65" i="6"/>
  <c r="AU67" i="6"/>
  <c r="AU41" i="6"/>
  <c r="AU31" i="6"/>
  <c r="AU73" i="6"/>
  <c r="AU69" i="6"/>
  <c r="AU68" i="6"/>
  <c r="AU66" i="6"/>
  <c r="AU13" i="4"/>
  <c r="AU70" i="6"/>
  <c r="AU77" i="6"/>
  <c r="AU32" i="6"/>
  <c r="AU26" i="6"/>
  <c r="AT16" i="4"/>
  <c r="AU5" i="4"/>
  <c r="AU14" i="4"/>
  <c r="AU88" i="6"/>
  <c r="AV88" i="4"/>
  <c r="AV83" i="4"/>
  <c r="AU83" i="6"/>
  <c r="AR16" i="6"/>
  <c r="AR25" i="25"/>
  <c r="AU82" i="6"/>
  <c r="AV82" i="4"/>
  <c r="AV86" i="4"/>
  <c r="AU86" i="6"/>
  <c r="AU91" i="6"/>
  <c r="AV91" i="4"/>
  <c r="AU92" i="6"/>
  <c r="AV92" i="4"/>
  <c r="AU85" i="6"/>
  <c r="AV85" i="4"/>
  <c r="AU7" i="4"/>
  <c r="AT14" i="6"/>
  <c r="AV89" i="4"/>
  <c r="AU89" i="6"/>
  <c r="AU87" i="6"/>
  <c r="AV87" i="4"/>
  <c r="AU84" i="6"/>
  <c r="AV84" i="4"/>
  <c r="AS15" i="6"/>
  <c r="AS20" i="25"/>
  <c r="AS7" i="6"/>
  <c r="AS5" i="6" s="1"/>
  <c r="AV80" i="6"/>
  <c r="AW80" i="4"/>
  <c r="AU90" i="6"/>
  <c r="AV90" i="4"/>
  <c r="AV81" i="4"/>
  <c r="AU81" i="6"/>
  <c r="BA13" i="14" l="1"/>
  <c r="BA25" i="14"/>
  <c r="AY26" i="14"/>
  <c r="AX7" i="14"/>
  <c r="AY14" i="14"/>
  <c r="AX6" i="14"/>
  <c r="AX5" i="14"/>
  <c r="F2" i="14" s="1"/>
  <c r="BM13" i="14"/>
  <c r="BM25" i="14"/>
  <c r="BK26" i="14"/>
  <c r="BK14" i="14"/>
  <c r="BJ6" i="14"/>
  <c r="AR22" i="25"/>
  <c r="AS21" i="25"/>
  <c r="AU15" i="4"/>
  <c r="AU16" i="4" s="1"/>
  <c r="AU12" i="6"/>
  <c r="AU18" i="25" s="1"/>
  <c r="AV32" i="6"/>
  <c r="AV70" i="6"/>
  <c r="AV66" i="6"/>
  <c r="AV13" i="4"/>
  <c r="AV69" i="6"/>
  <c r="AV31" i="6"/>
  <c r="AV40" i="6"/>
  <c r="AV55" i="6"/>
  <c r="AU11" i="6"/>
  <c r="AU17" i="25" s="1"/>
  <c r="AV76" i="6"/>
  <c r="AV46" i="6"/>
  <c r="AV29" i="6"/>
  <c r="AX23" i="6"/>
  <c r="AV28" i="6"/>
  <c r="AV47" i="6"/>
  <c r="AV58" i="6"/>
  <c r="AV71" i="6"/>
  <c r="AV68" i="6"/>
  <c r="AV41" i="6"/>
  <c r="AX65" i="6"/>
  <c r="AV72" i="6"/>
  <c r="AV45" i="6"/>
  <c r="AV36" i="6"/>
  <c r="AV11" i="4"/>
  <c r="AV62" i="6"/>
  <c r="AV42" i="6"/>
  <c r="AV74" i="6"/>
  <c r="AV53" i="6"/>
  <c r="AV44" i="6"/>
  <c r="AV59" i="6"/>
  <c r="AV26" i="6"/>
  <c r="AV77" i="6"/>
  <c r="AV73" i="6"/>
  <c r="AV39" i="6"/>
  <c r="AT16" i="25"/>
  <c r="AU10" i="6"/>
  <c r="AU6" i="6" s="1"/>
  <c r="AW52" i="6"/>
  <c r="AX50" i="6"/>
  <c r="AV27" i="6"/>
  <c r="AV25" i="6"/>
  <c r="AV51" i="6"/>
  <c r="AV12" i="4"/>
  <c r="AV60" i="6"/>
  <c r="AV43" i="6"/>
  <c r="AV75" i="6"/>
  <c r="AU13" i="6"/>
  <c r="AU19" i="25" s="1"/>
  <c r="AV67" i="6"/>
  <c r="AV61" i="6"/>
  <c r="AV38" i="6"/>
  <c r="AX35" i="6"/>
  <c r="AV24" i="6"/>
  <c r="AV6" i="4"/>
  <c r="AV10" i="4"/>
  <c r="AV56" i="6"/>
  <c r="AV57" i="6"/>
  <c r="AV37" i="6"/>
  <c r="AV30" i="6"/>
  <c r="AV54" i="6"/>
  <c r="AV7" i="4"/>
  <c r="AU14" i="6"/>
  <c r="AV84" i="6"/>
  <c r="AW84" i="4"/>
  <c r="AW85" i="4"/>
  <c r="AV85" i="6"/>
  <c r="AV88" i="6"/>
  <c r="AW88" i="4"/>
  <c r="AX80" i="4"/>
  <c r="BD70" i="14" s="1"/>
  <c r="AW80" i="6"/>
  <c r="AV81" i="6"/>
  <c r="AW81" i="4"/>
  <c r="AV5" i="4"/>
  <c r="AW89" i="4"/>
  <c r="AV89" i="6"/>
  <c r="AV86" i="6"/>
  <c r="AW86" i="4"/>
  <c r="AS25" i="25"/>
  <c r="AS16" i="6"/>
  <c r="AV83" i="6"/>
  <c r="AW83" i="4"/>
  <c r="AW90" i="4"/>
  <c r="AV90" i="6"/>
  <c r="AV14" i="4"/>
  <c r="AW87" i="4"/>
  <c r="AV87" i="6"/>
  <c r="AT20" i="25"/>
  <c r="AT15" i="6"/>
  <c r="AT7" i="6"/>
  <c r="AT5" i="6" s="1"/>
  <c r="AV92" i="6"/>
  <c r="AW92" i="4"/>
  <c r="AW91" i="4"/>
  <c r="AV91" i="6"/>
  <c r="AV82" i="6"/>
  <c r="AW82" i="4"/>
  <c r="AZ14" i="14" l="1"/>
  <c r="AY5" i="14"/>
  <c r="AY6" i="14"/>
  <c r="BB25" i="14"/>
  <c r="AZ26" i="14"/>
  <c r="AY7" i="14"/>
  <c r="BB13" i="14"/>
  <c r="BL14" i="14"/>
  <c r="BK6" i="14"/>
  <c r="BN25" i="14"/>
  <c r="BL26" i="14"/>
  <c r="BE70" i="14"/>
  <c r="BN13" i="14"/>
  <c r="AS22" i="25"/>
  <c r="AV15" i="4"/>
  <c r="AV16" i="4" s="1"/>
  <c r="AT21" i="25"/>
  <c r="AW56" i="6"/>
  <c r="AV10" i="6"/>
  <c r="AV6" i="6" s="1"/>
  <c r="AW38" i="6"/>
  <c r="AW67" i="6"/>
  <c r="AW75" i="6"/>
  <c r="AW25" i="6"/>
  <c r="AW39" i="6"/>
  <c r="AW26" i="6"/>
  <c r="AW62" i="6"/>
  <c r="AY65" i="6"/>
  <c r="AW47" i="6"/>
  <c r="AW29" i="6"/>
  <c r="AW76" i="6"/>
  <c r="AW66" i="6"/>
  <c r="AW13" i="4"/>
  <c r="AW57" i="6"/>
  <c r="AW43" i="6"/>
  <c r="AW77" i="6"/>
  <c r="AW53" i="6"/>
  <c r="AW45" i="6"/>
  <c r="AW68" i="6"/>
  <c r="AY23" i="6"/>
  <c r="AW46" i="6"/>
  <c r="AW40" i="6"/>
  <c r="AW69" i="6"/>
  <c r="AW30" i="6"/>
  <c r="AY50" i="6"/>
  <c r="AW59" i="6"/>
  <c r="AW42" i="6"/>
  <c r="AV11" i="6"/>
  <c r="AV17" i="25" s="1"/>
  <c r="AW58" i="6"/>
  <c r="AW28" i="6"/>
  <c r="AW31" i="6"/>
  <c r="AW70" i="6"/>
  <c r="AW54" i="6"/>
  <c r="AW37" i="6"/>
  <c r="AV12" i="6"/>
  <c r="AV18" i="25" s="1"/>
  <c r="AW24" i="6"/>
  <c r="AW6" i="4"/>
  <c r="AW10" i="4"/>
  <c r="AY35" i="6"/>
  <c r="AW61" i="6"/>
  <c r="AW60" i="6"/>
  <c r="AW51" i="6"/>
  <c r="AW12" i="4"/>
  <c r="AW27" i="6"/>
  <c r="AX52" i="6"/>
  <c r="AU16" i="25"/>
  <c r="AW73" i="6"/>
  <c r="AW44" i="6"/>
  <c r="AW74" i="6"/>
  <c r="AW36" i="6"/>
  <c r="AW11" i="4"/>
  <c r="AW72" i="6"/>
  <c r="AW41" i="6"/>
  <c r="AW71" i="6"/>
  <c r="AW55" i="6"/>
  <c r="AV13" i="6"/>
  <c r="AV19" i="25" s="1"/>
  <c r="AW32" i="6"/>
  <c r="AW14" i="4"/>
  <c r="AW90" i="6"/>
  <c r="AX90" i="4"/>
  <c r="BD80" i="14" s="1"/>
  <c r="BE80" i="14" s="1"/>
  <c r="BF80" i="14" s="1"/>
  <c r="BG80" i="14" s="1"/>
  <c r="BH80" i="14" s="1"/>
  <c r="BI80" i="14" s="1"/>
  <c r="BJ80" i="14" s="1"/>
  <c r="BK80" i="14" s="1"/>
  <c r="BL80" i="14" s="1"/>
  <c r="BM80" i="14" s="1"/>
  <c r="BN80" i="14" s="1"/>
  <c r="BO80" i="14" s="1"/>
  <c r="BP80" i="14" s="1"/>
  <c r="BQ80" i="14" s="1"/>
  <c r="BR80" i="14" s="1"/>
  <c r="BS80" i="14" s="1"/>
  <c r="BT80" i="14" s="1"/>
  <c r="BU80" i="14" s="1"/>
  <c r="BV80" i="14" s="1"/>
  <c r="BW80" i="14" s="1"/>
  <c r="BX80" i="14" s="1"/>
  <c r="BY80" i="14" s="1"/>
  <c r="BZ80" i="14" s="1"/>
  <c r="CA80" i="14" s="1"/>
  <c r="CB80" i="14" s="1"/>
  <c r="CC80" i="14" s="1"/>
  <c r="CD80" i="14" s="1"/>
  <c r="CE80" i="14" s="1"/>
  <c r="CF80" i="14" s="1"/>
  <c r="CG80" i="14" s="1"/>
  <c r="CH80" i="14" s="1"/>
  <c r="CI80" i="14" s="1"/>
  <c r="CJ80" i="14" s="1"/>
  <c r="AX88" i="4"/>
  <c r="BD78" i="14" s="1"/>
  <c r="BE78" i="14" s="1"/>
  <c r="BF78" i="14" s="1"/>
  <c r="BG78" i="14" s="1"/>
  <c r="BH78" i="14" s="1"/>
  <c r="BI78" i="14" s="1"/>
  <c r="BJ78" i="14" s="1"/>
  <c r="BK78" i="14" s="1"/>
  <c r="BL78" i="14" s="1"/>
  <c r="BM78" i="14" s="1"/>
  <c r="BN78" i="14" s="1"/>
  <c r="BO78" i="14" s="1"/>
  <c r="BP78" i="14" s="1"/>
  <c r="BQ78" i="14" s="1"/>
  <c r="BR78" i="14" s="1"/>
  <c r="BS78" i="14" s="1"/>
  <c r="BT78" i="14" s="1"/>
  <c r="BU78" i="14" s="1"/>
  <c r="BV78" i="14" s="1"/>
  <c r="BW78" i="14" s="1"/>
  <c r="BX78" i="14" s="1"/>
  <c r="BY78" i="14" s="1"/>
  <c r="BZ78" i="14" s="1"/>
  <c r="CA78" i="14" s="1"/>
  <c r="CB78" i="14" s="1"/>
  <c r="CC78" i="14" s="1"/>
  <c r="CD78" i="14" s="1"/>
  <c r="CE78" i="14" s="1"/>
  <c r="CF78" i="14" s="1"/>
  <c r="CG78" i="14" s="1"/>
  <c r="CH78" i="14" s="1"/>
  <c r="CI78" i="14" s="1"/>
  <c r="CJ78" i="14" s="1"/>
  <c r="AW88" i="6"/>
  <c r="AW84" i="6"/>
  <c r="AX84" i="4"/>
  <c r="BD74" i="14" s="1"/>
  <c r="BE74" i="14" s="1"/>
  <c r="BF74" i="14" s="1"/>
  <c r="BG74" i="14" s="1"/>
  <c r="BH74" i="14" s="1"/>
  <c r="BI74" i="14" s="1"/>
  <c r="BJ74" i="14" s="1"/>
  <c r="BK74" i="14" s="1"/>
  <c r="BL74" i="14" s="1"/>
  <c r="BM74" i="14" s="1"/>
  <c r="BN74" i="14" s="1"/>
  <c r="BO74" i="14" s="1"/>
  <c r="BP74" i="14" s="1"/>
  <c r="BQ74" i="14" s="1"/>
  <c r="BR74" i="14" s="1"/>
  <c r="BS74" i="14" s="1"/>
  <c r="BT74" i="14" s="1"/>
  <c r="BU74" i="14" s="1"/>
  <c r="BV74" i="14" s="1"/>
  <c r="BW74" i="14" s="1"/>
  <c r="BX74" i="14" s="1"/>
  <c r="BY74" i="14" s="1"/>
  <c r="BZ74" i="14" s="1"/>
  <c r="CA74" i="14" s="1"/>
  <c r="CB74" i="14" s="1"/>
  <c r="CC74" i="14" s="1"/>
  <c r="CD74" i="14" s="1"/>
  <c r="CE74" i="14" s="1"/>
  <c r="CF74" i="14" s="1"/>
  <c r="CG74" i="14" s="1"/>
  <c r="CH74" i="14" s="1"/>
  <c r="CI74" i="14" s="1"/>
  <c r="CJ74" i="14" s="1"/>
  <c r="AX89" i="4"/>
  <c r="BD79" i="14" s="1"/>
  <c r="BE79" i="14" s="1"/>
  <c r="BF79" i="14" s="1"/>
  <c r="BG79" i="14" s="1"/>
  <c r="BH79" i="14" s="1"/>
  <c r="BI79" i="14" s="1"/>
  <c r="BJ79" i="14" s="1"/>
  <c r="BK79" i="14" s="1"/>
  <c r="BL79" i="14" s="1"/>
  <c r="BM79" i="14" s="1"/>
  <c r="BN79" i="14" s="1"/>
  <c r="BO79" i="14" s="1"/>
  <c r="BP79" i="14" s="1"/>
  <c r="BQ79" i="14" s="1"/>
  <c r="BR79" i="14" s="1"/>
  <c r="BS79" i="14" s="1"/>
  <c r="BT79" i="14" s="1"/>
  <c r="BU79" i="14" s="1"/>
  <c r="BV79" i="14" s="1"/>
  <c r="BW79" i="14" s="1"/>
  <c r="BX79" i="14" s="1"/>
  <c r="BY79" i="14" s="1"/>
  <c r="BZ79" i="14" s="1"/>
  <c r="CA79" i="14" s="1"/>
  <c r="CB79" i="14" s="1"/>
  <c r="CC79" i="14" s="1"/>
  <c r="CD79" i="14" s="1"/>
  <c r="CE79" i="14" s="1"/>
  <c r="CF79" i="14" s="1"/>
  <c r="CG79" i="14" s="1"/>
  <c r="CH79" i="14" s="1"/>
  <c r="CI79" i="14" s="1"/>
  <c r="CJ79" i="14" s="1"/>
  <c r="AW89" i="6"/>
  <c r="AW86" i="6"/>
  <c r="AX86" i="4"/>
  <c r="BD76" i="14" s="1"/>
  <c r="BE76" i="14" s="1"/>
  <c r="BF76" i="14" s="1"/>
  <c r="BG76" i="14" s="1"/>
  <c r="BH76" i="14" s="1"/>
  <c r="BI76" i="14" s="1"/>
  <c r="BJ76" i="14" s="1"/>
  <c r="BK76" i="14" s="1"/>
  <c r="BL76" i="14" s="1"/>
  <c r="BM76" i="14" s="1"/>
  <c r="BN76" i="14" s="1"/>
  <c r="BO76" i="14" s="1"/>
  <c r="BP76" i="14" s="1"/>
  <c r="BQ76" i="14" s="1"/>
  <c r="BR76" i="14" s="1"/>
  <c r="BS76" i="14" s="1"/>
  <c r="BT76" i="14" s="1"/>
  <c r="BU76" i="14" s="1"/>
  <c r="BV76" i="14" s="1"/>
  <c r="BW76" i="14" s="1"/>
  <c r="BX76" i="14" s="1"/>
  <c r="BY76" i="14" s="1"/>
  <c r="BZ76" i="14" s="1"/>
  <c r="CA76" i="14" s="1"/>
  <c r="CB76" i="14" s="1"/>
  <c r="CC76" i="14" s="1"/>
  <c r="CD76" i="14" s="1"/>
  <c r="CE76" i="14" s="1"/>
  <c r="CF76" i="14" s="1"/>
  <c r="CG76" i="14" s="1"/>
  <c r="CH76" i="14" s="1"/>
  <c r="CI76" i="14" s="1"/>
  <c r="CJ76" i="14" s="1"/>
  <c r="AX91" i="4"/>
  <c r="BD81" i="14" s="1"/>
  <c r="BE81" i="14" s="1"/>
  <c r="BF81" i="14" s="1"/>
  <c r="BG81" i="14" s="1"/>
  <c r="BH81" i="14" s="1"/>
  <c r="BI81" i="14" s="1"/>
  <c r="BJ81" i="14" s="1"/>
  <c r="BK81" i="14" s="1"/>
  <c r="BL81" i="14" s="1"/>
  <c r="BM81" i="14" s="1"/>
  <c r="BN81" i="14" s="1"/>
  <c r="BO81" i="14" s="1"/>
  <c r="BP81" i="14" s="1"/>
  <c r="BQ81" i="14" s="1"/>
  <c r="BR81" i="14" s="1"/>
  <c r="BS81" i="14" s="1"/>
  <c r="BT81" i="14" s="1"/>
  <c r="BU81" i="14" s="1"/>
  <c r="BV81" i="14" s="1"/>
  <c r="BW81" i="14" s="1"/>
  <c r="BX81" i="14" s="1"/>
  <c r="BY81" i="14" s="1"/>
  <c r="BZ81" i="14" s="1"/>
  <c r="CA81" i="14" s="1"/>
  <c r="CB81" i="14" s="1"/>
  <c r="CC81" i="14" s="1"/>
  <c r="CD81" i="14" s="1"/>
  <c r="CE81" i="14" s="1"/>
  <c r="CF81" i="14" s="1"/>
  <c r="CG81" i="14" s="1"/>
  <c r="CH81" i="14" s="1"/>
  <c r="CI81" i="14" s="1"/>
  <c r="CJ81" i="14" s="1"/>
  <c r="AW91" i="6"/>
  <c r="AT16" i="6"/>
  <c r="AT25" i="25"/>
  <c r="AX81" i="4"/>
  <c r="BD71" i="14" s="1"/>
  <c r="BE71" i="14" s="1"/>
  <c r="BF71" i="14" s="1"/>
  <c r="BG71" i="14" s="1"/>
  <c r="BH71" i="14" s="1"/>
  <c r="BI71" i="14" s="1"/>
  <c r="BJ71" i="14" s="1"/>
  <c r="BK71" i="14" s="1"/>
  <c r="BL71" i="14" s="1"/>
  <c r="BM71" i="14" s="1"/>
  <c r="BN71" i="14" s="1"/>
  <c r="BO71" i="14" s="1"/>
  <c r="BP71" i="14" s="1"/>
  <c r="BQ71" i="14" s="1"/>
  <c r="BR71" i="14" s="1"/>
  <c r="BS71" i="14" s="1"/>
  <c r="BT71" i="14" s="1"/>
  <c r="BU71" i="14" s="1"/>
  <c r="BV71" i="14" s="1"/>
  <c r="BW71" i="14" s="1"/>
  <c r="BX71" i="14" s="1"/>
  <c r="BY71" i="14" s="1"/>
  <c r="BZ71" i="14" s="1"/>
  <c r="CA71" i="14" s="1"/>
  <c r="CB71" i="14" s="1"/>
  <c r="CC71" i="14" s="1"/>
  <c r="CD71" i="14" s="1"/>
  <c r="CE71" i="14" s="1"/>
  <c r="CF71" i="14" s="1"/>
  <c r="CG71" i="14" s="1"/>
  <c r="CH71" i="14" s="1"/>
  <c r="CI71" i="14" s="1"/>
  <c r="CJ71" i="14" s="1"/>
  <c r="AW81" i="6"/>
  <c r="AW7" i="4"/>
  <c r="AW5" i="4"/>
  <c r="AX80" i="6"/>
  <c r="AY80" i="4"/>
  <c r="AX85" i="4"/>
  <c r="BD75" i="14" s="1"/>
  <c r="BE75" i="14" s="1"/>
  <c r="BF75" i="14" s="1"/>
  <c r="BG75" i="14" s="1"/>
  <c r="BH75" i="14" s="1"/>
  <c r="BI75" i="14" s="1"/>
  <c r="BJ75" i="14" s="1"/>
  <c r="BK75" i="14" s="1"/>
  <c r="BL75" i="14" s="1"/>
  <c r="BM75" i="14" s="1"/>
  <c r="BN75" i="14" s="1"/>
  <c r="BO75" i="14" s="1"/>
  <c r="BP75" i="14" s="1"/>
  <c r="BQ75" i="14" s="1"/>
  <c r="BR75" i="14" s="1"/>
  <c r="BS75" i="14" s="1"/>
  <c r="BT75" i="14" s="1"/>
  <c r="BU75" i="14" s="1"/>
  <c r="BV75" i="14" s="1"/>
  <c r="BW75" i="14" s="1"/>
  <c r="BX75" i="14" s="1"/>
  <c r="BY75" i="14" s="1"/>
  <c r="BZ75" i="14" s="1"/>
  <c r="CA75" i="14" s="1"/>
  <c r="CB75" i="14" s="1"/>
  <c r="CC75" i="14" s="1"/>
  <c r="CD75" i="14" s="1"/>
  <c r="CE75" i="14" s="1"/>
  <c r="CF75" i="14" s="1"/>
  <c r="CG75" i="14" s="1"/>
  <c r="CH75" i="14" s="1"/>
  <c r="CI75" i="14" s="1"/>
  <c r="CJ75" i="14" s="1"/>
  <c r="AW85" i="6"/>
  <c r="AX87" i="4"/>
  <c r="BD77" i="14" s="1"/>
  <c r="BE77" i="14" s="1"/>
  <c r="BF77" i="14" s="1"/>
  <c r="BG77" i="14" s="1"/>
  <c r="BH77" i="14" s="1"/>
  <c r="BI77" i="14" s="1"/>
  <c r="BJ77" i="14" s="1"/>
  <c r="BK77" i="14" s="1"/>
  <c r="BL77" i="14" s="1"/>
  <c r="BM77" i="14" s="1"/>
  <c r="BN77" i="14" s="1"/>
  <c r="BO77" i="14" s="1"/>
  <c r="BP77" i="14" s="1"/>
  <c r="BQ77" i="14" s="1"/>
  <c r="BR77" i="14" s="1"/>
  <c r="BS77" i="14" s="1"/>
  <c r="BT77" i="14" s="1"/>
  <c r="BU77" i="14" s="1"/>
  <c r="BV77" i="14" s="1"/>
  <c r="BW77" i="14" s="1"/>
  <c r="BX77" i="14" s="1"/>
  <c r="BY77" i="14" s="1"/>
  <c r="BZ77" i="14" s="1"/>
  <c r="CA77" i="14" s="1"/>
  <c r="CB77" i="14" s="1"/>
  <c r="CC77" i="14" s="1"/>
  <c r="CD77" i="14" s="1"/>
  <c r="CE77" i="14" s="1"/>
  <c r="CF77" i="14" s="1"/>
  <c r="CG77" i="14" s="1"/>
  <c r="CH77" i="14" s="1"/>
  <c r="CI77" i="14" s="1"/>
  <c r="CJ77" i="14" s="1"/>
  <c r="AW87" i="6"/>
  <c r="AW83" i="6"/>
  <c r="AX83" i="4"/>
  <c r="BD73" i="14" s="1"/>
  <c r="BE73" i="14" s="1"/>
  <c r="BF73" i="14" s="1"/>
  <c r="BG73" i="14" s="1"/>
  <c r="BH73" i="14" s="1"/>
  <c r="BI73" i="14" s="1"/>
  <c r="BJ73" i="14" s="1"/>
  <c r="BK73" i="14" s="1"/>
  <c r="BL73" i="14" s="1"/>
  <c r="BM73" i="14" s="1"/>
  <c r="BN73" i="14" s="1"/>
  <c r="BO73" i="14" s="1"/>
  <c r="BP73" i="14" s="1"/>
  <c r="BQ73" i="14" s="1"/>
  <c r="BR73" i="14" s="1"/>
  <c r="BS73" i="14" s="1"/>
  <c r="BT73" i="14" s="1"/>
  <c r="BU73" i="14" s="1"/>
  <c r="BV73" i="14" s="1"/>
  <c r="BW73" i="14" s="1"/>
  <c r="BX73" i="14" s="1"/>
  <c r="BY73" i="14" s="1"/>
  <c r="BZ73" i="14" s="1"/>
  <c r="CA73" i="14" s="1"/>
  <c r="CB73" i="14" s="1"/>
  <c r="CC73" i="14" s="1"/>
  <c r="CD73" i="14" s="1"/>
  <c r="CE73" i="14" s="1"/>
  <c r="CF73" i="14" s="1"/>
  <c r="CG73" i="14" s="1"/>
  <c r="CH73" i="14" s="1"/>
  <c r="CI73" i="14" s="1"/>
  <c r="CJ73" i="14" s="1"/>
  <c r="AX82" i="4"/>
  <c r="BD72" i="14" s="1"/>
  <c r="BE72" i="14" s="1"/>
  <c r="BF72" i="14" s="1"/>
  <c r="BG72" i="14" s="1"/>
  <c r="BH72" i="14" s="1"/>
  <c r="BI72" i="14" s="1"/>
  <c r="BJ72" i="14" s="1"/>
  <c r="BK72" i="14" s="1"/>
  <c r="BL72" i="14" s="1"/>
  <c r="BM72" i="14" s="1"/>
  <c r="BN72" i="14" s="1"/>
  <c r="BO72" i="14" s="1"/>
  <c r="BP72" i="14" s="1"/>
  <c r="BQ72" i="14" s="1"/>
  <c r="BR72" i="14" s="1"/>
  <c r="BS72" i="14" s="1"/>
  <c r="BT72" i="14" s="1"/>
  <c r="BU72" i="14" s="1"/>
  <c r="BV72" i="14" s="1"/>
  <c r="BW72" i="14" s="1"/>
  <c r="BX72" i="14" s="1"/>
  <c r="BY72" i="14" s="1"/>
  <c r="BZ72" i="14" s="1"/>
  <c r="CA72" i="14" s="1"/>
  <c r="CB72" i="14" s="1"/>
  <c r="CC72" i="14" s="1"/>
  <c r="CD72" i="14" s="1"/>
  <c r="CE72" i="14" s="1"/>
  <c r="CF72" i="14" s="1"/>
  <c r="CG72" i="14" s="1"/>
  <c r="CH72" i="14" s="1"/>
  <c r="CI72" i="14" s="1"/>
  <c r="CJ72" i="14" s="1"/>
  <c r="AW82" i="6"/>
  <c r="AW92" i="6"/>
  <c r="AX92" i="4"/>
  <c r="BD82" i="14" s="1"/>
  <c r="BE82" i="14" s="1"/>
  <c r="BF82" i="14" s="1"/>
  <c r="BG82" i="14" s="1"/>
  <c r="BH82" i="14" s="1"/>
  <c r="BI82" i="14" s="1"/>
  <c r="BJ82" i="14" s="1"/>
  <c r="BK82" i="14" s="1"/>
  <c r="BL82" i="14" s="1"/>
  <c r="BM82" i="14" s="1"/>
  <c r="BN82" i="14" s="1"/>
  <c r="BO82" i="14" s="1"/>
  <c r="BP82" i="14" s="1"/>
  <c r="BQ82" i="14" s="1"/>
  <c r="BR82" i="14" s="1"/>
  <c r="BS82" i="14" s="1"/>
  <c r="BT82" i="14" s="1"/>
  <c r="BU82" i="14" s="1"/>
  <c r="BV82" i="14" s="1"/>
  <c r="BW82" i="14" s="1"/>
  <c r="BX82" i="14" s="1"/>
  <c r="BY82" i="14" s="1"/>
  <c r="BZ82" i="14" s="1"/>
  <c r="CA82" i="14" s="1"/>
  <c r="CB82" i="14" s="1"/>
  <c r="CC82" i="14" s="1"/>
  <c r="CD82" i="14" s="1"/>
  <c r="CE82" i="14" s="1"/>
  <c r="CF82" i="14" s="1"/>
  <c r="CG82" i="14" s="1"/>
  <c r="CH82" i="14" s="1"/>
  <c r="CI82" i="14" s="1"/>
  <c r="CJ82" i="14" s="1"/>
  <c r="AV14" i="6"/>
  <c r="AU20" i="25"/>
  <c r="AU15" i="6"/>
  <c r="AU7" i="6"/>
  <c r="AU5" i="6" s="1"/>
  <c r="AT22" i="25" l="1"/>
  <c r="BC13" i="14"/>
  <c r="BC25" i="14"/>
  <c r="BA26" i="14"/>
  <c r="AZ7" i="14"/>
  <c r="BA14" i="14"/>
  <c r="AZ5" i="14"/>
  <c r="AZ6" i="14"/>
  <c r="BF70" i="14"/>
  <c r="BE5" i="14"/>
  <c r="BE7" i="14"/>
  <c r="BO25" i="14"/>
  <c r="BO13" i="14"/>
  <c r="BD7" i="14"/>
  <c r="BM26" i="14"/>
  <c r="BD5" i="14"/>
  <c r="BM14" i="14"/>
  <c r="BL6" i="14"/>
  <c r="AV16" i="25"/>
  <c r="AU21" i="25"/>
  <c r="AW15" i="4"/>
  <c r="AW16" i="4" s="1"/>
  <c r="AW12" i="6"/>
  <c r="AW18" i="25" s="1"/>
  <c r="AX32" i="6"/>
  <c r="AX41" i="6"/>
  <c r="AX36" i="6"/>
  <c r="AX11" i="4"/>
  <c r="AX60" i="6"/>
  <c r="AX70" i="6"/>
  <c r="AX59" i="6"/>
  <c r="AX69" i="6"/>
  <c r="AX46" i="6"/>
  <c r="AX68" i="6"/>
  <c r="AX47" i="6"/>
  <c r="AX25" i="6"/>
  <c r="AX67" i="6"/>
  <c r="AW11" i="6"/>
  <c r="AW17" i="25" s="1"/>
  <c r="AX44" i="6"/>
  <c r="AZ35" i="6"/>
  <c r="AX24" i="6"/>
  <c r="AX10" i="4"/>
  <c r="AX6" i="4"/>
  <c r="AX37" i="6"/>
  <c r="AX28" i="6"/>
  <c r="AX53" i="6"/>
  <c r="AX43" i="6"/>
  <c r="AX66" i="6"/>
  <c r="AX13" i="4"/>
  <c r="AX29" i="6"/>
  <c r="AZ65" i="6"/>
  <c r="AX62" i="6"/>
  <c r="AX39" i="6"/>
  <c r="AX38" i="6"/>
  <c r="AX56" i="6"/>
  <c r="AX71" i="6"/>
  <c r="AX72" i="6"/>
  <c r="AX74" i="6"/>
  <c r="AX73" i="6"/>
  <c r="AY52" i="6"/>
  <c r="AX61" i="6"/>
  <c r="AX54" i="6"/>
  <c r="AX31" i="6"/>
  <c r="AX58" i="6"/>
  <c r="AX30" i="6"/>
  <c r="AX40" i="6"/>
  <c r="AZ23" i="6"/>
  <c r="AX45" i="6"/>
  <c r="AW13" i="6"/>
  <c r="AW19" i="25" s="1"/>
  <c r="AW10" i="6"/>
  <c r="AW6" i="6" s="1"/>
  <c r="AX75" i="6"/>
  <c r="AX55" i="6"/>
  <c r="AX27" i="6"/>
  <c r="AX51" i="6"/>
  <c r="AX12" i="4"/>
  <c r="AX42" i="6"/>
  <c r="AZ50" i="6"/>
  <c r="AX77" i="6"/>
  <c r="AX57" i="6"/>
  <c r="AX76" i="6"/>
  <c r="AX26" i="6"/>
  <c r="AV7" i="6"/>
  <c r="AV5" i="6" s="1"/>
  <c r="AV20" i="25"/>
  <c r="AV15" i="6"/>
  <c r="AX87" i="6"/>
  <c r="AY87" i="4"/>
  <c r="AY89" i="4"/>
  <c r="AX89" i="6"/>
  <c r="AY92" i="4"/>
  <c r="AX92" i="6"/>
  <c r="AY86" i="4"/>
  <c r="AX86" i="6"/>
  <c r="AY84" i="4"/>
  <c r="AX84" i="6"/>
  <c r="AU25" i="25"/>
  <c r="AU16" i="6"/>
  <c r="AX85" i="6"/>
  <c r="AY85" i="4"/>
  <c r="AZ80" i="4"/>
  <c r="AY80" i="6"/>
  <c r="AW14" i="6"/>
  <c r="AX82" i="6"/>
  <c r="AY82" i="4"/>
  <c r="AX5" i="4"/>
  <c r="AY91" i="4"/>
  <c r="AX91" i="6"/>
  <c r="AY88" i="4"/>
  <c r="AX88" i="6"/>
  <c r="AX83" i="6"/>
  <c r="AY83" i="4"/>
  <c r="AX7" i="4"/>
  <c r="AY90" i="4"/>
  <c r="AX90" i="6"/>
  <c r="AX14" i="4"/>
  <c r="AX81" i="6"/>
  <c r="AY81" i="4"/>
  <c r="BB14" i="14" l="1"/>
  <c r="BA5" i="14"/>
  <c r="BA6" i="14"/>
  <c r="BB26" i="14"/>
  <c r="BA7" i="14"/>
  <c r="BP25" i="14"/>
  <c r="BN26" i="14"/>
  <c r="BP13" i="14"/>
  <c r="BN14" i="14"/>
  <c r="BM6" i="14"/>
  <c r="BG70" i="14"/>
  <c r="BF5" i="14"/>
  <c r="BF7" i="14"/>
  <c r="AU22" i="25"/>
  <c r="AV21" i="25"/>
  <c r="CU41" i="38"/>
  <c r="CT41" i="38"/>
  <c r="CU40" i="38"/>
  <c r="CT40" i="38"/>
  <c r="CU39" i="38"/>
  <c r="CT39" i="38"/>
  <c r="AX15" i="4"/>
  <c r="AX16" i="4" s="1"/>
  <c r="AY76" i="6"/>
  <c r="AY42" i="6"/>
  <c r="AX12" i="6"/>
  <c r="AX18" i="25" s="1"/>
  <c r="AY55" i="6"/>
  <c r="AY62" i="6"/>
  <c r="AX13" i="6"/>
  <c r="AX19" i="25" s="1"/>
  <c r="AY53" i="6"/>
  <c r="AY24" i="6"/>
  <c r="AY10" i="4"/>
  <c r="AY47" i="6"/>
  <c r="AY59" i="6"/>
  <c r="AY60" i="6"/>
  <c r="AY36" i="6"/>
  <c r="AY11" i="4"/>
  <c r="AY27" i="6"/>
  <c r="AZ52" i="6"/>
  <c r="AY74" i="6"/>
  <c r="AY71" i="6"/>
  <c r="AY38" i="6"/>
  <c r="AY66" i="6"/>
  <c r="AY13" i="4"/>
  <c r="AY37" i="6"/>
  <c r="AY44" i="6"/>
  <c r="AY67" i="6"/>
  <c r="AY46" i="6"/>
  <c r="AX11" i="6"/>
  <c r="AX17" i="25" s="1"/>
  <c r="AY32" i="6"/>
  <c r="AY26" i="6"/>
  <c r="AY57" i="6"/>
  <c r="BA50" i="6"/>
  <c r="AX10" i="6"/>
  <c r="AX6" i="6" s="1"/>
  <c r="AY75" i="6"/>
  <c r="AY45" i="6"/>
  <c r="BA23" i="6"/>
  <c r="AY30" i="6"/>
  <c r="AY31" i="6"/>
  <c r="AY56" i="6"/>
  <c r="AY39" i="6"/>
  <c r="AY29" i="6"/>
  <c r="AY43" i="6"/>
  <c r="AY6" i="4"/>
  <c r="AY25" i="6"/>
  <c r="AY69" i="6"/>
  <c r="AY70" i="6"/>
  <c r="AW16" i="25"/>
  <c r="AY41" i="6"/>
  <c r="AY77" i="6"/>
  <c r="AY12" i="4"/>
  <c r="AY51" i="6"/>
  <c r="AY40" i="6"/>
  <c r="AY58" i="6"/>
  <c r="AY54" i="6"/>
  <c r="AY61" i="6"/>
  <c r="AY73" i="6"/>
  <c r="AY72" i="6"/>
  <c r="BA65" i="6"/>
  <c r="AY28" i="6"/>
  <c r="BA35" i="6"/>
  <c r="AY68" i="6"/>
  <c r="AY5" i="4"/>
  <c r="AY83" i="6"/>
  <c r="AZ83" i="4"/>
  <c r="AY84" i="6"/>
  <c r="AZ84" i="4"/>
  <c r="AY91" i="6"/>
  <c r="AZ91" i="4"/>
  <c r="AW20" i="25"/>
  <c r="AW7" i="6"/>
  <c r="AW5" i="6" s="1"/>
  <c r="AW15" i="6"/>
  <c r="AV25" i="25"/>
  <c r="AV22" i="25" s="1"/>
  <c r="AV16" i="6"/>
  <c r="AY92" i="6"/>
  <c r="AZ92" i="4"/>
  <c r="AY81" i="6"/>
  <c r="AZ81" i="4"/>
  <c r="AZ90" i="4"/>
  <c r="AY90" i="6"/>
  <c r="AY7" i="4"/>
  <c r="BA80" i="4"/>
  <c r="AZ80" i="6"/>
  <c r="AY86" i="6"/>
  <c r="AZ86" i="4"/>
  <c r="AZ89" i="4"/>
  <c r="AY89" i="6"/>
  <c r="AX14" i="6"/>
  <c r="AZ88" i="4"/>
  <c r="AY88" i="6"/>
  <c r="AY82" i="6"/>
  <c r="AZ82" i="4"/>
  <c r="AY14" i="4"/>
  <c r="AZ85" i="4"/>
  <c r="AY85" i="6"/>
  <c r="AZ87" i="4"/>
  <c r="AY87" i="6"/>
  <c r="BC26" i="14" l="1"/>
  <c r="BC7" i="14" s="1"/>
  <c r="BB7" i="14"/>
  <c r="BC14" i="14"/>
  <c r="BB5" i="14"/>
  <c r="BB6" i="14"/>
  <c r="BH70" i="14"/>
  <c r="BG5" i="14"/>
  <c r="BG7" i="14"/>
  <c r="BO26" i="14"/>
  <c r="BQ13" i="14"/>
  <c r="BQ25" i="14"/>
  <c r="BO14" i="14"/>
  <c r="BN6" i="14"/>
  <c r="AW21" i="25"/>
  <c r="AX16" i="25"/>
  <c r="CT38" i="38"/>
  <c r="AY15" i="4"/>
  <c r="AY16" i="4" s="1"/>
  <c r="AZ28" i="6"/>
  <c r="AZ72" i="6"/>
  <c r="AZ61" i="6"/>
  <c r="AZ58" i="6"/>
  <c r="AY12" i="6"/>
  <c r="AY18" i="25" s="1"/>
  <c r="AZ70" i="6"/>
  <c r="AZ25" i="6"/>
  <c r="AZ43" i="6"/>
  <c r="AZ57" i="6"/>
  <c r="AZ67" i="6"/>
  <c r="AY13" i="6"/>
  <c r="AY19" i="25" s="1"/>
  <c r="AZ47" i="6"/>
  <c r="AZ10" i="4"/>
  <c r="AZ24" i="6"/>
  <c r="AZ6" i="4"/>
  <c r="AZ55" i="6"/>
  <c r="AZ76" i="6"/>
  <c r="BB35" i="6"/>
  <c r="AZ12" i="4"/>
  <c r="AZ51" i="6"/>
  <c r="AZ41" i="6"/>
  <c r="AZ29" i="6"/>
  <c r="AZ30" i="6"/>
  <c r="BB23" i="6"/>
  <c r="BB50" i="6"/>
  <c r="AZ37" i="6"/>
  <c r="AZ38" i="6"/>
  <c r="AZ27" i="6"/>
  <c r="AZ36" i="6"/>
  <c r="AZ11" i="4"/>
  <c r="AZ62" i="6"/>
  <c r="AZ73" i="6"/>
  <c r="AZ40" i="6"/>
  <c r="AZ69" i="6"/>
  <c r="AZ56" i="6"/>
  <c r="AZ75" i="6"/>
  <c r="AZ26" i="6"/>
  <c r="AZ44" i="6"/>
  <c r="AZ74" i="6"/>
  <c r="AY10" i="6"/>
  <c r="AY6" i="6" s="1"/>
  <c r="AY11" i="6"/>
  <c r="AY17" i="25" s="1"/>
  <c r="AZ59" i="6"/>
  <c r="AZ53" i="6"/>
  <c r="AZ42" i="6"/>
  <c r="AZ68" i="6"/>
  <c r="BB65" i="6"/>
  <c r="AZ54" i="6"/>
  <c r="AZ77" i="6"/>
  <c r="AZ39" i="6"/>
  <c r="AZ31" i="6"/>
  <c r="AZ45" i="6"/>
  <c r="AZ32" i="6"/>
  <c r="AZ46" i="6"/>
  <c r="AZ66" i="6"/>
  <c r="AZ13" i="4"/>
  <c r="AZ71" i="6"/>
  <c r="BA52" i="6"/>
  <c r="AZ60" i="6"/>
  <c r="AZ14" i="4"/>
  <c r="AX20" i="25"/>
  <c r="AX7" i="6"/>
  <c r="AX5" i="6" s="1"/>
  <c r="F2" i="6" s="1"/>
  <c r="AX15" i="6"/>
  <c r="BA90" i="4"/>
  <c r="AZ90" i="6"/>
  <c r="AZ5" i="4"/>
  <c r="BA80" i="6"/>
  <c r="BB80" i="4"/>
  <c r="BA81" i="4"/>
  <c r="AZ81" i="6"/>
  <c r="AZ87" i="6"/>
  <c r="BA87" i="4"/>
  <c r="BA84" i="4"/>
  <c r="AZ84" i="6"/>
  <c r="BA85" i="4"/>
  <c r="AZ85" i="6"/>
  <c r="BA89" i="4"/>
  <c r="AZ89" i="6"/>
  <c r="AY14" i="6"/>
  <c r="AZ91" i="6"/>
  <c r="BA91" i="4"/>
  <c r="BA83" i="4"/>
  <c r="AZ83" i="6"/>
  <c r="AZ82" i="6"/>
  <c r="BA82" i="4"/>
  <c r="AZ88" i="6"/>
  <c r="BA88" i="4"/>
  <c r="AZ86" i="6"/>
  <c r="BA86" i="4"/>
  <c r="AZ7" i="4"/>
  <c r="BA92" i="4"/>
  <c r="AZ92" i="6"/>
  <c r="AW25" i="25"/>
  <c r="AW16" i="6"/>
  <c r="BC5" i="14" l="1"/>
  <c r="BC6" i="14"/>
  <c r="BP14" i="14"/>
  <c r="BO6" i="14"/>
  <c r="BR13" i="14"/>
  <c r="BR25" i="14"/>
  <c r="BI70" i="14"/>
  <c r="BH5" i="14"/>
  <c r="BH7" i="14"/>
  <c r="BP26" i="14"/>
  <c r="AX21" i="25"/>
  <c r="AW22" i="25"/>
  <c r="AY16" i="25"/>
  <c r="CU42" i="38"/>
  <c r="CT42" i="38"/>
  <c r="CU38" i="38"/>
  <c r="AZ12" i="6"/>
  <c r="AZ18" i="25" s="1"/>
  <c r="BA31" i="6"/>
  <c r="BA54" i="6"/>
  <c r="BA44" i="6"/>
  <c r="BA43" i="6"/>
  <c r="BA70" i="6"/>
  <c r="BA28" i="6"/>
  <c r="BA66" i="6"/>
  <c r="BA13" i="4"/>
  <c r="BA69" i="6"/>
  <c r="BA30" i="6"/>
  <c r="BA71" i="6"/>
  <c r="AZ13" i="6"/>
  <c r="AZ19" i="25" s="1"/>
  <c r="BA32" i="6"/>
  <c r="BC65" i="6"/>
  <c r="BA68" i="6"/>
  <c r="BA53" i="6"/>
  <c r="BA75" i="6"/>
  <c r="AZ11" i="6"/>
  <c r="AZ17" i="25" s="1"/>
  <c r="BC23" i="6"/>
  <c r="BA29" i="6"/>
  <c r="BA51" i="6"/>
  <c r="BA12" i="4"/>
  <c r="BA24" i="6"/>
  <c r="BA6" i="4"/>
  <c r="BA10" i="4"/>
  <c r="BA47" i="6"/>
  <c r="BA57" i="6"/>
  <c r="BA25" i="6"/>
  <c r="BA61" i="6"/>
  <c r="BA73" i="6"/>
  <c r="BA45" i="6"/>
  <c r="BA39" i="6"/>
  <c r="BA77" i="6"/>
  <c r="BA42" i="6"/>
  <c r="BA74" i="6"/>
  <c r="BA26" i="6"/>
  <c r="BA36" i="6"/>
  <c r="BA11" i="4"/>
  <c r="BA38" i="6"/>
  <c r="BC35" i="6"/>
  <c r="BA55" i="6"/>
  <c r="AZ10" i="6"/>
  <c r="AZ6" i="6" s="1"/>
  <c r="BA72" i="6"/>
  <c r="BA60" i="6"/>
  <c r="BA76" i="6"/>
  <c r="AZ15" i="4"/>
  <c r="AZ16" i="4" s="1"/>
  <c r="BB52" i="6"/>
  <c r="BA46" i="6"/>
  <c r="BA59" i="6"/>
  <c r="BA56" i="6"/>
  <c r="BA40" i="6"/>
  <c r="BA62" i="6"/>
  <c r="BA27" i="6"/>
  <c r="BA37" i="6"/>
  <c r="BC50" i="6"/>
  <c r="BA41" i="6"/>
  <c r="BA67" i="6"/>
  <c r="BA58" i="6"/>
  <c r="BA7" i="4"/>
  <c r="BA14" i="4"/>
  <c r="AX16" i="6"/>
  <c r="AX25" i="25"/>
  <c r="BB92" i="4"/>
  <c r="BA92" i="6"/>
  <c r="BA88" i="6"/>
  <c r="BB88" i="4"/>
  <c r="AY7" i="6"/>
  <c r="AY5" i="6" s="1"/>
  <c r="AY15" i="6"/>
  <c r="AY20" i="25"/>
  <c r="BB85" i="4"/>
  <c r="BA85" i="6"/>
  <c r="BA5" i="4"/>
  <c r="BA83" i="6"/>
  <c r="BB83" i="4"/>
  <c r="AZ14" i="6"/>
  <c r="BB87" i="4"/>
  <c r="BA87" i="6"/>
  <c r="BA86" i="6"/>
  <c r="BB86" i="4"/>
  <c r="BA82" i="6"/>
  <c r="BB82" i="4"/>
  <c r="BB91" i="4"/>
  <c r="BA91" i="6"/>
  <c r="BA89" i="6"/>
  <c r="BB89" i="4"/>
  <c r="BA84" i="6"/>
  <c r="BB84" i="4"/>
  <c r="BB81" i="4"/>
  <c r="BA81" i="6"/>
  <c r="BB80" i="6"/>
  <c r="BC80" i="4"/>
  <c r="BA90" i="6"/>
  <c r="BB90" i="4"/>
  <c r="BS25" i="14" l="1"/>
  <c r="BJ70" i="14"/>
  <c r="BI5" i="14"/>
  <c r="BI7" i="14"/>
  <c r="BQ14" i="14"/>
  <c r="BP6" i="14"/>
  <c r="BQ26" i="14"/>
  <c r="BS13" i="14"/>
  <c r="AX22" i="25"/>
  <c r="AY21" i="25"/>
  <c r="CT43" i="38"/>
  <c r="CU43" i="38"/>
  <c r="BA15" i="4"/>
  <c r="BA16" i="4" s="1"/>
  <c r="BB76" i="6"/>
  <c r="BB72" i="6"/>
  <c r="BB55" i="6"/>
  <c r="BB74" i="6"/>
  <c r="BA10" i="6"/>
  <c r="BA6" i="6" s="1"/>
  <c r="BB51" i="6"/>
  <c r="BB12" i="4"/>
  <c r="BD23" i="6"/>
  <c r="BB75" i="6"/>
  <c r="BB69" i="6"/>
  <c r="BA13" i="6"/>
  <c r="BA19" i="25" s="1"/>
  <c r="BA11" i="6"/>
  <c r="BA17" i="25" s="1"/>
  <c r="BB58" i="6"/>
  <c r="BB36" i="6"/>
  <c r="BB11" i="4"/>
  <c r="BB77" i="6"/>
  <c r="BB45" i="6"/>
  <c r="BB73" i="6"/>
  <c r="BB25" i="6"/>
  <c r="BB47" i="6"/>
  <c r="BB24" i="6"/>
  <c r="BB6" i="4"/>
  <c r="BB29" i="6"/>
  <c r="BB32" i="6"/>
  <c r="BB66" i="6"/>
  <c r="BB13" i="4"/>
  <c r="BB70" i="6"/>
  <c r="BB44" i="6"/>
  <c r="BB31" i="6"/>
  <c r="BD50" i="6"/>
  <c r="BB27" i="6"/>
  <c r="BB40" i="6"/>
  <c r="BB59" i="6"/>
  <c r="BC52" i="6"/>
  <c r="BB60" i="6"/>
  <c r="BD35" i="6"/>
  <c r="BB38" i="6"/>
  <c r="BB10" i="4"/>
  <c r="BB26" i="6"/>
  <c r="BB53" i="6"/>
  <c r="BB30" i="6"/>
  <c r="AZ16" i="25"/>
  <c r="BB28" i="6"/>
  <c r="BB67" i="6"/>
  <c r="BB41" i="6"/>
  <c r="BB37" i="6"/>
  <c r="BB62" i="6"/>
  <c r="BB56" i="6"/>
  <c r="BB46" i="6"/>
  <c r="BB42" i="6"/>
  <c r="BB39" i="6"/>
  <c r="BB61" i="6"/>
  <c r="BB57" i="6"/>
  <c r="BA12" i="6"/>
  <c r="BA18" i="25" s="1"/>
  <c r="BB68" i="6"/>
  <c r="BD65" i="6"/>
  <c r="BB71" i="6"/>
  <c r="BB43" i="6"/>
  <c r="BB54" i="6"/>
  <c r="BC84" i="4"/>
  <c r="BB84" i="6"/>
  <c r="BC86" i="4"/>
  <c r="BB86" i="6"/>
  <c r="BB5" i="4"/>
  <c r="BC91" i="4"/>
  <c r="BB91" i="6"/>
  <c r="BC83" i="4"/>
  <c r="BB83" i="6"/>
  <c r="BB85" i="6"/>
  <c r="BC85" i="4"/>
  <c r="BC88" i="4"/>
  <c r="BB88" i="6"/>
  <c r="AZ7" i="6"/>
  <c r="AZ5" i="6" s="1"/>
  <c r="AZ20" i="25"/>
  <c r="AZ15" i="6"/>
  <c r="BC92" i="4"/>
  <c r="BB92" i="6"/>
  <c r="BB14" i="4"/>
  <c r="BA14" i="6"/>
  <c r="BC89" i="4"/>
  <c r="BB89" i="6"/>
  <c r="BB82" i="6"/>
  <c r="BC82" i="4"/>
  <c r="BC80" i="6"/>
  <c r="BD80" i="4"/>
  <c r="BC90" i="4"/>
  <c r="BB90" i="6"/>
  <c r="BB7" i="4"/>
  <c r="BC81" i="4"/>
  <c r="BB81" i="6"/>
  <c r="BB87" i="6"/>
  <c r="BC87" i="4"/>
  <c r="AY25" i="25"/>
  <c r="AY16" i="6"/>
  <c r="BT13" i="14" l="1"/>
  <c r="BK70" i="14"/>
  <c r="BJ5" i="14"/>
  <c r="G2" i="14" s="1"/>
  <c r="BJ7" i="14"/>
  <c r="BR14" i="14"/>
  <c r="BQ6" i="14"/>
  <c r="BR26" i="14"/>
  <c r="BT25" i="14"/>
  <c r="AY22" i="25"/>
  <c r="BA16" i="25"/>
  <c r="AZ21" i="25"/>
  <c r="BE65" i="6"/>
  <c r="BC42" i="6"/>
  <c r="BC62" i="6"/>
  <c r="BC28" i="6"/>
  <c r="BC29" i="6"/>
  <c r="BE23" i="6"/>
  <c r="BC51" i="6"/>
  <c r="BC12" i="4"/>
  <c r="BC54" i="6"/>
  <c r="BC71" i="6"/>
  <c r="BC57" i="6"/>
  <c r="BC56" i="6"/>
  <c r="BC67" i="6"/>
  <c r="BC53" i="6"/>
  <c r="BC38" i="6"/>
  <c r="BE35" i="6"/>
  <c r="BD52" i="6"/>
  <c r="BC40" i="6"/>
  <c r="BC44" i="6"/>
  <c r="BC32" i="6"/>
  <c r="BC75" i="6"/>
  <c r="BC55" i="6"/>
  <c r="BC61" i="6"/>
  <c r="BC46" i="6"/>
  <c r="BC31" i="6"/>
  <c r="BC73" i="6"/>
  <c r="BC36" i="6"/>
  <c r="BC11" i="4"/>
  <c r="BC76" i="6"/>
  <c r="BC39" i="6"/>
  <c r="BC37" i="6"/>
  <c r="BC30" i="6"/>
  <c r="BC26" i="6"/>
  <c r="BC60" i="6"/>
  <c r="BC59" i="6"/>
  <c r="BE50" i="6"/>
  <c r="BC66" i="6"/>
  <c r="BC13" i="4"/>
  <c r="BC10" i="4"/>
  <c r="BC24" i="6"/>
  <c r="BC6" i="4"/>
  <c r="BC45" i="6"/>
  <c r="BC58" i="6"/>
  <c r="BC69" i="6"/>
  <c r="BC74" i="6"/>
  <c r="BC72" i="6"/>
  <c r="BC47" i="6"/>
  <c r="BC77" i="6"/>
  <c r="BB15" i="4"/>
  <c r="BB16" i="4" s="1"/>
  <c r="BC43" i="6"/>
  <c r="BC68" i="6"/>
  <c r="BC41" i="6"/>
  <c r="BC27" i="6"/>
  <c r="BC70" i="6"/>
  <c r="BB13" i="6"/>
  <c r="BB19" i="25" s="1"/>
  <c r="BB10" i="6"/>
  <c r="BB6" i="6" s="1"/>
  <c r="BC25" i="6"/>
  <c r="BB11" i="6"/>
  <c r="BB17" i="25" s="1"/>
  <c r="BB12" i="6"/>
  <c r="BB18" i="25" s="1"/>
  <c r="BC7" i="4"/>
  <c r="BD87" i="4"/>
  <c r="BC87" i="6"/>
  <c r="BC14" i="4"/>
  <c r="AZ16" i="6"/>
  <c r="AZ25" i="25"/>
  <c r="BD85" i="4"/>
  <c r="BC85" i="6"/>
  <c r="BC86" i="6"/>
  <c r="BD86" i="4"/>
  <c r="BA15" i="6"/>
  <c r="BA20" i="25"/>
  <c r="BA21" i="25" s="1"/>
  <c r="BA7" i="6"/>
  <c r="BA5" i="6" s="1"/>
  <c r="BC83" i="6"/>
  <c r="BD83" i="4"/>
  <c r="BB14" i="6"/>
  <c r="BD90" i="4"/>
  <c r="BC90" i="6"/>
  <c r="BD80" i="6"/>
  <c r="BE80" i="4"/>
  <c r="BC91" i="6"/>
  <c r="BD91" i="4"/>
  <c r="BC82" i="6"/>
  <c r="BD82" i="4"/>
  <c r="BD88" i="4"/>
  <c r="BC88" i="6"/>
  <c r="BC81" i="6"/>
  <c r="BD81" i="4"/>
  <c r="BC5" i="4"/>
  <c r="BC89" i="6"/>
  <c r="BD89" i="4"/>
  <c r="BD92" i="4"/>
  <c r="BC92" i="6"/>
  <c r="BC84" i="6"/>
  <c r="BD84" i="4"/>
  <c r="BU25" i="14" l="1"/>
  <c r="BL70" i="14"/>
  <c r="BK5" i="14"/>
  <c r="BK7" i="14"/>
  <c r="BS14" i="14"/>
  <c r="BR6" i="14"/>
  <c r="BS26" i="14"/>
  <c r="BU13" i="14"/>
  <c r="AZ22" i="25"/>
  <c r="BC15" i="4"/>
  <c r="BC16" i="4" s="1"/>
  <c r="BB16" i="25"/>
  <c r="BD70" i="6"/>
  <c r="BD66" i="6"/>
  <c r="BD13" i="4"/>
  <c r="BD26" i="6"/>
  <c r="BD76" i="6"/>
  <c r="BD61" i="6"/>
  <c r="BD28" i="6"/>
  <c r="BD27" i="6"/>
  <c r="BD68" i="6"/>
  <c r="BD47" i="6"/>
  <c r="BD72" i="6"/>
  <c r="BD69" i="6"/>
  <c r="BD45" i="6"/>
  <c r="BD37" i="6"/>
  <c r="BD73" i="6"/>
  <c r="BD46" i="6"/>
  <c r="BD55" i="6"/>
  <c r="BD40" i="6"/>
  <c r="BD38" i="6"/>
  <c r="BD67" i="6"/>
  <c r="BD54" i="6"/>
  <c r="BC12" i="6"/>
  <c r="BC18" i="25" s="1"/>
  <c r="BD42" i="6"/>
  <c r="BD43" i="6"/>
  <c r="BD59" i="6"/>
  <c r="BD31" i="6"/>
  <c r="BD75" i="6"/>
  <c r="BD71" i="6"/>
  <c r="BD51" i="6"/>
  <c r="BD12" i="4"/>
  <c r="BF23" i="6"/>
  <c r="BD58" i="6"/>
  <c r="BD60" i="6"/>
  <c r="BD39" i="6"/>
  <c r="BD32" i="6"/>
  <c r="BF35" i="6"/>
  <c r="BD57" i="6"/>
  <c r="BD29" i="6"/>
  <c r="BD41" i="6"/>
  <c r="BC10" i="6"/>
  <c r="BC6" i="6" s="1"/>
  <c r="BC11" i="6"/>
  <c r="BC17" i="25" s="1"/>
  <c r="BD25" i="6"/>
  <c r="BD77" i="6"/>
  <c r="BD74" i="6"/>
  <c r="BD24" i="6"/>
  <c r="BD10" i="4"/>
  <c r="BD6" i="4"/>
  <c r="BC13" i="6"/>
  <c r="BC19" i="25" s="1"/>
  <c r="BF50" i="6"/>
  <c r="BD30" i="6"/>
  <c r="BD36" i="6"/>
  <c r="BD11" i="4"/>
  <c r="BD44" i="6"/>
  <c r="BE52" i="6"/>
  <c r="BD53" i="6"/>
  <c r="BD56" i="6"/>
  <c r="BD62" i="6"/>
  <c r="BF65" i="6"/>
  <c r="BE91" i="4"/>
  <c r="BD91" i="6"/>
  <c r="BD7" i="4"/>
  <c r="BD90" i="6"/>
  <c r="BE90" i="4"/>
  <c r="BE88" i="4"/>
  <c r="BD88" i="6"/>
  <c r="BE80" i="6"/>
  <c r="BF80" i="4"/>
  <c r="BB7" i="6"/>
  <c r="BB5" i="6" s="1"/>
  <c r="BB20" i="25"/>
  <c r="BB15" i="6"/>
  <c r="BE92" i="4"/>
  <c r="BD92" i="6"/>
  <c r="BE81" i="4"/>
  <c r="BD81" i="6"/>
  <c r="BE82" i="4"/>
  <c r="BD82" i="6"/>
  <c r="BD14" i="4"/>
  <c r="BD83" i="6"/>
  <c r="BE83" i="4"/>
  <c r="BA25" i="25"/>
  <c r="BA22" i="25" s="1"/>
  <c r="BA16" i="6"/>
  <c r="BE85" i="4"/>
  <c r="BD85" i="6"/>
  <c r="BE84" i="4"/>
  <c r="BD84" i="6"/>
  <c r="BE89" i="4"/>
  <c r="BD89" i="6"/>
  <c r="BC14" i="6"/>
  <c r="BD5" i="4"/>
  <c r="BD86" i="6"/>
  <c r="BE86" i="4"/>
  <c r="BD87" i="6"/>
  <c r="BE87" i="4"/>
  <c r="BV13" i="14" l="1"/>
  <c r="BM70" i="14"/>
  <c r="BL5" i="14"/>
  <c r="BL7" i="14"/>
  <c r="BT14" i="14"/>
  <c r="BS6" i="14"/>
  <c r="BT26" i="14"/>
  <c r="BV25" i="14"/>
  <c r="BB21" i="25"/>
  <c r="BD15" i="4"/>
  <c r="BD16" i="4" s="1"/>
  <c r="BD12" i="6"/>
  <c r="BD18" i="25" s="1"/>
  <c r="BE56" i="6"/>
  <c r="BE29" i="6"/>
  <c r="BE39" i="6"/>
  <c r="BC16" i="25"/>
  <c r="BE54" i="6"/>
  <c r="BE72" i="6"/>
  <c r="BE76" i="6"/>
  <c r="BE62" i="6"/>
  <c r="BF52" i="6"/>
  <c r="BD11" i="6"/>
  <c r="BD17" i="25" s="1"/>
  <c r="BE25" i="6"/>
  <c r="BE41" i="6"/>
  <c r="BE57" i="6"/>
  <c r="BG35" i="6"/>
  <c r="BG23" i="6"/>
  <c r="BE51" i="6"/>
  <c r="BE12" i="4"/>
  <c r="BE75" i="6"/>
  <c r="BE42" i="6"/>
  <c r="BE38" i="6"/>
  <c r="BE55" i="6"/>
  <c r="BE45" i="6"/>
  <c r="BE68" i="6"/>
  <c r="BE66" i="6"/>
  <c r="BE13" i="4"/>
  <c r="BE24" i="6"/>
  <c r="BE6" i="4"/>
  <c r="BE10" i="4"/>
  <c r="BE58" i="6"/>
  <c r="BE31" i="6"/>
  <c r="BE28" i="6"/>
  <c r="BE53" i="6"/>
  <c r="BE36" i="6"/>
  <c r="BE11" i="4"/>
  <c r="BG50" i="6"/>
  <c r="BE74" i="6"/>
  <c r="BE60" i="6"/>
  <c r="BE71" i="6"/>
  <c r="BE59" i="6"/>
  <c r="BE40" i="6"/>
  <c r="BE37" i="6"/>
  <c r="BE47" i="6"/>
  <c r="BE26" i="6"/>
  <c r="BD13" i="6"/>
  <c r="BD19" i="25" s="1"/>
  <c r="BG65" i="6"/>
  <c r="BE77" i="6"/>
  <c r="BE73" i="6"/>
  <c r="BE44" i="6"/>
  <c r="BE30" i="6"/>
  <c r="BE32" i="6"/>
  <c r="BE43" i="6"/>
  <c r="BE67" i="6"/>
  <c r="BE46" i="6"/>
  <c r="BE69" i="6"/>
  <c r="BE27" i="6"/>
  <c r="BE61" i="6"/>
  <c r="BD10" i="6"/>
  <c r="BD6" i="6" s="1"/>
  <c r="BE70" i="6"/>
  <c r="BE5" i="4"/>
  <c r="BF89" i="4"/>
  <c r="BE89" i="6"/>
  <c r="BF85" i="4"/>
  <c r="BE85" i="6"/>
  <c r="BD14" i="6"/>
  <c r="BE87" i="6"/>
  <c r="BF87" i="4"/>
  <c r="BE81" i="6"/>
  <c r="BF81" i="4"/>
  <c r="BB25" i="25"/>
  <c r="BB16" i="6"/>
  <c r="BE14" i="4"/>
  <c r="BC15" i="6"/>
  <c r="BC7" i="6"/>
  <c r="BC5" i="6" s="1"/>
  <c r="BC20" i="25"/>
  <c r="BF84" i="4"/>
  <c r="BE84" i="6"/>
  <c r="BE7" i="4"/>
  <c r="BE88" i="6"/>
  <c r="BF88" i="4"/>
  <c r="BF86" i="4"/>
  <c r="BE86" i="6"/>
  <c r="BE83" i="6"/>
  <c r="BF83" i="4"/>
  <c r="BF82" i="4"/>
  <c r="BE82" i="6"/>
  <c r="BE92" i="6"/>
  <c r="BF92" i="4"/>
  <c r="BG80" i="4"/>
  <c r="BF80" i="6"/>
  <c r="BF90" i="4"/>
  <c r="BE90" i="6"/>
  <c r="BF91" i="4"/>
  <c r="BE91" i="6"/>
  <c r="BU14" i="14" l="1"/>
  <c r="BT6" i="14"/>
  <c r="BU26" i="14"/>
  <c r="BW13" i="14"/>
  <c r="BW25" i="14"/>
  <c r="BN70" i="14"/>
  <c r="BM7" i="14"/>
  <c r="BM5" i="14"/>
  <c r="BC21" i="25"/>
  <c r="BB22" i="25"/>
  <c r="BF27" i="6"/>
  <c r="BF74" i="6"/>
  <c r="BF53" i="6"/>
  <c r="BF51" i="6"/>
  <c r="BF12" i="4"/>
  <c r="BF41" i="6"/>
  <c r="BG52" i="6"/>
  <c r="BF54" i="6"/>
  <c r="BF43" i="6"/>
  <c r="BH65" i="6"/>
  <c r="BF37" i="6"/>
  <c r="BF36" i="6"/>
  <c r="BF11" i="4"/>
  <c r="BF66" i="6"/>
  <c r="BF13" i="4"/>
  <c r="BF45" i="6"/>
  <c r="BF38" i="6"/>
  <c r="BF75" i="6"/>
  <c r="BE12" i="6"/>
  <c r="BE18" i="25" s="1"/>
  <c r="BH23" i="6"/>
  <c r="BF76" i="6"/>
  <c r="BF29" i="6"/>
  <c r="BF71" i="6"/>
  <c r="BF42" i="6"/>
  <c r="BF39" i="6"/>
  <c r="BF69" i="6"/>
  <c r="BF67" i="6"/>
  <c r="BF32" i="6"/>
  <c r="BF73" i="6"/>
  <c r="BF26" i="6"/>
  <c r="BF59" i="6"/>
  <c r="BF60" i="6"/>
  <c r="BE11" i="6"/>
  <c r="BE17" i="25" s="1"/>
  <c r="BF28" i="6"/>
  <c r="BF58" i="6"/>
  <c r="BE10" i="6"/>
  <c r="BE6" i="6" s="1"/>
  <c r="BE13" i="6"/>
  <c r="BE19" i="25" s="1"/>
  <c r="BF57" i="6"/>
  <c r="BF25" i="6"/>
  <c r="BF62" i="6"/>
  <c r="BF72" i="6"/>
  <c r="BD16" i="25"/>
  <c r="BF46" i="6"/>
  <c r="BF30" i="6"/>
  <c r="BF77" i="6"/>
  <c r="BF68" i="6"/>
  <c r="BE15" i="4"/>
  <c r="BE16" i="4" s="1"/>
  <c r="BF70" i="6"/>
  <c r="BF61" i="6"/>
  <c r="BF44" i="6"/>
  <c r="BF47" i="6"/>
  <c r="BF40" i="6"/>
  <c r="BH50" i="6"/>
  <c r="BF31" i="6"/>
  <c r="BF24" i="6"/>
  <c r="BF10" i="4"/>
  <c r="BF6" i="4"/>
  <c r="BF55" i="6"/>
  <c r="BH35" i="6"/>
  <c r="BF56" i="6"/>
  <c r="BF5" i="4"/>
  <c r="BF14" i="4"/>
  <c r="BF90" i="6"/>
  <c r="BG90" i="4"/>
  <c r="BG87" i="4"/>
  <c r="BF87" i="6"/>
  <c r="BF85" i="6"/>
  <c r="BG85" i="4"/>
  <c r="BG80" i="6"/>
  <c r="BH80" i="4"/>
  <c r="BF82" i="6"/>
  <c r="BG82" i="4"/>
  <c r="BG86" i="4"/>
  <c r="BF86" i="6"/>
  <c r="BC16" i="6"/>
  <c r="BC25" i="25"/>
  <c r="BF81" i="6"/>
  <c r="BG81" i="4"/>
  <c r="BF91" i="6"/>
  <c r="BG91" i="4"/>
  <c r="BF7" i="4"/>
  <c r="BG92" i="4"/>
  <c r="BF92" i="6"/>
  <c r="BF83" i="6"/>
  <c r="BG83" i="4"/>
  <c r="BG88" i="4"/>
  <c r="BF88" i="6"/>
  <c r="BF84" i="6"/>
  <c r="BG84" i="4"/>
  <c r="BE14" i="6"/>
  <c r="BD20" i="25"/>
  <c r="BD15" i="6"/>
  <c r="BD7" i="6"/>
  <c r="BD5" i="6" s="1"/>
  <c r="BG89" i="4"/>
  <c r="BF89" i="6"/>
  <c r="BO70" i="14" l="1"/>
  <c r="BN5" i="14"/>
  <c r="BN7" i="14"/>
  <c r="BX13" i="14"/>
  <c r="BX25" i="14"/>
  <c r="BV14" i="14"/>
  <c r="BU6" i="14"/>
  <c r="BV26" i="14"/>
  <c r="BC22" i="25"/>
  <c r="BD21" i="25"/>
  <c r="BF15" i="4"/>
  <c r="BF16" i="4" s="1"/>
  <c r="BF10" i="6"/>
  <c r="BF6" i="6" s="1"/>
  <c r="BF12" i="6"/>
  <c r="BG47" i="6"/>
  <c r="BG73" i="6"/>
  <c r="BI50" i="6"/>
  <c r="BG46" i="6"/>
  <c r="BG62" i="6"/>
  <c r="BG57" i="6"/>
  <c r="BG39" i="6"/>
  <c r="BI23" i="6"/>
  <c r="BG75" i="6"/>
  <c r="BG45" i="6"/>
  <c r="BG43" i="6"/>
  <c r="BG53" i="6"/>
  <c r="BG27" i="6"/>
  <c r="BG77" i="6"/>
  <c r="BG72" i="6"/>
  <c r="BF13" i="6"/>
  <c r="BF19" i="25" s="1"/>
  <c r="BG37" i="6"/>
  <c r="BI65" i="6"/>
  <c r="BG41" i="6"/>
  <c r="BI35" i="6"/>
  <c r="BG31" i="6"/>
  <c r="BG61" i="6"/>
  <c r="BE16" i="25"/>
  <c r="BF16" i="25" s="1"/>
  <c r="BG58" i="6"/>
  <c r="BG60" i="6"/>
  <c r="BG32" i="6"/>
  <c r="BG69" i="6"/>
  <c r="BG71" i="6"/>
  <c r="BG76" i="6"/>
  <c r="BF11" i="6"/>
  <c r="BH52" i="6"/>
  <c r="BG51" i="6"/>
  <c r="BG12" i="4"/>
  <c r="BG74" i="6"/>
  <c r="BG59" i="6"/>
  <c r="BG67" i="6"/>
  <c r="BG56" i="6"/>
  <c r="BG55" i="6"/>
  <c r="BG24" i="6"/>
  <c r="BG6" i="4"/>
  <c r="BG10" i="4"/>
  <c r="BG40" i="6"/>
  <c r="BG44" i="6"/>
  <c r="BG70" i="6"/>
  <c r="BG68" i="6"/>
  <c r="BG30" i="6"/>
  <c r="BG25" i="6"/>
  <c r="BG28" i="6"/>
  <c r="BG26" i="6"/>
  <c r="BG42" i="6"/>
  <c r="BG29" i="6"/>
  <c r="BF18" i="25"/>
  <c r="BG38" i="6"/>
  <c r="BG66" i="6"/>
  <c r="BG13" i="4"/>
  <c r="BG36" i="6"/>
  <c r="BG11" i="4"/>
  <c r="BG54" i="6"/>
  <c r="BF14" i="6"/>
  <c r="BH89" i="4"/>
  <c r="BG89" i="6"/>
  <c r="BE15" i="6"/>
  <c r="BE20" i="25"/>
  <c r="BE21" i="25" s="1"/>
  <c r="BE7" i="6"/>
  <c r="BE5" i="6" s="1"/>
  <c r="BG88" i="6"/>
  <c r="BH88" i="4"/>
  <c r="BG92" i="6"/>
  <c r="BH92" i="4"/>
  <c r="BH81" i="4"/>
  <c r="BG81" i="6"/>
  <c r="BG7" i="4"/>
  <c r="BG87" i="6"/>
  <c r="BH87" i="4"/>
  <c r="BG84" i="6"/>
  <c r="BH84" i="4"/>
  <c r="BH83" i="4"/>
  <c r="BG83" i="6"/>
  <c r="BH86" i="4"/>
  <c r="BG86" i="6"/>
  <c r="BG5" i="4"/>
  <c r="BH85" i="4"/>
  <c r="BG85" i="6"/>
  <c r="BH90" i="4"/>
  <c r="BG90" i="6"/>
  <c r="BD25" i="25"/>
  <c r="BD22" i="25" s="1"/>
  <c r="BD16" i="6"/>
  <c r="BH91" i="4"/>
  <c r="BG91" i="6"/>
  <c r="BH82" i="4"/>
  <c r="BG82" i="6"/>
  <c r="BG14" i="4"/>
  <c r="BH80" i="6"/>
  <c r="BI80" i="4"/>
  <c r="BY25" i="14" l="1"/>
  <c r="BW14" i="14"/>
  <c r="BV6" i="14"/>
  <c r="BP70" i="14"/>
  <c r="BO7" i="14"/>
  <c r="BO5" i="14"/>
  <c r="BW26" i="14"/>
  <c r="BY13" i="14"/>
  <c r="BF7" i="6"/>
  <c r="BF5" i="6" s="1"/>
  <c r="BH66" i="6"/>
  <c r="BH13" i="4"/>
  <c r="BH30" i="6"/>
  <c r="BH45" i="6"/>
  <c r="BH39" i="6"/>
  <c r="BG15" i="4"/>
  <c r="BG16" i="4" s="1"/>
  <c r="BH36" i="6"/>
  <c r="BH11" i="4"/>
  <c r="BG13" i="6"/>
  <c r="BG19" i="25" s="1"/>
  <c r="BH26" i="6"/>
  <c r="BH68" i="6"/>
  <c r="BH44" i="6"/>
  <c r="BH55" i="6"/>
  <c r="BH74" i="6"/>
  <c r="BH51" i="6"/>
  <c r="BH12" i="4"/>
  <c r="BH76" i="6"/>
  <c r="BH60" i="6"/>
  <c r="BH31" i="6"/>
  <c r="BJ65" i="6"/>
  <c r="BH27" i="6"/>
  <c r="BH57" i="6"/>
  <c r="BH47" i="6"/>
  <c r="BH42" i="6"/>
  <c r="BG12" i="6"/>
  <c r="BG18" i="25" s="1"/>
  <c r="BH32" i="6"/>
  <c r="BJ35" i="6"/>
  <c r="BH77" i="6"/>
  <c r="BF15" i="6"/>
  <c r="BH54" i="6"/>
  <c r="BG11" i="6"/>
  <c r="BH38" i="6"/>
  <c r="BH29" i="6"/>
  <c r="BG10" i="6"/>
  <c r="BG6" i="6" s="1"/>
  <c r="BH10" i="4"/>
  <c r="BH25" i="6"/>
  <c r="BH67" i="6"/>
  <c r="BH69" i="6"/>
  <c r="BH61" i="6"/>
  <c r="BH41" i="6"/>
  <c r="BH72" i="6"/>
  <c r="BH43" i="6"/>
  <c r="BH75" i="6"/>
  <c r="BJ23" i="6"/>
  <c r="BH46" i="6"/>
  <c r="BF17" i="25"/>
  <c r="BH59" i="6"/>
  <c r="BH71" i="6"/>
  <c r="BH53" i="6"/>
  <c r="BJ50" i="6"/>
  <c r="BH5" i="4"/>
  <c r="BH28" i="6"/>
  <c r="BH70" i="6"/>
  <c r="BH40" i="6"/>
  <c r="BH24" i="6"/>
  <c r="BH6" i="4"/>
  <c r="BH56" i="6"/>
  <c r="BI52" i="6"/>
  <c r="BH58" i="6"/>
  <c r="BH37" i="6"/>
  <c r="BH62" i="6"/>
  <c r="BH73" i="6"/>
  <c r="BF20" i="25"/>
  <c r="BH7" i="4"/>
  <c r="BH14" i="4"/>
  <c r="BI84" i="4"/>
  <c r="BH84" i="6"/>
  <c r="BI91" i="4"/>
  <c r="BH91" i="6"/>
  <c r="BH90" i="6"/>
  <c r="BI90" i="4"/>
  <c r="BG14" i="6"/>
  <c r="BH88" i="6"/>
  <c r="BI88" i="4"/>
  <c r="BE25" i="25"/>
  <c r="BE22" i="25" s="1"/>
  <c r="BE16" i="6"/>
  <c r="BH86" i="6"/>
  <c r="BI86" i="4"/>
  <c r="BI87" i="4"/>
  <c r="BH87" i="6"/>
  <c r="BH81" i="6"/>
  <c r="BI81" i="4"/>
  <c r="BJ80" i="4"/>
  <c r="BI80" i="6"/>
  <c r="BH82" i="6"/>
  <c r="BI82" i="4"/>
  <c r="BI85" i="4"/>
  <c r="BH85" i="6"/>
  <c r="BI83" i="4"/>
  <c r="BH83" i="6"/>
  <c r="BI92" i="4"/>
  <c r="BH92" i="6"/>
  <c r="BH89" i="6"/>
  <c r="BI89" i="4"/>
  <c r="BZ13" i="14" l="1"/>
  <c r="BX14" i="14"/>
  <c r="BW6" i="14"/>
  <c r="BQ70" i="14"/>
  <c r="BP7" i="14"/>
  <c r="BP5" i="14"/>
  <c r="BX26" i="14"/>
  <c r="BZ25" i="14"/>
  <c r="BF21" i="25"/>
  <c r="BF16" i="6"/>
  <c r="BG17" i="25"/>
  <c r="BH10" i="6"/>
  <c r="BH6" i="6" s="1"/>
  <c r="BH12" i="6"/>
  <c r="BH18" i="25" s="1"/>
  <c r="BI56" i="6"/>
  <c r="BI32" i="6"/>
  <c r="BI74" i="6"/>
  <c r="BI26" i="6"/>
  <c r="BI36" i="6"/>
  <c r="BI11" i="4"/>
  <c r="BF25" i="25"/>
  <c r="BI73" i="6"/>
  <c r="BI37" i="6"/>
  <c r="BI28" i="6"/>
  <c r="BK50" i="6"/>
  <c r="BI71" i="6"/>
  <c r="BI75" i="6"/>
  <c r="BI72" i="6"/>
  <c r="BI61" i="6"/>
  <c r="BI67" i="6"/>
  <c r="BI38" i="6"/>
  <c r="BI27" i="6"/>
  <c r="BI12" i="4"/>
  <c r="BI51" i="6"/>
  <c r="BI55" i="6"/>
  <c r="BI45" i="6"/>
  <c r="BI66" i="6"/>
  <c r="BI13" i="4"/>
  <c r="BI58" i="6"/>
  <c r="BI70" i="6"/>
  <c r="BI59" i="6"/>
  <c r="BI47" i="6"/>
  <c r="BI60" i="6"/>
  <c r="BI62" i="6"/>
  <c r="BJ52" i="6"/>
  <c r="BI40" i="6"/>
  <c r="BI29" i="6"/>
  <c r="BK35" i="6"/>
  <c r="BI42" i="6"/>
  <c r="BI57" i="6"/>
  <c r="BI31" i="6"/>
  <c r="BI68" i="6"/>
  <c r="BI30" i="6"/>
  <c r="BH13" i="6"/>
  <c r="BH19" i="25" s="1"/>
  <c r="BI53" i="6"/>
  <c r="BH15" i="4"/>
  <c r="BH16" i="4" s="1"/>
  <c r="BI24" i="6"/>
  <c r="BI10" i="4"/>
  <c r="BI6" i="4"/>
  <c r="BI46" i="6"/>
  <c r="BK23" i="6"/>
  <c r="BI43" i="6"/>
  <c r="BI41" i="6"/>
  <c r="BI69" i="6"/>
  <c r="BI25" i="6"/>
  <c r="BI54" i="6"/>
  <c r="BI77" i="6"/>
  <c r="BK65" i="6"/>
  <c r="BG16" i="25"/>
  <c r="BI76" i="6"/>
  <c r="BI44" i="6"/>
  <c r="BH11" i="6"/>
  <c r="BH17" i="25" s="1"/>
  <c r="BI39" i="6"/>
  <c r="BI82" i="6"/>
  <c r="BJ82" i="4"/>
  <c r="BI7" i="4"/>
  <c r="BH14" i="6"/>
  <c r="BJ92" i="4"/>
  <c r="BI92" i="6"/>
  <c r="BG7" i="6"/>
  <c r="BG5" i="6" s="1"/>
  <c r="BG20" i="25"/>
  <c r="BG15" i="6"/>
  <c r="BJ91" i="4"/>
  <c r="BI91" i="6"/>
  <c r="BJ89" i="4"/>
  <c r="BI89" i="6"/>
  <c r="BI5" i="4"/>
  <c r="BK80" i="4"/>
  <c r="BJ80" i="6"/>
  <c r="BI87" i="6"/>
  <c r="BJ87" i="4"/>
  <c r="BI90" i="6"/>
  <c r="BJ90" i="4"/>
  <c r="BJ83" i="4"/>
  <c r="BI83" i="6"/>
  <c r="BI85" i="6"/>
  <c r="BJ85" i="4"/>
  <c r="BI14" i="4"/>
  <c r="BI81" i="6"/>
  <c r="BJ81" i="4"/>
  <c r="BJ86" i="4"/>
  <c r="BI86" i="6"/>
  <c r="BI88" i="6"/>
  <c r="BJ88" i="4"/>
  <c r="BJ84" i="4"/>
  <c r="BI84" i="6"/>
  <c r="CA25" i="14" l="1"/>
  <c r="BY14" i="14"/>
  <c r="BX6" i="14"/>
  <c r="BR70" i="14"/>
  <c r="BQ7" i="14"/>
  <c r="BQ5" i="14"/>
  <c r="BY26" i="14"/>
  <c r="CA13" i="14"/>
  <c r="BF22" i="25"/>
  <c r="BH16" i="25"/>
  <c r="BG21" i="25"/>
  <c r="BJ43" i="6"/>
  <c r="BJ53" i="6"/>
  <c r="BJ31" i="6"/>
  <c r="BJ29" i="6"/>
  <c r="BJ62" i="6"/>
  <c r="BJ70" i="6"/>
  <c r="BJ55" i="6"/>
  <c r="BJ61" i="6"/>
  <c r="BJ28" i="6"/>
  <c r="BI15" i="4"/>
  <c r="BI16" i="4" s="1"/>
  <c r="BJ25" i="6"/>
  <c r="BJ41" i="6"/>
  <c r="BJ46" i="6"/>
  <c r="BJ6" i="4"/>
  <c r="BJ24" i="6"/>
  <c r="BJ10" i="4"/>
  <c r="BJ68" i="6"/>
  <c r="BK52" i="6"/>
  <c r="BJ60" i="6"/>
  <c r="BJ58" i="6"/>
  <c r="BJ66" i="6"/>
  <c r="BJ13" i="4"/>
  <c r="BJ38" i="6"/>
  <c r="BJ36" i="6"/>
  <c r="BJ11" i="4"/>
  <c r="BJ74" i="6"/>
  <c r="BJ56" i="6"/>
  <c r="BJ76" i="6"/>
  <c r="BJ75" i="6"/>
  <c r="BJ73" i="6"/>
  <c r="BI11" i="6"/>
  <c r="BI17" i="25" s="1"/>
  <c r="BJ44" i="6"/>
  <c r="BJ77" i="6"/>
  <c r="BI10" i="6"/>
  <c r="BI6" i="6" s="1"/>
  <c r="BL23" i="6"/>
  <c r="BJ57" i="6"/>
  <c r="BJ59" i="6"/>
  <c r="BJ45" i="6"/>
  <c r="BJ51" i="6"/>
  <c r="BJ12" i="4"/>
  <c r="BJ27" i="6"/>
  <c r="BJ72" i="6"/>
  <c r="BL50" i="6"/>
  <c r="BJ37" i="6"/>
  <c r="BJ30" i="6"/>
  <c r="BJ40" i="6"/>
  <c r="BI13" i="6"/>
  <c r="BI19" i="25" s="1"/>
  <c r="BJ71" i="6"/>
  <c r="BJ39" i="6"/>
  <c r="BL65" i="6"/>
  <c r="BJ54" i="6"/>
  <c r="BJ69" i="6"/>
  <c r="BJ42" i="6"/>
  <c r="BL35" i="6"/>
  <c r="BJ47" i="6"/>
  <c r="BI12" i="6"/>
  <c r="BI18" i="25" s="1"/>
  <c r="BJ67" i="6"/>
  <c r="BJ26" i="6"/>
  <c r="BJ32" i="6"/>
  <c r="BJ83" i="6"/>
  <c r="BK83" i="4"/>
  <c r="BJ89" i="6"/>
  <c r="BK89" i="4"/>
  <c r="BH20" i="25"/>
  <c r="BH21" i="25" s="1"/>
  <c r="BH7" i="6"/>
  <c r="BH5" i="6" s="1"/>
  <c r="BH15" i="6"/>
  <c r="BK84" i="4"/>
  <c r="BJ84" i="6"/>
  <c r="BJ86" i="6"/>
  <c r="BK86" i="4"/>
  <c r="BJ85" i="6"/>
  <c r="BK85" i="4"/>
  <c r="BK90" i="4"/>
  <c r="BJ90" i="6"/>
  <c r="BJ5" i="4"/>
  <c r="BL80" i="4"/>
  <c r="BK80" i="6"/>
  <c r="BK88" i="4"/>
  <c r="BJ88" i="6"/>
  <c r="BK81" i="4"/>
  <c r="BJ81" i="6"/>
  <c r="BJ14" i="4"/>
  <c r="BJ91" i="6"/>
  <c r="BK91" i="4"/>
  <c r="BK82" i="4"/>
  <c r="BJ82" i="6"/>
  <c r="BI14" i="6"/>
  <c r="BK87" i="4"/>
  <c r="BJ87" i="6"/>
  <c r="BJ7" i="4"/>
  <c r="BG16" i="6"/>
  <c r="BG25" i="25"/>
  <c r="BG22" i="25" s="1"/>
  <c r="BK92" i="4"/>
  <c r="BJ92" i="6"/>
  <c r="CB13" i="14" l="1"/>
  <c r="BZ14" i="14"/>
  <c r="BY6" i="14"/>
  <c r="BS70" i="14"/>
  <c r="BR7" i="14"/>
  <c r="BR5" i="14"/>
  <c r="BZ26" i="14"/>
  <c r="CB25" i="14"/>
  <c r="BJ15" i="4"/>
  <c r="BJ16" i="4" s="1"/>
  <c r="BK73" i="6"/>
  <c r="BK68" i="6"/>
  <c r="BK32" i="6"/>
  <c r="BK67" i="6"/>
  <c r="BK42" i="6"/>
  <c r="BK54" i="6"/>
  <c r="BK30" i="6"/>
  <c r="BM50" i="6"/>
  <c r="BK27" i="6"/>
  <c r="BK51" i="6"/>
  <c r="BK12" i="4"/>
  <c r="BK59" i="6"/>
  <c r="BK44" i="6"/>
  <c r="BK75" i="6"/>
  <c r="BK56" i="6"/>
  <c r="BK38" i="6"/>
  <c r="BK58" i="6"/>
  <c r="BL52" i="6"/>
  <c r="BK25" i="6"/>
  <c r="BK28" i="6"/>
  <c r="BK62" i="6"/>
  <c r="BK31" i="6"/>
  <c r="BK43" i="6"/>
  <c r="BJ12" i="6"/>
  <c r="BJ18" i="25" s="1"/>
  <c r="BK61" i="6"/>
  <c r="BM35" i="6"/>
  <c r="BK39" i="6"/>
  <c r="BJ10" i="6"/>
  <c r="BJ6" i="6" s="1"/>
  <c r="BK45" i="6"/>
  <c r="BK77" i="6"/>
  <c r="BJ11" i="6"/>
  <c r="BJ17" i="25" s="1"/>
  <c r="BK24" i="6"/>
  <c r="BK6" i="4"/>
  <c r="BK10" i="4"/>
  <c r="BK46" i="6"/>
  <c r="BK55" i="6"/>
  <c r="BK76" i="6"/>
  <c r="BJ13" i="6"/>
  <c r="BJ19" i="25" s="1"/>
  <c r="BK60" i="6"/>
  <c r="BK26" i="6"/>
  <c r="BK47" i="6"/>
  <c r="BK69" i="6"/>
  <c r="BM65" i="6"/>
  <c r="BK71" i="6"/>
  <c r="BK40" i="6"/>
  <c r="BK37" i="6"/>
  <c r="BK72" i="6"/>
  <c r="BK57" i="6"/>
  <c r="BM23" i="6"/>
  <c r="BK74" i="6"/>
  <c r="BK36" i="6"/>
  <c r="BK11" i="4"/>
  <c r="BK66" i="6"/>
  <c r="BK13" i="4"/>
  <c r="BK41" i="6"/>
  <c r="BI16" i="25"/>
  <c r="BK70" i="6"/>
  <c r="BK29" i="6"/>
  <c r="BK53" i="6"/>
  <c r="BK87" i="6"/>
  <c r="BL87" i="4"/>
  <c r="BL91" i="4"/>
  <c r="BK91" i="6"/>
  <c r="BL81" i="4"/>
  <c r="BK81" i="6"/>
  <c r="BK5" i="4"/>
  <c r="BK84" i="6"/>
  <c r="BL84" i="4"/>
  <c r="BK89" i="6"/>
  <c r="BL89" i="4"/>
  <c r="BI20" i="25"/>
  <c r="BI7" i="6"/>
  <c r="BI5" i="6" s="1"/>
  <c r="BI15" i="6"/>
  <c r="BK14" i="4"/>
  <c r="BL86" i="4"/>
  <c r="BK86" i="6"/>
  <c r="BH25" i="25"/>
  <c r="BH22" i="25" s="1"/>
  <c r="BH16" i="6"/>
  <c r="BK88" i="6"/>
  <c r="BL88" i="4"/>
  <c r="BL90" i="4"/>
  <c r="BK90" i="6"/>
  <c r="BK83" i="6"/>
  <c r="BL83" i="4"/>
  <c r="BL92" i="4"/>
  <c r="BK92" i="6"/>
  <c r="BL82" i="4"/>
  <c r="BK82" i="6"/>
  <c r="BJ14" i="6"/>
  <c r="BK7" i="4"/>
  <c r="BM80" i="4"/>
  <c r="BL80" i="6"/>
  <c r="BL85" i="4"/>
  <c r="BK85" i="6"/>
  <c r="CC25" i="14" l="1"/>
  <c r="CA14" i="14"/>
  <c r="BZ6" i="14"/>
  <c r="BT70" i="14"/>
  <c r="BS5" i="14"/>
  <c r="BS7" i="14"/>
  <c r="CA26" i="14"/>
  <c r="CC13" i="14"/>
  <c r="BJ16" i="25"/>
  <c r="BK15" i="4"/>
  <c r="BK16" i="4" s="1"/>
  <c r="BI21" i="25"/>
  <c r="BL29" i="6"/>
  <c r="BN23" i="6"/>
  <c r="BN65" i="6"/>
  <c r="BL76" i="6"/>
  <c r="BM52" i="6"/>
  <c r="BL59" i="6"/>
  <c r="BL67" i="6"/>
  <c r="BL53" i="6"/>
  <c r="BL41" i="6"/>
  <c r="BL74" i="6"/>
  <c r="BK12" i="6"/>
  <c r="BK18" i="25" s="1"/>
  <c r="BL71" i="6"/>
  <c r="BL46" i="6"/>
  <c r="BL24" i="6"/>
  <c r="BL10" i="4"/>
  <c r="BL39" i="6"/>
  <c r="BN35" i="6"/>
  <c r="BL25" i="6"/>
  <c r="BL58" i="6"/>
  <c r="BL27" i="6"/>
  <c r="BL30" i="6"/>
  <c r="BL42" i="6"/>
  <c r="BL32" i="6"/>
  <c r="BL72" i="6"/>
  <c r="BL31" i="6"/>
  <c r="BL38" i="6"/>
  <c r="BK10" i="6"/>
  <c r="BL70" i="6"/>
  <c r="BL36" i="6"/>
  <c r="BL11" i="4"/>
  <c r="BL57" i="6"/>
  <c r="BL37" i="6"/>
  <c r="BL69" i="6"/>
  <c r="BL47" i="6"/>
  <c r="BL60" i="6"/>
  <c r="BL55" i="6"/>
  <c r="BL45" i="6"/>
  <c r="BL43" i="6"/>
  <c r="BL62" i="6"/>
  <c r="BL56" i="6"/>
  <c r="BL44" i="6"/>
  <c r="BL73" i="6"/>
  <c r="BL66" i="6"/>
  <c r="BL13" i="4"/>
  <c r="BL40" i="6"/>
  <c r="BL77" i="6"/>
  <c r="BL28" i="6"/>
  <c r="BL68" i="6"/>
  <c r="BK13" i="6"/>
  <c r="BK19" i="25" s="1"/>
  <c r="BK11" i="6"/>
  <c r="BK17" i="25" s="1"/>
  <c r="BL6" i="4"/>
  <c r="BL26" i="6"/>
  <c r="BL61" i="6"/>
  <c r="BL75" i="6"/>
  <c r="BL12" i="4"/>
  <c r="BL51" i="6"/>
  <c r="BN50" i="6"/>
  <c r="BL54" i="6"/>
  <c r="BL7" i="4"/>
  <c r="BL14" i="4"/>
  <c r="BM86" i="4"/>
  <c r="BL86" i="6"/>
  <c r="BJ7" i="6"/>
  <c r="BJ5" i="6" s="1"/>
  <c r="G2" i="6" s="1"/>
  <c r="BJ15" i="6"/>
  <c r="BJ20" i="25"/>
  <c r="BM92" i="4"/>
  <c r="BL92" i="6"/>
  <c r="BL90" i="6"/>
  <c r="BM90" i="4"/>
  <c r="BL89" i="6"/>
  <c r="BM89" i="4"/>
  <c r="BM91" i="4"/>
  <c r="BL91" i="6"/>
  <c r="BM85" i="4"/>
  <c r="BL85" i="6"/>
  <c r="BL83" i="6"/>
  <c r="BM83" i="4"/>
  <c r="BM88" i="4"/>
  <c r="BL88" i="6"/>
  <c r="BI25" i="25"/>
  <c r="BI16" i="6"/>
  <c r="BK14" i="6"/>
  <c r="BM87" i="4"/>
  <c r="BL87" i="6"/>
  <c r="BL5" i="4"/>
  <c r="BM80" i="6"/>
  <c r="BN80" i="4"/>
  <c r="BM82" i="4"/>
  <c r="BL82" i="6"/>
  <c r="BM84" i="4"/>
  <c r="BL84" i="6"/>
  <c r="BM81" i="4"/>
  <c r="BL81" i="6"/>
  <c r="CD13" i="14" l="1"/>
  <c r="CB14" i="14"/>
  <c r="CA6" i="14"/>
  <c r="BU70" i="14"/>
  <c r="BT7" i="14"/>
  <c r="BT5" i="14"/>
  <c r="CB26" i="14"/>
  <c r="CD25" i="14"/>
  <c r="BJ21" i="25"/>
  <c r="BI22" i="25"/>
  <c r="BM73" i="6"/>
  <c r="BM32" i="6"/>
  <c r="BN52" i="6"/>
  <c r="BL15" i="4"/>
  <c r="BL16" i="4" s="1"/>
  <c r="BO50" i="6"/>
  <c r="BM61" i="6"/>
  <c r="BM77" i="6"/>
  <c r="BL12" i="6"/>
  <c r="BL18" i="25" s="1"/>
  <c r="BM55" i="6"/>
  <c r="BM47" i="6"/>
  <c r="BM37" i="6"/>
  <c r="BL11" i="6"/>
  <c r="BL17" i="25" s="1"/>
  <c r="BK16" i="25"/>
  <c r="BK6" i="6"/>
  <c r="BM31" i="6"/>
  <c r="BM46" i="6"/>
  <c r="BM59" i="6"/>
  <c r="BM54" i="6"/>
  <c r="BM43" i="6"/>
  <c r="BM58" i="6"/>
  <c r="BM67" i="6"/>
  <c r="BO23" i="6"/>
  <c r="BL13" i="6"/>
  <c r="BL19" i="25" s="1"/>
  <c r="BM44" i="6"/>
  <c r="BM60" i="6"/>
  <c r="BM57" i="6"/>
  <c r="BM36" i="6"/>
  <c r="BM11" i="4"/>
  <c r="BM42" i="6"/>
  <c r="BO35" i="6"/>
  <c r="BM10" i="4"/>
  <c r="BM24" i="6"/>
  <c r="BM6" i="4"/>
  <c r="BM71" i="6"/>
  <c r="BM74" i="6"/>
  <c r="BM53" i="6"/>
  <c r="BM76" i="6"/>
  <c r="BM29" i="6"/>
  <c r="BM51" i="6"/>
  <c r="BM12" i="4"/>
  <c r="BM68" i="6"/>
  <c r="BM40" i="6"/>
  <c r="BM56" i="6"/>
  <c r="BM30" i="6"/>
  <c r="BO65" i="6"/>
  <c r="BM75" i="6"/>
  <c r="BM26" i="6"/>
  <c r="BM28" i="6"/>
  <c r="BM66" i="6"/>
  <c r="BM13" i="4"/>
  <c r="BM62" i="6"/>
  <c r="BM45" i="6"/>
  <c r="BM69" i="6"/>
  <c r="BM70" i="6"/>
  <c r="BM38" i="6"/>
  <c r="BM72" i="6"/>
  <c r="BM27" i="6"/>
  <c r="BM25" i="6"/>
  <c r="BM39" i="6"/>
  <c r="BL10" i="6"/>
  <c r="BM41" i="6"/>
  <c r="BM5" i="4"/>
  <c r="BN81" i="4"/>
  <c r="BM81" i="6"/>
  <c r="BN82" i="4"/>
  <c r="BM82" i="6"/>
  <c r="BO80" i="4"/>
  <c r="BN80" i="6"/>
  <c r="BN87" i="4"/>
  <c r="BM87" i="6"/>
  <c r="BN89" i="4"/>
  <c r="BM89" i="6"/>
  <c r="BK15" i="6"/>
  <c r="BK20" i="25"/>
  <c r="BK7" i="6"/>
  <c r="BM88" i="6"/>
  <c r="BN88" i="4"/>
  <c r="BN85" i="4"/>
  <c r="BM85" i="6"/>
  <c r="BN92" i="4"/>
  <c r="BM92" i="6"/>
  <c r="BN84" i="4"/>
  <c r="BM84" i="6"/>
  <c r="BM7" i="4"/>
  <c r="BN83" i="4"/>
  <c r="BM83" i="6"/>
  <c r="BM90" i="6"/>
  <c r="BN90" i="4"/>
  <c r="BM86" i="6"/>
  <c r="BN86" i="4"/>
  <c r="BL14" i="6"/>
  <c r="BM14" i="4"/>
  <c r="BN91" i="4"/>
  <c r="BM91" i="6"/>
  <c r="BJ25" i="25"/>
  <c r="BJ22" i="25" s="1"/>
  <c r="BJ16" i="6"/>
  <c r="CE25" i="14" l="1"/>
  <c r="CC14" i="14"/>
  <c r="CB6" i="14"/>
  <c r="BV70" i="14"/>
  <c r="BU7" i="14"/>
  <c r="BU5" i="14"/>
  <c r="CC26" i="14"/>
  <c r="CE13" i="14"/>
  <c r="BK5" i="6"/>
  <c r="BK16" i="6" s="1"/>
  <c r="BK21" i="25"/>
  <c r="BM15" i="4"/>
  <c r="BM16" i="4" s="1"/>
  <c r="BL16" i="25"/>
  <c r="BL6" i="6"/>
  <c r="BM10" i="6"/>
  <c r="BM13" i="6"/>
  <c r="BM19" i="25" s="1"/>
  <c r="BN26" i="6"/>
  <c r="BP65" i="6"/>
  <c r="BN30" i="6"/>
  <c r="BN12" i="4"/>
  <c r="BN51" i="6"/>
  <c r="BN74" i="6"/>
  <c r="BN44" i="6"/>
  <c r="BN43" i="6"/>
  <c r="BN46" i="6"/>
  <c r="BN37" i="6"/>
  <c r="BN39" i="6"/>
  <c r="BN38" i="6"/>
  <c r="BN62" i="6"/>
  <c r="BN66" i="6"/>
  <c r="BN13" i="4"/>
  <c r="BN68" i="6"/>
  <c r="BM12" i="6"/>
  <c r="BM18" i="25" s="1"/>
  <c r="BN76" i="6"/>
  <c r="BP35" i="6"/>
  <c r="BN57" i="6"/>
  <c r="BN47" i="6"/>
  <c r="BN61" i="6"/>
  <c r="BN32" i="6"/>
  <c r="BN27" i="6"/>
  <c r="BN69" i="6"/>
  <c r="BN28" i="6"/>
  <c r="BN56" i="6"/>
  <c r="BN29" i="6"/>
  <c r="BN53" i="6"/>
  <c r="BN71" i="6"/>
  <c r="BN24" i="6"/>
  <c r="BN6" i="4"/>
  <c r="BN10" i="4"/>
  <c r="BN36" i="6"/>
  <c r="BN11" i="4"/>
  <c r="BN60" i="6"/>
  <c r="BP23" i="6"/>
  <c r="BN58" i="6"/>
  <c r="BN54" i="6"/>
  <c r="BN59" i="6"/>
  <c r="BN31" i="6"/>
  <c r="BN77" i="6"/>
  <c r="BN73" i="6"/>
  <c r="BN41" i="6"/>
  <c r="BN25" i="6"/>
  <c r="BN72" i="6"/>
  <c r="BN70" i="6"/>
  <c r="BN45" i="6"/>
  <c r="BN75" i="6"/>
  <c r="BN40" i="6"/>
  <c r="BN42" i="6"/>
  <c r="BM11" i="6"/>
  <c r="BM17" i="25" s="1"/>
  <c r="BN67" i="6"/>
  <c r="BN55" i="6"/>
  <c r="BP50" i="6"/>
  <c r="BO52" i="6"/>
  <c r="BN5" i="4"/>
  <c r="BL20" i="25"/>
  <c r="BL15" i="6"/>
  <c r="BL7" i="6"/>
  <c r="BN89" i="6"/>
  <c r="BO89" i="4"/>
  <c r="BO86" i="4"/>
  <c r="BN86" i="6"/>
  <c r="BO84" i="4"/>
  <c r="BN84" i="6"/>
  <c r="BN85" i="6"/>
  <c r="BO85" i="4"/>
  <c r="BN7" i="4"/>
  <c r="BO82" i="4"/>
  <c r="BN82" i="6"/>
  <c r="BO91" i="4"/>
  <c r="BN91" i="6"/>
  <c r="BN83" i="6"/>
  <c r="BO83" i="4"/>
  <c r="BN88" i="6"/>
  <c r="BO88" i="4"/>
  <c r="BK25" i="25"/>
  <c r="BN87" i="6"/>
  <c r="BO87" i="4"/>
  <c r="BM14" i="6"/>
  <c r="BN90" i="6"/>
  <c r="BO90" i="4"/>
  <c r="BN92" i="6"/>
  <c r="BO92" i="4"/>
  <c r="BN14" i="4"/>
  <c r="BO80" i="6"/>
  <c r="BP80" i="4"/>
  <c r="BO81" i="4"/>
  <c r="BN81" i="6"/>
  <c r="CF13" i="14" l="1"/>
  <c r="CD14" i="14"/>
  <c r="CC6" i="14"/>
  <c r="BW70" i="14"/>
  <c r="BV5" i="14"/>
  <c r="H2" i="14" s="1"/>
  <c r="BV7" i="14"/>
  <c r="CD26" i="14"/>
  <c r="CF25" i="14"/>
  <c r="BK22" i="25"/>
  <c r="BL5" i="6"/>
  <c r="BL16" i="6" s="1"/>
  <c r="BL21" i="25"/>
  <c r="BN12" i="6"/>
  <c r="BN18" i="25" s="1"/>
  <c r="BN13" i="6"/>
  <c r="BN19" i="25" s="1"/>
  <c r="BO67" i="6"/>
  <c r="BO72" i="6"/>
  <c r="BO31" i="6"/>
  <c r="BO29" i="6"/>
  <c r="BO27" i="6"/>
  <c r="BO57" i="6"/>
  <c r="BQ35" i="6"/>
  <c r="BO68" i="6"/>
  <c r="BQ65" i="6"/>
  <c r="BP52" i="6"/>
  <c r="BO40" i="6"/>
  <c r="BO45" i="6"/>
  <c r="BO41" i="6"/>
  <c r="BO77" i="6"/>
  <c r="BO59" i="6"/>
  <c r="BO36" i="6"/>
  <c r="BO11" i="4"/>
  <c r="BO28" i="6"/>
  <c r="BO61" i="6"/>
  <c r="BO66" i="6"/>
  <c r="BO13" i="4"/>
  <c r="BO38" i="6"/>
  <c r="BO37" i="6"/>
  <c r="BO43" i="6"/>
  <c r="BO74" i="6"/>
  <c r="BO30" i="6"/>
  <c r="BM6" i="6"/>
  <c r="BM16" i="25"/>
  <c r="BQ23" i="6"/>
  <c r="BO55" i="6"/>
  <c r="BO42" i="6"/>
  <c r="BO70" i="6"/>
  <c r="BO73" i="6"/>
  <c r="BO58" i="6"/>
  <c r="BO60" i="6"/>
  <c r="BN11" i="6"/>
  <c r="BN17" i="25" s="1"/>
  <c r="BO24" i="6"/>
  <c r="BO10" i="4"/>
  <c r="BO6" i="4"/>
  <c r="BO53" i="6"/>
  <c r="BO56" i="6"/>
  <c r="BO69" i="6"/>
  <c r="BO32" i="6"/>
  <c r="BO47" i="6"/>
  <c r="BO76" i="6"/>
  <c r="BO39" i="6"/>
  <c r="BO46" i="6"/>
  <c r="BO44" i="6"/>
  <c r="BO51" i="6"/>
  <c r="BO12" i="4"/>
  <c r="BQ50" i="6"/>
  <c r="BO71" i="6"/>
  <c r="BN15" i="4"/>
  <c r="BN16" i="4" s="1"/>
  <c r="BO75" i="6"/>
  <c r="BO25" i="6"/>
  <c r="BO54" i="6"/>
  <c r="BN10" i="6"/>
  <c r="BO62" i="6"/>
  <c r="BO26" i="6"/>
  <c r="BO5" i="4"/>
  <c r="BN14" i="6"/>
  <c r="BP81" i="4"/>
  <c r="BO81" i="6"/>
  <c r="BP80" i="6"/>
  <c r="BQ80" i="4"/>
  <c r="BP87" i="4"/>
  <c r="BO87" i="6"/>
  <c r="BO88" i="6"/>
  <c r="BP88" i="4"/>
  <c r="BO84" i="6"/>
  <c r="BP84" i="4"/>
  <c r="BO90" i="6"/>
  <c r="BP90" i="4"/>
  <c r="BP91" i="4"/>
  <c r="BO91" i="6"/>
  <c r="BP85" i="4"/>
  <c r="BO85" i="6"/>
  <c r="BO14" i="4"/>
  <c r="BP83" i="4"/>
  <c r="BO83" i="6"/>
  <c r="BP86" i="4"/>
  <c r="BO86" i="6"/>
  <c r="BL25" i="25"/>
  <c r="BO7" i="4"/>
  <c r="BO92" i="6"/>
  <c r="BP92" i="4"/>
  <c r="BM20" i="25"/>
  <c r="BM7" i="6"/>
  <c r="BM15" i="6"/>
  <c r="BO82" i="6"/>
  <c r="BP82" i="4"/>
  <c r="BP89" i="4"/>
  <c r="BO89" i="6"/>
  <c r="CG25" i="14" l="1"/>
  <c r="CE14" i="14"/>
  <c r="CD6" i="14"/>
  <c r="BX70" i="14"/>
  <c r="BW5" i="14"/>
  <c r="BW7" i="14"/>
  <c r="CE26" i="14"/>
  <c r="CG13" i="14"/>
  <c r="BL22" i="25"/>
  <c r="BN7" i="6"/>
  <c r="BM21" i="25"/>
  <c r="BM5" i="6"/>
  <c r="BM16" i="6" s="1"/>
  <c r="BO15" i="4"/>
  <c r="BO16" i="4" s="1"/>
  <c r="BN15" i="6"/>
  <c r="BO10" i="6"/>
  <c r="BO6" i="6" s="1"/>
  <c r="BO13" i="6"/>
  <c r="BO19" i="25" s="1"/>
  <c r="BP59" i="6"/>
  <c r="BP40" i="6"/>
  <c r="BP68" i="6"/>
  <c r="BP25" i="6"/>
  <c r="BP46" i="6"/>
  <c r="BP76" i="6"/>
  <c r="BP58" i="6"/>
  <c r="BP55" i="6"/>
  <c r="BR65" i="6"/>
  <c r="BP57" i="6"/>
  <c r="BP29" i="6"/>
  <c r="BP72" i="6"/>
  <c r="BP44" i="6"/>
  <c r="BP47" i="6"/>
  <c r="BP70" i="6"/>
  <c r="BP43" i="6"/>
  <c r="BO12" i="6"/>
  <c r="BO18" i="25" s="1"/>
  <c r="BP26" i="6"/>
  <c r="BN16" i="25"/>
  <c r="BN6" i="6"/>
  <c r="BN5" i="6" s="1"/>
  <c r="BN16" i="6" s="1"/>
  <c r="BR50" i="6"/>
  <c r="BP51" i="6"/>
  <c r="BP12" i="4"/>
  <c r="BP32" i="6"/>
  <c r="BP56" i="6"/>
  <c r="BP73" i="6"/>
  <c r="BP42" i="6"/>
  <c r="BP37" i="6"/>
  <c r="BP61" i="6"/>
  <c r="BP36" i="6"/>
  <c r="BP11" i="4"/>
  <c r="BQ52" i="6"/>
  <c r="BP31" i="6"/>
  <c r="BP67" i="6"/>
  <c r="BP54" i="6"/>
  <c r="BP39" i="6"/>
  <c r="BP69" i="6"/>
  <c r="BP30" i="6"/>
  <c r="BP38" i="6"/>
  <c r="BP41" i="6"/>
  <c r="BP62" i="6"/>
  <c r="BP75" i="6"/>
  <c r="BP71" i="6"/>
  <c r="BP53" i="6"/>
  <c r="BP6" i="4"/>
  <c r="BP24" i="6"/>
  <c r="BP10" i="4"/>
  <c r="BP60" i="6"/>
  <c r="BR23" i="6"/>
  <c r="BP74" i="6"/>
  <c r="BP66" i="6"/>
  <c r="BP13" i="4"/>
  <c r="BP28" i="6"/>
  <c r="BO11" i="6"/>
  <c r="BO17" i="25" s="1"/>
  <c r="BP77" i="6"/>
  <c r="BP45" i="6"/>
  <c r="BR35" i="6"/>
  <c r="BP27" i="6"/>
  <c r="BN20" i="25"/>
  <c r="BN21" i="25" s="1"/>
  <c r="BP5" i="4"/>
  <c r="BQ92" i="4"/>
  <c r="BP92" i="6"/>
  <c r="BP91" i="6"/>
  <c r="BQ91" i="4"/>
  <c r="BP87" i="6"/>
  <c r="BQ87" i="4"/>
  <c r="BQ80" i="6"/>
  <c r="BR80" i="4"/>
  <c r="BM25" i="25"/>
  <c r="BQ86" i="4"/>
  <c r="BP86" i="6"/>
  <c r="BP90" i="6"/>
  <c r="BQ90" i="4"/>
  <c r="BQ88" i="4"/>
  <c r="BP88" i="6"/>
  <c r="BP7" i="4"/>
  <c r="BP85" i="6"/>
  <c r="BQ85" i="4"/>
  <c r="BO14" i="6"/>
  <c r="BP89" i="6"/>
  <c r="BQ89" i="4"/>
  <c r="BP82" i="6"/>
  <c r="BQ82" i="4"/>
  <c r="BQ83" i="4"/>
  <c r="BP83" i="6"/>
  <c r="BQ84" i="4"/>
  <c r="BP84" i="6"/>
  <c r="BP14" i="4"/>
  <c r="BP81" i="6"/>
  <c r="BQ81" i="4"/>
  <c r="CH13" i="14" l="1"/>
  <c r="CF14" i="14"/>
  <c r="CE6" i="14"/>
  <c r="BY70" i="14"/>
  <c r="BX5" i="14"/>
  <c r="BX7" i="14"/>
  <c r="CF26" i="14"/>
  <c r="CH25" i="14"/>
  <c r="BM22" i="25"/>
  <c r="BO16" i="25"/>
  <c r="BQ45" i="6"/>
  <c r="BQ69" i="6"/>
  <c r="BQ61" i="6"/>
  <c r="BP12" i="6"/>
  <c r="BP18" i="25" s="1"/>
  <c r="BQ47" i="6"/>
  <c r="BQ55" i="6"/>
  <c r="BS35" i="6"/>
  <c r="BQ28" i="6"/>
  <c r="BQ74" i="6"/>
  <c r="BQ41" i="6"/>
  <c r="BQ30" i="6"/>
  <c r="BP11" i="6"/>
  <c r="BP17" i="25" s="1"/>
  <c r="BQ37" i="6"/>
  <c r="BQ51" i="6"/>
  <c r="BQ12" i="4"/>
  <c r="BS65" i="6"/>
  <c r="BQ76" i="6"/>
  <c r="BQ66" i="6"/>
  <c r="BQ13" i="4"/>
  <c r="BQ60" i="6"/>
  <c r="BS50" i="6"/>
  <c r="BQ25" i="6"/>
  <c r="BQ27" i="6"/>
  <c r="BQ77" i="6"/>
  <c r="BS23" i="6"/>
  <c r="BQ24" i="6"/>
  <c r="BQ10" i="4"/>
  <c r="BQ53" i="6"/>
  <c r="BQ75" i="6"/>
  <c r="BQ39" i="6"/>
  <c r="BQ67" i="6"/>
  <c r="BR52" i="6"/>
  <c r="BQ36" i="6"/>
  <c r="BQ11" i="4"/>
  <c r="BQ73" i="6"/>
  <c r="BQ32" i="6"/>
  <c r="BQ70" i="6"/>
  <c r="BQ44" i="6"/>
  <c r="BQ29" i="6"/>
  <c r="BQ58" i="6"/>
  <c r="BQ40" i="6"/>
  <c r="BQ54" i="6"/>
  <c r="BQ6" i="4"/>
  <c r="BQ26" i="6"/>
  <c r="BQ68" i="6"/>
  <c r="BP15" i="4"/>
  <c r="BP16" i="4" s="1"/>
  <c r="BP13" i="6"/>
  <c r="BP19" i="25" s="1"/>
  <c r="BP10" i="6"/>
  <c r="BQ71" i="6"/>
  <c r="BQ62" i="6"/>
  <c r="BQ38" i="6"/>
  <c r="BQ31" i="6"/>
  <c r="BQ42" i="6"/>
  <c r="BQ56" i="6"/>
  <c r="BQ43" i="6"/>
  <c r="BQ72" i="6"/>
  <c r="BQ57" i="6"/>
  <c r="BQ46" i="6"/>
  <c r="BQ59" i="6"/>
  <c r="BN25" i="25"/>
  <c r="BN22" i="25" s="1"/>
  <c r="BQ14" i="4"/>
  <c r="BR83" i="4"/>
  <c r="BQ83" i="6"/>
  <c r="BR85" i="4"/>
  <c r="BQ85" i="6"/>
  <c r="BR88" i="4"/>
  <c r="BQ88" i="6"/>
  <c r="BR86" i="4"/>
  <c r="BQ86" i="6"/>
  <c r="BQ5" i="4"/>
  <c r="BR87" i="4"/>
  <c r="BQ87" i="6"/>
  <c r="BR89" i="4"/>
  <c r="BQ89" i="6"/>
  <c r="BR90" i="4"/>
  <c r="BQ90" i="6"/>
  <c r="BS80" i="4"/>
  <c r="BR80" i="6"/>
  <c r="BQ91" i="6"/>
  <c r="BR91" i="4"/>
  <c r="BQ81" i="6"/>
  <c r="BR81" i="4"/>
  <c r="BQ84" i="6"/>
  <c r="BR84" i="4"/>
  <c r="BP14" i="6"/>
  <c r="BQ82" i="6"/>
  <c r="BR82" i="4"/>
  <c r="BO20" i="25"/>
  <c r="BO21" i="25" s="1"/>
  <c r="BO7" i="6"/>
  <c r="BO5" i="6" s="1"/>
  <c r="BO15" i="6"/>
  <c r="BQ7" i="4"/>
  <c r="BR92" i="4"/>
  <c r="BQ92" i="6"/>
  <c r="BZ70" i="14" l="1"/>
  <c r="BY5" i="14"/>
  <c r="BY7" i="14"/>
  <c r="CG26" i="14"/>
  <c r="CI25" i="14"/>
  <c r="CG14" i="14"/>
  <c r="CF6" i="14"/>
  <c r="CI13" i="14"/>
  <c r="BR46" i="6"/>
  <c r="BR58" i="6"/>
  <c r="BR42" i="6"/>
  <c r="BR71" i="6"/>
  <c r="BR36" i="6"/>
  <c r="BR11" i="4"/>
  <c r="BR67" i="6"/>
  <c r="BR75" i="6"/>
  <c r="BT50" i="6"/>
  <c r="BQ13" i="6"/>
  <c r="BQ19" i="25" s="1"/>
  <c r="BT65" i="6"/>
  <c r="BQ12" i="6"/>
  <c r="BQ18" i="25" s="1"/>
  <c r="BR28" i="6"/>
  <c r="BR54" i="6"/>
  <c r="BR32" i="6"/>
  <c r="BR37" i="6"/>
  <c r="BR69" i="6"/>
  <c r="BR43" i="6"/>
  <c r="BR38" i="6"/>
  <c r="BR40" i="6"/>
  <c r="BQ11" i="6"/>
  <c r="BQ17" i="25" s="1"/>
  <c r="BQ10" i="6"/>
  <c r="BT23" i="6"/>
  <c r="BR25" i="6"/>
  <c r="BR66" i="6"/>
  <c r="BR13" i="4"/>
  <c r="BR51" i="6"/>
  <c r="BR12" i="4"/>
  <c r="BR74" i="6"/>
  <c r="BR55" i="6"/>
  <c r="BR45" i="6"/>
  <c r="BR26" i="6"/>
  <c r="BR44" i="6"/>
  <c r="BR39" i="6"/>
  <c r="BR77" i="6"/>
  <c r="BR76" i="6"/>
  <c r="BR41" i="6"/>
  <c r="BR59" i="6"/>
  <c r="BR57" i="6"/>
  <c r="BQ15" i="4"/>
  <c r="BQ16" i="4" s="1"/>
  <c r="BR72" i="6"/>
  <c r="BR56" i="6"/>
  <c r="BR31" i="6"/>
  <c r="BR62" i="6"/>
  <c r="BP16" i="25"/>
  <c r="BP6" i="6"/>
  <c r="BR68" i="6"/>
  <c r="BR29" i="6"/>
  <c r="BR70" i="6"/>
  <c r="BR73" i="6"/>
  <c r="BS52" i="6"/>
  <c r="BR53" i="6"/>
  <c r="BR24" i="6"/>
  <c r="BR10" i="4"/>
  <c r="BR6" i="4"/>
  <c r="BR27" i="6"/>
  <c r="BR60" i="6"/>
  <c r="BR30" i="6"/>
  <c r="BT35" i="6"/>
  <c r="BR47" i="6"/>
  <c r="BR61" i="6"/>
  <c r="BR14" i="4"/>
  <c r="BP20" i="25"/>
  <c r="BP15" i="6"/>
  <c r="BP7" i="6"/>
  <c r="BQ14" i="6"/>
  <c r="BS86" i="4"/>
  <c r="BR86" i="6"/>
  <c r="BS85" i="4"/>
  <c r="BR85" i="6"/>
  <c r="BR92" i="6"/>
  <c r="BS92" i="4"/>
  <c r="BS84" i="4"/>
  <c r="BR84" i="6"/>
  <c r="BS91" i="4"/>
  <c r="BR91" i="6"/>
  <c r="BR5" i="4"/>
  <c r="BR90" i="6"/>
  <c r="BS90" i="4"/>
  <c r="BS87" i="4"/>
  <c r="BR87" i="6"/>
  <c r="BR82" i="6"/>
  <c r="BS82" i="4"/>
  <c r="BR88" i="6"/>
  <c r="BS88" i="4"/>
  <c r="BR83" i="6"/>
  <c r="BS83" i="4"/>
  <c r="BO16" i="6"/>
  <c r="BO25" i="25"/>
  <c r="BO22" i="25" s="1"/>
  <c r="BR81" i="6"/>
  <c r="BS81" i="4"/>
  <c r="BR7" i="4"/>
  <c r="BS80" i="6"/>
  <c r="BT80" i="4"/>
  <c r="BR89" i="6"/>
  <c r="BS89" i="4"/>
  <c r="CJ13" i="14" l="1"/>
  <c r="CJ25" i="14"/>
  <c r="CA70" i="14"/>
  <c r="BZ5" i="14"/>
  <c r="BZ7" i="14"/>
  <c r="CH14" i="14"/>
  <c r="CG6" i="14"/>
  <c r="CH26" i="14"/>
  <c r="BP5" i="6"/>
  <c r="BP16" i="6" s="1"/>
  <c r="BP21" i="25"/>
  <c r="BR15" i="4"/>
  <c r="BR16" i="4" s="1"/>
  <c r="BR12" i="6"/>
  <c r="BR18" i="25" s="1"/>
  <c r="BS47" i="6"/>
  <c r="BS24" i="6"/>
  <c r="BS10" i="4"/>
  <c r="BS6" i="4"/>
  <c r="BS62" i="6"/>
  <c r="BS76" i="6"/>
  <c r="BS55" i="6"/>
  <c r="BS38" i="6"/>
  <c r="BS75" i="6"/>
  <c r="BS42" i="6"/>
  <c r="BU35" i="6"/>
  <c r="BS70" i="6"/>
  <c r="BS68" i="6"/>
  <c r="BS57" i="6"/>
  <c r="BS59" i="6"/>
  <c r="BS39" i="6"/>
  <c r="BS26" i="6"/>
  <c r="BS51" i="6"/>
  <c r="BS12" i="4"/>
  <c r="BS66" i="6"/>
  <c r="BS13" i="4"/>
  <c r="BS69" i="6"/>
  <c r="BS32" i="6"/>
  <c r="BU65" i="6"/>
  <c r="BU50" i="6"/>
  <c r="BR11" i="6"/>
  <c r="BR17" i="25" s="1"/>
  <c r="BS30" i="6"/>
  <c r="BQ16" i="25"/>
  <c r="BQ6" i="6"/>
  <c r="BS36" i="6"/>
  <c r="BS11" i="4"/>
  <c r="BS41" i="6"/>
  <c r="BS77" i="6"/>
  <c r="BS44" i="6"/>
  <c r="BS25" i="6"/>
  <c r="BS37" i="6"/>
  <c r="BS54" i="6"/>
  <c r="BS67" i="6"/>
  <c r="BS71" i="6"/>
  <c r="BS27" i="6"/>
  <c r="BT52" i="6"/>
  <c r="BS56" i="6"/>
  <c r="BR13" i="6"/>
  <c r="BR19" i="25" s="1"/>
  <c r="BS28" i="6"/>
  <c r="BS58" i="6"/>
  <c r="BS7" i="4"/>
  <c r="BS61" i="6"/>
  <c r="BS60" i="6"/>
  <c r="BS53" i="6"/>
  <c r="BS73" i="6"/>
  <c r="BS29" i="6"/>
  <c r="BS31" i="6"/>
  <c r="BS72" i="6"/>
  <c r="BS45" i="6"/>
  <c r="BS74" i="6"/>
  <c r="BR10" i="6"/>
  <c r="BU23" i="6"/>
  <c r="BS40" i="6"/>
  <c r="BS43" i="6"/>
  <c r="BS46" i="6"/>
  <c r="BS14" i="4"/>
  <c r="BS88" i="6"/>
  <c r="BT88" i="4"/>
  <c r="BT84" i="4"/>
  <c r="BS84" i="6"/>
  <c r="BT85" i="4"/>
  <c r="BS85" i="6"/>
  <c r="BS87" i="6"/>
  <c r="BT87" i="4"/>
  <c r="BT92" i="4"/>
  <c r="BS92" i="6"/>
  <c r="BP25" i="25"/>
  <c r="BS89" i="6"/>
  <c r="BT89" i="4"/>
  <c r="BS5" i="4"/>
  <c r="BS81" i="6"/>
  <c r="BT81" i="4"/>
  <c r="BS83" i="6"/>
  <c r="BT83" i="4"/>
  <c r="BT82" i="4"/>
  <c r="BS82" i="6"/>
  <c r="BS90" i="6"/>
  <c r="BT90" i="4"/>
  <c r="BT91" i="4"/>
  <c r="BS91" i="6"/>
  <c r="BT86" i="4"/>
  <c r="BS86" i="6"/>
  <c r="BU80" i="4"/>
  <c r="BT80" i="6"/>
  <c r="BR14" i="6"/>
  <c r="BQ7" i="6"/>
  <c r="BQ20" i="25"/>
  <c r="BQ15" i="6"/>
  <c r="CB70" i="14" l="1"/>
  <c r="CA5" i="14"/>
  <c r="CA7" i="14"/>
  <c r="CI14" i="14"/>
  <c r="CH6" i="14"/>
  <c r="CI26" i="14"/>
  <c r="BP22" i="25"/>
  <c r="BQ21" i="25"/>
  <c r="BQ5" i="6"/>
  <c r="BS15" i="4"/>
  <c r="BS16" i="4" s="1"/>
  <c r="BS13" i="6"/>
  <c r="BS19" i="25" s="1"/>
  <c r="BV23" i="6"/>
  <c r="BT56" i="6"/>
  <c r="BT70" i="6"/>
  <c r="BS10" i="6"/>
  <c r="BT40" i="6"/>
  <c r="BT73" i="6"/>
  <c r="BT60" i="6"/>
  <c r="BU52" i="6"/>
  <c r="BT77" i="6"/>
  <c r="BT69" i="6"/>
  <c r="BT66" i="6"/>
  <c r="BT13" i="4"/>
  <c r="BT26" i="6"/>
  <c r="BT59" i="6"/>
  <c r="BT24" i="6"/>
  <c r="BT10" i="4"/>
  <c r="BT6" i="4"/>
  <c r="BT46" i="6"/>
  <c r="BT72" i="6"/>
  <c r="BT61" i="6"/>
  <c r="BT55" i="6"/>
  <c r="BT43" i="6"/>
  <c r="BR6" i="6"/>
  <c r="BR16" i="25"/>
  <c r="BT45" i="6"/>
  <c r="BT31" i="6"/>
  <c r="BT71" i="6"/>
  <c r="BT54" i="6"/>
  <c r="BT25" i="6"/>
  <c r="BV50" i="6"/>
  <c r="BV65" i="6"/>
  <c r="BT68" i="6"/>
  <c r="BT42" i="6"/>
  <c r="BT38" i="6"/>
  <c r="BT76" i="6"/>
  <c r="BT74" i="6"/>
  <c r="BT28" i="6"/>
  <c r="BT27" i="6"/>
  <c r="BT67" i="6"/>
  <c r="BT44" i="6"/>
  <c r="BT11" i="4"/>
  <c r="BT36" i="6"/>
  <c r="BT30" i="6"/>
  <c r="BS12" i="6"/>
  <c r="BS18" i="25" s="1"/>
  <c r="BT62" i="6"/>
  <c r="BT29" i="6"/>
  <c r="BT53" i="6"/>
  <c r="BT58" i="6"/>
  <c r="BT37" i="6"/>
  <c r="BT41" i="6"/>
  <c r="BS11" i="6"/>
  <c r="BS17" i="25" s="1"/>
  <c r="BT32" i="6"/>
  <c r="BT51" i="6"/>
  <c r="BT12" i="4"/>
  <c r="BT39" i="6"/>
  <c r="BT57" i="6"/>
  <c r="BV35" i="6"/>
  <c r="BT75" i="6"/>
  <c r="BT47" i="6"/>
  <c r="BT14" i="4"/>
  <c r="BU90" i="4"/>
  <c r="BT90" i="6"/>
  <c r="BU83" i="4"/>
  <c r="BT83" i="6"/>
  <c r="BT7" i="4"/>
  <c r="BU86" i="4"/>
  <c r="BT86" i="6"/>
  <c r="BT89" i="6"/>
  <c r="BU89" i="4"/>
  <c r="BT84" i="6"/>
  <c r="BU84" i="4"/>
  <c r="BR15" i="6"/>
  <c r="BR20" i="25"/>
  <c r="BR7" i="6"/>
  <c r="BU81" i="4"/>
  <c r="BT81" i="6"/>
  <c r="BU92" i="4"/>
  <c r="BT92" i="6"/>
  <c r="BU88" i="4"/>
  <c r="BT88" i="6"/>
  <c r="BQ25" i="25"/>
  <c r="BQ16" i="6"/>
  <c r="BT5" i="4"/>
  <c r="BU80" i="6"/>
  <c r="BV80" i="4"/>
  <c r="BU91" i="4"/>
  <c r="BT91" i="6"/>
  <c r="BU82" i="4"/>
  <c r="BT82" i="6"/>
  <c r="BS14" i="6"/>
  <c r="BU87" i="4"/>
  <c r="BT87" i="6"/>
  <c r="BT85" i="6"/>
  <c r="BU85" i="4"/>
  <c r="CJ14" i="14" l="1"/>
  <c r="CI6" i="14"/>
  <c r="CJ26" i="14"/>
  <c r="CC70" i="14"/>
  <c r="CB5" i="14"/>
  <c r="CB7" i="14"/>
  <c r="BQ22" i="25"/>
  <c r="BR5" i="6"/>
  <c r="BR16" i="6" s="1"/>
  <c r="BR21" i="25"/>
  <c r="BU51" i="6"/>
  <c r="BW50" i="6"/>
  <c r="BU66" i="6"/>
  <c r="BU13" i="4"/>
  <c r="BW35" i="6"/>
  <c r="BU39" i="6"/>
  <c r="BU41" i="6"/>
  <c r="BU58" i="6"/>
  <c r="BU29" i="6"/>
  <c r="BU62" i="6"/>
  <c r="BT11" i="6"/>
  <c r="BT17" i="25" s="1"/>
  <c r="BU44" i="6"/>
  <c r="BU27" i="6"/>
  <c r="BU74" i="6"/>
  <c r="BU38" i="6"/>
  <c r="BU68" i="6"/>
  <c r="BU71" i="6"/>
  <c r="BU45" i="6"/>
  <c r="BU46" i="6"/>
  <c r="BU24" i="6"/>
  <c r="BU6" i="4"/>
  <c r="BU10" i="4"/>
  <c r="BT13" i="6"/>
  <c r="BT19" i="25" s="1"/>
  <c r="BU60" i="6"/>
  <c r="BU70" i="6"/>
  <c r="BU47" i="6"/>
  <c r="BU37" i="6"/>
  <c r="BU30" i="6"/>
  <c r="BU31" i="6"/>
  <c r="BU55" i="6"/>
  <c r="BU59" i="6"/>
  <c r="BU73" i="6"/>
  <c r="BT15" i="4"/>
  <c r="BT16" i="4" s="1"/>
  <c r="BU75" i="6"/>
  <c r="BU32" i="6"/>
  <c r="BU36" i="6"/>
  <c r="BU11" i="4"/>
  <c r="BU67" i="6"/>
  <c r="BU28" i="6"/>
  <c r="BU76" i="6"/>
  <c r="BU42" i="6"/>
  <c r="BU25" i="6"/>
  <c r="BU43" i="6"/>
  <c r="BU61" i="6"/>
  <c r="BT10" i="6"/>
  <c r="BU26" i="6"/>
  <c r="BU69" i="6"/>
  <c r="BU77" i="6"/>
  <c r="BU40" i="6"/>
  <c r="BU53" i="6"/>
  <c r="BU72" i="6"/>
  <c r="BU12" i="4"/>
  <c r="BU57" i="6"/>
  <c r="BT12" i="6"/>
  <c r="BT18" i="25" s="1"/>
  <c r="BW65" i="6"/>
  <c r="BU54" i="6"/>
  <c r="BV52" i="6"/>
  <c r="BS6" i="6"/>
  <c r="BS16" i="25"/>
  <c r="BU56" i="6"/>
  <c r="BW23" i="6"/>
  <c r="BU82" i="6"/>
  <c r="BV82" i="4"/>
  <c r="BU7" i="4"/>
  <c r="BV88" i="4"/>
  <c r="BU88" i="6"/>
  <c r="BV81" i="4"/>
  <c r="BU81" i="6"/>
  <c r="BU84" i="6"/>
  <c r="BV84" i="4"/>
  <c r="BU83" i="6"/>
  <c r="BV83" i="4"/>
  <c r="BV87" i="4"/>
  <c r="BU87" i="6"/>
  <c r="BU14" i="4"/>
  <c r="BV86" i="4"/>
  <c r="BU86" i="6"/>
  <c r="BS20" i="25"/>
  <c r="BS7" i="6"/>
  <c r="BS15" i="6"/>
  <c r="BU91" i="6"/>
  <c r="BV91" i="4"/>
  <c r="BV80" i="6"/>
  <c r="BW80" i="4"/>
  <c r="BU92" i="6"/>
  <c r="BV92" i="4"/>
  <c r="BV89" i="4"/>
  <c r="BU89" i="6"/>
  <c r="BU90" i="6"/>
  <c r="BV90" i="4"/>
  <c r="BV85" i="4"/>
  <c r="BU85" i="6"/>
  <c r="BU5" i="4"/>
  <c r="BT14" i="6"/>
  <c r="BR25" i="25"/>
  <c r="CD70" i="14" l="1"/>
  <c r="CC5" i="14"/>
  <c r="CC7" i="14"/>
  <c r="CJ6" i="14"/>
  <c r="BR22" i="25"/>
  <c r="BS5" i="6"/>
  <c r="BS16" i="6" s="1"/>
  <c r="BV54" i="6"/>
  <c r="BX65" i="6"/>
  <c r="BV53" i="6"/>
  <c r="BV61" i="6"/>
  <c r="BV74" i="6"/>
  <c r="BU13" i="6"/>
  <c r="BU19" i="25" s="1"/>
  <c r="BU15" i="4"/>
  <c r="BU16" i="4" s="1"/>
  <c r="BV77" i="6"/>
  <c r="BV26" i="6"/>
  <c r="BV43" i="6"/>
  <c r="BU10" i="6"/>
  <c r="BV32" i="6"/>
  <c r="BV55" i="6"/>
  <c r="BV60" i="6"/>
  <c r="BV46" i="6"/>
  <c r="BV71" i="6"/>
  <c r="BV38" i="6"/>
  <c r="BV27" i="6"/>
  <c r="BV29" i="6"/>
  <c r="BV41" i="6"/>
  <c r="BX35" i="6"/>
  <c r="BV66" i="6"/>
  <c r="BV13" i="4"/>
  <c r="BU12" i="6"/>
  <c r="BU18" i="25" s="1"/>
  <c r="BX23" i="6"/>
  <c r="BS21" i="25"/>
  <c r="BV56" i="6"/>
  <c r="BW52" i="6"/>
  <c r="BV57" i="6"/>
  <c r="BV72" i="6"/>
  <c r="BT6" i="6"/>
  <c r="BT16" i="25"/>
  <c r="BV42" i="6"/>
  <c r="BV28" i="6"/>
  <c r="BV36" i="6"/>
  <c r="BV11" i="4"/>
  <c r="BV73" i="6"/>
  <c r="BV30" i="6"/>
  <c r="BV47" i="6"/>
  <c r="BV58" i="6"/>
  <c r="BV51" i="6"/>
  <c r="BV12" i="4"/>
  <c r="BV76" i="6"/>
  <c r="BV70" i="6"/>
  <c r="BV40" i="6"/>
  <c r="BV69" i="6"/>
  <c r="BV25" i="6"/>
  <c r="BV67" i="6"/>
  <c r="BU11" i="6"/>
  <c r="BU17" i="25" s="1"/>
  <c r="BV75" i="6"/>
  <c r="BV59" i="6"/>
  <c r="BV31" i="6"/>
  <c r="BV37" i="6"/>
  <c r="BV24" i="6"/>
  <c r="BV10" i="4"/>
  <c r="BV6" i="4"/>
  <c r="BV45" i="6"/>
  <c r="BV68" i="6"/>
  <c r="BV44" i="6"/>
  <c r="BV62" i="6"/>
  <c r="BV39" i="6"/>
  <c r="BX50" i="6"/>
  <c r="BV7" i="4"/>
  <c r="BT7" i="6"/>
  <c r="BT20" i="25"/>
  <c r="BT15" i="6"/>
  <c r="BW90" i="4"/>
  <c r="BV90" i="6"/>
  <c r="BV92" i="6"/>
  <c r="BW92" i="4"/>
  <c r="BV87" i="6"/>
  <c r="BW87" i="4"/>
  <c r="BW88" i="4"/>
  <c r="BV88" i="6"/>
  <c r="BX80" i="4"/>
  <c r="BW80" i="6"/>
  <c r="BS25" i="25"/>
  <c r="BW86" i="4"/>
  <c r="BV86" i="6"/>
  <c r="BV83" i="6"/>
  <c r="BW83" i="4"/>
  <c r="BU14" i="6"/>
  <c r="BV5" i="4"/>
  <c r="BV81" i="6"/>
  <c r="BW81" i="4"/>
  <c r="BV82" i="6"/>
  <c r="BW82" i="4"/>
  <c r="BV85" i="6"/>
  <c r="BW85" i="4"/>
  <c r="BW89" i="4"/>
  <c r="BV89" i="6"/>
  <c r="BV14" i="4"/>
  <c r="BW91" i="4"/>
  <c r="BV91" i="6"/>
  <c r="BW84" i="4"/>
  <c r="BV84" i="6"/>
  <c r="CE70" i="14" l="1"/>
  <c r="CD5" i="14"/>
  <c r="CD7" i="14"/>
  <c r="BS22" i="25"/>
  <c r="BT21" i="25"/>
  <c r="BT5" i="6"/>
  <c r="BW67" i="6"/>
  <c r="BY35" i="6"/>
  <c r="BW46" i="6"/>
  <c r="BW61" i="6"/>
  <c r="BW39" i="6"/>
  <c r="BW45" i="6"/>
  <c r="BW6" i="4"/>
  <c r="BW24" i="6"/>
  <c r="BW10" i="4"/>
  <c r="BW31" i="6"/>
  <c r="BW75" i="6"/>
  <c r="BW70" i="6"/>
  <c r="BV12" i="6"/>
  <c r="BV18" i="25" s="1"/>
  <c r="BW30" i="6"/>
  <c r="BV11" i="6"/>
  <c r="BV17" i="25" s="1"/>
  <c r="BW42" i="6"/>
  <c r="BW72" i="6"/>
  <c r="BW56" i="6"/>
  <c r="BV13" i="6"/>
  <c r="BV19" i="25" s="1"/>
  <c r="BW29" i="6"/>
  <c r="BW38" i="6"/>
  <c r="BW55" i="6"/>
  <c r="BW77" i="6"/>
  <c r="BY65" i="6"/>
  <c r="BW69" i="6"/>
  <c r="BW58" i="6"/>
  <c r="BW28" i="6"/>
  <c r="BW44" i="6"/>
  <c r="BV10" i="6"/>
  <c r="BW51" i="6"/>
  <c r="BW12" i="4"/>
  <c r="BW73" i="6"/>
  <c r="BW36" i="6"/>
  <c r="BW11" i="4"/>
  <c r="BX52" i="6"/>
  <c r="BY23" i="6"/>
  <c r="BW66" i="6"/>
  <c r="BW13" i="4"/>
  <c r="BW71" i="6"/>
  <c r="BW43" i="6"/>
  <c r="BW74" i="6"/>
  <c r="BW53" i="6"/>
  <c r="BW59" i="6"/>
  <c r="BU6" i="6"/>
  <c r="BU16" i="25"/>
  <c r="BV15" i="4"/>
  <c r="BV16" i="4" s="1"/>
  <c r="BY50" i="6"/>
  <c r="BW62" i="6"/>
  <c r="BW68" i="6"/>
  <c r="BW37" i="6"/>
  <c r="BW25" i="6"/>
  <c r="BW40" i="6"/>
  <c r="BW76" i="6"/>
  <c r="BW47" i="6"/>
  <c r="BW57" i="6"/>
  <c r="BW41" i="6"/>
  <c r="BW27" i="6"/>
  <c r="BW60" i="6"/>
  <c r="BW32" i="6"/>
  <c r="BW26" i="6"/>
  <c r="BW54" i="6"/>
  <c r="BW14" i="4"/>
  <c r="BX89" i="4"/>
  <c r="BW89" i="6"/>
  <c r="BY80" i="4"/>
  <c r="BX80" i="6"/>
  <c r="BW90" i="6"/>
  <c r="BX90" i="4"/>
  <c r="BW91" i="6"/>
  <c r="BX91" i="4"/>
  <c r="BW85" i="6"/>
  <c r="BX85" i="4"/>
  <c r="BW81" i="6"/>
  <c r="BX81" i="4"/>
  <c r="BU20" i="25"/>
  <c r="BU7" i="6"/>
  <c r="BU15" i="6"/>
  <c r="BW86" i="6"/>
  <c r="BX86" i="4"/>
  <c r="BW7" i="4"/>
  <c r="BX92" i="4"/>
  <c r="BW92" i="6"/>
  <c r="BT25" i="25"/>
  <c r="BT22" i="25" s="1"/>
  <c r="BT16" i="6"/>
  <c r="BV14" i="6"/>
  <c r="BW83" i="6"/>
  <c r="BX83" i="4"/>
  <c r="BW5" i="4"/>
  <c r="BW88" i="6"/>
  <c r="BX88" i="4"/>
  <c r="BX84" i="4"/>
  <c r="BW84" i="6"/>
  <c r="BW82" i="6"/>
  <c r="BX82" i="4"/>
  <c r="BW87" i="6"/>
  <c r="BX87" i="4"/>
  <c r="CF70" i="14" l="1"/>
  <c r="CE5" i="14"/>
  <c r="CE7" i="14"/>
  <c r="BU5" i="6"/>
  <c r="BU16" i="6" s="1"/>
  <c r="BX53" i="6"/>
  <c r="BV6" i="6"/>
  <c r="BV16" i="25"/>
  <c r="BX38" i="6"/>
  <c r="BX54" i="6"/>
  <c r="BX27" i="6"/>
  <c r="BX57" i="6"/>
  <c r="BX25" i="6"/>
  <c r="BX68" i="6"/>
  <c r="BZ50" i="6"/>
  <c r="BX43" i="6"/>
  <c r="BW13" i="6"/>
  <c r="BW19" i="25" s="1"/>
  <c r="BZ23" i="6"/>
  <c r="BX36" i="6"/>
  <c r="BX11" i="4"/>
  <c r="BX44" i="6"/>
  <c r="BX58" i="6"/>
  <c r="BZ65" i="6"/>
  <c r="BX77" i="6"/>
  <c r="BX72" i="6"/>
  <c r="BX30" i="6"/>
  <c r="BX70" i="6"/>
  <c r="BX39" i="6"/>
  <c r="BU21" i="25"/>
  <c r="BX41" i="6"/>
  <c r="BX40" i="6"/>
  <c r="BX37" i="6"/>
  <c r="BX62" i="6"/>
  <c r="BX71" i="6"/>
  <c r="BX66" i="6"/>
  <c r="BX13" i="4"/>
  <c r="BW11" i="6"/>
  <c r="BW17" i="25" s="1"/>
  <c r="BW12" i="6"/>
  <c r="BW18" i="25" s="1"/>
  <c r="BX29" i="6"/>
  <c r="BX46" i="6"/>
  <c r="BX67" i="6"/>
  <c r="BX32" i="6"/>
  <c r="BX76" i="6"/>
  <c r="BX73" i="6"/>
  <c r="BX31" i="6"/>
  <c r="BX24" i="6"/>
  <c r="BX10" i="4"/>
  <c r="BX6" i="4"/>
  <c r="BZ35" i="6"/>
  <c r="BW15" i="4"/>
  <c r="BW16" i="4" s="1"/>
  <c r="BX26" i="6"/>
  <c r="BX60" i="6"/>
  <c r="BX47" i="6"/>
  <c r="BX59" i="6"/>
  <c r="BX74" i="6"/>
  <c r="BY52" i="6"/>
  <c r="BX51" i="6"/>
  <c r="BX12" i="4"/>
  <c r="BX28" i="6"/>
  <c r="BX69" i="6"/>
  <c r="BX55" i="6"/>
  <c r="BX56" i="6"/>
  <c r="BX42" i="6"/>
  <c r="BX75" i="6"/>
  <c r="BW10" i="6"/>
  <c r="BX45" i="6"/>
  <c r="BX61" i="6"/>
  <c r="BY82" i="4"/>
  <c r="BX82" i="6"/>
  <c r="BX88" i="6"/>
  <c r="BY88" i="4"/>
  <c r="BX81" i="6"/>
  <c r="BY81" i="4"/>
  <c r="BX91" i="6"/>
  <c r="BY91" i="4"/>
  <c r="BX14" i="4"/>
  <c r="BY80" i="6"/>
  <c r="BZ80" i="4"/>
  <c r="BV20" i="25"/>
  <c r="BV7" i="6"/>
  <c r="BV15" i="6"/>
  <c r="BY92" i="4"/>
  <c r="BX92" i="6"/>
  <c r="BU25" i="25"/>
  <c r="BW14" i="6"/>
  <c r="BX5" i="4"/>
  <c r="BX87" i="6"/>
  <c r="BY87" i="4"/>
  <c r="BX85" i="6"/>
  <c r="BY85" i="4"/>
  <c r="BY90" i="4"/>
  <c r="BX90" i="6"/>
  <c r="BX7" i="4"/>
  <c r="BX89" i="6"/>
  <c r="BY89" i="4"/>
  <c r="BY84" i="4"/>
  <c r="BX84" i="6"/>
  <c r="BY83" i="4"/>
  <c r="BX83" i="6"/>
  <c r="BY86" i="4"/>
  <c r="BX86" i="6"/>
  <c r="CG70" i="14" l="1"/>
  <c r="CF7" i="14"/>
  <c r="CF5" i="14"/>
  <c r="BV21" i="25"/>
  <c r="BU22" i="25"/>
  <c r="BX15" i="4"/>
  <c r="BX12" i="6"/>
  <c r="BX18" i="25" s="1"/>
  <c r="BY5" i="4"/>
  <c r="BY61" i="6"/>
  <c r="BZ52" i="6"/>
  <c r="BY25" i="6"/>
  <c r="BY56" i="6"/>
  <c r="BY59" i="6"/>
  <c r="BY60" i="6"/>
  <c r="BY31" i="6"/>
  <c r="BY67" i="6"/>
  <c r="BY29" i="6"/>
  <c r="BY37" i="6"/>
  <c r="BY30" i="6"/>
  <c r="BY77" i="6"/>
  <c r="CA65" i="6"/>
  <c r="BY43" i="6"/>
  <c r="BY44" i="6"/>
  <c r="BY27" i="6"/>
  <c r="BY45" i="6"/>
  <c r="BY75" i="6"/>
  <c r="BY69" i="6"/>
  <c r="BY51" i="6"/>
  <c r="BY12" i="4"/>
  <c r="BY74" i="6"/>
  <c r="BX10" i="6"/>
  <c r="CA35" i="6"/>
  <c r="BY6" i="4"/>
  <c r="BY24" i="6"/>
  <c r="BY10" i="4"/>
  <c r="BY46" i="6"/>
  <c r="BY71" i="6"/>
  <c r="BY41" i="6"/>
  <c r="BY39" i="6"/>
  <c r="BY58" i="6"/>
  <c r="CA23" i="6"/>
  <c r="BY38" i="6"/>
  <c r="BW16" i="25"/>
  <c r="BW6" i="6"/>
  <c r="BY76" i="6"/>
  <c r="BX13" i="6"/>
  <c r="BX19" i="25" s="1"/>
  <c r="BY40" i="6"/>
  <c r="BY70" i="6"/>
  <c r="BY36" i="6"/>
  <c r="BY11" i="4"/>
  <c r="CA50" i="6"/>
  <c r="BV5" i="6"/>
  <c r="H2" i="6" s="1"/>
  <c r="BY42" i="6"/>
  <c r="BY55" i="6"/>
  <c r="BY28" i="6"/>
  <c r="BY47" i="6"/>
  <c r="BY26" i="6"/>
  <c r="BY73" i="6"/>
  <c r="BY32" i="6"/>
  <c r="BY66" i="6"/>
  <c r="BY13" i="4"/>
  <c r="BY62" i="6"/>
  <c r="BY72" i="6"/>
  <c r="BX11" i="6"/>
  <c r="BX17" i="25" s="1"/>
  <c r="BY68" i="6"/>
  <c r="BY57" i="6"/>
  <c r="BY54" i="6"/>
  <c r="BY53" i="6"/>
  <c r="BZ89" i="4"/>
  <c r="BY89" i="6"/>
  <c r="BY90" i="6"/>
  <c r="BZ90" i="4"/>
  <c r="BY91" i="6"/>
  <c r="BZ91" i="4"/>
  <c r="BY88" i="6"/>
  <c r="BZ88" i="4"/>
  <c r="BY83" i="6"/>
  <c r="BZ83" i="4"/>
  <c r="BZ85" i="4"/>
  <c r="BY85" i="6"/>
  <c r="CA80" i="4"/>
  <c r="BZ80" i="6"/>
  <c r="BW7" i="6"/>
  <c r="BW15" i="6"/>
  <c r="BW20" i="25"/>
  <c r="BY92" i="6"/>
  <c r="BZ92" i="4"/>
  <c r="BY14" i="4"/>
  <c r="BZ81" i="4"/>
  <c r="BY81" i="6"/>
  <c r="BY86" i="6"/>
  <c r="BZ86" i="4"/>
  <c r="BY84" i="6"/>
  <c r="BZ84" i="4"/>
  <c r="BZ87" i="4"/>
  <c r="BY87" i="6"/>
  <c r="BV25" i="25"/>
  <c r="BY7" i="4"/>
  <c r="BX16" i="4"/>
  <c r="BX14" i="6"/>
  <c r="BZ82" i="4"/>
  <c r="BY82" i="6"/>
  <c r="BV22" i="25" l="1"/>
  <c r="CH70" i="14"/>
  <c r="CG7" i="14"/>
  <c r="CG5" i="14"/>
  <c r="BW21" i="25"/>
  <c r="BV16" i="6"/>
  <c r="BW5" i="6"/>
  <c r="BW16" i="6" s="1"/>
  <c r="BY15" i="4"/>
  <c r="BY16" i="4" s="1"/>
  <c r="BY10" i="6"/>
  <c r="BY6" i="6" s="1"/>
  <c r="BY12" i="6"/>
  <c r="BY18" i="25" s="1"/>
  <c r="BZ57" i="6"/>
  <c r="BZ55" i="6"/>
  <c r="BZ77" i="6"/>
  <c r="BZ37" i="6"/>
  <c r="CA52" i="6"/>
  <c r="CB35" i="6"/>
  <c r="BZ74" i="6"/>
  <c r="BZ44" i="6"/>
  <c r="BZ60" i="6"/>
  <c r="BZ72" i="6"/>
  <c r="BZ26" i="6"/>
  <c r="BZ42" i="6"/>
  <c r="BY11" i="6"/>
  <c r="BY17" i="25" s="1"/>
  <c r="BZ40" i="6"/>
  <c r="BZ76" i="6"/>
  <c r="BZ38" i="6"/>
  <c r="BZ41" i="6"/>
  <c r="BZ6" i="4"/>
  <c r="BZ24" i="6"/>
  <c r="BZ10" i="4"/>
  <c r="BZ69" i="6"/>
  <c r="CB65" i="6"/>
  <c r="BZ30" i="6"/>
  <c r="BZ31" i="6"/>
  <c r="BZ59" i="6"/>
  <c r="BZ56" i="6"/>
  <c r="BZ32" i="6"/>
  <c r="BZ36" i="6"/>
  <c r="BZ11" i="4"/>
  <c r="BZ70" i="6"/>
  <c r="BZ39" i="6"/>
  <c r="BZ66" i="6"/>
  <c r="BZ13" i="4"/>
  <c r="BZ73" i="6"/>
  <c r="BZ28" i="6"/>
  <c r="CB50" i="6"/>
  <c r="BZ58" i="6"/>
  <c r="BZ46" i="6"/>
  <c r="BX16" i="25"/>
  <c r="BX6" i="6"/>
  <c r="BZ51" i="6"/>
  <c r="BZ12" i="4"/>
  <c r="BZ43" i="6"/>
  <c r="BZ29" i="6"/>
  <c r="BZ53" i="6"/>
  <c r="BZ45" i="6"/>
  <c r="BZ54" i="6"/>
  <c r="BZ68" i="6"/>
  <c r="BZ62" i="6"/>
  <c r="BY13" i="6"/>
  <c r="BY19" i="25" s="1"/>
  <c r="BZ47" i="6"/>
  <c r="CB23" i="6"/>
  <c r="BZ71" i="6"/>
  <c r="BZ75" i="6"/>
  <c r="BZ27" i="6"/>
  <c r="BZ67" i="6"/>
  <c r="BZ25" i="6"/>
  <c r="BZ61" i="6"/>
  <c r="BX20" i="25"/>
  <c r="BX21" i="25" s="1"/>
  <c r="BX7" i="6"/>
  <c r="BX5" i="6" s="1"/>
  <c r="BX15" i="6"/>
  <c r="BZ81" i="6"/>
  <c r="CA81" i="4"/>
  <c r="BZ14" i="4"/>
  <c r="BZ88" i="6"/>
  <c r="CA88" i="4"/>
  <c r="CA90" i="4"/>
  <c r="BZ90" i="6"/>
  <c r="CA86" i="4"/>
  <c r="BZ86" i="6"/>
  <c r="BW25" i="25"/>
  <c r="BW22" i="25" s="1"/>
  <c r="BZ7" i="4"/>
  <c r="BZ85" i="6"/>
  <c r="CA85" i="4"/>
  <c r="BZ87" i="6"/>
  <c r="CA87" i="4"/>
  <c r="CA92" i="4"/>
  <c r="BZ92" i="6"/>
  <c r="BZ83" i="6"/>
  <c r="CA83" i="4"/>
  <c r="CA91" i="4"/>
  <c r="BZ91" i="6"/>
  <c r="BZ82" i="6"/>
  <c r="CA82" i="4"/>
  <c r="CA84" i="4"/>
  <c r="BZ84" i="6"/>
  <c r="BY14" i="6"/>
  <c r="BZ5" i="4"/>
  <c r="CA80" i="6"/>
  <c r="CB80" i="4"/>
  <c r="BZ89" i="6"/>
  <c r="CA89" i="4"/>
  <c r="CI70" i="14" l="1"/>
  <c r="CH5" i="14"/>
  <c r="I2" i="14" s="1"/>
  <c r="CH7" i="14"/>
  <c r="BY16" i="25"/>
  <c r="CA7" i="4"/>
  <c r="BZ15" i="4"/>
  <c r="BZ16" i="4" s="1"/>
  <c r="BZ12" i="6"/>
  <c r="BZ18" i="25" s="1"/>
  <c r="CA25" i="6"/>
  <c r="CA71" i="6"/>
  <c r="CA47" i="6"/>
  <c r="CA62" i="6"/>
  <c r="CA53" i="6"/>
  <c r="CA51" i="6"/>
  <c r="CA12" i="4"/>
  <c r="CA46" i="6"/>
  <c r="CC50" i="6"/>
  <c r="BZ13" i="6"/>
  <c r="BZ19" i="25" s="1"/>
  <c r="CA56" i="6"/>
  <c r="CA31" i="6"/>
  <c r="CC65" i="6"/>
  <c r="CA38" i="6"/>
  <c r="CA40" i="6"/>
  <c r="CA60" i="6"/>
  <c r="CA37" i="6"/>
  <c r="CA61" i="6"/>
  <c r="CA67" i="6"/>
  <c r="CA29" i="6"/>
  <c r="CA43" i="6"/>
  <c r="CA58" i="6"/>
  <c r="CA73" i="6"/>
  <c r="CA32" i="6"/>
  <c r="CA30" i="6"/>
  <c r="CA41" i="6"/>
  <c r="CA26" i="6"/>
  <c r="CA74" i="6"/>
  <c r="CA55" i="6"/>
  <c r="CA75" i="6"/>
  <c r="CA68" i="6"/>
  <c r="CA45" i="6"/>
  <c r="CA28" i="6"/>
  <c r="CA39" i="6"/>
  <c r="CA36" i="6"/>
  <c r="CA11" i="4"/>
  <c r="CA59" i="6"/>
  <c r="CA69" i="6"/>
  <c r="BZ10" i="6"/>
  <c r="CA76" i="6"/>
  <c r="CA42" i="6"/>
  <c r="CB52" i="6"/>
  <c r="CA57" i="6"/>
  <c r="CA6" i="4"/>
  <c r="CA27" i="6"/>
  <c r="CC23" i="6"/>
  <c r="CA54" i="6"/>
  <c r="CA66" i="6"/>
  <c r="CA13" i="4"/>
  <c r="CA70" i="6"/>
  <c r="BZ11" i="6"/>
  <c r="BZ17" i="25" s="1"/>
  <c r="CA24" i="6"/>
  <c r="CA10" i="4"/>
  <c r="CA72" i="6"/>
  <c r="CA44" i="6"/>
  <c r="CC35" i="6"/>
  <c r="CA77" i="6"/>
  <c r="CA5" i="4"/>
  <c r="CA14" i="4"/>
  <c r="CA84" i="6"/>
  <c r="CB84" i="4"/>
  <c r="CA91" i="6"/>
  <c r="CB91" i="4"/>
  <c r="CB92" i="4"/>
  <c r="CA92" i="6"/>
  <c r="CA88" i="6"/>
  <c r="CB88" i="4"/>
  <c r="BZ14" i="6"/>
  <c r="CB82" i="4"/>
  <c r="CA82" i="6"/>
  <c r="CB83" i="4"/>
  <c r="CA83" i="6"/>
  <c r="CA87" i="6"/>
  <c r="CB87" i="4"/>
  <c r="CA86" i="6"/>
  <c r="CB86" i="4"/>
  <c r="BX25" i="25"/>
  <c r="BX22" i="25" s="1"/>
  <c r="BX16" i="6"/>
  <c r="BY15" i="6"/>
  <c r="BY7" i="6"/>
  <c r="BY5" i="6" s="1"/>
  <c r="BY20" i="25"/>
  <c r="BY21" i="25" s="1"/>
  <c r="CA89" i="6"/>
  <c r="CB89" i="4"/>
  <c r="CB80" i="6"/>
  <c r="CC80" i="4"/>
  <c r="CA85" i="6"/>
  <c r="CB85" i="4"/>
  <c r="CA90" i="6"/>
  <c r="CB90" i="4"/>
  <c r="CB81" i="4"/>
  <c r="CA81" i="6"/>
  <c r="CJ70" i="14" l="1"/>
  <c r="CI7" i="14"/>
  <c r="CI5" i="14"/>
  <c r="CA10" i="6"/>
  <c r="CA6" i="6" s="1"/>
  <c r="CD35" i="6"/>
  <c r="CB72" i="6"/>
  <c r="CB54" i="6"/>
  <c r="CB57" i="6"/>
  <c r="BZ6" i="6"/>
  <c r="BZ16" i="25"/>
  <c r="CB59" i="6"/>
  <c r="CB45" i="6"/>
  <c r="CB74" i="6"/>
  <c r="CB29" i="6"/>
  <c r="CB61" i="6"/>
  <c r="CB38" i="6"/>
  <c r="CD65" i="6"/>
  <c r="CD50" i="6"/>
  <c r="CB51" i="6"/>
  <c r="CB12" i="4"/>
  <c r="CB71" i="6"/>
  <c r="CB44" i="6"/>
  <c r="CB66" i="6"/>
  <c r="CB13" i="4"/>
  <c r="CB27" i="6"/>
  <c r="CC52" i="6"/>
  <c r="CB42" i="6"/>
  <c r="CB69" i="6"/>
  <c r="CB39" i="6"/>
  <c r="CB75" i="6"/>
  <c r="CB41" i="6"/>
  <c r="CB32" i="6"/>
  <c r="CB58" i="6"/>
  <c r="CB60" i="6"/>
  <c r="CB46" i="6"/>
  <c r="CA12" i="6"/>
  <c r="CA18" i="25" s="1"/>
  <c r="CB62" i="6"/>
  <c r="CB77" i="6"/>
  <c r="CB10" i="4"/>
  <c r="CB24" i="6"/>
  <c r="CB6" i="4"/>
  <c r="CA13" i="6"/>
  <c r="CA19" i="25" s="1"/>
  <c r="CD23" i="6"/>
  <c r="CA11" i="6"/>
  <c r="CA17" i="25" s="1"/>
  <c r="CB28" i="6"/>
  <c r="CB55" i="6"/>
  <c r="CB30" i="6"/>
  <c r="CB67" i="6"/>
  <c r="CB37" i="6"/>
  <c r="CB31" i="6"/>
  <c r="CB47" i="6"/>
  <c r="CA15" i="4"/>
  <c r="CA16" i="4" s="1"/>
  <c r="CB70" i="6"/>
  <c r="CB76" i="6"/>
  <c r="CB11" i="4"/>
  <c r="CB36" i="6"/>
  <c r="CB68" i="6"/>
  <c r="CB26" i="6"/>
  <c r="CB73" i="6"/>
  <c r="CB43" i="6"/>
  <c r="CB40" i="6"/>
  <c r="CB56" i="6"/>
  <c r="CB53" i="6"/>
  <c r="CB25" i="6"/>
  <c r="CB7" i="4"/>
  <c r="CC81" i="4"/>
  <c r="CB81" i="6"/>
  <c r="CC80" i="6"/>
  <c r="CD80" i="4"/>
  <c r="CB87" i="6"/>
  <c r="CC87" i="4"/>
  <c r="CC88" i="4"/>
  <c r="CB88" i="6"/>
  <c r="CB91" i="6"/>
  <c r="CC91" i="4"/>
  <c r="CB82" i="6"/>
  <c r="CC82" i="4"/>
  <c r="CC90" i="4"/>
  <c r="CB90" i="6"/>
  <c r="CB5" i="4"/>
  <c r="CB89" i="6"/>
  <c r="CC89" i="4"/>
  <c r="CB86" i="6"/>
  <c r="CC86" i="4"/>
  <c r="CC84" i="4"/>
  <c r="CB84" i="6"/>
  <c r="CA14" i="6"/>
  <c r="CB85" i="6"/>
  <c r="CC85" i="4"/>
  <c r="CB14" i="4"/>
  <c r="BY25" i="25"/>
  <c r="BY22" i="25" s="1"/>
  <c r="BY16" i="6"/>
  <c r="CC83" i="4"/>
  <c r="CB83" i="6"/>
  <c r="BZ15" i="6"/>
  <c r="BZ7" i="6"/>
  <c r="BZ20" i="25"/>
  <c r="CC92" i="4"/>
  <c r="CB92" i="6"/>
  <c r="BZ5" i="6" l="1"/>
  <c r="BZ16" i="6" s="1"/>
  <c r="CJ7" i="14"/>
  <c r="CJ5" i="14"/>
  <c r="BZ21" i="25"/>
  <c r="CB15" i="4"/>
  <c r="CA16" i="25"/>
  <c r="CB12" i="6"/>
  <c r="CB18" i="25" s="1"/>
  <c r="CC43" i="6"/>
  <c r="CB11" i="6"/>
  <c r="CB17" i="25" s="1"/>
  <c r="CC70" i="6"/>
  <c r="CC47" i="6"/>
  <c r="CC11" i="4"/>
  <c r="CC37" i="6"/>
  <c r="CC30" i="6"/>
  <c r="CC77" i="6"/>
  <c r="CC60" i="6"/>
  <c r="CC32" i="6"/>
  <c r="CC75" i="6"/>
  <c r="CC69" i="6"/>
  <c r="CD52" i="6"/>
  <c r="CC66" i="6"/>
  <c r="CC13" i="4"/>
  <c r="CC71" i="6"/>
  <c r="CC51" i="6"/>
  <c r="CC12" i="4"/>
  <c r="CC29" i="6"/>
  <c r="CC72" i="6"/>
  <c r="CC53" i="6"/>
  <c r="CC40" i="6"/>
  <c r="CC73" i="6"/>
  <c r="CC67" i="6"/>
  <c r="CE23" i="6"/>
  <c r="CC6" i="4"/>
  <c r="CC24" i="6"/>
  <c r="CC10" i="4"/>
  <c r="CC46" i="6"/>
  <c r="CC58" i="6"/>
  <c r="CC39" i="6"/>
  <c r="CB13" i="6"/>
  <c r="CB19" i="25" s="1"/>
  <c r="CC61" i="6"/>
  <c r="CC57" i="6"/>
  <c r="CC54" i="6"/>
  <c r="CC68" i="6"/>
  <c r="CC31" i="6"/>
  <c r="CC55" i="6"/>
  <c r="CB10" i="6"/>
  <c r="CC41" i="6"/>
  <c r="CC42" i="6"/>
  <c r="CC27" i="6"/>
  <c r="CC44" i="6"/>
  <c r="CE50" i="6"/>
  <c r="CE65" i="6"/>
  <c r="CC74" i="6"/>
  <c r="CC59" i="6"/>
  <c r="CC25" i="6"/>
  <c r="CC56" i="6"/>
  <c r="CC26" i="6"/>
  <c r="CC36" i="6"/>
  <c r="CC76" i="6"/>
  <c r="CC28" i="6"/>
  <c r="CC62" i="6"/>
  <c r="CC38" i="6"/>
  <c r="CC45" i="6"/>
  <c r="CE35" i="6"/>
  <c r="CB16" i="4"/>
  <c r="CD89" i="4"/>
  <c r="CC89" i="6"/>
  <c r="CC90" i="6"/>
  <c r="CD90" i="4"/>
  <c r="CD80" i="6"/>
  <c r="CE80" i="4"/>
  <c r="CC92" i="6"/>
  <c r="CD92" i="4"/>
  <c r="CC83" i="6"/>
  <c r="CD83" i="4"/>
  <c r="CD85" i="4"/>
  <c r="CC85" i="6"/>
  <c r="CC84" i="6"/>
  <c r="CD84" i="4"/>
  <c r="CD82" i="4"/>
  <c r="CC82" i="6"/>
  <c r="CC14" i="4"/>
  <c r="CD86" i="4"/>
  <c r="CC86" i="6"/>
  <c r="CC88" i="6"/>
  <c r="CD88" i="4"/>
  <c r="CC5" i="4"/>
  <c r="CB14" i="6"/>
  <c r="BZ25" i="25"/>
  <c r="CA7" i="6"/>
  <c r="CA5" i="6" s="1"/>
  <c r="CA15" i="6"/>
  <c r="CA20" i="25"/>
  <c r="CD91" i="4"/>
  <c r="CC91" i="6"/>
  <c r="CD87" i="4"/>
  <c r="CC87" i="6"/>
  <c r="CC7" i="4"/>
  <c r="CD81" i="4"/>
  <c r="CC81" i="6"/>
  <c r="BZ22" i="25" l="1"/>
  <c r="CA21" i="25"/>
  <c r="CC15" i="4"/>
  <c r="CC12" i="6"/>
  <c r="CC18" i="25" s="1"/>
  <c r="CD74" i="6"/>
  <c r="CD44" i="6"/>
  <c r="CD42" i="6"/>
  <c r="CD55" i="6"/>
  <c r="CD68" i="6"/>
  <c r="CD67" i="6"/>
  <c r="CD71" i="6"/>
  <c r="CD60" i="6"/>
  <c r="CD45" i="6"/>
  <c r="CD28" i="6"/>
  <c r="CD36" i="6"/>
  <c r="CD11" i="4"/>
  <c r="CD56" i="6"/>
  <c r="CF50" i="6"/>
  <c r="CD57" i="6"/>
  <c r="CD39" i="6"/>
  <c r="CD46" i="6"/>
  <c r="CD24" i="6"/>
  <c r="CD6" i="4"/>
  <c r="CD10" i="4"/>
  <c r="CF23" i="6"/>
  <c r="CD73" i="6"/>
  <c r="CD53" i="6"/>
  <c r="CC10" i="6"/>
  <c r="CD51" i="6"/>
  <c r="CD12" i="4"/>
  <c r="CE52" i="6"/>
  <c r="CD75" i="6"/>
  <c r="CD30" i="6"/>
  <c r="CD76" i="6"/>
  <c r="CD26" i="6"/>
  <c r="CD25" i="6"/>
  <c r="CD59" i="6"/>
  <c r="CD27" i="6"/>
  <c r="CD41" i="6"/>
  <c r="CD31" i="6"/>
  <c r="CD61" i="6"/>
  <c r="CD29" i="6"/>
  <c r="CC13" i="6"/>
  <c r="CC19" i="25" s="1"/>
  <c r="CD69" i="6"/>
  <c r="CD32" i="6"/>
  <c r="CD77" i="6"/>
  <c r="CD47" i="6"/>
  <c r="CF35" i="6"/>
  <c r="CD38" i="6"/>
  <c r="CD62" i="6"/>
  <c r="CF65" i="6"/>
  <c r="CC11" i="6"/>
  <c r="CC17" i="25" s="1"/>
  <c r="CB6" i="6"/>
  <c r="CB16" i="25"/>
  <c r="CD54" i="6"/>
  <c r="CD58" i="6"/>
  <c r="CD40" i="6"/>
  <c r="CD72" i="6"/>
  <c r="CD66" i="6"/>
  <c r="CD13" i="4"/>
  <c r="CD37" i="6"/>
  <c r="CD70" i="6"/>
  <c r="CD43" i="6"/>
  <c r="CD5" i="4"/>
  <c r="CC16" i="4"/>
  <c r="CE88" i="4"/>
  <c r="CD88" i="6"/>
  <c r="CD7" i="4"/>
  <c r="CE90" i="4"/>
  <c r="CD90" i="6"/>
  <c r="CD92" i="6"/>
  <c r="CE92" i="4"/>
  <c r="CC14" i="6"/>
  <c r="CE87" i="4"/>
  <c r="CD87" i="6"/>
  <c r="CA25" i="25"/>
  <c r="CA16" i="6"/>
  <c r="CB15" i="6"/>
  <c r="CB7" i="6"/>
  <c r="CB20" i="25"/>
  <c r="CD82" i="6"/>
  <c r="CE82" i="4"/>
  <c r="CE85" i="4"/>
  <c r="CD85" i="6"/>
  <c r="CF80" i="4"/>
  <c r="CE80" i="6"/>
  <c r="CD91" i="6"/>
  <c r="CE91" i="4"/>
  <c r="CE81" i="4"/>
  <c r="CD81" i="6"/>
  <c r="CE86" i="4"/>
  <c r="CD86" i="6"/>
  <c r="CE84" i="4"/>
  <c r="CD84" i="6"/>
  <c r="CD83" i="6"/>
  <c r="CE83" i="4"/>
  <c r="CD14" i="4"/>
  <c r="CE89" i="4"/>
  <c r="CD89" i="6"/>
  <c r="CA22" i="25" l="1"/>
  <c r="CD15" i="4"/>
  <c r="CD16" i="4" s="1"/>
  <c r="CB21" i="25"/>
  <c r="CB5" i="6"/>
  <c r="CB16" i="6" s="1"/>
  <c r="CE66" i="6"/>
  <c r="CE13" i="4"/>
  <c r="CE54" i="6"/>
  <c r="CE29" i="6"/>
  <c r="CE27" i="6"/>
  <c r="CC6" i="6"/>
  <c r="CC16" i="25"/>
  <c r="CE39" i="6"/>
  <c r="CE67" i="6"/>
  <c r="CE43" i="6"/>
  <c r="CE37" i="6"/>
  <c r="CD13" i="6"/>
  <c r="CD19" i="25" s="1"/>
  <c r="CE40" i="6"/>
  <c r="CG65" i="6"/>
  <c r="CE62" i="6"/>
  <c r="CE69" i="6"/>
  <c r="CE31" i="6"/>
  <c r="CD10" i="6"/>
  <c r="CE76" i="6"/>
  <c r="CE57" i="6"/>
  <c r="CG50" i="6"/>
  <c r="CD11" i="6"/>
  <c r="CD17" i="25" s="1"/>
  <c r="CE42" i="6"/>
  <c r="CE74" i="6"/>
  <c r="CE72" i="6"/>
  <c r="CE38" i="6"/>
  <c r="CG35" i="6"/>
  <c r="CE77" i="6"/>
  <c r="CE61" i="6"/>
  <c r="CE41" i="6"/>
  <c r="CE25" i="6"/>
  <c r="CE75" i="6"/>
  <c r="CD12" i="6"/>
  <c r="CD18" i="25" s="1"/>
  <c r="CE53" i="6"/>
  <c r="CE46" i="6"/>
  <c r="CE36" i="6"/>
  <c r="CE11" i="4"/>
  <c r="CE45" i="6"/>
  <c r="CE71" i="6"/>
  <c r="CE68" i="6"/>
  <c r="CE70" i="6"/>
  <c r="CE58" i="6"/>
  <c r="CE47" i="6"/>
  <c r="CE32" i="6"/>
  <c r="CE59" i="6"/>
  <c r="CE26" i="6"/>
  <c r="CE30" i="6"/>
  <c r="CF52" i="6"/>
  <c r="CE51" i="6"/>
  <c r="CE12" i="4"/>
  <c r="CE73" i="6"/>
  <c r="CG23" i="6"/>
  <c r="CE24" i="6"/>
  <c r="CE10" i="4"/>
  <c r="CE6" i="4"/>
  <c r="CE56" i="6"/>
  <c r="CE28" i="6"/>
  <c r="CE60" i="6"/>
  <c r="CE55" i="6"/>
  <c r="CE44" i="6"/>
  <c r="CE7" i="4"/>
  <c r="CE14" i="4"/>
  <c r="CG80" i="4"/>
  <c r="CF80" i="6"/>
  <c r="CC7" i="6"/>
  <c r="CC20" i="25"/>
  <c r="CC15" i="6"/>
  <c r="CE90" i="6"/>
  <c r="CF90" i="4"/>
  <c r="CF92" i="4"/>
  <c r="CE92" i="6"/>
  <c r="CF89" i="4"/>
  <c r="CE89" i="6"/>
  <c r="CD14" i="6"/>
  <c r="CE5" i="4"/>
  <c r="CE83" i="6"/>
  <c r="CF83" i="4"/>
  <c r="CE91" i="6"/>
  <c r="CF91" i="4"/>
  <c r="CF85" i="4"/>
  <c r="CE85" i="6"/>
  <c r="CE84" i="6"/>
  <c r="CF84" i="4"/>
  <c r="CF81" i="4"/>
  <c r="CE81" i="6"/>
  <c r="CE86" i="6"/>
  <c r="CF86" i="4"/>
  <c r="CF82" i="4"/>
  <c r="CE82" i="6"/>
  <c r="CB25" i="25"/>
  <c r="CE87" i="6"/>
  <c r="CF87" i="4"/>
  <c r="CF88" i="4"/>
  <c r="CE88" i="6"/>
  <c r="CB22" i="25" l="1"/>
  <c r="CC21" i="25"/>
  <c r="CC5" i="6"/>
  <c r="CC16" i="6" s="1"/>
  <c r="CE10" i="6"/>
  <c r="CE6" i="6" s="1"/>
  <c r="CE12" i="6"/>
  <c r="CE18" i="25" s="1"/>
  <c r="CF56" i="6"/>
  <c r="CF24" i="6"/>
  <c r="CF6" i="4"/>
  <c r="CF10" i="4"/>
  <c r="CH23" i="6"/>
  <c r="CF51" i="6"/>
  <c r="CF12" i="4"/>
  <c r="CF30" i="6"/>
  <c r="CF58" i="6"/>
  <c r="CF36" i="6"/>
  <c r="CF11" i="4"/>
  <c r="CF25" i="6"/>
  <c r="CF61" i="6"/>
  <c r="CH50" i="6"/>
  <c r="CF62" i="6"/>
  <c r="CF40" i="6"/>
  <c r="CF67" i="6"/>
  <c r="CF27" i="6"/>
  <c r="CF54" i="6"/>
  <c r="CE15" i="4"/>
  <c r="CE16" i="4" s="1"/>
  <c r="CF73" i="6"/>
  <c r="CF59" i="6"/>
  <c r="CF47" i="6"/>
  <c r="CF68" i="6"/>
  <c r="CF45" i="6"/>
  <c r="CF46" i="6"/>
  <c r="CH35" i="6"/>
  <c r="CF72" i="6"/>
  <c r="CF76" i="6"/>
  <c r="CF69" i="6"/>
  <c r="CH65" i="6"/>
  <c r="CF43" i="6"/>
  <c r="CF60" i="6"/>
  <c r="CF55" i="6"/>
  <c r="CF28" i="6"/>
  <c r="CF26" i="6"/>
  <c r="CF70" i="6"/>
  <c r="CF75" i="6"/>
  <c r="CF77" i="6"/>
  <c r="CF42" i="6"/>
  <c r="CD16" i="25"/>
  <c r="CD6" i="6"/>
  <c r="CF39" i="6"/>
  <c r="CF29" i="6"/>
  <c r="CF66" i="6"/>
  <c r="CF13" i="4"/>
  <c r="CF44" i="6"/>
  <c r="CG52" i="6"/>
  <c r="CF32" i="6"/>
  <c r="CF71" i="6"/>
  <c r="CE11" i="6"/>
  <c r="CE17" i="25" s="1"/>
  <c r="CF53" i="6"/>
  <c r="CF41" i="6"/>
  <c r="CF38" i="6"/>
  <c r="CF74" i="6"/>
  <c r="CF57" i="6"/>
  <c r="CF31" i="6"/>
  <c r="CF37" i="6"/>
  <c r="CE13" i="6"/>
  <c r="CE19" i="25" s="1"/>
  <c r="CF5" i="4"/>
  <c r="CF88" i="6"/>
  <c r="CG88" i="4"/>
  <c r="CD7" i="6"/>
  <c r="CD15" i="6"/>
  <c r="CD20" i="25"/>
  <c r="CG87" i="4"/>
  <c r="CF87" i="6"/>
  <c r="CG90" i="4"/>
  <c r="CF90" i="6"/>
  <c r="CG92" i="4"/>
  <c r="CF92" i="6"/>
  <c r="CE14" i="6"/>
  <c r="CF83" i="6"/>
  <c r="CG83" i="4"/>
  <c r="CF82" i="6"/>
  <c r="CG82" i="4"/>
  <c r="CF81" i="6"/>
  <c r="CG81" i="4"/>
  <c r="CG85" i="4"/>
  <c r="CF85" i="6"/>
  <c r="CG89" i="4"/>
  <c r="CF89" i="6"/>
  <c r="CF14" i="4"/>
  <c r="CH80" i="4"/>
  <c r="CG80" i="6"/>
  <c r="CG86" i="4"/>
  <c r="CF86" i="6"/>
  <c r="CF84" i="6"/>
  <c r="CG84" i="4"/>
  <c r="CF91" i="6"/>
  <c r="CG91" i="4"/>
  <c r="CC25" i="25"/>
  <c r="CC22" i="25" s="1"/>
  <c r="CF7" i="4"/>
  <c r="CD5" i="6" l="1"/>
  <c r="CD16" i="6" s="1"/>
  <c r="CE16" i="25"/>
  <c r="CF15" i="4"/>
  <c r="CF16" i="4" s="1"/>
  <c r="CD21" i="25"/>
  <c r="CF11" i="6"/>
  <c r="CF17" i="25" s="1"/>
  <c r="CF13" i="6"/>
  <c r="CF19" i="25" s="1"/>
  <c r="CG37" i="6"/>
  <c r="CG31" i="6"/>
  <c r="CG74" i="6"/>
  <c r="CG41" i="6"/>
  <c r="CG71" i="6"/>
  <c r="CG39" i="6"/>
  <c r="CG75" i="6"/>
  <c r="CG26" i="6"/>
  <c r="CG55" i="6"/>
  <c r="CG43" i="6"/>
  <c r="CI35" i="6"/>
  <c r="CG73" i="6"/>
  <c r="CG61" i="6"/>
  <c r="CI23" i="6"/>
  <c r="CF10" i="6"/>
  <c r="CG53" i="6"/>
  <c r="CH52" i="6"/>
  <c r="CG44" i="6"/>
  <c r="CG29" i="6"/>
  <c r="CG69" i="6"/>
  <c r="CG45" i="6"/>
  <c r="CG47" i="6"/>
  <c r="CG27" i="6"/>
  <c r="CG30" i="6"/>
  <c r="CG12" i="4"/>
  <c r="CG51" i="6"/>
  <c r="CG57" i="6"/>
  <c r="CG38" i="6"/>
  <c r="CG77" i="6"/>
  <c r="CG28" i="6"/>
  <c r="CG72" i="6"/>
  <c r="CG68" i="6"/>
  <c r="CG59" i="6"/>
  <c r="CG40" i="6"/>
  <c r="CG36" i="6"/>
  <c r="CG11" i="4"/>
  <c r="CG56" i="6"/>
  <c r="CG32" i="6"/>
  <c r="CG66" i="6"/>
  <c r="CG13" i="4"/>
  <c r="CG42" i="6"/>
  <c r="CG70" i="6"/>
  <c r="CG60" i="6"/>
  <c r="CI65" i="6"/>
  <c r="CG76" i="6"/>
  <c r="CG46" i="6"/>
  <c r="CG54" i="6"/>
  <c r="CG67" i="6"/>
  <c r="CG62" i="6"/>
  <c r="CI50" i="6"/>
  <c r="CG25" i="6"/>
  <c r="CG58" i="6"/>
  <c r="CG24" i="6"/>
  <c r="CG6" i="4"/>
  <c r="CG10" i="4"/>
  <c r="CF12" i="6"/>
  <c r="CF18" i="25" s="1"/>
  <c r="CG5" i="4"/>
  <c r="CG84" i="6"/>
  <c r="CH84" i="4"/>
  <c r="CG14" i="4"/>
  <c r="CH80" i="6"/>
  <c r="CI80" i="4"/>
  <c r="CH82" i="4"/>
  <c r="CG82" i="6"/>
  <c r="CE15" i="6"/>
  <c r="CE7" i="6"/>
  <c r="CE5" i="6" s="1"/>
  <c r="CE20" i="25"/>
  <c r="CH90" i="4"/>
  <c r="CG90" i="6"/>
  <c r="CD25" i="25"/>
  <c r="CG85" i="6"/>
  <c r="CH85" i="4"/>
  <c r="CH91" i="4"/>
  <c r="CG91" i="6"/>
  <c r="CG7" i="4"/>
  <c r="CG81" i="6"/>
  <c r="CH81" i="4"/>
  <c r="CG83" i="6"/>
  <c r="CH83" i="4"/>
  <c r="CG92" i="6"/>
  <c r="CH92" i="4"/>
  <c r="CH87" i="4"/>
  <c r="CG87" i="6"/>
  <c r="CG88" i="6"/>
  <c r="CH88" i="4"/>
  <c r="CH86" i="4"/>
  <c r="CG86" i="6"/>
  <c r="CH89" i="4"/>
  <c r="CG89" i="6"/>
  <c r="CF14" i="6"/>
  <c r="CE21" i="25" l="1"/>
  <c r="CD22" i="25"/>
  <c r="CG15" i="4"/>
  <c r="CG11" i="6"/>
  <c r="CG17" i="25" s="1"/>
  <c r="CJ65" i="6"/>
  <c r="CG13" i="6"/>
  <c r="CG19" i="25" s="1"/>
  <c r="CH72" i="6"/>
  <c r="CH77" i="6"/>
  <c r="CH30" i="6"/>
  <c r="CH29" i="6"/>
  <c r="CH61" i="6"/>
  <c r="CJ35" i="6"/>
  <c r="CH43" i="6"/>
  <c r="CH39" i="6"/>
  <c r="CH58" i="6"/>
  <c r="CH62" i="6"/>
  <c r="CH54" i="6"/>
  <c r="CH76" i="6"/>
  <c r="CH60" i="6"/>
  <c r="CH66" i="6"/>
  <c r="CH13" i="4"/>
  <c r="CH56" i="6"/>
  <c r="CH40" i="6"/>
  <c r="CH38" i="6"/>
  <c r="CG12" i="6"/>
  <c r="CG18" i="25" s="1"/>
  <c r="CH47" i="6"/>
  <c r="CH69" i="6"/>
  <c r="CH44" i="6"/>
  <c r="CH53" i="6"/>
  <c r="CH26" i="6"/>
  <c r="CH41" i="6"/>
  <c r="CH31" i="6"/>
  <c r="CJ50" i="6"/>
  <c r="CH67" i="6"/>
  <c r="CH46" i="6"/>
  <c r="CH42" i="6"/>
  <c r="CH32" i="6"/>
  <c r="CH68" i="6"/>
  <c r="CH28" i="6"/>
  <c r="CH51" i="6"/>
  <c r="CH12" i="4"/>
  <c r="CH45" i="6"/>
  <c r="CH73" i="6"/>
  <c r="CH55" i="6"/>
  <c r="CH75" i="6"/>
  <c r="CH71" i="6"/>
  <c r="CH74" i="6"/>
  <c r="CH37" i="6"/>
  <c r="CH10" i="4"/>
  <c r="CH24" i="6"/>
  <c r="CH6" i="4"/>
  <c r="CH25" i="6"/>
  <c r="CH70" i="6"/>
  <c r="CG10" i="6"/>
  <c r="CH11" i="4"/>
  <c r="CH36" i="6"/>
  <c r="CH59" i="6"/>
  <c r="CH57" i="6"/>
  <c r="CH27" i="6"/>
  <c r="CJ52" i="6"/>
  <c r="CI52" i="6"/>
  <c r="CF6" i="6"/>
  <c r="CF16" i="25"/>
  <c r="CJ23" i="6"/>
  <c r="CG16" i="4"/>
  <c r="CI81" i="4"/>
  <c r="CH81" i="6"/>
  <c r="CH91" i="6"/>
  <c r="CI91" i="4"/>
  <c r="CH7" i="4"/>
  <c r="CH92" i="6"/>
  <c r="CI92" i="4"/>
  <c r="CH89" i="6"/>
  <c r="CI89" i="4"/>
  <c r="CG14" i="6"/>
  <c r="CH85" i="6"/>
  <c r="CI85" i="4"/>
  <c r="CE25" i="25"/>
  <c r="CE16" i="6"/>
  <c r="CH14" i="4"/>
  <c r="CH88" i="6"/>
  <c r="CI88" i="4"/>
  <c r="CH83" i="6"/>
  <c r="CI83" i="4"/>
  <c r="CI90" i="4"/>
  <c r="CH90" i="6"/>
  <c r="CH5" i="4"/>
  <c r="CI84" i="4"/>
  <c r="CH84" i="6"/>
  <c r="CF15" i="6"/>
  <c r="CF7" i="6"/>
  <c r="CF20" i="25"/>
  <c r="CH86" i="6"/>
  <c r="CI86" i="4"/>
  <c r="CI87" i="4"/>
  <c r="CH87" i="6"/>
  <c r="CH82" i="6"/>
  <c r="CI82" i="4"/>
  <c r="CI80" i="6"/>
  <c r="CJ80" i="4"/>
  <c r="CE22" i="25" l="1"/>
  <c r="CF5" i="6"/>
  <c r="CF16" i="6" s="1"/>
  <c r="CF21" i="25"/>
  <c r="CH15" i="4"/>
  <c r="CH16" i="4" s="1"/>
  <c r="CH12" i="6"/>
  <c r="CH18" i="25" s="1"/>
  <c r="CI27" i="6"/>
  <c r="CJ27" i="6"/>
  <c r="CH10" i="6"/>
  <c r="CJ37" i="6"/>
  <c r="CI37" i="6"/>
  <c r="CI45" i="6"/>
  <c r="CJ45" i="6"/>
  <c r="CI28" i="6"/>
  <c r="CJ28" i="6"/>
  <c r="CJ32" i="6"/>
  <c r="CI32" i="6"/>
  <c r="CJ69" i="6"/>
  <c r="CI69" i="6"/>
  <c r="CJ40" i="6"/>
  <c r="CI40" i="6"/>
  <c r="CH13" i="6"/>
  <c r="CH19" i="25" s="1"/>
  <c r="CJ76" i="6"/>
  <c r="CI76" i="6"/>
  <c r="CI72" i="6"/>
  <c r="CJ72" i="6"/>
  <c r="CJ59" i="6"/>
  <c r="CI59" i="6"/>
  <c r="CG6" i="6"/>
  <c r="CG16" i="25"/>
  <c r="CI24" i="6"/>
  <c r="CI6" i="4"/>
  <c r="CI10" i="4"/>
  <c r="CJ75" i="6"/>
  <c r="CI75" i="6"/>
  <c r="CI73" i="6"/>
  <c r="CJ73" i="6"/>
  <c r="CJ46" i="6"/>
  <c r="CI46" i="6"/>
  <c r="CJ41" i="6"/>
  <c r="CI41" i="6"/>
  <c r="CI53" i="6"/>
  <c r="CJ53" i="6"/>
  <c r="CI38" i="6"/>
  <c r="CJ38" i="6"/>
  <c r="CI56" i="6"/>
  <c r="CJ56" i="6"/>
  <c r="CI66" i="6"/>
  <c r="CI13" i="4"/>
  <c r="CJ62" i="6"/>
  <c r="CI62" i="6"/>
  <c r="CI39" i="6"/>
  <c r="CJ39" i="6"/>
  <c r="CJ29" i="6"/>
  <c r="CI29" i="6"/>
  <c r="CI36" i="6"/>
  <c r="CI11" i="4"/>
  <c r="CJ25" i="6"/>
  <c r="CI25" i="6"/>
  <c r="CJ74" i="6"/>
  <c r="CI74" i="6"/>
  <c r="CI68" i="6"/>
  <c r="CJ68" i="6"/>
  <c r="CI31" i="6"/>
  <c r="CJ31" i="6"/>
  <c r="CI60" i="6"/>
  <c r="CJ60" i="6"/>
  <c r="CJ61" i="6"/>
  <c r="CI61" i="6"/>
  <c r="CI77" i="6"/>
  <c r="CJ77" i="6"/>
  <c r="CJ57" i="6"/>
  <c r="CI57" i="6"/>
  <c r="CH11" i="6"/>
  <c r="CH17" i="25" s="1"/>
  <c r="CI70" i="6"/>
  <c r="CJ70" i="6"/>
  <c r="CJ71" i="6"/>
  <c r="CI71" i="6"/>
  <c r="CJ55" i="6"/>
  <c r="CI55" i="6"/>
  <c r="CI51" i="6"/>
  <c r="CI12" i="4"/>
  <c r="CJ42" i="6"/>
  <c r="CI42" i="6"/>
  <c r="CI67" i="6"/>
  <c r="CJ67" i="6"/>
  <c r="CI26" i="6"/>
  <c r="CJ26" i="6"/>
  <c r="CJ44" i="6"/>
  <c r="CI44" i="6"/>
  <c r="CJ47" i="6"/>
  <c r="CI47" i="6"/>
  <c r="CJ54" i="6"/>
  <c r="CI54" i="6"/>
  <c r="CJ58" i="6"/>
  <c r="CI58" i="6"/>
  <c r="CJ43" i="6"/>
  <c r="CI43" i="6"/>
  <c r="CI30" i="6"/>
  <c r="CJ30" i="6"/>
  <c r="CI14" i="4"/>
  <c r="CI7" i="4"/>
  <c r="CI5" i="4"/>
  <c r="CJ90" i="4"/>
  <c r="CJ90" i="6" s="1"/>
  <c r="CI90" i="6"/>
  <c r="CJ85" i="4"/>
  <c r="CJ85" i="6" s="1"/>
  <c r="CI85" i="6"/>
  <c r="CI91" i="6"/>
  <c r="CJ91" i="4"/>
  <c r="CJ91" i="6" s="1"/>
  <c r="CJ80" i="6"/>
  <c r="CI84" i="6"/>
  <c r="CJ84" i="4"/>
  <c r="CJ84" i="6" s="1"/>
  <c r="CJ83" i="4"/>
  <c r="CJ83" i="6" s="1"/>
  <c r="CI83" i="6"/>
  <c r="CJ92" i="4"/>
  <c r="CJ92" i="6" s="1"/>
  <c r="CI92" i="6"/>
  <c r="CI87" i="6"/>
  <c r="CJ87" i="4"/>
  <c r="CJ87" i="6" s="1"/>
  <c r="CG20" i="25"/>
  <c r="CG7" i="6"/>
  <c r="CG15" i="6"/>
  <c r="CH14" i="6"/>
  <c r="CI82" i="6"/>
  <c r="CJ82" i="4"/>
  <c r="CJ82" i="6" s="1"/>
  <c r="CJ86" i="4"/>
  <c r="CJ86" i="6" s="1"/>
  <c r="CI86" i="6"/>
  <c r="CF25" i="25"/>
  <c r="CJ88" i="4"/>
  <c r="CJ88" i="6" s="1"/>
  <c r="CI88" i="6"/>
  <c r="CJ89" i="4"/>
  <c r="CJ89" i="6" s="1"/>
  <c r="CI89" i="6"/>
  <c r="CJ81" i="4"/>
  <c r="CJ81" i="6" s="1"/>
  <c r="CI81" i="6"/>
  <c r="CG5" i="6" l="1"/>
  <c r="CG16" i="6" s="1"/>
  <c r="CF22" i="25"/>
  <c r="CG21" i="25"/>
  <c r="CI15" i="4"/>
  <c r="CI16" i="4" s="1"/>
  <c r="CI12" i="6"/>
  <c r="CI18" i="25" s="1"/>
  <c r="CI11" i="6"/>
  <c r="CI17" i="25" s="1"/>
  <c r="CI13" i="6"/>
  <c r="CI19" i="25" s="1"/>
  <c r="CJ51" i="6"/>
  <c r="CJ12" i="6" s="1"/>
  <c r="CJ12" i="4"/>
  <c r="CJ36" i="6"/>
  <c r="CJ11" i="6" s="1"/>
  <c r="CJ17" i="25" s="1"/>
  <c r="CJ11" i="4"/>
  <c r="CH16" i="25"/>
  <c r="CH6" i="6"/>
  <c r="CI10" i="6"/>
  <c r="CJ66" i="6"/>
  <c r="CJ13" i="6" s="1"/>
  <c r="CJ13" i="4"/>
  <c r="CJ24" i="6"/>
  <c r="CJ10" i="6" s="1"/>
  <c r="CJ10" i="4"/>
  <c r="CJ6" i="4"/>
  <c r="CI14" i="6"/>
  <c r="CI20" i="25" s="1"/>
  <c r="CH15" i="6"/>
  <c r="CH20" i="25"/>
  <c r="CH7" i="6"/>
  <c r="CJ5" i="4"/>
  <c r="CJ14" i="6"/>
  <c r="CG25" i="25"/>
  <c r="CJ7" i="4"/>
  <c r="CJ14" i="4"/>
  <c r="CG22" i="25" l="1"/>
  <c r="CH21" i="25"/>
  <c r="CH5" i="6"/>
  <c r="I2" i="6" s="1"/>
  <c r="CI15" i="6"/>
  <c r="CI7" i="6"/>
  <c r="CJ18" i="25"/>
  <c r="CJ15" i="4"/>
  <c r="CJ16" i="4" s="1"/>
  <c r="CJ19" i="25"/>
  <c r="CJ6" i="6"/>
  <c r="CI6" i="6"/>
  <c r="CI16" i="25"/>
  <c r="CJ16" i="25" s="1"/>
  <c r="CJ15" i="6"/>
  <c r="CJ20" i="25"/>
  <c r="CJ7" i="6"/>
  <c r="CH16" i="6"/>
  <c r="CH25" i="25"/>
  <c r="CH22" i="25" l="1"/>
  <c r="CJ5" i="6"/>
  <c r="CJ16" i="6" s="1"/>
  <c r="CI5" i="6"/>
  <c r="CI16" i="6" s="1"/>
  <c r="CJ21" i="25"/>
  <c r="CI21" i="25"/>
  <c r="CI25" i="25"/>
  <c r="J2" i="6" l="1"/>
  <c r="CI22" i="25"/>
  <c r="CJ25" i="25"/>
  <c r="CJ22" i="25" s="1"/>
  <c r="AO6" i="22" l="1"/>
  <c r="AO10" i="22"/>
  <c r="AO10" i="37" l="1"/>
  <c r="AP6" i="22"/>
  <c r="AP10" i="22"/>
  <c r="AO6" i="37" l="1"/>
  <c r="AP10" i="37"/>
  <c r="AP6" i="37" l="1"/>
  <c r="AO14" i="22" l="1"/>
  <c r="AO14" i="37" s="1"/>
  <c r="AO12" i="22"/>
  <c r="AO12" i="37" s="1"/>
  <c r="AO7" i="22"/>
  <c r="AO11" i="22"/>
  <c r="AO5" i="22"/>
  <c r="AO13" i="22"/>
  <c r="AO13" i="37" s="1"/>
  <c r="AO11" i="37" l="1"/>
  <c r="AO15" i="22"/>
  <c r="AO16" i="22" s="1"/>
  <c r="AP12" i="22"/>
  <c r="AP12" i="37" s="1"/>
  <c r="AP13" i="22"/>
  <c r="AP13" i="37" s="1"/>
  <c r="AP7" i="22"/>
  <c r="AP11" i="22"/>
  <c r="AP5" i="22"/>
  <c r="AP14" i="22"/>
  <c r="AP14" i="37" s="1"/>
  <c r="AP11" i="37" l="1"/>
  <c r="AP15" i="22"/>
  <c r="AO7" i="37"/>
  <c r="AO5" i="37" s="1"/>
  <c r="AO15" i="37"/>
  <c r="AO16" i="37" l="1"/>
  <c r="AP16" i="22"/>
  <c r="AP15" i="37"/>
  <c r="AP7" i="37"/>
  <c r="AP5" i="37" s="1"/>
  <c r="AP16" i="37" l="1"/>
  <c r="E6" i="22" l="1"/>
  <c r="E10" i="22"/>
  <c r="E10" i="37" l="1"/>
  <c r="F10" i="22" l="1"/>
  <c r="F6" i="22"/>
  <c r="G10" i="22"/>
  <c r="G6" i="22"/>
  <c r="E6" i="37"/>
  <c r="H6" i="22" l="1"/>
  <c r="H10" i="22"/>
  <c r="G10" i="37"/>
  <c r="F10" i="37"/>
  <c r="G6" i="37" l="1"/>
  <c r="I10" i="22"/>
  <c r="I6" i="22"/>
  <c r="F6" i="37"/>
  <c r="H10" i="37"/>
  <c r="H6" i="37" l="1"/>
  <c r="J6" i="22"/>
  <c r="J10" i="22"/>
  <c r="I10" i="37"/>
  <c r="J10" i="37" l="1"/>
  <c r="I6" i="37"/>
  <c r="K6" i="22"/>
  <c r="K10" i="22"/>
  <c r="L6" i="22" l="1"/>
  <c r="L10" i="22"/>
  <c r="K10" i="37"/>
  <c r="J6" i="37"/>
  <c r="K6" i="37" l="1"/>
  <c r="L10" i="37"/>
  <c r="M6" i="22"/>
  <c r="M10" i="22"/>
  <c r="L6" i="37" l="1"/>
  <c r="M10" i="37"/>
  <c r="N6" i="22"/>
  <c r="N10" i="22"/>
  <c r="M6" i="37" l="1"/>
  <c r="N10" i="37"/>
  <c r="O10" i="22"/>
  <c r="O6" i="22"/>
  <c r="N6" i="37" l="1"/>
  <c r="O10" i="37"/>
  <c r="O6" i="37" l="1"/>
  <c r="P6" i="22"/>
  <c r="P10" i="22"/>
  <c r="P10" i="37" l="1"/>
  <c r="P6" i="37" l="1"/>
  <c r="R6" i="22" l="1"/>
  <c r="R10" i="22"/>
  <c r="Q6" i="22"/>
  <c r="Q10" i="22"/>
  <c r="S6" i="22" l="1"/>
  <c r="S10" i="22"/>
  <c r="R10" i="37"/>
  <c r="Q10" i="37"/>
  <c r="T6" i="22" l="1"/>
  <c r="T10" i="22"/>
  <c r="R6" i="37"/>
  <c r="Q6" i="37"/>
  <c r="S10" i="37"/>
  <c r="S6" i="37" l="1"/>
  <c r="U6" i="22"/>
  <c r="U10" i="22"/>
  <c r="T10" i="37"/>
  <c r="U10" i="37" l="1"/>
  <c r="T6" i="37"/>
  <c r="W10" i="22" l="1"/>
  <c r="W6" i="22"/>
  <c r="V6" i="22"/>
  <c r="V10" i="22"/>
  <c r="U6" i="37"/>
  <c r="X10" i="22" l="1"/>
  <c r="X6" i="22"/>
  <c r="V10" i="37"/>
  <c r="W10" i="37"/>
  <c r="V6" i="37" l="1"/>
  <c r="W6" i="37"/>
  <c r="Y6" i="22"/>
  <c r="Y10" i="22"/>
  <c r="X10" i="37"/>
  <c r="X6" i="37" l="1"/>
  <c r="Y10" i="37"/>
  <c r="Z10" i="22"/>
  <c r="Z6" i="22"/>
  <c r="Y6" i="37" l="1"/>
  <c r="AA6" i="22"/>
  <c r="AA10" i="22"/>
  <c r="Z10" i="37"/>
  <c r="AA10" i="37" l="1"/>
  <c r="Z6" i="37"/>
  <c r="AB6" i="22"/>
  <c r="AA6" i="37" l="1"/>
  <c r="AB10" i="22"/>
  <c r="AB10" i="37" l="1"/>
  <c r="AB6" i="37" l="1"/>
  <c r="BF62" i="24" l="1"/>
  <c r="BF26" i="24"/>
  <c r="BF27" i="24"/>
  <c r="BF29" i="24"/>
  <c r="BF39" i="24"/>
  <c r="BF77" i="24"/>
  <c r="BF35" i="24"/>
  <c r="BF11" i="23"/>
  <c r="BF7" i="23"/>
  <c r="BF54" i="24"/>
  <c r="BF38" i="24"/>
  <c r="BF70" i="24"/>
  <c r="BF89" i="24"/>
  <c r="BF74" i="24"/>
  <c r="BF81" i="24"/>
  <c r="BF57" i="24"/>
  <c r="BF41" i="24"/>
  <c r="BF44" i="24"/>
  <c r="BF61" i="24"/>
  <c r="BF72" i="24"/>
  <c r="BF75" i="24"/>
  <c r="BF85" i="24"/>
  <c r="BF45" i="24"/>
  <c r="BF83" i="24"/>
  <c r="BF87" i="24"/>
  <c r="BF73" i="24"/>
  <c r="BF46" i="24"/>
  <c r="BF42" i="24"/>
  <c r="BF92" i="24"/>
  <c r="BF28" i="24"/>
  <c r="BF59" i="24"/>
  <c r="BF86" i="24"/>
  <c r="BF80" i="24"/>
  <c r="BF14" i="23"/>
  <c r="BF71" i="24"/>
  <c r="BF55" i="24"/>
  <c r="BF68" i="24"/>
  <c r="BF67" i="24"/>
  <c r="BF43" i="24"/>
  <c r="BF65" i="24"/>
  <c r="BF56" i="24"/>
  <c r="BF52" i="24"/>
  <c r="BF76" i="24"/>
  <c r="BF84" i="24"/>
  <c r="BF31" i="24"/>
  <c r="BF30" i="24"/>
  <c r="BF50" i="24"/>
  <c r="BF12" i="23"/>
  <c r="BF82" i="24"/>
  <c r="BF40" i="24"/>
  <c r="BF53" i="24"/>
  <c r="BF37" i="24"/>
  <c r="BF5" i="23"/>
  <c r="BF24" i="24"/>
  <c r="BF58" i="24"/>
  <c r="BF23" i="24"/>
  <c r="BF10" i="23"/>
  <c r="BF6" i="23"/>
  <c r="BF60" i="24"/>
  <c r="BF90" i="24"/>
  <c r="BF36" i="24"/>
  <c r="BF51" i="24"/>
  <c r="BF88" i="24"/>
  <c r="BF13" i="23"/>
  <c r="BF66" i="24"/>
  <c r="BF25" i="24"/>
  <c r="BF47" i="24"/>
  <c r="BF91" i="24"/>
  <c r="BF32" i="24"/>
  <c r="BF69" i="24"/>
  <c r="BG47" i="24" l="1"/>
  <c r="BG60" i="24"/>
  <c r="BG91" i="24"/>
  <c r="BF12" i="24"/>
  <c r="BF6" i="25" s="1"/>
  <c r="BG90" i="24"/>
  <c r="BF15" i="23"/>
  <c r="BF16" i="23" s="1"/>
  <c r="BG58" i="24"/>
  <c r="BG37" i="24"/>
  <c r="BG30" i="24"/>
  <c r="BG65" i="24"/>
  <c r="BG67" i="24"/>
  <c r="BG80" i="24"/>
  <c r="BG86" i="24"/>
  <c r="BG46" i="24"/>
  <c r="BG85" i="24"/>
  <c r="BG57" i="24"/>
  <c r="BG38" i="24"/>
  <c r="BG77" i="24"/>
  <c r="BG29" i="24"/>
  <c r="BF10" i="24"/>
  <c r="BG32" i="24"/>
  <c r="BG69" i="24"/>
  <c r="BG25" i="24"/>
  <c r="BG88" i="24"/>
  <c r="BF11" i="24"/>
  <c r="BG40" i="24"/>
  <c r="BG84" i="24"/>
  <c r="BG52" i="24"/>
  <c r="BG55" i="24"/>
  <c r="BG28" i="24"/>
  <c r="BG42" i="24"/>
  <c r="BG73" i="24"/>
  <c r="BG83" i="24"/>
  <c r="BG72" i="24"/>
  <c r="BG44" i="24"/>
  <c r="BG14" i="23"/>
  <c r="BG81" i="24"/>
  <c r="BG54" i="24"/>
  <c r="BG26" i="24"/>
  <c r="BG11" i="23"/>
  <c r="BG36" i="24"/>
  <c r="BG23" i="24"/>
  <c r="BG6" i="23"/>
  <c r="BG5" i="23"/>
  <c r="BG10" i="23"/>
  <c r="BG24" i="24"/>
  <c r="BG53" i="24"/>
  <c r="BG76" i="24"/>
  <c r="BG56" i="24"/>
  <c r="BG13" i="23"/>
  <c r="BG68" i="24"/>
  <c r="BG59" i="24"/>
  <c r="BG45" i="24"/>
  <c r="BG75" i="24"/>
  <c r="BF14" i="24"/>
  <c r="BF8" i="25" s="1"/>
  <c r="BG70" i="24"/>
  <c r="BG35" i="24"/>
  <c r="BG7" i="23"/>
  <c r="BG66" i="24"/>
  <c r="BG51" i="24"/>
  <c r="BG82" i="24"/>
  <c r="BG50" i="24"/>
  <c r="BG12" i="23"/>
  <c r="BG31" i="24"/>
  <c r="BG43" i="24"/>
  <c r="BF13" i="24"/>
  <c r="BF7" i="25" s="1"/>
  <c r="BG71" i="24"/>
  <c r="BG92" i="24"/>
  <c r="BG87" i="24"/>
  <c r="BG61" i="24"/>
  <c r="BG41" i="24"/>
  <c r="BG74" i="24"/>
  <c r="BG89" i="24"/>
  <c r="BG39" i="24"/>
  <c r="BG27" i="24"/>
  <c r="BG62" i="24"/>
  <c r="BH62" i="24" l="1"/>
  <c r="BH27" i="24"/>
  <c r="BH89" i="24"/>
  <c r="BH50" i="24"/>
  <c r="BH51" i="24"/>
  <c r="BH76" i="24"/>
  <c r="BG10" i="24"/>
  <c r="BG14" i="24"/>
  <c r="BG8" i="25" s="1"/>
  <c r="BH44" i="24"/>
  <c r="BH52" i="24"/>
  <c r="BH25" i="24"/>
  <c r="BH29" i="24"/>
  <c r="BG11" i="24"/>
  <c r="BH85" i="24"/>
  <c r="BH67" i="24"/>
  <c r="BH30" i="24"/>
  <c r="BH58" i="24"/>
  <c r="BH60" i="24"/>
  <c r="BH39" i="24"/>
  <c r="BH74" i="24"/>
  <c r="BH71" i="24"/>
  <c r="BH31" i="24"/>
  <c r="BG12" i="24"/>
  <c r="BG6" i="25" s="1"/>
  <c r="BH70" i="24"/>
  <c r="BH75" i="24"/>
  <c r="BH59" i="24"/>
  <c r="BH56" i="24"/>
  <c r="BG15" i="23"/>
  <c r="BG16" i="23" s="1"/>
  <c r="BH23" i="24"/>
  <c r="BH5" i="23"/>
  <c r="BH6" i="23"/>
  <c r="BH10" i="23"/>
  <c r="BH26" i="24"/>
  <c r="BH81" i="24"/>
  <c r="BH42" i="24"/>
  <c r="BH12" i="23"/>
  <c r="BH55" i="24"/>
  <c r="BF5" i="25"/>
  <c r="BF7" i="24"/>
  <c r="BH32" i="24"/>
  <c r="BH57" i="24"/>
  <c r="BH46" i="24"/>
  <c r="BH80" i="24"/>
  <c r="BH14" i="23"/>
  <c r="BH37" i="24"/>
  <c r="BH47" i="24"/>
  <c r="BH61" i="24"/>
  <c r="BH68" i="24"/>
  <c r="BH53" i="24"/>
  <c r="BH72" i="24"/>
  <c r="BH73" i="24"/>
  <c r="BH84" i="24"/>
  <c r="BH88" i="24"/>
  <c r="BH69" i="24"/>
  <c r="BF15" i="24"/>
  <c r="BF6" i="24"/>
  <c r="BF4" i="25"/>
  <c r="BH77" i="24"/>
  <c r="BH65" i="24"/>
  <c r="BH13" i="23"/>
  <c r="BH90" i="24"/>
  <c r="BH91" i="24"/>
  <c r="BH41" i="24"/>
  <c r="BH87" i="24"/>
  <c r="BH92" i="24"/>
  <c r="BH43" i="24"/>
  <c r="BH82" i="24"/>
  <c r="BH66" i="24"/>
  <c r="BH35" i="24"/>
  <c r="BH7" i="23"/>
  <c r="BH11" i="23"/>
  <c r="BH45" i="24"/>
  <c r="BH24" i="24"/>
  <c r="BH36" i="24"/>
  <c r="BH54" i="24"/>
  <c r="BH83" i="24"/>
  <c r="BH28" i="24"/>
  <c r="BH40" i="24"/>
  <c r="BG13" i="24"/>
  <c r="BG7" i="25" s="1"/>
  <c r="BH38" i="24"/>
  <c r="BH86" i="24"/>
  <c r="BF5" i="24" l="1"/>
  <c r="BF16" i="24" s="1"/>
  <c r="BF9" i="25"/>
  <c r="BF27" i="25" s="1"/>
  <c r="BI83" i="24"/>
  <c r="BI66" i="24"/>
  <c r="BI38" i="24"/>
  <c r="BI86" i="24"/>
  <c r="BI54" i="24"/>
  <c r="BI36" i="24"/>
  <c r="BI45" i="24"/>
  <c r="BI35" i="24"/>
  <c r="BI11" i="23"/>
  <c r="BI92" i="24"/>
  <c r="BI77" i="24"/>
  <c r="BF13" i="25"/>
  <c r="BF10" i="25" s="1"/>
  <c r="BI88" i="24"/>
  <c r="BI53" i="24"/>
  <c r="BI37" i="24"/>
  <c r="BI80" i="24"/>
  <c r="BI14" i="23"/>
  <c r="BH10" i="24"/>
  <c r="BI70" i="24"/>
  <c r="BI39" i="24"/>
  <c r="BI58" i="24"/>
  <c r="BI67" i="24"/>
  <c r="BG5" i="25"/>
  <c r="BG7" i="24"/>
  <c r="BI10" i="23"/>
  <c r="BI25" i="24"/>
  <c r="BI50" i="24"/>
  <c r="BI87" i="24"/>
  <c r="BI91" i="24"/>
  <c r="BI69" i="24"/>
  <c r="BI72" i="24"/>
  <c r="BI61" i="24"/>
  <c r="BI42" i="24"/>
  <c r="BI26" i="24"/>
  <c r="BH12" i="24"/>
  <c r="BH6" i="25" s="1"/>
  <c r="BI75" i="24"/>
  <c r="BI71" i="24"/>
  <c r="BI29" i="24"/>
  <c r="BI51" i="24"/>
  <c r="BI62" i="24"/>
  <c r="BI40" i="24"/>
  <c r="BI84" i="24"/>
  <c r="BI68" i="24"/>
  <c r="BI47" i="24"/>
  <c r="BI46" i="24"/>
  <c r="BI32" i="24"/>
  <c r="BI55" i="24"/>
  <c r="BH14" i="24"/>
  <c r="BH8" i="25" s="1"/>
  <c r="BI23" i="24"/>
  <c r="BI6" i="23"/>
  <c r="BI5" i="23"/>
  <c r="BI12" i="23"/>
  <c r="BI56" i="24"/>
  <c r="BI60" i="24"/>
  <c r="BI85" i="24"/>
  <c r="BI52" i="24"/>
  <c r="BG15" i="24"/>
  <c r="BG6" i="24"/>
  <c r="BG4" i="25"/>
  <c r="BI89" i="24"/>
  <c r="BI24" i="24"/>
  <c r="BI43" i="24"/>
  <c r="BI28" i="24"/>
  <c r="BH11" i="24"/>
  <c r="BI82" i="24"/>
  <c r="BI41" i="24"/>
  <c r="BI90" i="24"/>
  <c r="BI65" i="24"/>
  <c r="BI13" i="23"/>
  <c r="BI73" i="24"/>
  <c r="BH13" i="24"/>
  <c r="BH7" i="25" s="1"/>
  <c r="BI7" i="23"/>
  <c r="BI57" i="24"/>
  <c r="BI81" i="24"/>
  <c r="BH15" i="23"/>
  <c r="BH16" i="23" s="1"/>
  <c r="BI59" i="24"/>
  <c r="BI31" i="24"/>
  <c r="BI74" i="24"/>
  <c r="BI30" i="24"/>
  <c r="BI44" i="24"/>
  <c r="BI76" i="24"/>
  <c r="BI27" i="24"/>
  <c r="BG9" i="25" l="1"/>
  <c r="BG5" i="24"/>
  <c r="BG16" i="24" s="1"/>
  <c r="BG13" i="25"/>
  <c r="BI15" i="23"/>
  <c r="BI16" i="23" s="1"/>
  <c r="BJ27" i="24"/>
  <c r="BJ74" i="24"/>
  <c r="BJ44" i="24"/>
  <c r="BJ59" i="24"/>
  <c r="BI14" i="24"/>
  <c r="BI8" i="25" s="1"/>
  <c r="BJ41" i="24"/>
  <c r="BH5" i="25"/>
  <c r="BH7" i="24"/>
  <c r="BJ43" i="24"/>
  <c r="BI12" i="24"/>
  <c r="BI6" i="25" s="1"/>
  <c r="BJ60" i="24"/>
  <c r="BJ32" i="24"/>
  <c r="BJ47" i="24"/>
  <c r="BJ84" i="24"/>
  <c r="BJ91" i="24"/>
  <c r="BJ50" i="24"/>
  <c r="BJ12" i="23"/>
  <c r="BJ58" i="24"/>
  <c r="BJ70" i="24"/>
  <c r="BJ53" i="24"/>
  <c r="BJ92" i="24"/>
  <c r="BJ36" i="24"/>
  <c r="BJ66" i="24"/>
  <c r="BJ57" i="24"/>
  <c r="BJ65" i="24"/>
  <c r="BJ13" i="23"/>
  <c r="BJ6" i="23"/>
  <c r="BJ24" i="24"/>
  <c r="BG27" i="25"/>
  <c r="BJ52" i="24"/>
  <c r="BJ40" i="24"/>
  <c r="BJ51" i="24"/>
  <c r="BJ71" i="24"/>
  <c r="BJ26" i="24"/>
  <c r="BJ87" i="24"/>
  <c r="BJ80" i="24"/>
  <c r="BJ14" i="23"/>
  <c r="BJ31" i="24"/>
  <c r="BJ73" i="24"/>
  <c r="BJ28" i="24"/>
  <c r="BI10" i="24"/>
  <c r="BJ85" i="24"/>
  <c r="BJ56" i="24"/>
  <c r="BJ55" i="24"/>
  <c r="BJ46" i="24"/>
  <c r="BJ68" i="24"/>
  <c r="BJ62" i="24"/>
  <c r="BJ61" i="24"/>
  <c r="BJ69" i="24"/>
  <c r="BJ25" i="24"/>
  <c r="BJ67" i="24"/>
  <c r="BH6" i="24"/>
  <c r="BH15" i="24"/>
  <c r="BH13" i="25" s="1"/>
  <c r="BH4" i="25"/>
  <c r="BJ37" i="24"/>
  <c r="BJ88" i="24"/>
  <c r="BJ45" i="24"/>
  <c r="BJ54" i="24"/>
  <c r="BJ38" i="24"/>
  <c r="BJ83" i="24"/>
  <c r="BJ76" i="24"/>
  <c r="BJ30" i="24"/>
  <c r="BJ81" i="24"/>
  <c r="BJ90" i="24"/>
  <c r="BJ82" i="24"/>
  <c r="BJ89" i="24"/>
  <c r="BJ23" i="24"/>
  <c r="BJ5" i="23"/>
  <c r="BJ10" i="23"/>
  <c r="BJ29" i="24"/>
  <c r="BJ75" i="24"/>
  <c r="BJ42" i="24"/>
  <c r="BJ72" i="24"/>
  <c r="BJ39" i="24"/>
  <c r="BI11" i="24"/>
  <c r="BJ77" i="24"/>
  <c r="BJ35" i="24"/>
  <c r="BJ7" i="23"/>
  <c r="BJ11" i="23"/>
  <c r="BJ86" i="24"/>
  <c r="BI13" i="24"/>
  <c r="BI7" i="25" s="1"/>
  <c r="BG10" i="25" l="1"/>
  <c r="BH5" i="24"/>
  <c r="BH16" i="24" s="1"/>
  <c r="BH9" i="25"/>
  <c r="BH10" i="25" s="1"/>
  <c r="BK75" i="24"/>
  <c r="BK86" i="24"/>
  <c r="BK35" i="24"/>
  <c r="BK7" i="23"/>
  <c r="BK11" i="23"/>
  <c r="BK39" i="24"/>
  <c r="BK29" i="24"/>
  <c r="BK82" i="24"/>
  <c r="BK83" i="24"/>
  <c r="BK54" i="24"/>
  <c r="BK88" i="24"/>
  <c r="BK61" i="24"/>
  <c r="BK85" i="24"/>
  <c r="BK71" i="24"/>
  <c r="BK40" i="24"/>
  <c r="BK36" i="24"/>
  <c r="BK53" i="24"/>
  <c r="BK84" i="24"/>
  <c r="BK41" i="24"/>
  <c r="BK74" i="24"/>
  <c r="BK10" i="23"/>
  <c r="BK23" i="24"/>
  <c r="BK6" i="23"/>
  <c r="BK5" i="23"/>
  <c r="BJ14" i="24"/>
  <c r="BJ8" i="25" s="1"/>
  <c r="BK45" i="24"/>
  <c r="BK37" i="24"/>
  <c r="BK25" i="24"/>
  <c r="BK68" i="24"/>
  <c r="BK55" i="24"/>
  <c r="BK87" i="24"/>
  <c r="BK57" i="24"/>
  <c r="BJ11" i="24"/>
  <c r="BK58" i="24"/>
  <c r="BK47" i="24"/>
  <c r="BK43" i="24"/>
  <c r="BK72" i="24"/>
  <c r="BJ15" i="23"/>
  <c r="BJ16" i="23" s="1"/>
  <c r="BK90" i="24"/>
  <c r="BK81" i="24"/>
  <c r="BK76" i="24"/>
  <c r="BK38" i="24"/>
  <c r="BK67" i="24"/>
  <c r="BK62" i="24"/>
  <c r="BK46" i="24"/>
  <c r="BK56" i="24"/>
  <c r="BI15" i="24"/>
  <c r="BI6" i="24"/>
  <c r="BI4" i="25"/>
  <c r="BK73" i="24"/>
  <c r="BK80" i="24"/>
  <c r="BK14" i="23"/>
  <c r="BJ10" i="24"/>
  <c r="BJ12" i="24"/>
  <c r="BJ6" i="25" s="1"/>
  <c r="BK52" i="24"/>
  <c r="BK13" i="23"/>
  <c r="BK66" i="24"/>
  <c r="BK70" i="24"/>
  <c r="BK91" i="24"/>
  <c r="BK60" i="24"/>
  <c r="BK44" i="24"/>
  <c r="BK27" i="24"/>
  <c r="BK42" i="24"/>
  <c r="BK77" i="24"/>
  <c r="BI5" i="25"/>
  <c r="BI7" i="24"/>
  <c r="BK89" i="24"/>
  <c r="BK30" i="24"/>
  <c r="BH27" i="25"/>
  <c r="BK69" i="24"/>
  <c r="BK28" i="24"/>
  <c r="BK31" i="24"/>
  <c r="BK26" i="24"/>
  <c r="BK51" i="24"/>
  <c r="BK24" i="24"/>
  <c r="BK65" i="24"/>
  <c r="BJ13" i="24"/>
  <c r="BJ7" i="25" s="1"/>
  <c r="BK92" i="24"/>
  <c r="BK50" i="24"/>
  <c r="BK12" i="23"/>
  <c r="BK32" i="24"/>
  <c r="BK59" i="24"/>
  <c r="BK10" i="24" l="1"/>
  <c r="BL65" i="24"/>
  <c r="BL13" i="23"/>
  <c r="BL51" i="24"/>
  <c r="BL69" i="24"/>
  <c r="BL66" i="24"/>
  <c r="BL52" i="24"/>
  <c r="BL80" i="24"/>
  <c r="BL14" i="23"/>
  <c r="BI9" i="25"/>
  <c r="BL62" i="24"/>
  <c r="BL7" i="23"/>
  <c r="BL38" i="24"/>
  <c r="BL72" i="24"/>
  <c r="BL47" i="24"/>
  <c r="BJ5" i="25"/>
  <c r="BJ7" i="24"/>
  <c r="BL68" i="24"/>
  <c r="BL53" i="24"/>
  <c r="BL85" i="24"/>
  <c r="BL88" i="24"/>
  <c r="BL86" i="24"/>
  <c r="BL32" i="24"/>
  <c r="BL92" i="24"/>
  <c r="BL31" i="24"/>
  <c r="BL30" i="24"/>
  <c r="BL42" i="24"/>
  <c r="BL44" i="24"/>
  <c r="BL91" i="24"/>
  <c r="BI5" i="24"/>
  <c r="BI16" i="24" s="1"/>
  <c r="BL67" i="24"/>
  <c r="BL76" i="24"/>
  <c r="BL90" i="24"/>
  <c r="BL57" i="24"/>
  <c r="BL25" i="24"/>
  <c r="BL74" i="24"/>
  <c r="BL71" i="24"/>
  <c r="BL61" i="24"/>
  <c r="BL54" i="24"/>
  <c r="BK14" i="24"/>
  <c r="BK8" i="25" s="1"/>
  <c r="BL50" i="24"/>
  <c r="BL12" i="23"/>
  <c r="BL59" i="24"/>
  <c r="BL24" i="24"/>
  <c r="BL28" i="24"/>
  <c r="BL10" i="23"/>
  <c r="BL27" i="24"/>
  <c r="BL60" i="24"/>
  <c r="BL70" i="24"/>
  <c r="BJ6" i="24"/>
  <c r="BJ15" i="24"/>
  <c r="BJ4" i="25"/>
  <c r="BL73" i="24"/>
  <c r="BI13" i="25"/>
  <c r="BL46" i="24"/>
  <c r="BK13" i="24"/>
  <c r="BK7" i="25" s="1"/>
  <c r="BL58" i="24"/>
  <c r="BL55" i="24"/>
  <c r="BL45" i="24"/>
  <c r="BL84" i="24"/>
  <c r="BL36" i="24"/>
  <c r="BL82" i="24"/>
  <c r="BL39" i="24"/>
  <c r="BL35" i="24"/>
  <c r="BL11" i="23"/>
  <c r="BL75" i="24"/>
  <c r="BK6" i="24"/>
  <c r="BL26" i="24"/>
  <c r="BL89" i="24"/>
  <c r="BL77" i="24"/>
  <c r="BK12" i="24"/>
  <c r="BK6" i="25" s="1"/>
  <c r="BL56" i="24"/>
  <c r="BK11" i="24"/>
  <c r="BL81" i="24"/>
  <c r="BL43" i="24"/>
  <c r="BL87" i="24"/>
  <c r="BL37" i="24"/>
  <c r="BL23" i="24"/>
  <c r="BL6" i="23"/>
  <c r="BL5" i="23"/>
  <c r="BL41" i="24"/>
  <c r="BL40" i="24"/>
  <c r="BL83" i="24"/>
  <c r="BL29" i="24"/>
  <c r="BK15" i="23"/>
  <c r="BK16" i="23" s="1"/>
  <c r="BJ9" i="25" l="1"/>
  <c r="BJ27" i="25" s="1"/>
  <c r="BJ5" i="24"/>
  <c r="BK4" i="25"/>
  <c r="BL15" i="23"/>
  <c r="BL16" i="23" s="1"/>
  <c r="BM41" i="24"/>
  <c r="BM87" i="24"/>
  <c r="BM83" i="24"/>
  <c r="BM29" i="24"/>
  <c r="BM40" i="24"/>
  <c r="BM37" i="24"/>
  <c r="BM56" i="24"/>
  <c r="BM26" i="24"/>
  <c r="BM84" i="24"/>
  <c r="BM46" i="24"/>
  <c r="BM28" i="24"/>
  <c r="BM59" i="24"/>
  <c r="BM50" i="24"/>
  <c r="BM12" i="23"/>
  <c r="BM61" i="24"/>
  <c r="BM57" i="24"/>
  <c r="BM30" i="24"/>
  <c r="BM92" i="24"/>
  <c r="BM38" i="24"/>
  <c r="BI27" i="25"/>
  <c r="BI10" i="25"/>
  <c r="BM69" i="24"/>
  <c r="BM75" i="24"/>
  <c r="BM39" i="24"/>
  <c r="BL11" i="24"/>
  <c r="BM45" i="24"/>
  <c r="BM58" i="24"/>
  <c r="BM73" i="24"/>
  <c r="BM74" i="24"/>
  <c r="BM76" i="24"/>
  <c r="BM91" i="24"/>
  <c r="BM42" i="24"/>
  <c r="BM31" i="24"/>
  <c r="BM32" i="24"/>
  <c r="BL12" i="24"/>
  <c r="BL6" i="25" s="1"/>
  <c r="BM72" i="24"/>
  <c r="BM52" i="24"/>
  <c r="BM65" i="24"/>
  <c r="BM13" i="23"/>
  <c r="BM36" i="24"/>
  <c r="BM70" i="24"/>
  <c r="BM27" i="24"/>
  <c r="BL10" i="24"/>
  <c r="BM54" i="24"/>
  <c r="BM25" i="24"/>
  <c r="BM90" i="24"/>
  <c r="BM88" i="24"/>
  <c r="BM53" i="24"/>
  <c r="BM62" i="24"/>
  <c r="BM80" i="24"/>
  <c r="BM66" i="24"/>
  <c r="BL14" i="24"/>
  <c r="BL8" i="25" s="1"/>
  <c r="BM23" i="24"/>
  <c r="BM10" i="23"/>
  <c r="BM6" i="23"/>
  <c r="BM14" i="23"/>
  <c r="BM81" i="24"/>
  <c r="BM89" i="24"/>
  <c r="BK15" i="24"/>
  <c r="BM43" i="24"/>
  <c r="BK5" i="25"/>
  <c r="BK7" i="24"/>
  <c r="BK5" i="24" s="1"/>
  <c r="BM77" i="24"/>
  <c r="BM35" i="24"/>
  <c r="BM11" i="23"/>
  <c r="BM7" i="23"/>
  <c r="BM82" i="24"/>
  <c r="BM55" i="24"/>
  <c r="BJ13" i="25"/>
  <c r="BJ10" i="25" s="1"/>
  <c r="BM60" i="24"/>
  <c r="BM5" i="23"/>
  <c r="BM24" i="24"/>
  <c r="BM71" i="24"/>
  <c r="BM67" i="24"/>
  <c r="BM44" i="24"/>
  <c r="BM86" i="24"/>
  <c r="BM85" i="24"/>
  <c r="BM68" i="24"/>
  <c r="BM47" i="24"/>
  <c r="BL13" i="24"/>
  <c r="BL7" i="25" s="1"/>
  <c r="BM51" i="24"/>
  <c r="BK9" i="25" l="1"/>
  <c r="BK27" i="25" s="1"/>
  <c r="BJ16" i="24"/>
  <c r="BM10" i="24"/>
  <c r="BM4" i="25" s="1"/>
  <c r="BN51" i="24"/>
  <c r="BN85" i="24"/>
  <c r="BN44" i="24"/>
  <c r="BN60" i="24"/>
  <c r="BN86" i="24"/>
  <c r="BN67" i="24"/>
  <c r="BN82" i="24"/>
  <c r="BN77" i="24"/>
  <c r="BN43" i="24"/>
  <c r="BN81" i="24"/>
  <c r="BN13" i="23"/>
  <c r="BN66" i="24"/>
  <c r="BN62" i="24"/>
  <c r="BN88" i="24"/>
  <c r="BL15" i="24"/>
  <c r="BL6" i="24"/>
  <c r="BL4" i="25"/>
  <c r="BN70" i="24"/>
  <c r="BN72" i="24"/>
  <c r="BN42" i="24"/>
  <c r="BN76" i="24"/>
  <c r="BN73" i="24"/>
  <c r="BN7" i="23"/>
  <c r="BN45" i="24"/>
  <c r="BN75" i="24"/>
  <c r="BN69" i="24"/>
  <c r="BN38" i="24"/>
  <c r="BN30" i="24"/>
  <c r="BN61" i="24"/>
  <c r="BN59" i="24"/>
  <c r="BN26" i="24"/>
  <c r="BN37" i="24"/>
  <c r="BN29" i="24"/>
  <c r="BN87" i="24"/>
  <c r="BN11" i="23"/>
  <c r="BN35" i="24"/>
  <c r="BK13" i="25"/>
  <c r="BK16" i="24"/>
  <c r="BM14" i="24"/>
  <c r="BM8" i="25" s="1"/>
  <c r="BN23" i="24"/>
  <c r="BN5" i="23"/>
  <c r="BN6" i="23"/>
  <c r="BM13" i="24"/>
  <c r="BM7" i="25" s="1"/>
  <c r="BN25" i="24"/>
  <c r="BN27" i="24"/>
  <c r="BN36" i="24"/>
  <c r="BN65" i="24"/>
  <c r="BN91" i="24"/>
  <c r="BN58" i="24"/>
  <c r="BL7" i="24"/>
  <c r="BL5" i="25"/>
  <c r="BN57" i="24"/>
  <c r="BN46" i="24"/>
  <c r="BN89" i="24"/>
  <c r="BM6" i="24"/>
  <c r="BN90" i="24"/>
  <c r="BM11" i="24"/>
  <c r="BN31" i="24"/>
  <c r="BN74" i="24"/>
  <c r="BN92" i="24"/>
  <c r="BN50" i="24"/>
  <c r="BN12" i="23"/>
  <c r="BN41" i="24"/>
  <c r="BN71" i="24"/>
  <c r="BN47" i="24"/>
  <c r="BN55" i="24"/>
  <c r="BN68" i="24"/>
  <c r="BN10" i="23"/>
  <c r="BN24" i="24"/>
  <c r="BN80" i="24"/>
  <c r="BN14" i="23"/>
  <c r="BN53" i="24"/>
  <c r="BN54" i="24"/>
  <c r="BM15" i="23"/>
  <c r="BM16" i="23" s="1"/>
  <c r="BN52" i="24"/>
  <c r="BN32" i="24"/>
  <c r="BN39" i="24"/>
  <c r="BM12" i="24"/>
  <c r="BM6" i="25" s="1"/>
  <c r="BN28" i="24"/>
  <c r="BN84" i="24"/>
  <c r="BN56" i="24"/>
  <c r="BN40" i="24"/>
  <c r="BN83" i="24"/>
  <c r="BK10" i="25" l="1"/>
  <c r="BN12" i="24"/>
  <c r="BN6" i="25" s="1"/>
  <c r="BO56" i="24"/>
  <c r="BO28" i="24"/>
  <c r="BO39" i="24"/>
  <c r="BO52" i="24"/>
  <c r="BO53" i="24"/>
  <c r="BO68" i="24"/>
  <c r="BO41" i="24"/>
  <c r="BO46" i="24"/>
  <c r="BO7" i="23"/>
  <c r="BO36" i="24"/>
  <c r="BO23" i="24"/>
  <c r="BO6" i="23"/>
  <c r="BO5" i="23"/>
  <c r="BO87" i="24"/>
  <c r="BO37" i="24"/>
  <c r="BO69" i="24"/>
  <c r="BO45" i="24"/>
  <c r="BO73" i="24"/>
  <c r="BO42" i="24"/>
  <c r="BO70" i="24"/>
  <c r="BO66" i="24"/>
  <c r="BN14" i="24"/>
  <c r="BN8" i="25" s="1"/>
  <c r="BO77" i="24"/>
  <c r="BO60" i="24"/>
  <c r="BO85" i="24"/>
  <c r="BO47" i="24"/>
  <c r="BO92" i="24"/>
  <c r="BO90" i="24"/>
  <c r="BO27" i="24"/>
  <c r="BN10" i="24"/>
  <c r="BO35" i="24"/>
  <c r="BO11" i="23"/>
  <c r="BO59" i="24"/>
  <c r="BO30" i="24"/>
  <c r="BO76" i="24"/>
  <c r="BL9" i="25"/>
  <c r="BO88" i="24"/>
  <c r="BN13" i="24"/>
  <c r="BN7" i="25" s="1"/>
  <c r="BO82" i="24"/>
  <c r="BO67" i="24"/>
  <c r="BO83" i="24"/>
  <c r="BO32" i="24"/>
  <c r="BO54" i="24"/>
  <c r="BO10" i="23"/>
  <c r="BO24" i="24"/>
  <c r="BO55" i="24"/>
  <c r="BO71" i="24"/>
  <c r="BN15" i="23"/>
  <c r="BN16" i="23" s="1"/>
  <c r="BO31" i="24"/>
  <c r="BO89" i="24"/>
  <c r="BO57" i="24"/>
  <c r="BO58" i="24"/>
  <c r="BO65" i="24"/>
  <c r="BO13" i="23"/>
  <c r="BO61" i="24"/>
  <c r="BO38" i="24"/>
  <c r="BO72" i="24"/>
  <c r="BL5" i="24"/>
  <c r="BL16" i="24" s="1"/>
  <c r="BO62" i="24"/>
  <c r="BO43" i="24"/>
  <c r="BO86" i="24"/>
  <c r="BO44" i="24"/>
  <c r="BO51" i="24"/>
  <c r="BO40" i="24"/>
  <c r="BO84" i="24"/>
  <c r="BO80" i="24"/>
  <c r="BO50" i="24"/>
  <c r="BO12" i="23"/>
  <c r="BO74" i="24"/>
  <c r="BM5" i="25"/>
  <c r="BM9" i="25" s="1"/>
  <c r="BM7" i="24"/>
  <c r="BM5" i="24" s="1"/>
  <c r="BM15" i="24"/>
  <c r="BO91" i="24"/>
  <c r="BN11" i="24"/>
  <c r="BO25" i="24"/>
  <c r="BO29" i="24"/>
  <c r="BO26" i="24"/>
  <c r="BO75" i="24"/>
  <c r="BL13" i="25"/>
  <c r="BO14" i="23"/>
  <c r="BO81" i="24"/>
  <c r="BO11" i="24" l="1"/>
  <c r="BM27" i="25"/>
  <c r="BP54" i="24"/>
  <c r="BP88" i="24"/>
  <c r="BO15" i="23"/>
  <c r="BO16" i="23" s="1"/>
  <c r="BP27" i="24"/>
  <c r="BP92" i="24"/>
  <c r="BP60" i="24"/>
  <c r="BO13" i="24"/>
  <c r="BO7" i="25" s="1"/>
  <c r="BP42" i="24"/>
  <c r="BP36" i="24"/>
  <c r="BP68" i="24"/>
  <c r="BP91" i="24"/>
  <c r="BP26" i="24"/>
  <c r="BP25" i="24"/>
  <c r="BM13" i="25"/>
  <c r="BM16" i="24"/>
  <c r="BP74" i="24"/>
  <c r="BP80" i="24"/>
  <c r="BP43" i="24"/>
  <c r="BP7" i="23"/>
  <c r="BP38" i="24"/>
  <c r="BP14" i="23"/>
  <c r="BP83" i="24"/>
  <c r="BP82" i="24"/>
  <c r="BL10" i="25"/>
  <c r="BL27" i="25"/>
  <c r="BP30" i="24"/>
  <c r="BP35" i="24"/>
  <c r="BP11" i="23"/>
  <c r="BP13" i="23"/>
  <c r="BP66" i="24"/>
  <c r="BP45" i="24"/>
  <c r="BP37" i="24"/>
  <c r="BP52" i="24"/>
  <c r="BP28" i="24"/>
  <c r="BO12" i="24"/>
  <c r="BO6" i="25" s="1"/>
  <c r="BN7" i="24"/>
  <c r="BN5" i="25"/>
  <c r="BP40" i="24"/>
  <c r="BP44" i="24"/>
  <c r="BP61" i="24"/>
  <c r="BP65" i="24"/>
  <c r="BP57" i="24"/>
  <c r="BP31" i="24"/>
  <c r="BP71" i="24"/>
  <c r="BP6" i="23"/>
  <c r="BP24" i="24"/>
  <c r="BP67" i="24"/>
  <c r="BP76" i="24"/>
  <c r="BP47" i="24"/>
  <c r="BP85" i="24"/>
  <c r="BP77" i="24"/>
  <c r="BP69" i="24"/>
  <c r="BP87" i="24"/>
  <c r="BP23" i="24"/>
  <c r="BP5" i="23"/>
  <c r="BP10" i="23"/>
  <c r="BP39" i="24"/>
  <c r="BP56" i="24"/>
  <c r="BO5" i="25"/>
  <c r="BP81" i="24"/>
  <c r="BP75" i="24"/>
  <c r="BP29" i="24"/>
  <c r="BP50" i="24"/>
  <c r="BP84" i="24"/>
  <c r="BP12" i="23"/>
  <c r="BP51" i="24"/>
  <c r="BP86" i="24"/>
  <c r="BP62" i="24"/>
  <c r="BP72" i="24"/>
  <c r="BP58" i="24"/>
  <c r="BP89" i="24"/>
  <c r="BP55" i="24"/>
  <c r="BP32" i="24"/>
  <c r="BP59" i="24"/>
  <c r="BN6" i="24"/>
  <c r="BN4" i="25"/>
  <c r="BN15" i="24"/>
  <c r="BP90" i="24"/>
  <c r="BP70" i="24"/>
  <c r="BP73" i="24"/>
  <c r="BO14" i="24"/>
  <c r="BO8" i="25" s="1"/>
  <c r="BO10" i="24"/>
  <c r="BP46" i="24"/>
  <c r="BP41" i="24"/>
  <c r="BP53" i="24"/>
  <c r="BN9" i="25" l="1"/>
  <c r="BN27" i="25" s="1"/>
  <c r="BP12" i="24"/>
  <c r="BP6" i="25" s="1"/>
  <c r="BN5" i="24"/>
  <c r="BN16" i="24" s="1"/>
  <c r="BQ32" i="24"/>
  <c r="BP10" i="24"/>
  <c r="BQ65" i="24"/>
  <c r="BQ13" i="23"/>
  <c r="BQ28" i="24"/>
  <c r="BP13" i="24"/>
  <c r="BP7" i="25" s="1"/>
  <c r="BQ38" i="24"/>
  <c r="BQ80" i="24"/>
  <c r="BQ68" i="24"/>
  <c r="BQ42" i="24"/>
  <c r="BQ54" i="24"/>
  <c r="BQ89" i="24"/>
  <c r="BQ72" i="24"/>
  <c r="BQ86" i="24"/>
  <c r="BQ84" i="24"/>
  <c r="BQ29" i="24"/>
  <c r="BQ81" i="24"/>
  <c r="BQ56" i="24"/>
  <c r="BP15" i="23"/>
  <c r="BP16" i="23" s="1"/>
  <c r="BQ87" i="24"/>
  <c r="BQ47" i="24"/>
  <c r="BQ31" i="24"/>
  <c r="BQ44" i="24"/>
  <c r="BQ45" i="24"/>
  <c r="BQ30" i="24"/>
  <c r="BQ14" i="23"/>
  <c r="BQ82" i="24"/>
  <c r="BN13" i="25"/>
  <c r="BQ26" i="24"/>
  <c r="BQ46" i="24"/>
  <c r="BQ90" i="24"/>
  <c r="BQ71" i="24"/>
  <c r="BQ61" i="24"/>
  <c r="BQ52" i="24"/>
  <c r="BP14" i="24"/>
  <c r="BP8" i="25" s="1"/>
  <c r="BQ43" i="24"/>
  <c r="BQ74" i="24"/>
  <c r="BQ25" i="24"/>
  <c r="BQ91" i="24"/>
  <c r="BP11" i="24"/>
  <c r="BQ92" i="24"/>
  <c r="BQ53" i="24"/>
  <c r="BQ73" i="24"/>
  <c r="BQ62" i="24"/>
  <c r="BQ51" i="24"/>
  <c r="BQ77" i="24"/>
  <c r="BQ67" i="24"/>
  <c r="BQ40" i="24"/>
  <c r="BQ41" i="24"/>
  <c r="BO6" i="24"/>
  <c r="BO15" i="24"/>
  <c r="BO4" i="25"/>
  <c r="BO9" i="25" s="1"/>
  <c r="BQ70" i="24"/>
  <c r="BQ59" i="24"/>
  <c r="BQ55" i="24"/>
  <c r="BQ58" i="24"/>
  <c r="BQ50" i="24"/>
  <c r="BQ12" i="23"/>
  <c r="BQ75" i="24"/>
  <c r="BO7" i="24"/>
  <c r="BQ39" i="24"/>
  <c r="BQ23" i="24"/>
  <c r="BQ6" i="23"/>
  <c r="BQ5" i="23"/>
  <c r="BQ10" i="23"/>
  <c r="BQ69" i="24"/>
  <c r="BQ85" i="24"/>
  <c r="BQ76" i="24"/>
  <c r="BQ24" i="24"/>
  <c r="BQ57" i="24"/>
  <c r="BQ37" i="24"/>
  <c r="BQ66" i="24"/>
  <c r="BQ35" i="24"/>
  <c r="BQ7" i="23"/>
  <c r="BQ83" i="24"/>
  <c r="BQ11" i="23"/>
  <c r="BQ36" i="24"/>
  <c r="BQ60" i="24"/>
  <c r="BQ27" i="24"/>
  <c r="BQ88" i="24"/>
  <c r="BM10" i="25"/>
  <c r="BN10" i="25" l="1"/>
  <c r="BO5" i="24"/>
  <c r="BQ15" i="23"/>
  <c r="BQ16" i="23" s="1"/>
  <c r="BR23" i="24"/>
  <c r="BR10" i="23"/>
  <c r="BR6" i="23"/>
  <c r="BR50" i="24"/>
  <c r="BR12" i="23"/>
  <c r="BR55" i="24"/>
  <c r="BR62" i="24"/>
  <c r="BR91" i="24"/>
  <c r="BR74" i="24"/>
  <c r="BR61" i="24"/>
  <c r="BR26" i="24"/>
  <c r="BR31" i="24"/>
  <c r="BR87" i="24"/>
  <c r="BR81" i="24"/>
  <c r="BR84" i="24"/>
  <c r="BR72" i="24"/>
  <c r="BR54" i="24"/>
  <c r="BR68" i="24"/>
  <c r="BR38" i="24"/>
  <c r="BR28" i="24"/>
  <c r="BR75" i="24"/>
  <c r="BR59" i="24"/>
  <c r="BR70" i="24"/>
  <c r="BR67" i="24"/>
  <c r="BR92" i="24"/>
  <c r="BR52" i="24"/>
  <c r="BR46" i="24"/>
  <c r="BR30" i="24"/>
  <c r="BR47" i="24"/>
  <c r="BQ14" i="24"/>
  <c r="BQ8" i="25" s="1"/>
  <c r="BP15" i="24"/>
  <c r="BP4" i="25"/>
  <c r="BP6" i="24"/>
  <c r="BR88" i="24"/>
  <c r="BR83" i="24"/>
  <c r="BR85" i="24"/>
  <c r="BQ11" i="24"/>
  <c r="BR66" i="24"/>
  <c r="BR57" i="24"/>
  <c r="BR69" i="24"/>
  <c r="BR39" i="24"/>
  <c r="BR58" i="24"/>
  <c r="BO27" i="25"/>
  <c r="BR7" i="23"/>
  <c r="BR41" i="24"/>
  <c r="BQ13" i="24"/>
  <c r="BQ7" i="25" s="1"/>
  <c r="BR51" i="24"/>
  <c r="BR73" i="24"/>
  <c r="BR25" i="24"/>
  <c r="BR43" i="24"/>
  <c r="BR71" i="24"/>
  <c r="BR44" i="24"/>
  <c r="BR56" i="24"/>
  <c r="BR29" i="24"/>
  <c r="BR42" i="24"/>
  <c r="BR80" i="24"/>
  <c r="BR14" i="23"/>
  <c r="BR32" i="24"/>
  <c r="BR37" i="24"/>
  <c r="BR60" i="24"/>
  <c r="BR35" i="24"/>
  <c r="BR11" i="23"/>
  <c r="BR24" i="24"/>
  <c r="BR5" i="23"/>
  <c r="BR27" i="24"/>
  <c r="BR36" i="24"/>
  <c r="BQ12" i="24"/>
  <c r="BQ6" i="25" s="1"/>
  <c r="BR13" i="23"/>
  <c r="BR76" i="24"/>
  <c r="BQ10" i="24"/>
  <c r="BO13" i="25"/>
  <c r="BO10" i="25" s="1"/>
  <c r="BO16" i="24"/>
  <c r="BR40" i="24"/>
  <c r="BR77" i="24"/>
  <c r="BR53" i="24"/>
  <c r="BP5" i="25"/>
  <c r="BP7" i="24"/>
  <c r="BR90" i="24"/>
  <c r="BR82" i="24"/>
  <c r="BR45" i="24"/>
  <c r="BR86" i="24"/>
  <c r="BR89" i="24"/>
  <c r="BR65" i="24"/>
  <c r="BR11" i="24" l="1"/>
  <c r="BS90" i="24"/>
  <c r="BS53" i="24"/>
  <c r="BS40" i="24"/>
  <c r="BS76" i="24"/>
  <c r="BS11" i="23"/>
  <c r="BS36" i="24"/>
  <c r="BS37" i="24"/>
  <c r="BS42" i="24"/>
  <c r="BR12" i="24"/>
  <c r="BR6" i="25" s="1"/>
  <c r="BS58" i="24"/>
  <c r="BS66" i="24"/>
  <c r="BP5" i="24"/>
  <c r="BS46" i="24"/>
  <c r="BS92" i="24"/>
  <c r="BS70" i="24"/>
  <c r="BS38" i="24"/>
  <c r="BS87" i="24"/>
  <c r="BS26" i="24"/>
  <c r="BR15" i="23"/>
  <c r="BR16" i="23" s="1"/>
  <c r="BS35" i="24"/>
  <c r="BS7" i="23"/>
  <c r="BS29" i="24"/>
  <c r="BS43" i="24"/>
  <c r="BR13" i="24"/>
  <c r="BR7" i="25" s="1"/>
  <c r="BS57" i="24"/>
  <c r="BQ5" i="25"/>
  <c r="BQ7" i="24"/>
  <c r="BS83" i="24"/>
  <c r="BP9" i="25"/>
  <c r="BP27" i="25" s="1"/>
  <c r="BS47" i="24"/>
  <c r="BS75" i="24"/>
  <c r="BS54" i="24"/>
  <c r="BS84" i="24"/>
  <c r="BS74" i="24"/>
  <c r="BS62" i="24"/>
  <c r="BS50" i="24"/>
  <c r="BS12" i="23"/>
  <c r="BS23" i="24"/>
  <c r="BS5" i="23"/>
  <c r="BS6" i="23"/>
  <c r="BS10" i="23"/>
  <c r="BS65" i="24"/>
  <c r="BS13" i="23"/>
  <c r="BS86" i="24"/>
  <c r="BS82" i="24"/>
  <c r="BS77" i="24"/>
  <c r="BS27" i="24"/>
  <c r="BS24" i="24"/>
  <c r="BS60" i="24"/>
  <c r="BS32" i="24"/>
  <c r="BS80" i="24"/>
  <c r="BS14" i="23"/>
  <c r="BS44" i="24"/>
  <c r="BS73" i="24"/>
  <c r="BS39" i="24"/>
  <c r="BP16" i="24"/>
  <c r="BP13" i="25"/>
  <c r="BS30" i="24"/>
  <c r="BS68" i="24"/>
  <c r="BS72" i="24"/>
  <c r="BS81" i="24"/>
  <c r="BS31" i="24"/>
  <c r="BS91" i="24"/>
  <c r="BS55" i="24"/>
  <c r="BR10" i="24"/>
  <c r="BS89" i="24"/>
  <c r="BS45" i="24"/>
  <c r="BQ6" i="24"/>
  <c r="BQ15" i="24"/>
  <c r="BQ4" i="25"/>
  <c r="BS56" i="24"/>
  <c r="BS71" i="24"/>
  <c r="BS25" i="24"/>
  <c r="BS51" i="24"/>
  <c r="BS41" i="24"/>
  <c r="BS69" i="24"/>
  <c r="BS85" i="24"/>
  <c r="BS88" i="24"/>
  <c r="BS52" i="24"/>
  <c r="BS67" i="24"/>
  <c r="BS59" i="24"/>
  <c r="BS28" i="24"/>
  <c r="BR14" i="24"/>
  <c r="BR8" i="25" s="1"/>
  <c r="BS61" i="24"/>
  <c r="BQ9" i="25" l="1"/>
  <c r="BQ27" i="25" s="1"/>
  <c r="BR5" i="25"/>
  <c r="BP10" i="25"/>
  <c r="BT88" i="24"/>
  <c r="BT61" i="24"/>
  <c r="BT85" i="24"/>
  <c r="BT41" i="24"/>
  <c r="BT56" i="24"/>
  <c r="BT89" i="24"/>
  <c r="BT68" i="24"/>
  <c r="BT32" i="24"/>
  <c r="BT24" i="24"/>
  <c r="BT86" i="24"/>
  <c r="BS15" i="23"/>
  <c r="BS16" i="23" s="1"/>
  <c r="BT23" i="24"/>
  <c r="BT6" i="23"/>
  <c r="BT5" i="23"/>
  <c r="BT10" i="23"/>
  <c r="BT62" i="24"/>
  <c r="BR7" i="24"/>
  <c r="BS10" i="24"/>
  <c r="BS11" i="24"/>
  <c r="BT92" i="24"/>
  <c r="BS13" i="24"/>
  <c r="BS7" i="25" s="1"/>
  <c r="BT37" i="24"/>
  <c r="BT67" i="24"/>
  <c r="BT25" i="24"/>
  <c r="BR4" i="25"/>
  <c r="BR9" i="25" s="1"/>
  <c r="BR27" i="25" s="1"/>
  <c r="BR6" i="24"/>
  <c r="BR15" i="24"/>
  <c r="BT91" i="24"/>
  <c r="BT81" i="24"/>
  <c r="BT73" i="24"/>
  <c r="BT80" i="24"/>
  <c r="BT14" i="23"/>
  <c r="BT27" i="24"/>
  <c r="BS14" i="24"/>
  <c r="BS8" i="25" s="1"/>
  <c r="BT84" i="24"/>
  <c r="BT75" i="24"/>
  <c r="BT43" i="24"/>
  <c r="BT70" i="24"/>
  <c r="BT13" i="23"/>
  <c r="BT66" i="24"/>
  <c r="BT42" i="24"/>
  <c r="BT76" i="24"/>
  <c r="BT53" i="24"/>
  <c r="BT69" i="24"/>
  <c r="BT59" i="24"/>
  <c r="BT52" i="24"/>
  <c r="BS12" i="24"/>
  <c r="BS6" i="25" s="1"/>
  <c r="BT45" i="24"/>
  <c r="BT72" i="24"/>
  <c r="BT44" i="24"/>
  <c r="BT60" i="24"/>
  <c r="BT82" i="24"/>
  <c r="BT65" i="24"/>
  <c r="BT50" i="24"/>
  <c r="BT12" i="23"/>
  <c r="BT74" i="24"/>
  <c r="BT54" i="24"/>
  <c r="BT47" i="24"/>
  <c r="BT83" i="24"/>
  <c r="BT57" i="24"/>
  <c r="BT7" i="23"/>
  <c r="BT11" i="23"/>
  <c r="BT35" i="24"/>
  <c r="BT87" i="24"/>
  <c r="BT46" i="24"/>
  <c r="BT58" i="24"/>
  <c r="BT36" i="24"/>
  <c r="BT90" i="24"/>
  <c r="BT28" i="24"/>
  <c r="BT51" i="24"/>
  <c r="BT71" i="24"/>
  <c r="BQ13" i="25"/>
  <c r="BT55" i="24"/>
  <c r="BT31" i="24"/>
  <c r="BT30" i="24"/>
  <c r="BT39" i="24"/>
  <c r="BT77" i="24"/>
  <c r="BQ5" i="24"/>
  <c r="BQ16" i="24" s="1"/>
  <c r="BT29" i="24"/>
  <c r="BT26" i="24"/>
  <c r="BT38" i="24"/>
  <c r="BT40" i="24"/>
  <c r="BQ10" i="25" l="1"/>
  <c r="BR5" i="24"/>
  <c r="BR16" i="24" s="1"/>
  <c r="BU40" i="24"/>
  <c r="BU31" i="24"/>
  <c r="BU29" i="24"/>
  <c r="BU87" i="24"/>
  <c r="BU60" i="24"/>
  <c r="BU59" i="24"/>
  <c r="BU7" i="23"/>
  <c r="BU42" i="24"/>
  <c r="BU73" i="24"/>
  <c r="BU91" i="24"/>
  <c r="BU92" i="24"/>
  <c r="BU41" i="24"/>
  <c r="BT12" i="24"/>
  <c r="BT6" i="25" s="1"/>
  <c r="BU39" i="24"/>
  <c r="BU51" i="24"/>
  <c r="BU90" i="24"/>
  <c r="BU58" i="24"/>
  <c r="BU83" i="24"/>
  <c r="BU54" i="24"/>
  <c r="BU82" i="24"/>
  <c r="BU44" i="24"/>
  <c r="BU53" i="24"/>
  <c r="BU80" i="24"/>
  <c r="BU14" i="23"/>
  <c r="BU81" i="24"/>
  <c r="BR13" i="25"/>
  <c r="BR10" i="25" s="1"/>
  <c r="BU25" i="24"/>
  <c r="BU37" i="24"/>
  <c r="BS5" i="25"/>
  <c r="BS7" i="24"/>
  <c r="BU62" i="24"/>
  <c r="BU86" i="24"/>
  <c r="BU32" i="24"/>
  <c r="BU89" i="24"/>
  <c r="BU61" i="24"/>
  <c r="BU26" i="24"/>
  <c r="BU30" i="24"/>
  <c r="BU55" i="24"/>
  <c r="BU71" i="24"/>
  <c r="BU36" i="24"/>
  <c r="BU35" i="24"/>
  <c r="BU11" i="23"/>
  <c r="BU47" i="24"/>
  <c r="BU74" i="24"/>
  <c r="BU50" i="24"/>
  <c r="BU45" i="24"/>
  <c r="BT13" i="24"/>
  <c r="BT7" i="25" s="1"/>
  <c r="BU70" i="24"/>
  <c r="BU75" i="24"/>
  <c r="BU27" i="24"/>
  <c r="BT14" i="24"/>
  <c r="BT8" i="25" s="1"/>
  <c r="BS15" i="24"/>
  <c r="BS13" i="25" s="1"/>
  <c r="BS6" i="24"/>
  <c r="BS4" i="25"/>
  <c r="BT15" i="23"/>
  <c r="BT16" i="23" s="1"/>
  <c r="BU23" i="24"/>
  <c r="BU5" i="23"/>
  <c r="BU6" i="23"/>
  <c r="BU10" i="23"/>
  <c r="BT10" i="24"/>
  <c r="BU88" i="24"/>
  <c r="BU38" i="24"/>
  <c r="BU77" i="24"/>
  <c r="BU28" i="24"/>
  <c r="BT11" i="24"/>
  <c r="BU46" i="24"/>
  <c r="BU57" i="24"/>
  <c r="BU65" i="24"/>
  <c r="BU13" i="23"/>
  <c r="BU72" i="24"/>
  <c r="BU12" i="23"/>
  <c r="BU52" i="24"/>
  <c r="BU69" i="24"/>
  <c r="BU76" i="24"/>
  <c r="BU66" i="24"/>
  <c r="BU43" i="24"/>
  <c r="BU84" i="24"/>
  <c r="BU67" i="24"/>
  <c r="BU24" i="24"/>
  <c r="BU68" i="24"/>
  <c r="BU56" i="24"/>
  <c r="BU85" i="24"/>
  <c r="BS9" i="25" l="1"/>
  <c r="BS10" i="25" s="1"/>
  <c r="BU10" i="24"/>
  <c r="BU4" i="25" s="1"/>
  <c r="BU13" i="24"/>
  <c r="BU7" i="25" s="1"/>
  <c r="BS5" i="24"/>
  <c r="BS16" i="24" s="1"/>
  <c r="BV69" i="24"/>
  <c r="BV38" i="24"/>
  <c r="BT6" i="24"/>
  <c r="BT15" i="24"/>
  <c r="BT13" i="25" s="1"/>
  <c r="BT4" i="25"/>
  <c r="BV70" i="24"/>
  <c r="BV35" i="24"/>
  <c r="BV7" i="23"/>
  <c r="BV62" i="24"/>
  <c r="BV80" i="24"/>
  <c r="BV14" i="23"/>
  <c r="BV44" i="24"/>
  <c r="BV54" i="24"/>
  <c r="BV58" i="24"/>
  <c r="BU12" i="24"/>
  <c r="BU6" i="25" s="1"/>
  <c r="BV92" i="24"/>
  <c r="BV87" i="24"/>
  <c r="BV5" i="23"/>
  <c r="BV31" i="24"/>
  <c r="BV56" i="24"/>
  <c r="BV65" i="24"/>
  <c r="BV13" i="23"/>
  <c r="BV77" i="24"/>
  <c r="BU15" i="23"/>
  <c r="BU16" i="23" s="1"/>
  <c r="BV23" i="24"/>
  <c r="BV6" i="23"/>
  <c r="BV10" i="23"/>
  <c r="BV50" i="24"/>
  <c r="BV12" i="23"/>
  <c r="BV47" i="24"/>
  <c r="BV11" i="23"/>
  <c r="BV36" i="24"/>
  <c r="BV26" i="24"/>
  <c r="BV25" i="24"/>
  <c r="BU14" i="24"/>
  <c r="BU8" i="25" s="1"/>
  <c r="BV51" i="24"/>
  <c r="BV59" i="24"/>
  <c r="BV66" i="24"/>
  <c r="BV46" i="24"/>
  <c r="BV67" i="24"/>
  <c r="BV43" i="24"/>
  <c r="BV52" i="24"/>
  <c r="BT5" i="25"/>
  <c r="BT7" i="24"/>
  <c r="BV88" i="24"/>
  <c r="BV75" i="24"/>
  <c r="BV45" i="24"/>
  <c r="BV55" i="24"/>
  <c r="BV89" i="24"/>
  <c r="BV86" i="24"/>
  <c r="BV81" i="24"/>
  <c r="BV53" i="24"/>
  <c r="BV82" i="24"/>
  <c r="BV83" i="24"/>
  <c r="BU11" i="24"/>
  <c r="BV41" i="24"/>
  <c r="BV91" i="24"/>
  <c r="BV42" i="24"/>
  <c r="BV29" i="24"/>
  <c r="BV24" i="24"/>
  <c r="BV84" i="24"/>
  <c r="BV72" i="24"/>
  <c r="BV85" i="24"/>
  <c r="BV68" i="24"/>
  <c r="BV76" i="24"/>
  <c r="BV57" i="24"/>
  <c r="BV28" i="24"/>
  <c r="BS27" i="25"/>
  <c r="BV27" i="24"/>
  <c r="BV74" i="24"/>
  <c r="BV71" i="24"/>
  <c r="BV30" i="24"/>
  <c r="BV61" i="24"/>
  <c r="BV32" i="24"/>
  <c r="BV37" i="24"/>
  <c r="BV90" i="24"/>
  <c r="BV39" i="24"/>
  <c r="BV73" i="24"/>
  <c r="BV60" i="24"/>
  <c r="BV40" i="24"/>
  <c r="BU6" i="24" l="1"/>
  <c r="BU15" i="24"/>
  <c r="BU13" i="25" s="1"/>
  <c r="BW90" i="24"/>
  <c r="BW32" i="24"/>
  <c r="BW30" i="24"/>
  <c r="BW57" i="24"/>
  <c r="BW68" i="24"/>
  <c r="BW72" i="24"/>
  <c r="BW10" i="23"/>
  <c r="BW24" i="24"/>
  <c r="BW42" i="24"/>
  <c r="BW41" i="24"/>
  <c r="BW83" i="24"/>
  <c r="BW53" i="24"/>
  <c r="BW55" i="24"/>
  <c r="BW75" i="24"/>
  <c r="BW43" i="24"/>
  <c r="BW46" i="24"/>
  <c r="BW51" i="24"/>
  <c r="BW25" i="24"/>
  <c r="BW7" i="23"/>
  <c r="BW36" i="24"/>
  <c r="BW44" i="24"/>
  <c r="BW80" i="24"/>
  <c r="BW14" i="23"/>
  <c r="BW35" i="24"/>
  <c r="BW11" i="23"/>
  <c r="BW73" i="24"/>
  <c r="BW74" i="24"/>
  <c r="BV10" i="24"/>
  <c r="BW82" i="24"/>
  <c r="BW81" i="24"/>
  <c r="BW89" i="24"/>
  <c r="BV12" i="24"/>
  <c r="BV6" i="25" s="1"/>
  <c r="BW67" i="24"/>
  <c r="BV13" i="24"/>
  <c r="BV7" i="25" s="1"/>
  <c r="BW26" i="24"/>
  <c r="BW77" i="24"/>
  <c r="BW65" i="24"/>
  <c r="BW13" i="23"/>
  <c r="BW31" i="24"/>
  <c r="BW58" i="24"/>
  <c r="BW62" i="24"/>
  <c r="BT9" i="25"/>
  <c r="BW38" i="24"/>
  <c r="BW40" i="24"/>
  <c r="BW60" i="24"/>
  <c r="BW37" i="24"/>
  <c r="BW61" i="24"/>
  <c r="BW71" i="24"/>
  <c r="BW76" i="24"/>
  <c r="BW85" i="24"/>
  <c r="BW84" i="24"/>
  <c r="BW29" i="24"/>
  <c r="BU5" i="25"/>
  <c r="BU9" i="25" s="1"/>
  <c r="BU7" i="24"/>
  <c r="BU5" i="24" s="1"/>
  <c r="BU16" i="24" s="1"/>
  <c r="BW45" i="24"/>
  <c r="BW88" i="24"/>
  <c r="BW52" i="24"/>
  <c r="BW66" i="24"/>
  <c r="BW47" i="24"/>
  <c r="BW50" i="24"/>
  <c r="BW12" i="23"/>
  <c r="BW23" i="24"/>
  <c r="BW5" i="23"/>
  <c r="BW6" i="23"/>
  <c r="BW92" i="24"/>
  <c r="BW54" i="24"/>
  <c r="BW39" i="24"/>
  <c r="BW27" i="24"/>
  <c r="BW28" i="24"/>
  <c r="BW91" i="24"/>
  <c r="BW86" i="24"/>
  <c r="BW59" i="24"/>
  <c r="BV11" i="24"/>
  <c r="BV15" i="23"/>
  <c r="BV16" i="23" s="1"/>
  <c r="BW56" i="24"/>
  <c r="BW87" i="24"/>
  <c r="BV14" i="24"/>
  <c r="BV8" i="25" s="1"/>
  <c r="BW70" i="24"/>
  <c r="BT5" i="24"/>
  <c r="BT16" i="24" s="1"/>
  <c r="BW69" i="24"/>
  <c r="BX69" i="24" l="1"/>
  <c r="BX59" i="24"/>
  <c r="BX52" i="24"/>
  <c r="BX87" i="24"/>
  <c r="BV5" i="25"/>
  <c r="BV7" i="24"/>
  <c r="BX86" i="24"/>
  <c r="BX39" i="24"/>
  <c r="BX92" i="24"/>
  <c r="BX50" i="24"/>
  <c r="BX12" i="23"/>
  <c r="BX88" i="24"/>
  <c r="BX84" i="24"/>
  <c r="BX76" i="24"/>
  <c r="BX61" i="24"/>
  <c r="BX77" i="24"/>
  <c r="BW13" i="24"/>
  <c r="BW7" i="25" s="1"/>
  <c r="BX89" i="24"/>
  <c r="BX82" i="24"/>
  <c r="BX35" i="24"/>
  <c r="BX7" i="23"/>
  <c r="BX44" i="24"/>
  <c r="BX11" i="23"/>
  <c r="BX36" i="24"/>
  <c r="BW12" i="24"/>
  <c r="BW6" i="25" s="1"/>
  <c r="BX41" i="24"/>
  <c r="BX70" i="24"/>
  <c r="BX28" i="24"/>
  <c r="BX6" i="23"/>
  <c r="BX23" i="24"/>
  <c r="BX10" i="23"/>
  <c r="BX5" i="23"/>
  <c r="BX29" i="24"/>
  <c r="BX71" i="24"/>
  <c r="BX37" i="24"/>
  <c r="BX40" i="24"/>
  <c r="BT27" i="25"/>
  <c r="BT10" i="25"/>
  <c r="BX58" i="24"/>
  <c r="BX67" i="24"/>
  <c r="BV6" i="24"/>
  <c r="BV15" i="24"/>
  <c r="BV4" i="25"/>
  <c r="BX73" i="24"/>
  <c r="BX51" i="24"/>
  <c r="BX55" i="24"/>
  <c r="BX83" i="24"/>
  <c r="BX68" i="24"/>
  <c r="BX30" i="24"/>
  <c r="BX90" i="24"/>
  <c r="BW10" i="24"/>
  <c r="BX65" i="24"/>
  <c r="BX13" i="23"/>
  <c r="BX26" i="24"/>
  <c r="BX81" i="24"/>
  <c r="BW15" i="23"/>
  <c r="BW16" i="23" s="1"/>
  <c r="BX25" i="24"/>
  <c r="BX43" i="24"/>
  <c r="BX42" i="24"/>
  <c r="BX72" i="24"/>
  <c r="BX56" i="24"/>
  <c r="BX47" i="24"/>
  <c r="BX45" i="24"/>
  <c r="BX85" i="24"/>
  <c r="BU27" i="25"/>
  <c r="BU10" i="25"/>
  <c r="BX91" i="24"/>
  <c r="BX27" i="24"/>
  <c r="BX54" i="24"/>
  <c r="BX66" i="24"/>
  <c r="BX60" i="24"/>
  <c r="BX38" i="24"/>
  <c r="BX62" i="24"/>
  <c r="BX31" i="24"/>
  <c r="BW14" i="24"/>
  <c r="BW8" i="25" s="1"/>
  <c r="BX74" i="24"/>
  <c r="BX80" i="24"/>
  <c r="BX14" i="23"/>
  <c r="BW11" i="24"/>
  <c r="BX46" i="24"/>
  <c r="BX75" i="24"/>
  <c r="BX53" i="24"/>
  <c r="BX24" i="24"/>
  <c r="BX57" i="24"/>
  <c r="BX32" i="24"/>
  <c r="BV9" i="25" l="1"/>
  <c r="BV27" i="25" s="1"/>
  <c r="BV5" i="24"/>
  <c r="H2" i="24" s="1"/>
  <c r="BY43" i="24"/>
  <c r="BY57" i="24"/>
  <c r="BY46" i="24"/>
  <c r="BY32" i="24"/>
  <c r="BW5" i="25"/>
  <c r="BW7" i="24"/>
  <c r="BY74" i="24"/>
  <c r="BY31" i="24"/>
  <c r="BY42" i="24"/>
  <c r="BX14" i="24"/>
  <c r="BX8" i="25" s="1"/>
  <c r="BY65" i="24"/>
  <c r="BY13" i="23"/>
  <c r="BY90" i="24"/>
  <c r="BY55" i="24"/>
  <c r="BY67" i="24"/>
  <c r="BY29" i="24"/>
  <c r="BY28" i="24"/>
  <c r="BY35" i="24"/>
  <c r="BY7" i="23"/>
  <c r="BY77" i="24"/>
  <c r="BY86" i="24"/>
  <c r="BY87" i="24"/>
  <c r="BY26" i="24"/>
  <c r="BX12" i="24"/>
  <c r="BX6" i="25" s="1"/>
  <c r="BX13" i="24"/>
  <c r="BX7" i="25" s="1"/>
  <c r="BY11" i="23"/>
  <c r="BY37" i="24"/>
  <c r="BY89" i="24"/>
  <c r="BY61" i="24"/>
  <c r="BY84" i="24"/>
  <c r="BX15" i="23"/>
  <c r="BX16" i="23" s="1"/>
  <c r="BY92" i="24"/>
  <c r="BY59" i="24"/>
  <c r="BY75" i="24"/>
  <c r="BY60" i="24"/>
  <c r="BY91" i="24"/>
  <c r="BY47" i="24"/>
  <c r="BW6" i="24"/>
  <c r="BW5" i="24" s="1"/>
  <c r="BW15" i="24"/>
  <c r="BW4" i="25"/>
  <c r="BY30" i="24"/>
  <c r="BY83" i="24"/>
  <c r="BY51" i="24"/>
  <c r="BV13" i="25"/>
  <c r="BV16" i="24"/>
  <c r="BX11" i="24"/>
  <c r="BY70" i="24"/>
  <c r="BY44" i="24"/>
  <c r="BY50" i="24"/>
  <c r="BY39" i="24"/>
  <c r="BY24" i="24"/>
  <c r="BY54" i="24"/>
  <c r="BY85" i="24"/>
  <c r="BY72" i="24"/>
  <c r="BY62" i="24"/>
  <c r="BY53" i="24"/>
  <c r="BY80" i="24"/>
  <c r="BX10" i="24"/>
  <c r="BY38" i="24"/>
  <c r="BY66" i="24"/>
  <c r="BY27" i="24"/>
  <c r="BY45" i="24"/>
  <c r="BY56" i="24"/>
  <c r="BY6" i="23"/>
  <c r="BY25" i="24"/>
  <c r="BY14" i="23"/>
  <c r="BY81" i="24"/>
  <c r="BY68" i="24"/>
  <c r="BY73" i="24"/>
  <c r="BY58" i="24"/>
  <c r="BY40" i="24"/>
  <c r="BY71" i="24"/>
  <c r="BY23" i="24"/>
  <c r="BY5" i="23"/>
  <c r="BY10" i="23"/>
  <c r="BY41" i="24"/>
  <c r="BY36" i="24"/>
  <c r="BY82" i="24"/>
  <c r="BY76" i="24"/>
  <c r="BY88" i="24"/>
  <c r="BY12" i="23"/>
  <c r="BY52" i="24"/>
  <c r="BY69" i="24"/>
  <c r="BV10" i="25" l="1"/>
  <c r="BW9" i="25"/>
  <c r="BZ40" i="24"/>
  <c r="BZ45" i="24"/>
  <c r="BZ66" i="24"/>
  <c r="BZ62" i="24"/>
  <c r="BZ6" i="23"/>
  <c r="BZ24" i="24"/>
  <c r="BW13" i="25"/>
  <c r="BZ84" i="24"/>
  <c r="BZ89" i="24"/>
  <c r="BZ86" i="24"/>
  <c r="BZ55" i="24"/>
  <c r="BZ74" i="24"/>
  <c r="BZ32" i="24"/>
  <c r="BZ57" i="24"/>
  <c r="BY11" i="24"/>
  <c r="BY15" i="23"/>
  <c r="BY16" i="23" s="1"/>
  <c r="BZ68" i="24"/>
  <c r="BZ38" i="24"/>
  <c r="BZ80" i="24"/>
  <c r="BZ85" i="24"/>
  <c r="BY10" i="24"/>
  <c r="BZ50" i="24"/>
  <c r="BZ12" i="23"/>
  <c r="BZ70" i="24"/>
  <c r="BZ51" i="24"/>
  <c r="BW16" i="24"/>
  <c r="BZ91" i="24"/>
  <c r="BZ75" i="24"/>
  <c r="BZ92" i="24"/>
  <c r="BZ87" i="24"/>
  <c r="BZ35" i="24"/>
  <c r="BZ7" i="23"/>
  <c r="BZ29" i="24"/>
  <c r="BZ42" i="24"/>
  <c r="BZ14" i="23"/>
  <c r="BZ88" i="24"/>
  <c r="BZ71" i="24"/>
  <c r="BZ58" i="24"/>
  <c r="BY13" i="24"/>
  <c r="BY7" i="25" s="1"/>
  <c r="BZ25" i="24"/>
  <c r="BZ56" i="24"/>
  <c r="BZ27" i="24"/>
  <c r="BZ53" i="24"/>
  <c r="BZ39" i="24"/>
  <c r="BZ44" i="24"/>
  <c r="BX5" i="25"/>
  <c r="BX7" i="24"/>
  <c r="BY12" i="24"/>
  <c r="BY6" i="25" s="1"/>
  <c r="BZ30" i="24"/>
  <c r="BZ47" i="24"/>
  <c r="BZ61" i="24"/>
  <c r="BZ11" i="23"/>
  <c r="BZ37" i="24"/>
  <c r="BZ26" i="24"/>
  <c r="BZ77" i="24"/>
  <c r="BZ28" i="24"/>
  <c r="BZ67" i="24"/>
  <c r="BZ90" i="24"/>
  <c r="BZ65" i="24"/>
  <c r="BZ13" i="23"/>
  <c r="BZ31" i="24"/>
  <c r="BZ46" i="24"/>
  <c r="BZ52" i="24"/>
  <c r="BZ82" i="24"/>
  <c r="BZ69" i="24"/>
  <c r="BZ76" i="24"/>
  <c r="BZ36" i="24"/>
  <c r="BZ41" i="24"/>
  <c r="BZ23" i="24"/>
  <c r="BZ10" i="23"/>
  <c r="BZ5" i="23"/>
  <c r="BZ73" i="24"/>
  <c r="BZ81" i="24"/>
  <c r="BX6" i="24"/>
  <c r="BX15" i="24"/>
  <c r="BX4" i="25"/>
  <c r="BZ72" i="24"/>
  <c r="BZ54" i="24"/>
  <c r="BZ83" i="24"/>
  <c r="BW27" i="25"/>
  <c r="BZ60" i="24"/>
  <c r="BZ59" i="24"/>
  <c r="BY14" i="24"/>
  <c r="BY8" i="25" s="1"/>
  <c r="BZ43" i="24"/>
  <c r="BW10" i="25" l="1"/>
  <c r="BX9" i="25"/>
  <c r="BZ15" i="23"/>
  <c r="BZ16" i="23" s="1"/>
  <c r="BZ14" i="24"/>
  <c r="BZ8" i="25" s="1"/>
  <c r="CA60" i="24"/>
  <c r="CA37" i="24"/>
  <c r="BX13" i="25"/>
  <c r="CA73" i="24"/>
  <c r="BZ13" i="24"/>
  <c r="BZ7" i="25" s="1"/>
  <c r="CA12" i="23"/>
  <c r="CA52" i="24"/>
  <c r="CA31" i="24"/>
  <c r="CA53" i="24"/>
  <c r="CA92" i="24"/>
  <c r="CA51" i="24"/>
  <c r="CA85" i="24"/>
  <c r="BY5" i="25"/>
  <c r="BY7" i="24"/>
  <c r="CA32" i="24"/>
  <c r="CA55" i="24"/>
  <c r="CA62" i="24"/>
  <c r="BZ11" i="24"/>
  <c r="CA54" i="24"/>
  <c r="CA81" i="24"/>
  <c r="CA76" i="24"/>
  <c r="CA43" i="24"/>
  <c r="CA72" i="24"/>
  <c r="CA23" i="24"/>
  <c r="CA6" i="23"/>
  <c r="CA5" i="23"/>
  <c r="CA36" i="24"/>
  <c r="CA69" i="24"/>
  <c r="CA90" i="24"/>
  <c r="CA28" i="24"/>
  <c r="CA26" i="24"/>
  <c r="CA47" i="24"/>
  <c r="BX5" i="24"/>
  <c r="BX16" i="24" s="1"/>
  <c r="CA10" i="23"/>
  <c r="CA25" i="24"/>
  <c r="CA58" i="24"/>
  <c r="CA88" i="24"/>
  <c r="CA29" i="24"/>
  <c r="CA35" i="24"/>
  <c r="CA11" i="23"/>
  <c r="CA7" i="23"/>
  <c r="CA91" i="24"/>
  <c r="CA50" i="24"/>
  <c r="CA68" i="24"/>
  <c r="CA74" i="24"/>
  <c r="CA86" i="24"/>
  <c r="CA89" i="24"/>
  <c r="CA45" i="24"/>
  <c r="CA82" i="24"/>
  <c r="CA46" i="24"/>
  <c r="CA61" i="24"/>
  <c r="CA39" i="24"/>
  <c r="CA27" i="24"/>
  <c r="CA71" i="24"/>
  <c r="CA75" i="24"/>
  <c r="CA70" i="24"/>
  <c r="BY6" i="24"/>
  <c r="BY15" i="24"/>
  <c r="BY4" i="25"/>
  <c r="CA80" i="24"/>
  <c r="CA14" i="23"/>
  <c r="CA57" i="24"/>
  <c r="CA24" i="24"/>
  <c r="CA40" i="24"/>
  <c r="CA83" i="24"/>
  <c r="CA59" i="24"/>
  <c r="BX27" i="25"/>
  <c r="CA41" i="24"/>
  <c r="CA65" i="24"/>
  <c r="CA67" i="24"/>
  <c r="CA77" i="24"/>
  <c r="CA30" i="24"/>
  <c r="CA44" i="24"/>
  <c r="CA56" i="24"/>
  <c r="CA42" i="24"/>
  <c r="CA87" i="24"/>
  <c r="BZ12" i="24"/>
  <c r="BZ6" i="25" s="1"/>
  <c r="CA38" i="24"/>
  <c r="BZ10" i="24"/>
  <c r="CA84" i="24"/>
  <c r="CA13" i="23"/>
  <c r="CA66" i="24"/>
  <c r="BY9" i="25" l="1"/>
  <c r="BY27" i="25" s="1"/>
  <c r="BX10" i="25"/>
  <c r="BY5" i="24"/>
  <c r="BY16" i="24" s="1"/>
  <c r="CB77" i="24"/>
  <c r="CB24" i="24"/>
  <c r="CB87" i="24"/>
  <c r="CB59" i="24"/>
  <c r="CB84" i="24"/>
  <c r="CB66" i="24"/>
  <c r="CB38" i="24"/>
  <c r="CB42" i="24"/>
  <c r="CB44" i="24"/>
  <c r="BY13" i="25"/>
  <c r="CB27" i="24"/>
  <c r="CB61" i="24"/>
  <c r="CB82" i="24"/>
  <c r="CB45" i="24"/>
  <c r="CB86" i="24"/>
  <c r="CA13" i="24"/>
  <c r="CA7" i="25" s="1"/>
  <c r="CB35" i="24"/>
  <c r="CB11" i="23"/>
  <c r="CB7" i="23"/>
  <c r="CB28" i="24"/>
  <c r="CB76" i="24"/>
  <c r="CB54" i="24"/>
  <c r="CB12" i="23"/>
  <c r="CB51" i="24"/>
  <c r="CB52" i="24"/>
  <c r="CB65" i="24"/>
  <c r="CB13" i="23"/>
  <c r="CB83" i="24"/>
  <c r="CB80" i="24"/>
  <c r="CB14" i="23"/>
  <c r="CB75" i="24"/>
  <c r="CA10" i="24"/>
  <c r="CB89" i="24"/>
  <c r="CB58" i="24"/>
  <c r="CB26" i="24"/>
  <c r="CB90" i="24"/>
  <c r="CB36" i="24"/>
  <c r="CB43" i="24"/>
  <c r="CB81" i="24"/>
  <c r="BZ7" i="24"/>
  <c r="BZ5" i="25"/>
  <c r="CB55" i="24"/>
  <c r="CA12" i="24"/>
  <c r="CA6" i="25" s="1"/>
  <c r="CB53" i="24"/>
  <c r="CB73" i="24"/>
  <c r="CB37" i="24"/>
  <c r="BZ15" i="24"/>
  <c r="BZ6" i="24"/>
  <c r="BZ4" i="25"/>
  <c r="CB40" i="24"/>
  <c r="CB57" i="24"/>
  <c r="CB46" i="24"/>
  <c r="CB74" i="24"/>
  <c r="CB50" i="24"/>
  <c r="CA15" i="23"/>
  <c r="CA16" i="23" s="1"/>
  <c r="CB29" i="24"/>
  <c r="CA11" i="24"/>
  <c r="CB23" i="24"/>
  <c r="CB10" i="23"/>
  <c r="CB5" i="23"/>
  <c r="CA14" i="24"/>
  <c r="CA8" i="25" s="1"/>
  <c r="CB62" i="24"/>
  <c r="CB92" i="24"/>
  <c r="CB31" i="24"/>
  <c r="CB56" i="24"/>
  <c r="CB30" i="24"/>
  <c r="CB67" i="24"/>
  <c r="CB41" i="24"/>
  <c r="CB70" i="24"/>
  <c r="CB71" i="24"/>
  <c r="CB39" i="24"/>
  <c r="CB68" i="24"/>
  <c r="CB91" i="24"/>
  <c r="CB88" i="24"/>
  <c r="CB6" i="23"/>
  <c r="CB25" i="24"/>
  <c r="CB47" i="24"/>
  <c r="CB69" i="24"/>
  <c r="CB72" i="24"/>
  <c r="CB32" i="24"/>
  <c r="CB85" i="24"/>
  <c r="CB60" i="24"/>
  <c r="BY10" i="25" l="1"/>
  <c r="CB15" i="23"/>
  <c r="CB16" i="23" s="1"/>
  <c r="BZ13" i="25"/>
  <c r="BZ9" i="25"/>
  <c r="BZ27" i="25" s="1"/>
  <c r="CC67" i="24"/>
  <c r="CC56" i="24"/>
  <c r="CC92" i="24"/>
  <c r="CA7" i="24"/>
  <c r="CA5" i="25"/>
  <c r="CB12" i="24"/>
  <c r="CB6" i="25" s="1"/>
  <c r="CC40" i="24"/>
  <c r="CC90" i="24"/>
  <c r="CC80" i="24"/>
  <c r="CC14" i="23"/>
  <c r="CC51" i="24"/>
  <c r="CC54" i="24"/>
  <c r="CC45" i="24"/>
  <c r="CC61" i="24"/>
  <c r="CB11" i="24"/>
  <c r="CB13" i="24"/>
  <c r="CB7" i="25" s="1"/>
  <c r="CB10" i="24"/>
  <c r="CC88" i="24"/>
  <c r="CC69" i="24"/>
  <c r="CC31" i="24"/>
  <c r="CC50" i="24"/>
  <c r="CC12" i="23"/>
  <c r="CC46" i="24"/>
  <c r="CC73" i="24"/>
  <c r="CC55" i="24"/>
  <c r="CB14" i="24"/>
  <c r="CB8" i="25" s="1"/>
  <c r="CC36" i="24"/>
  <c r="CC26" i="24"/>
  <c r="CC89" i="24"/>
  <c r="CC75" i="24"/>
  <c r="CC65" i="24"/>
  <c r="CC7" i="23"/>
  <c r="CC42" i="24"/>
  <c r="CC13" i="23"/>
  <c r="CC66" i="24"/>
  <c r="CC59" i="24"/>
  <c r="CC24" i="24"/>
  <c r="CC32" i="24"/>
  <c r="CC91" i="24"/>
  <c r="CC39" i="24"/>
  <c r="CC70" i="24"/>
  <c r="CC41" i="24"/>
  <c r="CC30" i="24"/>
  <c r="CC62" i="24"/>
  <c r="CC23" i="24"/>
  <c r="CC6" i="23"/>
  <c r="CC5" i="23"/>
  <c r="CC10" i="23"/>
  <c r="CC29" i="24"/>
  <c r="CC74" i="24"/>
  <c r="CC57" i="24"/>
  <c r="CC53" i="24"/>
  <c r="CC81" i="24"/>
  <c r="CC83" i="24"/>
  <c r="CC52" i="24"/>
  <c r="CC76" i="24"/>
  <c r="CC86" i="24"/>
  <c r="CC82" i="24"/>
  <c r="CC27" i="24"/>
  <c r="CC87" i="24"/>
  <c r="CC60" i="24"/>
  <c r="CC25" i="24"/>
  <c r="CC85" i="24"/>
  <c r="CC72" i="24"/>
  <c r="CC47" i="24"/>
  <c r="CC68" i="24"/>
  <c r="CC71" i="24"/>
  <c r="BZ5" i="24"/>
  <c r="BZ16" i="24" s="1"/>
  <c r="CC37" i="24"/>
  <c r="CC43" i="24"/>
  <c r="CC58" i="24"/>
  <c r="CA15" i="24"/>
  <c r="CA13" i="25" s="1"/>
  <c r="CA6" i="24"/>
  <c r="CA4" i="25"/>
  <c r="CC28" i="24"/>
  <c r="CC35" i="24"/>
  <c r="CC11" i="23"/>
  <c r="CC44" i="24"/>
  <c r="CC38" i="24"/>
  <c r="CC84" i="24"/>
  <c r="CC77" i="24"/>
  <c r="BZ10" i="25" l="1"/>
  <c r="CA9" i="25"/>
  <c r="CA10" i="25" s="1"/>
  <c r="CA5" i="24"/>
  <c r="CA16" i="24" s="1"/>
  <c r="CC11" i="24"/>
  <c r="CD44" i="24"/>
  <c r="CD43" i="24"/>
  <c r="CD85" i="24"/>
  <c r="CD27" i="24"/>
  <c r="CD86" i="24"/>
  <c r="CC12" i="24"/>
  <c r="CC6" i="25" s="1"/>
  <c r="CC15" i="23"/>
  <c r="CC16" i="23" s="1"/>
  <c r="CD30" i="24"/>
  <c r="CD70" i="24"/>
  <c r="CD91" i="24"/>
  <c r="CC13" i="24"/>
  <c r="CC7" i="25" s="1"/>
  <c r="CD75" i="24"/>
  <c r="CC10" i="24"/>
  <c r="CB15" i="24"/>
  <c r="CB6" i="24"/>
  <c r="CB4" i="25"/>
  <c r="CD61" i="24"/>
  <c r="CD54" i="24"/>
  <c r="CD80" i="24"/>
  <c r="CD14" i="23"/>
  <c r="CD71" i="24"/>
  <c r="CD47" i="24"/>
  <c r="CD60" i="24"/>
  <c r="CD52" i="24"/>
  <c r="CD81" i="24"/>
  <c r="CD74" i="24"/>
  <c r="CD62" i="24"/>
  <c r="CD39" i="24"/>
  <c r="CD59" i="24"/>
  <c r="CD36" i="24"/>
  <c r="CD55" i="24"/>
  <c r="CD46" i="24"/>
  <c r="CD69" i="24"/>
  <c r="CD45" i="24"/>
  <c r="CD51" i="24"/>
  <c r="CD40" i="24"/>
  <c r="CD67" i="24"/>
  <c r="CD38" i="24"/>
  <c r="CD28" i="24"/>
  <c r="CD77" i="24"/>
  <c r="CD35" i="24"/>
  <c r="CD11" i="23"/>
  <c r="CD7" i="23"/>
  <c r="CD87" i="24"/>
  <c r="CD82" i="24"/>
  <c r="CD76" i="24"/>
  <c r="CD83" i="24"/>
  <c r="CD53" i="24"/>
  <c r="CD57" i="24"/>
  <c r="CD41" i="24"/>
  <c r="CD32" i="24"/>
  <c r="CD42" i="24"/>
  <c r="CD65" i="24"/>
  <c r="CD13" i="23"/>
  <c r="CD89" i="24"/>
  <c r="CD31" i="24"/>
  <c r="CD88" i="24"/>
  <c r="CB5" i="25"/>
  <c r="CB7" i="24"/>
  <c r="CD92" i="24"/>
  <c r="CD84" i="24"/>
  <c r="CD58" i="24"/>
  <c r="CD37" i="24"/>
  <c r="CD68" i="24"/>
  <c r="CD72" i="24"/>
  <c r="CD25" i="24"/>
  <c r="CC14" i="24"/>
  <c r="CC8" i="25" s="1"/>
  <c r="CD6" i="23"/>
  <c r="CD29" i="24"/>
  <c r="CD23" i="24"/>
  <c r="CD10" i="23"/>
  <c r="CD5" i="23"/>
  <c r="CD24" i="24"/>
  <c r="CD66" i="24"/>
  <c r="CD26" i="24"/>
  <c r="CD73" i="24"/>
  <c r="CD50" i="24"/>
  <c r="CD12" i="23"/>
  <c r="CD90" i="24"/>
  <c r="CD56" i="24"/>
  <c r="CA27" i="25" l="1"/>
  <c r="CC5" i="25"/>
  <c r="CE5" i="23"/>
  <c r="CE24" i="24"/>
  <c r="CE56" i="24"/>
  <c r="CE73" i="24"/>
  <c r="CD15" i="23"/>
  <c r="CD16" i="23" s="1"/>
  <c r="CE25" i="24"/>
  <c r="CE68" i="24"/>
  <c r="CE84" i="24"/>
  <c r="CE31" i="24"/>
  <c r="CE42" i="24"/>
  <c r="CE41" i="24"/>
  <c r="CE53" i="24"/>
  <c r="CE35" i="24"/>
  <c r="CE7" i="23"/>
  <c r="CE11" i="23"/>
  <c r="CD12" i="24"/>
  <c r="CD6" i="25" s="1"/>
  <c r="CE59" i="24"/>
  <c r="CE81" i="24"/>
  <c r="CE71" i="24"/>
  <c r="CD14" i="24"/>
  <c r="CD8" i="25" s="1"/>
  <c r="CB13" i="25"/>
  <c r="CE70" i="24"/>
  <c r="CE27" i="24"/>
  <c r="CE50" i="24"/>
  <c r="CE12" i="23"/>
  <c r="CE65" i="24"/>
  <c r="CE77" i="24"/>
  <c r="CE45" i="24"/>
  <c r="CD11" i="24"/>
  <c r="CE74" i="24"/>
  <c r="CE80" i="24"/>
  <c r="CE14" i="23"/>
  <c r="CE61" i="24"/>
  <c r="CC6" i="24"/>
  <c r="CC15" i="24"/>
  <c r="CC4" i="25"/>
  <c r="CC9" i="25" s="1"/>
  <c r="CE91" i="24"/>
  <c r="CE30" i="24"/>
  <c r="CE86" i="24"/>
  <c r="CE44" i="24"/>
  <c r="CE72" i="24"/>
  <c r="CE90" i="24"/>
  <c r="CE26" i="24"/>
  <c r="CD10" i="24"/>
  <c r="CE23" i="24"/>
  <c r="CE6" i="23"/>
  <c r="CE10" i="23"/>
  <c r="CE37" i="24"/>
  <c r="CE58" i="24"/>
  <c r="CE88" i="24"/>
  <c r="CE89" i="24"/>
  <c r="CE32" i="24"/>
  <c r="CE57" i="24"/>
  <c r="CE83" i="24"/>
  <c r="CE82" i="24"/>
  <c r="CE38" i="24"/>
  <c r="CE40" i="24"/>
  <c r="CE46" i="24"/>
  <c r="CE36" i="24"/>
  <c r="CE39" i="24"/>
  <c r="CE52" i="24"/>
  <c r="CE47" i="24"/>
  <c r="CC7" i="24"/>
  <c r="CB9" i="25"/>
  <c r="CE75" i="24"/>
  <c r="CE85" i="24"/>
  <c r="CE66" i="24"/>
  <c r="CE29" i="24"/>
  <c r="CD13" i="24"/>
  <c r="CD7" i="25" s="1"/>
  <c r="CE92" i="24"/>
  <c r="CE76" i="24"/>
  <c r="CE87" i="24"/>
  <c r="CE28" i="24"/>
  <c r="CE13" i="23"/>
  <c r="CE67" i="24"/>
  <c r="CE51" i="24"/>
  <c r="CE69" i="24"/>
  <c r="CE55" i="24"/>
  <c r="CE62" i="24"/>
  <c r="CE60" i="24"/>
  <c r="CE54" i="24"/>
  <c r="CB5" i="24"/>
  <c r="CB16" i="24" s="1"/>
  <c r="CE43" i="24"/>
  <c r="CE13" i="24" l="1"/>
  <c r="CE7" i="25" s="1"/>
  <c r="CF62" i="24"/>
  <c r="CF43" i="24"/>
  <c r="CF54" i="24"/>
  <c r="CF67" i="24"/>
  <c r="CF5" i="23"/>
  <c r="CF28" i="24"/>
  <c r="CF85" i="24"/>
  <c r="CB10" i="25"/>
  <c r="CB27" i="25"/>
  <c r="CF40" i="24"/>
  <c r="CF57" i="24"/>
  <c r="CF89" i="24"/>
  <c r="CE15" i="23"/>
  <c r="CE16" i="23" s="1"/>
  <c r="CD6" i="24"/>
  <c r="CD15" i="24"/>
  <c r="CD4" i="25"/>
  <c r="CC13" i="25"/>
  <c r="CC10" i="25" s="1"/>
  <c r="CF74" i="24"/>
  <c r="CF81" i="24"/>
  <c r="CE11" i="24"/>
  <c r="CF68" i="24"/>
  <c r="CF73" i="24"/>
  <c r="CE10" i="24"/>
  <c r="CF87" i="24"/>
  <c r="CF29" i="24"/>
  <c r="CF52" i="24"/>
  <c r="CF7" i="23"/>
  <c r="CF36" i="24"/>
  <c r="CF82" i="24"/>
  <c r="CF58" i="24"/>
  <c r="CF26" i="24"/>
  <c r="CC5" i="24"/>
  <c r="CC16" i="24" s="1"/>
  <c r="CD7" i="24"/>
  <c r="CD5" i="25"/>
  <c r="CF77" i="24"/>
  <c r="CF50" i="24"/>
  <c r="CF12" i="23"/>
  <c r="CE14" i="24"/>
  <c r="CE8" i="25" s="1"/>
  <c r="CF42" i="24"/>
  <c r="CF24" i="24"/>
  <c r="CE12" i="24"/>
  <c r="CE6" i="25" s="1"/>
  <c r="CF92" i="24"/>
  <c r="CF47" i="24"/>
  <c r="CF39" i="24"/>
  <c r="CF32" i="24"/>
  <c r="CF37" i="24"/>
  <c r="CF72" i="24"/>
  <c r="CF86" i="24"/>
  <c r="CF91" i="24"/>
  <c r="CF80" i="24"/>
  <c r="CF14" i="23"/>
  <c r="CF45" i="24"/>
  <c r="CF70" i="24"/>
  <c r="CF59" i="24"/>
  <c r="CF53" i="24"/>
  <c r="CF84" i="24"/>
  <c r="CF25" i="24"/>
  <c r="CF56" i="24"/>
  <c r="CF69" i="24"/>
  <c r="CF13" i="23"/>
  <c r="CF66" i="24"/>
  <c r="CF60" i="24"/>
  <c r="CF55" i="24"/>
  <c r="CF51" i="24"/>
  <c r="CF76" i="24"/>
  <c r="CF75" i="24"/>
  <c r="CF46" i="24"/>
  <c r="CF38" i="24"/>
  <c r="CF83" i="24"/>
  <c r="CF88" i="24"/>
  <c r="CF23" i="24"/>
  <c r="CF6" i="23"/>
  <c r="CF10" i="23"/>
  <c r="CF90" i="24"/>
  <c r="CF44" i="24"/>
  <c r="CF30" i="24"/>
  <c r="CC27" i="25"/>
  <c r="CF61" i="24"/>
  <c r="CF65" i="24"/>
  <c r="CF27" i="24"/>
  <c r="CF71" i="24"/>
  <c r="CF35" i="24"/>
  <c r="CF11" i="23"/>
  <c r="CF41" i="24"/>
  <c r="CF31" i="24"/>
  <c r="CF15" i="23" l="1"/>
  <c r="CF16" i="23" s="1"/>
  <c r="CD13" i="25"/>
  <c r="CG51" i="24"/>
  <c r="CG41" i="24"/>
  <c r="CG35" i="24"/>
  <c r="CG11" i="23"/>
  <c r="CG90" i="24"/>
  <c r="CG13" i="23"/>
  <c r="CG66" i="24"/>
  <c r="CG84" i="24"/>
  <c r="CG59" i="24"/>
  <c r="CG86" i="24"/>
  <c r="CG37" i="24"/>
  <c r="CG42" i="24"/>
  <c r="CG50" i="24"/>
  <c r="CG12" i="23"/>
  <c r="CG26" i="24"/>
  <c r="CF14" i="24"/>
  <c r="CF8" i="25" s="1"/>
  <c r="CG52" i="24"/>
  <c r="CD5" i="24"/>
  <c r="CD16" i="24" s="1"/>
  <c r="CG57" i="24"/>
  <c r="CG67" i="24"/>
  <c r="CG43" i="24"/>
  <c r="CG38" i="24"/>
  <c r="CG56" i="24"/>
  <c r="CG45" i="24"/>
  <c r="CG91" i="24"/>
  <c r="CG72" i="24"/>
  <c r="CG58" i="24"/>
  <c r="CG7" i="23"/>
  <c r="CG36" i="24"/>
  <c r="CG87" i="24"/>
  <c r="CG68" i="24"/>
  <c r="CG81" i="24"/>
  <c r="CG28" i="24"/>
  <c r="CF12" i="24"/>
  <c r="CF6" i="25" s="1"/>
  <c r="CG62" i="24"/>
  <c r="CG71" i="24"/>
  <c r="CG75" i="24"/>
  <c r="CG32" i="24"/>
  <c r="CG47" i="24"/>
  <c r="CF10" i="24"/>
  <c r="CG77" i="24"/>
  <c r="CE6" i="24"/>
  <c r="CE15" i="24"/>
  <c r="CE4" i="25"/>
  <c r="CD9" i="25"/>
  <c r="CD27" i="25" s="1"/>
  <c r="CG89" i="24"/>
  <c r="CG40" i="24"/>
  <c r="CG85" i="24"/>
  <c r="CG54" i="24"/>
  <c r="CG65" i="24"/>
  <c r="CG44" i="24"/>
  <c r="CG88" i="24"/>
  <c r="CG60" i="24"/>
  <c r="CG31" i="24"/>
  <c r="CG27" i="24"/>
  <c r="CG61" i="24"/>
  <c r="CG30" i="24"/>
  <c r="CG23" i="24"/>
  <c r="CG6" i="23"/>
  <c r="CG10" i="23"/>
  <c r="CG5" i="23"/>
  <c r="CG83" i="24"/>
  <c r="CG46" i="24"/>
  <c r="CG76" i="24"/>
  <c r="CG55" i="24"/>
  <c r="CF13" i="24"/>
  <c r="CF7" i="25" s="1"/>
  <c r="CG69" i="24"/>
  <c r="CG25" i="24"/>
  <c r="CG53" i="24"/>
  <c r="CG70" i="24"/>
  <c r="CG80" i="24"/>
  <c r="CG14" i="23"/>
  <c r="CG39" i="24"/>
  <c r="CG92" i="24"/>
  <c r="CG24" i="24"/>
  <c r="CG82" i="24"/>
  <c r="CG29" i="24"/>
  <c r="CG73" i="24"/>
  <c r="CE7" i="24"/>
  <c r="CE5" i="25"/>
  <c r="CG74" i="24"/>
  <c r="CF11" i="24"/>
  <c r="CE13" i="25" l="1"/>
  <c r="CG10" i="24"/>
  <c r="CD10" i="25"/>
  <c r="CF5" i="25"/>
  <c r="CF7" i="24"/>
  <c r="CH73" i="24"/>
  <c r="CH92" i="24"/>
  <c r="CH70" i="24"/>
  <c r="CH31" i="24"/>
  <c r="CH88" i="24"/>
  <c r="CH65" i="24"/>
  <c r="CH13" i="23"/>
  <c r="CE5" i="24"/>
  <c r="CE16" i="24" s="1"/>
  <c r="CH47" i="24"/>
  <c r="CH75" i="24"/>
  <c r="CH68" i="24"/>
  <c r="CH7" i="23"/>
  <c r="CH36" i="24"/>
  <c r="CH38" i="24"/>
  <c r="CH26" i="24"/>
  <c r="CH50" i="24"/>
  <c r="CH74" i="24"/>
  <c r="CH82" i="24"/>
  <c r="CH80" i="24"/>
  <c r="CH69" i="24"/>
  <c r="CH55" i="24"/>
  <c r="CH46" i="24"/>
  <c r="CG15" i="23"/>
  <c r="CG16" i="23" s="1"/>
  <c r="CH30" i="24"/>
  <c r="CH60" i="24"/>
  <c r="CH54" i="24"/>
  <c r="CH62" i="24"/>
  <c r="CH87" i="24"/>
  <c r="CH72" i="24"/>
  <c r="CH45" i="24"/>
  <c r="CH67" i="24"/>
  <c r="CH52" i="24"/>
  <c r="CH84" i="24"/>
  <c r="CH12" i="23"/>
  <c r="CH51" i="24"/>
  <c r="CH24" i="24"/>
  <c r="CH53" i="24"/>
  <c r="CH83" i="24"/>
  <c r="CH27" i="24"/>
  <c r="CH44" i="24"/>
  <c r="CH40" i="24"/>
  <c r="CE9" i="25"/>
  <c r="CH77" i="24"/>
  <c r="CH32" i="24"/>
  <c r="CH71" i="24"/>
  <c r="CH81" i="24"/>
  <c r="CH91" i="24"/>
  <c r="CH56" i="24"/>
  <c r="CH43" i="24"/>
  <c r="CH42" i="24"/>
  <c r="CH86" i="24"/>
  <c r="CH90" i="24"/>
  <c r="CH35" i="24"/>
  <c r="CH11" i="23"/>
  <c r="CG12" i="24"/>
  <c r="CG6" i="25" s="1"/>
  <c r="CH29" i="24"/>
  <c r="CG6" i="24"/>
  <c r="CH39" i="24"/>
  <c r="CH25" i="24"/>
  <c r="CH76" i="24"/>
  <c r="CH23" i="24"/>
  <c r="CH6" i="23"/>
  <c r="CH10" i="23"/>
  <c r="CH5" i="23"/>
  <c r="CH61" i="24"/>
  <c r="CG14" i="24"/>
  <c r="CG8" i="25" s="1"/>
  <c r="CG13" i="24"/>
  <c r="CG7" i="25" s="1"/>
  <c r="CH14" i="23"/>
  <c r="CH85" i="24"/>
  <c r="CH89" i="24"/>
  <c r="CF6" i="24"/>
  <c r="CF5" i="24" s="1"/>
  <c r="CF15" i="24"/>
  <c r="CF4" i="25"/>
  <c r="CH28" i="24"/>
  <c r="CG11" i="24"/>
  <c r="CH58" i="24"/>
  <c r="CH57" i="24"/>
  <c r="CH37" i="24"/>
  <c r="CH59" i="24"/>
  <c r="CH66" i="24"/>
  <c r="CH41" i="24"/>
  <c r="CF9" i="25" l="1"/>
  <c r="CG7" i="24"/>
  <c r="CG5" i="24" s="1"/>
  <c r="CG5" i="25"/>
  <c r="CF13" i="25"/>
  <c r="CF16" i="24"/>
  <c r="CH15" i="23"/>
  <c r="CH16" i="23" s="1"/>
  <c r="CJ76" i="24"/>
  <c r="CI76" i="24"/>
  <c r="CJ39" i="24"/>
  <c r="CI39" i="24"/>
  <c r="CG4" i="25"/>
  <c r="CJ42" i="24"/>
  <c r="CI42" i="24"/>
  <c r="CH14" i="24"/>
  <c r="CH8" i="25" s="1"/>
  <c r="CJ32" i="24"/>
  <c r="CI32" i="24"/>
  <c r="CJ27" i="24"/>
  <c r="CI27" i="24"/>
  <c r="CH12" i="24"/>
  <c r="CH6" i="25" s="1"/>
  <c r="CJ67" i="24"/>
  <c r="CI67" i="24"/>
  <c r="CI62" i="24"/>
  <c r="CJ62" i="24"/>
  <c r="CJ46" i="24"/>
  <c r="CI46" i="24"/>
  <c r="CI69" i="24"/>
  <c r="CJ69" i="24"/>
  <c r="CI82" i="24"/>
  <c r="CJ82" i="24"/>
  <c r="CJ70" i="24"/>
  <c r="CI70" i="24"/>
  <c r="CI73" i="24"/>
  <c r="CJ73" i="24"/>
  <c r="CJ59" i="24"/>
  <c r="CI59" i="24"/>
  <c r="CJ57" i="24"/>
  <c r="CI57" i="24"/>
  <c r="CJ28" i="24"/>
  <c r="CI28" i="24"/>
  <c r="CJ85" i="24"/>
  <c r="CI85" i="24"/>
  <c r="CI61" i="24"/>
  <c r="CJ61" i="24"/>
  <c r="CI35" i="24"/>
  <c r="CI11" i="23"/>
  <c r="CJ86" i="24"/>
  <c r="CI86" i="24"/>
  <c r="CJ40" i="24"/>
  <c r="CI40" i="24"/>
  <c r="CJ53" i="24"/>
  <c r="CI53" i="24"/>
  <c r="CJ51" i="24"/>
  <c r="CI51" i="24"/>
  <c r="CI52" i="24"/>
  <c r="CJ52" i="24"/>
  <c r="CI45" i="24"/>
  <c r="CJ45" i="24"/>
  <c r="CI87" i="24"/>
  <c r="CJ87" i="24"/>
  <c r="CJ30" i="24"/>
  <c r="CI30" i="24"/>
  <c r="CI50" i="24"/>
  <c r="CI12" i="23"/>
  <c r="CI38" i="24"/>
  <c r="CJ38" i="24"/>
  <c r="CJ47" i="24"/>
  <c r="CI47" i="24"/>
  <c r="CI65" i="24"/>
  <c r="CI13" i="23"/>
  <c r="CI31" i="24"/>
  <c r="CJ31" i="24"/>
  <c r="CJ92" i="24"/>
  <c r="CI92" i="24"/>
  <c r="CJ41" i="24"/>
  <c r="CI41" i="24"/>
  <c r="CI66" i="24"/>
  <c r="CJ66" i="24"/>
  <c r="CI58" i="24"/>
  <c r="CJ58" i="24"/>
  <c r="CI5" i="23"/>
  <c r="CJ29" i="24"/>
  <c r="CI29" i="24"/>
  <c r="CJ43" i="24"/>
  <c r="CI43" i="24"/>
  <c r="CJ91" i="24"/>
  <c r="CI91" i="24"/>
  <c r="CI71" i="24"/>
  <c r="CJ71" i="24"/>
  <c r="CJ77" i="24"/>
  <c r="CI77" i="24"/>
  <c r="CH10" i="24"/>
  <c r="CI54" i="24"/>
  <c r="CJ54" i="24"/>
  <c r="CI55" i="24"/>
  <c r="CJ55" i="24"/>
  <c r="CI80" i="24"/>
  <c r="CI74" i="24"/>
  <c r="CJ74" i="24"/>
  <c r="CJ26" i="24"/>
  <c r="CI26" i="24"/>
  <c r="CH11" i="24"/>
  <c r="CJ68" i="24"/>
  <c r="CI68" i="24"/>
  <c r="CH13" i="24"/>
  <c r="CH7" i="25" s="1"/>
  <c r="CI37" i="24"/>
  <c r="CJ37" i="24"/>
  <c r="CF27" i="25"/>
  <c r="CF10" i="25"/>
  <c r="CJ89" i="24"/>
  <c r="CI89" i="24"/>
  <c r="CI23" i="24"/>
  <c r="CI6" i="23"/>
  <c r="CI10" i="23"/>
  <c r="CI25" i="24"/>
  <c r="CJ25" i="24"/>
  <c r="CG15" i="24"/>
  <c r="CJ90" i="24"/>
  <c r="CI90" i="24"/>
  <c r="CI56" i="24"/>
  <c r="CJ56" i="24"/>
  <c r="CI81" i="24"/>
  <c r="CJ81" i="24"/>
  <c r="CE27" i="25"/>
  <c r="CE10" i="25"/>
  <c r="CI44" i="24"/>
  <c r="CJ44" i="24"/>
  <c r="CI14" i="23"/>
  <c r="CI83" i="24"/>
  <c r="CJ83" i="24"/>
  <c r="CI24" i="24"/>
  <c r="CJ24" i="24"/>
  <c r="CI84" i="24"/>
  <c r="CJ84" i="24"/>
  <c r="CJ72" i="24"/>
  <c r="CI72" i="24"/>
  <c r="CJ60" i="24"/>
  <c r="CI60" i="24"/>
  <c r="CI7" i="23"/>
  <c r="CJ36" i="24"/>
  <c r="CI36" i="24"/>
  <c r="CI75" i="24"/>
  <c r="CJ75" i="24"/>
  <c r="CJ88" i="24"/>
  <c r="CI88" i="24"/>
  <c r="CG9" i="25" l="1"/>
  <c r="CG27" i="25" s="1"/>
  <c r="CI15" i="23"/>
  <c r="CI16" i="23" s="1"/>
  <c r="CI10" i="24"/>
  <c r="CJ50" i="24"/>
  <c r="CJ12" i="23"/>
  <c r="CI14" i="24"/>
  <c r="CI8" i="25" s="1"/>
  <c r="CH6" i="24"/>
  <c r="CH4" i="25"/>
  <c r="CH15" i="24"/>
  <c r="CI13" i="24"/>
  <c r="CI7" i="25" s="1"/>
  <c r="CI12" i="24"/>
  <c r="CI6" i="25" s="1"/>
  <c r="CI11" i="24"/>
  <c r="CG13" i="25"/>
  <c r="CG10" i="25" s="1"/>
  <c r="CG16" i="24"/>
  <c r="CH7" i="24"/>
  <c r="CH5" i="25"/>
  <c r="CJ65" i="24"/>
  <c r="CJ13" i="23"/>
  <c r="CJ23" i="24"/>
  <c r="CJ5" i="23"/>
  <c r="CJ6" i="23"/>
  <c r="CJ10" i="23"/>
  <c r="CJ80" i="24"/>
  <c r="CJ14" i="23"/>
  <c r="CJ35" i="24"/>
  <c r="CJ7" i="23"/>
  <c r="CJ11" i="23"/>
  <c r="CJ11" i="24" l="1"/>
  <c r="CJ13" i="24"/>
  <c r="CJ7" i="25" s="1"/>
  <c r="CJ14" i="24"/>
  <c r="CJ8" i="25" s="1"/>
  <c r="CJ12" i="24"/>
  <c r="CJ6" i="25" s="1"/>
  <c r="CJ10" i="24"/>
  <c r="CJ6" i="24" s="1"/>
  <c r="CH9" i="25"/>
  <c r="CH27" i="25" s="1"/>
  <c r="CH5" i="24"/>
  <c r="I2" i="24" s="1"/>
  <c r="CI5" i="25"/>
  <c r="CI7" i="24"/>
  <c r="CH13" i="25"/>
  <c r="CJ15" i="23"/>
  <c r="CJ16" i="23" s="1"/>
  <c r="CI15" i="24"/>
  <c r="CI6" i="24"/>
  <c r="CI4" i="25"/>
  <c r="CJ5" i="25" l="1"/>
  <c r="CJ7" i="24"/>
  <c r="CJ5" i="24" s="1"/>
  <c r="CJ15" i="24"/>
  <c r="CH10" i="25"/>
  <c r="CI9" i="25"/>
  <c r="CI27" i="25" s="1"/>
  <c r="CH16" i="24"/>
  <c r="CI5" i="24"/>
  <c r="CI16" i="24" s="1"/>
  <c r="CJ4" i="25"/>
  <c r="CI13" i="25"/>
  <c r="CJ13" i="25" l="1"/>
  <c r="CJ9" i="25"/>
  <c r="CJ27" i="25" s="1"/>
  <c r="CJ16" i="24"/>
  <c r="CI10" i="25"/>
  <c r="J2" i="24"/>
  <c r="CJ10" i="25" l="1"/>
  <c r="AC10" i="22"/>
  <c r="AC6" i="22"/>
  <c r="AD10" i="22"/>
  <c r="AD6" i="22"/>
  <c r="AE6" i="22" l="1"/>
  <c r="AE10" i="22"/>
  <c r="AD10" i="37"/>
  <c r="AC10" i="37"/>
  <c r="AD6" i="37" l="1"/>
  <c r="AF6" i="22"/>
  <c r="AF10" i="22"/>
  <c r="AC6" i="37"/>
  <c r="AE10" i="37"/>
  <c r="AG10" i="22" l="1"/>
  <c r="AG6" i="22"/>
  <c r="AF10" i="37"/>
  <c r="AE6" i="37"/>
  <c r="AH6" i="22" l="1"/>
  <c r="AH10" i="22"/>
  <c r="AG10" i="37"/>
  <c r="AF6" i="37"/>
  <c r="AI10" i="22" l="1"/>
  <c r="AI6" i="22"/>
  <c r="AG6" i="37"/>
  <c r="AH10" i="37"/>
  <c r="AH6" i="37" l="1"/>
  <c r="AI10" i="37"/>
  <c r="AJ6" i="22"/>
  <c r="AJ10" i="22"/>
  <c r="AK6" i="22" l="1"/>
  <c r="AK10" i="22"/>
  <c r="AJ10" i="37"/>
  <c r="AI6" i="37"/>
  <c r="AJ6" i="37" l="1"/>
  <c r="AL6" i="22"/>
  <c r="AL10" i="22"/>
  <c r="AK10" i="37"/>
  <c r="AM6" i="22" l="1"/>
  <c r="AM10" i="22"/>
  <c r="AL10" i="37"/>
  <c r="AK6" i="37"/>
  <c r="AM10" i="37" l="1"/>
  <c r="AN10" i="22"/>
  <c r="AN6" i="22"/>
  <c r="AL6" i="37"/>
  <c r="AN10" i="37" l="1"/>
  <c r="AM6" i="37"/>
  <c r="AN6" i="37" l="1"/>
  <c r="E12" i="22" l="1"/>
  <c r="E12" i="37" s="1"/>
  <c r="E13" i="22"/>
  <c r="E13" i="37" s="1"/>
  <c r="E7" i="22"/>
  <c r="E11" i="22"/>
  <c r="E5" i="22"/>
  <c r="E14" i="22"/>
  <c r="E14" i="37" s="1"/>
  <c r="F13" i="22" l="1"/>
  <c r="F13" i="37" s="1"/>
  <c r="F14" i="22"/>
  <c r="F14" i="37" s="1"/>
  <c r="F11" i="22"/>
  <c r="F7" i="22"/>
  <c r="F5" i="22"/>
  <c r="F12" i="22"/>
  <c r="F12" i="37" s="1"/>
  <c r="E69" i="23"/>
  <c r="E30" i="23"/>
  <c r="E46" i="23"/>
  <c r="E76" i="23"/>
  <c r="E72" i="23"/>
  <c r="E45" i="23"/>
  <c r="E26" i="23"/>
  <c r="E29" i="23"/>
  <c r="E81" i="23"/>
  <c r="E91" i="23"/>
  <c r="E77" i="23"/>
  <c r="E28" i="23"/>
  <c r="E75" i="23"/>
  <c r="E71" i="23"/>
  <c r="E59" i="23"/>
  <c r="E35" i="23"/>
  <c r="E92" i="23"/>
  <c r="E36" i="23"/>
  <c r="E39" i="23"/>
  <c r="E53" i="23"/>
  <c r="E80" i="23"/>
  <c r="E23" i="23"/>
  <c r="E31" i="23"/>
  <c r="E44" i="23"/>
  <c r="E85" i="23"/>
  <c r="E57" i="23"/>
  <c r="E52" i="23"/>
  <c r="E55" i="23"/>
  <c r="E83" i="23"/>
  <c r="E61" i="23"/>
  <c r="E51" i="23"/>
  <c r="E47" i="23"/>
  <c r="E41" i="23"/>
  <c r="E32" i="23"/>
  <c r="E87" i="23"/>
  <c r="E62" i="23"/>
  <c r="E43" i="23"/>
  <c r="E24" i="23"/>
  <c r="E25" i="23"/>
  <c r="E84" i="23"/>
  <c r="E65" i="23"/>
  <c r="E82" i="23"/>
  <c r="E89" i="23"/>
  <c r="E56" i="23"/>
  <c r="E74" i="23"/>
  <c r="E67" i="23"/>
  <c r="E58" i="23"/>
  <c r="E70" i="23"/>
  <c r="E27" i="23"/>
  <c r="E86" i="23"/>
  <c r="E60" i="23"/>
  <c r="E90" i="23"/>
  <c r="E38" i="23"/>
  <c r="E40" i="23"/>
  <c r="E37" i="23"/>
  <c r="E88" i="23"/>
  <c r="E66" i="23"/>
  <c r="E42" i="23"/>
  <c r="E54" i="23"/>
  <c r="E68" i="23"/>
  <c r="E73" i="23"/>
  <c r="E50" i="23"/>
  <c r="E11" i="37"/>
  <c r="E15" i="22"/>
  <c r="G13" i="22" l="1"/>
  <c r="G13" i="37" s="1"/>
  <c r="G12" i="22"/>
  <c r="G12" i="37" s="1"/>
  <c r="G14" i="22"/>
  <c r="G14" i="37" s="1"/>
  <c r="G7" i="22"/>
  <c r="G11" i="22"/>
  <c r="G5" i="22"/>
  <c r="F11" i="37"/>
  <c r="F15" i="22"/>
  <c r="E16" i="22"/>
  <c r="E68" i="24"/>
  <c r="F68" i="23"/>
  <c r="E88" i="24"/>
  <c r="F88" i="23"/>
  <c r="E90" i="24"/>
  <c r="F90" i="23"/>
  <c r="E70" i="24"/>
  <c r="F70" i="23"/>
  <c r="E56" i="24"/>
  <c r="F56" i="23"/>
  <c r="E84" i="24"/>
  <c r="F84" i="23"/>
  <c r="E62" i="24"/>
  <c r="F62" i="23"/>
  <c r="E47" i="24"/>
  <c r="F47" i="23"/>
  <c r="E55" i="24"/>
  <c r="F55" i="23"/>
  <c r="E44" i="24"/>
  <c r="F44" i="23"/>
  <c r="E53" i="24"/>
  <c r="F53" i="23"/>
  <c r="E11" i="23"/>
  <c r="E35" i="24"/>
  <c r="E7" i="23"/>
  <c r="F35" i="23"/>
  <c r="E28" i="24"/>
  <c r="F28" i="23"/>
  <c r="E29" i="24"/>
  <c r="F29" i="23"/>
  <c r="E76" i="24"/>
  <c r="F76" i="23"/>
  <c r="E15" i="37"/>
  <c r="E7" i="37"/>
  <c r="E5" i="37" s="1"/>
  <c r="E54" i="24"/>
  <c r="F54" i="23"/>
  <c r="E37" i="24"/>
  <c r="F37" i="23"/>
  <c r="E60" i="24"/>
  <c r="F60" i="23"/>
  <c r="E58" i="24"/>
  <c r="F58" i="23"/>
  <c r="E89" i="24"/>
  <c r="F89" i="23"/>
  <c r="E25" i="24"/>
  <c r="F25" i="23"/>
  <c r="E87" i="24"/>
  <c r="F87" i="23"/>
  <c r="E51" i="24"/>
  <c r="F51" i="23"/>
  <c r="E52" i="24"/>
  <c r="F52" i="23"/>
  <c r="E31" i="24"/>
  <c r="F31" i="23"/>
  <c r="E39" i="24"/>
  <c r="F39" i="23"/>
  <c r="E59" i="24"/>
  <c r="F59" i="23"/>
  <c r="E77" i="24"/>
  <c r="F77" i="23"/>
  <c r="E26" i="24"/>
  <c r="F26" i="23"/>
  <c r="E46" i="24"/>
  <c r="F46" i="23"/>
  <c r="E50" i="24"/>
  <c r="E12" i="23"/>
  <c r="F50" i="23"/>
  <c r="E42" i="24"/>
  <c r="F42" i="23"/>
  <c r="E40" i="24"/>
  <c r="F40" i="23"/>
  <c r="E86" i="24"/>
  <c r="F86" i="23"/>
  <c r="E67" i="24"/>
  <c r="F67" i="23"/>
  <c r="E82" i="24"/>
  <c r="F82" i="23"/>
  <c r="E24" i="24"/>
  <c r="F24" i="23"/>
  <c r="E32" i="24"/>
  <c r="F32" i="23"/>
  <c r="E61" i="24"/>
  <c r="F61" i="23"/>
  <c r="E57" i="24"/>
  <c r="F57" i="23"/>
  <c r="E10" i="23"/>
  <c r="E23" i="24"/>
  <c r="E6" i="23"/>
  <c r="E5" i="23"/>
  <c r="F23" i="23"/>
  <c r="E36" i="24"/>
  <c r="F36" i="23"/>
  <c r="E71" i="24"/>
  <c r="F71" i="23"/>
  <c r="E91" i="24"/>
  <c r="F91" i="23"/>
  <c r="E45" i="24"/>
  <c r="F45" i="23"/>
  <c r="E30" i="24"/>
  <c r="F30" i="23"/>
  <c r="E73" i="24"/>
  <c r="F73" i="23"/>
  <c r="E66" i="24"/>
  <c r="F66" i="23"/>
  <c r="E38" i="24"/>
  <c r="F38" i="23"/>
  <c r="E27" i="24"/>
  <c r="F27" i="23"/>
  <c r="E74" i="24"/>
  <c r="F74" i="23"/>
  <c r="E13" i="23"/>
  <c r="E65" i="24"/>
  <c r="F65" i="23"/>
  <c r="E43" i="24"/>
  <c r="F43" i="23"/>
  <c r="E41" i="24"/>
  <c r="F41" i="23"/>
  <c r="E83" i="24"/>
  <c r="F83" i="23"/>
  <c r="E85" i="24"/>
  <c r="F85" i="23"/>
  <c r="E80" i="24"/>
  <c r="E14" i="23"/>
  <c r="F80" i="23"/>
  <c r="E92" i="24"/>
  <c r="F92" i="23"/>
  <c r="E75" i="24"/>
  <c r="F75" i="23"/>
  <c r="E81" i="24"/>
  <c r="F81" i="23"/>
  <c r="E72" i="24"/>
  <c r="F72" i="23"/>
  <c r="E69" i="24"/>
  <c r="F69" i="23"/>
  <c r="E16" i="37" l="1"/>
  <c r="F16" i="22"/>
  <c r="H12" i="22"/>
  <c r="H12" i="37" s="1"/>
  <c r="H7" i="22"/>
  <c r="H11" i="22"/>
  <c r="H5" i="22"/>
  <c r="H13" i="22"/>
  <c r="H13" i="37" s="1"/>
  <c r="G15" i="22"/>
  <c r="G11" i="37"/>
  <c r="H14" i="22"/>
  <c r="H14" i="37" s="1"/>
  <c r="F7" i="37"/>
  <c r="F5" i="37" s="1"/>
  <c r="F15" i="37"/>
  <c r="F85" i="24"/>
  <c r="G85" i="23"/>
  <c r="F65" i="24"/>
  <c r="G65" i="23"/>
  <c r="F13" i="23"/>
  <c r="F69" i="24"/>
  <c r="G69" i="23"/>
  <c r="F81" i="24"/>
  <c r="G81" i="23"/>
  <c r="F92" i="24"/>
  <c r="G92" i="23"/>
  <c r="E14" i="24"/>
  <c r="E8" i="25" s="1"/>
  <c r="F74" i="24"/>
  <c r="G74" i="23"/>
  <c r="F38" i="24"/>
  <c r="G38" i="23"/>
  <c r="F73" i="24"/>
  <c r="G73" i="23"/>
  <c r="F45" i="24"/>
  <c r="G45" i="23"/>
  <c r="F71" i="24"/>
  <c r="G71" i="23"/>
  <c r="F6" i="23"/>
  <c r="G23" i="23"/>
  <c r="F5" i="23"/>
  <c r="F10" i="23"/>
  <c r="F23" i="24"/>
  <c r="E15" i="23"/>
  <c r="E16" i="23" s="1"/>
  <c r="F26" i="24"/>
  <c r="G26" i="23"/>
  <c r="F59" i="24"/>
  <c r="G59" i="23"/>
  <c r="F31" i="24"/>
  <c r="G31" i="23"/>
  <c r="F51" i="24"/>
  <c r="G51" i="23"/>
  <c r="F25" i="24"/>
  <c r="G25" i="23"/>
  <c r="F58" i="24"/>
  <c r="G58" i="23"/>
  <c r="F37" i="24"/>
  <c r="G37" i="23"/>
  <c r="F29" i="24"/>
  <c r="G29" i="23"/>
  <c r="F7" i="23"/>
  <c r="F11" i="23"/>
  <c r="G35" i="23"/>
  <c r="F35" i="24"/>
  <c r="F53" i="24"/>
  <c r="G53" i="23"/>
  <c r="F55" i="24"/>
  <c r="G55" i="23"/>
  <c r="F62" i="24"/>
  <c r="G62" i="23"/>
  <c r="F56" i="24"/>
  <c r="G56" i="23"/>
  <c r="F90" i="24"/>
  <c r="G90" i="23"/>
  <c r="F68" i="24"/>
  <c r="G68" i="23"/>
  <c r="F41" i="24"/>
  <c r="G41" i="23"/>
  <c r="F57" i="24"/>
  <c r="G57" i="23"/>
  <c r="F32" i="24"/>
  <c r="G32" i="23"/>
  <c r="F82" i="24"/>
  <c r="G82" i="23"/>
  <c r="F86" i="24"/>
  <c r="G86" i="23"/>
  <c r="F42" i="24"/>
  <c r="G42" i="23"/>
  <c r="E12" i="24"/>
  <c r="E6" i="25" s="1"/>
  <c r="F72" i="24"/>
  <c r="G72" i="23"/>
  <c r="F75" i="24"/>
  <c r="G75" i="23"/>
  <c r="F80" i="24"/>
  <c r="G80" i="23"/>
  <c r="F14" i="23"/>
  <c r="E13" i="24"/>
  <c r="E7" i="25" s="1"/>
  <c r="F27" i="24"/>
  <c r="G27" i="23"/>
  <c r="F66" i="24"/>
  <c r="G66" i="23"/>
  <c r="F30" i="24"/>
  <c r="G30" i="23"/>
  <c r="F91" i="24"/>
  <c r="G91" i="23"/>
  <c r="F36" i="24"/>
  <c r="G36" i="23"/>
  <c r="F46" i="24"/>
  <c r="G46" i="23"/>
  <c r="F77" i="24"/>
  <c r="G77" i="23"/>
  <c r="F39" i="24"/>
  <c r="G39" i="23"/>
  <c r="F52" i="24"/>
  <c r="G52" i="23"/>
  <c r="F87" i="24"/>
  <c r="G87" i="23"/>
  <c r="F89" i="24"/>
  <c r="G89" i="23"/>
  <c r="F60" i="24"/>
  <c r="G60" i="23"/>
  <c r="F54" i="24"/>
  <c r="G54" i="23"/>
  <c r="F76" i="24"/>
  <c r="G76" i="23"/>
  <c r="F28" i="24"/>
  <c r="G28" i="23"/>
  <c r="E11" i="24"/>
  <c r="F44" i="24"/>
  <c r="G44" i="23"/>
  <c r="F47" i="24"/>
  <c r="G47" i="23"/>
  <c r="F84" i="24"/>
  <c r="G84" i="23"/>
  <c r="F70" i="24"/>
  <c r="G70" i="23"/>
  <c r="F88" i="24"/>
  <c r="G88" i="23"/>
  <c r="F83" i="24"/>
  <c r="G83" i="23"/>
  <c r="F43" i="24"/>
  <c r="G43" i="23"/>
  <c r="E30" i="25"/>
  <c r="E10" i="24"/>
  <c r="F61" i="24"/>
  <c r="G61" i="23"/>
  <c r="F24" i="24"/>
  <c r="G24" i="23"/>
  <c r="F67" i="24"/>
  <c r="G67" i="23"/>
  <c r="F40" i="24"/>
  <c r="G40" i="23"/>
  <c r="G50" i="23"/>
  <c r="F50" i="24"/>
  <c r="F12" i="23"/>
  <c r="I13" i="22" l="1"/>
  <c r="I13" i="37" s="1"/>
  <c r="G16" i="22"/>
  <c r="I12" i="22"/>
  <c r="I12" i="37" s="1"/>
  <c r="I11" i="22"/>
  <c r="I7" i="22"/>
  <c r="I5" i="22"/>
  <c r="G7" i="37"/>
  <c r="G5" i="37" s="1"/>
  <c r="G15" i="37"/>
  <c r="H15" i="22"/>
  <c r="H11" i="37"/>
  <c r="I14" i="22"/>
  <c r="I14" i="37" s="1"/>
  <c r="F16" i="37"/>
  <c r="F30" i="25"/>
  <c r="G43" i="24"/>
  <c r="H43" i="23"/>
  <c r="G88" i="24"/>
  <c r="H88" i="23"/>
  <c r="G84" i="24"/>
  <c r="H84" i="23"/>
  <c r="G44" i="24"/>
  <c r="H44" i="23"/>
  <c r="E7" i="24"/>
  <c r="E5" i="25"/>
  <c r="E12" i="38"/>
  <c r="G86" i="24"/>
  <c r="H86" i="23"/>
  <c r="G32" i="24"/>
  <c r="H32" i="23"/>
  <c r="G90" i="24"/>
  <c r="H90" i="23"/>
  <c r="G62" i="24"/>
  <c r="H62" i="23"/>
  <c r="G53" i="24"/>
  <c r="H53" i="23"/>
  <c r="G37" i="24"/>
  <c r="H37" i="23"/>
  <c r="G25" i="24"/>
  <c r="H25" i="23"/>
  <c r="G31" i="24"/>
  <c r="H31" i="23"/>
  <c r="G26" i="24"/>
  <c r="H26" i="23"/>
  <c r="F15" i="23"/>
  <c r="F16" i="23" s="1"/>
  <c r="G71" i="24"/>
  <c r="H71" i="23"/>
  <c r="G73" i="24"/>
  <c r="H73" i="23"/>
  <c r="G74" i="24"/>
  <c r="H74" i="23"/>
  <c r="H65" i="23"/>
  <c r="G65" i="24"/>
  <c r="G13" i="23"/>
  <c r="G67" i="24"/>
  <c r="H67" i="23"/>
  <c r="G12" i="23"/>
  <c r="H50" i="23"/>
  <c r="G50" i="24"/>
  <c r="E10" i="38"/>
  <c r="G28" i="24"/>
  <c r="H28" i="23"/>
  <c r="G54" i="24"/>
  <c r="H54" i="23"/>
  <c r="G89" i="24"/>
  <c r="H89" i="23"/>
  <c r="G52" i="24"/>
  <c r="H52" i="23"/>
  <c r="G77" i="24"/>
  <c r="H77" i="23"/>
  <c r="G91" i="24"/>
  <c r="H91" i="23"/>
  <c r="G66" i="24"/>
  <c r="H66" i="23"/>
  <c r="G80" i="24"/>
  <c r="H80" i="23"/>
  <c r="G14" i="23"/>
  <c r="G72" i="24"/>
  <c r="H72" i="23"/>
  <c r="G92" i="24"/>
  <c r="H92" i="23"/>
  <c r="G69" i="24"/>
  <c r="H69" i="23"/>
  <c r="F13" i="38"/>
  <c r="F13" i="24"/>
  <c r="F7" i="25" s="1"/>
  <c r="G61" i="24"/>
  <c r="H61" i="23"/>
  <c r="G40" i="24"/>
  <c r="H40" i="23"/>
  <c r="G24" i="24"/>
  <c r="H24" i="23"/>
  <c r="G83" i="24"/>
  <c r="H83" i="23"/>
  <c r="G70" i="24"/>
  <c r="H70" i="23"/>
  <c r="G47" i="24"/>
  <c r="H47" i="23"/>
  <c r="E13" i="38"/>
  <c r="F14" i="38"/>
  <c r="F14" i="24"/>
  <c r="F8" i="25" s="1"/>
  <c r="G42" i="24"/>
  <c r="H42" i="23"/>
  <c r="G82" i="24"/>
  <c r="H82" i="23"/>
  <c r="G57" i="24"/>
  <c r="H57" i="23"/>
  <c r="G41" i="24"/>
  <c r="H41" i="23"/>
  <c r="G68" i="24"/>
  <c r="H68" i="23"/>
  <c r="G56" i="24"/>
  <c r="H56" i="23"/>
  <c r="G55" i="24"/>
  <c r="H55" i="23"/>
  <c r="F11" i="24"/>
  <c r="F11" i="38"/>
  <c r="G29" i="24"/>
  <c r="H29" i="23"/>
  <c r="G58" i="24"/>
  <c r="H58" i="23"/>
  <c r="G51" i="24"/>
  <c r="H51" i="23"/>
  <c r="G59" i="24"/>
  <c r="H59" i="23"/>
  <c r="G5" i="23"/>
  <c r="G10" i="23"/>
  <c r="H23" i="23"/>
  <c r="G6" i="23"/>
  <c r="G23" i="24"/>
  <c r="G45" i="24"/>
  <c r="H45" i="23"/>
  <c r="G38" i="24"/>
  <c r="H38" i="23"/>
  <c r="G85" i="24"/>
  <c r="H85" i="23"/>
  <c r="F12" i="24"/>
  <c r="F6" i="25" s="1"/>
  <c r="F12" i="38"/>
  <c r="E6" i="24"/>
  <c r="E5" i="24" s="1"/>
  <c r="E15" i="24"/>
  <c r="E4" i="25"/>
  <c r="E11" i="38"/>
  <c r="G76" i="24"/>
  <c r="H76" i="23"/>
  <c r="G60" i="24"/>
  <c r="H60" i="23"/>
  <c r="G87" i="24"/>
  <c r="H87" i="23"/>
  <c r="G39" i="24"/>
  <c r="H39" i="23"/>
  <c r="G46" i="24"/>
  <c r="H46" i="23"/>
  <c r="G36" i="24"/>
  <c r="H36" i="23"/>
  <c r="G30" i="24"/>
  <c r="H30" i="23"/>
  <c r="G27" i="24"/>
  <c r="H27" i="23"/>
  <c r="G75" i="24"/>
  <c r="H75" i="23"/>
  <c r="H35" i="23"/>
  <c r="G35" i="24"/>
  <c r="G11" i="23"/>
  <c r="G7" i="23"/>
  <c r="F10" i="38"/>
  <c r="F10" i="24"/>
  <c r="E14" i="38"/>
  <c r="G81" i="24"/>
  <c r="H81" i="23"/>
  <c r="E9" i="25" l="1"/>
  <c r="E27" i="25" s="1"/>
  <c r="E59" i="25" s="1"/>
  <c r="E60" i="25" s="1"/>
  <c r="E61" i="25" s="1"/>
  <c r="E7" i="38"/>
  <c r="J12" i="22"/>
  <c r="J12" i="37" s="1"/>
  <c r="H7" i="37"/>
  <c r="H5" i="37" s="1"/>
  <c r="H15" i="37"/>
  <c r="J7" i="22"/>
  <c r="J5" i="22"/>
  <c r="J11" i="22"/>
  <c r="J14" i="22"/>
  <c r="J14" i="37" s="1"/>
  <c r="H16" i="22"/>
  <c r="J13" i="22"/>
  <c r="J13" i="37" s="1"/>
  <c r="G16" i="37"/>
  <c r="I15" i="22"/>
  <c r="I11" i="37"/>
  <c r="F6" i="38"/>
  <c r="F15" i="38"/>
  <c r="H36" i="24"/>
  <c r="I36" i="23"/>
  <c r="H60" i="24"/>
  <c r="I60" i="23"/>
  <c r="H81" i="24"/>
  <c r="I81" i="23"/>
  <c r="G11" i="24"/>
  <c r="H75" i="24"/>
  <c r="I75" i="23"/>
  <c r="E13" i="25"/>
  <c r="E16" i="24"/>
  <c r="H51" i="24"/>
  <c r="I51" i="23"/>
  <c r="H29" i="24"/>
  <c r="I29" i="23"/>
  <c r="H55" i="24"/>
  <c r="I55" i="23"/>
  <c r="H68" i="24"/>
  <c r="I68" i="23"/>
  <c r="H57" i="24"/>
  <c r="I57" i="23"/>
  <c r="H42" i="24"/>
  <c r="I42" i="23"/>
  <c r="H31" i="24"/>
  <c r="I31" i="23"/>
  <c r="H37" i="24"/>
  <c r="I37" i="23"/>
  <c r="H62" i="24"/>
  <c r="I62" i="23"/>
  <c r="H32" i="24"/>
  <c r="I32" i="23"/>
  <c r="I35" i="23"/>
  <c r="H35" i="24"/>
  <c r="H11" i="23"/>
  <c r="H7" i="23"/>
  <c r="H30" i="24"/>
  <c r="I30" i="23"/>
  <c r="H46" i="24"/>
  <c r="I46" i="23"/>
  <c r="H87" i="24"/>
  <c r="I87" i="23"/>
  <c r="H76" i="24"/>
  <c r="I76" i="23"/>
  <c r="H45" i="24"/>
  <c r="I45" i="23"/>
  <c r="H6" i="23"/>
  <c r="H5" i="23"/>
  <c r="I23" i="23"/>
  <c r="H23" i="24"/>
  <c r="H10" i="23"/>
  <c r="H47" i="24"/>
  <c r="I47" i="23"/>
  <c r="H83" i="24"/>
  <c r="I83" i="23"/>
  <c r="H40" i="24"/>
  <c r="I40" i="23"/>
  <c r="H69" i="24"/>
  <c r="I69" i="23"/>
  <c r="H66" i="24"/>
  <c r="I66" i="23"/>
  <c r="H77" i="24"/>
  <c r="I77" i="23"/>
  <c r="H89" i="24"/>
  <c r="I89" i="23"/>
  <c r="H28" i="24"/>
  <c r="I28" i="23"/>
  <c r="E6" i="38"/>
  <c r="E5" i="38" s="1"/>
  <c r="E15" i="38"/>
  <c r="H67" i="24"/>
  <c r="I67" i="23"/>
  <c r="H74" i="24"/>
  <c r="I74" i="23"/>
  <c r="H71" i="24"/>
  <c r="I71" i="23"/>
  <c r="H84" i="24"/>
  <c r="I84" i="23"/>
  <c r="H43" i="24"/>
  <c r="I43" i="23"/>
  <c r="F6" i="24"/>
  <c r="F15" i="24"/>
  <c r="F4" i="25"/>
  <c r="G15" i="23"/>
  <c r="G16" i="23" s="1"/>
  <c r="H59" i="24"/>
  <c r="I59" i="23"/>
  <c r="H58" i="24"/>
  <c r="I58" i="23"/>
  <c r="F7" i="38"/>
  <c r="H56" i="24"/>
  <c r="I56" i="23"/>
  <c r="H41" i="24"/>
  <c r="I41" i="23"/>
  <c r="H82" i="24"/>
  <c r="I82" i="23"/>
  <c r="I80" i="23"/>
  <c r="H80" i="24"/>
  <c r="H14" i="23"/>
  <c r="G12" i="24"/>
  <c r="G6" i="25" s="1"/>
  <c r="G13" i="24"/>
  <c r="G7" i="25" s="1"/>
  <c r="H26" i="24"/>
  <c r="I26" i="23"/>
  <c r="H25" i="24"/>
  <c r="I25" i="23"/>
  <c r="H53" i="24"/>
  <c r="I53" i="23"/>
  <c r="H90" i="24"/>
  <c r="I90" i="23"/>
  <c r="H86" i="24"/>
  <c r="I86" i="23"/>
  <c r="H27" i="24"/>
  <c r="I27" i="23"/>
  <c r="H39" i="24"/>
  <c r="I39" i="23"/>
  <c r="H85" i="24"/>
  <c r="I85" i="23"/>
  <c r="H38" i="24"/>
  <c r="I38" i="23"/>
  <c r="G10" i="24"/>
  <c r="F5" i="25"/>
  <c r="F7" i="24"/>
  <c r="H70" i="24"/>
  <c r="I70" i="23"/>
  <c r="H24" i="24"/>
  <c r="I24" i="23"/>
  <c r="H61" i="24"/>
  <c r="I61" i="23"/>
  <c r="H92" i="24"/>
  <c r="I92" i="23"/>
  <c r="H72" i="24"/>
  <c r="I72" i="23"/>
  <c r="G14" i="24"/>
  <c r="G8" i="25" s="1"/>
  <c r="H91" i="24"/>
  <c r="I91" i="23"/>
  <c r="H52" i="24"/>
  <c r="I52" i="23"/>
  <c r="H54" i="24"/>
  <c r="I54" i="23"/>
  <c r="I50" i="23"/>
  <c r="H50" i="24"/>
  <c r="H12" i="23"/>
  <c r="H65" i="24"/>
  <c r="I65" i="23"/>
  <c r="H13" i="23"/>
  <c r="H73" i="24"/>
  <c r="I73" i="23"/>
  <c r="H44" i="24"/>
  <c r="I44" i="23"/>
  <c r="H88" i="24"/>
  <c r="I88" i="23"/>
  <c r="G30" i="25"/>
  <c r="E10" i="25" l="1"/>
  <c r="I16" i="22"/>
  <c r="H16" i="37"/>
  <c r="H30" i="25"/>
  <c r="K11" i="22"/>
  <c r="K7" i="22"/>
  <c r="K5" i="22"/>
  <c r="K13" i="22"/>
  <c r="K13" i="37" s="1"/>
  <c r="K12" i="22"/>
  <c r="K12" i="37" s="1"/>
  <c r="K14" i="22"/>
  <c r="K14" i="37" s="1"/>
  <c r="J11" i="37"/>
  <c r="J15" i="22"/>
  <c r="I7" i="37"/>
  <c r="I5" i="37" s="1"/>
  <c r="I15" i="37"/>
  <c r="G10" i="38"/>
  <c r="G6" i="38" s="1"/>
  <c r="I44" i="24"/>
  <c r="J44" i="23"/>
  <c r="I73" i="24"/>
  <c r="J73" i="23"/>
  <c r="H13" i="38"/>
  <c r="H13" i="24"/>
  <c r="H7" i="25" s="1"/>
  <c r="G14" i="38"/>
  <c r="I85" i="24"/>
  <c r="J85" i="23"/>
  <c r="I27" i="24"/>
  <c r="J27" i="23"/>
  <c r="I86" i="24"/>
  <c r="J86" i="23"/>
  <c r="I53" i="24"/>
  <c r="J53" i="23"/>
  <c r="I26" i="24"/>
  <c r="J26" i="23"/>
  <c r="G13" i="38"/>
  <c r="H14" i="38"/>
  <c r="H14" i="24"/>
  <c r="H8" i="25" s="1"/>
  <c r="I41" i="24"/>
  <c r="J41" i="23"/>
  <c r="F9" i="25"/>
  <c r="F27" i="25" s="1"/>
  <c r="F59" i="25" s="1"/>
  <c r="F60" i="25" s="1"/>
  <c r="F61" i="25" s="1"/>
  <c r="I62" i="24"/>
  <c r="J62" i="23"/>
  <c r="I31" i="24"/>
  <c r="J31" i="23"/>
  <c r="G11" i="38"/>
  <c r="I60" i="24"/>
  <c r="J60" i="23"/>
  <c r="I54" i="24"/>
  <c r="J54" i="23"/>
  <c r="I91" i="24"/>
  <c r="J91" i="23"/>
  <c r="I72" i="24"/>
  <c r="J72" i="23"/>
  <c r="I61" i="24"/>
  <c r="J61" i="23"/>
  <c r="I70" i="24"/>
  <c r="J70" i="23"/>
  <c r="G6" i="24"/>
  <c r="G4" i="25"/>
  <c r="G15" i="24"/>
  <c r="G12" i="38"/>
  <c r="I80" i="24"/>
  <c r="J80" i="23"/>
  <c r="I14" i="23"/>
  <c r="I58" i="24"/>
  <c r="J58" i="23"/>
  <c r="F13" i="25"/>
  <c r="I84" i="24"/>
  <c r="J84" i="23"/>
  <c r="I71" i="24"/>
  <c r="J71" i="23"/>
  <c r="I67" i="24"/>
  <c r="J67" i="23"/>
  <c r="I28" i="24"/>
  <c r="J28" i="23"/>
  <c r="I77" i="24"/>
  <c r="J77" i="23"/>
  <c r="I69" i="24"/>
  <c r="J69" i="23"/>
  <c r="I83" i="24"/>
  <c r="J83" i="23"/>
  <c r="H15" i="23"/>
  <c r="H16" i="23" s="1"/>
  <c r="I76" i="24"/>
  <c r="J76" i="23"/>
  <c r="I46" i="24"/>
  <c r="J46" i="23"/>
  <c r="H11" i="24"/>
  <c r="I57" i="24"/>
  <c r="J57" i="23"/>
  <c r="I55" i="24"/>
  <c r="J55" i="23"/>
  <c r="I51" i="24"/>
  <c r="J51" i="23"/>
  <c r="I75" i="24"/>
  <c r="J75" i="23"/>
  <c r="G5" i="25"/>
  <c r="G7" i="24"/>
  <c r="F5" i="38"/>
  <c r="F16" i="38" s="1"/>
  <c r="I38" i="24"/>
  <c r="J38" i="23"/>
  <c r="I39" i="24"/>
  <c r="J39" i="23"/>
  <c r="I90" i="24"/>
  <c r="J90" i="23"/>
  <c r="I25" i="24"/>
  <c r="J25" i="23"/>
  <c r="I82" i="24"/>
  <c r="J82" i="23"/>
  <c r="I56" i="24"/>
  <c r="J56" i="23"/>
  <c r="F5" i="24"/>
  <c r="H10" i="24"/>
  <c r="I45" i="24"/>
  <c r="J45" i="23"/>
  <c r="I35" i="24"/>
  <c r="J35" i="23"/>
  <c r="I7" i="23"/>
  <c r="I11" i="23"/>
  <c r="I32" i="24"/>
  <c r="J32" i="23"/>
  <c r="I37" i="24"/>
  <c r="J37" i="23"/>
  <c r="I81" i="24"/>
  <c r="J81" i="23"/>
  <c r="I36" i="24"/>
  <c r="J36" i="23"/>
  <c r="I88" i="24"/>
  <c r="J88" i="23"/>
  <c r="H12" i="38"/>
  <c r="H12" i="24"/>
  <c r="H6" i="25" s="1"/>
  <c r="J65" i="23"/>
  <c r="I65" i="24"/>
  <c r="I13" i="23"/>
  <c r="I50" i="24"/>
  <c r="J50" i="23"/>
  <c r="I12" i="23"/>
  <c r="I52" i="24"/>
  <c r="J52" i="23"/>
  <c r="I92" i="24"/>
  <c r="J92" i="23"/>
  <c r="I24" i="24"/>
  <c r="J24" i="23"/>
  <c r="I59" i="24"/>
  <c r="J59" i="23"/>
  <c r="I43" i="24"/>
  <c r="J43" i="23"/>
  <c r="I74" i="24"/>
  <c r="J74" i="23"/>
  <c r="E16" i="38"/>
  <c r="I89" i="24"/>
  <c r="J89" i="23"/>
  <c r="I66" i="24"/>
  <c r="J66" i="23"/>
  <c r="I40" i="24"/>
  <c r="J40" i="23"/>
  <c r="I47" i="24"/>
  <c r="J47" i="23"/>
  <c r="J23" i="23"/>
  <c r="I10" i="23"/>
  <c r="I5" i="23"/>
  <c r="I6" i="23"/>
  <c r="I23" i="24"/>
  <c r="I87" i="24"/>
  <c r="J87" i="23"/>
  <c r="I30" i="24"/>
  <c r="J30" i="23"/>
  <c r="I42" i="24"/>
  <c r="J42" i="23"/>
  <c r="I68" i="24"/>
  <c r="J68" i="23"/>
  <c r="I29" i="24"/>
  <c r="J29" i="23"/>
  <c r="J16" i="22" l="1"/>
  <c r="I16" i="37"/>
  <c r="H11" i="38"/>
  <c r="H7" i="38" s="1"/>
  <c r="F10" i="25"/>
  <c r="L12" i="22"/>
  <c r="L12" i="37" s="1"/>
  <c r="J7" i="37"/>
  <c r="J5" i="37" s="1"/>
  <c r="J15" i="37"/>
  <c r="L14" i="22"/>
  <c r="L14" i="37" s="1"/>
  <c r="L13" i="22"/>
  <c r="L13" i="37" s="1"/>
  <c r="K15" i="22"/>
  <c r="K11" i="37"/>
  <c r="L11" i="22"/>
  <c r="L7" i="22"/>
  <c r="L5" i="22"/>
  <c r="I15" i="23"/>
  <c r="I16" i="23" s="1"/>
  <c r="J87" i="24"/>
  <c r="K87" i="23"/>
  <c r="J74" i="24"/>
  <c r="K74" i="23"/>
  <c r="J88" i="24"/>
  <c r="K88" i="23"/>
  <c r="J81" i="24"/>
  <c r="K81" i="23"/>
  <c r="J32" i="24"/>
  <c r="K32" i="23"/>
  <c r="J45" i="24"/>
  <c r="K45" i="23"/>
  <c r="J25" i="24"/>
  <c r="K25" i="23"/>
  <c r="J39" i="24"/>
  <c r="K39" i="23"/>
  <c r="J51" i="24"/>
  <c r="K51" i="23"/>
  <c r="J57" i="24"/>
  <c r="K57" i="23"/>
  <c r="J76" i="24"/>
  <c r="K76" i="23"/>
  <c r="F16" i="24"/>
  <c r="I14" i="24"/>
  <c r="I8" i="25" s="1"/>
  <c r="G9" i="25"/>
  <c r="J61" i="24"/>
  <c r="K61" i="23"/>
  <c r="J91" i="24"/>
  <c r="K91" i="23"/>
  <c r="J60" i="24"/>
  <c r="K60" i="23"/>
  <c r="G7" i="38"/>
  <c r="G5" i="38" s="1"/>
  <c r="J31" i="24"/>
  <c r="K31" i="23"/>
  <c r="J26" i="24"/>
  <c r="K26" i="23"/>
  <c r="J86" i="24"/>
  <c r="K86" i="23"/>
  <c r="J85" i="24"/>
  <c r="K85" i="23"/>
  <c r="J44" i="24"/>
  <c r="K44" i="23"/>
  <c r="J68" i="24"/>
  <c r="K68" i="23"/>
  <c r="J40" i="24"/>
  <c r="K40" i="23"/>
  <c r="J89" i="24"/>
  <c r="K89" i="23"/>
  <c r="J43" i="24"/>
  <c r="K43" i="23"/>
  <c r="J92" i="24"/>
  <c r="K92" i="23"/>
  <c r="I13" i="24"/>
  <c r="I7" i="25" s="1"/>
  <c r="J35" i="24"/>
  <c r="K35" i="23"/>
  <c r="J11" i="23"/>
  <c r="J7" i="23"/>
  <c r="J56" i="24"/>
  <c r="K56" i="23"/>
  <c r="J75" i="24"/>
  <c r="K75" i="23"/>
  <c r="H5" i="25"/>
  <c r="H7" i="24"/>
  <c r="J69" i="24"/>
  <c r="K69" i="23"/>
  <c r="J28" i="24"/>
  <c r="K28" i="23"/>
  <c r="J71" i="24"/>
  <c r="K71" i="23"/>
  <c r="J84" i="24"/>
  <c r="K84" i="23"/>
  <c r="G5" i="24"/>
  <c r="G16" i="24" s="1"/>
  <c r="J30" i="24"/>
  <c r="K30" i="23"/>
  <c r="I10" i="24"/>
  <c r="K23" i="23"/>
  <c r="J23" i="24"/>
  <c r="J5" i="23"/>
  <c r="J10" i="23"/>
  <c r="J6" i="23"/>
  <c r="J59" i="24"/>
  <c r="K59" i="23"/>
  <c r="J50" i="24"/>
  <c r="J12" i="23"/>
  <c r="K50" i="23"/>
  <c r="K65" i="23"/>
  <c r="J65" i="24"/>
  <c r="J13" i="23"/>
  <c r="J36" i="24"/>
  <c r="K36" i="23"/>
  <c r="J37" i="24"/>
  <c r="K37" i="23"/>
  <c r="I11" i="24"/>
  <c r="H10" i="38"/>
  <c r="J90" i="24"/>
  <c r="K90" i="23"/>
  <c r="J38" i="24"/>
  <c r="K38" i="23"/>
  <c r="J55" i="24"/>
  <c r="K55" i="23"/>
  <c r="J46" i="24"/>
  <c r="K46" i="23"/>
  <c r="J70" i="24"/>
  <c r="K70" i="23"/>
  <c r="J72" i="24"/>
  <c r="K72" i="23"/>
  <c r="J54" i="24"/>
  <c r="K54" i="23"/>
  <c r="I30" i="25"/>
  <c r="J62" i="24"/>
  <c r="K62" i="23"/>
  <c r="J41" i="24"/>
  <c r="K41" i="23"/>
  <c r="J53" i="24"/>
  <c r="K53" i="23"/>
  <c r="J27" i="24"/>
  <c r="K27" i="23"/>
  <c r="J73" i="24"/>
  <c r="K73" i="23"/>
  <c r="J29" i="24"/>
  <c r="K29" i="23"/>
  <c r="J42" i="24"/>
  <c r="K42" i="23"/>
  <c r="J47" i="24"/>
  <c r="K47" i="23"/>
  <c r="J66" i="24"/>
  <c r="K66" i="23"/>
  <c r="J24" i="24"/>
  <c r="K24" i="23"/>
  <c r="J52" i="24"/>
  <c r="K52" i="23"/>
  <c r="I12" i="24"/>
  <c r="I6" i="25" s="1"/>
  <c r="H6" i="24"/>
  <c r="H4" i="25"/>
  <c r="H15" i="24"/>
  <c r="J82" i="24"/>
  <c r="K82" i="23"/>
  <c r="J83" i="24"/>
  <c r="K83" i="23"/>
  <c r="J77" i="24"/>
  <c r="K77" i="23"/>
  <c r="J67" i="24"/>
  <c r="K67" i="23"/>
  <c r="J58" i="24"/>
  <c r="K58" i="23"/>
  <c r="K80" i="23"/>
  <c r="J80" i="24"/>
  <c r="J14" i="23"/>
  <c r="G13" i="25"/>
  <c r="G15" i="38"/>
  <c r="H5" i="24" l="1"/>
  <c r="H16" i="24" s="1"/>
  <c r="H9" i="25"/>
  <c r="G16" i="38"/>
  <c r="J16" i="37"/>
  <c r="M5" i="22"/>
  <c r="M7" i="22"/>
  <c r="M11" i="22"/>
  <c r="M12" i="22"/>
  <c r="M12" i="37" s="1"/>
  <c r="L11" i="37"/>
  <c r="L15" i="22"/>
  <c r="M13" i="22"/>
  <c r="M13" i="37" s="1"/>
  <c r="M14" i="22"/>
  <c r="M14" i="37" s="1"/>
  <c r="K15" i="37"/>
  <c r="K7" i="37"/>
  <c r="K5" i="37" s="1"/>
  <c r="K16" i="22"/>
  <c r="J14" i="24"/>
  <c r="J8" i="25" s="1"/>
  <c r="K67" i="24"/>
  <c r="L67" i="23"/>
  <c r="K83" i="24"/>
  <c r="L83" i="23"/>
  <c r="H13" i="25"/>
  <c r="H10" i="25" s="1"/>
  <c r="I12" i="38"/>
  <c r="K62" i="24"/>
  <c r="L62" i="23"/>
  <c r="K54" i="24"/>
  <c r="L54" i="23"/>
  <c r="K70" i="24"/>
  <c r="L70" i="23"/>
  <c r="H6" i="38"/>
  <c r="H5" i="38" s="1"/>
  <c r="H15" i="38"/>
  <c r="J13" i="24"/>
  <c r="J7" i="25" s="1"/>
  <c r="J12" i="24"/>
  <c r="J6" i="25" s="1"/>
  <c r="J10" i="24"/>
  <c r="I6" i="24"/>
  <c r="I4" i="25"/>
  <c r="I15" i="24"/>
  <c r="K71" i="24"/>
  <c r="L71" i="23"/>
  <c r="K69" i="24"/>
  <c r="L69" i="23"/>
  <c r="L35" i="23"/>
  <c r="K35" i="24"/>
  <c r="K11" i="23"/>
  <c r="K7" i="23"/>
  <c r="K92" i="24"/>
  <c r="L92" i="23"/>
  <c r="K40" i="24"/>
  <c r="L40" i="23"/>
  <c r="K44" i="24"/>
  <c r="L44" i="23"/>
  <c r="K91" i="24"/>
  <c r="L91" i="23"/>
  <c r="G27" i="25"/>
  <c r="G59" i="25" s="1"/>
  <c r="G60" i="25" s="1"/>
  <c r="G61" i="25" s="1"/>
  <c r="G10" i="25"/>
  <c r="K51" i="24"/>
  <c r="L51" i="23"/>
  <c r="K25" i="24"/>
  <c r="L25" i="23"/>
  <c r="K66" i="24"/>
  <c r="L66" i="23"/>
  <c r="K80" i="24"/>
  <c r="L80" i="23"/>
  <c r="K14" i="23"/>
  <c r="H27" i="25"/>
  <c r="H59" i="25" s="1"/>
  <c r="H60" i="25" s="1"/>
  <c r="K52" i="24"/>
  <c r="L52" i="23"/>
  <c r="K47" i="24"/>
  <c r="L47" i="23"/>
  <c r="K42" i="24"/>
  <c r="L42" i="23"/>
  <c r="K73" i="24"/>
  <c r="L73" i="23"/>
  <c r="K27" i="24"/>
  <c r="L27" i="23"/>
  <c r="K41" i="24"/>
  <c r="L41" i="23"/>
  <c r="K55" i="24"/>
  <c r="L55" i="23"/>
  <c r="K38" i="24"/>
  <c r="L38" i="23"/>
  <c r="I7" i="24"/>
  <c r="I5" i="25"/>
  <c r="K36" i="24"/>
  <c r="L36" i="23"/>
  <c r="L65" i="23"/>
  <c r="K13" i="23"/>
  <c r="K65" i="24"/>
  <c r="K59" i="24"/>
  <c r="L59" i="23"/>
  <c r="L23" i="23"/>
  <c r="K23" i="24"/>
  <c r="K10" i="23"/>
  <c r="K6" i="23"/>
  <c r="K5" i="23"/>
  <c r="K30" i="24"/>
  <c r="L30" i="23"/>
  <c r="J11" i="24"/>
  <c r="K86" i="24"/>
  <c r="L86" i="23"/>
  <c r="K45" i="24"/>
  <c r="L45" i="23"/>
  <c r="K81" i="24"/>
  <c r="L81" i="23"/>
  <c r="K74" i="24"/>
  <c r="L74" i="23"/>
  <c r="K58" i="24"/>
  <c r="L58" i="23"/>
  <c r="K77" i="24"/>
  <c r="L77" i="23"/>
  <c r="K82" i="24"/>
  <c r="L82" i="23"/>
  <c r="K72" i="24"/>
  <c r="L72" i="23"/>
  <c r="K46" i="24"/>
  <c r="L46" i="23"/>
  <c r="I11" i="38"/>
  <c r="K50" i="24"/>
  <c r="L50" i="23"/>
  <c r="K12" i="23"/>
  <c r="J15" i="23"/>
  <c r="J16" i="23" s="1"/>
  <c r="K84" i="24"/>
  <c r="L84" i="23"/>
  <c r="K28" i="24"/>
  <c r="L28" i="23"/>
  <c r="K75" i="24"/>
  <c r="L75" i="23"/>
  <c r="K56" i="24"/>
  <c r="L56" i="23"/>
  <c r="K43" i="24"/>
  <c r="L43" i="23"/>
  <c r="K89" i="24"/>
  <c r="L89" i="23"/>
  <c r="K68" i="24"/>
  <c r="L68" i="23"/>
  <c r="K60" i="24"/>
  <c r="L60" i="23"/>
  <c r="K61" i="24"/>
  <c r="L61" i="23"/>
  <c r="I14" i="38"/>
  <c r="K76" i="24"/>
  <c r="L76" i="23"/>
  <c r="K57" i="24"/>
  <c r="L57" i="23"/>
  <c r="K39" i="24"/>
  <c r="L39" i="23"/>
  <c r="K24" i="24"/>
  <c r="L24" i="23"/>
  <c r="K29" i="24"/>
  <c r="L29" i="23"/>
  <c r="K53" i="24"/>
  <c r="L53" i="23"/>
  <c r="J30" i="25"/>
  <c r="K90" i="24"/>
  <c r="L90" i="23"/>
  <c r="K37" i="24"/>
  <c r="L37" i="23"/>
  <c r="I10" i="38"/>
  <c r="I13" i="38"/>
  <c r="K85" i="24"/>
  <c r="L85" i="23"/>
  <c r="K26" i="24"/>
  <c r="L26" i="23"/>
  <c r="K31" i="24"/>
  <c r="L31" i="23"/>
  <c r="K32" i="24"/>
  <c r="L32" i="23"/>
  <c r="K88" i="24"/>
  <c r="L88" i="23"/>
  <c r="K87" i="24"/>
  <c r="L87" i="23"/>
  <c r="H61" i="25" l="1"/>
  <c r="L16" i="22"/>
  <c r="J7" i="24"/>
  <c r="N7" i="22"/>
  <c r="N5" i="22"/>
  <c r="N11" i="22"/>
  <c r="N13" i="22"/>
  <c r="N13" i="37" s="1"/>
  <c r="N12" i="22"/>
  <c r="N12" i="37" s="1"/>
  <c r="N14" i="22"/>
  <c r="N14" i="37" s="1"/>
  <c r="M11" i="37"/>
  <c r="M15" i="22"/>
  <c r="K16" i="37"/>
  <c r="L7" i="37"/>
  <c r="L5" i="37" s="1"/>
  <c r="L15" i="37"/>
  <c r="H16" i="38"/>
  <c r="L87" i="24"/>
  <c r="M87" i="23"/>
  <c r="L32" i="24"/>
  <c r="M32" i="23"/>
  <c r="L53" i="24"/>
  <c r="M53" i="23"/>
  <c r="L24" i="24"/>
  <c r="M24" i="23"/>
  <c r="K12" i="24"/>
  <c r="K6" i="25" s="1"/>
  <c r="L82" i="24"/>
  <c r="M82" i="23"/>
  <c r="L81" i="24"/>
  <c r="M81" i="23"/>
  <c r="L30" i="24"/>
  <c r="M30" i="23"/>
  <c r="K15" i="23"/>
  <c r="K16" i="23" s="1"/>
  <c r="L36" i="24"/>
  <c r="M36" i="23"/>
  <c r="L38" i="24"/>
  <c r="M38" i="23"/>
  <c r="L27" i="24"/>
  <c r="M27" i="23"/>
  <c r="L42" i="24"/>
  <c r="M42" i="23"/>
  <c r="L52" i="24"/>
  <c r="M52" i="23"/>
  <c r="K14" i="24"/>
  <c r="K8" i="25" s="1"/>
  <c r="M35" i="23"/>
  <c r="L35" i="24"/>
  <c r="L7" i="23"/>
  <c r="L11" i="23"/>
  <c r="I9" i="25"/>
  <c r="J13" i="38"/>
  <c r="L67" i="24"/>
  <c r="M67" i="23"/>
  <c r="L31" i="24"/>
  <c r="M31" i="23"/>
  <c r="L85" i="24"/>
  <c r="M85" i="23"/>
  <c r="L90" i="24"/>
  <c r="M90" i="23"/>
  <c r="L39" i="24"/>
  <c r="M39" i="23"/>
  <c r="L76" i="24"/>
  <c r="M76" i="23"/>
  <c r="L61" i="24"/>
  <c r="M61" i="23"/>
  <c r="L68" i="24"/>
  <c r="M68" i="23"/>
  <c r="L43" i="24"/>
  <c r="M43" i="23"/>
  <c r="L75" i="24"/>
  <c r="M75" i="23"/>
  <c r="L84" i="24"/>
  <c r="M84" i="23"/>
  <c r="I7" i="38"/>
  <c r="L46" i="24"/>
  <c r="M46" i="23"/>
  <c r="L58" i="24"/>
  <c r="M58" i="23"/>
  <c r="L86" i="24"/>
  <c r="M86" i="23"/>
  <c r="K10" i="24"/>
  <c r="K13" i="24"/>
  <c r="K7" i="25" s="1"/>
  <c r="L66" i="24"/>
  <c r="M66" i="23"/>
  <c r="L51" i="24"/>
  <c r="M51" i="23"/>
  <c r="L40" i="24"/>
  <c r="M40" i="23"/>
  <c r="L69" i="24"/>
  <c r="M69" i="23"/>
  <c r="I5" i="24"/>
  <c r="I16" i="24" s="1"/>
  <c r="J12" i="38"/>
  <c r="L70" i="24"/>
  <c r="M70" i="23"/>
  <c r="L62" i="24"/>
  <c r="M62" i="23"/>
  <c r="L88" i="24"/>
  <c r="M88" i="23"/>
  <c r="I15" i="38"/>
  <c r="I6" i="38"/>
  <c r="I5" i="38" s="1"/>
  <c r="L29" i="24"/>
  <c r="M29" i="23"/>
  <c r="L74" i="24"/>
  <c r="M74" i="23"/>
  <c r="L45" i="24"/>
  <c r="M45" i="23"/>
  <c r="L23" i="24"/>
  <c r="M23" i="23"/>
  <c r="L10" i="23"/>
  <c r="L5" i="23"/>
  <c r="L6" i="23"/>
  <c r="J5" i="25"/>
  <c r="L55" i="24"/>
  <c r="M55" i="23"/>
  <c r="L41" i="24"/>
  <c r="M41" i="23"/>
  <c r="L73" i="24"/>
  <c r="M73" i="23"/>
  <c r="L47" i="24"/>
  <c r="M47" i="23"/>
  <c r="J15" i="24"/>
  <c r="J6" i="24"/>
  <c r="J4" i="25"/>
  <c r="L83" i="24"/>
  <c r="M83" i="23"/>
  <c r="L26" i="24"/>
  <c r="M26" i="23"/>
  <c r="L37" i="24"/>
  <c r="M37" i="23"/>
  <c r="K30" i="25"/>
  <c r="L57" i="24"/>
  <c r="M57" i="23"/>
  <c r="L60" i="24"/>
  <c r="M60" i="23"/>
  <c r="L89" i="24"/>
  <c r="M89" i="23"/>
  <c r="L56" i="24"/>
  <c r="M56" i="23"/>
  <c r="L28" i="24"/>
  <c r="M28" i="23"/>
  <c r="L50" i="24"/>
  <c r="M50" i="23"/>
  <c r="L12" i="23"/>
  <c r="L72" i="24"/>
  <c r="M72" i="23"/>
  <c r="L77" i="24"/>
  <c r="M77" i="23"/>
  <c r="J11" i="38"/>
  <c r="L59" i="24"/>
  <c r="M59" i="23"/>
  <c r="L65" i="24"/>
  <c r="M65" i="23"/>
  <c r="L13" i="23"/>
  <c r="L80" i="24"/>
  <c r="M80" i="23"/>
  <c r="L14" i="23"/>
  <c r="L25" i="24"/>
  <c r="M25" i="23"/>
  <c r="L91" i="24"/>
  <c r="M91" i="23"/>
  <c r="L44" i="24"/>
  <c r="M44" i="23"/>
  <c r="L92" i="24"/>
  <c r="M92" i="23"/>
  <c r="K11" i="24"/>
  <c r="L71" i="24"/>
  <c r="M71" i="23"/>
  <c r="I13" i="25"/>
  <c r="J10" i="38"/>
  <c r="L54" i="24"/>
  <c r="M54" i="23"/>
  <c r="J14" i="38"/>
  <c r="J5" i="24" l="1"/>
  <c r="J16" i="24" s="1"/>
  <c r="J9" i="25"/>
  <c r="O13" i="22"/>
  <c r="O13" i="37" s="1"/>
  <c r="L16" i="37"/>
  <c r="O11" i="22"/>
  <c r="O7" i="22"/>
  <c r="O5" i="22"/>
  <c r="M16" i="22"/>
  <c r="M7" i="37"/>
  <c r="M5" i="37" s="1"/>
  <c r="M15" i="37"/>
  <c r="N11" i="37"/>
  <c r="N15" i="22"/>
  <c r="O14" i="22"/>
  <c r="O14" i="37" s="1"/>
  <c r="O12" i="22"/>
  <c r="O12" i="37" s="1"/>
  <c r="J7" i="38"/>
  <c r="I16" i="38"/>
  <c r="M92" i="24"/>
  <c r="N92" i="23"/>
  <c r="R82" i="26" s="1"/>
  <c r="S82" i="26" s="1"/>
  <c r="T82" i="26" s="1"/>
  <c r="U82" i="26" s="1"/>
  <c r="V82" i="26" s="1"/>
  <c r="W82" i="26" s="1"/>
  <c r="X82" i="26" s="1"/>
  <c r="Y82" i="26" s="1"/>
  <c r="Z82" i="26" s="1"/>
  <c r="AA82" i="26" s="1"/>
  <c r="AB82" i="26" s="1"/>
  <c r="AC82" i="26" s="1"/>
  <c r="AD82" i="26" s="1"/>
  <c r="AE82" i="26" s="1"/>
  <c r="AF82" i="26" s="1"/>
  <c r="AG82" i="26" s="1"/>
  <c r="AH82" i="26" s="1"/>
  <c r="AI82" i="26" s="1"/>
  <c r="AJ82" i="26" s="1"/>
  <c r="AK82" i="26" s="1"/>
  <c r="AL82" i="26" s="1"/>
  <c r="AM82" i="26" s="1"/>
  <c r="AN82" i="26" s="1"/>
  <c r="AO82" i="26" s="1"/>
  <c r="AP82" i="26" s="1"/>
  <c r="AQ82" i="26" s="1"/>
  <c r="AR82" i="26" s="1"/>
  <c r="AS82" i="26" s="1"/>
  <c r="AT82" i="26" s="1"/>
  <c r="AU82" i="26" s="1"/>
  <c r="AV82" i="26" s="1"/>
  <c r="AW82" i="26" s="1"/>
  <c r="AX82" i="26" s="1"/>
  <c r="AY82" i="26" s="1"/>
  <c r="AZ82" i="26" s="1"/>
  <c r="BA82" i="26" s="1"/>
  <c r="BB82" i="26" s="1"/>
  <c r="BC82" i="26" s="1"/>
  <c r="M91" i="24"/>
  <c r="N91" i="23"/>
  <c r="R81" i="26" s="1"/>
  <c r="S81" i="26" s="1"/>
  <c r="T81" i="26" s="1"/>
  <c r="U81" i="26" s="1"/>
  <c r="V81" i="26" s="1"/>
  <c r="W81" i="26" s="1"/>
  <c r="X81" i="26" s="1"/>
  <c r="Y81" i="26" s="1"/>
  <c r="Z81" i="26" s="1"/>
  <c r="AA81" i="26" s="1"/>
  <c r="AB81" i="26" s="1"/>
  <c r="AC81" i="26" s="1"/>
  <c r="AD81" i="26" s="1"/>
  <c r="AE81" i="26" s="1"/>
  <c r="AF81" i="26" s="1"/>
  <c r="AG81" i="26" s="1"/>
  <c r="AH81" i="26" s="1"/>
  <c r="AI81" i="26" s="1"/>
  <c r="AJ81" i="26" s="1"/>
  <c r="AK81" i="26" s="1"/>
  <c r="AL81" i="26" s="1"/>
  <c r="AM81" i="26" s="1"/>
  <c r="AN81" i="26" s="1"/>
  <c r="AO81" i="26" s="1"/>
  <c r="AP81" i="26" s="1"/>
  <c r="AQ81" i="26" s="1"/>
  <c r="AR81" i="26" s="1"/>
  <c r="AS81" i="26" s="1"/>
  <c r="AT81" i="26" s="1"/>
  <c r="AU81" i="26" s="1"/>
  <c r="AV81" i="26" s="1"/>
  <c r="AW81" i="26" s="1"/>
  <c r="AX81" i="26" s="1"/>
  <c r="AY81" i="26" s="1"/>
  <c r="AZ81" i="26" s="1"/>
  <c r="BA81" i="26" s="1"/>
  <c r="BB81" i="26" s="1"/>
  <c r="BC81" i="26" s="1"/>
  <c r="M59" i="24"/>
  <c r="N59" i="23"/>
  <c r="R49" i="26" s="1"/>
  <c r="S49" i="26" s="1"/>
  <c r="T49" i="26" s="1"/>
  <c r="U49" i="26" s="1"/>
  <c r="V49" i="26" s="1"/>
  <c r="W49" i="26" s="1"/>
  <c r="X49" i="26" s="1"/>
  <c r="Y49" i="26" s="1"/>
  <c r="Z49" i="26" s="1"/>
  <c r="AA49" i="26" s="1"/>
  <c r="AB49" i="26" s="1"/>
  <c r="AC49" i="26" s="1"/>
  <c r="AD49" i="26" s="1"/>
  <c r="AE49" i="26" s="1"/>
  <c r="AF49" i="26" s="1"/>
  <c r="AG49" i="26" s="1"/>
  <c r="AH49" i="26" s="1"/>
  <c r="AI49" i="26" s="1"/>
  <c r="AJ49" i="26" s="1"/>
  <c r="AK49" i="26" s="1"/>
  <c r="AL49" i="26" s="1"/>
  <c r="AM49" i="26" s="1"/>
  <c r="AN49" i="26" s="1"/>
  <c r="AO49" i="26" s="1"/>
  <c r="AP49" i="26" s="1"/>
  <c r="AQ49" i="26" s="1"/>
  <c r="AR49" i="26" s="1"/>
  <c r="AS49" i="26" s="1"/>
  <c r="AT49" i="26" s="1"/>
  <c r="AU49" i="26" s="1"/>
  <c r="AV49" i="26" s="1"/>
  <c r="AW49" i="26" s="1"/>
  <c r="AX49" i="26" s="1"/>
  <c r="AY49" i="26" s="1"/>
  <c r="AZ49" i="26" s="1"/>
  <c r="BA49" i="26" s="1"/>
  <c r="BB49" i="26" s="1"/>
  <c r="BC49" i="26" s="1"/>
  <c r="J15" i="38"/>
  <c r="J6" i="38"/>
  <c r="M77" i="24"/>
  <c r="N77" i="23"/>
  <c r="R67" i="26" s="1"/>
  <c r="S67" i="26" s="1"/>
  <c r="T67" i="26" s="1"/>
  <c r="U67" i="26" s="1"/>
  <c r="V67" i="26" s="1"/>
  <c r="W67" i="26" s="1"/>
  <c r="X67" i="26" s="1"/>
  <c r="Y67" i="26" s="1"/>
  <c r="Z67" i="26" s="1"/>
  <c r="AA67" i="26" s="1"/>
  <c r="AB67" i="26" s="1"/>
  <c r="AC67" i="26" s="1"/>
  <c r="AD67" i="26" s="1"/>
  <c r="AE67" i="26" s="1"/>
  <c r="AF67" i="26" s="1"/>
  <c r="AG67" i="26" s="1"/>
  <c r="AH67" i="26" s="1"/>
  <c r="AI67" i="26" s="1"/>
  <c r="AJ67" i="26" s="1"/>
  <c r="AK67" i="26" s="1"/>
  <c r="AL67" i="26" s="1"/>
  <c r="AM67" i="26" s="1"/>
  <c r="AN67" i="26" s="1"/>
  <c r="AO67" i="26" s="1"/>
  <c r="AP67" i="26" s="1"/>
  <c r="AQ67" i="26" s="1"/>
  <c r="AR67" i="26" s="1"/>
  <c r="AS67" i="26" s="1"/>
  <c r="AT67" i="26" s="1"/>
  <c r="AU67" i="26" s="1"/>
  <c r="AV67" i="26" s="1"/>
  <c r="AW67" i="26" s="1"/>
  <c r="AX67" i="26" s="1"/>
  <c r="AY67" i="26" s="1"/>
  <c r="AZ67" i="26" s="1"/>
  <c r="BA67" i="26" s="1"/>
  <c r="BB67" i="26" s="1"/>
  <c r="BC67" i="26" s="1"/>
  <c r="M26" i="24"/>
  <c r="N26" i="23"/>
  <c r="R16" i="26" s="1"/>
  <c r="S16" i="26" s="1"/>
  <c r="T16" i="26" s="1"/>
  <c r="U16" i="26" s="1"/>
  <c r="V16" i="26" s="1"/>
  <c r="W16" i="26" s="1"/>
  <c r="X16" i="26" s="1"/>
  <c r="Y16" i="26" s="1"/>
  <c r="Z16" i="26" s="1"/>
  <c r="AA16" i="26" s="1"/>
  <c r="AB16" i="26" s="1"/>
  <c r="AC16" i="26" s="1"/>
  <c r="AD16" i="26" s="1"/>
  <c r="AE16" i="26" s="1"/>
  <c r="AF16" i="26" s="1"/>
  <c r="AG16" i="26" s="1"/>
  <c r="AH16" i="26" s="1"/>
  <c r="AI16" i="26" s="1"/>
  <c r="AJ16" i="26" s="1"/>
  <c r="AK16" i="26" s="1"/>
  <c r="AL16" i="26" s="1"/>
  <c r="AM16" i="26" s="1"/>
  <c r="AN16" i="26" s="1"/>
  <c r="AO16" i="26" s="1"/>
  <c r="AP16" i="26" s="1"/>
  <c r="AQ16" i="26" s="1"/>
  <c r="AR16" i="26" s="1"/>
  <c r="AS16" i="26" s="1"/>
  <c r="AT16" i="26" s="1"/>
  <c r="AU16" i="26" s="1"/>
  <c r="AV16" i="26" s="1"/>
  <c r="AW16" i="26" s="1"/>
  <c r="AX16" i="26" s="1"/>
  <c r="AY16" i="26" s="1"/>
  <c r="AZ16" i="26" s="1"/>
  <c r="BA16" i="26" s="1"/>
  <c r="BB16" i="26" s="1"/>
  <c r="BC16" i="26" s="1"/>
  <c r="J13" i="25"/>
  <c r="J10" i="25" s="1"/>
  <c r="M47" i="24"/>
  <c r="N47" i="23"/>
  <c r="R37" i="26" s="1"/>
  <c r="S37" i="26" s="1"/>
  <c r="T37" i="26" s="1"/>
  <c r="U37" i="26" s="1"/>
  <c r="V37" i="26" s="1"/>
  <c r="W37" i="26" s="1"/>
  <c r="X37" i="26" s="1"/>
  <c r="Y37" i="26" s="1"/>
  <c r="Z37" i="26" s="1"/>
  <c r="AA37" i="26" s="1"/>
  <c r="AB37" i="26" s="1"/>
  <c r="AC37" i="26" s="1"/>
  <c r="AD37" i="26" s="1"/>
  <c r="AE37" i="26" s="1"/>
  <c r="AF37" i="26" s="1"/>
  <c r="AG37" i="26" s="1"/>
  <c r="AH37" i="26" s="1"/>
  <c r="AI37" i="26" s="1"/>
  <c r="AJ37" i="26" s="1"/>
  <c r="AK37" i="26" s="1"/>
  <c r="AL37" i="26" s="1"/>
  <c r="AM37" i="26" s="1"/>
  <c r="AN37" i="26" s="1"/>
  <c r="AO37" i="26" s="1"/>
  <c r="AP37" i="26" s="1"/>
  <c r="AQ37" i="26" s="1"/>
  <c r="AR37" i="26" s="1"/>
  <c r="AS37" i="26" s="1"/>
  <c r="AT37" i="26" s="1"/>
  <c r="AU37" i="26" s="1"/>
  <c r="AV37" i="26" s="1"/>
  <c r="AW37" i="26" s="1"/>
  <c r="AX37" i="26" s="1"/>
  <c r="AY37" i="26" s="1"/>
  <c r="AZ37" i="26" s="1"/>
  <c r="BA37" i="26" s="1"/>
  <c r="BB37" i="26" s="1"/>
  <c r="BC37" i="26" s="1"/>
  <c r="M41" i="24"/>
  <c r="N41" i="23"/>
  <c r="R31" i="26" s="1"/>
  <c r="S31" i="26" s="1"/>
  <c r="T31" i="26" s="1"/>
  <c r="U31" i="26" s="1"/>
  <c r="V31" i="26" s="1"/>
  <c r="W31" i="26" s="1"/>
  <c r="X31" i="26" s="1"/>
  <c r="Y31" i="26" s="1"/>
  <c r="Z31" i="26" s="1"/>
  <c r="AA31" i="26" s="1"/>
  <c r="AB31" i="26" s="1"/>
  <c r="AC31" i="26" s="1"/>
  <c r="AD31" i="26" s="1"/>
  <c r="AE31" i="26" s="1"/>
  <c r="AF31" i="26" s="1"/>
  <c r="AG31" i="26" s="1"/>
  <c r="AH31" i="26" s="1"/>
  <c r="AI31" i="26" s="1"/>
  <c r="AJ31" i="26" s="1"/>
  <c r="AK31" i="26" s="1"/>
  <c r="AL31" i="26" s="1"/>
  <c r="AM31" i="26" s="1"/>
  <c r="AN31" i="26" s="1"/>
  <c r="AO31" i="26" s="1"/>
  <c r="AP31" i="26" s="1"/>
  <c r="AQ31" i="26" s="1"/>
  <c r="AR31" i="26" s="1"/>
  <c r="AS31" i="26" s="1"/>
  <c r="AT31" i="26" s="1"/>
  <c r="AU31" i="26" s="1"/>
  <c r="AV31" i="26" s="1"/>
  <c r="AW31" i="26" s="1"/>
  <c r="AX31" i="26" s="1"/>
  <c r="AY31" i="26" s="1"/>
  <c r="AZ31" i="26" s="1"/>
  <c r="BA31" i="26" s="1"/>
  <c r="BB31" i="26" s="1"/>
  <c r="BC31" i="26" s="1"/>
  <c r="N23" i="23"/>
  <c r="M6" i="23"/>
  <c r="M23" i="24"/>
  <c r="M5" i="23"/>
  <c r="M10" i="23"/>
  <c r="M45" i="24"/>
  <c r="N45" i="23"/>
  <c r="R35" i="26" s="1"/>
  <c r="S35" i="26" s="1"/>
  <c r="T35" i="26" s="1"/>
  <c r="U35" i="26" s="1"/>
  <c r="V35" i="26" s="1"/>
  <c r="W35" i="26" s="1"/>
  <c r="X35" i="26" s="1"/>
  <c r="Y35" i="26" s="1"/>
  <c r="Z35" i="26" s="1"/>
  <c r="AA35" i="26" s="1"/>
  <c r="AB35" i="26" s="1"/>
  <c r="AC35" i="26" s="1"/>
  <c r="AD35" i="26" s="1"/>
  <c r="AE35" i="26" s="1"/>
  <c r="AF35" i="26" s="1"/>
  <c r="AG35" i="26" s="1"/>
  <c r="AH35" i="26" s="1"/>
  <c r="AI35" i="26" s="1"/>
  <c r="AJ35" i="26" s="1"/>
  <c r="AK35" i="26" s="1"/>
  <c r="AL35" i="26" s="1"/>
  <c r="AM35" i="26" s="1"/>
  <c r="AN35" i="26" s="1"/>
  <c r="AO35" i="26" s="1"/>
  <c r="AP35" i="26" s="1"/>
  <c r="AQ35" i="26" s="1"/>
  <c r="AR35" i="26" s="1"/>
  <c r="AS35" i="26" s="1"/>
  <c r="AT35" i="26" s="1"/>
  <c r="AU35" i="26" s="1"/>
  <c r="AV35" i="26" s="1"/>
  <c r="AW35" i="26" s="1"/>
  <c r="AX35" i="26" s="1"/>
  <c r="AY35" i="26" s="1"/>
  <c r="AZ35" i="26" s="1"/>
  <c r="BA35" i="26" s="1"/>
  <c r="BB35" i="26" s="1"/>
  <c r="BC35" i="26" s="1"/>
  <c r="M62" i="24"/>
  <c r="N62" i="23"/>
  <c r="R52" i="26" s="1"/>
  <c r="S52" i="26" s="1"/>
  <c r="T52" i="26" s="1"/>
  <c r="U52" i="26" s="1"/>
  <c r="V52" i="26" s="1"/>
  <c r="W52" i="26" s="1"/>
  <c r="X52" i="26" s="1"/>
  <c r="Y52" i="26" s="1"/>
  <c r="Z52" i="26" s="1"/>
  <c r="AA52" i="26" s="1"/>
  <c r="AB52" i="26" s="1"/>
  <c r="AC52" i="26" s="1"/>
  <c r="AD52" i="26" s="1"/>
  <c r="AE52" i="26" s="1"/>
  <c r="AF52" i="26" s="1"/>
  <c r="AG52" i="26" s="1"/>
  <c r="AH52" i="26" s="1"/>
  <c r="AI52" i="26" s="1"/>
  <c r="AJ52" i="26" s="1"/>
  <c r="AK52" i="26" s="1"/>
  <c r="AL52" i="26" s="1"/>
  <c r="AM52" i="26" s="1"/>
  <c r="AN52" i="26" s="1"/>
  <c r="AO52" i="26" s="1"/>
  <c r="AP52" i="26" s="1"/>
  <c r="AQ52" i="26" s="1"/>
  <c r="AR52" i="26" s="1"/>
  <c r="AS52" i="26" s="1"/>
  <c r="AT52" i="26" s="1"/>
  <c r="AU52" i="26" s="1"/>
  <c r="AV52" i="26" s="1"/>
  <c r="AW52" i="26" s="1"/>
  <c r="AX52" i="26" s="1"/>
  <c r="AY52" i="26" s="1"/>
  <c r="AZ52" i="26" s="1"/>
  <c r="BA52" i="26" s="1"/>
  <c r="BB52" i="26" s="1"/>
  <c r="BC52" i="26" s="1"/>
  <c r="M40" i="24"/>
  <c r="N40" i="23"/>
  <c r="R30" i="26" s="1"/>
  <c r="S30" i="26" s="1"/>
  <c r="T30" i="26" s="1"/>
  <c r="U30" i="26" s="1"/>
  <c r="V30" i="26" s="1"/>
  <c r="W30" i="26" s="1"/>
  <c r="X30" i="26" s="1"/>
  <c r="Y30" i="26" s="1"/>
  <c r="Z30" i="26" s="1"/>
  <c r="AA30" i="26" s="1"/>
  <c r="AB30" i="26" s="1"/>
  <c r="AC30" i="26" s="1"/>
  <c r="AD30" i="26" s="1"/>
  <c r="AE30" i="26" s="1"/>
  <c r="AF30" i="26" s="1"/>
  <c r="AG30" i="26" s="1"/>
  <c r="AH30" i="26" s="1"/>
  <c r="AI30" i="26" s="1"/>
  <c r="AJ30" i="26" s="1"/>
  <c r="AK30" i="26" s="1"/>
  <c r="AL30" i="26" s="1"/>
  <c r="AM30" i="26" s="1"/>
  <c r="AN30" i="26" s="1"/>
  <c r="AO30" i="26" s="1"/>
  <c r="AP30" i="26" s="1"/>
  <c r="AQ30" i="26" s="1"/>
  <c r="AR30" i="26" s="1"/>
  <c r="AS30" i="26" s="1"/>
  <c r="AT30" i="26" s="1"/>
  <c r="AU30" i="26" s="1"/>
  <c r="AV30" i="26" s="1"/>
  <c r="AW30" i="26" s="1"/>
  <c r="AX30" i="26" s="1"/>
  <c r="AY30" i="26" s="1"/>
  <c r="AZ30" i="26" s="1"/>
  <c r="BA30" i="26" s="1"/>
  <c r="BB30" i="26" s="1"/>
  <c r="BC30" i="26" s="1"/>
  <c r="M75" i="24"/>
  <c r="N75" i="23"/>
  <c r="R65" i="26" s="1"/>
  <c r="S65" i="26" s="1"/>
  <c r="T65" i="26" s="1"/>
  <c r="U65" i="26" s="1"/>
  <c r="V65" i="26" s="1"/>
  <c r="W65" i="26" s="1"/>
  <c r="X65" i="26" s="1"/>
  <c r="Y65" i="26" s="1"/>
  <c r="Z65" i="26" s="1"/>
  <c r="AA65" i="26" s="1"/>
  <c r="AB65" i="26" s="1"/>
  <c r="AC65" i="26" s="1"/>
  <c r="AD65" i="26" s="1"/>
  <c r="AE65" i="26" s="1"/>
  <c r="AF65" i="26" s="1"/>
  <c r="AG65" i="26" s="1"/>
  <c r="AH65" i="26" s="1"/>
  <c r="AI65" i="26" s="1"/>
  <c r="AJ65" i="26" s="1"/>
  <c r="AK65" i="26" s="1"/>
  <c r="AL65" i="26" s="1"/>
  <c r="AM65" i="26" s="1"/>
  <c r="AN65" i="26" s="1"/>
  <c r="AO65" i="26" s="1"/>
  <c r="AP65" i="26" s="1"/>
  <c r="AQ65" i="26" s="1"/>
  <c r="AR65" i="26" s="1"/>
  <c r="AS65" i="26" s="1"/>
  <c r="AT65" i="26" s="1"/>
  <c r="AU65" i="26" s="1"/>
  <c r="AV65" i="26" s="1"/>
  <c r="AW65" i="26" s="1"/>
  <c r="AX65" i="26" s="1"/>
  <c r="AY65" i="26" s="1"/>
  <c r="AZ65" i="26" s="1"/>
  <c r="BA65" i="26" s="1"/>
  <c r="BB65" i="26" s="1"/>
  <c r="BC65" i="26" s="1"/>
  <c r="M68" i="24"/>
  <c r="N68" i="23"/>
  <c r="R58" i="26" s="1"/>
  <c r="S58" i="26" s="1"/>
  <c r="T58" i="26" s="1"/>
  <c r="U58" i="26" s="1"/>
  <c r="V58" i="26" s="1"/>
  <c r="W58" i="26" s="1"/>
  <c r="X58" i="26" s="1"/>
  <c r="Y58" i="26" s="1"/>
  <c r="Z58" i="26" s="1"/>
  <c r="AA58" i="26" s="1"/>
  <c r="AB58" i="26" s="1"/>
  <c r="AC58" i="26" s="1"/>
  <c r="AD58" i="26" s="1"/>
  <c r="AE58" i="26" s="1"/>
  <c r="AF58" i="26" s="1"/>
  <c r="AG58" i="26" s="1"/>
  <c r="AH58" i="26" s="1"/>
  <c r="AI58" i="26" s="1"/>
  <c r="AJ58" i="26" s="1"/>
  <c r="AK58" i="26" s="1"/>
  <c r="AL58" i="26" s="1"/>
  <c r="AM58" i="26" s="1"/>
  <c r="AN58" i="26" s="1"/>
  <c r="AO58" i="26" s="1"/>
  <c r="AP58" i="26" s="1"/>
  <c r="AQ58" i="26" s="1"/>
  <c r="AR58" i="26" s="1"/>
  <c r="AS58" i="26" s="1"/>
  <c r="AT58" i="26" s="1"/>
  <c r="AU58" i="26" s="1"/>
  <c r="AV58" i="26" s="1"/>
  <c r="AW58" i="26" s="1"/>
  <c r="AX58" i="26" s="1"/>
  <c r="AY58" i="26" s="1"/>
  <c r="AZ58" i="26" s="1"/>
  <c r="BA58" i="26" s="1"/>
  <c r="BB58" i="26" s="1"/>
  <c r="BC58" i="26" s="1"/>
  <c r="M76" i="24"/>
  <c r="N76" i="23"/>
  <c r="R66" i="26" s="1"/>
  <c r="S66" i="26" s="1"/>
  <c r="T66" i="26" s="1"/>
  <c r="U66" i="26" s="1"/>
  <c r="V66" i="26" s="1"/>
  <c r="W66" i="26" s="1"/>
  <c r="X66" i="26" s="1"/>
  <c r="Y66" i="26" s="1"/>
  <c r="Z66" i="26" s="1"/>
  <c r="AA66" i="26" s="1"/>
  <c r="AB66" i="26" s="1"/>
  <c r="AC66" i="26" s="1"/>
  <c r="AD66" i="26" s="1"/>
  <c r="AE66" i="26" s="1"/>
  <c r="AF66" i="26" s="1"/>
  <c r="AG66" i="26" s="1"/>
  <c r="AH66" i="26" s="1"/>
  <c r="AI66" i="26" s="1"/>
  <c r="AJ66" i="26" s="1"/>
  <c r="AK66" i="26" s="1"/>
  <c r="AL66" i="26" s="1"/>
  <c r="AM66" i="26" s="1"/>
  <c r="AN66" i="26" s="1"/>
  <c r="AO66" i="26" s="1"/>
  <c r="AP66" i="26" s="1"/>
  <c r="AQ66" i="26" s="1"/>
  <c r="AR66" i="26" s="1"/>
  <c r="AS66" i="26" s="1"/>
  <c r="AT66" i="26" s="1"/>
  <c r="AU66" i="26" s="1"/>
  <c r="AV66" i="26" s="1"/>
  <c r="AW66" i="26" s="1"/>
  <c r="AX66" i="26" s="1"/>
  <c r="AY66" i="26" s="1"/>
  <c r="AZ66" i="26" s="1"/>
  <c r="BA66" i="26" s="1"/>
  <c r="BB66" i="26" s="1"/>
  <c r="BC66" i="26" s="1"/>
  <c r="M90" i="24"/>
  <c r="N90" i="23"/>
  <c r="R80" i="26" s="1"/>
  <c r="S80" i="26" s="1"/>
  <c r="T80" i="26" s="1"/>
  <c r="U80" i="26" s="1"/>
  <c r="V80" i="26" s="1"/>
  <c r="W80" i="26" s="1"/>
  <c r="X80" i="26" s="1"/>
  <c r="Y80" i="26" s="1"/>
  <c r="Z80" i="26" s="1"/>
  <c r="AA80" i="26" s="1"/>
  <c r="AB80" i="26" s="1"/>
  <c r="AC80" i="26" s="1"/>
  <c r="AD80" i="26" s="1"/>
  <c r="AE80" i="26" s="1"/>
  <c r="AF80" i="26" s="1"/>
  <c r="AG80" i="26" s="1"/>
  <c r="AH80" i="26" s="1"/>
  <c r="AI80" i="26" s="1"/>
  <c r="AJ80" i="26" s="1"/>
  <c r="AK80" i="26" s="1"/>
  <c r="AL80" i="26" s="1"/>
  <c r="AM80" i="26" s="1"/>
  <c r="AN80" i="26" s="1"/>
  <c r="AO80" i="26" s="1"/>
  <c r="AP80" i="26" s="1"/>
  <c r="AQ80" i="26" s="1"/>
  <c r="AR80" i="26" s="1"/>
  <c r="AS80" i="26" s="1"/>
  <c r="AT80" i="26" s="1"/>
  <c r="AU80" i="26" s="1"/>
  <c r="AV80" i="26" s="1"/>
  <c r="AW80" i="26" s="1"/>
  <c r="AX80" i="26" s="1"/>
  <c r="AY80" i="26" s="1"/>
  <c r="AZ80" i="26" s="1"/>
  <c r="BA80" i="26" s="1"/>
  <c r="BB80" i="26" s="1"/>
  <c r="BC80" i="26" s="1"/>
  <c r="M31" i="24"/>
  <c r="N31" i="23"/>
  <c r="R21" i="26" s="1"/>
  <c r="S21" i="26" s="1"/>
  <c r="T21" i="26" s="1"/>
  <c r="U21" i="26" s="1"/>
  <c r="V21" i="26" s="1"/>
  <c r="W21" i="26" s="1"/>
  <c r="X21" i="26" s="1"/>
  <c r="Y21" i="26" s="1"/>
  <c r="Z21" i="26" s="1"/>
  <c r="AA21" i="26" s="1"/>
  <c r="AB21" i="26" s="1"/>
  <c r="AC21" i="26" s="1"/>
  <c r="AD21" i="26" s="1"/>
  <c r="AE21" i="26" s="1"/>
  <c r="AF21" i="26" s="1"/>
  <c r="AG21" i="26" s="1"/>
  <c r="AH21" i="26" s="1"/>
  <c r="AI21" i="26" s="1"/>
  <c r="AJ21" i="26" s="1"/>
  <c r="AK21" i="26" s="1"/>
  <c r="AL21" i="26" s="1"/>
  <c r="AM21" i="26" s="1"/>
  <c r="AN21" i="26" s="1"/>
  <c r="AO21" i="26" s="1"/>
  <c r="AP21" i="26" s="1"/>
  <c r="AQ21" i="26" s="1"/>
  <c r="AR21" i="26" s="1"/>
  <c r="AS21" i="26" s="1"/>
  <c r="AT21" i="26" s="1"/>
  <c r="AU21" i="26" s="1"/>
  <c r="AV21" i="26" s="1"/>
  <c r="AW21" i="26" s="1"/>
  <c r="AX21" i="26" s="1"/>
  <c r="AY21" i="26" s="1"/>
  <c r="AZ21" i="26" s="1"/>
  <c r="BA21" i="26" s="1"/>
  <c r="BB21" i="26" s="1"/>
  <c r="BC21" i="26" s="1"/>
  <c r="M67" i="24"/>
  <c r="N67" i="23"/>
  <c r="R57" i="26" s="1"/>
  <c r="S57" i="26" s="1"/>
  <c r="T57" i="26" s="1"/>
  <c r="U57" i="26" s="1"/>
  <c r="V57" i="26" s="1"/>
  <c r="W57" i="26" s="1"/>
  <c r="X57" i="26" s="1"/>
  <c r="Y57" i="26" s="1"/>
  <c r="Z57" i="26" s="1"/>
  <c r="AA57" i="26" s="1"/>
  <c r="AB57" i="26" s="1"/>
  <c r="AC57" i="26" s="1"/>
  <c r="AD57" i="26" s="1"/>
  <c r="AE57" i="26" s="1"/>
  <c r="AF57" i="26" s="1"/>
  <c r="AG57" i="26" s="1"/>
  <c r="AH57" i="26" s="1"/>
  <c r="AI57" i="26" s="1"/>
  <c r="AJ57" i="26" s="1"/>
  <c r="AK57" i="26" s="1"/>
  <c r="AL57" i="26" s="1"/>
  <c r="AM57" i="26" s="1"/>
  <c r="AN57" i="26" s="1"/>
  <c r="AO57" i="26" s="1"/>
  <c r="AP57" i="26" s="1"/>
  <c r="AQ57" i="26" s="1"/>
  <c r="AR57" i="26" s="1"/>
  <c r="AS57" i="26" s="1"/>
  <c r="AT57" i="26" s="1"/>
  <c r="AU57" i="26" s="1"/>
  <c r="AV57" i="26" s="1"/>
  <c r="AW57" i="26" s="1"/>
  <c r="AX57" i="26" s="1"/>
  <c r="AY57" i="26" s="1"/>
  <c r="AZ57" i="26" s="1"/>
  <c r="BA57" i="26" s="1"/>
  <c r="BB57" i="26" s="1"/>
  <c r="BC57" i="26" s="1"/>
  <c r="L11" i="24"/>
  <c r="M42" i="24"/>
  <c r="N42" i="23"/>
  <c r="R32" i="26" s="1"/>
  <c r="S32" i="26" s="1"/>
  <c r="T32" i="26" s="1"/>
  <c r="U32" i="26" s="1"/>
  <c r="V32" i="26" s="1"/>
  <c r="W32" i="26" s="1"/>
  <c r="X32" i="26" s="1"/>
  <c r="Y32" i="26" s="1"/>
  <c r="Z32" i="26" s="1"/>
  <c r="AA32" i="26" s="1"/>
  <c r="AB32" i="26" s="1"/>
  <c r="AC32" i="26" s="1"/>
  <c r="AD32" i="26" s="1"/>
  <c r="AE32" i="26" s="1"/>
  <c r="AF32" i="26" s="1"/>
  <c r="AG32" i="26" s="1"/>
  <c r="AH32" i="26" s="1"/>
  <c r="AI32" i="26" s="1"/>
  <c r="AJ32" i="26" s="1"/>
  <c r="AK32" i="26" s="1"/>
  <c r="AL32" i="26" s="1"/>
  <c r="AM32" i="26" s="1"/>
  <c r="AN32" i="26" s="1"/>
  <c r="AO32" i="26" s="1"/>
  <c r="AP32" i="26" s="1"/>
  <c r="AQ32" i="26" s="1"/>
  <c r="AR32" i="26" s="1"/>
  <c r="AS32" i="26" s="1"/>
  <c r="AT32" i="26" s="1"/>
  <c r="AU32" i="26" s="1"/>
  <c r="AV32" i="26" s="1"/>
  <c r="AW32" i="26" s="1"/>
  <c r="AX32" i="26" s="1"/>
  <c r="AY32" i="26" s="1"/>
  <c r="AZ32" i="26" s="1"/>
  <c r="BA32" i="26" s="1"/>
  <c r="BB32" i="26" s="1"/>
  <c r="BC32" i="26" s="1"/>
  <c r="M38" i="24"/>
  <c r="N38" i="23"/>
  <c r="R28" i="26" s="1"/>
  <c r="S28" i="26" s="1"/>
  <c r="T28" i="26" s="1"/>
  <c r="U28" i="26" s="1"/>
  <c r="V28" i="26" s="1"/>
  <c r="W28" i="26" s="1"/>
  <c r="X28" i="26" s="1"/>
  <c r="Y28" i="26" s="1"/>
  <c r="Z28" i="26" s="1"/>
  <c r="AA28" i="26" s="1"/>
  <c r="AB28" i="26" s="1"/>
  <c r="AC28" i="26" s="1"/>
  <c r="AD28" i="26" s="1"/>
  <c r="AE28" i="26" s="1"/>
  <c r="AF28" i="26" s="1"/>
  <c r="AG28" i="26" s="1"/>
  <c r="AH28" i="26" s="1"/>
  <c r="AI28" i="26" s="1"/>
  <c r="AJ28" i="26" s="1"/>
  <c r="AK28" i="26" s="1"/>
  <c r="AL28" i="26" s="1"/>
  <c r="AM28" i="26" s="1"/>
  <c r="AN28" i="26" s="1"/>
  <c r="AO28" i="26" s="1"/>
  <c r="AP28" i="26" s="1"/>
  <c r="AQ28" i="26" s="1"/>
  <c r="AR28" i="26" s="1"/>
  <c r="AS28" i="26" s="1"/>
  <c r="AT28" i="26" s="1"/>
  <c r="AU28" i="26" s="1"/>
  <c r="AV28" i="26" s="1"/>
  <c r="AW28" i="26" s="1"/>
  <c r="AX28" i="26" s="1"/>
  <c r="AY28" i="26" s="1"/>
  <c r="AZ28" i="26" s="1"/>
  <c r="BA28" i="26" s="1"/>
  <c r="BB28" i="26" s="1"/>
  <c r="BC28" i="26" s="1"/>
  <c r="M82" i="24"/>
  <c r="N82" i="23"/>
  <c r="R72" i="26" s="1"/>
  <c r="S72" i="26" s="1"/>
  <c r="T72" i="26" s="1"/>
  <c r="U72" i="26" s="1"/>
  <c r="V72" i="26" s="1"/>
  <c r="W72" i="26" s="1"/>
  <c r="X72" i="26" s="1"/>
  <c r="Y72" i="26" s="1"/>
  <c r="Z72" i="26" s="1"/>
  <c r="AA72" i="26" s="1"/>
  <c r="AB72" i="26" s="1"/>
  <c r="AC72" i="26" s="1"/>
  <c r="AD72" i="26" s="1"/>
  <c r="AE72" i="26" s="1"/>
  <c r="AF72" i="26" s="1"/>
  <c r="AG72" i="26" s="1"/>
  <c r="AH72" i="26" s="1"/>
  <c r="AI72" i="26" s="1"/>
  <c r="AJ72" i="26" s="1"/>
  <c r="AK72" i="26" s="1"/>
  <c r="AL72" i="26" s="1"/>
  <c r="AM72" i="26" s="1"/>
  <c r="AN72" i="26" s="1"/>
  <c r="AO72" i="26" s="1"/>
  <c r="AP72" i="26" s="1"/>
  <c r="AQ72" i="26" s="1"/>
  <c r="AR72" i="26" s="1"/>
  <c r="AS72" i="26" s="1"/>
  <c r="AT72" i="26" s="1"/>
  <c r="AU72" i="26" s="1"/>
  <c r="AV72" i="26" s="1"/>
  <c r="AW72" i="26" s="1"/>
  <c r="AX72" i="26" s="1"/>
  <c r="AY72" i="26" s="1"/>
  <c r="AZ72" i="26" s="1"/>
  <c r="BA72" i="26" s="1"/>
  <c r="BB72" i="26" s="1"/>
  <c r="BC72" i="26" s="1"/>
  <c r="K12" i="38"/>
  <c r="K7" i="24"/>
  <c r="K5" i="25"/>
  <c r="M44" i="24"/>
  <c r="N44" i="23"/>
  <c r="R34" i="26" s="1"/>
  <c r="S34" i="26" s="1"/>
  <c r="T34" i="26" s="1"/>
  <c r="U34" i="26" s="1"/>
  <c r="V34" i="26" s="1"/>
  <c r="W34" i="26" s="1"/>
  <c r="X34" i="26" s="1"/>
  <c r="Y34" i="26" s="1"/>
  <c r="Z34" i="26" s="1"/>
  <c r="AA34" i="26" s="1"/>
  <c r="AB34" i="26" s="1"/>
  <c r="AC34" i="26" s="1"/>
  <c r="AD34" i="26" s="1"/>
  <c r="AE34" i="26" s="1"/>
  <c r="AF34" i="26" s="1"/>
  <c r="AG34" i="26" s="1"/>
  <c r="AH34" i="26" s="1"/>
  <c r="AI34" i="26" s="1"/>
  <c r="AJ34" i="26" s="1"/>
  <c r="AK34" i="26" s="1"/>
  <c r="AL34" i="26" s="1"/>
  <c r="AM34" i="26" s="1"/>
  <c r="AN34" i="26" s="1"/>
  <c r="AO34" i="26" s="1"/>
  <c r="AP34" i="26" s="1"/>
  <c r="AQ34" i="26" s="1"/>
  <c r="AR34" i="26" s="1"/>
  <c r="AS34" i="26" s="1"/>
  <c r="AT34" i="26" s="1"/>
  <c r="AU34" i="26" s="1"/>
  <c r="AV34" i="26" s="1"/>
  <c r="AW34" i="26" s="1"/>
  <c r="AX34" i="26" s="1"/>
  <c r="AY34" i="26" s="1"/>
  <c r="AZ34" i="26" s="1"/>
  <c r="BA34" i="26" s="1"/>
  <c r="BB34" i="26" s="1"/>
  <c r="BC34" i="26" s="1"/>
  <c r="M80" i="24"/>
  <c r="N80" i="23"/>
  <c r="R70" i="26" s="1"/>
  <c r="S70" i="26" s="1"/>
  <c r="T70" i="26" s="1"/>
  <c r="U70" i="26" s="1"/>
  <c r="V70" i="26" s="1"/>
  <c r="W70" i="26" s="1"/>
  <c r="X70" i="26" s="1"/>
  <c r="Y70" i="26" s="1"/>
  <c r="Z70" i="26" s="1"/>
  <c r="AA70" i="26" s="1"/>
  <c r="AB70" i="26" s="1"/>
  <c r="AC70" i="26" s="1"/>
  <c r="AD70" i="26" s="1"/>
  <c r="AE70" i="26" s="1"/>
  <c r="AF70" i="26" s="1"/>
  <c r="AG70" i="26" s="1"/>
  <c r="AH70" i="26" s="1"/>
  <c r="AI70" i="26" s="1"/>
  <c r="AJ70" i="26" s="1"/>
  <c r="AK70" i="26" s="1"/>
  <c r="AL70" i="26" s="1"/>
  <c r="AM70" i="26" s="1"/>
  <c r="AN70" i="26" s="1"/>
  <c r="AO70" i="26" s="1"/>
  <c r="AP70" i="26" s="1"/>
  <c r="AQ70" i="26" s="1"/>
  <c r="AR70" i="26" s="1"/>
  <c r="AS70" i="26" s="1"/>
  <c r="AT70" i="26" s="1"/>
  <c r="AU70" i="26" s="1"/>
  <c r="AV70" i="26" s="1"/>
  <c r="AW70" i="26" s="1"/>
  <c r="AX70" i="26" s="1"/>
  <c r="AY70" i="26" s="1"/>
  <c r="AZ70" i="26" s="1"/>
  <c r="BA70" i="26" s="1"/>
  <c r="BB70" i="26" s="1"/>
  <c r="BC70" i="26" s="1"/>
  <c r="M14" i="23"/>
  <c r="M65" i="24"/>
  <c r="N65" i="23"/>
  <c r="R55" i="26" s="1"/>
  <c r="S55" i="26" s="1"/>
  <c r="T55" i="26" s="1"/>
  <c r="U55" i="26" s="1"/>
  <c r="V55" i="26" s="1"/>
  <c r="W55" i="26" s="1"/>
  <c r="X55" i="26" s="1"/>
  <c r="Y55" i="26" s="1"/>
  <c r="Z55" i="26" s="1"/>
  <c r="AA55" i="26" s="1"/>
  <c r="AB55" i="26" s="1"/>
  <c r="AC55" i="26" s="1"/>
  <c r="AD55" i="26" s="1"/>
  <c r="AE55" i="26" s="1"/>
  <c r="AF55" i="26" s="1"/>
  <c r="AG55" i="26" s="1"/>
  <c r="AH55" i="26" s="1"/>
  <c r="AI55" i="26" s="1"/>
  <c r="AJ55" i="26" s="1"/>
  <c r="AK55" i="26" s="1"/>
  <c r="AL55" i="26" s="1"/>
  <c r="AM55" i="26" s="1"/>
  <c r="AN55" i="26" s="1"/>
  <c r="AO55" i="26" s="1"/>
  <c r="AP55" i="26" s="1"/>
  <c r="AQ55" i="26" s="1"/>
  <c r="AR55" i="26" s="1"/>
  <c r="AS55" i="26" s="1"/>
  <c r="AT55" i="26" s="1"/>
  <c r="AU55" i="26" s="1"/>
  <c r="AV55" i="26" s="1"/>
  <c r="AW55" i="26" s="1"/>
  <c r="AX55" i="26" s="1"/>
  <c r="AY55" i="26" s="1"/>
  <c r="AZ55" i="26" s="1"/>
  <c r="BA55" i="26" s="1"/>
  <c r="BB55" i="26" s="1"/>
  <c r="BC55" i="26" s="1"/>
  <c r="M13" i="23"/>
  <c r="N50" i="23"/>
  <c r="R40" i="26" s="1"/>
  <c r="S40" i="26" s="1"/>
  <c r="T40" i="26" s="1"/>
  <c r="U40" i="26" s="1"/>
  <c r="V40" i="26" s="1"/>
  <c r="W40" i="26" s="1"/>
  <c r="X40" i="26" s="1"/>
  <c r="Y40" i="26" s="1"/>
  <c r="Z40" i="26" s="1"/>
  <c r="AA40" i="26" s="1"/>
  <c r="AB40" i="26" s="1"/>
  <c r="AC40" i="26" s="1"/>
  <c r="AD40" i="26" s="1"/>
  <c r="AE40" i="26" s="1"/>
  <c r="AF40" i="26" s="1"/>
  <c r="AG40" i="26" s="1"/>
  <c r="AH40" i="26" s="1"/>
  <c r="AI40" i="26" s="1"/>
  <c r="AJ40" i="26" s="1"/>
  <c r="AK40" i="26" s="1"/>
  <c r="AL40" i="26" s="1"/>
  <c r="AM40" i="26" s="1"/>
  <c r="AN40" i="26" s="1"/>
  <c r="AO40" i="26" s="1"/>
  <c r="AP40" i="26" s="1"/>
  <c r="AQ40" i="26" s="1"/>
  <c r="AR40" i="26" s="1"/>
  <c r="AS40" i="26" s="1"/>
  <c r="AT40" i="26" s="1"/>
  <c r="AU40" i="26" s="1"/>
  <c r="AV40" i="26" s="1"/>
  <c r="AW40" i="26" s="1"/>
  <c r="AX40" i="26" s="1"/>
  <c r="AY40" i="26" s="1"/>
  <c r="AZ40" i="26" s="1"/>
  <c r="BA40" i="26" s="1"/>
  <c r="BB40" i="26" s="1"/>
  <c r="BC40" i="26" s="1"/>
  <c r="M50" i="24"/>
  <c r="M12" i="23"/>
  <c r="M56" i="24"/>
  <c r="N56" i="23"/>
  <c r="R46" i="26" s="1"/>
  <c r="S46" i="26" s="1"/>
  <c r="T46" i="26" s="1"/>
  <c r="U46" i="26" s="1"/>
  <c r="V46" i="26" s="1"/>
  <c r="W46" i="26" s="1"/>
  <c r="X46" i="26" s="1"/>
  <c r="Y46" i="26" s="1"/>
  <c r="Z46" i="26" s="1"/>
  <c r="AA46" i="26" s="1"/>
  <c r="AB46" i="26" s="1"/>
  <c r="AC46" i="26" s="1"/>
  <c r="AD46" i="26" s="1"/>
  <c r="AE46" i="26" s="1"/>
  <c r="AF46" i="26" s="1"/>
  <c r="AG46" i="26" s="1"/>
  <c r="AH46" i="26" s="1"/>
  <c r="AI46" i="26" s="1"/>
  <c r="AJ46" i="26" s="1"/>
  <c r="AK46" i="26" s="1"/>
  <c r="AL46" i="26" s="1"/>
  <c r="AM46" i="26" s="1"/>
  <c r="AN46" i="26" s="1"/>
  <c r="AO46" i="26" s="1"/>
  <c r="AP46" i="26" s="1"/>
  <c r="AQ46" i="26" s="1"/>
  <c r="AR46" i="26" s="1"/>
  <c r="AS46" i="26" s="1"/>
  <c r="AT46" i="26" s="1"/>
  <c r="AU46" i="26" s="1"/>
  <c r="AV46" i="26" s="1"/>
  <c r="AW46" i="26" s="1"/>
  <c r="AX46" i="26" s="1"/>
  <c r="AY46" i="26" s="1"/>
  <c r="AZ46" i="26" s="1"/>
  <c r="BA46" i="26" s="1"/>
  <c r="BB46" i="26" s="1"/>
  <c r="BC46" i="26" s="1"/>
  <c r="M60" i="24"/>
  <c r="N60" i="23"/>
  <c r="R50" i="26" s="1"/>
  <c r="S50" i="26" s="1"/>
  <c r="T50" i="26" s="1"/>
  <c r="U50" i="26" s="1"/>
  <c r="V50" i="26" s="1"/>
  <c r="W50" i="26" s="1"/>
  <c r="X50" i="26" s="1"/>
  <c r="Y50" i="26" s="1"/>
  <c r="Z50" i="26" s="1"/>
  <c r="AA50" i="26" s="1"/>
  <c r="AB50" i="26" s="1"/>
  <c r="AC50" i="26" s="1"/>
  <c r="AD50" i="26" s="1"/>
  <c r="AE50" i="26" s="1"/>
  <c r="AF50" i="26" s="1"/>
  <c r="AG50" i="26" s="1"/>
  <c r="AH50" i="26" s="1"/>
  <c r="AI50" i="26" s="1"/>
  <c r="AJ50" i="26" s="1"/>
  <c r="AK50" i="26" s="1"/>
  <c r="AL50" i="26" s="1"/>
  <c r="AM50" i="26" s="1"/>
  <c r="AN50" i="26" s="1"/>
  <c r="AO50" i="26" s="1"/>
  <c r="AP50" i="26" s="1"/>
  <c r="AQ50" i="26" s="1"/>
  <c r="AR50" i="26" s="1"/>
  <c r="AS50" i="26" s="1"/>
  <c r="AT50" i="26" s="1"/>
  <c r="AU50" i="26" s="1"/>
  <c r="AV50" i="26" s="1"/>
  <c r="AW50" i="26" s="1"/>
  <c r="AX50" i="26" s="1"/>
  <c r="AY50" i="26" s="1"/>
  <c r="AZ50" i="26" s="1"/>
  <c r="BA50" i="26" s="1"/>
  <c r="BB50" i="26" s="1"/>
  <c r="BC50" i="26" s="1"/>
  <c r="L30" i="25"/>
  <c r="L10" i="24"/>
  <c r="M29" i="24"/>
  <c r="N29" i="23"/>
  <c r="R19" i="26" s="1"/>
  <c r="S19" i="26" s="1"/>
  <c r="T19" i="26" s="1"/>
  <c r="U19" i="26" s="1"/>
  <c r="V19" i="26" s="1"/>
  <c r="W19" i="26" s="1"/>
  <c r="X19" i="26" s="1"/>
  <c r="Y19" i="26" s="1"/>
  <c r="Z19" i="26" s="1"/>
  <c r="AA19" i="26" s="1"/>
  <c r="AB19" i="26" s="1"/>
  <c r="AC19" i="26" s="1"/>
  <c r="AD19" i="26" s="1"/>
  <c r="AE19" i="26" s="1"/>
  <c r="AF19" i="26" s="1"/>
  <c r="AG19" i="26" s="1"/>
  <c r="AH19" i="26" s="1"/>
  <c r="AI19" i="26" s="1"/>
  <c r="AJ19" i="26" s="1"/>
  <c r="AK19" i="26" s="1"/>
  <c r="AL19" i="26" s="1"/>
  <c r="AM19" i="26" s="1"/>
  <c r="AN19" i="26" s="1"/>
  <c r="AO19" i="26" s="1"/>
  <c r="AP19" i="26" s="1"/>
  <c r="AQ19" i="26" s="1"/>
  <c r="AR19" i="26" s="1"/>
  <c r="AS19" i="26" s="1"/>
  <c r="AT19" i="26" s="1"/>
  <c r="AU19" i="26" s="1"/>
  <c r="AV19" i="26" s="1"/>
  <c r="AW19" i="26" s="1"/>
  <c r="AX19" i="26" s="1"/>
  <c r="AY19" i="26" s="1"/>
  <c r="AZ19" i="26" s="1"/>
  <c r="BA19" i="26" s="1"/>
  <c r="BB19" i="26" s="1"/>
  <c r="BC19" i="26" s="1"/>
  <c r="M66" i="24"/>
  <c r="N66" i="23"/>
  <c r="R56" i="26" s="1"/>
  <c r="S56" i="26" s="1"/>
  <c r="T56" i="26" s="1"/>
  <c r="U56" i="26" s="1"/>
  <c r="V56" i="26" s="1"/>
  <c r="W56" i="26" s="1"/>
  <c r="X56" i="26" s="1"/>
  <c r="Y56" i="26" s="1"/>
  <c r="Z56" i="26" s="1"/>
  <c r="AA56" i="26" s="1"/>
  <c r="AB56" i="26" s="1"/>
  <c r="AC56" i="26" s="1"/>
  <c r="AD56" i="26" s="1"/>
  <c r="AE56" i="26" s="1"/>
  <c r="AF56" i="26" s="1"/>
  <c r="AG56" i="26" s="1"/>
  <c r="AH56" i="26" s="1"/>
  <c r="AI56" i="26" s="1"/>
  <c r="AJ56" i="26" s="1"/>
  <c r="AK56" i="26" s="1"/>
  <c r="AL56" i="26" s="1"/>
  <c r="AM56" i="26" s="1"/>
  <c r="AN56" i="26" s="1"/>
  <c r="AO56" i="26" s="1"/>
  <c r="AP56" i="26" s="1"/>
  <c r="AQ56" i="26" s="1"/>
  <c r="AR56" i="26" s="1"/>
  <c r="AS56" i="26" s="1"/>
  <c r="AT56" i="26" s="1"/>
  <c r="AU56" i="26" s="1"/>
  <c r="AV56" i="26" s="1"/>
  <c r="AW56" i="26" s="1"/>
  <c r="AX56" i="26" s="1"/>
  <c r="AY56" i="26" s="1"/>
  <c r="AZ56" i="26" s="1"/>
  <c r="BA56" i="26" s="1"/>
  <c r="BB56" i="26" s="1"/>
  <c r="BC56" i="26" s="1"/>
  <c r="K6" i="24"/>
  <c r="K4" i="25"/>
  <c r="K15" i="24"/>
  <c r="M86" i="24"/>
  <c r="N86" i="23"/>
  <c r="R76" i="26" s="1"/>
  <c r="S76" i="26" s="1"/>
  <c r="T76" i="26" s="1"/>
  <c r="U76" i="26" s="1"/>
  <c r="V76" i="26" s="1"/>
  <c r="W76" i="26" s="1"/>
  <c r="X76" i="26" s="1"/>
  <c r="Y76" i="26" s="1"/>
  <c r="Z76" i="26" s="1"/>
  <c r="AA76" i="26" s="1"/>
  <c r="AB76" i="26" s="1"/>
  <c r="AC76" i="26" s="1"/>
  <c r="AD76" i="26" s="1"/>
  <c r="AE76" i="26" s="1"/>
  <c r="AF76" i="26" s="1"/>
  <c r="AG76" i="26" s="1"/>
  <c r="AH76" i="26" s="1"/>
  <c r="AI76" i="26" s="1"/>
  <c r="AJ76" i="26" s="1"/>
  <c r="AK76" i="26" s="1"/>
  <c r="AL76" i="26" s="1"/>
  <c r="AM76" i="26" s="1"/>
  <c r="AN76" i="26" s="1"/>
  <c r="AO76" i="26" s="1"/>
  <c r="AP76" i="26" s="1"/>
  <c r="AQ76" i="26" s="1"/>
  <c r="AR76" i="26" s="1"/>
  <c r="AS76" i="26" s="1"/>
  <c r="AT76" i="26" s="1"/>
  <c r="AU76" i="26" s="1"/>
  <c r="AV76" i="26" s="1"/>
  <c r="AW76" i="26" s="1"/>
  <c r="AX76" i="26" s="1"/>
  <c r="AY76" i="26" s="1"/>
  <c r="AZ76" i="26" s="1"/>
  <c r="BA76" i="26" s="1"/>
  <c r="BB76" i="26" s="1"/>
  <c r="BC76" i="26" s="1"/>
  <c r="M58" i="24"/>
  <c r="N58" i="23"/>
  <c r="R48" i="26" s="1"/>
  <c r="S48" i="26" s="1"/>
  <c r="T48" i="26" s="1"/>
  <c r="U48" i="26" s="1"/>
  <c r="V48" i="26" s="1"/>
  <c r="W48" i="26" s="1"/>
  <c r="X48" i="26" s="1"/>
  <c r="Y48" i="26" s="1"/>
  <c r="Z48" i="26" s="1"/>
  <c r="AA48" i="26" s="1"/>
  <c r="AB48" i="26" s="1"/>
  <c r="AC48" i="26" s="1"/>
  <c r="AD48" i="26" s="1"/>
  <c r="AE48" i="26" s="1"/>
  <c r="AF48" i="26" s="1"/>
  <c r="AG48" i="26" s="1"/>
  <c r="AH48" i="26" s="1"/>
  <c r="AI48" i="26" s="1"/>
  <c r="AJ48" i="26" s="1"/>
  <c r="AK48" i="26" s="1"/>
  <c r="AL48" i="26" s="1"/>
  <c r="AM48" i="26" s="1"/>
  <c r="AN48" i="26" s="1"/>
  <c r="AO48" i="26" s="1"/>
  <c r="AP48" i="26" s="1"/>
  <c r="AQ48" i="26" s="1"/>
  <c r="AR48" i="26" s="1"/>
  <c r="AS48" i="26" s="1"/>
  <c r="AT48" i="26" s="1"/>
  <c r="AU48" i="26" s="1"/>
  <c r="AV48" i="26" s="1"/>
  <c r="AW48" i="26" s="1"/>
  <c r="AX48" i="26" s="1"/>
  <c r="AY48" i="26" s="1"/>
  <c r="AZ48" i="26" s="1"/>
  <c r="BA48" i="26" s="1"/>
  <c r="BB48" i="26" s="1"/>
  <c r="BC48" i="26" s="1"/>
  <c r="N35" i="23"/>
  <c r="R25" i="26" s="1"/>
  <c r="M35" i="24"/>
  <c r="M7" i="23"/>
  <c r="M11" i="23"/>
  <c r="K14" i="38"/>
  <c r="M53" i="24"/>
  <c r="N53" i="23"/>
  <c r="R43" i="26" s="1"/>
  <c r="S43" i="26" s="1"/>
  <c r="T43" i="26" s="1"/>
  <c r="U43" i="26" s="1"/>
  <c r="V43" i="26" s="1"/>
  <c r="W43" i="26" s="1"/>
  <c r="X43" i="26" s="1"/>
  <c r="Y43" i="26" s="1"/>
  <c r="Z43" i="26" s="1"/>
  <c r="AA43" i="26" s="1"/>
  <c r="AB43" i="26" s="1"/>
  <c r="AC43" i="26" s="1"/>
  <c r="AD43" i="26" s="1"/>
  <c r="AE43" i="26" s="1"/>
  <c r="AF43" i="26" s="1"/>
  <c r="AG43" i="26" s="1"/>
  <c r="AH43" i="26" s="1"/>
  <c r="AI43" i="26" s="1"/>
  <c r="AJ43" i="26" s="1"/>
  <c r="AK43" i="26" s="1"/>
  <c r="AL43" i="26" s="1"/>
  <c r="AM43" i="26" s="1"/>
  <c r="AN43" i="26" s="1"/>
  <c r="AO43" i="26" s="1"/>
  <c r="AP43" i="26" s="1"/>
  <c r="AQ43" i="26" s="1"/>
  <c r="AR43" i="26" s="1"/>
  <c r="AS43" i="26" s="1"/>
  <c r="AT43" i="26" s="1"/>
  <c r="AU43" i="26" s="1"/>
  <c r="AV43" i="26" s="1"/>
  <c r="AW43" i="26" s="1"/>
  <c r="AX43" i="26" s="1"/>
  <c r="AY43" i="26" s="1"/>
  <c r="AZ43" i="26" s="1"/>
  <c r="BA43" i="26" s="1"/>
  <c r="BB43" i="26" s="1"/>
  <c r="BC43" i="26" s="1"/>
  <c r="M87" i="24"/>
  <c r="N87" i="23"/>
  <c r="R77" i="26" s="1"/>
  <c r="S77" i="26" s="1"/>
  <c r="T77" i="26" s="1"/>
  <c r="U77" i="26" s="1"/>
  <c r="V77" i="26" s="1"/>
  <c r="W77" i="26" s="1"/>
  <c r="X77" i="26" s="1"/>
  <c r="Y77" i="26" s="1"/>
  <c r="Z77" i="26" s="1"/>
  <c r="AA77" i="26" s="1"/>
  <c r="AB77" i="26" s="1"/>
  <c r="AC77" i="26" s="1"/>
  <c r="AD77" i="26" s="1"/>
  <c r="AE77" i="26" s="1"/>
  <c r="AF77" i="26" s="1"/>
  <c r="AG77" i="26" s="1"/>
  <c r="AH77" i="26" s="1"/>
  <c r="AI77" i="26" s="1"/>
  <c r="AJ77" i="26" s="1"/>
  <c r="AK77" i="26" s="1"/>
  <c r="AL77" i="26" s="1"/>
  <c r="AM77" i="26" s="1"/>
  <c r="AN77" i="26" s="1"/>
  <c r="AO77" i="26" s="1"/>
  <c r="AP77" i="26" s="1"/>
  <c r="AQ77" i="26" s="1"/>
  <c r="AR77" i="26" s="1"/>
  <c r="AS77" i="26" s="1"/>
  <c r="AT77" i="26" s="1"/>
  <c r="AU77" i="26" s="1"/>
  <c r="AV77" i="26" s="1"/>
  <c r="AW77" i="26" s="1"/>
  <c r="AX77" i="26" s="1"/>
  <c r="AY77" i="26" s="1"/>
  <c r="AZ77" i="26" s="1"/>
  <c r="BA77" i="26" s="1"/>
  <c r="BB77" i="26" s="1"/>
  <c r="BC77" i="26" s="1"/>
  <c r="M54" i="24"/>
  <c r="N54" i="23"/>
  <c r="R44" i="26" s="1"/>
  <c r="S44" i="26" s="1"/>
  <c r="T44" i="26" s="1"/>
  <c r="U44" i="26" s="1"/>
  <c r="V44" i="26" s="1"/>
  <c r="W44" i="26" s="1"/>
  <c r="X44" i="26" s="1"/>
  <c r="Y44" i="26" s="1"/>
  <c r="Z44" i="26" s="1"/>
  <c r="AA44" i="26" s="1"/>
  <c r="AB44" i="26" s="1"/>
  <c r="AC44" i="26" s="1"/>
  <c r="AD44" i="26" s="1"/>
  <c r="AE44" i="26" s="1"/>
  <c r="AF44" i="26" s="1"/>
  <c r="AG44" i="26" s="1"/>
  <c r="AH44" i="26" s="1"/>
  <c r="AI44" i="26" s="1"/>
  <c r="AJ44" i="26" s="1"/>
  <c r="AK44" i="26" s="1"/>
  <c r="AL44" i="26" s="1"/>
  <c r="AM44" i="26" s="1"/>
  <c r="AN44" i="26" s="1"/>
  <c r="AO44" i="26" s="1"/>
  <c r="AP44" i="26" s="1"/>
  <c r="AQ44" i="26" s="1"/>
  <c r="AR44" i="26" s="1"/>
  <c r="AS44" i="26" s="1"/>
  <c r="AT44" i="26" s="1"/>
  <c r="AU44" i="26" s="1"/>
  <c r="AV44" i="26" s="1"/>
  <c r="AW44" i="26" s="1"/>
  <c r="AX44" i="26" s="1"/>
  <c r="AY44" i="26" s="1"/>
  <c r="AZ44" i="26" s="1"/>
  <c r="BA44" i="26" s="1"/>
  <c r="BB44" i="26" s="1"/>
  <c r="BC44" i="26" s="1"/>
  <c r="K11" i="38"/>
  <c r="M25" i="24"/>
  <c r="N25" i="23"/>
  <c r="R15" i="26" s="1"/>
  <c r="S15" i="26" s="1"/>
  <c r="T15" i="26" s="1"/>
  <c r="U15" i="26" s="1"/>
  <c r="V15" i="26" s="1"/>
  <c r="W15" i="26" s="1"/>
  <c r="X15" i="26" s="1"/>
  <c r="Y15" i="26" s="1"/>
  <c r="Z15" i="26" s="1"/>
  <c r="AA15" i="26" s="1"/>
  <c r="AB15" i="26" s="1"/>
  <c r="AC15" i="26" s="1"/>
  <c r="AD15" i="26" s="1"/>
  <c r="AE15" i="26" s="1"/>
  <c r="AF15" i="26" s="1"/>
  <c r="AG15" i="26" s="1"/>
  <c r="AH15" i="26" s="1"/>
  <c r="AI15" i="26" s="1"/>
  <c r="AJ15" i="26" s="1"/>
  <c r="AK15" i="26" s="1"/>
  <c r="AL15" i="26" s="1"/>
  <c r="AM15" i="26" s="1"/>
  <c r="AN15" i="26" s="1"/>
  <c r="AO15" i="26" s="1"/>
  <c r="AP15" i="26" s="1"/>
  <c r="AQ15" i="26" s="1"/>
  <c r="AR15" i="26" s="1"/>
  <c r="AS15" i="26" s="1"/>
  <c r="AT15" i="26" s="1"/>
  <c r="AU15" i="26" s="1"/>
  <c r="AV15" i="26" s="1"/>
  <c r="AW15" i="26" s="1"/>
  <c r="AX15" i="26" s="1"/>
  <c r="AY15" i="26" s="1"/>
  <c r="AZ15" i="26" s="1"/>
  <c r="BA15" i="26" s="1"/>
  <c r="BB15" i="26" s="1"/>
  <c r="BC15" i="26" s="1"/>
  <c r="L14" i="24"/>
  <c r="L8" i="25" s="1"/>
  <c r="L13" i="24"/>
  <c r="L7" i="25" s="1"/>
  <c r="M72" i="24"/>
  <c r="N72" i="23"/>
  <c r="R62" i="26" s="1"/>
  <c r="S62" i="26" s="1"/>
  <c r="T62" i="26" s="1"/>
  <c r="U62" i="26" s="1"/>
  <c r="V62" i="26" s="1"/>
  <c r="W62" i="26" s="1"/>
  <c r="X62" i="26" s="1"/>
  <c r="Y62" i="26" s="1"/>
  <c r="Z62" i="26" s="1"/>
  <c r="AA62" i="26" s="1"/>
  <c r="AB62" i="26" s="1"/>
  <c r="AC62" i="26" s="1"/>
  <c r="AD62" i="26" s="1"/>
  <c r="AE62" i="26" s="1"/>
  <c r="AF62" i="26" s="1"/>
  <c r="AG62" i="26" s="1"/>
  <c r="AH62" i="26" s="1"/>
  <c r="AI62" i="26" s="1"/>
  <c r="AJ62" i="26" s="1"/>
  <c r="AK62" i="26" s="1"/>
  <c r="AL62" i="26" s="1"/>
  <c r="AM62" i="26" s="1"/>
  <c r="AN62" i="26" s="1"/>
  <c r="AO62" i="26" s="1"/>
  <c r="AP62" i="26" s="1"/>
  <c r="AQ62" i="26" s="1"/>
  <c r="AR62" i="26" s="1"/>
  <c r="AS62" i="26" s="1"/>
  <c r="AT62" i="26" s="1"/>
  <c r="AU62" i="26" s="1"/>
  <c r="AV62" i="26" s="1"/>
  <c r="AW62" i="26" s="1"/>
  <c r="AX62" i="26" s="1"/>
  <c r="AY62" i="26" s="1"/>
  <c r="AZ62" i="26" s="1"/>
  <c r="BA62" i="26" s="1"/>
  <c r="BB62" i="26" s="1"/>
  <c r="BC62" i="26" s="1"/>
  <c r="L12" i="24"/>
  <c r="L6" i="25" s="1"/>
  <c r="M37" i="24"/>
  <c r="N37" i="23"/>
  <c r="R27" i="26" s="1"/>
  <c r="S27" i="26" s="1"/>
  <c r="T27" i="26" s="1"/>
  <c r="U27" i="26" s="1"/>
  <c r="V27" i="26" s="1"/>
  <c r="W27" i="26" s="1"/>
  <c r="X27" i="26" s="1"/>
  <c r="Y27" i="26" s="1"/>
  <c r="Z27" i="26" s="1"/>
  <c r="AA27" i="26" s="1"/>
  <c r="AB27" i="26" s="1"/>
  <c r="AC27" i="26" s="1"/>
  <c r="AD27" i="26" s="1"/>
  <c r="AE27" i="26" s="1"/>
  <c r="AF27" i="26" s="1"/>
  <c r="AG27" i="26" s="1"/>
  <c r="AH27" i="26" s="1"/>
  <c r="AI27" i="26" s="1"/>
  <c r="AJ27" i="26" s="1"/>
  <c r="AK27" i="26" s="1"/>
  <c r="AL27" i="26" s="1"/>
  <c r="AM27" i="26" s="1"/>
  <c r="AN27" i="26" s="1"/>
  <c r="AO27" i="26" s="1"/>
  <c r="AP27" i="26" s="1"/>
  <c r="AQ27" i="26" s="1"/>
  <c r="AR27" i="26" s="1"/>
  <c r="AS27" i="26" s="1"/>
  <c r="AT27" i="26" s="1"/>
  <c r="AU27" i="26" s="1"/>
  <c r="AV27" i="26" s="1"/>
  <c r="AW27" i="26" s="1"/>
  <c r="AX27" i="26" s="1"/>
  <c r="AY27" i="26" s="1"/>
  <c r="AZ27" i="26" s="1"/>
  <c r="BA27" i="26" s="1"/>
  <c r="BB27" i="26" s="1"/>
  <c r="BC27" i="26" s="1"/>
  <c r="M83" i="24"/>
  <c r="N83" i="23"/>
  <c r="R73" i="26" s="1"/>
  <c r="S73" i="26" s="1"/>
  <c r="T73" i="26" s="1"/>
  <c r="U73" i="26" s="1"/>
  <c r="V73" i="26" s="1"/>
  <c r="W73" i="26" s="1"/>
  <c r="X73" i="26" s="1"/>
  <c r="Y73" i="26" s="1"/>
  <c r="Z73" i="26" s="1"/>
  <c r="AA73" i="26" s="1"/>
  <c r="AB73" i="26" s="1"/>
  <c r="AC73" i="26" s="1"/>
  <c r="AD73" i="26" s="1"/>
  <c r="AE73" i="26" s="1"/>
  <c r="AF73" i="26" s="1"/>
  <c r="AG73" i="26" s="1"/>
  <c r="AH73" i="26" s="1"/>
  <c r="AI73" i="26" s="1"/>
  <c r="AJ73" i="26" s="1"/>
  <c r="AK73" i="26" s="1"/>
  <c r="AL73" i="26" s="1"/>
  <c r="AM73" i="26" s="1"/>
  <c r="AN73" i="26" s="1"/>
  <c r="AO73" i="26" s="1"/>
  <c r="AP73" i="26" s="1"/>
  <c r="AQ73" i="26" s="1"/>
  <c r="AR73" i="26" s="1"/>
  <c r="AS73" i="26" s="1"/>
  <c r="AT73" i="26" s="1"/>
  <c r="AU73" i="26" s="1"/>
  <c r="AV73" i="26" s="1"/>
  <c r="AW73" i="26" s="1"/>
  <c r="AX73" i="26" s="1"/>
  <c r="AY73" i="26" s="1"/>
  <c r="AZ73" i="26" s="1"/>
  <c r="BA73" i="26" s="1"/>
  <c r="BB73" i="26" s="1"/>
  <c r="BC73" i="26" s="1"/>
  <c r="J27" i="25"/>
  <c r="J59" i="25" s="1"/>
  <c r="J60" i="25" s="1"/>
  <c r="M73" i="24"/>
  <c r="N73" i="23"/>
  <c r="R63" i="26" s="1"/>
  <c r="S63" i="26" s="1"/>
  <c r="T63" i="26" s="1"/>
  <c r="U63" i="26" s="1"/>
  <c r="V63" i="26" s="1"/>
  <c r="W63" i="26" s="1"/>
  <c r="X63" i="26" s="1"/>
  <c r="Y63" i="26" s="1"/>
  <c r="Z63" i="26" s="1"/>
  <c r="AA63" i="26" s="1"/>
  <c r="AB63" i="26" s="1"/>
  <c r="AC63" i="26" s="1"/>
  <c r="AD63" i="26" s="1"/>
  <c r="AE63" i="26" s="1"/>
  <c r="AF63" i="26" s="1"/>
  <c r="AG63" i="26" s="1"/>
  <c r="AH63" i="26" s="1"/>
  <c r="AI63" i="26" s="1"/>
  <c r="AJ63" i="26" s="1"/>
  <c r="AK63" i="26" s="1"/>
  <c r="AL63" i="26" s="1"/>
  <c r="AM63" i="26" s="1"/>
  <c r="AN63" i="26" s="1"/>
  <c r="AO63" i="26" s="1"/>
  <c r="AP63" i="26" s="1"/>
  <c r="AQ63" i="26" s="1"/>
  <c r="AR63" i="26" s="1"/>
  <c r="AS63" i="26" s="1"/>
  <c r="AT63" i="26" s="1"/>
  <c r="AU63" i="26" s="1"/>
  <c r="AV63" i="26" s="1"/>
  <c r="AW63" i="26" s="1"/>
  <c r="AX63" i="26" s="1"/>
  <c r="AY63" i="26" s="1"/>
  <c r="AZ63" i="26" s="1"/>
  <c r="BA63" i="26" s="1"/>
  <c r="BB63" i="26" s="1"/>
  <c r="BC63" i="26" s="1"/>
  <c r="M55" i="24"/>
  <c r="N55" i="23"/>
  <c r="R45" i="26" s="1"/>
  <c r="S45" i="26" s="1"/>
  <c r="T45" i="26" s="1"/>
  <c r="U45" i="26" s="1"/>
  <c r="V45" i="26" s="1"/>
  <c r="W45" i="26" s="1"/>
  <c r="X45" i="26" s="1"/>
  <c r="Y45" i="26" s="1"/>
  <c r="Z45" i="26" s="1"/>
  <c r="AA45" i="26" s="1"/>
  <c r="AB45" i="26" s="1"/>
  <c r="AC45" i="26" s="1"/>
  <c r="AD45" i="26" s="1"/>
  <c r="AE45" i="26" s="1"/>
  <c r="AF45" i="26" s="1"/>
  <c r="AG45" i="26" s="1"/>
  <c r="AH45" i="26" s="1"/>
  <c r="AI45" i="26" s="1"/>
  <c r="AJ45" i="26" s="1"/>
  <c r="AK45" i="26" s="1"/>
  <c r="AL45" i="26" s="1"/>
  <c r="AM45" i="26" s="1"/>
  <c r="AN45" i="26" s="1"/>
  <c r="AO45" i="26" s="1"/>
  <c r="AP45" i="26" s="1"/>
  <c r="AQ45" i="26" s="1"/>
  <c r="AR45" i="26" s="1"/>
  <c r="AS45" i="26" s="1"/>
  <c r="AT45" i="26" s="1"/>
  <c r="AU45" i="26" s="1"/>
  <c r="AV45" i="26" s="1"/>
  <c r="AW45" i="26" s="1"/>
  <c r="AX45" i="26" s="1"/>
  <c r="AY45" i="26" s="1"/>
  <c r="AZ45" i="26" s="1"/>
  <c r="BA45" i="26" s="1"/>
  <c r="BB45" i="26" s="1"/>
  <c r="BC45" i="26" s="1"/>
  <c r="M74" i="24"/>
  <c r="N74" i="23"/>
  <c r="R64" i="26" s="1"/>
  <c r="S64" i="26" s="1"/>
  <c r="T64" i="26" s="1"/>
  <c r="U64" i="26" s="1"/>
  <c r="V64" i="26" s="1"/>
  <c r="W64" i="26" s="1"/>
  <c r="X64" i="26" s="1"/>
  <c r="Y64" i="26" s="1"/>
  <c r="Z64" i="26" s="1"/>
  <c r="AA64" i="26" s="1"/>
  <c r="AB64" i="26" s="1"/>
  <c r="AC64" i="26" s="1"/>
  <c r="AD64" i="26" s="1"/>
  <c r="AE64" i="26" s="1"/>
  <c r="AF64" i="26" s="1"/>
  <c r="AG64" i="26" s="1"/>
  <c r="AH64" i="26" s="1"/>
  <c r="AI64" i="26" s="1"/>
  <c r="AJ64" i="26" s="1"/>
  <c r="AK64" i="26" s="1"/>
  <c r="AL64" i="26" s="1"/>
  <c r="AM64" i="26" s="1"/>
  <c r="AN64" i="26" s="1"/>
  <c r="AO64" i="26" s="1"/>
  <c r="AP64" i="26" s="1"/>
  <c r="AQ64" i="26" s="1"/>
  <c r="AR64" i="26" s="1"/>
  <c r="AS64" i="26" s="1"/>
  <c r="AT64" i="26" s="1"/>
  <c r="AU64" i="26" s="1"/>
  <c r="AV64" i="26" s="1"/>
  <c r="AW64" i="26" s="1"/>
  <c r="AX64" i="26" s="1"/>
  <c r="AY64" i="26" s="1"/>
  <c r="AZ64" i="26" s="1"/>
  <c r="BA64" i="26" s="1"/>
  <c r="BB64" i="26" s="1"/>
  <c r="BC64" i="26" s="1"/>
  <c r="M88" i="24"/>
  <c r="N88" i="23"/>
  <c r="R78" i="26" s="1"/>
  <c r="S78" i="26" s="1"/>
  <c r="T78" i="26" s="1"/>
  <c r="U78" i="26" s="1"/>
  <c r="V78" i="26" s="1"/>
  <c r="W78" i="26" s="1"/>
  <c r="X78" i="26" s="1"/>
  <c r="Y78" i="26" s="1"/>
  <c r="Z78" i="26" s="1"/>
  <c r="AA78" i="26" s="1"/>
  <c r="AB78" i="26" s="1"/>
  <c r="AC78" i="26" s="1"/>
  <c r="AD78" i="26" s="1"/>
  <c r="AE78" i="26" s="1"/>
  <c r="AF78" i="26" s="1"/>
  <c r="AG78" i="26" s="1"/>
  <c r="AH78" i="26" s="1"/>
  <c r="AI78" i="26" s="1"/>
  <c r="AJ78" i="26" s="1"/>
  <c r="AK78" i="26" s="1"/>
  <c r="AL78" i="26" s="1"/>
  <c r="AM78" i="26" s="1"/>
  <c r="AN78" i="26" s="1"/>
  <c r="AO78" i="26" s="1"/>
  <c r="AP78" i="26" s="1"/>
  <c r="AQ78" i="26" s="1"/>
  <c r="AR78" i="26" s="1"/>
  <c r="AS78" i="26" s="1"/>
  <c r="AT78" i="26" s="1"/>
  <c r="AU78" i="26" s="1"/>
  <c r="AV78" i="26" s="1"/>
  <c r="AW78" i="26" s="1"/>
  <c r="AX78" i="26" s="1"/>
  <c r="AY78" i="26" s="1"/>
  <c r="AZ78" i="26" s="1"/>
  <c r="BA78" i="26" s="1"/>
  <c r="BB78" i="26" s="1"/>
  <c r="BC78" i="26" s="1"/>
  <c r="M70" i="24"/>
  <c r="N70" i="23"/>
  <c r="R60" i="26" s="1"/>
  <c r="S60" i="26" s="1"/>
  <c r="T60" i="26" s="1"/>
  <c r="U60" i="26" s="1"/>
  <c r="V60" i="26" s="1"/>
  <c r="W60" i="26" s="1"/>
  <c r="X60" i="26" s="1"/>
  <c r="Y60" i="26" s="1"/>
  <c r="Z60" i="26" s="1"/>
  <c r="AA60" i="26" s="1"/>
  <c r="AB60" i="26" s="1"/>
  <c r="AC60" i="26" s="1"/>
  <c r="AD60" i="26" s="1"/>
  <c r="AE60" i="26" s="1"/>
  <c r="AF60" i="26" s="1"/>
  <c r="AG60" i="26" s="1"/>
  <c r="AH60" i="26" s="1"/>
  <c r="AI60" i="26" s="1"/>
  <c r="AJ60" i="26" s="1"/>
  <c r="AK60" i="26" s="1"/>
  <c r="AL60" i="26" s="1"/>
  <c r="AM60" i="26" s="1"/>
  <c r="AN60" i="26" s="1"/>
  <c r="AO60" i="26" s="1"/>
  <c r="AP60" i="26" s="1"/>
  <c r="AQ60" i="26" s="1"/>
  <c r="AR60" i="26" s="1"/>
  <c r="AS60" i="26" s="1"/>
  <c r="AT60" i="26" s="1"/>
  <c r="AU60" i="26" s="1"/>
  <c r="AV60" i="26" s="1"/>
  <c r="AW60" i="26" s="1"/>
  <c r="AX60" i="26" s="1"/>
  <c r="AY60" i="26" s="1"/>
  <c r="AZ60" i="26" s="1"/>
  <c r="BA60" i="26" s="1"/>
  <c r="BB60" i="26" s="1"/>
  <c r="BC60" i="26" s="1"/>
  <c r="M69" i="24"/>
  <c r="N69" i="23"/>
  <c r="R59" i="26" s="1"/>
  <c r="S59" i="26" s="1"/>
  <c r="T59" i="26" s="1"/>
  <c r="U59" i="26" s="1"/>
  <c r="V59" i="26" s="1"/>
  <c r="W59" i="26" s="1"/>
  <c r="X59" i="26" s="1"/>
  <c r="Y59" i="26" s="1"/>
  <c r="Z59" i="26" s="1"/>
  <c r="AA59" i="26" s="1"/>
  <c r="AB59" i="26" s="1"/>
  <c r="AC59" i="26" s="1"/>
  <c r="AD59" i="26" s="1"/>
  <c r="AE59" i="26" s="1"/>
  <c r="AF59" i="26" s="1"/>
  <c r="AG59" i="26" s="1"/>
  <c r="AH59" i="26" s="1"/>
  <c r="AI59" i="26" s="1"/>
  <c r="AJ59" i="26" s="1"/>
  <c r="AK59" i="26" s="1"/>
  <c r="AL59" i="26" s="1"/>
  <c r="AM59" i="26" s="1"/>
  <c r="AN59" i="26" s="1"/>
  <c r="AO59" i="26" s="1"/>
  <c r="AP59" i="26" s="1"/>
  <c r="AQ59" i="26" s="1"/>
  <c r="AR59" i="26" s="1"/>
  <c r="AS59" i="26" s="1"/>
  <c r="AT59" i="26" s="1"/>
  <c r="AU59" i="26" s="1"/>
  <c r="AV59" i="26" s="1"/>
  <c r="AW59" i="26" s="1"/>
  <c r="AX59" i="26" s="1"/>
  <c r="AY59" i="26" s="1"/>
  <c r="AZ59" i="26" s="1"/>
  <c r="BA59" i="26" s="1"/>
  <c r="BB59" i="26" s="1"/>
  <c r="BC59" i="26" s="1"/>
  <c r="K13" i="38"/>
  <c r="K10" i="38"/>
  <c r="M84" i="24"/>
  <c r="N84" i="23"/>
  <c r="R74" i="26" s="1"/>
  <c r="S74" i="26" s="1"/>
  <c r="T74" i="26" s="1"/>
  <c r="U74" i="26" s="1"/>
  <c r="V74" i="26" s="1"/>
  <c r="W74" i="26" s="1"/>
  <c r="X74" i="26" s="1"/>
  <c r="Y74" i="26" s="1"/>
  <c r="Z74" i="26" s="1"/>
  <c r="AA74" i="26" s="1"/>
  <c r="AB74" i="26" s="1"/>
  <c r="AC74" i="26" s="1"/>
  <c r="AD74" i="26" s="1"/>
  <c r="AE74" i="26" s="1"/>
  <c r="AF74" i="26" s="1"/>
  <c r="AG74" i="26" s="1"/>
  <c r="AH74" i="26" s="1"/>
  <c r="AI74" i="26" s="1"/>
  <c r="AJ74" i="26" s="1"/>
  <c r="AK74" i="26" s="1"/>
  <c r="AL74" i="26" s="1"/>
  <c r="AM74" i="26" s="1"/>
  <c r="AN74" i="26" s="1"/>
  <c r="AO74" i="26" s="1"/>
  <c r="AP74" i="26" s="1"/>
  <c r="AQ74" i="26" s="1"/>
  <c r="AR74" i="26" s="1"/>
  <c r="AS74" i="26" s="1"/>
  <c r="AT74" i="26" s="1"/>
  <c r="AU74" i="26" s="1"/>
  <c r="AV74" i="26" s="1"/>
  <c r="AW74" i="26" s="1"/>
  <c r="AX74" i="26" s="1"/>
  <c r="AY74" i="26" s="1"/>
  <c r="AZ74" i="26" s="1"/>
  <c r="BA74" i="26" s="1"/>
  <c r="BB74" i="26" s="1"/>
  <c r="BC74" i="26" s="1"/>
  <c r="M43" i="24"/>
  <c r="N43" i="23"/>
  <c r="R33" i="26" s="1"/>
  <c r="S33" i="26" s="1"/>
  <c r="T33" i="26" s="1"/>
  <c r="U33" i="26" s="1"/>
  <c r="V33" i="26" s="1"/>
  <c r="W33" i="26" s="1"/>
  <c r="X33" i="26" s="1"/>
  <c r="Y33" i="26" s="1"/>
  <c r="Z33" i="26" s="1"/>
  <c r="AA33" i="26" s="1"/>
  <c r="AB33" i="26" s="1"/>
  <c r="AC33" i="26" s="1"/>
  <c r="AD33" i="26" s="1"/>
  <c r="AE33" i="26" s="1"/>
  <c r="AF33" i="26" s="1"/>
  <c r="AG33" i="26" s="1"/>
  <c r="AH33" i="26" s="1"/>
  <c r="AI33" i="26" s="1"/>
  <c r="AJ33" i="26" s="1"/>
  <c r="AK33" i="26" s="1"/>
  <c r="AL33" i="26" s="1"/>
  <c r="AM33" i="26" s="1"/>
  <c r="AN33" i="26" s="1"/>
  <c r="AO33" i="26" s="1"/>
  <c r="AP33" i="26" s="1"/>
  <c r="AQ33" i="26" s="1"/>
  <c r="AR33" i="26" s="1"/>
  <c r="AS33" i="26" s="1"/>
  <c r="AT33" i="26" s="1"/>
  <c r="AU33" i="26" s="1"/>
  <c r="AV33" i="26" s="1"/>
  <c r="AW33" i="26" s="1"/>
  <c r="AX33" i="26" s="1"/>
  <c r="AY33" i="26" s="1"/>
  <c r="AZ33" i="26" s="1"/>
  <c r="BA33" i="26" s="1"/>
  <c r="BB33" i="26" s="1"/>
  <c r="BC33" i="26" s="1"/>
  <c r="M61" i="24"/>
  <c r="N61" i="23"/>
  <c r="R51" i="26" s="1"/>
  <c r="S51" i="26" s="1"/>
  <c r="T51" i="26" s="1"/>
  <c r="U51" i="26" s="1"/>
  <c r="V51" i="26" s="1"/>
  <c r="W51" i="26" s="1"/>
  <c r="X51" i="26" s="1"/>
  <c r="Y51" i="26" s="1"/>
  <c r="Z51" i="26" s="1"/>
  <c r="AA51" i="26" s="1"/>
  <c r="AB51" i="26" s="1"/>
  <c r="AC51" i="26" s="1"/>
  <c r="AD51" i="26" s="1"/>
  <c r="AE51" i="26" s="1"/>
  <c r="AF51" i="26" s="1"/>
  <c r="AG51" i="26" s="1"/>
  <c r="AH51" i="26" s="1"/>
  <c r="AI51" i="26" s="1"/>
  <c r="AJ51" i="26" s="1"/>
  <c r="AK51" i="26" s="1"/>
  <c r="AL51" i="26" s="1"/>
  <c r="AM51" i="26" s="1"/>
  <c r="AN51" i="26" s="1"/>
  <c r="AO51" i="26" s="1"/>
  <c r="AP51" i="26" s="1"/>
  <c r="AQ51" i="26" s="1"/>
  <c r="AR51" i="26" s="1"/>
  <c r="AS51" i="26" s="1"/>
  <c r="AT51" i="26" s="1"/>
  <c r="AU51" i="26" s="1"/>
  <c r="AV51" i="26" s="1"/>
  <c r="AW51" i="26" s="1"/>
  <c r="AX51" i="26" s="1"/>
  <c r="AY51" i="26" s="1"/>
  <c r="AZ51" i="26" s="1"/>
  <c r="BA51" i="26" s="1"/>
  <c r="BB51" i="26" s="1"/>
  <c r="BC51" i="26" s="1"/>
  <c r="M39" i="24"/>
  <c r="N39" i="23"/>
  <c r="R29" i="26" s="1"/>
  <c r="S29" i="26" s="1"/>
  <c r="T29" i="26" s="1"/>
  <c r="U29" i="26" s="1"/>
  <c r="V29" i="26" s="1"/>
  <c r="W29" i="26" s="1"/>
  <c r="X29" i="26" s="1"/>
  <c r="Y29" i="26" s="1"/>
  <c r="Z29" i="26" s="1"/>
  <c r="AA29" i="26" s="1"/>
  <c r="AB29" i="26" s="1"/>
  <c r="AC29" i="26" s="1"/>
  <c r="AD29" i="26" s="1"/>
  <c r="AE29" i="26" s="1"/>
  <c r="AF29" i="26" s="1"/>
  <c r="AG29" i="26" s="1"/>
  <c r="AH29" i="26" s="1"/>
  <c r="AI29" i="26" s="1"/>
  <c r="AJ29" i="26" s="1"/>
  <c r="AK29" i="26" s="1"/>
  <c r="AL29" i="26" s="1"/>
  <c r="AM29" i="26" s="1"/>
  <c r="AN29" i="26" s="1"/>
  <c r="AO29" i="26" s="1"/>
  <c r="AP29" i="26" s="1"/>
  <c r="AQ29" i="26" s="1"/>
  <c r="AR29" i="26" s="1"/>
  <c r="AS29" i="26" s="1"/>
  <c r="AT29" i="26" s="1"/>
  <c r="AU29" i="26" s="1"/>
  <c r="AV29" i="26" s="1"/>
  <c r="AW29" i="26" s="1"/>
  <c r="AX29" i="26" s="1"/>
  <c r="AY29" i="26" s="1"/>
  <c r="AZ29" i="26" s="1"/>
  <c r="BA29" i="26" s="1"/>
  <c r="BB29" i="26" s="1"/>
  <c r="BC29" i="26" s="1"/>
  <c r="M85" i="24"/>
  <c r="N85" i="23"/>
  <c r="R75" i="26" s="1"/>
  <c r="S75" i="26" s="1"/>
  <c r="T75" i="26" s="1"/>
  <c r="U75" i="26" s="1"/>
  <c r="V75" i="26" s="1"/>
  <c r="W75" i="26" s="1"/>
  <c r="X75" i="26" s="1"/>
  <c r="Y75" i="26" s="1"/>
  <c r="Z75" i="26" s="1"/>
  <c r="AA75" i="26" s="1"/>
  <c r="AB75" i="26" s="1"/>
  <c r="AC75" i="26" s="1"/>
  <c r="AD75" i="26" s="1"/>
  <c r="AE75" i="26" s="1"/>
  <c r="AF75" i="26" s="1"/>
  <c r="AG75" i="26" s="1"/>
  <c r="AH75" i="26" s="1"/>
  <c r="AI75" i="26" s="1"/>
  <c r="AJ75" i="26" s="1"/>
  <c r="AK75" i="26" s="1"/>
  <c r="AL75" i="26" s="1"/>
  <c r="AM75" i="26" s="1"/>
  <c r="AN75" i="26" s="1"/>
  <c r="AO75" i="26" s="1"/>
  <c r="AP75" i="26" s="1"/>
  <c r="AQ75" i="26" s="1"/>
  <c r="AR75" i="26" s="1"/>
  <c r="AS75" i="26" s="1"/>
  <c r="AT75" i="26" s="1"/>
  <c r="AU75" i="26" s="1"/>
  <c r="AV75" i="26" s="1"/>
  <c r="AW75" i="26" s="1"/>
  <c r="AX75" i="26" s="1"/>
  <c r="AY75" i="26" s="1"/>
  <c r="AZ75" i="26" s="1"/>
  <c r="BA75" i="26" s="1"/>
  <c r="BB75" i="26" s="1"/>
  <c r="BC75" i="26" s="1"/>
  <c r="M52" i="24"/>
  <c r="N52" i="23"/>
  <c r="R42" i="26" s="1"/>
  <c r="S42" i="26" s="1"/>
  <c r="T42" i="26" s="1"/>
  <c r="U42" i="26" s="1"/>
  <c r="V42" i="26" s="1"/>
  <c r="W42" i="26" s="1"/>
  <c r="X42" i="26" s="1"/>
  <c r="Y42" i="26" s="1"/>
  <c r="Z42" i="26" s="1"/>
  <c r="AA42" i="26" s="1"/>
  <c r="AB42" i="26" s="1"/>
  <c r="AC42" i="26" s="1"/>
  <c r="AD42" i="26" s="1"/>
  <c r="AE42" i="26" s="1"/>
  <c r="AF42" i="26" s="1"/>
  <c r="AG42" i="26" s="1"/>
  <c r="AH42" i="26" s="1"/>
  <c r="AI42" i="26" s="1"/>
  <c r="AJ42" i="26" s="1"/>
  <c r="AK42" i="26" s="1"/>
  <c r="AL42" i="26" s="1"/>
  <c r="AM42" i="26" s="1"/>
  <c r="AN42" i="26" s="1"/>
  <c r="AO42" i="26" s="1"/>
  <c r="AP42" i="26" s="1"/>
  <c r="AQ42" i="26" s="1"/>
  <c r="AR42" i="26" s="1"/>
  <c r="AS42" i="26" s="1"/>
  <c r="AT42" i="26" s="1"/>
  <c r="AU42" i="26" s="1"/>
  <c r="AV42" i="26" s="1"/>
  <c r="AW42" i="26" s="1"/>
  <c r="AX42" i="26" s="1"/>
  <c r="AY42" i="26" s="1"/>
  <c r="AZ42" i="26" s="1"/>
  <c r="BA42" i="26" s="1"/>
  <c r="BB42" i="26" s="1"/>
  <c r="BC42" i="26" s="1"/>
  <c r="M27" i="24"/>
  <c r="N27" i="23"/>
  <c r="R17" i="26" s="1"/>
  <c r="S17" i="26" s="1"/>
  <c r="T17" i="26" s="1"/>
  <c r="U17" i="26" s="1"/>
  <c r="V17" i="26" s="1"/>
  <c r="W17" i="26" s="1"/>
  <c r="X17" i="26" s="1"/>
  <c r="Y17" i="26" s="1"/>
  <c r="Z17" i="26" s="1"/>
  <c r="AA17" i="26" s="1"/>
  <c r="AB17" i="26" s="1"/>
  <c r="AC17" i="26" s="1"/>
  <c r="AD17" i="26" s="1"/>
  <c r="AE17" i="26" s="1"/>
  <c r="AF17" i="26" s="1"/>
  <c r="AG17" i="26" s="1"/>
  <c r="AH17" i="26" s="1"/>
  <c r="AI17" i="26" s="1"/>
  <c r="AJ17" i="26" s="1"/>
  <c r="AK17" i="26" s="1"/>
  <c r="AL17" i="26" s="1"/>
  <c r="AM17" i="26" s="1"/>
  <c r="AN17" i="26" s="1"/>
  <c r="AO17" i="26" s="1"/>
  <c r="AP17" i="26" s="1"/>
  <c r="AQ17" i="26" s="1"/>
  <c r="AR17" i="26" s="1"/>
  <c r="AS17" i="26" s="1"/>
  <c r="AT17" i="26" s="1"/>
  <c r="AU17" i="26" s="1"/>
  <c r="AV17" i="26" s="1"/>
  <c r="AW17" i="26" s="1"/>
  <c r="AX17" i="26" s="1"/>
  <c r="AY17" i="26" s="1"/>
  <c r="AZ17" i="26" s="1"/>
  <c r="BA17" i="26" s="1"/>
  <c r="BB17" i="26" s="1"/>
  <c r="BC17" i="26" s="1"/>
  <c r="M36" i="24"/>
  <c r="N36" i="23"/>
  <c r="R26" i="26" s="1"/>
  <c r="S26" i="26" s="1"/>
  <c r="T26" i="26" s="1"/>
  <c r="U26" i="26" s="1"/>
  <c r="V26" i="26" s="1"/>
  <c r="W26" i="26" s="1"/>
  <c r="X26" i="26" s="1"/>
  <c r="Y26" i="26" s="1"/>
  <c r="Z26" i="26" s="1"/>
  <c r="AA26" i="26" s="1"/>
  <c r="AB26" i="26" s="1"/>
  <c r="AC26" i="26" s="1"/>
  <c r="AD26" i="26" s="1"/>
  <c r="AE26" i="26" s="1"/>
  <c r="AF26" i="26" s="1"/>
  <c r="AG26" i="26" s="1"/>
  <c r="AH26" i="26" s="1"/>
  <c r="AI26" i="26" s="1"/>
  <c r="AJ26" i="26" s="1"/>
  <c r="AK26" i="26" s="1"/>
  <c r="AL26" i="26" s="1"/>
  <c r="AM26" i="26" s="1"/>
  <c r="AN26" i="26" s="1"/>
  <c r="AO26" i="26" s="1"/>
  <c r="AP26" i="26" s="1"/>
  <c r="AQ26" i="26" s="1"/>
  <c r="AR26" i="26" s="1"/>
  <c r="AS26" i="26" s="1"/>
  <c r="AT26" i="26" s="1"/>
  <c r="AU26" i="26" s="1"/>
  <c r="AV26" i="26" s="1"/>
  <c r="AW26" i="26" s="1"/>
  <c r="AX26" i="26" s="1"/>
  <c r="AY26" i="26" s="1"/>
  <c r="AZ26" i="26" s="1"/>
  <c r="BA26" i="26" s="1"/>
  <c r="BB26" i="26" s="1"/>
  <c r="BC26" i="26" s="1"/>
  <c r="M81" i="24"/>
  <c r="N81" i="23"/>
  <c r="R71" i="26" s="1"/>
  <c r="S71" i="26" s="1"/>
  <c r="T71" i="26" s="1"/>
  <c r="U71" i="26" s="1"/>
  <c r="V71" i="26" s="1"/>
  <c r="W71" i="26" s="1"/>
  <c r="X71" i="26" s="1"/>
  <c r="Y71" i="26" s="1"/>
  <c r="Z71" i="26" s="1"/>
  <c r="AA71" i="26" s="1"/>
  <c r="AB71" i="26" s="1"/>
  <c r="AC71" i="26" s="1"/>
  <c r="AD71" i="26" s="1"/>
  <c r="AE71" i="26" s="1"/>
  <c r="AF71" i="26" s="1"/>
  <c r="AG71" i="26" s="1"/>
  <c r="AH71" i="26" s="1"/>
  <c r="AI71" i="26" s="1"/>
  <c r="AJ71" i="26" s="1"/>
  <c r="AK71" i="26" s="1"/>
  <c r="AL71" i="26" s="1"/>
  <c r="AM71" i="26" s="1"/>
  <c r="AN71" i="26" s="1"/>
  <c r="AO71" i="26" s="1"/>
  <c r="AP71" i="26" s="1"/>
  <c r="AQ71" i="26" s="1"/>
  <c r="AR71" i="26" s="1"/>
  <c r="AS71" i="26" s="1"/>
  <c r="AT71" i="26" s="1"/>
  <c r="AU71" i="26" s="1"/>
  <c r="AV71" i="26" s="1"/>
  <c r="AW71" i="26" s="1"/>
  <c r="AX71" i="26" s="1"/>
  <c r="AY71" i="26" s="1"/>
  <c r="AZ71" i="26" s="1"/>
  <c r="BA71" i="26" s="1"/>
  <c r="BB71" i="26" s="1"/>
  <c r="BC71" i="26" s="1"/>
  <c r="M71" i="24"/>
  <c r="N71" i="23"/>
  <c r="R61" i="26" s="1"/>
  <c r="S61" i="26" s="1"/>
  <c r="T61" i="26" s="1"/>
  <c r="U61" i="26" s="1"/>
  <c r="V61" i="26" s="1"/>
  <c r="W61" i="26" s="1"/>
  <c r="X61" i="26" s="1"/>
  <c r="Y61" i="26" s="1"/>
  <c r="Z61" i="26" s="1"/>
  <c r="AA61" i="26" s="1"/>
  <c r="AB61" i="26" s="1"/>
  <c r="AC61" i="26" s="1"/>
  <c r="AD61" i="26" s="1"/>
  <c r="AE61" i="26" s="1"/>
  <c r="AF61" i="26" s="1"/>
  <c r="AG61" i="26" s="1"/>
  <c r="AH61" i="26" s="1"/>
  <c r="AI61" i="26" s="1"/>
  <c r="AJ61" i="26" s="1"/>
  <c r="AK61" i="26" s="1"/>
  <c r="AL61" i="26" s="1"/>
  <c r="AM61" i="26" s="1"/>
  <c r="AN61" i="26" s="1"/>
  <c r="AO61" i="26" s="1"/>
  <c r="AP61" i="26" s="1"/>
  <c r="AQ61" i="26" s="1"/>
  <c r="AR61" i="26" s="1"/>
  <c r="AS61" i="26" s="1"/>
  <c r="AT61" i="26" s="1"/>
  <c r="AU61" i="26" s="1"/>
  <c r="AV61" i="26" s="1"/>
  <c r="AW61" i="26" s="1"/>
  <c r="AX61" i="26" s="1"/>
  <c r="AY61" i="26" s="1"/>
  <c r="AZ61" i="26" s="1"/>
  <c r="BA61" i="26" s="1"/>
  <c r="BB61" i="26" s="1"/>
  <c r="BC61" i="26" s="1"/>
  <c r="M28" i="24"/>
  <c r="N28" i="23"/>
  <c r="R18" i="26" s="1"/>
  <c r="S18" i="26" s="1"/>
  <c r="T18" i="26" s="1"/>
  <c r="U18" i="26" s="1"/>
  <c r="V18" i="26" s="1"/>
  <c r="W18" i="26" s="1"/>
  <c r="X18" i="26" s="1"/>
  <c r="Y18" i="26" s="1"/>
  <c r="Z18" i="26" s="1"/>
  <c r="AA18" i="26" s="1"/>
  <c r="AB18" i="26" s="1"/>
  <c r="AC18" i="26" s="1"/>
  <c r="AD18" i="26" s="1"/>
  <c r="AE18" i="26" s="1"/>
  <c r="AF18" i="26" s="1"/>
  <c r="AG18" i="26" s="1"/>
  <c r="AH18" i="26" s="1"/>
  <c r="AI18" i="26" s="1"/>
  <c r="AJ18" i="26" s="1"/>
  <c r="AK18" i="26" s="1"/>
  <c r="AL18" i="26" s="1"/>
  <c r="AM18" i="26" s="1"/>
  <c r="AN18" i="26" s="1"/>
  <c r="AO18" i="26" s="1"/>
  <c r="AP18" i="26" s="1"/>
  <c r="AQ18" i="26" s="1"/>
  <c r="AR18" i="26" s="1"/>
  <c r="AS18" i="26" s="1"/>
  <c r="AT18" i="26" s="1"/>
  <c r="AU18" i="26" s="1"/>
  <c r="AV18" i="26" s="1"/>
  <c r="AW18" i="26" s="1"/>
  <c r="AX18" i="26" s="1"/>
  <c r="AY18" i="26" s="1"/>
  <c r="AZ18" i="26" s="1"/>
  <c r="BA18" i="26" s="1"/>
  <c r="BB18" i="26" s="1"/>
  <c r="BC18" i="26" s="1"/>
  <c r="M89" i="24"/>
  <c r="N89" i="23"/>
  <c r="R79" i="26" s="1"/>
  <c r="S79" i="26" s="1"/>
  <c r="T79" i="26" s="1"/>
  <c r="U79" i="26" s="1"/>
  <c r="V79" i="26" s="1"/>
  <c r="W79" i="26" s="1"/>
  <c r="X79" i="26" s="1"/>
  <c r="Y79" i="26" s="1"/>
  <c r="Z79" i="26" s="1"/>
  <c r="AA79" i="26" s="1"/>
  <c r="AB79" i="26" s="1"/>
  <c r="AC79" i="26" s="1"/>
  <c r="AD79" i="26" s="1"/>
  <c r="AE79" i="26" s="1"/>
  <c r="AF79" i="26" s="1"/>
  <c r="AG79" i="26" s="1"/>
  <c r="AH79" i="26" s="1"/>
  <c r="AI79" i="26" s="1"/>
  <c r="AJ79" i="26" s="1"/>
  <c r="AK79" i="26" s="1"/>
  <c r="AL79" i="26" s="1"/>
  <c r="AM79" i="26" s="1"/>
  <c r="AN79" i="26" s="1"/>
  <c r="AO79" i="26" s="1"/>
  <c r="AP79" i="26" s="1"/>
  <c r="AQ79" i="26" s="1"/>
  <c r="AR79" i="26" s="1"/>
  <c r="AS79" i="26" s="1"/>
  <c r="AT79" i="26" s="1"/>
  <c r="AU79" i="26" s="1"/>
  <c r="AV79" i="26" s="1"/>
  <c r="AW79" i="26" s="1"/>
  <c r="AX79" i="26" s="1"/>
  <c r="AY79" i="26" s="1"/>
  <c r="AZ79" i="26" s="1"/>
  <c r="BA79" i="26" s="1"/>
  <c r="BB79" i="26" s="1"/>
  <c r="BC79" i="26" s="1"/>
  <c r="M57" i="24"/>
  <c r="N57" i="23"/>
  <c r="R47" i="26" s="1"/>
  <c r="S47" i="26" s="1"/>
  <c r="T47" i="26" s="1"/>
  <c r="U47" i="26" s="1"/>
  <c r="V47" i="26" s="1"/>
  <c r="W47" i="26" s="1"/>
  <c r="X47" i="26" s="1"/>
  <c r="Y47" i="26" s="1"/>
  <c r="Z47" i="26" s="1"/>
  <c r="AA47" i="26" s="1"/>
  <c r="AB47" i="26" s="1"/>
  <c r="AC47" i="26" s="1"/>
  <c r="AD47" i="26" s="1"/>
  <c r="AE47" i="26" s="1"/>
  <c r="AF47" i="26" s="1"/>
  <c r="AG47" i="26" s="1"/>
  <c r="AH47" i="26" s="1"/>
  <c r="AI47" i="26" s="1"/>
  <c r="AJ47" i="26" s="1"/>
  <c r="AK47" i="26" s="1"/>
  <c r="AL47" i="26" s="1"/>
  <c r="AM47" i="26" s="1"/>
  <c r="AN47" i="26" s="1"/>
  <c r="AO47" i="26" s="1"/>
  <c r="AP47" i="26" s="1"/>
  <c r="AQ47" i="26" s="1"/>
  <c r="AR47" i="26" s="1"/>
  <c r="AS47" i="26" s="1"/>
  <c r="AT47" i="26" s="1"/>
  <c r="AU47" i="26" s="1"/>
  <c r="AV47" i="26" s="1"/>
  <c r="AW47" i="26" s="1"/>
  <c r="AX47" i="26" s="1"/>
  <c r="AY47" i="26" s="1"/>
  <c r="AZ47" i="26" s="1"/>
  <c r="BA47" i="26" s="1"/>
  <c r="BB47" i="26" s="1"/>
  <c r="BC47" i="26" s="1"/>
  <c r="L15" i="23"/>
  <c r="L16" i="23" s="1"/>
  <c r="M51" i="24"/>
  <c r="N51" i="23"/>
  <c r="R41" i="26" s="1"/>
  <c r="S41" i="26" s="1"/>
  <c r="T41" i="26" s="1"/>
  <c r="U41" i="26" s="1"/>
  <c r="V41" i="26" s="1"/>
  <c r="W41" i="26" s="1"/>
  <c r="X41" i="26" s="1"/>
  <c r="Y41" i="26" s="1"/>
  <c r="Z41" i="26" s="1"/>
  <c r="AA41" i="26" s="1"/>
  <c r="AB41" i="26" s="1"/>
  <c r="AC41" i="26" s="1"/>
  <c r="AD41" i="26" s="1"/>
  <c r="AE41" i="26" s="1"/>
  <c r="AF41" i="26" s="1"/>
  <c r="AG41" i="26" s="1"/>
  <c r="AH41" i="26" s="1"/>
  <c r="AI41" i="26" s="1"/>
  <c r="AJ41" i="26" s="1"/>
  <c r="AK41" i="26" s="1"/>
  <c r="AL41" i="26" s="1"/>
  <c r="AM41" i="26" s="1"/>
  <c r="AN41" i="26" s="1"/>
  <c r="AO41" i="26" s="1"/>
  <c r="AP41" i="26" s="1"/>
  <c r="AQ41" i="26" s="1"/>
  <c r="AR41" i="26" s="1"/>
  <c r="AS41" i="26" s="1"/>
  <c r="AT41" i="26" s="1"/>
  <c r="AU41" i="26" s="1"/>
  <c r="AV41" i="26" s="1"/>
  <c r="AW41" i="26" s="1"/>
  <c r="AX41" i="26" s="1"/>
  <c r="AY41" i="26" s="1"/>
  <c r="AZ41" i="26" s="1"/>
  <c r="BA41" i="26" s="1"/>
  <c r="BB41" i="26" s="1"/>
  <c r="BC41" i="26" s="1"/>
  <c r="M46" i="24"/>
  <c r="N46" i="23"/>
  <c r="R36" i="26" s="1"/>
  <c r="S36" i="26" s="1"/>
  <c r="T36" i="26" s="1"/>
  <c r="U36" i="26" s="1"/>
  <c r="V36" i="26" s="1"/>
  <c r="W36" i="26" s="1"/>
  <c r="X36" i="26" s="1"/>
  <c r="Y36" i="26" s="1"/>
  <c r="Z36" i="26" s="1"/>
  <c r="AA36" i="26" s="1"/>
  <c r="AB36" i="26" s="1"/>
  <c r="AC36" i="26" s="1"/>
  <c r="AD36" i="26" s="1"/>
  <c r="AE36" i="26" s="1"/>
  <c r="AF36" i="26" s="1"/>
  <c r="AG36" i="26" s="1"/>
  <c r="AH36" i="26" s="1"/>
  <c r="AI36" i="26" s="1"/>
  <c r="AJ36" i="26" s="1"/>
  <c r="AK36" i="26" s="1"/>
  <c r="AL36" i="26" s="1"/>
  <c r="AM36" i="26" s="1"/>
  <c r="AN36" i="26" s="1"/>
  <c r="AO36" i="26" s="1"/>
  <c r="AP36" i="26" s="1"/>
  <c r="AQ36" i="26" s="1"/>
  <c r="AR36" i="26" s="1"/>
  <c r="AS36" i="26" s="1"/>
  <c r="AT36" i="26" s="1"/>
  <c r="AU36" i="26" s="1"/>
  <c r="AV36" i="26" s="1"/>
  <c r="AW36" i="26" s="1"/>
  <c r="AX36" i="26" s="1"/>
  <c r="AY36" i="26" s="1"/>
  <c r="AZ36" i="26" s="1"/>
  <c r="BA36" i="26" s="1"/>
  <c r="BB36" i="26" s="1"/>
  <c r="BC36" i="26" s="1"/>
  <c r="I10" i="25"/>
  <c r="I27" i="25"/>
  <c r="I59" i="25" s="1"/>
  <c r="I60" i="25" s="1"/>
  <c r="I61" i="25" s="1"/>
  <c r="M30" i="24"/>
  <c r="N30" i="23"/>
  <c r="R20" i="26" s="1"/>
  <c r="S20" i="26" s="1"/>
  <c r="T20" i="26" s="1"/>
  <c r="U20" i="26" s="1"/>
  <c r="V20" i="26" s="1"/>
  <c r="W20" i="26" s="1"/>
  <c r="X20" i="26" s="1"/>
  <c r="Y20" i="26" s="1"/>
  <c r="Z20" i="26" s="1"/>
  <c r="AA20" i="26" s="1"/>
  <c r="AB20" i="26" s="1"/>
  <c r="AC20" i="26" s="1"/>
  <c r="AD20" i="26" s="1"/>
  <c r="AE20" i="26" s="1"/>
  <c r="AF20" i="26" s="1"/>
  <c r="AG20" i="26" s="1"/>
  <c r="AH20" i="26" s="1"/>
  <c r="AI20" i="26" s="1"/>
  <c r="AJ20" i="26" s="1"/>
  <c r="AK20" i="26" s="1"/>
  <c r="AL20" i="26" s="1"/>
  <c r="AM20" i="26" s="1"/>
  <c r="AN20" i="26" s="1"/>
  <c r="AO20" i="26" s="1"/>
  <c r="AP20" i="26" s="1"/>
  <c r="AQ20" i="26" s="1"/>
  <c r="AR20" i="26" s="1"/>
  <c r="AS20" i="26" s="1"/>
  <c r="AT20" i="26" s="1"/>
  <c r="AU20" i="26" s="1"/>
  <c r="AV20" i="26" s="1"/>
  <c r="AW20" i="26" s="1"/>
  <c r="AX20" i="26" s="1"/>
  <c r="AY20" i="26" s="1"/>
  <c r="AZ20" i="26" s="1"/>
  <c r="BA20" i="26" s="1"/>
  <c r="BB20" i="26" s="1"/>
  <c r="BC20" i="26" s="1"/>
  <c r="M24" i="24"/>
  <c r="N24" i="23"/>
  <c r="R14" i="26" s="1"/>
  <c r="M32" i="24"/>
  <c r="N32" i="23"/>
  <c r="R22" i="26" s="1"/>
  <c r="S22" i="26" s="1"/>
  <c r="T22" i="26" s="1"/>
  <c r="U22" i="26" s="1"/>
  <c r="V22" i="26" s="1"/>
  <c r="W22" i="26" s="1"/>
  <c r="X22" i="26" s="1"/>
  <c r="Y22" i="26" s="1"/>
  <c r="Z22" i="26" s="1"/>
  <c r="AA22" i="26" s="1"/>
  <c r="AB22" i="26" s="1"/>
  <c r="AC22" i="26" s="1"/>
  <c r="AD22" i="26" s="1"/>
  <c r="AE22" i="26" s="1"/>
  <c r="AF22" i="26" s="1"/>
  <c r="AG22" i="26" s="1"/>
  <c r="AH22" i="26" s="1"/>
  <c r="AI22" i="26" s="1"/>
  <c r="AJ22" i="26" s="1"/>
  <c r="AK22" i="26" s="1"/>
  <c r="AL22" i="26" s="1"/>
  <c r="AM22" i="26" s="1"/>
  <c r="AN22" i="26" s="1"/>
  <c r="AO22" i="26" s="1"/>
  <c r="AP22" i="26" s="1"/>
  <c r="AQ22" i="26" s="1"/>
  <c r="AR22" i="26" s="1"/>
  <c r="AS22" i="26" s="1"/>
  <c r="AT22" i="26" s="1"/>
  <c r="AU22" i="26" s="1"/>
  <c r="AV22" i="26" s="1"/>
  <c r="AW22" i="26" s="1"/>
  <c r="AX22" i="26" s="1"/>
  <c r="AY22" i="26" s="1"/>
  <c r="AZ22" i="26" s="1"/>
  <c r="BA22" i="26" s="1"/>
  <c r="BB22" i="26" s="1"/>
  <c r="BC22" i="26" s="1"/>
  <c r="S25" i="26" l="1"/>
  <c r="R7" i="26"/>
  <c r="S14" i="26"/>
  <c r="R6" i="26"/>
  <c r="R5" i="26"/>
  <c r="K9" i="25"/>
  <c r="K27" i="25" s="1"/>
  <c r="K59" i="25" s="1"/>
  <c r="K60" i="25" s="1"/>
  <c r="K61" i="25" s="1"/>
  <c r="K5" i="24"/>
  <c r="N16" i="22"/>
  <c r="M16" i="37"/>
  <c r="P13" i="22"/>
  <c r="P13" i="37" s="1"/>
  <c r="P14" i="22"/>
  <c r="P14" i="37" s="1"/>
  <c r="P5" i="22"/>
  <c r="P11" i="22"/>
  <c r="P7" i="22"/>
  <c r="P12" i="22"/>
  <c r="P12" i="37" s="1"/>
  <c r="N7" i="37"/>
  <c r="N5" i="37" s="1"/>
  <c r="C2" i="37" s="1"/>
  <c r="N15" i="37"/>
  <c r="J5" i="38"/>
  <c r="J16" i="38" s="1"/>
  <c r="O11" i="37"/>
  <c r="O15" i="22"/>
  <c r="N27" i="24"/>
  <c r="O27" i="23"/>
  <c r="N24" i="24"/>
  <c r="O24" i="23"/>
  <c r="N30" i="24"/>
  <c r="O30" i="23"/>
  <c r="N46" i="24"/>
  <c r="O46" i="23"/>
  <c r="N85" i="24"/>
  <c r="O85" i="23"/>
  <c r="N61" i="24"/>
  <c r="O61" i="23"/>
  <c r="N84" i="24"/>
  <c r="O84" i="23"/>
  <c r="L12" i="38"/>
  <c r="L13" i="38"/>
  <c r="N25" i="24"/>
  <c r="O25" i="23"/>
  <c r="K7" i="38"/>
  <c r="N53" i="24"/>
  <c r="O53" i="23"/>
  <c r="N58" i="24"/>
  <c r="O58" i="23"/>
  <c r="K13" i="25"/>
  <c r="K10" i="25" s="1"/>
  <c r="K16" i="24"/>
  <c r="L10" i="38"/>
  <c r="N60" i="24"/>
  <c r="O60" i="23"/>
  <c r="O65" i="23"/>
  <c r="N65" i="24"/>
  <c r="N13" i="23"/>
  <c r="M14" i="24"/>
  <c r="M8" i="25" s="1"/>
  <c r="N41" i="24"/>
  <c r="O41" i="23"/>
  <c r="N57" i="24"/>
  <c r="O57" i="23"/>
  <c r="N28" i="24"/>
  <c r="O28" i="23"/>
  <c r="N71" i="24"/>
  <c r="O71" i="23"/>
  <c r="N36" i="24"/>
  <c r="O36" i="23"/>
  <c r="N52" i="24"/>
  <c r="O52" i="23"/>
  <c r="K15" i="38"/>
  <c r="K6" i="38"/>
  <c r="K5" i="38" s="1"/>
  <c r="N70" i="24"/>
  <c r="O70" i="23"/>
  <c r="N55" i="24"/>
  <c r="O55" i="23"/>
  <c r="J61" i="25"/>
  <c r="N37" i="24"/>
  <c r="O37" i="23"/>
  <c r="N72" i="24"/>
  <c r="O72" i="23"/>
  <c r="N87" i="24"/>
  <c r="O87" i="23"/>
  <c r="N29" i="24"/>
  <c r="O29" i="23"/>
  <c r="M12" i="24"/>
  <c r="M6" i="25" s="1"/>
  <c r="M13" i="24"/>
  <c r="M7" i="25" s="1"/>
  <c r="N44" i="24"/>
  <c r="O44" i="23"/>
  <c r="N38" i="24"/>
  <c r="O38" i="23"/>
  <c r="N67" i="24"/>
  <c r="O67" i="23"/>
  <c r="N90" i="24"/>
  <c r="O90" i="23"/>
  <c r="N68" i="24"/>
  <c r="O68" i="23"/>
  <c r="N40" i="24"/>
  <c r="O40" i="23"/>
  <c r="N45" i="24"/>
  <c r="O45" i="23"/>
  <c r="M10" i="24"/>
  <c r="N77" i="24"/>
  <c r="O77" i="23"/>
  <c r="N59" i="24"/>
  <c r="O59" i="23"/>
  <c r="N92" i="24"/>
  <c r="O92" i="23"/>
  <c r="N32" i="24"/>
  <c r="O32" i="23"/>
  <c r="N51" i="24"/>
  <c r="O51" i="23"/>
  <c r="N39" i="24"/>
  <c r="O39" i="23"/>
  <c r="N43" i="24"/>
  <c r="O43" i="23"/>
  <c r="M11" i="24"/>
  <c r="N86" i="24"/>
  <c r="O86" i="23"/>
  <c r="N56" i="24"/>
  <c r="O56" i="23"/>
  <c r="N12" i="23"/>
  <c r="O50" i="23"/>
  <c r="N50" i="24"/>
  <c r="N82" i="24"/>
  <c r="O82" i="23"/>
  <c r="L5" i="25"/>
  <c r="L7" i="24"/>
  <c r="N47" i="24"/>
  <c r="O47" i="23"/>
  <c r="N89" i="24"/>
  <c r="O89" i="23"/>
  <c r="N81" i="24"/>
  <c r="O81" i="23"/>
  <c r="N69" i="24"/>
  <c r="O69" i="23"/>
  <c r="N88" i="24"/>
  <c r="O88" i="23"/>
  <c r="N74" i="24"/>
  <c r="O74" i="23"/>
  <c r="N73" i="24"/>
  <c r="O73" i="23"/>
  <c r="N83" i="24"/>
  <c r="O83" i="23"/>
  <c r="L14" i="38"/>
  <c r="N54" i="24"/>
  <c r="O54" i="23"/>
  <c r="N35" i="24"/>
  <c r="N11" i="23"/>
  <c r="O35" i="23"/>
  <c r="N7" i="23"/>
  <c r="N66" i="24"/>
  <c r="O66" i="23"/>
  <c r="L15" i="24"/>
  <c r="L6" i="24"/>
  <c r="L4" i="25"/>
  <c r="M30" i="25"/>
  <c r="N80" i="24"/>
  <c r="O80" i="23"/>
  <c r="N14" i="23"/>
  <c r="N42" i="24"/>
  <c r="O42" i="23"/>
  <c r="L11" i="38"/>
  <c r="N31" i="24"/>
  <c r="O31" i="23"/>
  <c r="N76" i="24"/>
  <c r="O76" i="23"/>
  <c r="N75" i="24"/>
  <c r="O75" i="23"/>
  <c r="N62" i="24"/>
  <c r="O62" i="23"/>
  <c r="M15" i="23"/>
  <c r="M16" i="23" s="1"/>
  <c r="N6" i="23"/>
  <c r="N5" i="23"/>
  <c r="N10" i="23"/>
  <c r="O23" i="23"/>
  <c r="N23" i="24"/>
  <c r="N26" i="24"/>
  <c r="O26" i="23"/>
  <c r="N91" i="24"/>
  <c r="O91" i="23"/>
  <c r="T14" i="26" l="1"/>
  <c r="S6" i="26"/>
  <c r="S5" i="26"/>
  <c r="T25" i="26"/>
  <c r="S7" i="26"/>
  <c r="L13" i="25"/>
  <c r="O16" i="22"/>
  <c r="M11" i="38"/>
  <c r="N16" i="37"/>
  <c r="P11" i="37"/>
  <c r="P15" i="22"/>
  <c r="O15" i="37"/>
  <c r="O7" i="37"/>
  <c r="O5" i="37" s="1"/>
  <c r="N15" i="23"/>
  <c r="L7" i="38"/>
  <c r="L5" i="24"/>
  <c r="O91" i="24"/>
  <c r="P91" i="23"/>
  <c r="N10" i="24"/>
  <c r="N10" i="38"/>
  <c r="O75" i="24"/>
  <c r="P75" i="23"/>
  <c r="O31" i="24"/>
  <c r="P31" i="23"/>
  <c r="O42" i="24"/>
  <c r="P42" i="23"/>
  <c r="N14" i="24"/>
  <c r="N8" i="25" s="1"/>
  <c r="N14" i="38"/>
  <c r="N11" i="24"/>
  <c r="N11" i="38"/>
  <c r="O73" i="24"/>
  <c r="P73" i="23"/>
  <c r="O88" i="24"/>
  <c r="P88" i="23"/>
  <c r="O81" i="24"/>
  <c r="P81" i="23"/>
  <c r="O47" i="24"/>
  <c r="P47" i="23"/>
  <c r="N12" i="24"/>
  <c r="N6" i="25" s="1"/>
  <c r="N12" i="38"/>
  <c r="M12" i="38"/>
  <c r="O70" i="24"/>
  <c r="P70" i="23"/>
  <c r="O36" i="24"/>
  <c r="P36" i="23"/>
  <c r="O28" i="24"/>
  <c r="P28" i="23"/>
  <c r="O41" i="24"/>
  <c r="P41" i="23"/>
  <c r="O61" i="24"/>
  <c r="P61" i="23"/>
  <c r="O30" i="24"/>
  <c r="P30" i="23"/>
  <c r="O27" i="24"/>
  <c r="P27" i="23"/>
  <c r="N30" i="25"/>
  <c r="O66" i="24"/>
  <c r="P66" i="23"/>
  <c r="O54" i="24"/>
  <c r="P54" i="23"/>
  <c r="O12" i="23"/>
  <c r="P50" i="23"/>
  <c r="O50" i="24"/>
  <c r="O86" i="24"/>
  <c r="P86" i="23"/>
  <c r="O43" i="24"/>
  <c r="P43" i="23"/>
  <c r="O92" i="24"/>
  <c r="P92" i="23"/>
  <c r="O77" i="24"/>
  <c r="P77" i="23"/>
  <c r="M10" i="38"/>
  <c r="O40" i="24"/>
  <c r="P40" i="23"/>
  <c r="O90" i="24"/>
  <c r="P90" i="23"/>
  <c r="O38" i="24"/>
  <c r="P38" i="23"/>
  <c r="M13" i="38"/>
  <c r="O29" i="24"/>
  <c r="P29" i="23"/>
  <c r="O72" i="24"/>
  <c r="P72" i="23"/>
  <c r="N13" i="24"/>
  <c r="N7" i="25" s="1"/>
  <c r="N13" i="38"/>
  <c r="O58" i="24"/>
  <c r="P58" i="23"/>
  <c r="O26" i="24"/>
  <c r="P26" i="23"/>
  <c r="N16" i="23"/>
  <c r="O62" i="24"/>
  <c r="P62" i="23"/>
  <c r="O76" i="24"/>
  <c r="P76" i="23"/>
  <c r="M4" i="25"/>
  <c r="L9" i="25"/>
  <c r="O35" i="24"/>
  <c r="O7" i="23"/>
  <c r="O11" i="23"/>
  <c r="P35" i="23"/>
  <c r="O83" i="24"/>
  <c r="P83" i="23"/>
  <c r="O74" i="24"/>
  <c r="P74" i="23"/>
  <c r="O69" i="24"/>
  <c r="P69" i="23"/>
  <c r="O89" i="24"/>
  <c r="P89" i="23"/>
  <c r="O82" i="24"/>
  <c r="P82" i="23"/>
  <c r="M6" i="24"/>
  <c r="M15" i="24"/>
  <c r="O55" i="24"/>
  <c r="P55" i="23"/>
  <c r="O52" i="24"/>
  <c r="P52" i="23"/>
  <c r="O71" i="24"/>
  <c r="P71" i="23"/>
  <c r="O57" i="24"/>
  <c r="P57" i="23"/>
  <c r="O65" i="24"/>
  <c r="P65" i="23"/>
  <c r="O13" i="23"/>
  <c r="L6" i="38"/>
  <c r="L15" i="38"/>
  <c r="O25" i="24"/>
  <c r="P25" i="23"/>
  <c r="O84" i="24"/>
  <c r="P84" i="23"/>
  <c r="O85" i="24"/>
  <c r="P85" i="23"/>
  <c r="O46" i="24"/>
  <c r="P46" i="23"/>
  <c r="O24" i="24"/>
  <c r="P24" i="23"/>
  <c r="O5" i="23"/>
  <c r="O6" i="23"/>
  <c r="O10" i="23"/>
  <c r="O23" i="24"/>
  <c r="P23" i="23"/>
  <c r="O14" i="23"/>
  <c r="O80" i="24"/>
  <c r="P80" i="23"/>
  <c r="L16" i="24"/>
  <c r="O56" i="24"/>
  <c r="P56" i="23"/>
  <c r="M7" i="24"/>
  <c r="M5" i="25"/>
  <c r="O39" i="24"/>
  <c r="P39" i="23"/>
  <c r="O51" i="24"/>
  <c r="P51" i="23"/>
  <c r="O32" i="24"/>
  <c r="P32" i="23"/>
  <c r="O59" i="24"/>
  <c r="P59" i="23"/>
  <c r="O45" i="24"/>
  <c r="P45" i="23"/>
  <c r="O68" i="24"/>
  <c r="P68" i="23"/>
  <c r="O67" i="24"/>
  <c r="P67" i="23"/>
  <c r="O44" i="24"/>
  <c r="P44" i="23"/>
  <c r="O87" i="24"/>
  <c r="P87" i="23"/>
  <c r="O37" i="24"/>
  <c r="P37" i="23"/>
  <c r="K16" i="38"/>
  <c r="M14" i="38"/>
  <c r="O60" i="24"/>
  <c r="P60" i="23"/>
  <c r="O53" i="24"/>
  <c r="P53" i="23"/>
  <c r="U25" i="26" l="1"/>
  <c r="T7" i="26"/>
  <c r="U14" i="26"/>
  <c r="T6" i="26"/>
  <c r="T5" i="26"/>
  <c r="P16" i="22"/>
  <c r="C2" i="22"/>
  <c r="L5" i="38"/>
  <c r="L16" i="38" s="1"/>
  <c r="P7" i="37"/>
  <c r="P5" i="37" s="1"/>
  <c r="P15" i="37"/>
  <c r="O16" i="37"/>
  <c r="O15" i="23"/>
  <c r="O16" i="23" s="1"/>
  <c r="P67" i="24"/>
  <c r="CM67" i="38" s="1"/>
  <c r="P32" i="24"/>
  <c r="CM32" i="38" s="1"/>
  <c r="P39" i="24"/>
  <c r="CM39" i="38" s="1"/>
  <c r="O14" i="24"/>
  <c r="O8" i="25" s="1"/>
  <c r="O14" i="38"/>
  <c r="P65" i="24"/>
  <c r="P13" i="23"/>
  <c r="P71" i="24"/>
  <c r="CM71" i="38" s="1"/>
  <c r="P55" i="24"/>
  <c r="CM55" i="38" s="1"/>
  <c r="P82" i="24"/>
  <c r="CM82" i="38" s="1"/>
  <c r="P69" i="24"/>
  <c r="CM69" i="38" s="1"/>
  <c r="P83" i="24"/>
  <c r="CM83" i="38" s="1"/>
  <c r="P76" i="24"/>
  <c r="CM76" i="38" s="1"/>
  <c r="P90" i="24"/>
  <c r="CM90" i="38" s="1"/>
  <c r="M6" i="38"/>
  <c r="M15" i="38"/>
  <c r="P54" i="24"/>
  <c r="CM54" i="38" s="1"/>
  <c r="O30" i="25"/>
  <c r="P81" i="24"/>
  <c r="CM81" i="38" s="1"/>
  <c r="P73" i="24"/>
  <c r="CM73" i="38" s="1"/>
  <c r="P31" i="24"/>
  <c r="CM31" i="38" s="1"/>
  <c r="N6" i="38"/>
  <c r="N15" i="38"/>
  <c r="P53" i="24"/>
  <c r="CM53" i="38" s="1"/>
  <c r="P87" i="24"/>
  <c r="CM87" i="38" s="1"/>
  <c r="P45" i="24"/>
  <c r="CM45" i="38" s="1"/>
  <c r="P56" i="24"/>
  <c r="CM56" i="38" s="1"/>
  <c r="P46" i="24"/>
  <c r="CM46" i="38" s="1"/>
  <c r="P84" i="24"/>
  <c r="CM84" i="38" s="1"/>
  <c r="O13" i="24"/>
  <c r="O7" i="25" s="1"/>
  <c r="O13" i="38"/>
  <c r="O11" i="24"/>
  <c r="O11" i="38"/>
  <c r="P26" i="24"/>
  <c r="CM26" i="38" s="1"/>
  <c r="P29" i="24"/>
  <c r="CM29" i="38" s="1"/>
  <c r="P77" i="24"/>
  <c r="CM77" i="38" s="1"/>
  <c r="P43" i="24"/>
  <c r="CM43" i="38" s="1"/>
  <c r="O12" i="24"/>
  <c r="O6" i="25" s="1"/>
  <c r="O12" i="38"/>
  <c r="P27" i="24"/>
  <c r="CM27" i="38" s="1"/>
  <c r="P61" i="24"/>
  <c r="CM61" i="38" s="1"/>
  <c r="P28" i="24"/>
  <c r="CM28" i="38" s="1"/>
  <c r="P70" i="24"/>
  <c r="CM70" i="38" s="1"/>
  <c r="N6" i="24"/>
  <c r="N15" i="24"/>
  <c r="N4" i="25"/>
  <c r="P60" i="24"/>
  <c r="CM60" i="38" s="1"/>
  <c r="P37" i="24"/>
  <c r="CM37" i="38" s="1"/>
  <c r="P44" i="24"/>
  <c r="CM44" i="38" s="1"/>
  <c r="P68" i="24"/>
  <c r="CM68" i="38" s="1"/>
  <c r="P59" i="24"/>
  <c r="CM59" i="38" s="1"/>
  <c r="P51" i="24"/>
  <c r="CM51" i="38" s="1"/>
  <c r="P10" i="23"/>
  <c r="P6" i="23"/>
  <c r="P5" i="23"/>
  <c r="P23" i="24"/>
  <c r="P57" i="24"/>
  <c r="CM57" i="38" s="1"/>
  <c r="P52" i="24"/>
  <c r="CM52" i="38" s="1"/>
  <c r="M13" i="25"/>
  <c r="P89" i="24"/>
  <c r="CM89" i="38" s="1"/>
  <c r="P74" i="24"/>
  <c r="CM74" i="38" s="1"/>
  <c r="P35" i="24"/>
  <c r="P11" i="23"/>
  <c r="P7" i="23"/>
  <c r="L10" i="25"/>
  <c r="L27" i="25"/>
  <c r="L59" i="25" s="1"/>
  <c r="L60" i="25" s="1"/>
  <c r="L61" i="25" s="1"/>
  <c r="P62" i="24"/>
  <c r="CM62" i="38" s="1"/>
  <c r="P38" i="24"/>
  <c r="CM38" i="38" s="1"/>
  <c r="P40" i="24"/>
  <c r="CM40" i="38" s="1"/>
  <c r="P12" i="23"/>
  <c r="P50" i="24"/>
  <c r="P66" i="24"/>
  <c r="CM66" i="38" s="1"/>
  <c r="P47" i="24"/>
  <c r="CM47" i="38" s="1"/>
  <c r="P88" i="24"/>
  <c r="CM88" i="38" s="1"/>
  <c r="N7" i="38"/>
  <c r="P42" i="24"/>
  <c r="CM42" i="38" s="1"/>
  <c r="P75" i="24"/>
  <c r="CM75" i="38" s="1"/>
  <c r="P91" i="24"/>
  <c r="CM91" i="38" s="1"/>
  <c r="P14" i="23"/>
  <c r="P80" i="24"/>
  <c r="O10" i="24"/>
  <c r="O10" i="38"/>
  <c r="P24" i="24"/>
  <c r="CM24" i="38" s="1"/>
  <c r="P85" i="24"/>
  <c r="CM85" i="38" s="1"/>
  <c r="P25" i="24"/>
  <c r="CM25" i="38" s="1"/>
  <c r="M5" i="24"/>
  <c r="M16" i="24" s="1"/>
  <c r="M9" i="25"/>
  <c r="P58" i="24"/>
  <c r="CM58" i="38" s="1"/>
  <c r="P72" i="24"/>
  <c r="CM72" i="38" s="1"/>
  <c r="P92" i="24"/>
  <c r="CM92" i="38" s="1"/>
  <c r="P86" i="24"/>
  <c r="CM86" i="38" s="1"/>
  <c r="P30" i="24"/>
  <c r="CM30" i="38" s="1"/>
  <c r="P41" i="24"/>
  <c r="CM41" i="38" s="1"/>
  <c r="P36" i="24"/>
  <c r="CM36" i="38" s="1"/>
  <c r="M7" i="38"/>
  <c r="N5" i="25"/>
  <c r="N7" i="24"/>
  <c r="V14" i="26" l="1"/>
  <c r="U6" i="26"/>
  <c r="U5" i="26"/>
  <c r="V25" i="26"/>
  <c r="U7" i="26"/>
  <c r="AC12" i="22"/>
  <c r="AC12" i="37" s="1"/>
  <c r="AC7" i="22"/>
  <c r="AC11" i="22"/>
  <c r="AC5" i="22"/>
  <c r="AC14" i="22"/>
  <c r="AC14" i="37" s="1"/>
  <c r="AC13" i="22"/>
  <c r="AC13" i="37" s="1"/>
  <c r="P16" i="37"/>
  <c r="O7" i="38"/>
  <c r="M27" i="25"/>
  <c r="M59" i="25" s="1"/>
  <c r="M60" i="25" s="1"/>
  <c r="M61" i="25" s="1"/>
  <c r="M10" i="25"/>
  <c r="O15" i="38"/>
  <c r="O6" i="38"/>
  <c r="O5" i="38" s="1"/>
  <c r="P11" i="24"/>
  <c r="P15" i="23"/>
  <c r="P16" i="23" s="1"/>
  <c r="O15" i="24"/>
  <c r="O4" i="25"/>
  <c r="O6" i="24"/>
  <c r="P10" i="24"/>
  <c r="N9" i="25"/>
  <c r="N13" i="25"/>
  <c r="P30" i="25"/>
  <c r="M5" i="38"/>
  <c r="M16" i="38" s="1"/>
  <c r="P14" i="24"/>
  <c r="P8" i="25" s="1"/>
  <c r="P12" i="24"/>
  <c r="P6" i="25" s="1"/>
  <c r="N5" i="24"/>
  <c r="O7" i="24"/>
  <c r="O5" i="25"/>
  <c r="N5" i="38"/>
  <c r="P13" i="24"/>
  <c r="P7" i="25" s="1"/>
  <c r="W14" i="26" l="1"/>
  <c r="V6" i="26"/>
  <c r="V5" i="26"/>
  <c r="W25" i="26"/>
  <c r="V7" i="26"/>
  <c r="AD12" i="22"/>
  <c r="AD12" i="37" s="1"/>
  <c r="AD7" i="22"/>
  <c r="AD11" i="22"/>
  <c r="AD5" i="22"/>
  <c r="AD13" i="22"/>
  <c r="AD13" i="37" s="1"/>
  <c r="AC11" i="37"/>
  <c r="AC15" i="22"/>
  <c r="AD14" i="22"/>
  <c r="AD14" i="37" s="1"/>
  <c r="C2" i="38"/>
  <c r="P13" i="38"/>
  <c r="CM65" i="38"/>
  <c r="CM78" i="38" s="1"/>
  <c r="P14" i="38"/>
  <c r="CM80" i="38"/>
  <c r="CM93" i="38" s="1"/>
  <c r="N27" i="25"/>
  <c r="N59" i="25" s="1"/>
  <c r="N60" i="25" s="1"/>
  <c r="N61" i="25" s="1"/>
  <c r="N10" i="25"/>
  <c r="P4" i="25"/>
  <c r="P15" i="24"/>
  <c r="P6" i="24"/>
  <c r="N16" i="24"/>
  <c r="C2" i="24"/>
  <c r="P12" i="38"/>
  <c r="CM50" i="38"/>
  <c r="CM63" i="38" s="1"/>
  <c r="O5" i="24"/>
  <c r="O16" i="38"/>
  <c r="N16" i="38"/>
  <c r="O9" i="25"/>
  <c r="O27" i="25" s="1"/>
  <c r="O59" i="25" s="1"/>
  <c r="O60" i="25" s="1"/>
  <c r="O61" i="25" s="1"/>
  <c r="P11" i="38"/>
  <c r="CM35" i="38"/>
  <c r="CM48" i="38" s="1"/>
  <c r="P10" i="38"/>
  <c r="CM23" i="38"/>
  <c r="CM33" i="38" s="1"/>
  <c r="O13" i="25"/>
  <c r="P5" i="25"/>
  <c r="P7" i="24"/>
  <c r="X25" i="26" l="1"/>
  <c r="W7" i="26"/>
  <c r="X14" i="26"/>
  <c r="W6" i="26"/>
  <c r="W5" i="26"/>
  <c r="O10" i="25"/>
  <c r="AE12" i="22"/>
  <c r="AE12" i="37" s="1"/>
  <c r="AE13" i="22"/>
  <c r="AE13" i="37" s="1"/>
  <c r="AE14" i="22"/>
  <c r="AE14" i="37" s="1"/>
  <c r="AE11" i="22"/>
  <c r="AE7" i="22"/>
  <c r="AE5" i="22"/>
  <c r="AC16" i="22"/>
  <c r="AD11" i="37"/>
  <c r="AD15" i="22"/>
  <c r="AC7" i="37"/>
  <c r="AC5" i="37" s="1"/>
  <c r="AC15" i="37"/>
  <c r="P7" i="38"/>
  <c r="CM94" i="38"/>
  <c r="O16" i="24"/>
  <c r="P15" i="38"/>
  <c r="P6" i="38"/>
  <c r="P5" i="24"/>
  <c r="P16" i="24" s="1"/>
  <c r="P13" i="25"/>
  <c r="P9" i="25"/>
  <c r="P27" i="25" s="1"/>
  <c r="P59" i="25" s="1"/>
  <c r="P60" i="25" s="1"/>
  <c r="P61" i="25" s="1"/>
  <c r="Y14" i="26" l="1"/>
  <c r="X6" i="26"/>
  <c r="X5" i="26"/>
  <c r="Y25" i="26"/>
  <c r="X7" i="26"/>
  <c r="P5" i="38"/>
  <c r="P16" i="38" s="1"/>
  <c r="AD16" i="22"/>
  <c r="AF13" i="22"/>
  <c r="AF13" i="37" s="1"/>
  <c r="AF12" i="22"/>
  <c r="AF12" i="37" s="1"/>
  <c r="AC16" i="37"/>
  <c r="AE11" i="37"/>
  <c r="AE15" i="22"/>
  <c r="AF14" i="22"/>
  <c r="AF14" i="37" s="1"/>
  <c r="AF7" i="22"/>
  <c r="AF11" i="22"/>
  <c r="AF5" i="22"/>
  <c r="AD7" i="37"/>
  <c r="AD5" i="37" s="1"/>
  <c r="AD15" i="37"/>
  <c r="P10" i="25"/>
  <c r="Z25" i="26" l="1"/>
  <c r="Y7" i="26"/>
  <c r="Z14" i="26"/>
  <c r="Y6" i="26"/>
  <c r="Y5" i="26"/>
  <c r="AE16" i="22"/>
  <c r="AD16" i="37"/>
  <c r="AG14" i="22"/>
  <c r="AG14" i="37" s="1"/>
  <c r="AG7" i="22"/>
  <c r="AG11" i="22"/>
  <c r="AG5" i="22"/>
  <c r="AG13" i="22"/>
  <c r="AG13" i="37" s="1"/>
  <c r="AG12" i="22"/>
  <c r="AG12" i="37" s="1"/>
  <c r="AF11" i="37"/>
  <c r="AF15" i="22"/>
  <c r="AE7" i="37"/>
  <c r="AE5" i="37" s="1"/>
  <c r="AE15" i="37"/>
  <c r="AH14" i="22"/>
  <c r="AH14" i="37" s="1"/>
  <c r="AA14" i="26" l="1"/>
  <c r="Z6" i="26"/>
  <c r="Z5" i="26"/>
  <c r="D2" i="26" s="1"/>
  <c r="AA25" i="26"/>
  <c r="Z7" i="26"/>
  <c r="AF16" i="22"/>
  <c r="AE16" i="37"/>
  <c r="AH12" i="22"/>
  <c r="AH12" i="37" s="1"/>
  <c r="AF7" i="37"/>
  <c r="AF5" i="37" s="1"/>
  <c r="AF15" i="37"/>
  <c r="AG11" i="37"/>
  <c r="AG15" i="22"/>
  <c r="AH7" i="22"/>
  <c r="AH11" i="22"/>
  <c r="AH5" i="22"/>
  <c r="AH13" i="22"/>
  <c r="AH13" i="37" s="1"/>
  <c r="AB25" i="26" l="1"/>
  <c r="AA7" i="26"/>
  <c r="AB14" i="26"/>
  <c r="AA6" i="26"/>
  <c r="AA5" i="26"/>
  <c r="AF16" i="37"/>
  <c r="AG16" i="22"/>
  <c r="AI14" i="22"/>
  <c r="AI14" i="37" s="1"/>
  <c r="AI13" i="22"/>
  <c r="AI13" i="37" s="1"/>
  <c r="AG7" i="37"/>
  <c r="AG5" i="37" s="1"/>
  <c r="AG15" i="37"/>
  <c r="AI11" i="22"/>
  <c r="AI7" i="22"/>
  <c r="AI5" i="22"/>
  <c r="AI12" i="22"/>
  <c r="AI12" i="37" s="1"/>
  <c r="AH11" i="37"/>
  <c r="AH15" i="22"/>
  <c r="AC14" i="26" l="1"/>
  <c r="AB6" i="26"/>
  <c r="AB5" i="26"/>
  <c r="AC25" i="26"/>
  <c r="AB7" i="26"/>
  <c r="AJ12" i="22"/>
  <c r="AJ12" i="37" s="1"/>
  <c r="AJ14" i="22"/>
  <c r="AJ14" i="37" s="1"/>
  <c r="AJ7" i="22"/>
  <c r="AJ11" i="22"/>
  <c r="AJ5" i="22"/>
  <c r="AH7" i="37"/>
  <c r="AH5" i="37" s="1"/>
  <c r="AH15" i="37"/>
  <c r="AI11" i="37"/>
  <c r="AI15" i="22"/>
  <c r="AJ13" i="22"/>
  <c r="AJ13" i="37" s="1"/>
  <c r="AG16" i="37"/>
  <c r="AH16" i="22"/>
  <c r="AD25" i="26" l="1"/>
  <c r="AC7" i="26"/>
  <c r="AD14" i="26"/>
  <c r="AC6" i="26"/>
  <c r="AC5" i="26"/>
  <c r="AI16" i="22"/>
  <c r="AH16" i="37"/>
  <c r="AK13" i="22"/>
  <c r="AK13" i="37" s="1"/>
  <c r="AK14" i="22"/>
  <c r="AK14" i="37" s="1"/>
  <c r="AI7" i="37"/>
  <c r="AI5" i="37" s="1"/>
  <c r="AI15" i="37"/>
  <c r="AJ11" i="37"/>
  <c r="AJ15" i="22"/>
  <c r="AK12" i="22"/>
  <c r="AK12" i="37" s="1"/>
  <c r="AK11" i="22"/>
  <c r="AK7" i="22"/>
  <c r="AK5" i="22"/>
  <c r="AE14" i="26" l="1"/>
  <c r="AD6" i="26"/>
  <c r="AD5" i="26"/>
  <c r="AE25" i="26"/>
  <c r="AD7" i="26"/>
  <c r="AJ16" i="22"/>
  <c r="AK11" i="37"/>
  <c r="AK15" i="22"/>
  <c r="AI16" i="37"/>
  <c r="AL11" i="22"/>
  <c r="AL7" i="22"/>
  <c r="AL5" i="22"/>
  <c r="AL14" i="22"/>
  <c r="AL14" i="37" s="1"/>
  <c r="AL12" i="22"/>
  <c r="AL12" i="37" s="1"/>
  <c r="AL13" i="22"/>
  <c r="AL13" i="37" s="1"/>
  <c r="AJ7" i="37"/>
  <c r="AJ5" i="37" s="1"/>
  <c r="AJ15" i="37"/>
  <c r="AF14" i="26" l="1"/>
  <c r="AE6" i="26"/>
  <c r="AE5" i="26"/>
  <c r="AF25" i="26"/>
  <c r="AE7" i="26"/>
  <c r="AK16" i="22"/>
  <c r="AM13" i="22"/>
  <c r="AM13" i="37" s="1"/>
  <c r="AL11" i="37"/>
  <c r="AL15" i="22"/>
  <c r="AJ16" i="37"/>
  <c r="AM12" i="22"/>
  <c r="AM12" i="37" s="1"/>
  <c r="AM14" i="22"/>
  <c r="AM14" i="37" s="1"/>
  <c r="AM7" i="22"/>
  <c r="AM11" i="22"/>
  <c r="AM5" i="22"/>
  <c r="AK7" i="37"/>
  <c r="AK5" i="37" s="1"/>
  <c r="AK15" i="37"/>
  <c r="AG25" i="26" l="1"/>
  <c r="AF7" i="26"/>
  <c r="AG14" i="26"/>
  <c r="AF5" i="26"/>
  <c r="AF6" i="26"/>
  <c r="AK16" i="37"/>
  <c r="AL16" i="22"/>
  <c r="AN13" i="22"/>
  <c r="AN13" i="37" s="1"/>
  <c r="AN12" i="22"/>
  <c r="AN12" i="37" s="1"/>
  <c r="AM11" i="37"/>
  <c r="AM15" i="22"/>
  <c r="AL7" i="37"/>
  <c r="AL5" i="37" s="1"/>
  <c r="AL15" i="37"/>
  <c r="AN14" i="22"/>
  <c r="AN14" i="37" s="1"/>
  <c r="AN11" i="22"/>
  <c r="AN7" i="22"/>
  <c r="AN5" i="22"/>
  <c r="AN2" i="12" s="1"/>
  <c r="AH14" i="26" l="1"/>
  <c r="AG6" i="26"/>
  <c r="AG5" i="26"/>
  <c r="AH25" i="26"/>
  <c r="AG7" i="26"/>
  <c r="AM16" i="22"/>
  <c r="AN11" i="37"/>
  <c r="AN15" i="22"/>
  <c r="AM7" i="37"/>
  <c r="AM5" i="37" s="1"/>
  <c r="AM15" i="37"/>
  <c r="AL16" i="37"/>
  <c r="AI25" i="26" l="1"/>
  <c r="AH7" i="26"/>
  <c r="AI14" i="26"/>
  <c r="AH6" i="26"/>
  <c r="AH5" i="26"/>
  <c r="AM16" i="37"/>
  <c r="AN16" i="22"/>
  <c r="E2" i="22"/>
  <c r="AN7" i="37"/>
  <c r="AN5" i="37" s="1"/>
  <c r="F2" i="37" s="1"/>
  <c r="AN15" i="37"/>
  <c r="AJ14" i="26" l="1"/>
  <c r="AI6" i="26"/>
  <c r="AI5" i="26"/>
  <c r="AJ25" i="26"/>
  <c r="AI7" i="26"/>
  <c r="AN16" i="37"/>
  <c r="R14" i="22"/>
  <c r="R14" i="37" s="1"/>
  <c r="R11" i="22"/>
  <c r="R5" i="22"/>
  <c r="R7" i="22"/>
  <c r="R13" i="22"/>
  <c r="R13" i="37" s="1"/>
  <c r="R12" i="22"/>
  <c r="R12" i="37" s="1"/>
  <c r="AK25" i="26" l="1"/>
  <c r="AJ7" i="26"/>
  <c r="AK14" i="26"/>
  <c r="AJ6" i="26"/>
  <c r="AJ5" i="26"/>
  <c r="S14" i="22"/>
  <c r="S14" i="37" s="1"/>
  <c r="S12" i="22"/>
  <c r="S12" i="37" s="1"/>
  <c r="S13" i="22"/>
  <c r="S13" i="37" s="1"/>
  <c r="S11" i="22"/>
  <c r="S7" i="22"/>
  <c r="S5" i="22"/>
  <c r="R11" i="37"/>
  <c r="R15" i="22"/>
  <c r="AL14" i="26" l="1"/>
  <c r="AK6" i="26"/>
  <c r="AK5" i="26"/>
  <c r="AL25" i="26"/>
  <c r="AK7" i="26"/>
  <c r="R16" i="22"/>
  <c r="S15" i="22"/>
  <c r="S11" i="37"/>
  <c r="T14" i="22"/>
  <c r="T14" i="37" s="1"/>
  <c r="T12" i="22"/>
  <c r="T12" i="37" s="1"/>
  <c r="T13" i="22"/>
  <c r="T13" i="37" s="1"/>
  <c r="T11" i="22"/>
  <c r="T7" i="22"/>
  <c r="T5" i="22"/>
  <c r="R7" i="37"/>
  <c r="R5" i="37" s="1"/>
  <c r="R15" i="37"/>
  <c r="AM25" i="26" l="1"/>
  <c r="AL7" i="26"/>
  <c r="AM14" i="26"/>
  <c r="AL6" i="26"/>
  <c r="AL5" i="26"/>
  <c r="E2" i="26" s="1"/>
  <c r="S16" i="22"/>
  <c r="U7" i="22"/>
  <c r="U11" i="22"/>
  <c r="U5" i="22"/>
  <c r="T11" i="37"/>
  <c r="T15" i="22"/>
  <c r="S7" i="37"/>
  <c r="S5" i="37" s="1"/>
  <c r="S15" i="37"/>
  <c r="U12" i="22"/>
  <c r="U12" i="37" s="1"/>
  <c r="U13" i="22"/>
  <c r="U13" i="37" s="1"/>
  <c r="U14" i="22"/>
  <c r="U14" i="37" s="1"/>
  <c r="R16" i="37"/>
  <c r="AN14" i="26" l="1"/>
  <c r="AM6" i="26"/>
  <c r="AM5" i="26"/>
  <c r="AN25" i="26"/>
  <c r="AM7" i="26"/>
  <c r="T16" i="22"/>
  <c r="S16" i="37"/>
  <c r="V13" i="22"/>
  <c r="V13" i="37" s="1"/>
  <c r="V14" i="22"/>
  <c r="V14" i="37" s="1"/>
  <c r="U11" i="37"/>
  <c r="U15" i="22"/>
  <c r="T7" i="37"/>
  <c r="T5" i="37" s="1"/>
  <c r="T15" i="37"/>
  <c r="V11" i="22"/>
  <c r="V7" i="22"/>
  <c r="V5" i="22"/>
  <c r="V12" i="22"/>
  <c r="V12" i="37" s="1"/>
  <c r="AO25" i="26" l="1"/>
  <c r="AN7" i="26"/>
  <c r="AO14" i="26"/>
  <c r="AN5" i="26"/>
  <c r="AN6" i="26"/>
  <c r="U16" i="22"/>
  <c r="T16" i="37"/>
  <c r="W11" i="22"/>
  <c r="W7" i="22"/>
  <c r="W5" i="22"/>
  <c r="W14" i="22"/>
  <c r="W14" i="37" s="1"/>
  <c r="V11" i="37"/>
  <c r="V15" i="22"/>
  <c r="W12" i="22"/>
  <c r="W12" i="37" s="1"/>
  <c r="U7" i="37"/>
  <c r="U5" i="37" s="1"/>
  <c r="U15" i="37"/>
  <c r="W13" i="22"/>
  <c r="W13" i="37" s="1"/>
  <c r="AP25" i="26" l="1"/>
  <c r="AO7" i="26"/>
  <c r="AP14" i="26"/>
  <c r="AO6" i="26"/>
  <c r="AO5" i="26"/>
  <c r="V16" i="22"/>
  <c r="X14" i="22"/>
  <c r="X14" i="37" s="1"/>
  <c r="X13" i="22"/>
  <c r="X13" i="37" s="1"/>
  <c r="X12" i="22"/>
  <c r="X12" i="37" s="1"/>
  <c r="X11" i="22"/>
  <c r="X5" i="22"/>
  <c r="X7" i="22"/>
  <c r="U16" i="37"/>
  <c r="V7" i="37"/>
  <c r="V5" i="37" s="1"/>
  <c r="V15" i="37"/>
  <c r="W15" i="22"/>
  <c r="W11" i="37"/>
  <c r="AQ14" i="26" l="1"/>
  <c r="AP6" i="26"/>
  <c r="AP5" i="26"/>
  <c r="AQ25" i="26"/>
  <c r="AP7" i="26"/>
  <c r="W16" i="22"/>
  <c r="Y14" i="22"/>
  <c r="Y14" i="37" s="1"/>
  <c r="V16" i="37"/>
  <c r="Y7" i="22"/>
  <c r="Y5" i="22"/>
  <c r="Y11" i="22"/>
  <c r="Y13" i="22"/>
  <c r="Y13" i="37" s="1"/>
  <c r="X11" i="37"/>
  <c r="X15" i="22"/>
  <c r="Y12" i="22"/>
  <c r="Y12" i="37" s="1"/>
  <c r="W7" i="37"/>
  <c r="W5" i="37" s="1"/>
  <c r="W15" i="37"/>
  <c r="AR14" i="26" l="1"/>
  <c r="AQ6" i="26"/>
  <c r="AQ5" i="26"/>
  <c r="AR25" i="26"/>
  <c r="AQ7" i="26"/>
  <c r="X16" i="22"/>
  <c r="Z13" i="22"/>
  <c r="Z13" i="37" s="1"/>
  <c r="Z12" i="22"/>
  <c r="Z12" i="37" s="1"/>
  <c r="Y11" i="37"/>
  <c r="Y15" i="22"/>
  <c r="Z11" i="22"/>
  <c r="Z7" i="22"/>
  <c r="Z5" i="22"/>
  <c r="Z14" i="22"/>
  <c r="Z14" i="37" s="1"/>
  <c r="W16" i="37"/>
  <c r="X7" i="37"/>
  <c r="X5" i="37" s="1"/>
  <c r="X15" i="37"/>
  <c r="AS25" i="26" l="1"/>
  <c r="AR7" i="26"/>
  <c r="AS14" i="26"/>
  <c r="AR6" i="26"/>
  <c r="AR5" i="26"/>
  <c r="Y16" i="22"/>
  <c r="AA14" i="22"/>
  <c r="AA14" i="37" s="1"/>
  <c r="X16" i="37"/>
  <c r="AA7" i="22"/>
  <c r="AA11" i="22"/>
  <c r="AA5" i="22"/>
  <c r="Y15" i="37"/>
  <c r="Y7" i="37"/>
  <c r="Y5" i="37" s="1"/>
  <c r="AA12" i="22"/>
  <c r="AA12" i="37" s="1"/>
  <c r="AA13" i="22"/>
  <c r="AA13" i="37" s="1"/>
  <c r="Z11" i="37"/>
  <c r="Z15" i="22"/>
  <c r="AT14" i="26" l="1"/>
  <c r="AS6" i="26"/>
  <c r="AS5" i="26"/>
  <c r="AT25" i="26"/>
  <c r="AS7" i="26"/>
  <c r="Z16" i="22"/>
  <c r="Y16" i="37"/>
  <c r="AB12" i="22"/>
  <c r="AB12" i="37" s="1"/>
  <c r="AB14" i="22"/>
  <c r="AB14" i="37" s="1"/>
  <c r="AA11" i="37"/>
  <c r="AA15" i="22"/>
  <c r="Z15" i="37"/>
  <c r="Z7" i="37"/>
  <c r="Z5" i="37" s="1"/>
  <c r="AB13" i="22"/>
  <c r="AB13" i="37" s="1"/>
  <c r="AB5" i="22"/>
  <c r="AB11" i="22"/>
  <c r="AB7" i="22"/>
  <c r="AU25" i="26" l="1"/>
  <c r="AT7" i="26"/>
  <c r="AU14" i="26"/>
  <c r="AT6" i="26"/>
  <c r="AT5" i="26"/>
  <c r="AA16" i="22"/>
  <c r="AA7" i="37"/>
  <c r="AA5" i="37" s="1"/>
  <c r="AA15" i="37"/>
  <c r="AB11" i="37"/>
  <c r="AB15" i="22"/>
  <c r="Z16" i="37"/>
  <c r="AV14" i="26" l="1"/>
  <c r="AU6" i="26"/>
  <c r="AU5" i="26"/>
  <c r="AV25" i="26"/>
  <c r="AU7" i="26"/>
  <c r="AA16" i="37"/>
  <c r="AB16" i="22"/>
  <c r="AB7" i="37"/>
  <c r="AB5" i="37" s="1"/>
  <c r="E2" i="37" s="1"/>
  <c r="AB15" i="37"/>
  <c r="Q13" i="22"/>
  <c r="Q13" i="37" s="1"/>
  <c r="Q12" i="22"/>
  <c r="Q12" i="37" s="1"/>
  <c r="Q14" i="22"/>
  <c r="Q14" i="37" s="1"/>
  <c r="Q11" i="22"/>
  <c r="Q7" i="22"/>
  <c r="Q5" i="22"/>
  <c r="AW25" i="26" l="1"/>
  <c r="AV7" i="26"/>
  <c r="AW14" i="26"/>
  <c r="AV6" i="26"/>
  <c r="AV5" i="26"/>
  <c r="AB16" i="37"/>
  <c r="Q32" i="23"/>
  <c r="Q81" i="23"/>
  <c r="Q31" i="23"/>
  <c r="Q53" i="23"/>
  <c r="Q45" i="23"/>
  <c r="Q46" i="23"/>
  <c r="Q26" i="23"/>
  <c r="Q77" i="23"/>
  <c r="Q61" i="23"/>
  <c r="Q70" i="23"/>
  <c r="Q23" i="23"/>
  <c r="Q89" i="23"/>
  <c r="Q38" i="23"/>
  <c r="Q75" i="23"/>
  <c r="Q55" i="23"/>
  <c r="Q76" i="23"/>
  <c r="Q68" i="23"/>
  <c r="Q66" i="23"/>
  <c r="Q85" i="23"/>
  <c r="Q41" i="23"/>
  <c r="Q71" i="23"/>
  <c r="Q82" i="23"/>
  <c r="Q83" i="23"/>
  <c r="Q90" i="23"/>
  <c r="Q54" i="23"/>
  <c r="Q60" i="23"/>
  <c r="Q44" i="23"/>
  <c r="Q59" i="23"/>
  <c r="Q52" i="23"/>
  <c r="Q50" i="23"/>
  <c r="Q47" i="23"/>
  <c r="Q80" i="23"/>
  <c r="Q24" i="23"/>
  <c r="Q25" i="23"/>
  <c r="Q58" i="23"/>
  <c r="Q92" i="23"/>
  <c r="Q30" i="23"/>
  <c r="Q36" i="23"/>
  <c r="Q51" i="23"/>
  <c r="Q88" i="23"/>
  <c r="Q86" i="23"/>
  <c r="Q67" i="23"/>
  <c r="Q39" i="23"/>
  <c r="Q73" i="23"/>
  <c r="Q87" i="23"/>
  <c r="Q56" i="23"/>
  <c r="Q84" i="23"/>
  <c r="Q29" i="23"/>
  <c r="Q43" i="23"/>
  <c r="Q27" i="23"/>
  <c r="Q28" i="23"/>
  <c r="Q74" i="23"/>
  <c r="Q35" i="23"/>
  <c r="Q62" i="23"/>
  <c r="Q40" i="23"/>
  <c r="Q42" i="23"/>
  <c r="Q91" i="23"/>
  <c r="Q65" i="23"/>
  <c r="Q69" i="23"/>
  <c r="Q37" i="23"/>
  <c r="Q57" i="23"/>
  <c r="Q72" i="23"/>
  <c r="Q11" i="37"/>
  <c r="Q15" i="22"/>
  <c r="AX14" i="26" l="1"/>
  <c r="AW6" i="26"/>
  <c r="AW5" i="26"/>
  <c r="AX25" i="26"/>
  <c r="AW7" i="26"/>
  <c r="Q16" i="22"/>
  <c r="D2" i="22"/>
  <c r="K2" i="22" s="1"/>
  <c r="Q37" i="24"/>
  <c r="R37" i="23"/>
  <c r="R42" i="23"/>
  <c r="Q42" i="24"/>
  <c r="Q74" i="24"/>
  <c r="R74" i="23"/>
  <c r="R29" i="23"/>
  <c r="Q29" i="24"/>
  <c r="Q73" i="24"/>
  <c r="R73" i="23"/>
  <c r="R88" i="23"/>
  <c r="Q88" i="24"/>
  <c r="R92" i="23"/>
  <c r="Q92" i="24"/>
  <c r="R80" i="23"/>
  <c r="Q80" i="24"/>
  <c r="Q14" i="23"/>
  <c r="Q59" i="24"/>
  <c r="R59" i="23"/>
  <c r="R90" i="23"/>
  <c r="Q90" i="24"/>
  <c r="Q41" i="24"/>
  <c r="R41" i="23"/>
  <c r="Q76" i="24"/>
  <c r="R76" i="23"/>
  <c r="Q89" i="24"/>
  <c r="R89" i="23"/>
  <c r="Q77" i="24"/>
  <c r="R77" i="23"/>
  <c r="Q53" i="24"/>
  <c r="R53" i="23"/>
  <c r="Q7" i="37"/>
  <c r="Q5" i="37" s="1"/>
  <c r="D2" i="37" s="1"/>
  <c r="Q15" i="37"/>
  <c r="R69" i="23"/>
  <c r="Q69" i="24"/>
  <c r="Q40" i="24"/>
  <c r="R40" i="23"/>
  <c r="Q28" i="24"/>
  <c r="R28" i="23"/>
  <c r="Q84" i="24"/>
  <c r="R84" i="23"/>
  <c r="R39" i="23"/>
  <c r="Q39" i="24"/>
  <c r="Q51" i="24"/>
  <c r="R51" i="23"/>
  <c r="Q58" i="24"/>
  <c r="R58" i="23"/>
  <c r="Q47" i="24"/>
  <c r="R47" i="23"/>
  <c r="R44" i="23"/>
  <c r="Q44" i="24"/>
  <c r="Q83" i="24"/>
  <c r="R83" i="23"/>
  <c r="R85" i="23"/>
  <c r="Q85" i="24"/>
  <c r="R55" i="23"/>
  <c r="Q55" i="24"/>
  <c r="Q23" i="24"/>
  <c r="Q10" i="23"/>
  <c r="Q6" i="23"/>
  <c r="R23" i="23"/>
  <c r="Q5" i="23"/>
  <c r="R26" i="23"/>
  <c r="Q26" i="24"/>
  <c r="Q31" i="24"/>
  <c r="R31" i="23"/>
  <c r="Q72" i="24"/>
  <c r="R72" i="23"/>
  <c r="Q65" i="24"/>
  <c r="R65" i="23"/>
  <c r="Q13" i="23"/>
  <c r="R62" i="23"/>
  <c r="Q62" i="24"/>
  <c r="Q27" i="24"/>
  <c r="R27" i="23"/>
  <c r="R56" i="23"/>
  <c r="Q56" i="24"/>
  <c r="Q67" i="24"/>
  <c r="R67" i="23"/>
  <c r="R36" i="23"/>
  <c r="Q36" i="24"/>
  <c r="Q25" i="24"/>
  <c r="R25" i="23"/>
  <c r="Q50" i="24"/>
  <c r="Q12" i="23"/>
  <c r="R50" i="23"/>
  <c r="R60" i="23"/>
  <c r="Q60" i="24"/>
  <c r="Q82" i="24"/>
  <c r="R82" i="23"/>
  <c r="Q66" i="24"/>
  <c r="R66" i="23"/>
  <c r="R75" i="23"/>
  <c r="Q75" i="24"/>
  <c r="R70" i="23"/>
  <c r="Q70" i="24"/>
  <c r="Q46" i="24"/>
  <c r="R46" i="23"/>
  <c r="Q81" i="24"/>
  <c r="R81" i="23"/>
  <c r="Q57" i="24"/>
  <c r="R57" i="23"/>
  <c r="R91" i="23"/>
  <c r="Q91" i="24"/>
  <c r="Q35" i="24"/>
  <c r="Q11" i="23"/>
  <c r="Q7" i="23"/>
  <c r="R35" i="23"/>
  <c r="R43" i="23"/>
  <c r="Q43" i="24"/>
  <c r="Q87" i="24"/>
  <c r="R87" i="23"/>
  <c r="R86" i="23"/>
  <c r="Q86" i="24"/>
  <c r="R30" i="23"/>
  <c r="Q30" i="24"/>
  <c r="R24" i="23"/>
  <c r="Q24" i="24"/>
  <c r="R52" i="23"/>
  <c r="Q52" i="24"/>
  <c r="Q54" i="24"/>
  <c r="R54" i="23"/>
  <c r="R71" i="23"/>
  <c r="Q71" i="24"/>
  <c r="R68" i="23"/>
  <c r="Q68" i="24"/>
  <c r="R38" i="23"/>
  <c r="Q38" i="24"/>
  <c r="R61" i="23"/>
  <c r="Q61" i="24"/>
  <c r="Q45" i="24"/>
  <c r="R45" i="23"/>
  <c r="R32" i="23"/>
  <c r="Q32" i="24"/>
  <c r="AY25" i="26" l="1"/>
  <c r="AX7" i="26"/>
  <c r="AY14" i="26"/>
  <c r="AX6" i="26"/>
  <c r="AX5" i="26"/>
  <c r="F2" i="26" s="1"/>
  <c r="Q15" i="23"/>
  <c r="S54" i="23"/>
  <c r="R54" i="24"/>
  <c r="S57" i="23"/>
  <c r="R57" i="24"/>
  <c r="S46" i="23"/>
  <c r="R46" i="24"/>
  <c r="R82" i="24"/>
  <c r="S82" i="23"/>
  <c r="R12" i="23"/>
  <c r="S50" i="23"/>
  <c r="R50" i="24"/>
  <c r="R65" i="24"/>
  <c r="S65" i="23"/>
  <c r="R13" i="23"/>
  <c r="R31" i="24"/>
  <c r="S31" i="23"/>
  <c r="Q10" i="24"/>
  <c r="Q30" i="25"/>
  <c r="S85" i="23"/>
  <c r="R85" i="24"/>
  <c r="R44" i="24"/>
  <c r="S44" i="23"/>
  <c r="R39" i="24"/>
  <c r="S39" i="23"/>
  <c r="S69" i="23"/>
  <c r="R69" i="24"/>
  <c r="S73" i="23"/>
  <c r="R73" i="24"/>
  <c r="R74" i="24"/>
  <c r="S74" i="23"/>
  <c r="R37" i="24"/>
  <c r="S37" i="23"/>
  <c r="R32" i="24"/>
  <c r="S32" i="23"/>
  <c r="S61" i="23"/>
  <c r="R61" i="24"/>
  <c r="S68" i="23"/>
  <c r="R68" i="24"/>
  <c r="R24" i="24"/>
  <c r="S24" i="23"/>
  <c r="R86" i="24"/>
  <c r="S86" i="23"/>
  <c r="S43" i="23"/>
  <c r="R43" i="24"/>
  <c r="Q11" i="24"/>
  <c r="R75" i="24"/>
  <c r="S75" i="23"/>
  <c r="Q13" i="24"/>
  <c r="Q7" i="25" s="1"/>
  <c r="R23" i="24"/>
  <c r="S23" i="23"/>
  <c r="R5" i="23"/>
  <c r="R6" i="23"/>
  <c r="R10" i="23"/>
  <c r="S83" i="23"/>
  <c r="R83" i="24"/>
  <c r="S47" i="23"/>
  <c r="R47" i="24"/>
  <c r="R51" i="24"/>
  <c r="S51" i="23"/>
  <c r="S84" i="23"/>
  <c r="R84" i="24"/>
  <c r="S40" i="23"/>
  <c r="R40" i="24"/>
  <c r="Q16" i="37"/>
  <c r="R77" i="24"/>
  <c r="S77" i="23"/>
  <c r="R76" i="24"/>
  <c r="S76" i="23"/>
  <c r="R92" i="24"/>
  <c r="S92" i="23"/>
  <c r="S45" i="23"/>
  <c r="R45" i="24"/>
  <c r="R87" i="24"/>
  <c r="S87" i="23"/>
  <c r="S35" i="23"/>
  <c r="R7" i="23"/>
  <c r="R11" i="23"/>
  <c r="R35" i="24"/>
  <c r="S81" i="23"/>
  <c r="R81" i="24"/>
  <c r="S66" i="23"/>
  <c r="R66" i="24"/>
  <c r="Q12" i="24"/>
  <c r="Q6" i="25" s="1"/>
  <c r="S36" i="23"/>
  <c r="R36" i="24"/>
  <c r="R56" i="24"/>
  <c r="S56" i="23"/>
  <c r="R62" i="24"/>
  <c r="S62" i="23"/>
  <c r="R72" i="24"/>
  <c r="S72" i="23"/>
  <c r="S55" i="23"/>
  <c r="R55" i="24"/>
  <c r="R90" i="24"/>
  <c r="S90" i="23"/>
  <c r="Q14" i="24"/>
  <c r="Q8" i="25" s="1"/>
  <c r="S38" i="23"/>
  <c r="R38" i="24"/>
  <c r="S71" i="23"/>
  <c r="R71" i="24"/>
  <c r="R52" i="24"/>
  <c r="S52" i="23"/>
  <c r="R30" i="24"/>
  <c r="S30" i="23"/>
  <c r="S91" i="23"/>
  <c r="R91" i="24"/>
  <c r="R70" i="24"/>
  <c r="S70" i="23"/>
  <c r="R60" i="24"/>
  <c r="S60" i="23"/>
  <c r="S25" i="23"/>
  <c r="R25" i="24"/>
  <c r="R67" i="24"/>
  <c r="S67" i="23"/>
  <c r="S27" i="23"/>
  <c r="R27" i="24"/>
  <c r="R26" i="24"/>
  <c r="S26" i="23"/>
  <c r="Q16" i="23"/>
  <c r="R58" i="24"/>
  <c r="S58" i="23"/>
  <c r="R28" i="24"/>
  <c r="S28" i="23"/>
  <c r="S53" i="23"/>
  <c r="R53" i="24"/>
  <c r="R89" i="24"/>
  <c r="S89" i="23"/>
  <c r="R41" i="24"/>
  <c r="S41" i="23"/>
  <c r="R59" i="24"/>
  <c r="S59" i="23"/>
  <c r="S80" i="23"/>
  <c r="R80" i="24"/>
  <c r="R14" i="23"/>
  <c r="R88" i="24"/>
  <c r="S88" i="23"/>
  <c r="R29" i="24"/>
  <c r="S29" i="23"/>
  <c r="R42" i="24"/>
  <c r="S42" i="23"/>
  <c r="AZ14" i="26" l="1"/>
  <c r="AY6" i="26"/>
  <c r="AY5" i="26"/>
  <c r="AZ25" i="26"/>
  <c r="AY7" i="26"/>
  <c r="R30" i="25"/>
  <c r="R15" i="23"/>
  <c r="R16" i="23" s="1"/>
  <c r="S59" i="24"/>
  <c r="T59" i="23"/>
  <c r="S89" i="24"/>
  <c r="T89" i="23"/>
  <c r="T28" i="23"/>
  <c r="S28" i="24"/>
  <c r="S27" i="24"/>
  <c r="T27" i="23"/>
  <c r="T25" i="23"/>
  <c r="S25" i="24"/>
  <c r="T71" i="23"/>
  <c r="S71" i="24"/>
  <c r="S55" i="24"/>
  <c r="T55" i="23"/>
  <c r="S36" i="24"/>
  <c r="T36" i="23"/>
  <c r="S66" i="24"/>
  <c r="T66" i="23"/>
  <c r="R10" i="38"/>
  <c r="R10" i="24"/>
  <c r="T43" i="23"/>
  <c r="S43" i="24"/>
  <c r="S61" i="24"/>
  <c r="T61" i="23"/>
  <c r="S73" i="24"/>
  <c r="T73" i="23"/>
  <c r="S85" i="24"/>
  <c r="T85" i="23"/>
  <c r="T31" i="23"/>
  <c r="S31" i="24"/>
  <c r="R13" i="24"/>
  <c r="R7" i="25" s="1"/>
  <c r="R13" i="38"/>
  <c r="T82" i="23"/>
  <c r="S82" i="24"/>
  <c r="S29" i="24"/>
  <c r="T29" i="23"/>
  <c r="S26" i="24"/>
  <c r="T26" i="23"/>
  <c r="S67" i="24"/>
  <c r="T67" i="23"/>
  <c r="S60" i="24"/>
  <c r="T60" i="23"/>
  <c r="S52" i="24"/>
  <c r="T52" i="23"/>
  <c r="T90" i="23"/>
  <c r="S90" i="24"/>
  <c r="T72" i="23"/>
  <c r="S72" i="24"/>
  <c r="S56" i="24"/>
  <c r="T56" i="23"/>
  <c r="S76" i="24"/>
  <c r="T76" i="23"/>
  <c r="T84" i="23"/>
  <c r="S84" i="24"/>
  <c r="T47" i="23"/>
  <c r="S47" i="24"/>
  <c r="Q13" i="38"/>
  <c r="Q7" i="24"/>
  <c r="Q5" i="25"/>
  <c r="S86" i="24"/>
  <c r="T86" i="23"/>
  <c r="T32" i="23"/>
  <c r="S32" i="24"/>
  <c r="T74" i="23"/>
  <c r="S74" i="24"/>
  <c r="T44" i="23"/>
  <c r="S44" i="24"/>
  <c r="R12" i="38"/>
  <c r="R12" i="24"/>
  <c r="R6" i="25" s="1"/>
  <c r="S57" i="24"/>
  <c r="T57" i="23"/>
  <c r="R14" i="24"/>
  <c r="R8" i="25" s="1"/>
  <c r="R14" i="38"/>
  <c r="T41" i="23"/>
  <c r="S41" i="24"/>
  <c r="T58" i="23"/>
  <c r="S58" i="24"/>
  <c r="S91" i="24"/>
  <c r="T91" i="23"/>
  <c r="T38" i="23"/>
  <c r="S38" i="24"/>
  <c r="Q12" i="38"/>
  <c r="S81" i="24"/>
  <c r="T81" i="23"/>
  <c r="S35" i="24"/>
  <c r="S11" i="23"/>
  <c r="T35" i="23"/>
  <c r="S7" i="23"/>
  <c r="T45" i="23"/>
  <c r="S45" i="24"/>
  <c r="T51" i="23"/>
  <c r="S51" i="24"/>
  <c r="Q11" i="38"/>
  <c r="T68" i="23"/>
  <c r="S68" i="24"/>
  <c r="S69" i="24"/>
  <c r="T69" i="23"/>
  <c r="Q10" i="38"/>
  <c r="S12" i="23"/>
  <c r="S50" i="24"/>
  <c r="T50" i="23"/>
  <c r="T42" i="23"/>
  <c r="S42" i="24"/>
  <c r="S88" i="24"/>
  <c r="T88" i="23"/>
  <c r="S14" i="23"/>
  <c r="T80" i="23"/>
  <c r="S80" i="24"/>
  <c r="T53" i="23"/>
  <c r="S53" i="24"/>
  <c r="S70" i="24"/>
  <c r="T70" i="23"/>
  <c r="T30" i="23"/>
  <c r="S30" i="24"/>
  <c r="Q14" i="38"/>
  <c r="S62" i="24"/>
  <c r="T62" i="23"/>
  <c r="R11" i="24"/>
  <c r="R11" i="38"/>
  <c r="T87" i="23"/>
  <c r="S87" i="24"/>
  <c r="S92" i="24"/>
  <c r="T92" i="23"/>
  <c r="S77" i="24"/>
  <c r="T77" i="23"/>
  <c r="T40" i="23"/>
  <c r="S40" i="24"/>
  <c r="T83" i="23"/>
  <c r="S83" i="24"/>
  <c r="S23" i="24"/>
  <c r="S10" i="23"/>
  <c r="S5" i="23"/>
  <c r="S6" i="23"/>
  <c r="T23" i="23"/>
  <c r="T75" i="23"/>
  <c r="S75" i="24"/>
  <c r="S24" i="24"/>
  <c r="T24" i="23"/>
  <c r="T37" i="23"/>
  <c r="S37" i="24"/>
  <c r="T39" i="23"/>
  <c r="S39" i="24"/>
  <c r="Q6" i="24"/>
  <c r="Q4" i="25"/>
  <c r="Q15" i="24"/>
  <c r="Q13" i="25" s="1"/>
  <c r="S13" i="23"/>
  <c r="T65" i="23"/>
  <c r="S65" i="24"/>
  <c r="T46" i="23"/>
  <c r="S46" i="24"/>
  <c r="S54" i="24"/>
  <c r="T54" i="23"/>
  <c r="BA25" i="26" l="1"/>
  <c r="AZ7" i="26"/>
  <c r="BA14" i="26"/>
  <c r="AZ5" i="26"/>
  <c r="AZ6" i="26"/>
  <c r="Q9" i="25"/>
  <c r="Q27" i="25" s="1"/>
  <c r="Q59" i="25" s="1"/>
  <c r="Q60" i="25" s="1"/>
  <c r="Q61" i="25" s="1"/>
  <c r="R7" i="38"/>
  <c r="S15" i="23"/>
  <c r="S16" i="23" s="1"/>
  <c r="S30" i="25"/>
  <c r="Q7" i="38"/>
  <c r="T46" i="24"/>
  <c r="U46" i="23"/>
  <c r="T39" i="24"/>
  <c r="U39" i="23"/>
  <c r="U77" i="23"/>
  <c r="T77" i="24"/>
  <c r="T32" i="24"/>
  <c r="U32" i="23"/>
  <c r="T36" i="24"/>
  <c r="U36" i="23"/>
  <c r="U27" i="23"/>
  <c r="T27" i="24"/>
  <c r="U54" i="23"/>
  <c r="T54" i="24"/>
  <c r="S13" i="24"/>
  <c r="S7" i="25" s="1"/>
  <c r="Q10" i="25"/>
  <c r="U83" i="23"/>
  <c r="T83" i="24"/>
  <c r="T87" i="24"/>
  <c r="U87" i="23"/>
  <c r="U30" i="23"/>
  <c r="T30" i="24"/>
  <c r="T53" i="24"/>
  <c r="U53" i="23"/>
  <c r="T88" i="24"/>
  <c r="U88" i="23"/>
  <c r="U50" i="23"/>
  <c r="T50" i="24"/>
  <c r="T12" i="23"/>
  <c r="Q6" i="38"/>
  <c r="Q5" i="38" s="1"/>
  <c r="Q15" i="38"/>
  <c r="T68" i="24"/>
  <c r="U68" i="23"/>
  <c r="T51" i="24"/>
  <c r="U51" i="23"/>
  <c r="T35" i="24"/>
  <c r="U35" i="23"/>
  <c r="T11" i="23"/>
  <c r="T7" i="23"/>
  <c r="U38" i="23"/>
  <c r="T38" i="24"/>
  <c r="U58" i="23"/>
  <c r="T58" i="24"/>
  <c r="U86" i="23"/>
  <c r="T86" i="24"/>
  <c r="T56" i="24"/>
  <c r="U56" i="23"/>
  <c r="T60" i="24"/>
  <c r="U60" i="23"/>
  <c r="U26" i="23"/>
  <c r="T26" i="24"/>
  <c r="T73" i="24"/>
  <c r="U73" i="23"/>
  <c r="U71" i="23"/>
  <c r="T71" i="24"/>
  <c r="T62" i="24"/>
  <c r="U62" i="23"/>
  <c r="U42" i="23"/>
  <c r="T42" i="24"/>
  <c r="T81" i="24"/>
  <c r="U81" i="23"/>
  <c r="U72" i="23"/>
  <c r="T72" i="24"/>
  <c r="U89" i="23"/>
  <c r="T89" i="24"/>
  <c r="U65" i="23"/>
  <c r="T13" i="23"/>
  <c r="T65" i="24"/>
  <c r="Q5" i="24"/>
  <c r="Q16" i="24" s="1"/>
  <c r="U37" i="23"/>
  <c r="T37" i="24"/>
  <c r="U75" i="23"/>
  <c r="T75" i="24"/>
  <c r="U92" i="23"/>
  <c r="T92" i="24"/>
  <c r="U70" i="23"/>
  <c r="T70" i="24"/>
  <c r="S14" i="24"/>
  <c r="S8" i="25" s="1"/>
  <c r="S12" i="24"/>
  <c r="S6" i="25" s="1"/>
  <c r="U69" i="23"/>
  <c r="T69" i="24"/>
  <c r="T91" i="24"/>
  <c r="U91" i="23"/>
  <c r="U57" i="23"/>
  <c r="T57" i="24"/>
  <c r="T74" i="24"/>
  <c r="U74" i="23"/>
  <c r="T84" i="24"/>
  <c r="U84" i="23"/>
  <c r="U90" i="23"/>
  <c r="T90" i="24"/>
  <c r="T82" i="24"/>
  <c r="U82" i="23"/>
  <c r="T31" i="24"/>
  <c r="U31" i="23"/>
  <c r="U43" i="23"/>
  <c r="T43" i="24"/>
  <c r="U66" i="23"/>
  <c r="T66" i="24"/>
  <c r="T55" i="24"/>
  <c r="U55" i="23"/>
  <c r="T59" i="24"/>
  <c r="U59" i="23"/>
  <c r="U44" i="23"/>
  <c r="T44" i="24"/>
  <c r="T47" i="24"/>
  <c r="U47" i="23"/>
  <c r="R15" i="38"/>
  <c r="R6" i="38"/>
  <c r="T24" i="24"/>
  <c r="U24" i="23"/>
  <c r="T6" i="23"/>
  <c r="T23" i="24"/>
  <c r="U23" i="23"/>
  <c r="T10" i="23"/>
  <c r="T5" i="23"/>
  <c r="S10" i="24"/>
  <c r="U40" i="23"/>
  <c r="T40" i="24"/>
  <c r="R7" i="24"/>
  <c r="R5" i="25"/>
  <c r="T14" i="23"/>
  <c r="T80" i="24"/>
  <c r="U80" i="23"/>
  <c r="T45" i="24"/>
  <c r="U45" i="23"/>
  <c r="S11" i="38"/>
  <c r="S11" i="24"/>
  <c r="U41" i="23"/>
  <c r="T41" i="24"/>
  <c r="U76" i="23"/>
  <c r="T76" i="24"/>
  <c r="U52" i="23"/>
  <c r="T52" i="24"/>
  <c r="T67" i="24"/>
  <c r="U67" i="23"/>
  <c r="T29" i="24"/>
  <c r="U29" i="23"/>
  <c r="U85" i="23"/>
  <c r="T85" i="24"/>
  <c r="U61" i="23"/>
  <c r="T61" i="24"/>
  <c r="R6" i="24"/>
  <c r="R15" i="24"/>
  <c r="R4" i="25"/>
  <c r="R9" i="25" s="1"/>
  <c r="T25" i="24"/>
  <c r="U25" i="23"/>
  <c r="U28" i="23"/>
  <c r="T28" i="24"/>
  <c r="BB14" i="26" l="1"/>
  <c r="BA6" i="26"/>
  <c r="BA5" i="26"/>
  <c r="BB25" i="26"/>
  <c r="BA7" i="26"/>
  <c r="R5" i="38"/>
  <c r="R16" i="38" s="1"/>
  <c r="Q16" i="38"/>
  <c r="R5" i="24"/>
  <c r="R16" i="24" s="1"/>
  <c r="T15" i="23"/>
  <c r="T16" i="23" s="1"/>
  <c r="S12" i="38"/>
  <c r="S13" i="38"/>
  <c r="S10" i="38"/>
  <c r="S6" i="38" s="1"/>
  <c r="S14" i="38"/>
  <c r="R27" i="25"/>
  <c r="R59" i="25" s="1"/>
  <c r="R60" i="25" s="1"/>
  <c r="R61" i="25" s="1"/>
  <c r="U61" i="24"/>
  <c r="V61" i="23"/>
  <c r="V52" i="23"/>
  <c r="U52" i="24"/>
  <c r="V41" i="23"/>
  <c r="U41" i="24"/>
  <c r="S4" i="25"/>
  <c r="S15" i="24"/>
  <c r="S6" i="24"/>
  <c r="U10" i="23"/>
  <c r="U5" i="23"/>
  <c r="V23" i="23"/>
  <c r="U6" i="23"/>
  <c r="U23" i="24"/>
  <c r="V66" i="23"/>
  <c r="U66" i="24"/>
  <c r="U90" i="24"/>
  <c r="V90" i="23"/>
  <c r="V70" i="23"/>
  <c r="U70" i="24"/>
  <c r="U81" i="24"/>
  <c r="V81" i="23"/>
  <c r="V62" i="23"/>
  <c r="U62" i="24"/>
  <c r="V73" i="23"/>
  <c r="U73" i="24"/>
  <c r="U60" i="24"/>
  <c r="V60" i="23"/>
  <c r="U35" i="24"/>
  <c r="U11" i="23"/>
  <c r="V35" i="23"/>
  <c r="U7" i="23"/>
  <c r="U68" i="24"/>
  <c r="V68" i="23"/>
  <c r="V30" i="23"/>
  <c r="U30" i="24"/>
  <c r="U83" i="24"/>
  <c r="V83" i="23"/>
  <c r="U27" i="24"/>
  <c r="V27" i="23"/>
  <c r="U28" i="24"/>
  <c r="V28" i="23"/>
  <c r="R13" i="25"/>
  <c r="R10" i="25" s="1"/>
  <c r="V67" i="23"/>
  <c r="U67" i="24"/>
  <c r="S5" i="25"/>
  <c r="S7" i="24"/>
  <c r="U80" i="24"/>
  <c r="U14" i="23"/>
  <c r="V80" i="23"/>
  <c r="T10" i="38"/>
  <c r="T10" i="24"/>
  <c r="U55" i="24"/>
  <c r="V55" i="23"/>
  <c r="V82" i="23"/>
  <c r="U82" i="24"/>
  <c r="U84" i="24"/>
  <c r="V84" i="23"/>
  <c r="U75" i="24"/>
  <c r="V75" i="23"/>
  <c r="T13" i="38"/>
  <c r="T13" i="24"/>
  <c r="T7" i="25" s="1"/>
  <c r="V89" i="23"/>
  <c r="U89" i="24"/>
  <c r="V86" i="23"/>
  <c r="U86" i="24"/>
  <c r="U38" i="24"/>
  <c r="V38" i="23"/>
  <c r="T11" i="24"/>
  <c r="T11" i="38"/>
  <c r="T12" i="38"/>
  <c r="T12" i="24"/>
  <c r="T6" i="25" s="1"/>
  <c r="U53" i="24"/>
  <c r="V53" i="23"/>
  <c r="V87" i="23"/>
  <c r="U87" i="24"/>
  <c r="U36" i="24"/>
  <c r="V36" i="23"/>
  <c r="U46" i="24"/>
  <c r="V46" i="23"/>
  <c r="U25" i="24"/>
  <c r="V25" i="23"/>
  <c r="V85" i="23"/>
  <c r="U85" i="24"/>
  <c r="V76" i="23"/>
  <c r="U76" i="24"/>
  <c r="T14" i="38"/>
  <c r="T14" i="24"/>
  <c r="T8" i="25" s="1"/>
  <c r="U44" i="24"/>
  <c r="V44" i="23"/>
  <c r="V43" i="23"/>
  <c r="U43" i="24"/>
  <c r="U57" i="24"/>
  <c r="V57" i="23"/>
  <c r="V69" i="23"/>
  <c r="U69" i="24"/>
  <c r="V92" i="23"/>
  <c r="U92" i="24"/>
  <c r="V56" i="23"/>
  <c r="U56" i="24"/>
  <c r="U51" i="24"/>
  <c r="V51" i="23"/>
  <c r="U12" i="23"/>
  <c r="V50" i="23"/>
  <c r="U50" i="24"/>
  <c r="V54" i="23"/>
  <c r="U54" i="24"/>
  <c r="V77" i="23"/>
  <c r="U77" i="24"/>
  <c r="V29" i="23"/>
  <c r="U29" i="24"/>
  <c r="U45" i="24"/>
  <c r="V45" i="23"/>
  <c r="V40" i="23"/>
  <c r="U40" i="24"/>
  <c r="U24" i="24"/>
  <c r="V24" i="23"/>
  <c r="V47" i="23"/>
  <c r="U47" i="24"/>
  <c r="U59" i="24"/>
  <c r="V59" i="23"/>
  <c r="U31" i="24"/>
  <c r="V31" i="23"/>
  <c r="U74" i="24"/>
  <c r="V74" i="23"/>
  <c r="U91" i="24"/>
  <c r="V91" i="23"/>
  <c r="U37" i="24"/>
  <c r="V37" i="23"/>
  <c r="V65" i="23"/>
  <c r="U65" i="24"/>
  <c r="U13" i="23"/>
  <c r="V72" i="23"/>
  <c r="U72" i="24"/>
  <c r="V42" i="23"/>
  <c r="U42" i="24"/>
  <c r="V71" i="23"/>
  <c r="U71" i="24"/>
  <c r="U26" i="24"/>
  <c r="V26" i="23"/>
  <c r="U58" i="24"/>
  <c r="V58" i="23"/>
  <c r="V88" i="23"/>
  <c r="U88" i="24"/>
  <c r="V32" i="23"/>
  <c r="U32" i="24"/>
  <c r="V39" i="23"/>
  <c r="U39" i="24"/>
  <c r="T30" i="25"/>
  <c r="BC25" i="26" l="1"/>
  <c r="BC7" i="26" s="1"/>
  <c r="BB7" i="26"/>
  <c r="BC14" i="26"/>
  <c r="BB6" i="26"/>
  <c r="BB5" i="26"/>
  <c r="S7" i="38"/>
  <c r="S15" i="38"/>
  <c r="U30" i="25"/>
  <c r="S9" i="25"/>
  <c r="S27" i="25" s="1"/>
  <c r="S59" i="25" s="1"/>
  <c r="S60" i="25" s="1"/>
  <c r="S61" i="25" s="1"/>
  <c r="U15" i="23"/>
  <c r="U16" i="23" s="1"/>
  <c r="T7" i="38"/>
  <c r="W58" i="23"/>
  <c r="V58" i="24"/>
  <c r="V65" i="24"/>
  <c r="W65" i="23"/>
  <c r="V13" i="23"/>
  <c r="W91" i="23"/>
  <c r="V91" i="24"/>
  <c r="V31" i="24"/>
  <c r="W31" i="23"/>
  <c r="W56" i="23"/>
  <c r="V56" i="24"/>
  <c r="W69" i="23"/>
  <c r="V69" i="24"/>
  <c r="W43" i="23"/>
  <c r="V43" i="24"/>
  <c r="V85" i="24"/>
  <c r="W85" i="23"/>
  <c r="V87" i="24"/>
  <c r="W87" i="23"/>
  <c r="W89" i="23"/>
  <c r="V89" i="24"/>
  <c r="V82" i="24"/>
  <c r="W82" i="23"/>
  <c r="T6" i="38"/>
  <c r="T5" i="38" s="1"/>
  <c r="T15" i="38"/>
  <c r="W28" i="23"/>
  <c r="V28" i="24"/>
  <c r="W83" i="23"/>
  <c r="V83" i="24"/>
  <c r="W68" i="23"/>
  <c r="V68" i="24"/>
  <c r="V81" i="24"/>
  <c r="W81" i="23"/>
  <c r="V90" i="24"/>
  <c r="W90" i="23"/>
  <c r="U10" i="24"/>
  <c r="U10" i="38"/>
  <c r="V61" i="24"/>
  <c r="W61" i="23"/>
  <c r="W32" i="23"/>
  <c r="V32" i="24"/>
  <c r="W71" i="23"/>
  <c r="V71" i="24"/>
  <c r="V72" i="24"/>
  <c r="W72" i="23"/>
  <c r="W37" i="23"/>
  <c r="V37" i="24"/>
  <c r="W47" i="23"/>
  <c r="V47" i="24"/>
  <c r="W40" i="23"/>
  <c r="V40" i="24"/>
  <c r="V29" i="24"/>
  <c r="W29" i="23"/>
  <c r="V54" i="24"/>
  <c r="W54" i="23"/>
  <c r="V51" i="24"/>
  <c r="W51" i="23"/>
  <c r="V57" i="24"/>
  <c r="W57" i="23"/>
  <c r="W44" i="23"/>
  <c r="V44" i="24"/>
  <c r="W25" i="23"/>
  <c r="V25" i="24"/>
  <c r="V36" i="24"/>
  <c r="W36" i="23"/>
  <c r="W53" i="23"/>
  <c r="V53" i="24"/>
  <c r="W84" i="23"/>
  <c r="V84" i="24"/>
  <c r="V55" i="24"/>
  <c r="W55" i="23"/>
  <c r="S5" i="38"/>
  <c r="U14" i="38"/>
  <c r="U14" i="24"/>
  <c r="U8" i="25" s="1"/>
  <c r="V67" i="24"/>
  <c r="W67" i="23"/>
  <c r="U11" i="24"/>
  <c r="U11" i="38"/>
  <c r="W73" i="23"/>
  <c r="V73" i="24"/>
  <c r="S5" i="24"/>
  <c r="S16" i="24" s="1"/>
  <c r="V41" i="24"/>
  <c r="W41" i="23"/>
  <c r="V26" i="24"/>
  <c r="W26" i="23"/>
  <c r="V74" i="24"/>
  <c r="W74" i="23"/>
  <c r="W59" i="23"/>
  <c r="V59" i="24"/>
  <c r="V24" i="24"/>
  <c r="W24" i="23"/>
  <c r="W45" i="23"/>
  <c r="V45" i="24"/>
  <c r="U12" i="38"/>
  <c r="U12" i="24"/>
  <c r="U6" i="25" s="1"/>
  <c r="V92" i="24"/>
  <c r="W92" i="23"/>
  <c r="W76" i="23"/>
  <c r="V76" i="24"/>
  <c r="T5" i="25"/>
  <c r="T7" i="24"/>
  <c r="W86" i="23"/>
  <c r="V86" i="24"/>
  <c r="S16" i="38"/>
  <c r="W27" i="23"/>
  <c r="V27" i="24"/>
  <c r="V60" i="24"/>
  <c r="W60" i="23"/>
  <c r="V10" i="23"/>
  <c r="V5" i="23"/>
  <c r="V6" i="23"/>
  <c r="V23" i="24"/>
  <c r="W23" i="23"/>
  <c r="S13" i="25"/>
  <c r="W39" i="23"/>
  <c r="V39" i="24"/>
  <c r="W88" i="23"/>
  <c r="V88" i="24"/>
  <c r="V42" i="24"/>
  <c r="W42" i="23"/>
  <c r="U13" i="38"/>
  <c r="U13" i="24"/>
  <c r="U7" i="25" s="1"/>
  <c r="V77" i="24"/>
  <c r="W77" i="23"/>
  <c r="V12" i="23"/>
  <c r="V50" i="24"/>
  <c r="W50" i="23"/>
  <c r="V46" i="24"/>
  <c r="W46" i="23"/>
  <c r="V38" i="24"/>
  <c r="W38" i="23"/>
  <c r="V75" i="24"/>
  <c r="W75" i="23"/>
  <c r="T15" i="24"/>
  <c r="T6" i="24"/>
  <c r="T4" i="25"/>
  <c r="T9" i="25" s="1"/>
  <c r="V80" i="24"/>
  <c r="W80" i="23"/>
  <c r="V14" i="23"/>
  <c r="W30" i="23"/>
  <c r="V30" i="24"/>
  <c r="W35" i="23"/>
  <c r="V11" i="23"/>
  <c r="V7" i="23"/>
  <c r="V35" i="24"/>
  <c r="V62" i="24"/>
  <c r="W62" i="23"/>
  <c r="W70" i="23"/>
  <c r="V70" i="24"/>
  <c r="W66" i="23"/>
  <c r="V66" i="24"/>
  <c r="W52" i="23"/>
  <c r="V52" i="24"/>
  <c r="BC6" i="26" l="1"/>
  <c r="BC5" i="26"/>
  <c r="S10" i="25"/>
  <c r="T5" i="24"/>
  <c r="T16" i="24" s="1"/>
  <c r="T16" i="38"/>
  <c r="U7" i="38"/>
  <c r="V15" i="23"/>
  <c r="V16" i="23" s="1"/>
  <c r="V11" i="24"/>
  <c r="V14" i="24"/>
  <c r="V8" i="25" s="1"/>
  <c r="W75" i="24"/>
  <c r="X75" i="23"/>
  <c r="W46" i="24"/>
  <c r="X46" i="23"/>
  <c r="W88" i="24"/>
  <c r="X88" i="23"/>
  <c r="X86" i="23"/>
  <c r="W86" i="24"/>
  <c r="W76" i="24"/>
  <c r="X76" i="23"/>
  <c r="X53" i="23"/>
  <c r="W53" i="24"/>
  <c r="X25" i="23"/>
  <c r="W25" i="24"/>
  <c r="X40" i="23"/>
  <c r="W40" i="24"/>
  <c r="X37" i="23"/>
  <c r="W37" i="24"/>
  <c r="W71" i="24"/>
  <c r="X71" i="23"/>
  <c r="X61" i="23"/>
  <c r="W61" i="24"/>
  <c r="U4" i="25"/>
  <c r="U15" i="24"/>
  <c r="U6" i="24"/>
  <c r="W83" i="24"/>
  <c r="X83" i="23"/>
  <c r="W89" i="24"/>
  <c r="X89" i="23"/>
  <c r="X69" i="23"/>
  <c r="W69" i="24"/>
  <c r="W65" i="24"/>
  <c r="W13" i="23"/>
  <c r="X65" i="23"/>
  <c r="X70" i="23"/>
  <c r="W70" i="24"/>
  <c r="W30" i="24"/>
  <c r="X30" i="23"/>
  <c r="T27" i="25"/>
  <c r="T59" i="25" s="1"/>
  <c r="T60" i="25" s="1"/>
  <c r="T61" i="25" s="1"/>
  <c r="X77" i="23"/>
  <c r="W77" i="24"/>
  <c r="X42" i="23"/>
  <c r="W42" i="24"/>
  <c r="W23" i="24"/>
  <c r="X23" i="23"/>
  <c r="W5" i="23"/>
  <c r="W6" i="23"/>
  <c r="W10" i="23"/>
  <c r="W27" i="24"/>
  <c r="X27" i="23"/>
  <c r="X92" i="23"/>
  <c r="W92" i="24"/>
  <c r="W26" i="24"/>
  <c r="X26" i="23"/>
  <c r="U5" i="25"/>
  <c r="U7" i="24"/>
  <c r="X36" i="23"/>
  <c r="W36" i="24"/>
  <c r="W51" i="24"/>
  <c r="X51" i="23"/>
  <c r="W29" i="24"/>
  <c r="X29" i="23"/>
  <c r="X72" i="23"/>
  <c r="W72" i="24"/>
  <c r="W90" i="24"/>
  <c r="X90" i="23"/>
  <c r="X82" i="23"/>
  <c r="W82" i="24"/>
  <c r="X87" i="23"/>
  <c r="W87" i="24"/>
  <c r="V13" i="24"/>
  <c r="V7" i="25" s="1"/>
  <c r="W62" i="24"/>
  <c r="X62" i="23"/>
  <c r="W38" i="24"/>
  <c r="X38" i="23"/>
  <c r="W50" i="24"/>
  <c r="X50" i="23"/>
  <c r="W12" i="23"/>
  <c r="W39" i="24"/>
  <c r="X39" i="23"/>
  <c r="V10" i="24"/>
  <c r="X60" i="23"/>
  <c r="W60" i="24"/>
  <c r="X45" i="23"/>
  <c r="W45" i="24"/>
  <c r="X59" i="23"/>
  <c r="W59" i="24"/>
  <c r="W67" i="24"/>
  <c r="X67" i="23"/>
  <c r="X84" i="23"/>
  <c r="W84" i="24"/>
  <c r="X44" i="23"/>
  <c r="W44" i="24"/>
  <c r="X47" i="23"/>
  <c r="W47" i="24"/>
  <c r="X32" i="23"/>
  <c r="W32" i="24"/>
  <c r="W68" i="24"/>
  <c r="X68" i="23"/>
  <c r="W28" i="24"/>
  <c r="X28" i="23"/>
  <c r="X43" i="23"/>
  <c r="W43" i="24"/>
  <c r="X56" i="23"/>
  <c r="W56" i="24"/>
  <c r="X91" i="23"/>
  <c r="W91" i="24"/>
  <c r="W52" i="24"/>
  <c r="X52" i="23"/>
  <c r="X66" i="23"/>
  <c r="W66" i="24"/>
  <c r="X35" i="23"/>
  <c r="W35" i="24"/>
  <c r="W7" i="23"/>
  <c r="W11" i="23"/>
  <c r="X80" i="23"/>
  <c r="W80" i="24"/>
  <c r="W14" i="23"/>
  <c r="T13" i="25"/>
  <c r="T10" i="25" s="1"/>
  <c r="V12" i="24"/>
  <c r="V6" i="25" s="1"/>
  <c r="X24" i="23"/>
  <c r="W24" i="24"/>
  <c r="W74" i="24"/>
  <c r="X74" i="23"/>
  <c r="W41" i="24"/>
  <c r="X41" i="23"/>
  <c r="X73" i="23"/>
  <c r="W73" i="24"/>
  <c r="W55" i="24"/>
  <c r="X55" i="23"/>
  <c r="W57" i="24"/>
  <c r="X57" i="23"/>
  <c r="X54" i="23"/>
  <c r="W54" i="24"/>
  <c r="V30" i="25"/>
  <c r="U15" i="38"/>
  <c r="U6" i="38"/>
  <c r="X81" i="23"/>
  <c r="W81" i="24"/>
  <c r="W85" i="24"/>
  <c r="X85" i="23"/>
  <c r="W31" i="24"/>
  <c r="X31" i="23"/>
  <c r="W58" i="24"/>
  <c r="X58" i="23"/>
  <c r="W30" i="25" l="1"/>
  <c r="V12" i="38"/>
  <c r="V13" i="38"/>
  <c r="V10" i="38"/>
  <c r="V6" i="38" s="1"/>
  <c r="V11" i="38"/>
  <c r="U5" i="38"/>
  <c r="U16" i="38" s="1"/>
  <c r="W15" i="23"/>
  <c r="W16" i="23" s="1"/>
  <c r="U9" i="25"/>
  <c r="U27" i="25" s="1"/>
  <c r="U59" i="25" s="1"/>
  <c r="U60" i="25" s="1"/>
  <c r="U61" i="25" s="1"/>
  <c r="V14" i="38"/>
  <c r="X81" i="24"/>
  <c r="Y81" i="23"/>
  <c r="Y55" i="23"/>
  <c r="X55" i="24"/>
  <c r="X41" i="24"/>
  <c r="Y41" i="23"/>
  <c r="X80" i="24"/>
  <c r="Y80" i="23"/>
  <c r="X14" i="23"/>
  <c r="X11" i="23"/>
  <c r="X35" i="24"/>
  <c r="Y35" i="23"/>
  <c r="X7" i="23"/>
  <c r="X56" i="24"/>
  <c r="Y56" i="23"/>
  <c r="X32" i="24"/>
  <c r="Y32" i="23"/>
  <c r="X44" i="24"/>
  <c r="Y44" i="23"/>
  <c r="X45" i="24"/>
  <c r="Y45" i="23"/>
  <c r="Y50" i="23"/>
  <c r="X50" i="24"/>
  <c r="X12" i="23"/>
  <c r="X62" i="24"/>
  <c r="Y62" i="23"/>
  <c r="X90" i="24"/>
  <c r="Y90" i="23"/>
  <c r="X29" i="24"/>
  <c r="Y29" i="23"/>
  <c r="X26" i="24"/>
  <c r="Y26" i="23"/>
  <c r="X27" i="24"/>
  <c r="Y27" i="23"/>
  <c r="W13" i="24"/>
  <c r="W7" i="25" s="1"/>
  <c r="U13" i="25"/>
  <c r="Y71" i="23"/>
  <c r="X71" i="24"/>
  <c r="X46" i="24"/>
  <c r="Y46" i="23"/>
  <c r="X31" i="24"/>
  <c r="Y31" i="23"/>
  <c r="X58" i="24"/>
  <c r="Y58" i="23"/>
  <c r="X85" i="24"/>
  <c r="Y85" i="23"/>
  <c r="Y54" i="23"/>
  <c r="X54" i="24"/>
  <c r="X24" i="24"/>
  <c r="Y24" i="23"/>
  <c r="Y68" i="23"/>
  <c r="X68" i="24"/>
  <c r="X39" i="24"/>
  <c r="Y39" i="23"/>
  <c r="W12" i="38"/>
  <c r="W12" i="24"/>
  <c r="W6" i="25" s="1"/>
  <c r="Y87" i="23"/>
  <c r="X87" i="24"/>
  <c r="X36" i="24"/>
  <c r="Y36" i="23"/>
  <c r="X42" i="24"/>
  <c r="Y42" i="23"/>
  <c r="X70" i="24"/>
  <c r="Y70" i="23"/>
  <c r="X83" i="24"/>
  <c r="Y83" i="23"/>
  <c r="X40" i="24"/>
  <c r="Y40" i="23"/>
  <c r="Y53" i="23"/>
  <c r="X53" i="24"/>
  <c r="X86" i="24"/>
  <c r="Y86" i="23"/>
  <c r="X57" i="24"/>
  <c r="Y57" i="23"/>
  <c r="X74" i="24"/>
  <c r="Y74" i="23"/>
  <c r="X66" i="24"/>
  <c r="Y66" i="23"/>
  <c r="X91" i="24"/>
  <c r="Y91" i="23"/>
  <c r="X43" i="24"/>
  <c r="Y43" i="23"/>
  <c r="X47" i="24"/>
  <c r="Y47" i="23"/>
  <c r="X84" i="24"/>
  <c r="Y84" i="23"/>
  <c r="X59" i="24"/>
  <c r="Y59" i="23"/>
  <c r="X60" i="24"/>
  <c r="Y60" i="23"/>
  <c r="X38" i="24"/>
  <c r="Y38" i="23"/>
  <c r="X51" i="24"/>
  <c r="Y51" i="23"/>
  <c r="X23" i="24"/>
  <c r="X10" i="23"/>
  <c r="X5" i="23"/>
  <c r="X6" i="23"/>
  <c r="Y23" i="23"/>
  <c r="Y30" i="23"/>
  <c r="X30" i="24"/>
  <c r="Y65" i="23"/>
  <c r="X13" i="23"/>
  <c r="X65" i="24"/>
  <c r="X69" i="24"/>
  <c r="Y69" i="23"/>
  <c r="Y76" i="23"/>
  <c r="X76" i="24"/>
  <c r="Y88" i="23"/>
  <c r="X88" i="24"/>
  <c r="X75" i="24"/>
  <c r="Y75" i="23"/>
  <c r="V5" i="25"/>
  <c r="V7" i="24"/>
  <c r="Y73" i="23"/>
  <c r="X73" i="24"/>
  <c r="W14" i="24"/>
  <c r="W8" i="25" s="1"/>
  <c r="W11" i="24"/>
  <c r="X52" i="24"/>
  <c r="Y52" i="23"/>
  <c r="Y28" i="23"/>
  <c r="X28" i="24"/>
  <c r="X67" i="24"/>
  <c r="Y67" i="23"/>
  <c r="V15" i="24"/>
  <c r="V4" i="25"/>
  <c r="V6" i="24"/>
  <c r="Y82" i="23"/>
  <c r="X82" i="24"/>
  <c r="X72" i="24"/>
  <c r="Y72" i="23"/>
  <c r="Y92" i="23"/>
  <c r="X92" i="24"/>
  <c r="W10" i="24"/>
  <c r="X77" i="24"/>
  <c r="Y77" i="23"/>
  <c r="X89" i="24"/>
  <c r="Y89" i="23"/>
  <c r="U5" i="24"/>
  <c r="U16" i="24" s="1"/>
  <c r="Y61" i="23"/>
  <c r="X61" i="24"/>
  <c r="Y37" i="23"/>
  <c r="X37" i="24"/>
  <c r="X25" i="24"/>
  <c r="Y25" i="23"/>
  <c r="V15" i="38" l="1"/>
  <c r="V7" i="38"/>
  <c r="V9" i="25"/>
  <c r="V27" i="25" s="1"/>
  <c r="V59" i="25" s="1"/>
  <c r="V60" i="25" s="1"/>
  <c r="V61" i="25" s="1"/>
  <c r="U10" i="25"/>
  <c r="V5" i="24"/>
  <c r="V5" i="38"/>
  <c r="W10" i="38"/>
  <c r="W6" i="38" s="1"/>
  <c r="W11" i="38"/>
  <c r="X15" i="23"/>
  <c r="W13" i="38"/>
  <c r="X30" i="25"/>
  <c r="W14" i="38"/>
  <c r="Y92" i="24"/>
  <c r="Z92" i="23"/>
  <c r="Z67" i="23"/>
  <c r="Y67" i="24"/>
  <c r="Y37" i="24"/>
  <c r="Z37" i="23"/>
  <c r="Y89" i="24"/>
  <c r="Z89" i="23"/>
  <c r="W15" i="24"/>
  <c r="W4" i="25"/>
  <c r="W6" i="24"/>
  <c r="Y72" i="24"/>
  <c r="Z72" i="23"/>
  <c r="Z69" i="23"/>
  <c r="Y69" i="24"/>
  <c r="Y13" i="23"/>
  <c r="Z65" i="23"/>
  <c r="Y65" i="24"/>
  <c r="Z51" i="23"/>
  <c r="Y51" i="24"/>
  <c r="Y60" i="24"/>
  <c r="Z60" i="23"/>
  <c r="Z84" i="23"/>
  <c r="Y84" i="24"/>
  <c r="Y43" i="24"/>
  <c r="Z43" i="23"/>
  <c r="Y66" i="24"/>
  <c r="Z66" i="23"/>
  <c r="Z57" i="23"/>
  <c r="Y57" i="24"/>
  <c r="Z70" i="23"/>
  <c r="Y70" i="24"/>
  <c r="Z36" i="23"/>
  <c r="Y36" i="24"/>
  <c r="Z58" i="23"/>
  <c r="Y58" i="24"/>
  <c r="Y46" i="24"/>
  <c r="Z46" i="23"/>
  <c r="Y27" i="24"/>
  <c r="Z27" i="23"/>
  <c r="Y29" i="24"/>
  <c r="Z29" i="23"/>
  <c r="Y62" i="24"/>
  <c r="Z62" i="23"/>
  <c r="Y12" i="23"/>
  <c r="Y50" i="24"/>
  <c r="Z50" i="23"/>
  <c r="Y11" i="23"/>
  <c r="Y7" i="23"/>
  <c r="Y35" i="24"/>
  <c r="Z35" i="23"/>
  <c r="Y80" i="24"/>
  <c r="Y14" i="23"/>
  <c r="Z80" i="23"/>
  <c r="Y25" i="24"/>
  <c r="Z25" i="23"/>
  <c r="W5" i="25"/>
  <c r="W7" i="24"/>
  <c r="Z88" i="23"/>
  <c r="Y88" i="24"/>
  <c r="Y53" i="24"/>
  <c r="Z53" i="23"/>
  <c r="Z68" i="23"/>
  <c r="Y68" i="24"/>
  <c r="Z54" i="23"/>
  <c r="Y54" i="24"/>
  <c r="Z44" i="23"/>
  <c r="Y44" i="24"/>
  <c r="Y56" i="24"/>
  <c r="Z56" i="23"/>
  <c r="X11" i="38"/>
  <c r="X11" i="24"/>
  <c r="X14" i="38"/>
  <c r="X14" i="24"/>
  <c r="X8" i="25" s="1"/>
  <c r="Y55" i="24"/>
  <c r="Z55" i="23"/>
  <c r="Z61" i="23"/>
  <c r="Y61" i="24"/>
  <c r="Z77" i="23"/>
  <c r="Y77" i="24"/>
  <c r="V13" i="25"/>
  <c r="V16" i="24"/>
  <c r="Y28" i="24"/>
  <c r="Z28" i="23"/>
  <c r="Y73" i="24"/>
  <c r="Z73" i="23"/>
  <c r="Y75" i="24"/>
  <c r="Z75" i="23"/>
  <c r="X13" i="38"/>
  <c r="X13" i="24"/>
  <c r="X7" i="25" s="1"/>
  <c r="Y30" i="24"/>
  <c r="Z30" i="23"/>
  <c r="X16" i="23"/>
  <c r="Z38" i="23"/>
  <c r="Y38" i="24"/>
  <c r="Y59" i="24"/>
  <c r="Z59" i="23"/>
  <c r="Y47" i="24"/>
  <c r="Z47" i="23"/>
  <c r="Z91" i="23"/>
  <c r="Y91" i="24"/>
  <c r="Z74" i="23"/>
  <c r="Y74" i="24"/>
  <c r="Y86" i="24"/>
  <c r="Z86" i="23"/>
  <c r="Y40" i="24"/>
  <c r="Z40" i="23"/>
  <c r="Z83" i="23"/>
  <c r="Y83" i="24"/>
  <c r="Y42" i="24"/>
  <c r="Z42" i="23"/>
  <c r="Z39" i="23"/>
  <c r="Y39" i="24"/>
  <c r="Y24" i="24"/>
  <c r="Z24" i="23"/>
  <c r="Z85" i="23"/>
  <c r="Y85" i="24"/>
  <c r="Y31" i="24"/>
  <c r="Z31" i="23"/>
  <c r="Z26" i="23"/>
  <c r="Y26" i="24"/>
  <c r="Y90" i="24"/>
  <c r="Z90" i="23"/>
  <c r="Z41" i="23"/>
  <c r="Y41" i="24"/>
  <c r="Z81" i="23"/>
  <c r="Y81" i="24"/>
  <c r="Z82" i="23"/>
  <c r="Y82" i="24"/>
  <c r="Z52" i="23"/>
  <c r="Y52" i="24"/>
  <c r="Y76" i="24"/>
  <c r="Z76" i="23"/>
  <c r="Y23" i="24"/>
  <c r="Z23" i="23"/>
  <c r="Y10" i="23"/>
  <c r="Y6" i="23"/>
  <c r="Y5" i="23"/>
  <c r="X10" i="38"/>
  <c r="X6" i="38" s="1"/>
  <c r="X10" i="24"/>
  <c r="Z87" i="23"/>
  <c r="Y87" i="24"/>
  <c r="Z71" i="23"/>
  <c r="Y71" i="24"/>
  <c r="X12" i="38"/>
  <c r="X12" i="24"/>
  <c r="X6" i="25" s="1"/>
  <c r="Z45" i="23"/>
  <c r="Y45" i="24"/>
  <c r="Y32" i="24"/>
  <c r="Z32" i="23"/>
  <c r="V10" i="25" l="1"/>
  <c r="V16" i="38"/>
  <c r="Y15" i="23"/>
  <c r="Y16" i="23" s="1"/>
  <c r="W15" i="38"/>
  <c r="Y30" i="25"/>
  <c r="X7" i="38"/>
  <c r="X5" i="38" s="1"/>
  <c r="W9" i="25"/>
  <c r="W27" i="25" s="1"/>
  <c r="W59" i="25" s="1"/>
  <c r="W60" i="25" s="1"/>
  <c r="W61" i="25" s="1"/>
  <c r="W7" i="38"/>
  <c r="W5" i="38" s="1"/>
  <c r="Z45" i="24"/>
  <c r="AA45" i="23"/>
  <c r="AA71" i="23"/>
  <c r="Z71" i="24"/>
  <c r="Z10" i="23"/>
  <c r="Z23" i="24"/>
  <c r="Z6" i="23"/>
  <c r="Z5" i="23"/>
  <c r="AA23" i="23"/>
  <c r="AA82" i="23"/>
  <c r="Z82" i="24"/>
  <c r="Z41" i="24"/>
  <c r="AA41" i="23"/>
  <c r="AA26" i="23"/>
  <c r="Z26" i="24"/>
  <c r="AA85" i="23"/>
  <c r="Z85" i="24"/>
  <c r="Z39" i="24"/>
  <c r="AA39" i="23"/>
  <c r="AA83" i="23"/>
  <c r="Z83" i="24"/>
  <c r="Z91" i="24"/>
  <c r="AA91" i="23"/>
  <c r="AA30" i="23"/>
  <c r="Z30" i="24"/>
  <c r="Z75" i="24"/>
  <c r="AA75" i="23"/>
  <c r="AA28" i="23"/>
  <c r="Z28" i="24"/>
  <c r="Z55" i="24"/>
  <c r="AA55" i="23"/>
  <c r="X7" i="24"/>
  <c r="X5" i="25"/>
  <c r="AA25" i="23"/>
  <c r="Z25" i="24"/>
  <c r="Y14" i="24"/>
  <c r="Y8" i="25" s="1"/>
  <c r="Y14" i="38"/>
  <c r="Z62" i="24"/>
  <c r="AA62" i="23"/>
  <c r="Z27" i="24"/>
  <c r="AA27" i="23"/>
  <c r="Z66" i="24"/>
  <c r="AA66" i="23"/>
  <c r="AA89" i="23"/>
  <c r="Z89" i="24"/>
  <c r="AA32" i="23"/>
  <c r="Z32" i="24"/>
  <c r="Y10" i="24"/>
  <c r="Y10" i="38"/>
  <c r="Z90" i="24"/>
  <c r="AA90" i="23"/>
  <c r="AA31" i="23"/>
  <c r="Z31" i="24"/>
  <c r="Z24" i="24"/>
  <c r="AA24" i="23"/>
  <c r="Z42" i="24"/>
  <c r="AA42" i="23"/>
  <c r="AA40" i="23"/>
  <c r="Z40" i="24"/>
  <c r="Z47" i="24"/>
  <c r="AA47" i="23"/>
  <c r="AA77" i="23"/>
  <c r="Z77" i="24"/>
  <c r="Z44" i="24"/>
  <c r="AA44" i="23"/>
  <c r="AA68" i="23"/>
  <c r="Z68" i="24"/>
  <c r="AA88" i="23"/>
  <c r="Z88" i="24"/>
  <c r="AA35" i="23"/>
  <c r="Z35" i="24"/>
  <c r="Z7" i="23"/>
  <c r="Z11" i="23"/>
  <c r="AA50" i="23"/>
  <c r="Z12" i="23"/>
  <c r="Z50" i="24"/>
  <c r="Z58" i="24"/>
  <c r="AA58" i="23"/>
  <c r="Z70" i="24"/>
  <c r="AA70" i="23"/>
  <c r="Z84" i="24"/>
  <c r="AA84" i="23"/>
  <c r="AA51" i="23"/>
  <c r="Z51" i="24"/>
  <c r="W5" i="24"/>
  <c r="W16" i="24" s="1"/>
  <c r="AA67" i="23"/>
  <c r="Z67" i="24"/>
  <c r="X15" i="38"/>
  <c r="Z87" i="24"/>
  <c r="AA87" i="23"/>
  <c r="Z76" i="24"/>
  <c r="AA76" i="23"/>
  <c r="Z52" i="24"/>
  <c r="AA52" i="23"/>
  <c r="AA81" i="23"/>
  <c r="Z81" i="24"/>
  <c r="Z74" i="24"/>
  <c r="AA74" i="23"/>
  <c r="Z38" i="24"/>
  <c r="AA38" i="23"/>
  <c r="Z73" i="24"/>
  <c r="AA73" i="23"/>
  <c r="Z56" i="24"/>
  <c r="AA56" i="23"/>
  <c r="Z53" i="24"/>
  <c r="AA53" i="23"/>
  <c r="Z80" i="24"/>
  <c r="AA80" i="23"/>
  <c r="Z14" i="23"/>
  <c r="Y11" i="24"/>
  <c r="Y11" i="38"/>
  <c r="Y12" i="38"/>
  <c r="Y12" i="24"/>
  <c r="Y6" i="25" s="1"/>
  <c r="Z29" i="24"/>
  <c r="AA29" i="23"/>
  <c r="AA46" i="23"/>
  <c r="Z46" i="24"/>
  <c r="Z43" i="24"/>
  <c r="AA43" i="23"/>
  <c r="Z60" i="24"/>
  <c r="AA60" i="23"/>
  <c r="Y13" i="24"/>
  <c r="Y7" i="25" s="1"/>
  <c r="Y13" i="38"/>
  <c r="AA69" i="23"/>
  <c r="Z69" i="24"/>
  <c r="AA37" i="23"/>
  <c r="Z37" i="24"/>
  <c r="Z92" i="24"/>
  <c r="AA92" i="23"/>
  <c r="X6" i="24"/>
  <c r="X4" i="25"/>
  <c r="X15" i="24"/>
  <c r="Z86" i="24"/>
  <c r="AA86" i="23"/>
  <c r="Z59" i="24"/>
  <c r="AA59" i="23"/>
  <c r="AA61" i="23"/>
  <c r="Z61" i="24"/>
  <c r="AA54" i="23"/>
  <c r="Z54" i="24"/>
  <c r="Z36" i="24"/>
  <c r="AA36" i="23"/>
  <c r="Z57" i="24"/>
  <c r="AA57" i="23"/>
  <c r="Z13" i="23"/>
  <c r="Z65" i="24"/>
  <c r="AA65" i="23"/>
  <c r="Z72" i="24"/>
  <c r="AA72" i="23"/>
  <c r="W13" i="25"/>
  <c r="X9" i="25" l="1"/>
  <c r="W16" i="38"/>
  <c r="X5" i="24"/>
  <c r="X16" i="24" s="1"/>
  <c r="W10" i="25"/>
  <c r="Z15" i="23"/>
  <c r="Z16" i="23" s="1"/>
  <c r="Y7" i="38"/>
  <c r="X13" i="25"/>
  <c r="AA65" i="24"/>
  <c r="AA13" i="23"/>
  <c r="AB65" i="23"/>
  <c r="AB59" i="23"/>
  <c r="AA59" i="24"/>
  <c r="AA92" i="24"/>
  <c r="AB92" i="23"/>
  <c r="Y7" i="24"/>
  <c r="Y5" i="25"/>
  <c r="AA53" i="24"/>
  <c r="AB53" i="23"/>
  <c r="AA73" i="24"/>
  <c r="AB73" i="23"/>
  <c r="AA74" i="24"/>
  <c r="AB74" i="23"/>
  <c r="AA52" i="24"/>
  <c r="AB52" i="23"/>
  <c r="AA87" i="24"/>
  <c r="AB87" i="23"/>
  <c r="AA67" i="24"/>
  <c r="AB67" i="23"/>
  <c r="AB84" i="23"/>
  <c r="AA84" i="24"/>
  <c r="AA58" i="24"/>
  <c r="AB58" i="23"/>
  <c r="AA50" i="24"/>
  <c r="AB50" i="23"/>
  <c r="AA12" i="23"/>
  <c r="AA11" i="23"/>
  <c r="AB35" i="23"/>
  <c r="AA35" i="24"/>
  <c r="AA7" i="23"/>
  <c r="AB68" i="23"/>
  <c r="AA68" i="24"/>
  <c r="AB24" i="23"/>
  <c r="AA24" i="24"/>
  <c r="AB90" i="23"/>
  <c r="AA90" i="24"/>
  <c r="AA66" i="24"/>
  <c r="AB66" i="23"/>
  <c r="AB62" i="23"/>
  <c r="AA62" i="24"/>
  <c r="AA55" i="24"/>
  <c r="AB55" i="23"/>
  <c r="AA75" i="24"/>
  <c r="AB75" i="23"/>
  <c r="AA91" i="24"/>
  <c r="AB91" i="23"/>
  <c r="AA39" i="24"/>
  <c r="AB39" i="23"/>
  <c r="AA71" i="24"/>
  <c r="AB71" i="23"/>
  <c r="Z13" i="24"/>
  <c r="Z7" i="25" s="1"/>
  <c r="AA36" i="24"/>
  <c r="AB36" i="23"/>
  <c r="AB54" i="23"/>
  <c r="AA54" i="24"/>
  <c r="AA60" i="24"/>
  <c r="AB60" i="23"/>
  <c r="AA44" i="24"/>
  <c r="AB44" i="23"/>
  <c r="AA77" i="24"/>
  <c r="AB77" i="23"/>
  <c r="AB40" i="23"/>
  <c r="AA40" i="24"/>
  <c r="AA32" i="24"/>
  <c r="AB32" i="23"/>
  <c r="AB25" i="23"/>
  <c r="AA25" i="24"/>
  <c r="AA26" i="24"/>
  <c r="AB26" i="23"/>
  <c r="AA82" i="24"/>
  <c r="AB82" i="23"/>
  <c r="Z10" i="38"/>
  <c r="Z10" i="24"/>
  <c r="AA45" i="24"/>
  <c r="AB45" i="23"/>
  <c r="AB86" i="23"/>
  <c r="AA86" i="24"/>
  <c r="X27" i="25"/>
  <c r="X59" i="25" s="1"/>
  <c r="X60" i="25" s="1"/>
  <c r="X61" i="25" s="1"/>
  <c r="AA69" i="24"/>
  <c r="AB69" i="23"/>
  <c r="AA46" i="24"/>
  <c r="AB46" i="23"/>
  <c r="AA80" i="24"/>
  <c r="AA14" i="23"/>
  <c r="AB80" i="23"/>
  <c r="AB56" i="23"/>
  <c r="AA56" i="24"/>
  <c r="AB38" i="23"/>
  <c r="AA38" i="24"/>
  <c r="AA76" i="24"/>
  <c r="AB76" i="23"/>
  <c r="AA70" i="24"/>
  <c r="AB70" i="23"/>
  <c r="Z12" i="38"/>
  <c r="Z12" i="24"/>
  <c r="Z6" i="25" s="1"/>
  <c r="AA88" i="24"/>
  <c r="AB88" i="23"/>
  <c r="AA47" i="24"/>
  <c r="AB47" i="23"/>
  <c r="AA42" i="24"/>
  <c r="AB42" i="23"/>
  <c r="Y6" i="38"/>
  <c r="Y5" i="38" s="1"/>
  <c r="Y15" i="38"/>
  <c r="AB27" i="23"/>
  <c r="AA27" i="24"/>
  <c r="AB41" i="23"/>
  <c r="AA41" i="24"/>
  <c r="AA10" i="23"/>
  <c r="AA6" i="23"/>
  <c r="AB23" i="23"/>
  <c r="AA5" i="23"/>
  <c r="AA23" i="24"/>
  <c r="AB72" i="23"/>
  <c r="AA72" i="24"/>
  <c r="AB57" i="23"/>
  <c r="AA57" i="24"/>
  <c r="AA61" i="24"/>
  <c r="AB61" i="23"/>
  <c r="AA37" i="24"/>
  <c r="AB37" i="23"/>
  <c r="AA43" i="24"/>
  <c r="AB43" i="23"/>
  <c r="AA29" i="24"/>
  <c r="AB29" i="23"/>
  <c r="Z14" i="38"/>
  <c r="Z14" i="24"/>
  <c r="Z8" i="25" s="1"/>
  <c r="AA81" i="24"/>
  <c r="AB81" i="23"/>
  <c r="AA51" i="24"/>
  <c r="AB51" i="23"/>
  <c r="Z11" i="38"/>
  <c r="Z11" i="24"/>
  <c r="X16" i="38"/>
  <c r="AA31" i="24"/>
  <c r="AB31" i="23"/>
  <c r="Y4" i="25"/>
  <c r="Y9" i="25" s="1"/>
  <c r="Y6" i="24"/>
  <c r="Y15" i="24"/>
  <c r="AA89" i="24"/>
  <c r="AB89" i="23"/>
  <c r="AB28" i="23"/>
  <c r="AA28" i="24"/>
  <c r="AA30" i="24"/>
  <c r="AB30" i="23"/>
  <c r="AA83" i="24"/>
  <c r="AB83" i="23"/>
  <c r="AB85" i="23"/>
  <c r="AA85" i="24"/>
  <c r="Z30" i="25"/>
  <c r="X10" i="25" l="1"/>
  <c r="Y5" i="24"/>
  <c r="Y13" i="25"/>
  <c r="AA15" i="23"/>
  <c r="AA16" i="23" s="1"/>
  <c r="AA30" i="25"/>
  <c r="Z13" i="38"/>
  <c r="Z7" i="38" s="1"/>
  <c r="Y16" i="24"/>
  <c r="AB85" i="24"/>
  <c r="CN85" i="38" s="1"/>
  <c r="AC85" i="23"/>
  <c r="AB31" i="24"/>
  <c r="CN31" i="38" s="1"/>
  <c r="AC31" i="23"/>
  <c r="AA10" i="38"/>
  <c r="AA10" i="24"/>
  <c r="AB27" i="24"/>
  <c r="CN27" i="38" s="1"/>
  <c r="AC27" i="23"/>
  <c r="AB38" i="24"/>
  <c r="CN38" i="38" s="1"/>
  <c r="AC38" i="23"/>
  <c r="AB69" i="24"/>
  <c r="CN69" i="38" s="1"/>
  <c r="AC69" i="23"/>
  <c r="Z6" i="24"/>
  <c r="Z15" i="24"/>
  <c r="Z4" i="25"/>
  <c r="AB26" i="24"/>
  <c r="CN26" i="38" s="1"/>
  <c r="AC26" i="23"/>
  <c r="AB32" i="24"/>
  <c r="CN32" i="38" s="1"/>
  <c r="AC32" i="23"/>
  <c r="AB77" i="24"/>
  <c r="CN77" i="38" s="1"/>
  <c r="AC77" i="23"/>
  <c r="AB60" i="24"/>
  <c r="CN60" i="38" s="1"/>
  <c r="AC60" i="23"/>
  <c r="AB36" i="24"/>
  <c r="CN36" i="38" s="1"/>
  <c r="AC36" i="23"/>
  <c r="AB71" i="24"/>
  <c r="CN71" i="38" s="1"/>
  <c r="AC71" i="23"/>
  <c r="AB91" i="24"/>
  <c r="CN91" i="38" s="1"/>
  <c r="AC91" i="23"/>
  <c r="AB55" i="24"/>
  <c r="CN55" i="38" s="1"/>
  <c r="AC55" i="23"/>
  <c r="AB66" i="24"/>
  <c r="CN66" i="38" s="1"/>
  <c r="AC66" i="23"/>
  <c r="AC59" i="23"/>
  <c r="AB59" i="24"/>
  <c r="CN59" i="38" s="1"/>
  <c r="AB83" i="24"/>
  <c r="CN83" i="38" s="1"/>
  <c r="AC83" i="23"/>
  <c r="AC51" i="23"/>
  <c r="AB51" i="24"/>
  <c r="CN51" i="38" s="1"/>
  <c r="AB43" i="24"/>
  <c r="CN43" i="38" s="1"/>
  <c r="AC43" i="23"/>
  <c r="AB57" i="24"/>
  <c r="CN57" i="38" s="1"/>
  <c r="AC57" i="23"/>
  <c r="Y16" i="38"/>
  <c r="AB47" i="24"/>
  <c r="CN47" i="38" s="1"/>
  <c r="AC47" i="23"/>
  <c r="AB76" i="24"/>
  <c r="CN76" i="38" s="1"/>
  <c r="AC76" i="23"/>
  <c r="AA14" i="24"/>
  <c r="AA8" i="25" s="1"/>
  <c r="AA14" i="38"/>
  <c r="AC86" i="23"/>
  <c r="AB86" i="24"/>
  <c r="CN86" i="38" s="1"/>
  <c r="Z6" i="38"/>
  <c r="Z15" i="38"/>
  <c r="AB24" i="24"/>
  <c r="CN24" i="38" s="1"/>
  <c r="AC24" i="23"/>
  <c r="AA11" i="38"/>
  <c r="AA11" i="24"/>
  <c r="AB50" i="24"/>
  <c r="AB12" i="23"/>
  <c r="AC50" i="23"/>
  <c r="AB87" i="24"/>
  <c r="CN87" i="38" s="1"/>
  <c r="AC87" i="23"/>
  <c r="AB74" i="24"/>
  <c r="CN74" i="38" s="1"/>
  <c r="AC74" i="23"/>
  <c r="AB53" i="24"/>
  <c r="CN53" i="38" s="1"/>
  <c r="AC53" i="23"/>
  <c r="AB92" i="24"/>
  <c r="CN92" i="38" s="1"/>
  <c r="AC92" i="23"/>
  <c r="AB65" i="24"/>
  <c r="AB13" i="23"/>
  <c r="AC65" i="23"/>
  <c r="AB28" i="24"/>
  <c r="CN28" i="38" s="1"/>
  <c r="AC28" i="23"/>
  <c r="AB61" i="24"/>
  <c r="CN61" i="38" s="1"/>
  <c r="AC61" i="23"/>
  <c r="AB23" i="24"/>
  <c r="AB5" i="23"/>
  <c r="AB10" i="23"/>
  <c r="AB6" i="23"/>
  <c r="AC23" i="23"/>
  <c r="AB41" i="24"/>
  <c r="CN41" i="38" s="1"/>
  <c r="AC41" i="23"/>
  <c r="AB56" i="24"/>
  <c r="CN56" i="38" s="1"/>
  <c r="AC56" i="23"/>
  <c r="AB46" i="24"/>
  <c r="CN46" i="38" s="1"/>
  <c r="AC46" i="23"/>
  <c r="AB45" i="24"/>
  <c r="CN45" i="38" s="1"/>
  <c r="AC45" i="23"/>
  <c r="AB82" i="24"/>
  <c r="CN82" i="38" s="1"/>
  <c r="AC82" i="23"/>
  <c r="AB44" i="24"/>
  <c r="CN44" i="38" s="1"/>
  <c r="AC44" i="23"/>
  <c r="AC39" i="23"/>
  <c r="AB39" i="24"/>
  <c r="CN39" i="38" s="1"/>
  <c r="AB75" i="24"/>
  <c r="CN75" i="38" s="1"/>
  <c r="AC75" i="23"/>
  <c r="AB11" i="23"/>
  <c r="AB7" i="23"/>
  <c r="AB35" i="24"/>
  <c r="AC35" i="23"/>
  <c r="AA12" i="38"/>
  <c r="AA12" i="24"/>
  <c r="AA6" i="25" s="1"/>
  <c r="AB84" i="24"/>
  <c r="CN84" i="38" s="1"/>
  <c r="AC84" i="23"/>
  <c r="AB30" i="24"/>
  <c r="CN30" i="38" s="1"/>
  <c r="AC30" i="23"/>
  <c r="AB89" i="24"/>
  <c r="CN89" i="38" s="1"/>
  <c r="AC89" i="23"/>
  <c r="Y27" i="25"/>
  <c r="Y59" i="25" s="1"/>
  <c r="Y60" i="25" s="1"/>
  <c r="Y61" i="25" s="1"/>
  <c r="Y10" i="25"/>
  <c r="Z5" i="25"/>
  <c r="Z7" i="24"/>
  <c r="AB81" i="24"/>
  <c r="CN81" i="38" s="1"/>
  <c r="AC81" i="23"/>
  <c r="AB29" i="24"/>
  <c r="CN29" i="38" s="1"/>
  <c r="AC29" i="23"/>
  <c r="AB37" i="24"/>
  <c r="CN37" i="38" s="1"/>
  <c r="AC37" i="23"/>
  <c r="AB72" i="24"/>
  <c r="CN72" i="38" s="1"/>
  <c r="AC72" i="23"/>
  <c r="AB42" i="24"/>
  <c r="CN42" i="38" s="1"/>
  <c r="AC42" i="23"/>
  <c r="AB88" i="24"/>
  <c r="CN88" i="38" s="1"/>
  <c r="AC88" i="23"/>
  <c r="AB70" i="24"/>
  <c r="CN70" i="38" s="1"/>
  <c r="AC70" i="23"/>
  <c r="AC80" i="23"/>
  <c r="AB80" i="24"/>
  <c r="AB14" i="23"/>
  <c r="AB25" i="24"/>
  <c r="CN25" i="38" s="1"/>
  <c r="AC25" i="23"/>
  <c r="AC40" i="23"/>
  <c r="AB40" i="24"/>
  <c r="CN40" i="38" s="1"/>
  <c r="AB54" i="24"/>
  <c r="CN54" i="38" s="1"/>
  <c r="AC54" i="23"/>
  <c r="AB62" i="24"/>
  <c r="CN62" i="38" s="1"/>
  <c r="AC62" i="23"/>
  <c r="AC90" i="23"/>
  <c r="AB90" i="24"/>
  <c r="CN90" i="38" s="1"/>
  <c r="AC68" i="23"/>
  <c r="AB68" i="24"/>
  <c r="CN68" i="38" s="1"/>
  <c r="AB58" i="24"/>
  <c r="CN58" i="38" s="1"/>
  <c r="AC58" i="23"/>
  <c r="AB67" i="24"/>
  <c r="CN67" i="38" s="1"/>
  <c r="AC67" i="23"/>
  <c r="AC52" i="23"/>
  <c r="AB52" i="24"/>
  <c r="CN52" i="38" s="1"/>
  <c r="AB73" i="24"/>
  <c r="CN73" i="38" s="1"/>
  <c r="AC73" i="23"/>
  <c r="AA13" i="38"/>
  <c r="AA13" i="24"/>
  <c r="AA7" i="25" s="1"/>
  <c r="Z5" i="38" l="1"/>
  <c r="D2" i="38" s="1"/>
  <c r="AB30" i="25"/>
  <c r="AB15" i="23"/>
  <c r="Z9" i="25"/>
  <c r="Z27" i="25" s="1"/>
  <c r="Z59" i="25" s="1"/>
  <c r="Z60" i="25" s="1"/>
  <c r="Z61" i="25" s="1"/>
  <c r="AA7" i="38"/>
  <c r="AC73" i="24"/>
  <c r="AD73" i="23"/>
  <c r="AC67" i="24"/>
  <c r="AD67" i="23"/>
  <c r="AC39" i="24"/>
  <c r="AD39" i="23"/>
  <c r="AC47" i="24"/>
  <c r="AD47" i="23"/>
  <c r="AC51" i="24"/>
  <c r="AD51" i="23"/>
  <c r="AC59" i="24"/>
  <c r="AD59" i="23"/>
  <c r="Z13" i="25"/>
  <c r="AC68" i="24"/>
  <c r="AD68" i="23"/>
  <c r="AC40" i="24"/>
  <c r="AD40" i="23"/>
  <c r="AB14" i="24"/>
  <c r="AB8" i="25" s="1"/>
  <c r="AC88" i="24"/>
  <c r="AD88" i="23"/>
  <c r="AC72" i="24"/>
  <c r="AD72" i="23"/>
  <c r="AD29" i="23"/>
  <c r="AC29" i="24"/>
  <c r="AC89" i="24"/>
  <c r="AD89" i="23"/>
  <c r="AC84" i="24"/>
  <c r="AD84" i="23"/>
  <c r="AC35" i="24"/>
  <c r="AD35" i="23"/>
  <c r="AC11" i="23"/>
  <c r="AC7" i="23"/>
  <c r="AC75" i="24"/>
  <c r="AD75" i="23"/>
  <c r="AC44" i="24"/>
  <c r="AD44" i="23"/>
  <c r="AC45" i="24"/>
  <c r="AD45" i="23"/>
  <c r="AC56" i="24"/>
  <c r="AD56" i="23"/>
  <c r="AC5" i="23"/>
  <c r="AD23" i="23"/>
  <c r="AC6" i="23"/>
  <c r="AC10" i="23"/>
  <c r="AC23" i="24"/>
  <c r="AB10" i="24"/>
  <c r="AD92" i="23"/>
  <c r="AC92" i="24"/>
  <c r="AD74" i="23"/>
  <c r="AC74" i="24"/>
  <c r="AC50" i="24"/>
  <c r="AD50" i="23"/>
  <c r="AC12" i="23"/>
  <c r="AC43" i="24"/>
  <c r="AD43" i="23"/>
  <c r="AC83" i="24"/>
  <c r="AD83" i="23"/>
  <c r="AC66" i="24"/>
  <c r="AD66" i="23"/>
  <c r="AD91" i="23"/>
  <c r="AC91" i="24"/>
  <c r="AC36" i="24"/>
  <c r="AD36" i="23"/>
  <c r="AD77" i="23"/>
  <c r="AC77" i="24"/>
  <c r="AC26" i="24"/>
  <c r="AD26" i="23"/>
  <c r="Z5" i="24"/>
  <c r="D2" i="24" s="1"/>
  <c r="AA6" i="24"/>
  <c r="AA4" i="25"/>
  <c r="AA15" i="24"/>
  <c r="AD85" i="23"/>
  <c r="AC85" i="24"/>
  <c r="AD24" i="23"/>
  <c r="AC24" i="24"/>
  <c r="AD58" i="23"/>
  <c r="AC58" i="24"/>
  <c r="AC54" i="24"/>
  <c r="AD54" i="23"/>
  <c r="AD25" i="23"/>
  <c r="AC25" i="24"/>
  <c r="AC80" i="24"/>
  <c r="AD80" i="23"/>
  <c r="AC14" i="23"/>
  <c r="AB11" i="24"/>
  <c r="AD61" i="23"/>
  <c r="AC61" i="24"/>
  <c r="AC65" i="24"/>
  <c r="AD65" i="23"/>
  <c r="AC13" i="23"/>
  <c r="AC76" i="24"/>
  <c r="AD76" i="23"/>
  <c r="AC69" i="24"/>
  <c r="AD69" i="23"/>
  <c r="AD27" i="23"/>
  <c r="AC27" i="24"/>
  <c r="AA15" i="38"/>
  <c r="AA6" i="38"/>
  <c r="AD52" i="23"/>
  <c r="AC52" i="24"/>
  <c r="AC90" i="24"/>
  <c r="AD90" i="23"/>
  <c r="AD70" i="23"/>
  <c r="AC70" i="24"/>
  <c r="AC42" i="24"/>
  <c r="AD42" i="23"/>
  <c r="AC37" i="24"/>
  <c r="AD37" i="23"/>
  <c r="AC81" i="24"/>
  <c r="AD81" i="23"/>
  <c r="AC30" i="24"/>
  <c r="AD30" i="23"/>
  <c r="AC82" i="24"/>
  <c r="AD82" i="23"/>
  <c r="AD46" i="23"/>
  <c r="AC46" i="24"/>
  <c r="AD41" i="23"/>
  <c r="AC41" i="24"/>
  <c r="AB16" i="23"/>
  <c r="AC53" i="24"/>
  <c r="AD53" i="23"/>
  <c r="AC87" i="24"/>
  <c r="AD87" i="23"/>
  <c r="AB12" i="24"/>
  <c r="AB6" i="25" s="1"/>
  <c r="AC86" i="24"/>
  <c r="AD86" i="23"/>
  <c r="AC57" i="24"/>
  <c r="AD57" i="23"/>
  <c r="AC55" i="24"/>
  <c r="AD55" i="23"/>
  <c r="AD71" i="23"/>
  <c r="AC71" i="24"/>
  <c r="AD60" i="23"/>
  <c r="AC60" i="24"/>
  <c r="AD32" i="23"/>
  <c r="AC32" i="24"/>
  <c r="AD31" i="23"/>
  <c r="AC31" i="24"/>
  <c r="AC62" i="24"/>
  <c r="AD62" i="23"/>
  <c r="AC28" i="24"/>
  <c r="AD28" i="23"/>
  <c r="AB13" i="24"/>
  <c r="AB7" i="25" s="1"/>
  <c r="AA5" i="25"/>
  <c r="AA7" i="24"/>
  <c r="AD38" i="23"/>
  <c r="AC38" i="24"/>
  <c r="Z10" i="25" l="1"/>
  <c r="Z16" i="38"/>
  <c r="AA5" i="38"/>
  <c r="AA16" i="38" s="1"/>
  <c r="AB13" i="38"/>
  <c r="CN65" i="38"/>
  <c r="CN78" i="38" s="1"/>
  <c r="AC15" i="23"/>
  <c r="AC16" i="23" s="1"/>
  <c r="AA9" i="25"/>
  <c r="AB12" i="38"/>
  <c r="CN50" i="38"/>
  <c r="CN63" i="38" s="1"/>
  <c r="AB11" i="38"/>
  <c r="CN35" i="38"/>
  <c r="CN48" i="38" s="1"/>
  <c r="AB10" i="38"/>
  <c r="AB6" i="38" s="1"/>
  <c r="CN23" i="38"/>
  <c r="CN33" i="38" s="1"/>
  <c r="AB14" i="38"/>
  <c r="CN80" i="38"/>
  <c r="CN93" i="38" s="1"/>
  <c r="AE32" i="23"/>
  <c r="AD32" i="24"/>
  <c r="AD31" i="24"/>
  <c r="AE31" i="23"/>
  <c r="AD55" i="24"/>
  <c r="AE55" i="23"/>
  <c r="AD86" i="24"/>
  <c r="AE86" i="23"/>
  <c r="AE87" i="23"/>
  <c r="AD87" i="24"/>
  <c r="AD46" i="24"/>
  <c r="AE46" i="23"/>
  <c r="AD70" i="24"/>
  <c r="AE70" i="23"/>
  <c r="AD52" i="24"/>
  <c r="AE52" i="23"/>
  <c r="AD27" i="24"/>
  <c r="AE27" i="23"/>
  <c r="AE25" i="23"/>
  <c r="AD25" i="24"/>
  <c r="AE58" i="23"/>
  <c r="AD58" i="24"/>
  <c r="AD85" i="24"/>
  <c r="AE85" i="23"/>
  <c r="AD77" i="24"/>
  <c r="AE77" i="23"/>
  <c r="AE91" i="23"/>
  <c r="AD91" i="24"/>
  <c r="AE50" i="23"/>
  <c r="AD12" i="23"/>
  <c r="AD50" i="24"/>
  <c r="AC10" i="24"/>
  <c r="AC11" i="24"/>
  <c r="AD59" i="24"/>
  <c r="AE59" i="23"/>
  <c r="AD47" i="24"/>
  <c r="AE47" i="23"/>
  <c r="AD67" i="24"/>
  <c r="AE67" i="23"/>
  <c r="AD62" i="24"/>
  <c r="AE62" i="23"/>
  <c r="AD60" i="24"/>
  <c r="AE60" i="23"/>
  <c r="AD82" i="24"/>
  <c r="AE82" i="23"/>
  <c r="AD81" i="24"/>
  <c r="AE81" i="23"/>
  <c r="AD42" i="24"/>
  <c r="AE42" i="23"/>
  <c r="AD90" i="24"/>
  <c r="AE90" i="23"/>
  <c r="AD69" i="24"/>
  <c r="AE69" i="23"/>
  <c r="AD61" i="24"/>
  <c r="AE61" i="23"/>
  <c r="AD14" i="23"/>
  <c r="AE80" i="23"/>
  <c r="AD80" i="24"/>
  <c r="AE54" i="23"/>
  <c r="AD54" i="24"/>
  <c r="AA13" i="25"/>
  <c r="AE26" i="23"/>
  <c r="AD26" i="24"/>
  <c r="AE36" i="23"/>
  <c r="AD36" i="24"/>
  <c r="AD66" i="24"/>
  <c r="AE66" i="23"/>
  <c r="AE43" i="23"/>
  <c r="AD43" i="24"/>
  <c r="AC12" i="24"/>
  <c r="AC6" i="25" s="1"/>
  <c r="AE92" i="23"/>
  <c r="AD92" i="24"/>
  <c r="AD56" i="24"/>
  <c r="AE56" i="23"/>
  <c r="AE44" i="23"/>
  <c r="AD44" i="24"/>
  <c r="AE84" i="23"/>
  <c r="AD84" i="24"/>
  <c r="AD88" i="24"/>
  <c r="AE88" i="23"/>
  <c r="AD40" i="24"/>
  <c r="AE40" i="23"/>
  <c r="AC30" i="25"/>
  <c r="AE38" i="23"/>
  <c r="AD38" i="24"/>
  <c r="AD57" i="24"/>
  <c r="AE57" i="23"/>
  <c r="AD53" i="24"/>
  <c r="AE53" i="23"/>
  <c r="AE41" i="23"/>
  <c r="AD41" i="24"/>
  <c r="AE65" i="23"/>
  <c r="AD65" i="24"/>
  <c r="AD13" i="23"/>
  <c r="AB5" i="25"/>
  <c r="AB7" i="24"/>
  <c r="AC14" i="24"/>
  <c r="AC8" i="25" s="1"/>
  <c r="AE24" i="23"/>
  <c r="AD24" i="24"/>
  <c r="AA27" i="25"/>
  <c r="AA59" i="25" s="1"/>
  <c r="AA60" i="25" s="1"/>
  <c r="AA61" i="25" s="1"/>
  <c r="AB6" i="24"/>
  <c r="AB15" i="24"/>
  <c r="AB4" i="25"/>
  <c r="AD29" i="24"/>
  <c r="AE29" i="23"/>
  <c r="Z16" i="24"/>
  <c r="AD51" i="24"/>
  <c r="AE51" i="23"/>
  <c r="AD39" i="24"/>
  <c r="AE39" i="23"/>
  <c r="AE73" i="23"/>
  <c r="AD73" i="24"/>
  <c r="AD28" i="24"/>
  <c r="AE28" i="23"/>
  <c r="AD71" i="24"/>
  <c r="AE71" i="23"/>
  <c r="AE30" i="23"/>
  <c r="AD30" i="24"/>
  <c r="AD37" i="24"/>
  <c r="AE37" i="23"/>
  <c r="AD76" i="24"/>
  <c r="AE76" i="23"/>
  <c r="AC13" i="24"/>
  <c r="AC7" i="25" s="1"/>
  <c r="AA5" i="24"/>
  <c r="AA16" i="24" s="1"/>
  <c r="AE83" i="23"/>
  <c r="AD83" i="24"/>
  <c r="AD74" i="24"/>
  <c r="AE74" i="23"/>
  <c r="AE23" i="23"/>
  <c r="AD10" i="23"/>
  <c r="AD5" i="23"/>
  <c r="AD23" i="24"/>
  <c r="AD6" i="23"/>
  <c r="AE45" i="23"/>
  <c r="AD45" i="24"/>
  <c r="AD75" i="24"/>
  <c r="AE75" i="23"/>
  <c r="AD11" i="23"/>
  <c r="AD7" i="23"/>
  <c r="AD35" i="24"/>
  <c r="AE35" i="23"/>
  <c r="AD89" i="24"/>
  <c r="AE89" i="23"/>
  <c r="AD72" i="24"/>
  <c r="AE72" i="23"/>
  <c r="AD68" i="24"/>
  <c r="AE68" i="23"/>
  <c r="AA10" i="25" l="1"/>
  <c r="AB15" i="38"/>
  <c r="CN94" i="38"/>
  <c r="AD15" i="23"/>
  <c r="AD16" i="23" s="1"/>
  <c r="AB7" i="38"/>
  <c r="AB5" i="38" s="1"/>
  <c r="AB9" i="25"/>
  <c r="AB27" i="25" s="1"/>
  <c r="AB59" i="25" s="1"/>
  <c r="AB60" i="25" s="1"/>
  <c r="AE75" i="24"/>
  <c r="AF75" i="23"/>
  <c r="AE89" i="24"/>
  <c r="AF89" i="23"/>
  <c r="AE45" i="24"/>
  <c r="AF45" i="23"/>
  <c r="AE74" i="24"/>
  <c r="AF74" i="23"/>
  <c r="AE30" i="24"/>
  <c r="AF30" i="23"/>
  <c r="AF29" i="23"/>
  <c r="AE29" i="24"/>
  <c r="AB5" i="24"/>
  <c r="AE24" i="24"/>
  <c r="AF24" i="23"/>
  <c r="AF38" i="23"/>
  <c r="AE38" i="24"/>
  <c r="AF88" i="23"/>
  <c r="AE88" i="24"/>
  <c r="AD14" i="38"/>
  <c r="AD14" i="24"/>
  <c r="AD8" i="25" s="1"/>
  <c r="AC10" i="38"/>
  <c r="AE85" i="24"/>
  <c r="AF85" i="23"/>
  <c r="AE52" i="24"/>
  <c r="AF52" i="23"/>
  <c r="AE46" i="24"/>
  <c r="AF46" i="23"/>
  <c r="AE86" i="24"/>
  <c r="AF86" i="23"/>
  <c r="AF31" i="23"/>
  <c r="AE31" i="24"/>
  <c r="AE7" i="23"/>
  <c r="AF35" i="23"/>
  <c r="AE11" i="23"/>
  <c r="AE35" i="24"/>
  <c r="AF37" i="23"/>
  <c r="AE37" i="24"/>
  <c r="AE71" i="24"/>
  <c r="AF71" i="23"/>
  <c r="AE51" i="24"/>
  <c r="AF51" i="23"/>
  <c r="AE57" i="24"/>
  <c r="AF57" i="23"/>
  <c r="AD30" i="25"/>
  <c r="AE44" i="24"/>
  <c r="AF44" i="23"/>
  <c r="AE92" i="24"/>
  <c r="AF92" i="23"/>
  <c r="AE43" i="24"/>
  <c r="AF43" i="23"/>
  <c r="AF36" i="23"/>
  <c r="AE36" i="24"/>
  <c r="AE80" i="24"/>
  <c r="AF80" i="23"/>
  <c r="AE14" i="23"/>
  <c r="AE69" i="24"/>
  <c r="AF69" i="23"/>
  <c r="AF42" i="23"/>
  <c r="AE42" i="24"/>
  <c r="AE82" i="24"/>
  <c r="AF82" i="23"/>
  <c r="AF62" i="23"/>
  <c r="AE62" i="24"/>
  <c r="AE47" i="24"/>
  <c r="AF47" i="23"/>
  <c r="AC7" i="24"/>
  <c r="AC5" i="25"/>
  <c r="AD12" i="38"/>
  <c r="AD12" i="24"/>
  <c r="AD6" i="25" s="1"/>
  <c r="AE91" i="24"/>
  <c r="AF91" i="23"/>
  <c r="AE25" i="24"/>
  <c r="AF25" i="23"/>
  <c r="AE72" i="24"/>
  <c r="AF72" i="23"/>
  <c r="AD11" i="24"/>
  <c r="AD11" i="38"/>
  <c r="AD10" i="24"/>
  <c r="AD10" i="38"/>
  <c r="AC13" i="38"/>
  <c r="AE73" i="24"/>
  <c r="AF73" i="23"/>
  <c r="AB61" i="25"/>
  <c r="AC14" i="38"/>
  <c r="AD13" i="38"/>
  <c r="AD13" i="24"/>
  <c r="AD7" i="25" s="1"/>
  <c r="AE41" i="24"/>
  <c r="AF41" i="23"/>
  <c r="AE40" i="24"/>
  <c r="AF40" i="23"/>
  <c r="AF56" i="23"/>
  <c r="AE56" i="24"/>
  <c r="AE66" i="24"/>
  <c r="AF66" i="23"/>
  <c r="AC11" i="38"/>
  <c r="AE77" i="24"/>
  <c r="AF77" i="23"/>
  <c r="AE27" i="24"/>
  <c r="AF27" i="23"/>
  <c r="AE70" i="24"/>
  <c r="AF70" i="23"/>
  <c r="AE55" i="24"/>
  <c r="AF55" i="23"/>
  <c r="AE5" i="23"/>
  <c r="AE6" i="23"/>
  <c r="AE10" i="23"/>
  <c r="AE23" i="24"/>
  <c r="AF23" i="23"/>
  <c r="AE68" i="24"/>
  <c r="AF68" i="23"/>
  <c r="AE83" i="24"/>
  <c r="AF83" i="23"/>
  <c r="AE76" i="24"/>
  <c r="AF76" i="23"/>
  <c r="AF28" i="23"/>
  <c r="AE28" i="24"/>
  <c r="AE39" i="24"/>
  <c r="AF39" i="23"/>
  <c r="AB13" i="25"/>
  <c r="AB10" i="25" s="1"/>
  <c r="AB16" i="24"/>
  <c r="AE65" i="24"/>
  <c r="AE13" i="23"/>
  <c r="AF65" i="23"/>
  <c r="AE53" i="24"/>
  <c r="AF53" i="23"/>
  <c r="AF84" i="23"/>
  <c r="AE84" i="24"/>
  <c r="AC12" i="38"/>
  <c r="AF26" i="23"/>
  <c r="AE26" i="24"/>
  <c r="AE54" i="24"/>
  <c r="AF54" i="23"/>
  <c r="AE61" i="24"/>
  <c r="AF61" i="23"/>
  <c r="AE90" i="24"/>
  <c r="AF90" i="23"/>
  <c r="AF81" i="23"/>
  <c r="AE81" i="24"/>
  <c r="AE60" i="24"/>
  <c r="AF60" i="23"/>
  <c r="AE67" i="24"/>
  <c r="AF67" i="23"/>
  <c r="AF59" i="23"/>
  <c r="AE59" i="24"/>
  <c r="AC15" i="24"/>
  <c r="AC4" i="25"/>
  <c r="AC6" i="24"/>
  <c r="AF50" i="23"/>
  <c r="AE50" i="24"/>
  <c r="AE12" i="23"/>
  <c r="AE58" i="24"/>
  <c r="AF58" i="23"/>
  <c r="AF87" i="23"/>
  <c r="AE87" i="24"/>
  <c r="AE32" i="24"/>
  <c r="AF32" i="23"/>
  <c r="AC5" i="24" l="1"/>
  <c r="AC16" i="24" s="1"/>
  <c r="AB16" i="38"/>
  <c r="AC9" i="25"/>
  <c r="AD7" i="38"/>
  <c r="AE15" i="23"/>
  <c r="AC7" i="38"/>
  <c r="AF87" i="24"/>
  <c r="AG87" i="23"/>
  <c r="AE12" i="24"/>
  <c r="AE6" i="25" s="1"/>
  <c r="AC13" i="25"/>
  <c r="AF84" i="24"/>
  <c r="AG84" i="23"/>
  <c r="AF32" i="24"/>
  <c r="AG32" i="23"/>
  <c r="AF58" i="24"/>
  <c r="AG58" i="23"/>
  <c r="AG50" i="23"/>
  <c r="AF50" i="24"/>
  <c r="AF12" i="23"/>
  <c r="AF60" i="24"/>
  <c r="AG60" i="23"/>
  <c r="AF90" i="24"/>
  <c r="AG90" i="23"/>
  <c r="AF54" i="24"/>
  <c r="AG54" i="23"/>
  <c r="AF53" i="24"/>
  <c r="AG53" i="23"/>
  <c r="AE13" i="24"/>
  <c r="AE7" i="25" s="1"/>
  <c r="AE13" i="38"/>
  <c r="AF70" i="24"/>
  <c r="AG70" i="23"/>
  <c r="AF77" i="24"/>
  <c r="AG77" i="23"/>
  <c r="AF66" i="24"/>
  <c r="AG66" i="23"/>
  <c r="AF40" i="24"/>
  <c r="AG40" i="23"/>
  <c r="AF25" i="24"/>
  <c r="AG25" i="23"/>
  <c r="AF47" i="24"/>
  <c r="AG47" i="23"/>
  <c r="AF82" i="24"/>
  <c r="AG82" i="23"/>
  <c r="AF69" i="24"/>
  <c r="AG69" i="23"/>
  <c r="AE14" i="24"/>
  <c r="AE8" i="25" s="1"/>
  <c r="AF51" i="24"/>
  <c r="AG51" i="23"/>
  <c r="AG35" i="23"/>
  <c r="AF11" i="23"/>
  <c r="AF7" i="23"/>
  <c r="AF35" i="24"/>
  <c r="AF86" i="24"/>
  <c r="AG86" i="23"/>
  <c r="AF52" i="24"/>
  <c r="AG52" i="23"/>
  <c r="AF24" i="24"/>
  <c r="AG24" i="23"/>
  <c r="AF29" i="24"/>
  <c r="AG29" i="23"/>
  <c r="AG89" i="23"/>
  <c r="AF89" i="24"/>
  <c r="AF23" i="24"/>
  <c r="AF5" i="23"/>
  <c r="AG23" i="23"/>
  <c r="AF10" i="23"/>
  <c r="AF6" i="23"/>
  <c r="AF73" i="24"/>
  <c r="AG73" i="23"/>
  <c r="AD7" i="24"/>
  <c r="AD5" i="25"/>
  <c r="AF92" i="24"/>
  <c r="AG92" i="23"/>
  <c r="AE30" i="25"/>
  <c r="AG37" i="23"/>
  <c r="AF37" i="24"/>
  <c r="AC15" i="38"/>
  <c r="AC6" i="38"/>
  <c r="AF88" i="24"/>
  <c r="AG88" i="23"/>
  <c r="AF30" i="24"/>
  <c r="AG30" i="23"/>
  <c r="AG83" i="23"/>
  <c r="AF83" i="24"/>
  <c r="AC27" i="25"/>
  <c r="AC59" i="25" s="1"/>
  <c r="AC60" i="25" s="1"/>
  <c r="AC61" i="25" s="1"/>
  <c r="AG67" i="23"/>
  <c r="AF67" i="24"/>
  <c r="AF61" i="24"/>
  <c r="AG61" i="23"/>
  <c r="AG65" i="23"/>
  <c r="AF65" i="24"/>
  <c r="AF13" i="23"/>
  <c r="AF28" i="24"/>
  <c r="AG28" i="23"/>
  <c r="AE10" i="38"/>
  <c r="AE10" i="24"/>
  <c r="AF55" i="24"/>
  <c r="AG55" i="23"/>
  <c r="AG27" i="23"/>
  <c r="AF27" i="24"/>
  <c r="AF41" i="24"/>
  <c r="AG41" i="23"/>
  <c r="AD15" i="38"/>
  <c r="AD6" i="38"/>
  <c r="AF72" i="24"/>
  <c r="AG72" i="23"/>
  <c r="AG91" i="23"/>
  <c r="AF91" i="24"/>
  <c r="AF36" i="24"/>
  <c r="AG36" i="23"/>
  <c r="AF57" i="24"/>
  <c r="AG57" i="23"/>
  <c r="AF71" i="24"/>
  <c r="AG71" i="23"/>
  <c r="AE11" i="24"/>
  <c r="AG46" i="23"/>
  <c r="AF46" i="24"/>
  <c r="AG85" i="23"/>
  <c r="AF85" i="24"/>
  <c r="AF45" i="24"/>
  <c r="AG45" i="23"/>
  <c r="AF75" i="24"/>
  <c r="AG75" i="23"/>
  <c r="AG59" i="23"/>
  <c r="AF59" i="24"/>
  <c r="AF81" i="24"/>
  <c r="AG81" i="23"/>
  <c r="AF26" i="24"/>
  <c r="AG26" i="23"/>
  <c r="AG39" i="23"/>
  <c r="AF39" i="24"/>
  <c r="AG76" i="23"/>
  <c r="AF76" i="24"/>
  <c r="AF68" i="24"/>
  <c r="AG68" i="23"/>
  <c r="AE16" i="23"/>
  <c r="AF56" i="24"/>
  <c r="AG56" i="23"/>
  <c r="AD15" i="24"/>
  <c r="AD4" i="25"/>
  <c r="AD6" i="24"/>
  <c r="AF62" i="24"/>
  <c r="AG62" i="23"/>
  <c r="AF42" i="24"/>
  <c r="AG42" i="23"/>
  <c r="AG80" i="23"/>
  <c r="AF80" i="24"/>
  <c r="AF14" i="23"/>
  <c r="AF43" i="24"/>
  <c r="AG43" i="23"/>
  <c r="AF44" i="24"/>
  <c r="AG44" i="23"/>
  <c r="AF31" i="24"/>
  <c r="AG31" i="23"/>
  <c r="AF38" i="24"/>
  <c r="AG38" i="23"/>
  <c r="AF74" i="24"/>
  <c r="AG74" i="23"/>
  <c r="AD5" i="38" l="1"/>
  <c r="AD16" i="38" s="1"/>
  <c r="AC10" i="25"/>
  <c r="AD5" i="24"/>
  <c r="AD9" i="25"/>
  <c r="AD27" i="25" s="1"/>
  <c r="AD59" i="25" s="1"/>
  <c r="AD60" i="25" s="1"/>
  <c r="AD61" i="25" s="1"/>
  <c r="AC5" i="38"/>
  <c r="AC16" i="38" s="1"/>
  <c r="AF30" i="25"/>
  <c r="AF15" i="23"/>
  <c r="AF16" i="23" s="1"/>
  <c r="AE14" i="38"/>
  <c r="AE11" i="38"/>
  <c r="AE12" i="38"/>
  <c r="AG44" i="24"/>
  <c r="AH44" i="23"/>
  <c r="AH74" i="23"/>
  <c r="AG74" i="24"/>
  <c r="AG43" i="24"/>
  <c r="AH43" i="23"/>
  <c r="AG39" i="24"/>
  <c r="AH39" i="23"/>
  <c r="AG42" i="24"/>
  <c r="AH42" i="23"/>
  <c r="AG26" i="24"/>
  <c r="AH26" i="23"/>
  <c r="AG45" i="24"/>
  <c r="AH45" i="23"/>
  <c r="AG71" i="24"/>
  <c r="AH71" i="23"/>
  <c r="AG36" i="24"/>
  <c r="AH36" i="23"/>
  <c r="AH72" i="23"/>
  <c r="AG72" i="24"/>
  <c r="AG41" i="24"/>
  <c r="AH41" i="23"/>
  <c r="AG55" i="24"/>
  <c r="AH55" i="23"/>
  <c r="AH28" i="23"/>
  <c r="AG28" i="24"/>
  <c r="AH65" i="23"/>
  <c r="AG65" i="24"/>
  <c r="AG13" i="23"/>
  <c r="AG67" i="24"/>
  <c r="AH67" i="23"/>
  <c r="AG83" i="24"/>
  <c r="AH83" i="23"/>
  <c r="AG37" i="24"/>
  <c r="AH37" i="23"/>
  <c r="AF10" i="24"/>
  <c r="AF10" i="38"/>
  <c r="AG58" i="24"/>
  <c r="AH58" i="23"/>
  <c r="AG84" i="24"/>
  <c r="AH84" i="23"/>
  <c r="AG38" i="24"/>
  <c r="AH38" i="23"/>
  <c r="AG59" i="24"/>
  <c r="AH59" i="23"/>
  <c r="AG46" i="24"/>
  <c r="AH46" i="23"/>
  <c r="AG61" i="24"/>
  <c r="AH61" i="23"/>
  <c r="AG30" i="24"/>
  <c r="AH30" i="23"/>
  <c r="AG24" i="24"/>
  <c r="AH24" i="23"/>
  <c r="AG86" i="24"/>
  <c r="AH86" i="23"/>
  <c r="AG82" i="24"/>
  <c r="AH82" i="23"/>
  <c r="AG25" i="24"/>
  <c r="AH25" i="23"/>
  <c r="AG66" i="24"/>
  <c r="AH66" i="23"/>
  <c r="AG70" i="24"/>
  <c r="AH70" i="23"/>
  <c r="AG53" i="24"/>
  <c r="AH53" i="23"/>
  <c r="AG90" i="24"/>
  <c r="AH90" i="23"/>
  <c r="AG76" i="24"/>
  <c r="AH76" i="23"/>
  <c r="AF14" i="38"/>
  <c r="AF14" i="24"/>
  <c r="AF8" i="25" s="1"/>
  <c r="AH62" i="23"/>
  <c r="AG62" i="24"/>
  <c r="AD13" i="25"/>
  <c r="AD16" i="24"/>
  <c r="AG68" i="24"/>
  <c r="AH68" i="23"/>
  <c r="AH81" i="23"/>
  <c r="AG81" i="24"/>
  <c r="AG75" i="24"/>
  <c r="AH75" i="23"/>
  <c r="AE5" i="25"/>
  <c r="AE7" i="24"/>
  <c r="AG57" i="24"/>
  <c r="AH57" i="23"/>
  <c r="AE6" i="24"/>
  <c r="AE15" i="24"/>
  <c r="AE4" i="25"/>
  <c r="AH92" i="23"/>
  <c r="AG92" i="24"/>
  <c r="AG73" i="24"/>
  <c r="AH73" i="23"/>
  <c r="AG6" i="23"/>
  <c r="AG10" i="23"/>
  <c r="AG5" i="23"/>
  <c r="AH23" i="23"/>
  <c r="AG23" i="24"/>
  <c r="AG89" i="24"/>
  <c r="AH89" i="23"/>
  <c r="AH35" i="23"/>
  <c r="AG35" i="24"/>
  <c r="AG7" i="23"/>
  <c r="AG11" i="23"/>
  <c r="AF12" i="38"/>
  <c r="AF12" i="24"/>
  <c r="AF6" i="25" s="1"/>
  <c r="AG32" i="24"/>
  <c r="AH32" i="23"/>
  <c r="AH87" i="23"/>
  <c r="AG87" i="24"/>
  <c r="AG31" i="24"/>
  <c r="AH31" i="23"/>
  <c r="AG14" i="23"/>
  <c r="AH80" i="23"/>
  <c r="AG80" i="24"/>
  <c r="AG56" i="24"/>
  <c r="AH56" i="23"/>
  <c r="AH85" i="23"/>
  <c r="AG85" i="24"/>
  <c r="AG91" i="24"/>
  <c r="AH91" i="23"/>
  <c r="AG27" i="24"/>
  <c r="AH27" i="23"/>
  <c r="AE6" i="38"/>
  <c r="AF13" i="38"/>
  <c r="AF13" i="24"/>
  <c r="AF7" i="25" s="1"/>
  <c r="AG88" i="24"/>
  <c r="AH88" i="23"/>
  <c r="AG29" i="24"/>
  <c r="AH29" i="23"/>
  <c r="AH52" i="23"/>
  <c r="AG52" i="24"/>
  <c r="AF11" i="38"/>
  <c r="AF11" i="24"/>
  <c r="AG51" i="24"/>
  <c r="AH51" i="23"/>
  <c r="AG69" i="24"/>
  <c r="AH69" i="23"/>
  <c r="AH47" i="23"/>
  <c r="AG47" i="24"/>
  <c r="AH40" i="23"/>
  <c r="AG40" i="24"/>
  <c r="AG77" i="24"/>
  <c r="AH77" i="23"/>
  <c r="AG54" i="24"/>
  <c r="AH54" i="23"/>
  <c r="AG60" i="24"/>
  <c r="AH60" i="23"/>
  <c r="AG12" i="23"/>
  <c r="AH50" i="23"/>
  <c r="AG50" i="24"/>
  <c r="AD10" i="25" l="1"/>
  <c r="AE15" i="38"/>
  <c r="AE5" i="24"/>
  <c r="AE16" i="24" s="1"/>
  <c r="AE9" i="25"/>
  <c r="AE27" i="25" s="1"/>
  <c r="AE59" i="25" s="1"/>
  <c r="AE60" i="25" s="1"/>
  <c r="AE61" i="25" s="1"/>
  <c r="AE13" i="25"/>
  <c r="AG15" i="23"/>
  <c r="AG16" i="23" s="1"/>
  <c r="AG30" i="25"/>
  <c r="AE7" i="38"/>
  <c r="AE5" i="38" s="1"/>
  <c r="AE16" i="38" s="1"/>
  <c r="AH60" i="24"/>
  <c r="AI60" i="23"/>
  <c r="AH77" i="24"/>
  <c r="AI77" i="23"/>
  <c r="AH51" i="24"/>
  <c r="AI51" i="23"/>
  <c r="AI88" i="23"/>
  <c r="AH88" i="24"/>
  <c r="AI91" i="23"/>
  <c r="AH91" i="24"/>
  <c r="AH56" i="24"/>
  <c r="AI56" i="23"/>
  <c r="AI87" i="23"/>
  <c r="AH87" i="24"/>
  <c r="AF7" i="38"/>
  <c r="AH7" i="23"/>
  <c r="AI35" i="23"/>
  <c r="AH35" i="24"/>
  <c r="AH11" i="23"/>
  <c r="AH5" i="23"/>
  <c r="AI23" i="23"/>
  <c r="AH23" i="24"/>
  <c r="AH6" i="23"/>
  <c r="AH10" i="23"/>
  <c r="AH73" i="24"/>
  <c r="AI73" i="23"/>
  <c r="AI57" i="23"/>
  <c r="AH57" i="24"/>
  <c r="AI75" i="23"/>
  <c r="AH75" i="24"/>
  <c r="AH68" i="24"/>
  <c r="AI68" i="23"/>
  <c r="AI76" i="23"/>
  <c r="AH76" i="24"/>
  <c r="AH53" i="24"/>
  <c r="AI53" i="23"/>
  <c r="AH66" i="24"/>
  <c r="AI66" i="23"/>
  <c r="AH82" i="24"/>
  <c r="AI82" i="23"/>
  <c r="AI24" i="23"/>
  <c r="AH24" i="24"/>
  <c r="AF6" i="24"/>
  <c r="AF15" i="24"/>
  <c r="AF4" i="25"/>
  <c r="AG13" i="38"/>
  <c r="AG13" i="24"/>
  <c r="AG7" i="25" s="1"/>
  <c r="AH55" i="24"/>
  <c r="AI55" i="23"/>
  <c r="AH71" i="24"/>
  <c r="AI71" i="23"/>
  <c r="AH26" i="24"/>
  <c r="AI26" i="23"/>
  <c r="AH39" i="24"/>
  <c r="AI39" i="23"/>
  <c r="AH47" i="24"/>
  <c r="AI47" i="23"/>
  <c r="AH52" i="24"/>
  <c r="AI52" i="23"/>
  <c r="AH31" i="24"/>
  <c r="AI31" i="23"/>
  <c r="AH32" i="24"/>
  <c r="AI32" i="23"/>
  <c r="AH89" i="24"/>
  <c r="AI89" i="23"/>
  <c r="AH62" i="24"/>
  <c r="AI62" i="23"/>
  <c r="AH61" i="24"/>
  <c r="AI61" i="23"/>
  <c r="AH59" i="24"/>
  <c r="AI59" i="23"/>
  <c r="AI38" i="23"/>
  <c r="AH38" i="24"/>
  <c r="AI58" i="23"/>
  <c r="AH58" i="24"/>
  <c r="AI37" i="23"/>
  <c r="AH37" i="24"/>
  <c r="AI67" i="23"/>
  <c r="AH67" i="24"/>
  <c r="AH13" i="23"/>
  <c r="AH65" i="24"/>
  <c r="AI65" i="23"/>
  <c r="AH72" i="24"/>
  <c r="AI72" i="23"/>
  <c r="AH74" i="24"/>
  <c r="AI74" i="23"/>
  <c r="AH50" i="24"/>
  <c r="AI50" i="23"/>
  <c r="AH12" i="23"/>
  <c r="AH54" i="24"/>
  <c r="AI54" i="23"/>
  <c r="AH69" i="24"/>
  <c r="AI69" i="23"/>
  <c r="AF5" i="25"/>
  <c r="AF7" i="24"/>
  <c r="AI29" i="23"/>
  <c r="AH29" i="24"/>
  <c r="AH27" i="24"/>
  <c r="AI27" i="23"/>
  <c r="AG14" i="38"/>
  <c r="AG14" i="24"/>
  <c r="AG8" i="25" s="1"/>
  <c r="AH90" i="24"/>
  <c r="AI90" i="23"/>
  <c r="AH70" i="24"/>
  <c r="AI70" i="23"/>
  <c r="AH25" i="24"/>
  <c r="AI25" i="23"/>
  <c r="AH86" i="24"/>
  <c r="AI86" i="23"/>
  <c r="AH41" i="24"/>
  <c r="AI41" i="23"/>
  <c r="AH36" i="24"/>
  <c r="AI36" i="23"/>
  <c r="AH45" i="24"/>
  <c r="AI45" i="23"/>
  <c r="AH42" i="24"/>
  <c r="AI42" i="23"/>
  <c r="AI43" i="23"/>
  <c r="AH43" i="24"/>
  <c r="AI44" i="23"/>
  <c r="AH44" i="24"/>
  <c r="AG12" i="24"/>
  <c r="AG6" i="25" s="1"/>
  <c r="AG12" i="38"/>
  <c r="AI40" i="23"/>
  <c r="AH40" i="24"/>
  <c r="AH85" i="24"/>
  <c r="AI85" i="23"/>
  <c r="AH14" i="23"/>
  <c r="AH80" i="24"/>
  <c r="AI80" i="23"/>
  <c r="AG11" i="38"/>
  <c r="AG11" i="24"/>
  <c r="AG10" i="24"/>
  <c r="AG10" i="38"/>
  <c r="AH92" i="24"/>
  <c r="AI92" i="23"/>
  <c r="AI81" i="23"/>
  <c r="AH81" i="24"/>
  <c r="AH30" i="24"/>
  <c r="AI30" i="23"/>
  <c r="AH46" i="24"/>
  <c r="AI46" i="23"/>
  <c r="AI84" i="23"/>
  <c r="AH84" i="24"/>
  <c r="AF15" i="38"/>
  <c r="AF6" i="38"/>
  <c r="AI83" i="23"/>
  <c r="AH83" i="24"/>
  <c r="AH28" i="24"/>
  <c r="AI28" i="23"/>
  <c r="AF5" i="38" l="1"/>
  <c r="AE10" i="25"/>
  <c r="AG7" i="38"/>
  <c r="AF9" i="25"/>
  <c r="AF27" i="25" s="1"/>
  <c r="AF59" i="25" s="1"/>
  <c r="AF60" i="25" s="1"/>
  <c r="AF61" i="25" s="1"/>
  <c r="AH15" i="23"/>
  <c r="AH16" i="23" s="1"/>
  <c r="AH30" i="25"/>
  <c r="AJ92" i="23"/>
  <c r="AI92" i="24"/>
  <c r="AJ44" i="23"/>
  <c r="AI44" i="24"/>
  <c r="AI69" i="24"/>
  <c r="AJ69" i="23"/>
  <c r="AH13" i="38"/>
  <c r="AH13" i="24"/>
  <c r="AH7" i="25" s="1"/>
  <c r="AI61" i="24"/>
  <c r="AJ61" i="23"/>
  <c r="AI32" i="24"/>
  <c r="AJ32" i="23"/>
  <c r="AI39" i="24"/>
  <c r="AJ39" i="23"/>
  <c r="AI71" i="24"/>
  <c r="AJ71" i="23"/>
  <c r="AJ57" i="23"/>
  <c r="AI57" i="24"/>
  <c r="AJ77" i="23"/>
  <c r="AI77" i="24"/>
  <c r="AI83" i="24"/>
  <c r="AJ83" i="23"/>
  <c r="AJ84" i="23"/>
  <c r="AI84" i="24"/>
  <c r="AI85" i="24"/>
  <c r="AJ85" i="23"/>
  <c r="AI45" i="24"/>
  <c r="AJ45" i="23"/>
  <c r="AI41" i="24"/>
  <c r="AJ41" i="23"/>
  <c r="AI25" i="24"/>
  <c r="AJ25" i="23"/>
  <c r="AI90" i="24"/>
  <c r="AJ90" i="23"/>
  <c r="AI29" i="24"/>
  <c r="AJ29" i="23"/>
  <c r="AI50" i="24"/>
  <c r="AI12" i="23"/>
  <c r="AJ50" i="23"/>
  <c r="AI72" i="24"/>
  <c r="AJ72" i="23"/>
  <c r="AI37" i="24"/>
  <c r="AJ37" i="23"/>
  <c r="AI38" i="24"/>
  <c r="AJ38" i="23"/>
  <c r="AI66" i="24"/>
  <c r="AJ66" i="23"/>
  <c r="AI73" i="24"/>
  <c r="AJ73" i="23"/>
  <c r="AH10" i="24"/>
  <c r="AH10" i="38"/>
  <c r="AH11" i="38"/>
  <c r="AH11" i="24"/>
  <c r="AI88" i="24"/>
  <c r="AJ88" i="23"/>
  <c r="AJ30" i="23"/>
  <c r="AI30" i="24"/>
  <c r="AJ28" i="23"/>
  <c r="AI28" i="24"/>
  <c r="AI46" i="24"/>
  <c r="AJ46" i="23"/>
  <c r="AI80" i="24"/>
  <c r="AJ80" i="23"/>
  <c r="AI14" i="23"/>
  <c r="AG7" i="24"/>
  <c r="AG5" i="25"/>
  <c r="AG6" i="38"/>
  <c r="AG15" i="38"/>
  <c r="AI43" i="24"/>
  <c r="AJ43" i="23"/>
  <c r="AI27" i="24"/>
  <c r="AJ27" i="23"/>
  <c r="AJ54" i="23"/>
  <c r="AI54" i="24"/>
  <c r="AH12" i="24"/>
  <c r="AH6" i="25" s="1"/>
  <c r="AH12" i="38"/>
  <c r="AI59" i="24"/>
  <c r="AJ59" i="23"/>
  <c r="AJ62" i="23"/>
  <c r="AI62" i="24"/>
  <c r="AJ89" i="23"/>
  <c r="AI89" i="24"/>
  <c r="AJ31" i="23"/>
  <c r="AI31" i="24"/>
  <c r="AI47" i="24"/>
  <c r="AJ47" i="23"/>
  <c r="AJ26" i="23"/>
  <c r="AI26" i="24"/>
  <c r="AI55" i="24"/>
  <c r="AJ55" i="23"/>
  <c r="AI24" i="24"/>
  <c r="AJ24" i="23"/>
  <c r="AJ76" i="23"/>
  <c r="AI76" i="24"/>
  <c r="AI75" i="24"/>
  <c r="AJ75" i="23"/>
  <c r="AI23" i="24"/>
  <c r="AI5" i="23"/>
  <c r="AJ23" i="23"/>
  <c r="AI6" i="23"/>
  <c r="AI10" i="23"/>
  <c r="AJ35" i="23"/>
  <c r="AI35" i="24"/>
  <c r="AI7" i="23"/>
  <c r="AI11" i="23"/>
  <c r="AJ87" i="23"/>
  <c r="AI87" i="24"/>
  <c r="AJ91" i="23"/>
  <c r="AI91" i="24"/>
  <c r="AI51" i="24"/>
  <c r="AJ51" i="23"/>
  <c r="AI60" i="24"/>
  <c r="AJ60" i="23"/>
  <c r="AF16" i="38"/>
  <c r="AJ81" i="23"/>
  <c r="AI81" i="24"/>
  <c r="AG15" i="24"/>
  <c r="AG4" i="25"/>
  <c r="AG6" i="24"/>
  <c r="AH14" i="24"/>
  <c r="AH8" i="25" s="1"/>
  <c r="AH14" i="38"/>
  <c r="AI42" i="24"/>
  <c r="AJ42" i="23"/>
  <c r="AI36" i="24"/>
  <c r="AJ36" i="23"/>
  <c r="AI86" i="24"/>
  <c r="AJ86" i="23"/>
  <c r="AI70" i="24"/>
  <c r="AJ70" i="23"/>
  <c r="AI74" i="24"/>
  <c r="AJ74" i="23"/>
  <c r="AI13" i="23"/>
  <c r="AI65" i="24"/>
  <c r="AJ65" i="23"/>
  <c r="AI67" i="24"/>
  <c r="AJ67" i="23"/>
  <c r="AI58" i="24"/>
  <c r="AJ58" i="23"/>
  <c r="AF13" i="25"/>
  <c r="AI82" i="24"/>
  <c r="AJ82" i="23"/>
  <c r="AI53" i="24"/>
  <c r="AJ53" i="23"/>
  <c r="AI68" i="24"/>
  <c r="AJ68" i="23"/>
  <c r="AI56" i="24"/>
  <c r="AJ56" i="23"/>
  <c r="AI40" i="24"/>
  <c r="AJ40" i="23"/>
  <c r="AI52" i="24"/>
  <c r="AJ52" i="23"/>
  <c r="AF5" i="24"/>
  <c r="AF16" i="24" s="1"/>
  <c r="AG5" i="38" l="1"/>
  <c r="AG16" i="38" s="1"/>
  <c r="AF10" i="25"/>
  <c r="AG9" i="25"/>
  <c r="AG27" i="25" s="1"/>
  <c r="AG59" i="25" s="1"/>
  <c r="AG60" i="25" s="1"/>
  <c r="AG61" i="25" s="1"/>
  <c r="AG5" i="24"/>
  <c r="AG16" i="24" s="1"/>
  <c r="AH7" i="38"/>
  <c r="AI15" i="23"/>
  <c r="AI16" i="23" s="1"/>
  <c r="AI13" i="38"/>
  <c r="AI13" i="24"/>
  <c r="AI7" i="25" s="1"/>
  <c r="AJ70" i="24"/>
  <c r="AK70" i="23"/>
  <c r="AK36" i="23"/>
  <c r="AJ36" i="24"/>
  <c r="AG13" i="25"/>
  <c r="AJ60" i="24"/>
  <c r="AK60" i="23"/>
  <c r="AI10" i="24"/>
  <c r="AI10" i="38"/>
  <c r="AK76" i="23"/>
  <c r="AJ76" i="24"/>
  <c r="AJ26" i="24"/>
  <c r="AK26" i="23"/>
  <c r="AJ31" i="24"/>
  <c r="AK31" i="23"/>
  <c r="AJ62" i="24"/>
  <c r="AK62" i="23"/>
  <c r="AK80" i="23"/>
  <c r="AJ14" i="23"/>
  <c r="AJ80" i="24"/>
  <c r="AK88" i="23"/>
  <c r="AJ88" i="24"/>
  <c r="AH15" i="38"/>
  <c r="AH6" i="38"/>
  <c r="AH5" i="38" s="1"/>
  <c r="AJ66" i="24"/>
  <c r="AK66" i="23"/>
  <c r="AJ37" i="24"/>
  <c r="AK37" i="23"/>
  <c r="AJ50" i="24"/>
  <c r="AJ12" i="23"/>
  <c r="AK50" i="23"/>
  <c r="AJ84" i="24"/>
  <c r="AK84" i="23"/>
  <c r="AJ71" i="24"/>
  <c r="AK71" i="23"/>
  <c r="AJ32" i="24"/>
  <c r="AK32" i="23"/>
  <c r="AJ56" i="24"/>
  <c r="AK56" i="23"/>
  <c r="AK67" i="23"/>
  <c r="AJ67" i="24"/>
  <c r="AK91" i="23"/>
  <c r="AJ91" i="24"/>
  <c r="AJ75" i="24"/>
  <c r="AK75" i="23"/>
  <c r="AJ24" i="24"/>
  <c r="AK24" i="23"/>
  <c r="AJ55" i="24"/>
  <c r="AK55" i="23"/>
  <c r="AJ47" i="24"/>
  <c r="AK47" i="23"/>
  <c r="AK59" i="23"/>
  <c r="AJ59" i="24"/>
  <c r="AJ43" i="24"/>
  <c r="AK43" i="23"/>
  <c r="AI14" i="38"/>
  <c r="AI14" i="24"/>
  <c r="AI8" i="25" s="1"/>
  <c r="AK28" i="23"/>
  <c r="AJ28" i="24"/>
  <c r="AH4" i="25"/>
  <c r="AH6" i="24"/>
  <c r="AH15" i="24"/>
  <c r="AJ90" i="24"/>
  <c r="AK90" i="23"/>
  <c r="AJ41" i="24"/>
  <c r="AK41" i="23"/>
  <c r="AK85" i="23"/>
  <c r="AJ85" i="24"/>
  <c r="AJ83" i="24"/>
  <c r="AK83" i="23"/>
  <c r="AJ77" i="24"/>
  <c r="AK77" i="23"/>
  <c r="AJ44" i="24"/>
  <c r="AK44" i="23"/>
  <c r="AJ52" i="24"/>
  <c r="AK52" i="23"/>
  <c r="AJ74" i="24"/>
  <c r="AK74" i="23"/>
  <c r="AJ86" i="24"/>
  <c r="AK86" i="23"/>
  <c r="AJ42" i="24"/>
  <c r="AK42" i="23"/>
  <c r="AJ81" i="24"/>
  <c r="AK81" i="23"/>
  <c r="AJ51" i="24"/>
  <c r="AK51" i="23"/>
  <c r="AI11" i="38"/>
  <c r="AI11" i="24"/>
  <c r="AJ23" i="24"/>
  <c r="AK23" i="23"/>
  <c r="AJ5" i="23"/>
  <c r="AJ10" i="23"/>
  <c r="AJ6" i="23"/>
  <c r="AJ89" i="24"/>
  <c r="AK89" i="23"/>
  <c r="AJ54" i="24"/>
  <c r="AK54" i="23"/>
  <c r="AJ46" i="24"/>
  <c r="AK46" i="23"/>
  <c r="AH5" i="25"/>
  <c r="AH7" i="24"/>
  <c r="AJ73" i="24"/>
  <c r="AK73" i="23"/>
  <c r="AJ38" i="24"/>
  <c r="AK38" i="23"/>
  <c r="AJ72" i="24"/>
  <c r="AK72" i="23"/>
  <c r="AI12" i="38"/>
  <c r="AI12" i="24"/>
  <c r="AI6" i="25" s="1"/>
  <c r="AJ39" i="24"/>
  <c r="AK39" i="23"/>
  <c r="AK61" i="23"/>
  <c r="AJ61" i="24"/>
  <c r="AJ69" i="24"/>
  <c r="AK69" i="23"/>
  <c r="AJ53" i="24"/>
  <c r="AK53" i="23"/>
  <c r="AJ40" i="24"/>
  <c r="AK40" i="23"/>
  <c r="AK68" i="23"/>
  <c r="AJ68" i="24"/>
  <c r="AJ82" i="24"/>
  <c r="AK82" i="23"/>
  <c r="AJ58" i="24"/>
  <c r="AK58" i="23"/>
  <c r="AJ65" i="24"/>
  <c r="AJ13" i="23"/>
  <c r="AK65" i="23"/>
  <c r="AJ87" i="24"/>
  <c r="AK87" i="23"/>
  <c r="AJ7" i="23"/>
  <c r="AK35" i="23"/>
  <c r="AJ11" i="23"/>
  <c r="AJ35" i="24"/>
  <c r="AJ27" i="24"/>
  <c r="AK27" i="23"/>
  <c r="AJ30" i="24"/>
  <c r="AK30" i="23"/>
  <c r="AJ29" i="24"/>
  <c r="AK29" i="23"/>
  <c r="AJ25" i="24"/>
  <c r="AK25" i="23"/>
  <c r="AJ45" i="24"/>
  <c r="AK45" i="23"/>
  <c r="AI30" i="25"/>
  <c r="AJ57" i="24"/>
  <c r="AK57" i="23"/>
  <c r="AJ92" i="24"/>
  <c r="AK92" i="23"/>
  <c r="AG10" i="25" l="1"/>
  <c r="AJ30" i="25"/>
  <c r="AJ15" i="23"/>
  <c r="AH9" i="25"/>
  <c r="AI7" i="38"/>
  <c r="AH16" i="38"/>
  <c r="AK57" i="24"/>
  <c r="AL57" i="23"/>
  <c r="AK58" i="24"/>
  <c r="AL58" i="23"/>
  <c r="AK53" i="24"/>
  <c r="AL53" i="23"/>
  <c r="AK38" i="24"/>
  <c r="AL38" i="23"/>
  <c r="AL54" i="23"/>
  <c r="AK54" i="24"/>
  <c r="AJ10" i="38"/>
  <c r="AJ10" i="24"/>
  <c r="AH5" i="24"/>
  <c r="AK55" i="24"/>
  <c r="AL55" i="23"/>
  <c r="AL75" i="23"/>
  <c r="AK75" i="24"/>
  <c r="AK32" i="24"/>
  <c r="AL32" i="23"/>
  <c r="AL84" i="23"/>
  <c r="AK84" i="24"/>
  <c r="AJ12" i="38"/>
  <c r="AJ12" i="24"/>
  <c r="AJ6" i="25" s="1"/>
  <c r="AL88" i="23"/>
  <c r="AK88" i="24"/>
  <c r="AK62" i="24"/>
  <c r="AL62" i="23"/>
  <c r="AK26" i="24"/>
  <c r="AL26" i="23"/>
  <c r="AI15" i="38"/>
  <c r="AI6" i="38"/>
  <c r="AI5" i="38" s="1"/>
  <c r="AK70" i="24"/>
  <c r="AL70" i="23"/>
  <c r="AK25" i="24"/>
  <c r="AL25" i="23"/>
  <c r="AK30" i="24"/>
  <c r="AL30" i="23"/>
  <c r="AJ11" i="24"/>
  <c r="AJ11" i="38"/>
  <c r="AK87" i="24"/>
  <c r="AL87" i="23"/>
  <c r="AL65" i="23"/>
  <c r="AK65" i="24"/>
  <c r="AK13" i="23"/>
  <c r="AK68" i="24"/>
  <c r="AL68" i="23"/>
  <c r="AK61" i="24"/>
  <c r="AL61" i="23"/>
  <c r="AJ16" i="23"/>
  <c r="AI5" i="25"/>
  <c r="AI7" i="24"/>
  <c r="AK81" i="24"/>
  <c r="AL81" i="23"/>
  <c r="AK86" i="24"/>
  <c r="AL86" i="23"/>
  <c r="AK52" i="24"/>
  <c r="AL52" i="23"/>
  <c r="AK77" i="24"/>
  <c r="AL77" i="23"/>
  <c r="AK90" i="24"/>
  <c r="AL90" i="23"/>
  <c r="AH27" i="25"/>
  <c r="AH59" i="25" s="1"/>
  <c r="AH60" i="25" s="1"/>
  <c r="AH61" i="25" s="1"/>
  <c r="AK59" i="24"/>
  <c r="AL59" i="23"/>
  <c r="AK67" i="24"/>
  <c r="AL67" i="23"/>
  <c r="AK37" i="24"/>
  <c r="AL37" i="23"/>
  <c r="AJ14" i="38"/>
  <c r="AJ14" i="24"/>
  <c r="AJ8" i="25" s="1"/>
  <c r="AI6" i="24"/>
  <c r="AI4" i="25"/>
  <c r="AI15" i="24"/>
  <c r="AL82" i="23"/>
  <c r="AK82" i="24"/>
  <c r="AK40" i="24"/>
  <c r="AL40" i="23"/>
  <c r="AK69" i="24"/>
  <c r="AL69" i="23"/>
  <c r="AL39" i="23"/>
  <c r="AK39" i="24"/>
  <c r="AK72" i="24"/>
  <c r="AL72" i="23"/>
  <c r="AK73" i="24"/>
  <c r="AL73" i="23"/>
  <c r="AK46" i="24"/>
  <c r="AL46" i="23"/>
  <c r="AL89" i="23"/>
  <c r="AK89" i="24"/>
  <c r="AK85" i="24"/>
  <c r="AL85" i="23"/>
  <c r="AK43" i="24"/>
  <c r="AL43" i="23"/>
  <c r="AL47" i="23"/>
  <c r="AK47" i="24"/>
  <c r="AK24" i="24"/>
  <c r="AL24" i="23"/>
  <c r="AK56" i="24"/>
  <c r="AL56" i="23"/>
  <c r="AK71" i="24"/>
  <c r="AL71" i="23"/>
  <c r="AK12" i="23"/>
  <c r="AL50" i="23"/>
  <c r="AK50" i="24"/>
  <c r="AL31" i="23"/>
  <c r="AK31" i="24"/>
  <c r="AK60" i="24"/>
  <c r="AL60" i="23"/>
  <c r="AK92" i="24"/>
  <c r="AL92" i="23"/>
  <c r="AK45" i="24"/>
  <c r="AL45" i="23"/>
  <c r="AL29" i="23"/>
  <c r="AK29" i="24"/>
  <c r="AK27" i="24"/>
  <c r="AL27" i="23"/>
  <c r="AL35" i="23"/>
  <c r="AK35" i="24"/>
  <c r="AK11" i="23"/>
  <c r="AK7" i="23"/>
  <c r="AJ13" i="24"/>
  <c r="AJ7" i="25" s="1"/>
  <c r="AJ13" i="38"/>
  <c r="AL23" i="23"/>
  <c r="AK5" i="23"/>
  <c r="AK10" i="23"/>
  <c r="AK23" i="24"/>
  <c r="AK6" i="23"/>
  <c r="AK51" i="24"/>
  <c r="AL51" i="23"/>
  <c r="AK42" i="24"/>
  <c r="AL42" i="23"/>
  <c r="AK74" i="24"/>
  <c r="AL74" i="23"/>
  <c r="AL44" i="23"/>
  <c r="AK44" i="24"/>
  <c r="AK83" i="24"/>
  <c r="AL83" i="23"/>
  <c r="AL41" i="23"/>
  <c r="AK41" i="24"/>
  <c r="AH13" i="25"/>
  <c r="AH16" i="24"/>
  <c r="AL28" i="23"/>
  <c r="AK28" i="24"/>
  <c r="AK91" i="24"/>
  <c r="AL91" i="23"/>
  <c r="AK66" i="24"/>
  <c r="AL66" i="23"/>
  <c r="AK14" i="23"/>
  <c r="AL80" i="23"/>
  <c r="AK80" i="24"/>
  <c r="AK76" i="24"/>
  <c r="AL76" i="23"/>
  <c r="AK36" i="24"/>
  <c r="AL36" i="23"/>
  <c r="AH10" i="25" l="1"/>
  <c r="AI9" i="25"/>
  <c r="AK30" i="25"/>
  <c r="AJ7" i="38"/>
  <c r="AK15" i="23"/>
  <c r="AK16" i="23" s="1"/>
  <c r="AI16" i="38"/>
  <c r="AL60" i="24"/>
  <c r="AM60" i="23"/>
  <c r="AL36" i="24"/>
  <c r="AM36" i="23"/>
  <c r="AK14" i="24"/>
  <c r="AK8" i="25" s="1"/>
  <c r="AK14" i="38"/>
  <c r="AL28" i="24"/>
  <c r="AM28" i="23"/>
  <c r="AL41" i="24"/>
  <c r="AM41" i="23"/>
  <c r="AL44" i="24"/>
  <c r="AM44" i="23"/>
  <c r="AK10" i="24"/>
  <c r="AK10" i="38"/>
  <c r="AK11" i="38"/>
  <c r="AK11" i="24"/>
  <c r="AM92" i="23"/>
  <c r="AL92" i="24"/>
  <c r="AM47" i="23"/>
  <c r="AL47" i="24"/>
  <c r="AL82" i="24"/>
  <c r="AM82" i="23"/>
  <c r="AI5" i="24"/>
  <c r="AI16" i="24" s="1"/>
  <c r="AL61" i="24"/>
  <c r="AM61" i="23"/>
  <c r="AL88" i="24"/>
  <c r="AM88" i="23"/>
  <c r="AM84" i="23"/>
  <c r="AL84" i="24"/>
  <c r="AL75" i="24"/>
  <c r="AM75" i="23"/>
  <c r="AJ6" i="24"/>
  <c r="AJ15" i="24"/>
  <c r="AJ4" i="25"/>
  <c r="AL38" i="24"/>
  <c r="AM38" i="23"/>
  <c r="AL58" i="24"/>
  <c r="AM58" i="23"/>
  <c r="AL67" i="24"/>
  <c r="AM67" i="23"/>
  <c r="AM77" i="23"/>
  <c r="AL77" i="24"/>
  <c r="AL86" i="24"/>
  <c r="AM86" i="23"/>
  <c r="AK13" i="38"/>
  <c r="AK13" i="24"/>
  <c r="AK7" i="25" s="1"/>
  <c r="AM25" i="23"/>
  <c r="AL25" i="24"/>
  <c r="AL62" i="24"/>
  <c r="AM62" i="23"/>
  <c r="AL32" i="24"/>
  <c r="AM32" i="23"/>
  <c r="AL55" i="24"/>
  <c r="AM55" i="23"/>
  <c r="AJ6" i="38"/>
  <c r="AJ15" i="38"/>
  <c r="AL91" i="24"/>
  <c r="AM91" i="23"/>
  <c r="AM83" i="23"/>
  <c r="AL83" i="24"/>
  <c r="AL51" i="24"/>
  <c r="AM51" i="23"/>
  <c r="AL11" i="23"/>
  <c r="AL35" i="24"/>
  <c r="AL7" i="23"/>
  <c r="AM35" i="23"/>
  <c r="AM24" i="23"/>
  <c r="AL24" i="24"/>
  <c r="AL43" i="24"/>
  <c r="AM43" i="23"/>
  <c r="AL27" i="24"/>
  <c r="AM27" i="23"/>
  <c r="AL89" i="24"/>
  <c r="AM89" i="23"/>
  <c r="AL39" i="24"/>
  <c r="AM39" i="23"/>
  <c r="AI13" i="25"/>
  <c r="AI10" i="25" s="1"/>
  <c r="AL68" i="24"/>
  <c r="AM68" i="23"/>
  <c r="AL13" i="23"/>
  <c r="AL65" i="24"/>
  <c r="AM65" i="23"/>
  <c r="AJ5" i="25"/>
  <c r="AJ7" i="24"/>
  <c r="AM53" i="23"/>
  <c r="AL53" i="24"/>
  <c r="AL57" i="24"/>
  <c r="AM57" i="23"/>
  <c r="AL14" i="23"/>
  <c r="AL80" i="24"/>
  <c r="AM80" i="23"/>
  <c r="AL74" i="24"/>
  <c r="AM74" i="23"/>
  <c r="AL29" i="24"/>
  <c r="AM29" i="23"/>
  <c r="AL31" i="24"/>
  <c r="AM31" i="23"/>
  <c r="AL71" i="24"/>
  <c r="AM71" i="23"/>
  <c r="AL73" i="24"/>
  <c r="AM73" i="23"/>
  <c r="AL40" i="24"/>
  <c r="AM40" i="23"/>
  <c r="AL76" i="24"/>
  <c r="AM76" i="23"/>
  <c r="AL45" i="24"/>
  <c r="AM45" i="23"/>
  <c r="AK12" i="24"/>
  <c r="AK6" i="25" s="1"/>
  <c r="AK12" i="38"/>
  <c r="AL66" i="24"/>
  <c r="AM66" i="23"/>
  <c r="AL42" i="24"/>
  <c r="AM42" i="23"/>
  <c r="AL5" i="23"/>
  <c r="AL10" i="23"/>
  <c r="AL23" i="24"/>
  <c r="AM23" i="23"/>
  <c r="AL6" i="23"/>
  <c r="AM50" i="23"/>
  <c r="AL50" i="24"/>
  <c r="AL12" i="23"/>
  <c r="AL56" i="24"/>
  <c r="AM56" i="23"/>
  <c r="AL85" i="24"/>
  <c r="AM85" i="23"/>
  <c r="AL46" i="24"/>
  <c r="AM46" i="23"/>
  <c r="AL72" i="24"/>
  <c r="AM72" i="23"/>
  <c r="AL69" i="24"/>
  <c r="AM69" i="23"/>
  <c r="AI27" i="25"/>
  <c r="AI59" i="25" s="1"/>
  <c r="AI60" i="25" s="1"/>
  <c r="AI61" i="25" s="1"/>
  <c r="AL37" i="24"/>
  <c r="AM37" i="23"/>
  <c r="AL59" i="24"/>
  <c r="AM59" i="23"/>
  <c r="AM90" i="23"/>
  <c r="AL90" i="24"/>
  <c r="AL52" i="24"/>
  <c r="AM52" i="23"/>
  <c r="AL81" i="24"/>
  <c r="AM81" i="23"/>
  <c r="AL87" i="24"/>
  <c r="AM87" i="23"/>
  <c r="AM30" i="23"/>
  <c r="AL30" i="24"/>
  <c r="AL70" i="24"/>
  <c r="AM70" i="23"/>
  <c r="AL26" i="24"/>
  <c r="AM26" i="23"/>
  <c r="AL54" i="24"/>
  <c r="AM54" i="23"/>
  <c r="AJ5" i="38" l="1"/>
  <c r="AJ16" i="38" s="1"/>
  <c r="AJ13" i="25"/>
  <c r="AL15" i="23"/>
  <c r="AL16" i="23" s="1"/>
  <c r="AK7" i="38"/>
  <c r="AJ9" i="25"/>
  <c r="AN30" i="23"/>
  <c r="AM30" i="24"/>
  <c r="AM24" i="24"/>
  <c r="AN24" i="23"/>
  <c r="AM83" i="24"/>
  <c r="AN83" i="23"/>
  <c r="AM75" i="24"/>
  <c r="AN75" i="23"/>
  <c r="AM88" i="24"/>
  <c r="AN88" i="23"/>
  <c r="AN47" i="23"/>
  <c r="AM47" i="24"/>
  <c r="AN54" i="23"/>
  <c r="AM54" i="24"/>
  <c r="AN70" i="23"/>
  <c r="AM70" i="24"/>
  <c r="AM87" i="24"/>
  <c r="AN87" i="23"/>
  <c r="AM52" i="24"/>
  <c r="AN52" i="23"/>
  <c r="AM59" i="24"/>
  <c r="AN59" i="23"/>
  <c r="AM72" i="24"/>
  <c r="AN72" i="23"/>
  <c r="AM85" i="24"/>
  <c r="AN85" i="23"/>
  <c r="AM6" i="23"/>
  <c r="AM5" i="23"/>
  <c r="AN23" i="23"/>
  <c r="AM23" i="24"/>
  <c r="AM10" i="23"/>
  <c r="AN42" i="23"/>
  <c r="AM42" i="24"/>
  <c r="AM76" i="24"/>
  <c r="AN76" i="23"/>
  <c r="AM73" i="24"/>
  <c r="AN73" i="23"/>
  <c r="AN31" i="23"/>
  <c r="AM31" i="24"/>
  <c r="AM74" i="24"/>
  <c r="AN74" i="23"/>
  <c r="AN53" i="23"/>
  <c r="AM53" i="24"/>
  <c r="AL13" i="24"/>
  <c r="AL7" i="25" s="1"/>
  <c r="AL13" i="38"/>
  <c r="AM89" i="24"/>
  <c r="AN89" i="23"/>
  <c r="AM43" i="24"/>
  <c r="AN43" i="23"/>
  <c r="AN35" i="23"/>
  <c r="AM35" i="24"/>
  <c r="AM11" i="23"/>
  <c r="AM7" i="23"/>
  <c r="AM51" i="24"/>
  <c r="AN51" i="23"/>
  <c r="AM91" i="24"/>
  <c r="AN91" i="23"/>
  <c r="AM55" i="24"/>
  <c r="AN55" i="23"/>
  <c r="AM62" i="24"/>
  <c r="AN62" i="23"/>
  <c r="AM58" i="24"/>
  <c r="AN58" i="23"/>
  <c r="AJ27" i="25"/>
  <c r="AJ59" i="25" s="1"/>
  <c r="AJ60" i="25" s="1"/>
  <c r="AJ61" i="25" s="1"/>
  <c r="AM82" i="24"/>
  <c r="AN82" i="23"/>
  <c r="AK6" i="38"/>
  <c r="AK15" i="38"/>
  <c r="AM41" i="24"/>
  <c r="AN41" i="23"/>
  <c r="AN60" i="23"/>
  <c r="AM60" i="24"/>
  <c r="AN90" i="23"/>
  <c r="AM90" i="24"/>
  <c r="AM13" i="23"/>
  <c r="AN65" i="23"/>
  <c r="AM65" i="24"/>
  <c r="AM25" i="24"/>
  <c r="AN25" i="23"/>
  <c r="AL10" i="24"/>
  <c r="AL10" i="38"/>
  <c r="AM77" i="24"/>
  <c r="AN77" i="23"/>
  <c r="AM61" i="24"/>
  <c r="AN61" i="23"/>
  <c r="AM92" i="24"/>
  <c r="AN92" i="23"/>
  <c r="AK15" i="24"/>
  <c r="AK6" i="24"/>
  <c r="AK4" i="25"/>
  <c r="AL14" i="24"/>
  <c r="AL8" i="25" s="1"/>
  <c r="AL14" i="38"/>
  <c r="AL12" i="38"/>
  <c r="AL12" i="24"/>
  <c r="AL6" i="25" s="1"/>
  <c r="AN57" i="23"/>
  <c r="AM57" i="24"/>
  <c r="AM26" i="24"/>
  <c r="AN26" i="23"/>
  <c r="AN81" i="23"/>
  <c r="AM81" i="24"/>
  <c r="AM37" i="24"/>
  <c r="AN37" i="23"/>
  <c r="AM69" i="24"/>
  <c r="AN69" i="23"/>
  <c r="AM46" i="24"/>
  <c r="AN46" i="23"/>
  <c r="AN56" i="23"/>
  <c r="AM56" i="24"/>
  <c r="AM12" i="23"/>
  <c r="AN50" i="23"/>
  <c r="AM50" i="24"/>
  <c r="AN66" i="23"/>
  <c r="AM66" i="24"/>
  <c r="AM45" i="24"/>
  <c r="AN45" i="23"/>
  <c r="AN40" i="23"/>
  <c r="AM40" i="24"/>
  <c r="AM71" i="24"/>
  <c r="AN71" i="23"/>
  <c r="AM29" i="24"/>
  <c r="AN29" i="23"/>
  <c r="AN80" i="23"/>
  <c r="AM80" i="24"/>
  <c r="AM14" i="23"/>
  <c r="AM68" i="24"/>
  <c r="AN68" i="23"/>
  <c r="AN39" i="23"/>
  <c r="AM39" i="24"/>
  <c r="AN27" i="23"/>
  <c r="AM27" i="24"/>
  <c r="AL11" i="38"/>
  <c r="AL11" i="24"/>
  <c r="AN32" i="23"/>
  <c r="AM32" i="24"/>
  <c r="AN86" i="23"/>
  <c r="AM86" i="24"/>
  <c r="AN67" i="23"/>
  <c r="AM67" i="24"/>
  <c r="AM38" i="24"/>
  <c r="AN38" i="23"/>
  <c r="AJ5" i="24"/>
  <c r="AJ16" i="24" s="1"/>
  <c r="AM84" i="24"/>
  <c r="AN84" i="23"/>
  <c r="AK5" i="25"/>
  <c r="AK7" i="24"/>
  <c r="AM44" i="24"/>
  <c r="AN44" i="23"/>
  <c r="AM28" i="24"/>
  <c r="AN28" i="23"/>
  <c r="AM36" i="24"/>
  <c r="AN36" i="23"/>
  <c r="AL30" i="25"/>
  <c r="AJ10" i="25" l="1"/>
  <c r="AM30" i="25"/>
  <c r="AL7" i="38"/>
  <c r="AK5" i="38"/>
  <c r="AK16" i="38" s="1"/>
  <c r="AK9" i="25"/>
  <c r="AM15" i="23"/>
  <c r="AM16" i="23" s="1"/>
  <c r="AO32" i="23"/>
  <c r="AN32" i="24"/>
  <c r="CO32" i="38" s="1"/>
  <c r="AN29" i="24"/>
  <c r="CO29" i="38" s="1"/>
  <c r="AO29" i="23"/>
  <c r="AN46" i="24"/>
  <c r="CO46" i="38" s="1"/>
  <c r="AO46" i="23"/>
  <c r="AK27" i="25"/>
  <c r="AK59" i="25" s="1"/>
  <c r="AK60" i="25" s="1"/>
  <c r="AK61" i="25" s="1"/>
  <c r="AN82" i="24"/>
  <c r="CO82" i="38" s="1"/>
  <c r="AO82" i="23"/>
  <c r="AN55" i="24"/>
  <c r="CO55" i="38" s="1"/>
  <c r="AO55" i="23"/>
  <c r="AM11" i="38"/>
  <c r="AM11" i="24"/>
  <c r="AN89" i="24"/>
  <c r="CO89" i="38" s="1"/>
  <c r="AO89" i="23"/>
  <c r="AN76" i="24"/>
  <c r="CO76" i="38" s="1"/>
  <c r="AO76" i="23"/>
  <c r="AN75" i="24"/>
  <c r="CO75" i="38" s="1"/>
  <c r="AO75" i="23"/>
  <c r="AN66" i="24"/>
  <c r="CO66" i="38" s="1"/>
  <c r="AO66" i="23"/>
  <c r="AK5" i="24"/>
  <c r="AK16" i="24" s="1"/>
  <c r="AN61" i="24"/>
  <c r="CO61" i="38" s="1"/>
  <c r="AO61" i="23"/>
  <c r="AL6" i="38"/>
  <c r="AL15" i="38"/>
  <c r="AM13" i="38"/>
  <c r="AM13" i="24"/>
  <c r="AM7" i="25" s="1"/>
  <c r="AO90" i="23"/>
  <c r="AN90" i="24"/>
  <c r="CO90" i="38" s="1"/>
  <c r="AN7" i="23"/>
  <c r="AO35" i="23"/>
  <c r="AN35" i="24"/>
  <c r="AN11" i="23"/>
  <c r="AO53" i="23"/>
  <c r="AN53" i="24"/>
  <c r="CO53" i="38" s="1"/>
  <c r="AN31" i="24"/>
  <c r="CO31" i="38" s="1"/>
  <c r="AO31" i="23"/>
  <c r="AM10" i="38"/>
  <c r="AM10" i="24"/>
  <c r="AO85" i="23"/>
  <c r="AN85" i="24"/>
  <c r="CO85" i="38" s="1"/>
  <c r="AO59" i="23"/>
  <c r="AN59" i="24"/>
  <c r="CO59" i="38" s="1"/>
  <c r="AO87" i="23"/>
  <c r="AN87" i="24"/>
  <c r="CO87" i="38" s="1"/>
  <c r="AO47" i="23"/>
  <c r="AN47" i="24"/>
  <c r="CO47" i="38" s="1"/>
  <c r="AN28" i="24"/>
  <c r="CO28" i="38" s="1"/>
  <c r="AO28" i="23"/>
  <c r="AO67" i="23"/>
  <c r="AN67" i="24"/>
  <c r="CO67" i="38" s="1"/>
  <c r="AO27" i="23"/>
  <c r="AN27" i="24"/>
  <c r="CO27" i="38" s="1"/>
  <c r="AO50" i="23"/>
  <c r="AN12" i="23"/>
  <c r="AN50" i="24"/>
  <c r="AN26" i="24"/>
  <c r="CO26" i="38" s="1"/>
  <c r="AO26" i="23"/>
  <c r="AN38" i="24"/>
  <c r="CO38" i="38" s="1"/>
  <c r="AO38" i="23"/>
  <c r="AN40" i="24"/>
  <c r="CO40" i="38" s="1"/>
  <c r="AO40" i="23"/>
  <c r="AO36" i="23"/>
  <c r="AN36" i="24"/>
  <c r="CO36" i="38" s="1"/>
  <c r="AN44" i="24"/>
  <c r="CO44" i="38" s="1"/>
  <c r="AO44" i="23"/>
  <c r="AO84" i="23"/>
  <c r="AN84" i="24"/>
  <c r="CO84" i="38" s="1"/>
  <c r="AO86" i="23"/>
  <c r="AN86" i="24"/>
  <c r="CO86" i="38" s="1"/>
  <c r="AN39" i="24"/>
  <c r="CO39" i="38" s="1"/>
  <c r="AO39" i="23"/>
  <c r="AM14" i="38"/>
  <c r="AM14" i="24"/>
  <c r="AM8" i="25" s="1"/>
  <c r="AO71" i="23"/>
  <c r="AN71" i="24"/>
  <c r="CO71" i="38" s="1"/>
  <c r="AO45" i="23"/>
  <c r="AN45" i="24"/>
  <c r="CO45" i="38" s="1"/>
  <c r="AN69" i="24"/>
  <c r="CO69" i="38" s="1"/>
  <c r="AO69" i="23"/>
  <c r="AK13" i="25"/>
  <c r="AL15" i="24"/>
  <c r="AL6" i="24"/>
  <c r="AL4" i="25"/>
  <c r="AO65" i="23"/>
  <c r="AN65" i="24"/>
  <c r="AN13" i="23"/>
  <c r="AO62" i="23"/>
  <c r="AN62" i="24"/>
  <c r="CO62" i="38" s="1"/>
  <c r="AN91" i="24"/>
  <c r="CO91" i="38" s="1"/>
  <c r="AO91" i="23"/>
  <c r="AN43" i="24"/>
  <c r="CO43" i="38" s="1"/>
  <c r="AO43" i="23"/>
  <c r="AN74" i="24"/>
  <c r="CO74" i="38" s="1"/>
  <c r="AO74" i="23"/>
  <c r="AN73" i="24"/>
  <c r="CO73" i="38" s="1"/>
  <c r="AO73" i="23"/>
  <c r="AN10" i="23"/>
  <c r="AN6" i="23"/>
  <c r="AN5" i="23"/>
  <c r="AO23" i="23"/>
  <c r="AN23" i="24"/>
  <c r="AO54" i="23"/>
  <c r="AN54" i="24"/>
  <c r="CO54" i="38" s="1"/>
  <c r="AN88" i="24"/>
  <c r="CO88" i="38" s="1"/>
  <c r="AO88" i="23"/>
  <c r="AN83" i="24"/>
  <c r="CO83" i="38" s="1"/>
  <c r="AO83" i="23"/>
  <c r="AO37" i="23"/>
  <c r="AN37" i="24"/>
  <c r="CO37" i="38" s="1"/>
  <c r="AO41" i="23"/>
  <c r="AN41" i="24"/>
  <c r="CO41" i="38" s="1"/>
  <c r="AO58" i="23"/>
  <c r="AN58" i="24"/>
  <c r="CO58" i="38" s="1"/>
  <c r="AN51" i="24"/>
  <c r="CO51" i="38" s="1"/>
  <c r="AO51" i="23"/>
  <c r="AO70" i="23"/>
  <c r="AN70" i="24"/>
  <c r="CO70" i="38" s="1"/>
  <c r="AN24" i="24"/>
  <c r="CO24" i="38" s="1"/>
  <c r="AO24" i="23"/>
  <c r="AL5" i="25"/>
  <c r="AL7" i="24"/>
  <c r="AO68" i="23"/>
  <c r="AN68" i="24"/>
  <c r="CO68" i="38" s="1"/>
  <c r="AO80" i="23"/>
  <c r="AN80" i="24"/>
  <c r="AN14" i="23"/>
  <c r="AM12" i="38"/>
  <c r="AM12" i="24"/>
  <c r="AM6" i="25" s="1"/>
  <c r="AN56" i="24"/>
  <c r="CO56" i="38" s="1"/>
  <c r="AO56" i="23"/>
  <c r="AO81" i="23"/>
  <c r="AN81" i="24"/>
  <c r="CO81" i="38" s="1"/>
  <c r="AO57" i="23"/>
  <c r="AN57" i="24"/>
  <c r="CO57" i="38" s="1"/>
  <c r="AO92" i="23"/>
  <c r="AN92" i="24"/>
  <c r="CO92" i="38" s="1"/>
  <c r="AN77" i="24"/>
  <c r="CO77" i="38" s="1"/>
  <c r="AO77" i="23"/>
  <c r="AN25" i="24"/>
  <c r="CO25" i="38" s="1"/>
  <c r="AO25" i="23"/>
  <c r="AO60" i="23"/>
  <c r="AN60" i="24"/>
  <c r="CO60" i="38" s="1"/>
  <c r="AO42" i="23"/>
  <c r="AN42" i="24"/>
  <c r="CO42" i="38" s="1"/>
  <c r="AN72" i="24"/>
  <c r="CO72" i="38" s="1"/>
  <c r="AO72" i="23"/>
  <c r="AN52" i="24"/>
  <c r="CO52" i="38" s="1"/>
  <c r="AO52" i="23"/>
  <c r="AO30" i="23"/>
  <c r="AN30" i="24"/>
  <c r="CO30" i="38" s="1"/>
  <c r="AL5" i="38" l="1"/>
  <c r="E2" i="38" s="1"/>
  <c r="AK10" i="25"/>
  <c r="AL9" i="25"/>
  <c r="AL27" i="25" s="1"/>
  <c r="AL59" i="25" s="1"/>
  <c r="AL60" i="25" s="1"/>
  <c r="AL61" i="25" s="1"/>
  <c r="AN15" i="23"/>
  <c r="AN16" i="23" s="1"/>
  <c r="AM7" i="38"/>
  <c r="AO42" i="24"/>
  <c r="AP42" i="23"/>
  <c r="AP72" i="23"/>
  <c r="AO72" i="24"/>
  <c r="AP77" i="23"/>
  <c r="AO77" i="24"/>
  <c r="AO56" i="24"/>
  <c r="AP56" i="23"/>
  <c r="AP68" i="23"/>
  <c r="AO68" i="24"/>
  <c r="AP41" i="23"/>
  <c r="AO41" i="24"/>
  <c r="AP54" i="23"/>
  <c r="AO54" i="24"/>
  <c r="AO74" i="24"/>
  <c r="AP74" i="23"/>
  <c r="AO91" i="24"/>
  <c r="AP91" i="23"/>
  <c r="AP45" i="23"/>
  <c r="AO45" i="24"/>
  <c r="AP86" i="23"/>
  <c r="AO86" i="24"/>
  <c r="AO26" i="24"/>
  <c r="AP26" i="23"/>
  <c r="AO50" i="24"/>
  <c r="AO12" i="23"/>
  <c r="AP50" i="23"/>
  <c r="AO67" i="24"/>
  <c r="AP67" i="23"/>
  <c r="AP47" i="23"/>
  <c r="AO47" i="24"/>
  <c r="AO59" i="24"/>
  <c r="AP59" i="23"/>
  <c r="AM6" i="38"/>
  <c r="AM15" i="38"/>
  <c r="AP53" i="23"/>
  <c r="AO53" i="24"/>
  <c r="AP75" i="23"/>
  <c r="AO75" i="24"/>
  <c r="AP89" i="23"/>
  <c r="AO89" i="24"/>
  <c r="AO55" i="24"/>
  <c r="AP55" i="23"/>
  <c r="AP29" i="23"/>
  <c r="AO29" i="24"/>
  <c r="AO60" i="24"/>
  <c r="AP60" i="23"/>
  <c r="AO88" i="24"/>
  <c r="AP88" i="23"/>
  <c r="AN10" i="24"/>
  <c r="AL5" i="24"/>
  <c r="E2" i="24" s="1"/>
  <c r="AP69" i="23"/>
  <c r="AO69" i="24"/>
  <c r="AP39" i="23"/>
  <c r="AO39" i="24"/>
  <c r="AO38" i="24"/>
  <c r="AP38" i="23"/>
  <c r="AP28" i="23"/>
  <c r="AO28" i="24"/>
  <c r="AO31" i="24"/>
  <c r="AP31" i="23"/>
  <c r="AP30" i="23"/>
  <c r="AO30" i="24"/>
  <c r="AP57" i="23"/>
  <c r="AO57" i="24"/>
  <c r="AN14" i="24"/>
  <c r="AN8" i="25" s="1"/>
  <c r="AP52" i="23"/>
  <c r="AO52" i="24"/>
  <c r="AO25" i="24"/>
  <c r="AP25" i="23"/>
  <c r="AP80" i="23"/>
  <c r="AO14" i="23"/>
  <c r="AO80" i="24"/>
  <c r="AO70" i="24"/>
  <c r="AP70" i="23"/>
  <c r="AP58" i="23"/>
  <c r="AO58" i="24"/>
  <c r="AP37" i="23"/>
  <c r="AO37" i="24"/>
  <c r="AO5" i="23"/>
  <c r="AO6" i="23"/>
  <c r="AO23" i="24"/>
  <c r="AO10" i="23"/>
  <c r="AP23" i="23"/>
  <c r="AP73" i="23"/>
  <c r="AO73" i="24"/>
  <c r="AP43" i="23"/>
  <c r="AO43" i="24"/>
  <c r="AN13" i="24"/>
  <c r="AN7" i="25" s="1"/>
  <c r="AL13" i="25"/>
  <c r="AO71" i="24"/>
  <c r="AP71" i="23"/>
  <c r="AO84" i="24"/>
  <c r="AP84" i="23"/>
  <c r="AO36" i="24"/>
  <c r="AP36" i="23"/>
  <c r="AN12" i="24"/>
  <c r="AN6" i="25" s="1"/>
  <c r="AO27" i="24"/>
  <c r="AP27" i="23"/>
  <c r="AP87" i="23"/>
  <c r="AO87" i="24"/>
  <c r="AP85" i="23"/>
  <c r="AO85" i="24"/>
  <c r="AN11" i="24"/>
  <c r="AP90" i="23"/>
  <c r="AO90" i="24"/>
  <c r="AP66" i="23"/>
  <c r="AO66" i="24"/>
  <c r="AP76" i="23"/>
  <c r="AO76" i="24"/>
  <c r="AM5" i="25"/>
  <c r="AM7" i="24"/>
  <c r="AO82" i="24"/>
  <c r="AP82" i="23"/>
  <c r="AO46" i="24"/>
  <c r="AP46" i="23"/>
  <c r="AP92" i="23"/>
  <c r="AO92" i="24"/>
  <c r="AO81" i="24"/>
  <c r="AP81" i="23"/>
  <c r="AP24" i="23"/>
  <c r="AO24" i="24"/>
  <c r="AO51" i="24"/>
  <c r="AP51" i="23"/>
  <c r="AP83" i="23"/>
  <c r="AO83" i="24"/>
  <c r="AO62" i="24"/>
  <c r="AP62" i="23"/>
  <c r="AO65" i="24"/>
  <c r="AO13" i="23"/>
  <c r="AP65" i="23"/>
  <c r="AP44" i="23"/>
  <c r="AO44" i="24"/>
  <c r="AO40" i="24"/>
  <c r="AP40" i="23"/>
  <c r="AN30" i="25"/>
  <c r="AM6" i="24"/>
  <c r="AM15" i="24"/>
  <c r="AM4" i="25"/>
  <c r="AM9" i="25" s="1"/>
  <c r="AO11" i="23"/>
  <c r="AO35" i="24"/>
  <c r="AP35" i="23"/>
  <c r="AO7" i="23"/>
  <c r="AP61" i="23"/>
  <c r="AO61" i="24"/>
  <c r="AO32" i="24"/>
  <c r="AP32" i="23"/>
  <c r="AL16" i="38" l="1"/>
  <c r="AL10" i="25"/>
  <c r="AO30" i="25"/>
  <c r="AL16" i="24"/>
  <c r="AM5" i="38"/>
  <c r="AM16" i="38" s="1"/>
  <c r="AN13" i="38"/>
  <c r="CO65" i="38"/>
  <c r="CO78" i="38" s="1"/>
  <c r="AM5" i="24"/>
  <c r="AM16" i="24" s="1"/>
  <c r="AN14" i="38"/>
  <c r="CO80" i="38"/>
  <c r="CO93" i="38" s="1"/>
  <c r="AN10" i="38"/>
  <c r="CO23" i="38"/>
  <c r="CO33" i="38" s="1"/>
  <c r="AN11" i="38"/>
  <c r="CO35" i="38"/>
  <c r="CO48" i="38" s="1"/>
  <c r="AN12" i="38"/>
  <c r="CO50" i="38"/>
  <c r="CO63" i="38" s="1"/>
  <c r="AO15" i="23"/>
  <c r="AO16" i="23" s="1"/>
  <c r="AP44" i="24"/>
  <c r="AQ44" i="23"/>
  <c r="AQ62" i="23"/>
  <c r="AP62" i="24"/>
  <c r="AP51" i="24"/>
  <c r="AQ51" i="23"/>
  <c r="AP81" i="24"/>
  <c r="AQ81" i="23"/>
  <c r="AP46" i="24"/>
  <c r="AQ46" i="23"/>
  <c r="AN5" i="25"/>
  <c r="AN7" i="24"/>
  <c r="AP84" i="24"/>
  <c r="AQ84" i="23"/>
  <c r="AP23" i="24"/>
  <c r="AP10" i="23"/>
  <c r="AP5" i="23"/>
  <c r="AQ23" i="23"/>
  <c r="AP6" i="23"/>
  <c r="AQ58" i="23"/>
  <c r="AP58" i="24"/>
  <c r="AP31" i="24"/>
  <c r="AQ31" i="23"/>
  <c r="AQ38" i="23"/>
  <c r="AP38" i="24"/>
  <c r="AN6" i="38"/>
  <c r="AP75" i="24"/>
  <c r="AQ75" i="23"/>
  <c r="AP47" i="24"/>
  <c r="AQ47" i="23"/>
  <c r="AQ74" i="23"/>
  <c r="AP74" i="24"/>
  <c r="AP56" i="24"/>
  <c r="AQ56" i="23"/>
  <c r="AM27" i="25"/>
  <c r="AM59" i="25" s="1"/>
  <c r="AM60" i="25" s="1"/>
  <c r="AM61" i="25" s="1"/>
  <c r="AQ65" i="23"/>
  <c r="AP13" i="23"/>
  <c r="AP65" i="24"/>
  <c r="AQ66" i="23"/>
  <c r="AP66" i="24"/>
  <c r="AQ87" i="23"/>
  <c r="AP87" i="24"/>
  <c r="AP43" i="24"/>
  <c r="AQ43" i="23"/>
  <c r="AQ70" i="23"/>
  <c r="AP70" i="24"/>
  <c r="AQ80" i="23"/>
  <c r="AP14" i="23"/>
  <c r="AP80" i="24"/>
  <c r="AQ52" i="23"/>
  <c r="AP52" i="24"/>
  <c r="AQ57" i="23"/>
  <c r="AP57" i="24"/>
  <c r="AQ69" i="23"/>
  <c r="AP69" i="24"/>
  <c r="AP88" i="24"/>
  <c r="AQ88" i="23"/>
  <c r="AQ59" i="23"/>
  <c r="AP59" i="24"/>
  <c r="AQ67" i="23"/>
  <c r="AP67" i="24"/>
  <c r="AO12" i="24"/>
  <c r="AO6" i="25" s="1"/>
  <c r="AQ86" i="23"/>
  <c r="AP86" i="24"/>
  <c r="AQ41" i="23"/>
  <c r="AP41" i="24"/>
  <c r="AQ72" i="23"/>
  <c r="AP72" i="24"/>
  <c r="AQ61" i="23"/>
  <c r="AP61" i="24"/>
  <c r="AP40" i="24"/>
  <c r="AQ40" i="23"/>
  <c r="AQ82" i="23"/>
  <c r="AP82" i="24"/>
  <c r="AQ27" i="23"/>
  <c r="AP27" i="24"/>
  <c r="AQ36" i="23"/>
  <c r="AP36" i="24"/>
  <c r="AQ71" i="23"/>
  <c r="AP71" i="24"/>
  <c r="AO10" i="24"/>
  <c r="AP37" i="24"/>
  <c r="AQ37" i="23"/>
  <c r="AQ25" i="23"/>
  <c r="AP25" i="24"/>
  <c r="AQ29" i="23"/>
  <c r="AP29" i="24"/>
  <c r="AP89" i="24"/>
  <c r="AQ89" i="23"/>
  <c r="AP53" i="24"/>
  <c r="AQ53" i="23"/>
  <c r="AP26" i="24"/>
  <c r="AQ26" i="23"/>
  <c r="AQ91" i="23"/>
  <c r="AP91" i="24"/>
  <c r="AP42" i="24"/>
  <c r="AQ42" i="23"/>
  <c r="AQ32" i="23"/>
  <c r="AP32" i="24"/>
  <c r="AQ35" i="23"/>
  <c r="AP7" i="23"/>
  <c r="AP11" i="23"/>
  <c r="AP35" i="24"/>
  <c r="AM13" i="25"/>
  <c r="AM10" i="25" s="1"/>
  <c r="AO11" i="24"/>
  <c r="AO13" i="24"/>
  <c r="AO7" i="25" s="1"/>
  <c r="AO13" i="38"/>
  <c r="AP83" i="24"/>
  <c r="AQ83" i="23"/>
  <c r="AQ24" i="23"/>
  <c r="AP24" i="24"/>
  <c r="AQ92" i="23"/>
  <c r="AP92" i="24"/>
  <c r="AQ76" i="23"/>
  <c r="AP76" i="24"/>
  <c r="AP90" i="24"/>
  <c r="AQ90" i="23"/>
  <c r="AP85" i="24"/>
  <c r="AQ85" i="23"/>
  <c r="AQ73" i="23"/>
  <c r="AP73" i="24"/>
  <c r="AO14" i="24"/>
  <c r="AO8" i="25" s="1"/>
  <c r="AP30" i="24"/>
  <c r="AQ30" i="23"/>
  <c r="AP28" i="24"/>
  <c r="AQ28" i="23"/>
  <c r="AP39" i="24"/>
  <c r="AQ39" i="23"/>
  <c r="AN6" i="24"/>
  <c r="AN4" i="25"/>
  <c r="AN15" i="24"/>
  <c r="AQ60" i="23"/>
  <c r="AP60" i="24"/>
  <c r="AP55" i="24"/>
  <c r="AQ55" i="23"/>
  <c r="AP12" i="23"/>
  <c r="AP50" i="24"/>
  <c r="AQ50" i="23"/>
  <c r="AP45" i="24"/>
  <c r="AQ45" i="23"/>
  <c r="AP54" i="24"/>
  <c r="AQ54" i="23"/>
  <c r="AQ68" i="23"/>
  <c r="AP68" i="24"/>
  <c r="AQ77" i="23"/>
  <c r="AP77" i="24"/>
  <c r="AN9" i="25" l="1"/>
  <c r="AN15" i="38"/>
  <c r="AN5" i="24"/>
  <c r="AN16" i="24" s="1"/>
  <c r="AN7" i="38"/>
  <c r="AN5" i="38" s="1"/>
  <c r="CO94" i="38"/>
  <c r="AP15" i="23"/>
  <c r="AP16" i="23" s="1"/>
  <c r="AQ60" i="24"/>
  <c r="AR60" i="23"/>
  <c r="AR39" i="23"/>
  <c r="AQ39" i="24"/>
  <c r="AQ30" i="24"/>
  <c r="AR30" i="23"/>
  <c r="AR90" i="23"/>
  <c r="AQ90" i="24"/>
  <c r="AR83" i="23"/>
  <c r="AQ83" i="24"/>
  <c r="AO11" i="38"/>
  <c r="AP11" i="38"/>
  <c r="AP11" i="24"/>
  <c r="AR53" i="23"/>
  <c r="AQ53" i="24"/>
  <c r="AR37" i="23"/>
  <c r="AQ37" i="24"/>
  <c r="AQ40" i="24"/>
  <c r="AR40" i="23"/>
  <c r="AR88" i="23"/>
  <c r="AQ88" i="24"/>
  <c r="AP14" i="24"/>
  <c r="AP8" i="25" s="1"/>
  <c r="AP14" i="38"/>
  <c r="AQ70" i="24"/>
  <c r="AR70" i="23"/>
  <c r="AR87" i="23"/>
  <c r="AQ87" i="24"/>
  <c r="AR56" i="23"/>
  <c r="AQ56" i="24"/>
  <c r="AR47" i="23"/>
  <c r="AQ47" i="24"/>
  <c r="AQ31" i="24"/>
  <c r="AR31" i="23"/>
  <c r="AP10" i="38"/>
  <c r="AP10" i="24"/>
  <c r="AQ62" i="24"/>
  <c r="AR62" i="23"/>
  <c r="AR68" i="23"/>
  <c r="AQ68" i="24"/>
  <c r="AQ54" i="24"/>
  <c r="AR54" i="23"/>
  <c r="AQ50" i="24"/>
  <c r="AQ12" i="23"/>
  <c r="AR50" i="23"/>
  <c r="AR55" i="23"/>
  <c r="AQ55" i="24"/>
  <c r="AN13" i="25"/>
  <c r="AR73" i="23"/>
  <c r="AQ73" i="24"/>
  <c r="AQ92" i="24"/>
  <c r="AR92" i="23"/>
  <c r="AO7" i="24"/>
  <c r="AO5" i="25"/>
  <c r="AQ32" i="24"/>
  <c r="AR32" i="23"/>
  <c r="AQ91" i="24"/>
  <c r="AR91" i="23"/>
  <c r="AQ29" i="24"/>
  <c r="AR29" i="23"/>
  <c r="AQ71" i="24"/>
  <c r="AR71" i="23"/>
  <c r="AQ27" i="24"/>
  <c r="AR27" i="23"/>
  <c r="AQ72" i="24"/>
  <c r="AR72" i="23"/>
  <c r="AR86" i="23"/>
  <c r="AQ86" i="24"/>
  <c r="AQ67" i="24"/>
  <c r="AR67" i="23"/>
  <c r="AQ57" i="24"/>
  <c r="AR57" i="23"/>
  <c r="AR43" i="23"/>
  <c r="AQ43" i="24"/>
  <c r="AR65" i="23"/>
  <c r="AQ13" i="23"/>
  <c r="AQ65" i="24"/>
  <c r="AQ6" i="23"/>
  <c r="AR23" i="23"/>
  <c r="AQ23" i="24"/>
  <c r="AQ10" i="23"/>
  <c r="AQ5" i="23"/>
  <c r="AR84" i="23"/>
  <c r="AQ84" i="24"/>
  <c r="AR46" i="23"/>
  <c r="AQ46" i="24"/>
  <c r="AQ51" i="24"/>
  <c r="AR51" i="23"/>
  <c r="AR44" i="23"/>
  <c r="AQ44" i="24"/>
  <c r="AR77" i="23"/>
  <c r="AQ77" i="24"/>
  <c r="AP12" i="24"/>
  <c r="AP6" i="25" s="1"/>
  <c r="AP12" i="38"/>
  <c r="AN27" i="25"/>
  <c r="AN59" i="25" s="1"/>
  <c r="AN60" i="25" s="1"/>
  <c r="AN61" i="25" s="1"/>
  <c r="AQ28" i="24"/>
  <c r="AR28" i="23"/>
  <c r="AQ85" i="24"/>
  <c r="AR85" i="23"/>
  <c r="AQ42" i="24"/>
  <c r="AR42" i="23"/>
  <c r="AQ26" i="24"/>
  <c r="AR26" i="23"/>
  <c r="AR89" i="23"/>
  <c r="AQ89" i="24"/>
  <c r="AO10" i="38"/>
  <c r="AQ14" i="23"/>
  <c r="AR80" i="23"/>
  <c r="AQ80" i="24"/>
  <c r="AR66" i="23"/>
  <c r="AQ66" i="24"/>
  <c r="AR75" i="23"/>
  <c r="AQ75" i="24"/>
  <c r="AR45" i="23"/>
  <c r="AQ45" i="24"/>
  <c r="AO14" i="38"/>
  <c r="AQ76" i="24"/>
  <c r="AR76" i="23"/>
  <c r="AR24" i="23"/>
  <c r="AQ24" i="24"/>
  <c r="AQ35" i="24"/>
  <c r="AR35" i="23"/>
  <c r="AQ11" i="23"/>
  <c r="AQ7" i="23"/>
  <c r="AQ25" i="24"/>
  <c r="AR25" i="23"/>
  <c r="AO4" i="25"/>
  <c r="AO6" i="24"/>
  <c r="AO5" i="24" s="1"/>
  <c r="AO15" i="24"/>
  <c r="AR36" i="23"/>
  <c r="AQ36" i="24"/>
  <c r="AR82" i="23"/>
  <c r="AQ82" i="24"/>
  <c r="AR61" i="23"/>
  <c r="AQ61" i="24"/>
  <c r="AR41" i="23"/>
  <c r="AQ41" i="24"/>
  <c r="AO12" i="38"/>
  <c r="AR59" i="23"/>
  <c r="AQ59" i="24"/>
  <c r="AR69" i="23"/>
  <c r="AQ69" i="24"/>
  <c r="AR52" i="23"/>
  <c r="AQ52" i="24"/>
  <c r="AP13" i="38"/>
  <c r="AP13" i="24"/>
  <c r="AP7" i="25" s="1"/>
  <c r="AQ74" i="24"/>
  <c r="AR74" i="23"/>
  <c r="AQ38" i="24"/>
  <c r="AR38" i="23"/>
  <c r="AQ58" i="24"/>
  <c r="AR58" i="23"/>
  <c r="AQ81" i="24"/>
  <c r="AR81" i="23"/>
  <c r="AP30" i="25"/>
  <c r="AN10" i="25" l="1"/>
  <c r="AN16" i="38"/>
  <c r="AO9" i="25"/>
  <c r="AO27" i="25" s="1"/>
  <c r="AO59" i="25" s="1"/>
  <c r="AO60" i="25" s="1"/>
  <c r="AO61" i="25" s="1"/>
  <c r="AQ30" i="25"/>
  <c r="AO7" i="38"/>
  <c r="AQ15" i="23"/>
  <c r="AP7" i="38"/>
  <c r="AS81" i="23"/>
  <c r="AR81" i="24"/>
  <c r="AS52" i="23"/>
  <c r="AR52" i="24"/>
  <c r="AR59" i="24"/>
  <c r="AS59" i="23"/>
  <c r="AR41" i="24"/>
  <c r="AS41" i="23"/>
  <c r="AR82" i="24"/>
  <c r="AS82" i="23"/>
  <c r="AQ14" i="24"/>
  <c r="AQ8" i="25" s="1"/>
  <c r="AO6" i="38"/>
  <c r="AO15" i="38"/>
  <c r="AS77" i="23"/>
  <c r="AR77" i="24"/>
  <c r="AR84" i="24"/>
  <c r="AS84" i="23"/>
  <c r="AS23" i="23"/>
  <c r="AR6" i="23"/>
  <c r="AR5" i="23"/>
  <c r="AR10" i="23"/>
  <c r="AR23" i="24"/>
  <c r="AS65" i="23"/>
  <c r="AR13" i="23"/>
  <c r="AR65" i="24"/>
  <c r="AR86" i="24"/>
  <c r="AS86" i="23"/>
  <c r="AP15" i="24"/>
  <c r="AP4" i="25"/>
  <c r="AP6" i="24"/>
  <c r="AR40" i="24"/>
  <c r="AS40" i="23"/>
  <c r="AR38" i="24"/>
  <c r="AS38" i="23"/>
  <c r="AR24" i="24"/>
  <c r="AS24" i="23"/>
  <c r="AS75" i="23"/>
  <c r="AR75" i="24"/>
  <c r="AR14" i="23"/>
  <c r="AR80" i="24"/>
  <c r="AS80" i="23"/>
  <c r="AR42" i="24"/>
  <c r="AS42" i="23"/>
  <c r="AR28" i="24"/>
  <c r="AS28" i="23"/>
  <c r="AR67" i="24"/>
  <c r="AS67" i="23"/>
  <c r="AR72" i="24"/>
  <c r="AS72" i="23"/>
  <c r="AR71" i="24"/>
  <c r="AS71" i="23"/>
  <c r="AS91" i="23"/>
  <c r="AR91" i="24"/>
  <c r="AQ12" i="24"/>
  <c r="AQ6" i="25" s="1"/>
  <c r="AS68" i="23"/>
  <c r="AR68" i="24"/>
  <c r="AP15" i="38"/>
  <c r="AP6" i="38"/>
  <c r="AP5" i="38" s="1"/>
  <c r="AS47" i="23"/>
  <c r="AR47" i="24"/>
  <c r="AS87" i="23"/>
  <c r="AR87" i="24"/>
  <c r="AS53" i="23"/>
  <c r="AR53" i="24"/>
  <c r="AS90" i="23"/>
  <c r="AR90" i="24"/>
  <c r="AR39" i="24"/>
  <c r="AS39" i="23"/>
  <c r="AR69" i="24"/>
  <c r="AS69" i="23"/>
  <c r="AR61" i="24"/>
  <c r="AS61" i="23"/>
  <c r="AR36" i="24"/>
  <c r="AS36" i="23"/>
  <c r="AS25" i="23"/>
  <c r="AR25" i="24"/>
  <c r="AR11" i="23"/>
  <c r="AR7" i="23"/>
  <c r="AS35" i="23"/>
  <c r="AR35" i="24"/>
  <c r="AS76" i="23"/>
  <c r="AR76" i="24"/>
  <c r="AR89" i="24"/>
  <c r="AS89" i="23"/>
  <c r="AR44" i="24"/>
  <c r="AS44" i="23"/>
  <c r="AR46" i="24"/>
  <c r="AS46" i="23"/>
  <c r="AQ16" i="23"/>
  <c r="AQ13" i="38"/>
  <c r="AQ13" i="24"/>
  <c r="AQ7" i="25" s="1"/>
  <c r="AR43" i="24"/>
  <c r="AS43" i="23"/>
  <c r="AR73" i="24"/>
  <c r="AS73" i="23"/>
  <c r="AS55" i="23"/>
  <c r="AR55" i="24"/>
  <c r="AR54" i="24"/>
  <c r="AS54" i="23"/>
  <c r="AS62" i="23"/>
  <c r="AR62" i="24"/>
  <c r="AR31" i="24"/>
  <c r="AS31" i="23"/>
  <c r="AR70" i="24"/>
  <c r="AS70" i="23"/>
  <c r="AP7" i="24"/>
  <c r="AP5" i="25"/>
  <c r="AS30" i="23"/>
  <c r="AR30" i="24"/>
  <c r="AR60" i="24"/>
  <c r="AS60" i="23"/>
  <c r="AR58" i="24"/>
  <c r="AS58" i="23"/>
  <c r="AS74" i="23"/>
  <c r="AR74" i="24"/>
  <c r="AO16" i="24"/>
  <c r="AO13" i="25"/>
  <c r="AQ11" i="24"/>
  <c r="AS45" i="23"/>
  <c r="AR45" i="24"/>
  <c r="AS66" i="23"/>
  <c r="AR66" i="24"/>
  <c r="AS26" i="23"/>
  <c r="AR26" i="24"/>
  <c r="AS85" i="23"/>
  <c r="AR85" i="24"/>
  <c r="AS51" i="23"/>
  <c r="AR51" i="24"/>
  <c r="AQ10" i="24"/>
  <c r="AS57" i="23"/>
  <c r="AR57" i="24"/>
  <c r="AS27" i="23"/>
  <c r="AR27" i="24"/>
  <c r="AR29" i="24"/>
  <c r="AS29" i="23"/>
  <c r="AR32" i="24"/>
  <c r="AS32" i="23"/>
  <c r="AS92" i="23"/>
  <c r="AR92" i="24"/>
  <c r="AR50" i="24"/>
  <c r="AR12" i="23"/>
  <c r="AS50" i="23"/>
  <c r="AS56" i="23"/>
  <c r="AR56" i="24"/>
  <c r="AS88" i="23"/>
  <c r="AR88" i="24"/>
  <c r="AR37" i="24"/>
  <c r="AS37" i="23"/>
  <c r="AR83" i="24"/>
  <c r="AS83" i="23"/>
  <c r="AO10" i="25" l="1"/>
  <c r="AO5" i="38"/>
  <c r="AO16" i="38" s="1"/>
  <c r="AQ12" i="38"/>
  <c r="AQ14" i="38"/>
  <c r="AQ11" i="38"/>
  <c r="AR30" i="25"/>
  <c r="AP9" i="25"/>
  <c r="AP27" i="25" s="1"/>
  <c r="AP59" i="25" s="1"/>
  <c r="AP60" i="25" s="1"/>
  <c r="AP61" i="25" s="1"/>
  <c r="AR15" i="23"/>
  <c r="AQ10" i="38"/>
  <c r="AQ6" i="38" s="1"/>
  <c r="AP16" i="38"/>
  <c r="AT56" i="23"/>
  <c r="AS56" i="24"/>
  <c r="AS29" i="24"/>
  <c r="AT29" i="23"/>
  <c r="AT58" i="23"/>
  <c r="AS58" i="24"/>
  <c r="AT44" i="23"/>
  <c r="AS44" i="24"/>
  <c r="AT36" i="23"/>
  <c r="AS36" i="24"/>
  <c r="AT69" i="23"/>
  <c r="AS69" i="24"/>
  <c r="AS71" i="24"/>
  <c r="AT71" i="23"/>
  <c r="AT67" i="23"/>
  <c r="AS67" i="24"/>
  <c r="AS42" i="24"/>
  <c r="AT42" i="23"/>
  <c r="AT86" i="23"/>
  <c r="AS86" i="24"/>
  <c r="AT65" i="23"/>
  <c r="AS13" i="23"/>
  <c r="AS65" i="24"/>
  <c r="AS41" i="24"/>
  <c r="AT41" i="23"/>
  <c r="AT88" i="23"/>
  <c r="AS88" i="24"/>
  <c r="AT83" i="23"/>
  <c r="AS83" i="24"/>
  <c r="AT50" i="23"/>
  <c r="AS50" i="24"/>
  <c r="AS12" i="23"/>
  <c r="AT92" i="23"/>
  <c r="AS92" i="24"/>
  <c r="AS57" i="24"/>
  <c r="AT57" i="23"/>
  <c r="AS51" i="24"/>
  <c r="AT51" i="23"/>
  <c r="AS26" i="24"/>
  <c r="AT26" i="23"/>
  <c r="AT45" i="23"/>
  <c r="AS45" i="24"/>
  <c r="AT70" i="23"/>
  <c r="AS70" i="24"/>
  <c r="AS43" i="24"/>
  <c r="AT43" i="23"/>
  <c r="AT76" i="23"/>
  <c r="AS76" i="24"/>
  <c r="AS90" i="24"/>
  <c r="AT90" i="23"/>
  <c r="AS87" i="24"/>
  <c r="AT87" i="23"/>
  <c r="AS38" i="24"/>
  <c r="AT38" i="23"/>
  <c r="AP5" i="24"/>
  <c r="AP16" i="24" s="1"/>
  <c r="AR10" i="38"/>
  <c r="AR10" i="24"/>
  <c r="AS10" i="23"/>
  <c r="AS23" i="24"/>
  <c r="AS6" i="23"/>
  <c r="AS5" i="23"/>
  <c r="AT23" i="23"/>
  <c r="AS77" i="24"/>
  <c r="AT77" i="23"/>
  <c r="AT52" i="23"/>
  <c r="AS52" i="24"/>
  <c r="AT30" i="23"/>
  <c r="AS30" i="24"/>
  <c r="AT62" i="23"/>
  <c r="AS62" i="24"/>
  <c r="AT55" i="23"/>
  <c r="AS55" i="24"/>
  <c r="AT46" i="23"/>
  <c r="AS46" i="24"/>
  <c r="AS89" i="24"/>
  <c r="AT89" i="23"/>
  <c r="AR11" i="24"/>
  <c r="AR11" i="38"/>
  <c r="AS61" i="24"/>
  <c r="AT61" i="23"/>
  <c r="AS39" i="24"/>
  <c r="AT39" i="23"/>
  <c r="AS72" i="24"/>
  <c r="AT72" i="23"/>
  <c r="AS28" i="24"/>
  <c r="AT28" i="23"/>
  <c r="AT80" i="23"/>
  <c r="AS80" i="24"/>
  <c r="AS14" i="23"/>
  <c r="AT75" i="23"/>
  <c r="AS75" i="24"/>
  <c r="AR13" i="38"/>
  <c r="AR13" i="24"/>
  <c r="AR7" i="25" s="1"/>
  <c r="AR16" i="23"/>
  <c r="AT84" i="23"/>
  <c r="AS84" i="24"/>
  <c r="AT82" i="23"/>
  <c r="AS82" i="24"/>
  <c r="AS59" i="24"/>
  <c r="AT59" i="23"/>
  <c r="AT32" i="23"/>
  <c r="AS32" i="24"/>
  <c r="AQ4" i="25"/>
  <c r="AQ15" i="24"/>
  <c r="AQ6" i="24"/>
  <c r="AS37" i="24"/>
  <c r="AT37" i="23"/>
  <c r="AR12" i="24"/>
  <c r="AR6" i="25" s="1"/>
  <c r="AR12" i="38"/>
  <c r="AS27" i="24"/>
  <c r="AT27" i="23"/>
  <c r="AS85" i="24"/>
  <c r="AT85" i="23"/>
  <c r="AT66" i="23"/>
  <c r="AS66" i="24"/>
  <c r="AQ5" i="25"/>
  <c r="AQ7" i="24"/>
  <c r="AT74" i="23"/>
  <c r="AS74" i="24"/>
  <c r="AS60" i="24"/>
  <c r="AT60" i="23"/>
  <c r="AS31" i="24"/>
  <c r="AT31" i="23"/>
  <c r="AS54" i="24"/>
  <c r="AT54" i="23"/>
  <c r="AT73" i="23"/>
  <c r="AS73" i="24"/>
  <c r="AS35" i="24"/>
  <c r="AT35" i="23"/>
  <c r="AS11" i="23"/>
  <c r="AS7" i="23"/>
  <c r="AS25" i="24"/>
  <c r="AT25" i="23"/>
  <c r="AT53" i="23"/>
  <c r="AS53" i="24"/>
  <c r="AS47" i="24"/>
  <c r="AT47" i="23"/>
  <c r="AT68" i="23"/>
  <c r="AS68" i="24"/>
  <c r="AT91" i="23"/>
  <c r="AS91" i="24"/>
  <c r="AR14" i="24"/>
  <c r="AR8" i="25" s="1"/>
  <c r="AR14" i="38"/>
  <c r="AS24" i="24"/>
  <c r="AT24" i="23"/>
  <c r="AT40" i="23"/>
  <c r="AS40" i="24"/>
  <c r="AP13" i="25"/>
  <c r="AT81" i="23"/>
  <c r="AS81" i="24"/>
  <c r="AP10" i="25" l="1"/>
  <c r="AQ15" i="38"/>
  <c r="AR7" i="38"/>
  <c r="AS30" i="25"/>
  <c r="AS15" i="23"/>
  <c r="AS16" i="23" s="1"/>
  <c r="AQ13" i="25"/>
  <c r="AQ9" i="25"/>
  <c r="AQ27" i="25" s="1"/>
  <c r="AQ7" i="38"/>
  <c r="AQ5" i="38" s="1"/>
  <c r="AQ16" i="38" s="1"/>
  <c r="AT81" i="24"/>
  <c r="AU81" i="23"/>
  <c r="AT68" i="24"/>
  <c r="AU68" i="23"/>
  <c r="AT73" i="24"/>
  <c r="AU73" i="23"/>
  <c r="AU74" i="23"/>
  <c r="AT74" i="24"/>
  <c r="AT66" i="24"/>
  <c r="AU66" i="23"/>
  <c r="AT75" i="24"/>
  <c r="AU75" i="23"/>
  <c r="AT28" i="24"/>
  <c r="AU28" i="23"/>
  <c r="AT39" i="24"/>
  <c r="AU39" i="23"/>
  <c r="AS10" i="24"/>
  <c r="AS10" i="38"/>
  <c r="AU87" i="23"/>
  <c r="AT87" i="24"/>
  <c r="AT26" i="24"/>
  <c r="AU26" i="23"/>
  <c r="AT57" i="24"/>
  <c r="AU57" i="23"/>
  <c r="AT83" i="24"/>
  <c r="AU83" i="23"/>
  <c r="AT29" i="24"/>
  <c r="AU29" i="23"/>
  <c r="AU40" i="23"/>
  <c r="AT40" i="24"/>
  <c r="AU53" i="23"/>
  <c r="AT53" i="24"/>
  <c r="AU24" i="23"/>
  <c r="AT24" i="24"/>
  <c r="AT47" i="24"/>
  <c r="AU47" i="23"/>
  <c r="AU25" i="23"/>
  <c r="AT25" i="24"/>
  <c r="AT35" i="24"/>
  <c r="AT11" i="23"/>
  <c r="AU35" i="23"/>
  <c r="AT7" i="23"/>
  <c r="AU54" i="23"/>
  <c r="AT54" i="24"/>
  <c r="AU60" i="23"/>
  <c r="AT60" i="24"/>
  <c r="AU85" i="23"/>
  <c r="AT85" i="24"/>
  <c r="AQ5" i="24"/>
  <c r="AQ16" i="24" s="1"/>
  <c r="AU32" i="23"/>
  <c r="AT32" i="24"/>
  <c r="AU82" i="23"/>
  <c r="AT82" i="24"/>
  <c r="AR5" i="25"/>
  <c r="AR7" i="24"/>
  <c r="AU46" i="23"/>
  <c r="AT46" i="24"/>
  <c r="AU62" i="23"/>
  <c r="AT62" i="24"/>
  <c r="AT6" i="23"/>
  <c r="AT23" i="24"/>
  <c r="AT10" i="23"/>
  <c r="AU23" i="23"/>
  <c r="AT5" i="23"/>
  <c r="AU38" i="23"/>
  <c r="AT38" i="24"/>
  <c r="AU76" i="23"/>
  <c r="AT76" i="24"/>
  <c r="AT70" i="24"/>
  <c r="AU70" i="23"/>
  <c r="AS12" i="38"/>
  <c r="AS12" i="24"/>
  <c r="AS6" i="25" s="1"/>
  <c r="AS13" i="24"/>
  <c r="AS7" i="25" s="1"/>
  <c r="AS13" i="38"/>
  <c r="AU86" i="23"/>
  <c r="AT86" i="24"/>
  <c r="AT67" i="24"/>
  <c r="AU67" i="23"/>
  <c r="AU69" i="23"/>
  <c r="AT69" i="24"/>
  <c r="AU44" i="23"/>
  <c r="AT44" i="24"/>
  <c r="AT91" i="24"/>
  <c r="AU91" i="23"/>
  <c r="AS11" i="24"/>
  <c r="AS11" i="38"/>
  <c r="AT59" i="24"/>
  <c r="AU59" i="23"/>
  <c r="AS14" i="24"/>
  <c r="AS8" i="25" s="1"/>
  <c r="AS14" i="38"/>
  <c r="AT72" i="24"/>
  <c r="AU72" i="23"/>
  <c r="AT61" i="24"/>
  <c r="AU61" i="23"/>
  <c r="AU89" i="23"/>
  <c r="AT89" i="24"/>
  <c r="AU52" i="23"/>
  <c r="AT52" i="24"/>
  <c r="AR6" i="24"/>
  <c r="AR5" i="24" s="1"/>
  <c r="AR15" i="24"/>
  <c r="AR4" i="25"/>
  <c r="AT90" i="24"/>
  <c r="AU90" i="23"/>
  <c r="AU43" i="23"/>
  <c r="AT43" i="24"/>
  <c r="AU51" i="23"/>
  <c r="AT51" i="24"/>
  <c r="AT50" i="24"/>
  <c r="AT12" i="23"/>
  <c r="AU50" i="23"/>
  <c r="AT88" i="24"/>
  <c r="AU88" i="23"/>
  <c r="AU42" i="23"/>
  <c r="AT42" i="24"/>
  <c r="AU71" i="23"/>
  <c r="AT71" i="24"/>
  <c r="AU31" i="23"/>
  <c r="AT31" i="24"/>
  <c r="AT27" i="24"/>
  <c r="AU27" i="23"/>
  <c r="AT37" i="24"/>
  <c r="AU37" i="23"/>
  <c r="AT84" i="24"/>
  <c r="AU84" i="23"/>
  <c r="AT14" i="23"/>
  <c r="AT80" i="24"/>
  <c r="AU80" i="23"/>
  <c r="AU55" i="23"/>
  <c r="AT55" i="24"/>
  <c r="AT30" i="24"/>
  <c r="AU30" i="23"/>
  <c r="AT77" i="24"/>
  <c r="AU77" i="23"/>
  <c r="AR6" i="38"/>
  <c r="AR15" i="38"/>
  <c r="AT45" i="24"/>
  <c r="AU45" i="23"/>
  <c r="AU92" i="23"/>
  <c r="AT92" i="24"/>
  <c r="AT41" i="24"/>
  <c r="AU41" i="23"/>
  <c r="AT65" i="24"/>
  <c r="AU65" i="23"/>
  <c r="AT13" i="23"/>
  <c r="AT36" i="24"/>
  <c r="AU36" i="23"/>
  <c r="AU58" i="23"/>
  <c r="AT58" i="24"/>
  <c r="AT56" i="24"/>
  <c r="AU56" i="23"/>
  <c r="AR5" i="38" l="1"/>
  <c r="AQ10" i="25"/>
  <c r="AR9" i="25"/>
  <c r="AR13" i="25"/>
  <c r="AR16" i="38"/>
  <c r="AT15" i="23"/>
  <c r="AT16" i="23" s="1"/>
  <c r="AU65" i="24"/>
  <c r="AU13" i="23"/>
  <c r="AV65" i="23"/>
  <c r="AV41" i="23"/>
  <c r="AU41" i="24"/>
  <c r="AU45" i="24"/>
  <c r="AV45" i="23"/>
  <c r="AU77" i="24"/>
  <c r="AV77" i="23"/>
  <c r="AV71" i="23"/>
  <c r="AU71" i="24"/>
  <c r="AV90" i="23"/>
  <c r="AU90" i="24"/>
  <c r="AR16" i="24"/>
  <c r="AV89" i="23"/>
  <c r="AU89" i="24"/>
  <c r="AU69" i="24"/>
  <c r="AV69" i="23"/>
  <c r="AV86" i="23"/>
  <c r="AU86" i="24"/>
  <c r="AS7" i="38"/>
  <c r="AU76" i="24"/>
  <c r="AV76" i="23"/>
  <c r="AU10" i="23"/>
  <c r="AV23" i="23"/>
  <c r="AU5" i="23"/>
  <c r="AU23" i="24"/>
  <c r="AU6" i="23"/>
  <c r="AU85" i="24"/>
  <c r="AV85" i="23"/>
  <c r="AV54" i="23"/>
  <c r="AU54" i="24"/>
  <c r="AT11" i="38"/>
  <c r="AT11" i="24"/>
  <c r="AV53" i="23"/>
  <c r="AU53" i="24"/>
  <c r="AV87" i="23"/>
  <c r="AU87" i="24"/>
  <c r="AV39" i="23"/>
  <c r="AU39" i="24"/>
  <c r="AU75" i="24"/>
  <c r="AV75" i="23"/>
  <c r="AU68" i="24"/>
  <c r="AV68" i="23"/>
  <c r="AV55" i="23"/>
  <c r="AU55" i="24"/>
  <c r="AV84" i="23"/>
  <c r="AU84" i="24"/>
  <c r="AV37" i="23"/>
  <c r="AU37" i="24"/>
  <c r="AU12" i="23"/>
  <c r="AU50" i="24"/>
  <c r="AV50" i="23"/>
  <c r="AV51" i="23"/>
  <c r="AU51" i="24"/>
  <c r="AV61" i="23"/>
  <c r="AU61" i="24"/>
  <c r="AU67" i="24"/>
  <c r="AV67" i="23"/>
  <c r="AU70" i="24"/>
  <c r="AV70" i="23"/>
  <c r="AU62" i="24"/>
  <c r="AV62" i="23"/>
  <c r="AU32" i="24"/>
  <c r="AV32" i="23"/>
  <c r="AU83" i="24"/>
  <c r="AV83" i="23"/>
  <c r="AV26" i="23"/>
  <c r="AU26" i="24"/>
  <c r="AS15" i="38"/>
  <c r="AS6" i="38"/>
  <c r="AU74" i="24"/>
  <c r="AV74" i="23"/>
  <c r="AU58" i="24"/>
  <c r="AV58" i="23"/>
  <c r="AV30" i="23"/>
  <c r="AU30" i="24"/>
  <c r="AU14" i="23"/>
  <c r="AV80" i="23"/>
  <c r="AU80" i="24"/>
  <c r="AU31" i="24"/>
  <c r="AV31" i="23"/>
  <c r="AU42" i="24"/>
  <c r="AV42" i="23"/>
  <c r="AR27" i="25"/>
  <c r="AR10" i="25"/>
  <c r="AU52" i="24"/>
  <c r="AV52" i="23"/>
  <c r="AS5" i="25"/>
  <c r="AS7" i="24"/>
  <c r="AV44" i="23"/>
  <c r="AU44" i="24"/>
  <c r="AU38" i="24"/>
  <c r="AV38" i="23"/>
  <c r="AT10" i="24"/>
  <c r="AT10" i="38"/>
  <c r="AV60" i="23"/>
  <c r="AU60" i="24"/>
  <c r="AU11" i="23"/>
  <c r="AV35" i="23"/>
  <c r="AU7" i="23"/>
  <c r="AU35" i="24"/>
  <c r="AV25" i="23"/>
  <c r="AU25" i="24"/>
  <c r="AU24" i="24"/>
  <c r="AV24" i="23"/>
  <c r="AU40" i="24"/>
  <c r="AV40" i="23"/>
  <c r="AS6" i="24"/>
  <c r="AS4" i="25"/>
  <c r="AS9" i="25" s="1"/>
  <c r="AS27" i="25" s="1"/>
  <c r="AS15" i="24"/>
  <c r="AV28" i="23"/>
  <c r="AU28" i="24"/>
  <c r="AU66" i="24"/>
  <c r="AV66" i="23"/>
  <c r="AV73" i="23"/>
  <c r="AU73" i="24"/>
  <c r="AU81" i="24"/>
  <c r="AV81" i="23"/>
  <c r="AU56" i="24"/>
  <c r="AV56" i="23"/>
  <c r="AV36" i="23"/>
  <c r="AU36" i="24"/>
  <c r="AT13" i="24"/>
  <c r="AT7" i="25" s="1"/>
  <c r="AT13" i="38"/>
  <c r="AV92" i="23"/>
  <c r="AU92" i="24"/>
  <c r="AT14" i="38"/>
  <c r="AT14" i="24"/>
  <c r="AT8" i="25" s="1"/>
  <c r="AQ31" i="25"/>
  <c r="AQ59" i="25"/>
  <c r="AQ60" i="25" s="1"/>
  <c r="AQ61" i="25" s="1"/>
  <c r="AV27" i="23"/>
  <c r="AU27" i="24"/>
  <c r="AV88" i="23"/>
  <c r="AU88" i="24"/>
  <c r="AT12" i="38"/>
  <c r="AT12" i="24"/>
  <c r="AT6" i="25" s="1"/>
  <c r="AV43" i="23"/>
  <c r="AU43" i="24"/>
  <c r="AV72" i="23"/>
  <c r="AU72" i="24"/>
  <c r="AV59" i="23"/>
  <c r="AU59" i="24"/>
  <c r="AV91" i="23"/>
  <c r="AU91" i="24"/>
  <c r="AV46" i="23"/>
  <c r="AU46" i="24"/>
  <c r="AU82" i="24"/>
  <c r="AV82" i="23"/>
  <c r="AV47" i="23"/>
  <c r="AU47" i="24"/>
  <c r="AV29" i="23"/>
  <c r="AU29" i="24"/>
  <c r="AV57" i="23"/>
  <c r="AU57" i="24"/>
  <c r="AT30" i="25"/>
  <c r="AS5" i="38" l="1"/>
  <c r="AS16" i="38" s="1"/>
  <c r="AS5" i="24"/>
  <c r="AT7" i="38"/>
  <c r="AU30" i="25"/>
  <c r="AU15" i="23"/>
  <c r="AU16" i="23" s="1"/>
  <c r="AV29" i="24"/>
  <c r="AW29" i="23"/>
  <c r="AV91" i="24"/>
  <c r="AW91" i="23"/>
  <c r="AW72" i="23"/>
  <c r="AV72" i="24"/>
  <c r="AW27" i="23"/>
  <c r="AV27" i="24"/>
  <c r="AW73" i="23"/>
  <c r="AV73" i="24"/>
  <c r="AV28" i="24"/>
  <c r="AW28" i="23"/>
  <c r="AV40" i="24"/>
  <c r="AW40" i="23"/>
  <c r="AW35" i="23"/>
  <c r="AX35" i="23" s="1"/>
  <c r="BD25" i="26" s="1"/>
  <c r="AV35" i="24"/>
  <c r="AV11" i="23"/>
  <c r="AV7" i="23"/>
  <c r="AT6" i="38"/>
  <c r="AT15" i="38"/>
  <c r="AW52" i="23"/>
  <c r="AV52" i="24"/>
  <c r="AW42" i="23"/>
  <c r="AV42" i="24"/>
  <c r="AU14" i="24"/>
  <c r="AU8" i="25" s="1"/>
  <c r="AU14" i="38"/>
  <c r="AW30" i="23"/>
  <c r="AV30" i="24"/>
  <c r="AW26" i="23"/>
  <c r="AV26" i="24"/>
  <c r="AV61" i="24"/>
  <c r="AW61" i="23"/>
  <c r="AU12" i="38"/>
  <c r="AU12" i="24"/>
  <c r="AU6" i="25" s="1"/>
  <c r="AV68" i="24"/>
  <c r="AW68" i="23"/>
  <c r="AV90" i="24"/>
  <c r="AW90" i="23"/>
  <c r="AW41" i="23"/>
  <c r="AV41" i="24"/>
  <c r="AV81" i="24"/>
  <c r="AW81" i="23"/>
  <c r="AW66" i="23"/>
  <c r="AV66" i="24"/>
  <c r="AS13" i="25"/>
  <c r="AS10" i="25" s="1"/>
  <c r="AS16" i="24"/>
  <c r="AW25" i="23"/>
  <c r="AV25" i="24"/>
  <c r="AT4" i="25"/>
  <c r="AT15" i="24"/>
  <c r="AT6" i="24"/>
  <c r="AV44" i="24"/>
  <c r="AW44" i="23"/>
  <c r="AV14" i="23"/>
  <c r="AW80" i="23"/>
  <c r="AX80" i="23" s="1"/>
  <c r="BD70" i="26" s="1"/>
  <c r="BE70" i="26" s="1"/>
  <c r="BF70" i="26" s="1"/>
  <c r="BG70" i="26" s="1"/>
  <c r="BH70" i="26" s="1"/>
  <c r="BI70" i="26" s="1"/>
  <c r="BJ70" i="26" s="1"/>
  <c r="BK70" i="26" s="1"/>
  <c r="BL70" i="26" s="1"/>
  <c r="BM70" i="26" s="1"/>
  <c r="BN70" i="26" s="1"/>
  <c r="BO70" i="26" s="1"/>
  <c r="BP70" i="26" s="1"/>
  <c r="BQ70" i="26" s="1"/>
  <c r="BR70" i="26" s="1"/>
  <c r="BS70" i="26" s="1"/>
  <c r="BT70" i="26" s="1"/>
  <c r="BU70" i="26" s="1"/>
  <c r="BV70" i="26" s="1"/>
  <c r="BW70" i="26" s="1"/>
  <c r="BX70" i="26" s="1"/>
  <c r="BY70" i="26" s="1"/>
  <c r="BZ70" i="26" s="1"/>
  <c r="CA70" i="26" s="1"/>
  <c r="CB70" i="26" s="1"/>
  <c r="CC70" i="26" s="1"/>
  <c r="CD70" i="26" s="1"/>
  <c r="CE70" i="26" s="1"/>
  <c r="CF70" i="26" s="1"/>
  <c r="CG70" i="26" s="1"/>
  <c r="CH70" i="26" s="1"/>
  <c r="CI70" i="26" s="1"/>
  <c r="CJ70" i="26" s="1"/>
  <c r="AV80" i="24"/>
  <c r="AV58" i="24"/>
  <c r="AW58" i="23"/>
  <c r="AW83" i="23"/>
  <c r="AV83" i="24"/>
  <c r="AV62" i="24"/>
  <c r="AW62" i="23"/>
  <c r="AW67" i="23"/>
  <c r="AV67" i="24"/>
  <c r="AW84" i="23"/>
  <c r="AV84" i="24"/>
  <c r="AW39" i="23"/>
  <c r="AV39" i="24"/>
  <c r="AW53" i="23"/>
  <c r="AV53" i="24"/>
  <c r="AV54" i="24"/>
  <c r="AW54" i="23"/>
  <c r="AU10" i="38"/>
  <c r="AU6" i="38" s="1"/>
  <c r="AU10" i="24"/>
  <c r="AW76" i="23"/>
  <c r="AV76" i="24"/>
  <c r="AW86" i="23"/>
  <c r="AV86" i="24"/>
  <c r="AW89" i="23"/>
  <c r="AV89" i="24"/>
  <c r="AV45" i="24"/>
  <c r="AW45" i="23"/>
  <c r="AW65" i="23"/>
  <c r="AX65" i="23" s="1"/>
  <c r="BD55" i="26" s="1"/>
  <c r="BE55" i="26" s="1"/>
  <c r="BF55" i="26" s="1"/>
  <c r="BG55" i="26" s="1"/>
  <c r="BH55" i="26" s="1"/>
  <c r="BI55" i="26" s="1"/>
  <c r="BJ55" i="26" s="1"/>
  <c r="BK55" i="26" s="1"/>
  <c r="BL55" i="26" s="1"/>
  <c r="BM55" i="26" s="1"/>
  <c r="BN55" i="26" s="1"/>
  <c r="BO55" i="26" s="1"/>
  <c r="BP55" i="26" s="1"/>
  <c r="BQ55" i="26" s="1"/>
  <c r="BR55" i="26" s="1"/>
  <c r="BS55" i="26" s="1"/>
  <c r="BT55" i="26" s="1"/>
  <c r="BU55" i="26" s="1"/>
  <c r="BV55" i="26" s="1"/>
  <c r="BW55" i="26" s="1"/>
  <c r="BX55" i="26" s="1"/>
  <c r="BY55" i="26" s="1"/>
  <c r="BZ55" i="26" s="1"/>
  <c r="CA55" i="26" s="1"/>
  <c r="CB55" i="26" s="1"/>
  <c r="CC55" i="26" s="1"/>
  <c r="CD55" i="26" s="1"/>
  <c r="CE55" i="26" s="1"/>
  <c r="CF55" i="26" s="1"/>
  <c r="CG55" i="26" s="1"/>
  <c r="CH55" i="26" s="1"/>
  <c r="CI55" i="26" s="1"/>
  <c r="CJ55" i="26" s="1"/>
  <c r="AV65" i="24"/>
  <c r="AV13" i="23"/>
  <c r="AV57" i="24"/>
  <c r="AW57" i="23"/>
  <c r="AW47" i="23"/>
  <c r="AV47" i="24"/>
  <c r="AW46" i="23"/>
  <c r="AV46" i="24"/>
  <c r="AW59" i="23"/>
  <c r="AV59" i="24"/>
  <c r="AV43" i="24"/>
  <c r="AW43" i="23"/>
  <c r="AW88" i="23"/>
  <c r="AV88" i="24"/>
  <c r="AW92" i="23"/>
  <c r="AV92" i="24"/>
  <c r="AW36" i="23"/>
  <c r="AV36" i="24"/>
  <c r="AS31" i="25"/>
  <c r="AS59" i="25"/>
  <c r="AW24" i="23"/>
  <c r="AV24" i="24"/>
  <c r="AU11" i="38"/>
  <c r="AU11" i="24"/>
  <c r="AW38" i="23"/>
  <c r="AV38" i="24"/>
  <c r="AW31" i="23"/>
  <c r="AV31" i="24"/>
  <c r="AW51" i="23"/>
  <c r="AV51" i="24"/>
  <c r="AW75" i="23"/>
  <c r="AV75" i="24"/>
  <c r="AT7" i="24"/>
  <c r="AT5" i="25"/>
  <c r="AW85" i="23"/>
  <c r="AV85" i="24"/>
  <c r="AW69" i="23"/>
  <c r="AV69" i="24"/>
  <c r="AW71" i="23"/>
  <c r="AV71" i="24"/>
  <c r="AV82" i="24"/>
  <c r="AW82" i="23"/>
  <c r="AV56" i="24"/>
  <c r="AW56" i="23"/>
  <c r="AV60" i="24"/>
  <c r="AW60" i="23"/>
  <c r="AR59" i="25"/>
  <c r="AR60" i="25" s="1"/>
  <c r="AR61" i="25" s="1"/>
  <c r="AR31" i="25"/>
  <c r="AV74" i="24"/>
  <c r="AW74" i="23"/>
  <c r="AW32" i="23"/>
  <c r="AV32" i="24"/>
  <c r="AW70" i="23"/>
  <c r="AV70" i="24"/>
  <c r="AV50" i="24"/>
  <c r="AV12" i="23"/>
  <c r="AW50" i="23"/>
  <c r="AX50" i="23" s="1"/>
  <c r="BD40" i="26" s="1"/>
  <c r="BE40" i="26" s="1"/>
  <c r="BF40" i="26" s="1"/>
  <c r="BG40" i="26" s="1"/>
  <c r="BH40" i="26" s="1"/>
  <c r="BI40" i="26" s="1"/>
  <c r="BJ40" i="26" s="1"/>
  <c r="BK40" i="26" s="1"/>
  <c r="BL40" i="26" s="1"/>
  <c r="BM40" i="26" s="1"/>
  <c r="BN40" i="26" s="1"/>
  <c r="BO40" i="26" s="1"/>
  <c r="BP40" i="26" s="1"/>
  <c r="BQ40" i="26" s="1"/>
  <c r="BR40" i="26" s="1"/>
  <c r="BS40" i="26" s="1"/>
  <c r="BT40" i="26" s="1"/>
  <c r="BU40" i="26" s="1"/>
  <c r="BV40" i="26" s="1"/>
  <c r="BW40" i="26" s="1"/>
  <c r="BX40" i="26" s="1"/>
  <c r="BY40" i="26" s="1"/>
  <c r="BZ40" i="26" s="1"/>
  <c r="CA40" i="26" s="1"/>
  <c r="CB40" i="26" s="1"/>
  <c r="CC40" i="26" s="1"/>
  <c r="CD40" i="26" s="1"/>
  <c r="CE40" i="26" s="1"/>
  <c r="CF40" i="26" s="1"/>
  <c r="CG40" i="26" s="1"/>
  <c r="CH40" i="26" s="1"/>
  <c r="CI40" i="26" s="1"/>
  <c r="CJ40" i="26" s="1"/>
  <c r="AW37" i="23"/>
  <c r="AV37" i="24"/>
  <c r="AW55" i="23"/>
  <c r="AV55" i="24"/>
  <c r="AW87" i="23"/>
  <c r="AV87" i="24"/>
  <c r="AV5" i="23"/>
  <c r="AV23" i="24"/>
  <c r="AV10" i="23"/>
  <c r="AV6" i="23"/>
  <c r="AW23" i="23"/>
  <c r="AX23" i="23" s="1"/>
  <c r="BD13" i="26" s="1"/>
  <c r="AW77" i="23"/>
  <c r="AV77" i="24"/>
  <c r="AU13" i="38"/>
  <c r="AU13" i="24"/>
  <c r="AU7" i="25" s="1"/>
  <c r="BE25" i="26" l="1"/>
  <c r="BE13" i="26"/>
  <c r="AT5" i="38"/>
  <c r="AT16" i="38" s="1"/>
  <c r="AW55" i="24"/>
  <c r="AX55" i="23"/>
  <c r="BD45" i="26" s="1"/>
  <c r="BE45" i="26" s="1"/>
  <c r="BF45" i="26" s="1"/>
  <c r="BG45" i="26" s="1"/>
  <c r="BH45" i="26" s="1"/>
  <c r="BI45" i="26" s="1"/>
  <c r="BJ45" i="26" s="1"/>
  <c r="BK45" i="26" s="1"/>
  <c r="BL45" i="26" s="1"/>
  <c r="BM45" i="26" s="1"/>
  <c r="BN45" i="26" s="1"/>
  <c r="BO45" i="26" s="1"/>
  <c r="BP45" i="26" s="1"/>
  <c r="BQ45" i="26" s="1"/>
  <c r="BR45" i="26" s="1"/>
  <c r="BS45" i="26" s="1"/>
  <c r="BT45" i="26" s="1"/>
  <c r="BU45" i="26" s="1"/>
  <c r="BV45" i="26" s="1"/>
  <c r="BW45" i="26" s="1"/>
  <c r="BX45" i="26" s="1"/>
  <c r="BY45" i="26" s="1"/>
  <c r="BZ45" i="26" s="1"/>
  <c r="CA45" i="26" s="1"/>
  <c r="CB45" i="26" s="1"/>
  <c r="CC45" i="26" s="1"/>
  <c r="CD45" i="26" s="1"/>
  <c r="CE45" i="26" s="1"/>
  <c r="CF45" i="26" s="1"/>
  <c r="CG45" i="26" s="1"/>
  <c r="CH45" i="26" s="1"/>
  <c r="CI45" i="26" s="1"/>
  <c r="CJ45" i="26" s="1"/>
  <c r="AW56" i="24"/>
  <c r="AX56" i="23"/>
  <c r="BD46" i="26" s="1"/>
  <c r="BE46" i="26" s="1"/>
  <c r="BF46" i="26" s="1"/>
  <c r="BG46" i="26" s="1"/>
  <c r="BH46" i="26" s="1"/>
  <c r="BI46" i="26" s="1"/>
  <c r="BJ46" i="26" s="1"/>
  <c r="BK46" i="26" s="1"/>
  <c r="BL46" i="26" s="1"/>
  <c r="BM46" i="26" s="1"/>
  <c r="BN46" i="26" s="1"/>
  <c r="BO46" i="26" s="1"/>
  <c r="BP46" i="26" s="1"/>
  <c r="BQ46" i="26" s="1"/>
  <c r="BR46" i="26" s="1"/>
  <c r="BS46" i="26" s="1"/>
  <c r="BT46" i="26" s="1"/>
  <c r="BU46" i="26" s="1"/>
  <c r="BV46" i="26" s="1"/>
  <c r="BW46" i="26" s="1"/>
  <c r="BX46" i="26" s="1"/>
  <c r="BY46" i="26" s="1"/>
  <c r="BZ46" i="26" s="1"/>
  <c r="CA46" i="26" s="1"/>
  <c r="CB46" i="26" s="1"/>
  <c r="CC46" i="26" s="1"/>
  <c r="CD46" i="26" s="1"/>
  <c r="CE46" i="26" s="1"/>
  <c r="CF46" i="26" s="1"/>
  <c r="CG46" i="26" s="1"/>
  <c r="CH46" i="26" s="1"/>
  <c r="CI46" i="26" s="1"/>
  <c r="CJ46" i="26" s="1"/>
  <c r="AW43" i="24"/>
  <c r="AX43" i="23"/>
  <c r="BD33" i="26" s="1"/>
  <c r="BE33" i="26" s="1"/>
  <c r="BF33" i="26" s="1"/>
  <c r="BG33" i="26" s="1"/>
  <c r="BH33" i="26" s="1"/>
  <c r="BI33" i="26" s="1"/>
  <c r="BJ33" i="26" s="1"/>
  <c r="BK33" i="26" s="1"/>
  <c r="BL33" i="26" s="1"/>
  <c r="BM33" i="26" s="1"/>
  <c r="BN33" i="26" s="1"/>
  <c r="BO33" i="26" s="1"/>
  <c r="BP33" i="26" s="1"/>
  <c r="BQ33" i="26" s="1"/>
  <c r="BR33" i="26" s="1"/>
  <c r="BS33" i="26" s="1"/>
  <c r="BT33" i="26" s="1"/>
  <c r="BU33" i="26" s="1"/>
  <c r="BV33" i="26" s="1"/>
  <c r="BW33" i="26" s="1"/>
  <c r="BX33" i="26" s="1"/>
  <c r="BY33" i="26" s="1"/>
  <c r="BZ33" i="26" s="1"/>
  <c r="CA33" i="26" s="1"/>
  <c r="CB33" i="26" s="1"/>
  <c r="CC33" i="26" s="1"/>
  <c r="CD33" i="26" s="1"/>
  <c r="CE33" i="26" s="1"/>
  <c r="CF33" i="26" s="1"/>
  <c r="CG33" i="26" s="1"/>
  <c r="CH33" i="26" s="1"/>
  <c r="CI33" i="26" s="1"/>
  <c r="CJ33" i="26" s="1"/>
  <c r="AW57" i="24"/>
  <c r="AX57" i="23"/>
  <c r="BD47" i="26" s="1"/>
  <c r="BE47" i="26" s="1"/>
  <c r="BF47" i="26" s="1"/>
  <c r="BG47" i="26" s="1"/>
  <c r="BH47" i="26" s="1"/>
  <c r="BI47" i="26" s="1"/>
  <c r="BJ47" i="26" s="1"/>
  <c r="BK47" i="26" s="1"/>
  <c r="BL47" i="26" s="1"/>
  <c r="BM47" i="26" s="1"/>
  <c r="BN47" i="26" s="1"/>
  <c r="BO47" i="26" s="1"/>
  <c r="BP47" i="26" s="1"/>
  <c r="BQ47" i="26" s="1"/>
  <c r="BR47" i="26" s="1"/>
  <c r="BS47" i="26" s="1"/>
  <c r="BT47" i="26" s="1"/>
  <c r="BU47" i="26" s="1"/>
  <c r="BV47" i="26" s="1"/>
  <c r="BW47" i="26" s="1"/>
  <c r="BX47" i="26" s="1"/>
  <c r="BY47" i="26" s="1"/>
  <c r="BZ47" i="26" s="1"/>
  <c r="CA47" i="26" s="1"/>
  <c r="CB47" i="26" s="1"/>
  <c r="CC47" i="26" s="1"/>
  <c r="CD47" i="26" s="1"/>
  <c r="CE47" i="26" s="1"/>
  <c r="CF47" i="26" s="1"/>
  <c r="CG47" i="26" s="1"/>
  <c r="CH47" i="26" s="1"/>
  <c r="CI47" i="26" s="1"/>
  <c r="CJ47" i="26" s="1"/>
  <c r="AY65" i="23"/>
  <c r="AZ65" i="23" s="1"/>
  <c r="AX65" i="24"/>
  <c r="AW89" i="24"/>
  <c r="AX89" i="23"/>
  <c r="BD79" i="26" s="1"/>
  <c r="BE79" i="26" s="1"/>
  <c r="BF79" i="26" s="1"/>
  <c r="BG79" i="26" s="1"/>
  <c r="BH79" i="26" s="1"/>
  <c r="BI79" i="26" s="1"/>
  <c r="BJ79" i="26" s="1"/>
  <c r="BK79" i="26" s="1"/>
  <c r="BL79" i="26" s="1"/>
  <c r="BM79" i="26" s="1"/>
  <c r="BN79" i="26" s="1"/>
  <c r="BO79" i="26" s="1"/>
  <c r="BP79" i="26" s="1"/>
  <c r="BQ79" i="26" s="1"/>
  <c r="BR79" i="26" s="1"/>
  <c r="BS79" i="26" s="1"/>
  <c r="BT79" i="26" s="1"/>
  <c r="BU79" i="26" s="1"/>
  <c r="BV79" i="26" s="1"/>
  <c r="BW79" i="26" s="1"/>
  <c r="BX79" i="26" s="1"/>
  <c r="BY79" i="26" s="1"/>
  <c r="BZ79" i="26" s="1"/>
  <c r="CA79" i="26" s="1"/>
  <c r="CB79" i="26" s="1"/>
  <c r="CC79" i="26" s="1"/>
  <c r="CD79" i="26" s="1"/>
  <c r="CE79" i="26" s="1"/>
  <c r="CF79" i="26" s="1"/>
  <c r="CG79" i="26" s="1"/>
  <c r="CH79" i="26" s="1"/>
  <c r="CI79" i="26" s="1"/>
  <c r="CJ79" i="26" s="1"/>
  <c r="AW76" i="24"/>
  <c r="AX76" i="23"/>
  <c r="BD66" i="26" s="1"/>
  <c r="BE66" i="26" s="1"/>
  <c r="BF66" i="26" s="1"/>
  <c r="BG66" i="26" s="1"/>
  <c r="BH66" i="26" s="1"/>
  <c r="BI66" i="26" s="1"/>
  <c r="BJ66" i="26" s="1"/>
  <c r="BK66" i="26" s="1"/>
  <c r="BL66" i="26" s="1"/>
  <c r="BM66" i="26" s="1"/>
  <c r="BN66" i="26" s="1"/>
  <c r="BO66" i="26" s="1"/>
  <c r="BP66" i="26" s="1"/>
  <c r="BQ66" i="26" s="1"/>
  <c r="BR66" i="26" s="1"/>
  <c r="BS66" i="26" s="1"/>
  <c r="BT66" i="26" s="1"/>
  <c r="BU66" i="26" s="1"/>
  <c r="BV66" i="26" s="1"/>
  <c r="BW66" i="26" s="1"/>
  <c r="BX66" i="26" s="1"/>
  <c r="BY66" i="26" s="1"/>
  <c r="BZ66" i="26" s="1"/>
  <c r="CA66" i="26" s="1"/>
  <c r="CB66" i="26" s="1"/>
  <c r="CC66" i="26" s="1"/>
  <c r="CD66" i="26" s="1"/>
  <c r="CE66" i="26" s="1"/>
  <c r="CF66" i="26" s="1"/>
  <c r="CG66" i="26" s="1"/>
  <c r="CH66" i="26" s="1"/>
  <c r="CI66" i="26" s="1"/>
  <c r="CJ66" i="26" s="1"/>
  <c r="AW39" i="24"/>
  <c r="AX39" i="23"/>
  <c r="BD29" i="26" s="1"/>
  <c r="BE29" i="26" s="1"/>
  <c r="BF29" i="26" s="1"/>
  <c r="BG29" i="26" s="1"/>
  <c r="BH29" i="26" s="1"/>
  <c r="BI29" i="26" s="1"/>
  <c r="BJ29" i="26" s="1"/>
  <c r="BK29" i="26" s="1"/>
  <c r="BL29" i="26" s="1"/>
  <c r="BM29" i="26" s="1"/>
  <c r="BN29" i="26" s="1"/>
  <c r="BO29" i="26" s="1"/>
  <c r="BP29" i="26" s="1"/>
  <c r="BQ29" i="26" s="1"/>
  <c r="BR29" i="26" s="1"/>
  <c r="BS29" i="26" s="1"/>
  <c r="BT29" i="26" s="1"/>
  <c r="BU29" i="26" s="1"/>
  <c r="BV29" i="26" s="1"/>
  <c r="BW29" i="26" s="1"/>
  <c r="BX29" i="26" s="1"/>
  <c r="BY29" i="26" s="1"/>
  <c r="BZ29" i="26" s="1"/>
  <c r="CA29" i="26" s="1"/>
  <c r="CB29" i="26" s="1"/>
  <c r="CC29" i="26" s="1"/>
  <c r="CD29" i="26" s="1"/>
  <c r="CE29" i="26" s="1"/>
  <c r="CF29" i="26" s="1"/>
  <c r="CG29" i="26" s="1"/>
  <c r="CH29" i="26" s="1"/>
  <c r="CI29" i="26" s="1"/>
  <c r="CJ29" i="26" s="1"/>
  <c r="AW67" i="24"/>
  <c r="AX67" i="23"/>
  <c r="BD57" i="26" s="1"/>
  <c r="BE57" i="26" s="1"/>
  <c r="BF57" i="26" s="1"/>
  <c r="BG57" i="26" s="1"/>
  <c r="BH57" i="26" s="1"/>
  <c r="BI57" i="26" s="1"/>
  <c r="BJ57" i="26" s="1"/>
  <c r="BK57" i="26" s="1"/>
  <c r="BL57" i="26" s="1"/>
  <c r="BM57" i="26" s="1"/>
  <c r="BN57" i="26" s="1"/>
  <c r="BO57" i="26" s="1"/>
  <c r="BP57" i="26" s="1"/>
  <c r="BQ57" i="26" s="1"/>
  <c r="BR57" i="26" s="1"/>
  <c r="BS57" i="26" s="1"/>
  <c r="BT57" i="26" s="1"/>
  <c r="BU57" i="26" s="1"/>
  <c r="BV57" i="26" s="1"/>
  <c r="BW57" i="26" s="1"/>
  <c r="BX57" i="26" s="1"/>
  <c r="BY57" i="26" s="1"/>
  <c r="BZ57" i="26" s="1"/>
  <c r="CA57" i="26" s="1"/>
  <c r="CB57" i="26" s="1"/>
  <c r="CC57" i="26" s="1"/>
  <c r="CD57" i="26" s="1"/>
  <c r="CE57" i="26" s="1"/>
  <c r="CF57" i="26" s="1"/>
  <c r="CG57" i="26" s="1"/>
  <c r="CH57" i="26" s="1"/>
  <c r="CI57" i="26" s="1"/>
  <c r="CJ57" i="26" s="1"/>
  <c r="AW83" i="24"/>
  <c r="AX83" i="23"/>
  <c r="BD73" i="26" s="1"/>
  <c r="BE73" i="26" s="1"/>
  <c r="BF73" i="26" s="1"/>
  <c r="BG73" i="26" s="1"/>
  <c r="BH73" i="26" s="1"/>
  <c r="BI73" i="26" s="1"/>
  <c r="BJ73" i="26" s="1"/>
  <c r="BK73" i="26" s="1"/>
  <c r="BL73" i="26" s="1"/>
  <c r="BM73" i="26" s="1"/>
  <c r="BN73" i="26" s="1"/>
  <c r="BO73" i="26" s="1"/>
  <c r="BP73" i="26" s="1"/>
  <c r="BQ73" i="26" s="1"/>
  <c r="BR73" i="26" s="1"/>
  <c r="BS73" i="26" s="1"/>
  <c r="BT73" i="26" s="1"/>
  <c r="BU73" i="26" s="1"/>
  <c r="BV73" i="26" s="1"/>
  <c r="BW73" i="26" s="1"/>
  <c r="BX73" i="26" s="1"/>
  <c r="BY73" i="26" s="1"/>
  <c r="BZ73" i="26" s="1"/>
  <c r="CA73" i="26" s="1"/>
  <c r="CB73" i="26" s="1"/>
  <c r="CC73" i="26" s="1"/>
  <c r="CD73" i="26" s="1"/>
  <c r="CE73" i="26" s="1"/>
  <c r="CF73" i="26" s="1"/>
  <c r="CG73" i="26" s="1"/>
  <c r="CH73" i="26" s="1"/>
  <c r="CI73" i="26" s="1"/>
  <c r="CJ73" i="26" s="1"/>
  <c r="AY80" i="23"/>
  <c r="AZ80" i="23" s="1"/>
  <c r="AX80" i="24"/>
  <c r="AW25" i="24"/>
  <c r="AX25" i="23"/>
  <c r="BD15" i="26" s="1"/>
  <c r="BE15" i="26" s="1"/>
  <c r="BF15" i="26" s="1"/>
  <c r="BG15" i="26" s="1"/>
  <c r="BH15" i="26" s="1"/>
  <c r="BI15" i="26" s="1"/>
  <c r="BJ15" i="26" s="1"/>
  <c r="BK15" i="26" s="1"/>
  <c r="BL15" i="26" s="1"/>
  <c r="BM15" i="26" s="1"/>
  <c r="BN15" i="26" s="1"/>
  <c r="BO15" i="26" s="1"/>
  <c r="BP15" i="26" s="1"/>
  <c r="BQ15" i="26" s="1"/>
  <c r="BR15" i="26" s="1"/>
  <c r="BS15" i="26" s="1"/>
  <c r="BT15" i="26" s="1"/>
  <c r="BU15" i="26" s="1"/>
  <c r="BV15" i="26" s="1"/>
  <c r="BW15" i="26" s="1"/>
  <c r="BX15" i="26" s="1"/>
  <c r="BY15" i="26" s="1"/>
  <c r="BZ15" i="26" s="1"/>
  <c r="CA15" i="26" s="1"/>
  <c r="CB15" i="26" s="1"/>
  <c r="CC15" i="26" s="1"/>
  <c r="CD15" i="26" s="1"/>
  <c r="CE15" i="26" s="1"/>
  <c r="CF15" i="26" s="1"/>
  <c r="CG15" i="26" s="1"/>
  <c r="CH15" i="26" s="1"/>
  <c r="CI15" i="26" s="1"/>
  <c r="CJ15" i="26" s="1"/>
  <c r="AW66" i="24"/>
  <c r="AX66" i="23"/>
  <c r="BD56" i="26" s="1"/>
  <c r="BE56" i="26" s="1"/>
  <c r="BF56" i="26" s="1"/>
  <c r="BG56" i="26" s="1"/>
  <c r="BH56" i="26" s="1"/>
  <c r="BI56" i="26" s="1"/>
  <c r="BJ56" i="26" s="1"/>
  <c r="BK56" i="26" s="1"/>
  <c r="BL56" i="26" s="1"/>
  <c r="BM56" i="26" s="1"/>
  <c r="BN56" i="26" s="1"/>
  <c r="BO56" i="26" s="1"/>
  <c r="BP56" i="26" s="1"/>
  <c r="BQ56" i="26" s="1"/>
  <c r="BR56" i="26" s="1"/>
  <c r="BS56" i="26" s="1"/>
  <c r="BT56" i="26" s="1"/>
  <c r="BU56" i="26" s="1"/>
  <c r="BV56" i="26" s="1"/>
  <c r="BW56" i="26" s="1"/>
  <c r="BX56" i="26" s="1"/>
  <c r="BY56" i="26" s="1"/>
  <c r="BZ56" i="26" s="1"/>
  <c r="CA56" i="26" s="1"/>
  <c r="CB56" i="26" s="1"/>
  <c r="CC56" i="26" s="1"/>
  <c r="CD56" i="26" s="1"/>
  <c r="CE56" i="26" s="1"/>
  <c r="CF56" i="26" s="1"/>
  <c r="CG56" i="26" s="1"/>
  <c r="CH56" i="26" s="1"/>
  <c r="CI56" i="26" s="1"/>
  <c r="CJ56" i="26" s="1"/>
  <c r="AW41" i="24"/>
  <c r="AX41" i="23"/>
  <c r="BD31" i="26" s="1"/>
  <c r="BE31" i="26" s="1"/>
  <c r="BF31" i="26" s="1"/>
  <c r="BG31" i="26" s="1"/>
  <c r="BH31" i="26" s="1"/>
  <c r="BI31" i="26" s="1"/>
  <c r="BJ31" i="26" s="1"/>
  <c r="BK31" i="26" s="1"/>
  <c r="BL31" i="26" s="1"/>
  <c r="BM31" i="26" s="1"/>
  <c r="BN31" i="26" s="1"/>
  <c r="BO31" i="26" s="1"/>
  <c r="BP31" i="26" s="1"/>
  <c r="BQ31" i="26" s="1"/>
  <c r="BR31" i="26" s="1"/>
  <c r="BS31" i="26" s="1"/>
  <c r="BT31" i="26" s="1"/>
  <c r="BU31" i="26" s="1"/>
  <c r="BV31" i="26" s="1"/>
  <c r="BW31" i="26" s="1"/>
  <c r="BX31" i="26" s="1"/>
  <c r="BY31" i="26" s="1"/>
  <c r="BZ31" i="26" s="1"/>
  <c r="CA31" i="26" s="1"/>
  <c r="CB31" i="26" s="1"/>
  <c r="CC31" i="26" s="1"/>
  <c r="CD31" i="26" s="1"/>
  <c r="CE31" i="26" s="1"/>
  <c r="CF31" i="26" s="1"/>
  <c r="CG31" i="26" s="1"/>
  <c r="CH31" i="26" s="1"/>
  <c r="CI31" i="26" s="1"/>
  <c r="CJ31" i="26" s="1"/>
  <c r="AW30" i="24"/>
  <c r="AX30" i="23"/>
  <c r="BD20" i="26" s="1"/>
  <c r="BE20" i="26" s="1"/>
  <c r="BF20" i="26" s="1"/>
  <c r="BG20" i="26" s="1"/>
  <c r="BH20" i="26" s="1"/>
  <c r="BI20" i="26" s="1"/>
  <c r="BJ20" i="26" s="1"/>
  <c r="BK20" i="26" s="1"/>
  <c r="BL20" i="26" s="1"/>
  <c r="BM20" i="26" s="1"/>
  <c r="BN20" i="26" s="1"/>
  <c r="BO20" i="26" s="1"/>
  <c r="BP20" i="26" s="1"/>
  <c r="BQ20" i="26" s="1"/>
  <c r="BR20" i="26" s="1"/>
  <c r="BS20" i="26" s="1"/>
  <c r="BT20" i="26" s="1"/>
  <c r="BU20" i="26" s="1"/>
  <c r="BV20" i="26" s="1"/>
  <c r="BW20" i="26" s="1"/>
  <c r="BX20" i="26" s="1"/>
  <c r="BY20" i="26" s="1"/>
  <c r="BZ20" i="26" s="1"/>
  <c r="CA20" i="26" s="1"/>
  <c r="CB20" i="26" s="1"/>
  <c r="CC20" i="26" s="1"/>
  <c r="CD20" i="26" s="1"/>
  <c r="CE20" i="26" s="1"/>
  <c r="CF20" i="26" s="1"/>
  <c r="CG20" i="26" s="1"/>
  <c r="CH20" i="26" s="1"/>
  <c r="CI20" i="26" s="1"/>
  <c r="CJ20" i="26" s="1"/>
  <c r="AW42" i="24"/>
  <c r="AX42" i="23"/>
  <c r="BD32" i="26" s="1"/>
  <c r="BE32" i="26" s="1"/>
  <c r="BF32" i="26" s="1"/>
  <c r="BG32" i="26" s="1"/>
  <c r="BH32" i="26" s="1"/>
  <c r="BI32" i="26" s="1"/>
  <c r="BJ32" i="26" s="1"/>
  <c r="BK32" i="26" s="1"/>
  <c r="BL32" i="26" s="1"/>
  <c r="BM32" i="26" s="1"/>
  <c r="BN32" i="26" s="1"/>
  <c r="BO32" i="26" s="1"/>
  <c r="BP32" i="26" s="1"/>
  <c r="BQ32" i="26" s="1"/>
  <c r="BR32" i="26" s="1"/>
  <c r="BS32" i="26" s="1"/>
  <c r="BT32" i="26" s="1"/>
  <c r="BU32" i="26" s="1"/>
  <c r="BV32" i="26" s="1"/>
  <c r="BW32" i="26" s="1"/>
  <c r="BX32" i="26" s="1"/>
  <c r="BY32" i="26" s="1"/>
  <c r="BZ32" i="26" s="1"/>
  <c r="CA32" i="26" s="1"/>
  <c r="CB32" i="26" s="1"/>
  <c r="CC32" i="26" s="1"/>
  <c r="CD32" i="26" s="1"/>
  <c r="CE32" i="26" s="1"/>
  <c r="CF32" i="26" s="1"/>
  <c r="CG32" i="26" s="1"/>
  <c r="CH32" i="26" s="1"/>
  <c r="CI32" i="26" s="1"/>
  <c r="CJ32" i="26" s="1"/>
  <c r="AY35" i="23"/>
  <c r="AZ35" i="23" s="1"/>
  <c r="AX35" i="24"/>
  <c r="AW27" i="24"/>
  <c r="AX27" i="23"/>
  <c r="BD17" i="26" s="1"/>
  <c r="BE17" i="26" s="1"/>
  <c r="BF17" i="26" s="1"/>
  <c r="BG17" i="26" s="1"/>
  <c r="BH17" i="26" s="1"/>
  <c r="BI17" i="26" s="1"/>
  <c r="BJ17" i="26" s="1"/>
  <c r="BK17" i="26" s="1"/>
  <c r="BL17" i="26" s="1"/>
  <c r="BM17" i="26" s="1"/>
  <c r="BN17" i="26" s="1"/>
  <c r="BO17" i="26" s="1"/>
  <c r="BP17" i="26" s="1"/>
  <c r="BQ17" i="26" s="1"/>
  <c r="BR17" i="26" s="1"/>
  <c r="BS17" i="26" s="1"/>
  <c r="BT17" i="26" s="1"/>
  <c r="BU17" i="26" s="1"/>
  <c r="BV17" i="26" s="1"/>
  <c r="BW17" i="26" s="1"/>
  <c r="BX17" i="26" s="1"/>
  <c r="BY17" i="26" s="1"/>
  <c r="BZ17" i="26" s="1"/>
  <c r="CA17" i="26" s="1"/>
  <c r="CB17" i="26" s="1"/>
  <c r="CC17" i="26" s="1"/>
  <c r="CD17" i="26" s="1"/>
  <c r="CE17" i="26" s="1"/>
  <c r="CF17" i="26" s="1"/>
  <c r="CG17" i="26" s="1"/>
  <c r="CH17" i="26" s="1"/>
  <c r="CI17" i="26" s="1"/>
  <c r="CJ17" i="26" s="1"/>
  <c r="AW32" i="24"/>
  <c r="AX32" i="23"/>
  <c r="BD22" i="26" s="1"/>
  <c r="BE22" i="26" s="1"/>
  <c r="BF22" i="26" s="1"/>
  <c r="BG22" i="26" s="1"/>
  <c r="BH22" i="26" s="1"/>
  <c r="BI22" i="26" s="1"/>
  <c r="BJ22" i="26" s="1"/>
  <c r="BK22" i="26" s="1"/>
  <c r="BL22" i="26" s="1"/>
  <c r="BM22" i="26" s="1"/>
  <c r="BN22" i="26" s="1"/>
  <c r="BO22" i="26" s="1"/>
  <c r="BP22" i="26" s="1"/>
  <c r="BQ22" i="26" s="1"/>
  <c r="BR22" i="26" s="1"/>
  <c r="BS22" i="26" s="1"/>
  <c r="BT22" i="26" s="1"/>
  <c r="BU22" i="26" s="1"/>
  <c r="BV22" i="26" s="1"/>
  <c r="BW22" i="26" s="1"/>
  <c r="BX22" i="26" s="1"/>
  <c r="BY22" i="26" s="1"/>
  <c r="BZ22" i="26" s="1"/>
  <c r="CA22" i="26" s="1"/>
  <c r="CB22" i="26" s="1"/>
  <c r="CC22" i="26" s="1"/>
  <c r="CD22" i="26" s="1"/>
  <c r="CE22" i="26" s="1"/>
  <c r="CF22" i="26" s="1"/>
  <c r="CG22" i="26" s="1"/>
  <c r="CH22" i="26" s="1"/>
  <c r="CI22" i="26" s="1"/>
  <c r="CJ22" i="26" s="1"/>
  <c r="AW71" i="24"/>
  <c r="AX71" i="23"/>
  <c r="BD61" i="26" s="1"/>
  <c r="BE61" i="26" s="1"/>
  <c r="BF61" i="26" s="1"/>
  <c r="BG61" i="26" s="1"/>
  <c r="BH61" i="26" s="1"/>
  <c r="BI61" i="26" s="1"/>
  <c r="BJ61" i="26" s="1"/>
  <c r="BK61" i="26" s="1"/>
  <c r="BL61" i="26" s="1"/>
  <c r="BM61" i="26" s="1"/>
  <c r="BN61" i="26" s="1"/>
  <c r="BO61" i="26" s="1"/>
  <c r="BP61" i="26" s="1"/>
  <c r="BQ61" i="26" s="1"/>
  <c r="BR61" i="26" s="1"/>
  <c r="BS61" i="26" s="1"/>
  <c r="BT61" i="26" s="1"/>
  <c r="BU61" i="26" s="1"/>
  <c r="BV61" i="26" s="1"/>
  <c r="BW61" i="26" s="1"/>
  <c r="BX61" i="26" s="1"/>
  <c r="BY61" i="26" s="1"/>
  <c r="BZ61" i="26" s="1"/>
  <c r="CA61" i="26" s="1"/>
  <c r="CB61" i="26" s="1"/>
  <c r="CC61" i="26" s="1"/>
  <c r="CD61" i="26" s="1"/>
  <c r="CE61" i="26" s="1"/>
  <c r="CF61" i="26" s="1"/>
  <c r="CG61" i="26" s="1"/>
  <c r="CH61" i="26" s="1"/>
  <c r="CI61" i="26" s="1"/>
  <c r="CJ61" i="26" s="1"/>
  <c r="AW85" i="24"/>
  <c r="AX85" i="23"/>
  <c r="BD75" i="26" s="1"/>
  <c r="BE75" i="26" s="1"/>
  <c r="BF75" i="26" s="1"/>
  <c r="BG75" i="26" s="1"/>
  <c r="BH75" i="26" s="1"/>
  <c r="BI75" i="26" s="1"/>
  <c r="BJ75" i="26" s="1"/>
  <c r="BK75" i="26" s="1"/>
  <c r="BL75" i="26" s="1"/>
  <c r="BM75" i="26" s="1"/>
  <c r="BN75" i="26" s="1"/>
  <c r="BO75" i="26" s="1"/>
  <c r="BP75" i="26" s="1"/>
  <c r="BQ75" i="26" s="1"/>
  <c r="BR75" i="26" s="1"/>
  <c r="BS75" i="26" s="1"/>
  <c r="BT75" i="26" s="1"/>
  <c r="BU75" i="26" s="1"/>
  <c r="BV75" i="26" s="1"/>
  <c r="BW75" i="26" s="1"/>
  <c r="BX75" i="26" s="1"/>
  <c r="BY75" i="26" s="1"/>
  <c r="BZ75" i="26" s="1"/>
  <c r="CA75" i="26" s="1"/>
  <c r="CB75" i="26" s="1"/>
  <c r="CC75" i="26" s="1"/>
  <c r="CD75" i="26" s="1"/>
  <c r="CE75" i="26" s="1"/>
  <c r="CF75" i="26" s="1"/>
  <c r="CG75" i="26" s="1"/>
  <c r="CH75" i="26" s="1"/>
  <c r="CI75" i="26" s="1"/>
  <c r="CJ75" i="26" s="1"/>
  <c r="AW75" i="24"/>
  <c r="AX75" i="23"/>
  <c r="BD65" i="26" s="1"/>
  <c r="BE65" i="26" s="1"/>
  <c r="BF65" i="26" s="1"/>
  <c r="BG65" i="26" s="1"/>
  <c r="BH65" i="26" s="1"/>
  <c r="BI65" i="26" s="1"/>
  <c r="BJ65" i="26" s="1"/>
  <c r="BK65" i="26" s="1"/>
  <c r="BL65" i="26" s="1"/>
  <c r="BM65" i="26" s="1"/>
  <c r="BN65" i="26" s="1"/>
  <c r="BO65" i="26" s="1"/>
  <c r="BP65" i="26" s="1"/>
  <c r="BQ65" i="26" s="1"/>
  <c r="BR65" i="26" s="1"/>
  <c r="BS65" i="26" s="1"/>
  <c r="BT65" i="26" s="1"/>
  <c r="BU65" i="26" s="1"/>
  <c r="BV65" i="26" s="1"/>
  <c r="BW65" i="26" s="1"/>
  <c r="BX65" i="26" s="1"/>
  <c r="BY65" i="26" s="1"/>
  <c r="BZ65" i="26" s="1"/>
  <c r="CA65" i="26" s="1"/>
  <c r="CB65" i="26" s="1"/>
  <c r="CC65" i="26" s="1"/>
  <c r="CD65" i="26" s="1"/>
  <c r="CE65" i="26" s="1"/>
  <c r="CF65" i="26" s="1"/>
  <c r="CG65" i="26" s="1"/>
  <c r="CH65" i="26" s="1"/>
  <c r="CI65" i="26" s="1"/>
  <c r="CJ65" i="26" s="1"/>
  <c r="AW31" i="24"/>
  <c r="AX31" i="23"/>
  <c r="BD21" i="26" s="1"/>
  <c r="BE21" i="26" s="1"/>
  <c r="BF21" i="26" s="1"/>
  <c r="BG21" i="26" s="1"/>
  <c r="BH21" i="26" s="1"/>
  <c r="BI21" i="26" s="1"/>
  <c r="BJ21" i="26" s="1"/>
  <c r="BK21" i="26" s="1"/>
  <c r="BL21" i="26" s="1"/>
  <c r="BM21" i="26" s="1"/>
  <c r="BN21" i="26" s="1"/>
  <c r="BO21" i="26" s="1"/>
  <c r="BP21" i="26" s="1"/>
  <c r="BQ21" i="26" s="1"/>
  <c r="BR21" i="26" s="1"/>
  <c r="BS21" i="26" s="1"/>
  <c r="BT21" i="26" s="1"/>
  <c r="BU21" i="26" s="1"/>
  <c r="BV21" i="26" s="1"/>
  <c r="BW21" i="26" s="1"/>
  <c r="BX21" i="26" s="1"/>
  <c r="BY21" i="26" s="1"/>
  <c r="BZ21" i="26" s="1"/>
  <c r="CA21" i="26" s="1"/>
  <c r="CB21" i="26" s="1"/>
  <c r="CC21" i="26" s="1"/>
  <c r="CD21" i="26" s="1"/>
  <c r="CE21" i="26" s="1"/>
  <c r="CF21" i="26" s="1"/>
  <c r="CG21" i="26" s="1"/>
  <c r="CH21" i="26" s="1"/>
  <c r="CI21" i="26" s="1"/>
  <c r="CJ21" i="26" s="1"/>
  <c r="AW92" i="24"/>
  <c r="AX92" i="23"/>
  <c r="BD82" i="26" s="1"/>
  <c r="BE82" i="26" s="1"/>
  <c r="BF82" i="26" s="1"/>
  <c r="BG82" i="26" s="1"/>
  <c r="BH82" i="26" s="1"/>
  <c r="BI82" i="26" s="1"/>
  <c r="BJ82" i="26" s="1"/>
  <c r="BK82" i="26" s="1"/>
  <c r="BL82" i="26" s="1"/>
  <c r="BM82" i="26" s="1"/>
  <c r="BN82" i="26" s="1"/>
  <c r="BO82" i="26" s="1"/>
  <c r="BP82" i="26" s="1"/>
  <c r="BQ82" i="26" s="1"/>
  <c r="BR82" i="26" s="1"/>
  <c r="BS82" i="26" s="1"/>
  <c r="BT82" i="26" s="1"/>
  <c r="BU82" i="26" s="1"/>
  <c r="BV82" i="26" s="1"/>
  <c r="BW82" i="26" s="1"/>
  <c r="BX82" i="26" s="1"/>
  <c r="BY82" i="26" s="1"/>
  <c r="BZ82" i="26" s="1"/>
  <c r="CA82" i="26" s="1"/>
  <c r="CB82" i="26" s="1"/>
  <c r="CC82" i="26" s="1"/>
  <c r="CD82" i="26" s="1"/>
  <c r="CE82" i="26" s="1"/>
  <c r="CF82" i="26" s="1"/>
  <c r="CG82" i="26" s="1"/>
  <c r="CH82" i="26" s="1"/>
  <c r="CI82" i="26" s="1"/>
  <c r="CJ82" i="26" s="1"/>
  <c r="AW46" i="24"/>
  <c r="AX46" i="23"/>
  <c r="BD36" i="26" s="1"/>
  <c r="BE36" i="26" s="1"/>
  <c r="BF36" i="26" s="1"/>
  <c r="BG36" i="26" s="1"/>
  <c r="BH36" i="26" s="1"/>
  <c r="BI36" i="26" s="1"/>
  <c r="BJ36" i="26" s="1"/>
  <c r="BK36" i="26" s="1"/>
  <c r="BL36" i="26" s="1"/>
  <c r="BM36" i="26" s="1"/>
  <c r="BN36" i="26" s="1"/>
  <c r="BO36" i="26" s="1"/>
  <c r="BP36" i="26" s="1"/>
  <c r="BQ36" i="26" s="1"/>
  <c r="BR36" i="26" s="1"/>
  <c r="BS36" i="26" s="1"/>
  <c r="BT36" i="26" s="1"/>
  <c r="BU36" i="26" s="1"/>
  <c r="BV36" i="26" s="1"/>
  <c r="BW36" i="26" s="1"/>
  <c r="BX36" i="26" s="1"/>
  <c r="BY36" i="26" s="1"/>
  <c r="BZ36" i="26" s="1"/>
  <c r="CA36" i="26" s="1"/>
  <c r="CB36" i="26" s="1"/>
  <c r="CC36" i="26" s="1"/>
  <c r="CD36" i="26" s="1"/>
  <c r="CE36" i="26" s="1"/>
  <c r="CF36" i="26" s="1"/>
  <c r="CG36" i="26" s="1"/>
  <c r="CH36" i="26" s="1"/>
  <c r="CI36" i="26" s="1"/>
  <c r="CJ36" i="26" s="1"/>
  <c r="AW45" i="24"/>
  <c r="AX45" i="23"/>
  <c r="BD35" i="26" s="1"/>
  <c r="BE35" i="26" s="1"/>
  <c r="BF35" i="26" s="1"/>
  <c r="BG35" i="26" s="1"/>
  <c r="BH35" i="26" s="1"/>
  <c r="BI35" i="26" s="1"/>
  <c r="BJ35" i="26" s="1"/>
  <c r="BK35" i="26" s="1"/>
  <c r="BL35" i="26" s="1"/>
  <c r="BM35" i="26" s="1"/>
  <c r="BN35" i="26" s="1"/>
  <c r="BO35" i="26" s="1"/>
  <c r="BP35" i="26" s="1"/>
  <c r="BQ35" i="26" s="1"/>
  <c r="BR35" i="26" s="1"/>
  <c r="BS35" i="26" s="1"/>
  <c r="BT35" i="26" s="1"/>
  <c r="BU35" i="26" s="1"/>
  <c r="BV35" i="26" s="1"/>
  <c r="BW35" i="26" s="1"/>
  <c r="BX35" i="26" s="1"/>
  <c r="BY35" i="26" s="1"/>
  <c r="BZ35" i="26" s="1"/>
  <c r="CA35" i="26" s="1"/>
  <c r="CB35" i="26" s="1"/>
  <c r="CC35" i="26" s="1"/>
  <c r="CD35" i="26" s="1"/>
  <c r="CE35" i="26" s="1"/>
  <c r="CF35" i="26" s="1"/>
  <c r="CG35" i="26" s="1"/>
  <c r="CH35" i="26" s="1"/>
  <c r="CI35" i="26" s="1"/>
  <c r="CJ35" i="26" s="1"/>
  <c r="AW62" i="24"/>
  <c r="AX62" i="23"/>
  <c r="BD52" i="26" s="1"/>
  <c r="BE52" i="26" s="1"/>
  <c r="BF52" i="26" s="1"/>
  <c r="BG52" i="26" s="1"/>
  <c r="BH52" i="26" s="1"/>
  <c r="BI52" i="26" s="1"/>
  <c r="BJ52" i="26" s="1"/>
  <c r="BK52" i="26" s="1"/>
  <c r="BL52" i="26" s="1"/>
  <c r="BM52" i="26" s="1"/>
  <c r="BN52" i="26" s="1"/>
  <c r="BO52" i="26" s="1"/>
  <c r="BP52" i="26" s="1"/>
  <c r="BQ52" i="26" s="1"/>
  <c r="BR52" i="26" s="1"/>
  <c r="BS52" i="26" s="1"/>
  <c r="BT52" i="26" s="1"/>
  <c r="BU52" i="26" s="1"/>
  <c r="BV52" i="26" s="1"/>
  <c r="BW52" i="26" s="1"/>
  <c r="BX52" i="26" s="1"/>
  <c r="BY52" i="26" s="1"/>
  <c r="BZ52" i="26" s="1"/>
  <c r="CA52" i="26" s="1"/>
  <c r="CB52" i="26" s="1"/>
  <c r="CC52" i="26" s="1"/>
  <c r="CD52" i="26" s="1"/>
  <c r="CE52" i="26" s="1"/>
  <c r="CF52" i="26" s="1"/>
  <c r="CG52" i="26" s="1"/>
  <c r="CH52" i="26" s="1"/>
  <c r="CI52" i="26" s="1"/>
  <c r="CJ52" i="26" s="1"/>
  <c r="AW58" i="24"/>
  <c r="AX58" i="23"/>
  <c r="BD48" i="26" s="1"/>
  <c r="BE48" i="26" s="1"/>
  <c r="BF48" i="26" s="1"/>
  <c r="BG48" i="26" s="1"/>
  <c r="BH48" i="26" s="1"/>
  <c r="BI48" i="26" s="1"/>
  <c r="BJ48" i="26" s="1"/>
  <c r="BK48" i="26" s="1"/>
  <c r="BL48" i="26" s="1"/>
  <c r="BM48" i="26" s="1"/>
  <c r="BN48" i="26" s="1"/>
  <c r="BO48" i="26" s="1"/>
  <c r="BP48" i="26" s="1"/>
  <c r="BQ48" i="26" s="1"/>
  <c r="BR48" i="26" s="1"/>
  <c r="BS48" i="26" s="1"/>
  <c r="BT48" i="26" s="1"/>
  <c r="BU48" i="26" s="1"/>
  <c r="BV48" i="26" s="1"/>
  <c r="BW48" i="26" s="1"/>
  <c r="BX48" i="26" s="1"/>
  <c r="BY48" i="26" s="1"/>
  <c r="BZ48" i="26" s="1"/>
  <c r="CA48" i="26" s="1"/>
  <c r="CB48" i="26" s="1"/>
  <c r="CC48" i="26" s="1"/>
  <c r="CD48" i="26" s="1"/>
  <c r="CE48" i="26" s="1"/>
  <c r="CF48" i="26" s="1"/>
  <c r="CG48" i="26" s="1"/>
  <c r="CH48" i="26" s="1"/>
  <c r="CI48" i="26" s="1"/>
  <c r="CJ48" i="26" s="1"/>
  <c r="AW81" i="24"/>
  <c r="AX81" i="23"/>
  <c r="BD71" i="26" s="1"/>
  <c r="BE71" i="26" s="1"/>
  <c r="BF71" i="26" s="1"/>
  <c r="BG71" i="26" s="1"/>
  <c r="BH71" i="26" s="1"/>
  <c r="BI71" i="26" s="1"/>
  <c r="BJ71" i="26" s="1"/>
  <c r="BK71" i="26" s="1"/>
  <c r="BL71" i="26" s="1"/>
  <c r="BM71" i="26" s="1"/>
  <c r="BN71" i="26" s="1"/>
  <c r="BO71" i="26" s="1"/>
  <c r="BP71" i="26" s="1"/>
  <c r="BQ71" i="26" s="1"/>
  <c r="BR71" i="26" s="1"/>
  <c r="BS71" i="26" s="1"/>
  <c r="BT71" i="26" s="1"/>
  <c r="BU71" i="26" s="1"/>
  <c r="BV71" i="26" s="1"/>
  <c r="BW71" i="26" s="1"/>
  <c r="BX71" i="26" s="1"/>
  <c r="BY71" i="26" s="1"/>
  <c r="BZ71" i="26" s="1"/>
  <c r="CA71" i="26" s="1"/>
  <c r="CB71" i="26" s="1"/>
  <c r="CC71" i="26" s="1"/>
  <c r="CD71" i="26" s="1"/>
  <c r="CE71" i="26" s="1"/>
  <c r="CF71" i="26" s="1"/>
  <c r="CG71" i="26" s="1"/>
  <c r="CH71" i="26" s="1"/>
  <c r="CI71" i="26" s="1"/>
  <c r="CJ71" i="26" s="1"/>
  <c r="AW90" i="24"/>
  <c r="AX90" i="23"/>
  <c r="BD80" i="26" s="1"/>
  <c r="BE80" i="26" s="1"/>
  <c r="BF80" i="26" s="1"/>
  <c r="BG80" i="26" s="1"/>
  <c r="BH80" i="26" s="1"/>
  <c r="BI80" i="26" s="1"/>
  <c r="BJ80" i="26" s="1"/>
  <c r="BK80" i="26" s="1"/>
  <c r="BL80" i="26" s="1"/>
  <c r="BM80" i="26" s="1"/>
  <c r="BN80" i="26" s="1"/>
  <c r="BO80" i="26" s="1"/>
  <c r="BP80" i="26" s="1"/>
  <c r="BQ80" i="26" s="1"/>
  <c r="BR80" i="26" s="1"/>
  <c r="BS80" i="26" s="1"/>
  <c r="BT80" i="26" s="1"/>
  <c r="BU80" i="26" s="1"/>
  <c r="BV80" i="26" s="1"/>
  <c r="BW80" i="26" s="1"/>
  <c r="BX80" i="26" s="1"/>
  <c r="BY80" i="26" s="1"/>
  <c r="BZ80" i="26" s="1"/>
  <c r="CA80" i="26" s="1"/>
  <c r="CB80" i="26" s="1"/>
  <c r="CC80" i="26" s="1"/>
  <c r="CD80" i="26" s="1"/>
  <c r="CE80" i="26" s="1"/>
  <c r="CF80" i="26" s="1"/>
  <c r="CG80" i="26" s="1"/>
  <c r="CH80" i="26" s="1"/>
  <c r="CI80" i="26" s="1"/>
  <c r="CJ80" i="26" s="1"/>
  <c r="AW40" i="24"/>
  <c r="AX40" i="23"/>
  <c r="BD30" i="26" s="1"/>
  <c r="BE30" i="26" s="1"/>
  <c r="BF30" i="26" s="1"/>
  <c r="BG30" i="26" s="1"/>
  <c r="BH30" i="26" s="1"/>
  <c r="BI30" i="26" s="1"/>
  <c r="BJ30" i="26" s="1"/>
  <c r="BK30" i="26" s="1"/>
  <c r="BL30" i="26" s="1"/>
  <c r="BM30" i="26" s="1"/>
  <c r="BN30" i="26" s="1"/>
  <c r="BO30" i="26" s="1"/>
  <c r="BP30" i="26" s="1"/>
  <c r="BQ30" i="26" s="1"/>
  <c r="BR30" i="26" s="1"/>
  <c r="BS30" i="26" s="1"/>
  <c r="BT30" i="26" s="1"/>
  <c r="BU30" i="26" s="1"/>
  <c r="BV30" i="26" s="1"/>
  <c r="BW30" i="26" s="1"/>
  <c r="BX30" i="26" s="1"/>
  <c r="BY30" i="26" s="1"/>
  <c r="BZ30" i="26" s="1"/>
  <c r="CA30" i="26" s="1"/>
  <c r="CB30" i="26" s="1"/>
  <c r="CC30" i="26" s="1"/>
  <c r="CD30" i="26" s="1"/>
  <c r="CE30" i="26" s="1"/>
  <c r="CF30" i="26" s="1"/>
  <c r="CG30" i="26" s="1"/>
  <c r="CH30" i="26" s="1"/>
  <c r="CI30" i="26" s="1"/>
  <c r="CJ30" i="26" s="1"/>
  <c r="AW29" i="24"/>
  <c r="AX29" i="23"/>
  <c r="BD19" i="26" s="1"/>
  <c r="BE19" i="26" s="1"/>
  <c r="BF19" i="26" s="1"/>
  <c r="BG19" i="26" s="1"/>
  <c r="BH19" i="26" s="1"/>
  <c r="BI19" i="26" s="1"/>
  <c r="BJ19" i="26" s="1"/>
  <c r="BK19" i="26" s="1"/>
  <c r="BL19" i="26" s="1"/>
  <c r="BM19" i="26" s="1"/>
  <c r="BN19" i="26" s="1"/>
  <c r="BO19" i="26" s="1"/>
  <c r="BP19" i="26" s="1"/>
  <c r="BQ19" i="26" s="1"/>
  <c r="BR19" i="26" s="1"/>
  <c r="BS19" i="26" s="1"/>
  <c r="BT19" i="26" s="1"/>
  <c r="BU19" i="26" s="1"/>
  <c r="BV19" i="26" s="1"/>
  <c r="BW19" i="26" s="1"/>
  <c r="BX19" i="26" s="1"/>
  <c r="BY19" i="26" s="1"/>
  <c r="BZ19" i="26" s="1"/>
  <c r="CA19" i="26" s="1"/>
  <c r="CB19" i="26" s="1"/>
  <c r="CC19" i="26" s="1"/>
  <c r="CD19" i="26" s="1"/>
  <c r="CE19" i="26" s="1"/>
  <c r="CF19" i="26" s="1"/>
  <c r="CG19" i="26" s="1"/>
  <c r="CH19" i="26" s="1"/>
  <c r="CI19" i="26" s="1"/>
  <c r="CJ19" i="26" s="1"/>
  <c r="AY23" i="23"/>
  <c r="AZ23" i="23" s="1"/>
  <c r="AX23" i="24"/>
  <c r="AW74" i="24"/>
  <c r="AX74" i="23"/>
  <c r="BD64" i="26" s="1"/>
  <c r="BE64" i="26" s="1"/>
  <c r="BF64" i="26" s="1"/>
  <c r="BG64" i="26" s="1"/>
  <c r="BH64" i="26" s="1"/>
  <c r="BI64" i="26" s="1"/>
  <c r="BJ64" i="26" s="1"/>
  <c r="BK64" i="26" s="1"/>
  <c r="BL64" i="26" s="1"/>
  <c r="BM64" i="26" s="1"/>
  <c r="BN64" i="26" s="1"/>
  <c r="BO64" i="26" s="1"/>
  <c r="BP64" i="26" s="1"/>
  <c r="BQ64" i="26" s="1"/>
  <c r="BR64" i="26" s="1"/>
  <c r="BS64" i="26" s="1"/>
  <c r="BT64" i="26" s="1"/>
  <c r="BU64" i="26" s="1"/>
  <c r="BV64" i="26" s="1"/>
  <c r="BW64" i="26" s="1"/>
  <c r="BX64" i="26" s="1"/>
  <c r="BY64" i="26" s="1"/>
  <c r="BZ64" i="26" s="1"/>
  <c r="CA64" i="26" s="1"/>
  <c r="CB64" i="26" s="1"/>
  <c r="CC64" i="26" s="1"/>
  <c r="CD64" i="26" s="1"/>
  <c r="CE64" i="26" s="1"/>
  <c r="CF64" i="26" s="1"/>
  <c r="CG64" i="26" s="1"/>
  <c r="CH64" i="26" s="1"/>
  <c r="CI64" i="26" s="1"/>
  <c r="CJ64" i="26" s="1"/>
  <c r="AW60" i="24"/>
  <c r="AX60" i="23"/>
  <c r="BD50" i="26" s="1"/>
  <c r="BE50" i="26" s="1"/>
  <c r="BF50" i="26" s="1"/>
  <c r="BG50" i="26" s="1"/>
  <c r="BH50" i="26" s="1"/>
  <c r="BI50" i="26" s="1"/>
  <c r="BJ50" i="26" s="1"/>
  <c r="BK50" i="26" s="1"/>
  <c r="BL50" i="26" s="1"/>
  <c r="BM50" i="26" s="1"/>
  <c r="BN50" i="26" s="1"/>
  <c r="BO50" i="26" s="1"/>
  <c r="BP50" i="26" s="1"/>
  <c r="BQ50" i="26" s="1"/>
  <c r="BR50" i="26" s="1"/>
  <c r="BS50" i="26" s="1"/>
  <c r="BT50" i="26" s="1"/>
  <c r="BU50" i="26" s="1"/>
  <c r="BV50" i="26" s="1"/>
  <c r="BW50" i="26" s="1"/>
  <c r="BX50" i="26" s="1"/>
  <c r="BY50" i="26" s="1"/>
  <c r="BZ50" i="26" s="1"/>
  <c r="CA50" i="26" s="1"/>
  <c r="CB50" i="26" s="1"/>
  <c r="CC50" i="26" s="1"/>
  <c r="CD50" i="26" s="1"/>
  <c r="CE50" i="26" s="1"/>
  <c r="CF50" i="26" s="1"/>
  <c r="CG50" i="26" s="1"/>
  <c r="CH50" i="26" s="1"/>
  <c r="CI50" i="26" s="1"/>
  <c r="CJ50" i="26" s="1"/>
  <c r="AW82" i="24"/>
  <c r="AX82" i="23"/>
  <c r="BD72" i="26" s="1"/>
  <c r="BE72" i="26" s="1"/>
  <c r="BF72" i="26" s="1"/>
  <c r="BG72" i="26" s="1"/>
  <c r="BH72" i="26" s="1"/>
  <c r="BI72" i="26" s="1"/>
  <c r="BJ72" i="26" s="1"/>
  <c r="BK72" i="26" s="1"/>
  <c r="BL72" i="26" s="1"/>
  <c r="BM72" i="26" s="1"/>
  <c r="BN72" i="26" s="1"/>
  <c r="BO72" i="26" s="1"/>
  <c r="BP72" i="26" s="1"/>
  <c r="BQ72" i="26" s="1"/>
  <c r="BR72" i="26" s="1"/>
  <c r="BS72" i="26" s="1"/>
  <c r="BT72" i="26" s="1"/>
  <c r="BU72" i="26" s="1"/>
  <c r="BV72" i="26" s="1"/>
  <c r="BW72" i="26" s="1"/>
  <c r="BX72" i="26" s="1"/>
  <c r="BY72" i="26" s="1"/>
  <c r="BZ72" i="26" s="1"/>
  <c r="CA72" i="26" s="1"/>
  <c r="CB72" i="26" s="1"/>
  <c r="CC72" i="26" s="1"/>
  <c r="CD72" i="26" s="1"/>
  <c r="CE72" i="26" s="1"/>
  <c r="CF72" i="26" s="1"/>
  <c r="CG72" i="26" s="1"/>
  <c r="CH72" i="26" s="1"/>
  <c r="CI72" i="26" s="1"/>
  <c r="CJ72" i="26" s="1"/>
  <c r="AW86" i="24"/>
  <c r="AX86" i="23"/>
  <c r="BD76" i="26" s="1"/>
  <c r="BE76" i="26" s="1"/>
  <c r="BF76" i="26" s="1"/>
  <c r="BG76" i="26" s="1"/>
  <c r="BH76" i="26" s="1"/>
  <c r="BI76" i="26" s="1"/>
  <c r="BJ76" i="26" s="1"/>
  <c r="BK76" i="26" s="1"/>
  <c r="BL76" i="26" s="1"/>
  <c r="BM76" i="26" s="1"/>
  <c r="BN76" i="26" s="1"/>
  <c r="BO76" i="26" s="1"/>
  <c r="BP76" i="26" s="1"/>
  <c r="BQ76" i="26" s="1"/>
  <c r="BR76" i="26" s="1"/>
  <c r="BS76" i="26" s="1"/>
  <c r="BT76" i="26" s="1"/>
  <c r="BU76" i="26" s="1"/>
  <c r="BV76" i="26" s="1"/>
  <c r="BW76" i="26" s="1"/>
  <c r="BX76" i="26" s="1"/>
  <c r="BY76" i="26" s="1"/>
  <c r="BZ76" i="26" s="1"/>
  <c r="CA76" i="26" s="1"/>
  <c r="CB76" i="26" s="1"/>
  <c r="CC76" i="26" s="1"/>
  <c r="CD76" i="26" s="1"/>
  <c r="CE76" i="26" s="1"/>
  <c r="CF76" i="26" s="1"/>
  <c r="CG76" i="26" s="1"/>
  <c r="CH76" i="26" s="1"/>
  <c r="CI76" i="26" s="1"/>
  <c r="CJ76" i="26" s="1"/>
  <c r="AW53" i="24"/>
  <c r="AX53" i="23"/>
  <c r="BD43" i="26" s="1"/>
  <c r="BE43" i="26" s="1"/>
  <c r="BF43" i="26" s="1"/>
  <c r="BG43" i="26" s="1"/>
  <c r="BH43" i="26" s="1"/>
  <c r="BI43" i="26" s="1"/>
  <c r="BJ43" i="26" s="1"/>
  <c r="BK43" i="26" s="1"/>
  <c r="BL43" i="26" s="1"/>
  <c r="BM43" i="26" s="1"/>
  <c r="BN43" i="26" s="1"/>
  <c r="BO43" i="26" s="1"/>
  <c r="BP43" i="26" s="1"/>
  <c r="BQ43" i="26" s="1"/>
  <c r="BR43" i="26" s="1"/>
  <c r="BS43" i="26" s="1"/>
  <c r="BT43" i="26" s="1"/>
  <c r="BU43" i="26" s="1"/>
  <c r="BV43" i="26" s="1"/>
  <c r="BW43" i="26" s="1"/>
  <c r="BX43" i="26" s="1"/>
  <c r="BY43" i="26" s="1"/>
  <c r="BZ43" i="26" s="1"/>
  <c r="CA43" i="26" s="1"/>
  <c r="CB43" i="26" s="1"/>
  <c r="CC43" i="26" s="1"/>
  <c r="CD43" i="26" s="1"/>
  <c r="CE43" i="26" s="1"/>
  <c r="CF43" i="26" s="1"/>
  <c r="CG43" i="26" s="1"/>
  <c r="CH43" i="26" s="1"/>
  <c r="CI43" i="26" s="1"/>
  <c r="CJ43" i="26" s="1"/>
  <c r="AW84" i="24"/>
  <c r="AX84" i="23"/>
  <c r="BD74" i="26" s="1"/>
  <c r="BE74" i="26" s="1"/>
  <c r="BF74" i="26" s="1"/>
  <c r="BG74" i="26" s="1"/>
  <c r="BH74" i="26" s="1"/>
  <c r="BI74" i="26" s="1"/>
  <c r="BJ74" i="26" s="1"/>
  <c r="BK74" i="26" s="1"/>
  <c r="BL74" i="26" s="1"/>
  <c r="BM74" i="26" s="1"/>
  <c r="BN74" i="26" s="1"/>
  <c r="BO74" i="26" s="1"/>
  <c r="BP74" i="26" s="1"/>
  <c r="BQ74" i="26" s="1"/>
  <c r="BR74" i="26" s="1"/>
  <c r="BS74" i="26" s="1"/>
  <c r="BT74" i="26" s="1"/>
  <c r="BU74" i="26" s="1"/>
  <c r="BV74" i="26" s="1"/>
  <c r="BW74" i="26" s="1"/>
  <c r="BX74" i="26" s="1"/>
  <c r="BY74" i="26" s="1"/>
  <c r="BZ74" i="26" s="1"/>
  <c r="CA74" i="26" s="1"/>
  <c r="CB74" i="26" s="1"/>
  <c r="CC74" i="26" s="1"/>
  <c r="CD74" i="26" s="1"/>
  <c r="CE74" i="26" s="1"/>
  <c r="CF74" i="26" s="1"/>
  <c r="CG74" i="26" s="1"/>
  <c r="CH74" i="26" s="1"/>
  <c r="CI74" i="26" s="1"/>
  <c r="CJ74" i="26" s="1"/>
  <c r="AW44" i="24"/>
  <c r="AX44" i="23"/>
  <c r="BD34" i="26" s="1"/>
  <c r="BE34" i="26" s="1"/>
  <c r="BF34" i="26" s="1"/>
  <c r="BG34" i="26" s="1"/>
  <c r="BH34" i="26" s="1"/>
  <c r="BI34" i="26" s="1"/>
  <c r="BJ34" i="26" s="1"/>
  <c r="BK34" i="26" s="1"/>
  <c r="BL34" i="26" s="1"/>
  <c r="BM34" i="26" s="1"/>
  <c r="BN34" i="26" s="1"/>
  <c r="BO34" i="26" s="1"/>
  <c r="BP34" i="26" s="1"/>
  <c r="BQ34" i="26" s="1"/>
  <c r="BR34" i="26" s="1"/>
  <c r="BS34" i="26" s="1"/>
  <c r="BT34" i="26" s="1"/>
  <c r="BU34" i="26" s="1"/>
  <c r="BV34" i="26" s="1"/>
  <c r="BW34" i="26" s="1"/>
  <c r="BX34" i="26" s="1"/>
  <c r="BY34" i="26" s="1"/>
  <c r="BZ34" i="26" s="1"/>
  <c r="CA34" i="26" s="1"/>
  <c r="CB34" i="26" s="1"/>
  <c r="CC34" i="26" s="1"/>
  <c r="CD34" i="26" s="1"/>
  <c r="CE34" i="26" s="1"/>
  <c r="CF34" i="26" s="1"/>
  <c r="CG34" i="26" s="1"/>
  <c r="CH34" i="26" s="1"/>
  <c r="CI34" i="26" s="1"/>
  <c r="CJ34" i="26" s="1"/>
  <c r="AW26" i="24"/>
  <c r="AX26" i="23"/>
  <c r="BD16" i="26" s="1"/>
  <c r="BE16" i="26" s="1"/>
  <c r="BF16" i="26" s="1"/>
  <c r="BG16" i="26" s="1"/>
  <c r="BH16" i="26" s="1"/>
  <c r="BI16" i="26" s="1"/>
  <c r="BJ16" i="26" s="1"/>
  <c r="BK16" i="26" s="1"/>
  <c r="BL16" i="26" s="1"/>
  <c r="BM16" i="26" s="1"/>
  <c r="BN16" i="26" s="1"/>
  <c r="BO16" i="26" s="1"/>
  <c r="BP16" i="26" s="1"/>
  <c r="BQ16" i="26" s="1"/>
  <c r="BR16" i="26" s="1"/>
  <c r="BS16" i="26" s="1"/>
  <c r="BT16" i="26" s="1"/>
  <c r="BU16" i="26" s="1"/>
  <c r="BV16" i="26" s="1"/>
  <c r="BW16" i="26" s="1"/>
  <c r="BX16" i="26" s="1"/>
  <c r="BY16" i="26" s="1"/>
  <c r="BZ16" i="26" s="1"/>
  <c r="CA16" i="26" s="1"/>
  <c r="CB16" i="26" s="1"/>
  <c r="CC16" i="26" s="1"/>
  <c r="CD16" i="26" s="1"/>
  <c r="CE16" i="26" s="1"/>
  <c r="CF16" i="26" s="1"/>
  <c r="CG16" i="26" s="1"/>
  <c r="CH16" i="26" s="1"/>
  <c r="CI16" i="26" s="1"/>
  <c r="CJ16" i="26" s="1"/>
  <c r="AW52" i="24"/>
  <c r="AX52" i="23"/>
  <c r="BD42" i="26" s="1"/>
  <c r="BE42" i="26" s="1"/>
  <c r="BF42" i="26" s="1"/>
  <c r="BG42" i="26" s="1"/>
  <c r="BH42" i="26" s="1"/>
  <c r="BI42" i="26" s="1"/>
  <c r="BJ42" i="26" s="1"/>
  <c r="BK42" i="26" s="1"/>
  <c r="BL42" i="26" s="1"/>
  <c r="BM42" i="26" s="1"/>
  <c r="BN42" i="26" s="1"/>
  <c r="BO42" i="26" s="1"/>
  <c r="BP42" i="26" s="1"/>
  <c r="BQ42" i="26" s="1"/>
  <c r="BR42" i="26" s="1"/>
  <c r="BS42" i="26" s="1"/>
  <c r="BT42" i="26" s="1"/>
  <c r="BU42" i="26" s="1"/>
  <c r="BV42" i="26" s="1"/>
  <c r="BW42" i="26" s="1"/>
  <c r="BX42" i="26" s="1"/>
  <c r="BY42" i="26" s="1"/>
  <c r="BZ42" i="26" s="1"/>
  <c r="CA42" i="26" s="1"/>
  <c r="CB42" i="26" s="1"/>
  <c r="CC42" i="26" s="1"/>
  <c r="CD42" i="26" s="1"/>
  <c r="CE42" i="26" s="1"/>
  <c r="CF42" i="26" s="1"/>
  <c r="CG42" i="26" s="1"/>
  <c r="CH42" i="26" s="1"/>
  <c r="CI42" i="26" s="1"/>
  <c r="CJ42" i="26" s="1"/>
  <c r="AW73" i="24"/>
  <c r="AX73" i="23"/>
  <c r="BD63" i="26" s="1"/>
  <c r="BE63" i="26" s="1"/>
  <c r="BF63" i="26" s="1"/>
  <c r="BG63" i="26" s="1"/>
  <c r="BH63" i="26" s="1"/>
  <c r="BI63" i="26" s="1"/>
  <c r="BJ63" i="26" s="1"/>
  <c r="BK63" i="26" s="1"/>
  <c r="BL63" i="26" s="1"/>
  <c r="BM63" i="26" s="1"/>
  <c r="BN63" i="26" s="1"/>
  <c r="BO63" i="26" s="1"/>
  <c r="BP63" i="26" s="1"/>
  <c r="BQ63" i="26" s="1"/>
  <c r="BR63" i="26" s="1"/>
  <c r="BS63" i="26" s="1"/>
  <c r="BT63" i="26" s="1"/>
  <c r="BU63" i="26" s="1"/>
  <c r="BV63" i="26" s="1"/>
  <c r="BW63" i="26" s="1"/>
  <c r="BX63" i="26" s="1"/>
  <c r="BY63" i="26" s="1"/>
  <c r="BZ63" i="26" s="1"/>
  <c r="CA63" i="26" s="1"/>
  <c r="CB63" i="26" s="1"/>
  <c r="CC63" i="26" s="1"/>
  <c r="CD63" i="26" s="1"/>
  <c r="CE63" i="26" s="1"/>
  <c r="CF63" i="26" s="1"/>
  <c r="CG63" i="26" s="1"/>
  <c r="CH63" i="26" s="1"/>
  <c r="CI63" i="26" s="1"/>
  <c r="CJ63" i="26" s="1"/>
  <c r="AW72" i="24"/>
  <c r="AX72" i="23"/>
  <c r="BD62" i="26" s="1"/>
  <c r="BE62" i="26" s="1"/>
  <c r="BF62" i="26" s="1"/>
  <c r="BG62" i="26" s="1"/>
  <c r="BH62" i="26" s="1"/>
  <c r="BI62" i="26" s="1"/>
  <c r="BJ62" i="26" s="1"/>
  <c r="BK62" i="26" s="1"/>
  <c r="BL62" i="26" s="1"/>
  <c r="BM62" i="26" s="1"/>
  <c r="BN62" i="26" s="1"/>
  <c r="BO62" i="26" s="1"/>
  <c r="BP62" i="26" s="1"/>
  <c r="BQ62" i="26" s="1"/>
  <c r="BR62" i="26" s="1"/>
  <c r="BS62" i="26" s="1"/>
  <c r="BT62" i="26" s="1"/>
  <c r="BU62" i="26" s="1"/>
  <c r="BV62" i="26" s="1"/>
  <c r="BW62" i="26" s="1"/>
  <c r="BX62" i="26" s="1"/>
  <c r="BY62" i="26" s="1"/>
  <c r="BZ62" i="26" s="1"/>
  <c r="CA62" i="26" s="1"/>
  <c r="CB62" i="26" s="1"/>
  <c r="CC62" i="26" s="1"/>
  <c r="CD62" i="26" s="1"/>
  <c r="CE62" i="26" s="1"/>
  <c r="CF62" i="26" s="1"/>
  <c r="CG62" i="26" s="1"/>
  <c r="CH62" i="26" s="1"/>
  <c r="CI62" i="26" s="1"/>
  <c r="CJ62" i="26" s="1"/>
  <c r="AW87" i="24"/>
  <c r="AX87" i="23"/>
  <c r="BD77" i="26" s="1"/>
  <c r="BE77" i="26" s="1"/>
  <c r="BF77" i="26" s="1"/>
  <c r="BG77" i="26" s="1"/>
  <c r="BH77" i="26" s="1"/>
  <c r="BI77" i="26" s="1"/>
  <c r="BJ77" i="26" s="1"/>
  <c r="BK77" i="26" s="1"/>
  <c r="BL77" i="26" s="1"/>
  <c r="BM77" i="26" s="1"/>
  <c r="BN77" i="26" s="1"/>
  <c r="BO77" i="26" s="1"/>
  <c r="BP77" i="26" s="1"/>
  <c r="BQ77" i="26" s="1"/>
  <c r="BR77" i="26" s="1"/>
  <c r="BS77" i="26" s="1"/>
  <c r="BT77" i="26" s="1"/>
  <c r="BU77" i="26" s="1"/>
  <c r="BV77" i="26" s="1"/>
  <c r="BW77" i="26" s="1"/>
  <c r="BX77" i="26" s="1"/>
  <c r="BY77" i="26" s="1"/>
  <c r="BZ77" i="26" s="1"/>
  <c r="CA77" i="26" s="1"/>
  <c r="CB77" i="26" s="1"/>
  <c r="CC77" i="26" s="1"/>
  <c r="CD77" i="26" s="1"/>
  <c r="CE77" i="26" s="1"/>
  <c r="CF77" i="26" s="1"/>
  <c r="CG77" i="26" s="1"/>
  <c r="CH77" i="26" s="1"/>
  <c r="CI77" i="26" s="1"/>
  <c r="CJ77" i="26" s="1"/>
  <c r="AW37" i="24"/>
  <c r="AX37" i="23"/>
  <c r="BD27" i="26" s="1"/>
  <c r="BE27" i="26" s="1"/>
  <c r="BF27" i="26" s="1"/>
  <c r="BG27" i="26" s="1"/>
  <c r="BH27" i="26" s="1"/>
  <c r="BI27" i="26" s="1"/>
  <c r="BJ27" i="26" s="1"/>
  <c r="BK27" i="26" s="1"/>
  <c r="BL27" i="26" s="1"/>
  <c r="BM27" i="26" s="1"/>
  <c r="BN27" i="26" s="1"/>
  <c r="BO27" i="26" s="1"/>
  <c r="BP27" i="26" s="1"/>
  <c r="BQ27" i="26" s="1"/>
  <c r="BR27" i="26" s="1"/>
  <c r="BS27" i="26" s="1"/>
  <c r="BT27" i="26" s="1"/>
  <c r="BU27" i="26" s="1"/>
  <c r="BV27" i="26" s="1"/>
  <c r="BW27" i="26" s="1"/>
  <c r="BX27" i="26" s="1"/>
  <c r="BY27" i="26" s="1"/>
  <c r="BZ27" i="26" s="1"/>
  <c r="CA27" i="26" s="1"/>
  <c r="CB27" i="26" s="1"/>
  <c r="CC27" i="26" s="1"/>
  <c r="CD27" i="26" s="1"/>
  <c r="CE27" i="26" s="1"/>
  <c r="CF27" i="26" s="1"/>
  <c r="CG27" i="26" s="1"/>
  <c r="CH27" i="26" s="1"/>
  <c r="CI27" i="26" s="1"/>
  <c r="CJ27" i="26" s="1"/>
  <c r="AW77" i="24"/>
  <c r="AX77" i="23"/>
  <c r="BD67" i="26" s="1"/>
  <c r="BE67" i="26" s="1"/>
  <c r="BF67" i="26" s="1"/>
  <c r="BG67" i="26" s="1"/>
  <c r="BH67" i="26" s="1"/>
  <c r="BI67" i="26" s="1"/>
  <c r="BJ67" i="26" s="1"/>
  <c r="BK67" i="26" s="1"/>
  <c r="BL67" i="26" s="1"/>
  <c r="BM67" i="26" s="1"/>
  <c r="BN67" i="26" s="1"/>
  <c r="BO67" i="26" s="1"/>
  <c r="BP67" i="26" s="1"/>
  <c r="BQ67" i="26" s="1"/>
  <c r="BR67" i="26" s="1"/>
  <c r="BS67" i="26" s="1"/>
  <c r="BT67" i="26" s="1"/>
  <c r="BU67" i="26" s="1"/>
  <c r="BV67" i="26" s="1"/>
  <c r="BW67" i="26" s="1"/>
  <c r="BX67" i="26" s="1"/>
  <c r="BY67" i="26" s="1"/>
  <c r="BZ67" i="26" s="1"/>
  <c r="CA67" i="26" s="1"/>
  <c r="CB67" i="26" s="1"/>
  <c r="CC67" i="26" s="1"/>
  <c r="CD67" i="26" s="1"/>
  <c r="CE67" i="26" s="1"/>
  <c r="CF67" i="26" s="1"/>
  <c r="CG67" i="26" s="1"/>
  <c r="CH67" i="26" s="1"/>
  <c r="CI67" i="26" s="1"/>
  <c r="CJ67" i="26" s="1"/>
  <c r="AY50" i="23"/>
  <c r="AZ50" i="23" s="1"/>
  <c r="AX50" i="24"/>
  <c r="AW70" i="24"/>
  <c r="AX70" i="23"/>
  <c r="BD60" i="26" s="1"/>
  <c r="BE60" i="26" s="1"/>
  <c r="BF60" i="26" s="1"/>
  <c r="BG60" i="26" s="1"/>
  <c r="BH60" i="26" s="1"/>
  <c r="BI60" i="26" s="1"/>
  <c r="BJ60" i="26" s="1"/>
  <c r="BK60" i="26" s="1"/>
  <c r="BL60" i="26" s="1"/>
  <c r="BM60" i="26" s="1"/>
  <c r="BN60" i="26" s="1"/>
  <c r="BO60" i="26" s="1"/>
  <c r="BP60" i="26" s="1"/>
  <c r="BQ60" i="26" s="1"/>
  <c r="BR60" i="26" s="1"/>
  <c r="BS60" i="26" s="1"/>
  <c r="BT60" i="26" s="1"/>
  <c r="BU60" i="26" s="1"/>
  <c r="BV60" i="26" s="1"/>
  <c r="BW60" i="26" s="1"/>
  <c r="BX60" i="26" s="1"/>
  <c r="BY60" i="26" s="1"/>
  <c r="BZ60" i="26" s="1"/>
  <c r="CA60" i="26" s="1"/>
  <c r="CB60" i="26" s="1"/>
  <c r="CC60" i="26" s="1"/>
  <c r="CD60" i="26" s="1"/>
  <c r="CE60" i="26" s="1"/>
  <c r="CF60" i="26" s="1"/>
  <c r="CG60" i="26" s="1"/>
  <c r="CH60" i="26" s="1"/>
  <c r="CI60" i="26" s="1"/>
  <c r="CJ60" i="26" s="1"/>
  <c r="AW69" i="24"/>
  <c r="AX69" i="23"/>
  <c r="BD59" i="26" s="1"/>
  <c r="BE59" i="26" s="1"/>
  <c r="BF59" i="26" s="1"/>
  <c r="BG59" i="26" s="1"/>
  <c r="BH59" i="26" s="1"/>
  <c r="BI59" i="26" s="1"/>
  <c r="BJ59" i="26" s="1"/>
  <c r="BK59" i="26" s="1"/>
  <c r="BL59" i="26" s="1"/>
  <c r="BM59" i="26" s="1"/>
  <c r="BN59" i="26" s="1"/>
  <c r="BO59" i="26" s="1"/>
  <c r="BP59" i="26" s="1"/>
  <c r="BQ59" i="26" s="1"/>
  <c r="BR59" i="26" s="1"/>
  <c r="BS59" i="26" s="1"/>
  <c r="BT59" i="26" s="1"/>
  <c r="BU59" i="26" s="1"/>
  <c r="BV59" i="26" s="1"/>
  <c r="BW59" i="26" s="1"/>
  <c r="BX59" i="26" s="1"/>
  <c r="BY59" i="26" s="1"/>
  <c r="BZ59" i="26" s="1"/>
  <c r="CA59" i="26" s="1"/>
  <c r="CB59" i="26" s="1"/>
  <c r="CC59" i="26" s="1"/>
  <c r="CD59" i="26" s="1"/>
  <c r="CE59" i="26" s="1"/>
  <c r="CF59" i="26" s="1"/>
  <c r="CG59" i="26" s="1"/>
  <c r="CH59" i="26" s="1"/>
  <c r="CI59" i="26" s="1"/>
  <c r="CJ59" i="26" s="1"/>
  <c r="AW51" i="24"/>
  <c r="AX51" i="23"/>
  <c r="BD41" i="26" s="1"/>
  <c r="BE41" i="26" s="1"/>
  <c r="BF41" i="26" s="1"/>
  <c r="BG41" i="26" s="1"/>
  <c r="BH41" i="26" s="1"/>
  <c r="BI41" i="26" s="1"/>
  <c r="BJ41" i="26" s="1"/>
  <c r="BK41" i="26" s="1"/>
  <c r="BL41" i="26" s="1"/>
  <c r="BM41" i="26" s="1"/>
  <c r="BN41" i="26" s="1"/>
  <c r="BO41" i="26" s="1"/>
  <c r="BP41" i="26" s="1"/>
  <c r="BQ41" i="26" s="1"/>
  <c r="BR41" i="26" s="1"/>
  <c r="BS41" i="26" s="1"/>
  <c r="BT41" i="26" s="1"/>
  <c r="BU41" i="26" s="1"/>
  <c r="BV41" i="26" s="1"/>
  <c r="BW41" i="26" s="1"/>
  <c r="BX41" i="26" s="1"/>
  <c r="BY41" i="26" s="1"/>
  <c r="BZ41" i="26" s="1"/>
  <c r="CA41" i="26" s="1"/>
  <c r="CB41" i="26" s="1"/>
  <c r="CC41" i="26" s="1"/>
  <c r="CD41" i="26" s="1"/>
  <c r="CE41" i="26" s="1"/>
  <c r="CF41" i="26" s="1"/>
  <c r="CG41" i="26" s="1"/>
  <c r="CH41" i="26" s="1"/>
  <c r="CI41" i="26" s="1"/>
  <c r="CJ41" i="26" s="1"/>
  <c r="AW38" i="24"/>
  <c r="AX38" i="23"/>
  <c r="BD28" i="26" s="1"/>
  <c r="BE28" i="26" s="1"/>
  <c r="BF28" i="26" s="1"/>
  <c r="BG28" i="26" s="1"/>
  <c r="BH28" i="26" s="1"/>
  <c r="BI28" i="26" s="1"/>
  <c r="BJ28" i="26" s="1"/>
  <c r="BK28" i="26" s="1"/>
  <c r="BL28" i="26" s="1"/>
  <c r="BM28" i="26" s="1"/>
  <c r="BN28" i="26" s="1"/>
  <c r="BO28" i="26" s="1"/>
  <c r="BP28" i="26" s="1"/>
  <c r="BQ28" i="26" s="1"/>
  <c r="BR28" i="26" s="1"/>
  <c r="BS28" i="26" s="1"/>
  <c r="BT28" i="26" s="1"/>
  <c r="BU28" i="26" s="1"/>
  <c r="BV28" i="26" s="1"/>
  <c r="BW28" i="26" s="1"/>
  <c r="BX28" i="26" s="1"/>
  <c r="BY28" i="26" s="1"/>
  <c r="BZ28" i="26" s="1"/>
  <c r="CA28" i="26" s="1"/>
  <c r="CB28" i="26" s="1"/>
  <c r="CC28" i="26" s="1"/>
  <c r="CD28" i="26" s="1"/>
  <c r="CE28" i="26" s="1"/>
  <c r="CF28" i="26" s="1"/>
  <c r="CG28" i="26" s="1"/>
  <c r="CH28" i="26" s="1"/>
  <c r="CI28" i="26" s="1"/>
  <c r="CJ28" i="26" s="1"/>
  <c r="AW24" i="24"/>
  <c r="AX24" i="23"/>
  <c r="BD14" i="26" s="1"/>
  <c r="BE14" i="26" s="1"/>
  <c r="BF14" i="26" s="1"/>
  <c r="BG14" i="26" s="1"/>
  <c r="BH14" i="26" s="1"/>
  <c r="BI14" i="26" s="1"/>
  <c r="BJ14" i="26" s="1"/>
  <c r="BK14" i="26" s="1"/>
  <c r="BL14" i="26" s="1"/>
  <c r="BM14" i="26" s="1"/>
  <c r="BN14" i="26" s="1"/>
  <c r="BO14" i="26" s="1"/>
  <c r="BP14" i="26" s="1"/>
  <c r="BQ14" i="26" s="1"/>
  <c r="BR14" i="26" s="1"/>
  <c r="BS14" i="26" s="1"/>
  <c r="BT14" i="26" s="1"/>
  <c r="BU14" i="26" s="1"/>
  <c r="BV14" i="26" s="1"/>
  <c r="BW14" i="26" s="1"/>
  <c r="BX14" i="26" s="1"/>
  <c r="BY14" i="26" s="1"/>
  <c r="BZ14" i="26" s="1"/>
  <c r="CA14" i="26" s="1"/>
  <c r="CB14" i="26" s="1"/>
  <c r="CC14" i="26" s="1"/>
  <c r="CD14" i="26" s="1"/>
  <c r="CE14" i="26" s="1"/>
  <c r="CF14" i="26" s="1"/>
  <c r="CG14" i="26" s="1"/>
  <c r="CH14" i="26" s="1"/>
  <c r="CI14" i="26" s="1"/>
  <c r="CJ14" i="26" s="1"/>
  <c r="AW36" i="24"/>
  <c r="AX36" i="23"/>
  <c r="BD26" i="26" s="1"/>
  <c r="BE26" i="26" s="1"/>
  <c r="BF26" i="26" s="1"/>
  <c r="BG26" i="26" s="1"/>
  <c r="BH26" i="26" s="1"/>
  <c r="BI26" i="26" s="1"/>
  <c r="BJ26" i="26" s="1"/>
  <c r="BK26" i="26" s="1"/>
  <c r="BL26" i="26" s="1"/>
  <c r="BM26" i="26" s="1"/>
  <c r="BN26" i="26" s="1"/>
  <c r="BO26" i="26" s="1"/>
  <c r="BP26" i="26" s="1"/>
  <c r="BQ26" i="26" s="1"/>
  <c r="BR26" i="26" s="1"/>
  <c r="BS26" i="26" s="1"/>
  <c r="BT26" i="26" s="1"/>
  <c r="BU26" i="26" s="1"/>
  <c r="BV26" i="26" s="1"/>
  <c r="BW26" i="26" s="1"/>
  <c r="BX26" i="26" s="1"/>
  <c r="BY26" i="26" s="1"/>
  <c r="BZ26" i="26" s="1"/>
  <c r="CA26" i="26" s="1"/>
  <c r="CB26" i="26" s="1"/>
  <c r="CC26" i="26" s="1"/>
  <c r="CD26" i="26" s="1"/>
  <c r="CE26" i="26" s="1"/>
  <c r="CF26" i="26" s="1"/>
  <c r="CG26" i="26" s="1"/>
  <c r="CH26" i="26" s="1"/>
  <c r="CI26" i="26" s="1"/>
  <c r="CJ26" i="26" s="1"/>
  <c r="AW88" i="24"/>
  <c r="AX88" i="23"/>
  <c r="BD78" i="26" s="1"/>
  <c r="BE78" i="26" s="1"/>
  <c r="BF78" i="26" s="1"/>
  <c r="BG78" i="26" s="1"/>
  <c r="BH78" i="26" s="1"/>
  <c r="BI78" i="26" s="1"/>
  <c r="BJ78" i="26" s="1"/>
  <c r="BK78" i="26" s="1"/>
  <c r="BL78" i="26" s="1"/>
  <c r="BM78" i="26" s="1"/>
  <c r="BN78" i="26" s="1"/>
  <c r="BO78" i="26" s="1"/>
  <c r="BP78" i="26" s="1"/>
  <c r="BQ78" i="26" s="1"/>
  <c r="BR78" i="26" s="1"/>
  <c r="BS78" i="26" s="1"/>
  <c r="BT78" i="26" s="1"/>
  <c r="BU78" i="26" s="1"/>
  <c r="BV78" i="26" s="1"/>
  <c r="BW78" i="26" s="1"/>
  <c r="BX78" i="26" s="1"/>
  <c r="BY78" i="26" s="1"/>
  <c r="BZ78" i="26" s="1"/>
  <c r="CA78" i="26" s="1"/>
  <c r="CB78" i="26" s="1"/>
  <c r="CC78" i="26" s="1"/>
  <c r="CD78" i="26" s="1"/>
  <c r="CE78" i="26" s="1"/>
  <c r="CF78" i="26" s="1"/>
  <c r="CG78" i="26" s="1"/>
  <c r="CH78" i="26" s="1"/>
  <c r="CI78" i="26" s="1"/>
  <c r="CJ78" i="26" s="1"/>
  <c r="AW59" i="24"/>
  <c r="AX59" i="23"/>
  <c r="BD49" i="26" s="1"/>
  <c r="BE49" i="26" s="1"/>
  <c r="BF49" i="26" s="1"/>
  <c r="BG49" i="26" s="1"/>
  <c r="BH49" i="26" s="1"/>
  <c r="BI49" i="26" s="1"/>
  <c r="BJ49" i="26" s="1"/>
  <c r="BK49" i="26" s="1"/>
  <c r="BL49" i="26" s="1"/>
  <c r="BM49" i="26" s="1"/>
  <c r="BN49" i="26" s="1"/>
  <c r="BO49" i="26" s="1"/>
  <c r="BP49" i="26" s="1"/>
  <c r="BQ49" i="26" s="1"/>
  <c r="BR49" i="26" s="1"/>
  <c r="BS49" i="26" s="1"/>
  <c r="BT49" i="26" s="1"/>
  <c r="BU49" i="26" s="1"/>
  <c r="BV49" i="26" s="1"/>
  <c r="BW49" i="26" s="1"/>
  <c r="BX49" i="26" s="1"/>
  <c r="BY49" i="26" s="1"/>
  <c r="BZ49" i="26" s="1"/>
  <c r="CA49" i="26" s="1"/>
  <c r="CB49" i="26" s="1"/>
  <c r="CC49" i="26" s="1"/>
  <c r="CD49" i="26" s="1"/>
  <c r="CE49" i="26" s="1"/>
  <c r="CF49" i="26" s="1"/>
  <c r="CG49" i="26" s="1"/>
  <c r="CH49" i="26" s="1"/>
  <c r="CI49" i="26" s="1"/>
  <c r="CJ49" i="26" s="1"/>
  <c r="AW47" i="24"/>
  <c r="AX47" i="23"/>
  <c r="BD37" i="26" s="1"/>
  <c r="BE37" i="26" s="1"/>
  <c r="BF37" i="26" s="1"/>
  <c r="BG37" i="26" s="1"/>
  <c r="BH37" i="26" s="1"/>
  <c r="BI37" i="26" s="1"/>
  <c r="BJ37" i="26" s="1"/>
  <c r="BK37" i="26" s="1"/>
  <c r="BL37" i="26" s="1"/>
  <c r="BM37" i="26" s="1"/>
  <c r="BN37" i="26" s="1"/>
  <c r="BO37" i="26" s="1"/>
  <c r="BP37" i="26" s="1"/>
  <c r="BQ37" i="26" s="1"/>
  <c r="BR37" i="26" s="1"/>
  <c r="BS37" i="26" s="1"/>
  <c r="BT37" i="26" s="1"/>
  <c r="BU37" i="26" s="1"/>
  <c r="BV37" i="26" s="1"/>
  <c r="BW37" i="26" s="1"/>
  <c r="BX37" i="26" s="1"/>
  <c r="BY37" i="26" s="1"/>
  <c r="BZ37" i="26" s="1"/>
  <c r="CA37" i="26" s="1"/>
  <c r="CB37" i="26" s="1"/>
  <c r="CC37" i="26" s="1"/>
  <c r="CD37" i="26" s="1"/>
  <c r="CE37" i="26" s="1"/>
  <c r="CF37" i="26" s="1"/>
  <c r="CG37" i="26" s="1"/>
  <c r="CH37" i="26" s="1"/>
  <c r="CI37" i="26" s="1"/>
  <c r="CJ37" i="26" s="1"/>
  <c r="AW54" i="24"/>
  <c r="AX54" i="23"/>
  <c r="BD44" i="26" s="1"/>
  <c r="BE44" i="26" s="1"/>
  <c r="BF44" i="26" s="1"/>
  <c r="BG44" i="26" s="1"/>
  <c r="BH44" i="26" s="1"/>
  <c r="BI44" i="26" s="1"/>
  <c r="BJ44" i="26" s="1"/>
  <c r="BK44" i="26" s="1"/>
  <c r="BL44" i="26" s="1"/>
  <c r="BM44" i="26" s="1"/>
  <c r="BN44" i="26" s="1"/>
  <c r="BO44" i="26" s="1"/>
  <c r="BP44" i="26" s="1"/>
  <c r="BQ44" i="26" s="1"/>
  <c r="BR44" i="26" s="1"/>
  <c r="BS44" i="26" s="1"/>
  <c r="BT44" i="26" s="1"/>
  <c r="BU44" i="26" s="1"/>
  <c r="BV44" i="26" s="1"/>
  <c r="BW44" i="26" s="1"/>
  <c r="BX44" i="26" s="1"/>
  <c r="BY44" i="26" s="1"/>
  <c r="BZ44" i="26" s="1"/>
  <c r="CA44" i="26" s="1"/>
  <c r="CB44" i="26" s="1"/>
  <c r="CC44" i="26" s="1"/>
  <c r="CD44" i="26" s="1"/>
  <c r="CE44" i="26" s="1"/>
  <c r="CF44" i="26" s="1"/>
  <c r="CG44" i="26" s="1"/>
  <c r="CH44" i="26" s="1"/>
  <c r="CI44" i="26" s="1"/>
  <c r="CJ44" i="26" s="1"/>
  <c r="AW68" i="24"/>
  <c r="AX68" i="23"/>
  <c r="BD58" i="26" s="1"/>
  <c r="BE58" i="26" s="1"/>
  <c r="BF58" i="26" s="1"/>
  <c r="BG58" i="26" s="1"/>
  <c r="BH58" i="26" s="1"/>
  <c r="BI58" i="26" s="1"/>
  <c r="BJ58" i="26" s="1"/>
  <c r="BK58" i="26" s="1"/>
  <c r="BL58" i="26" s="1"/>
  <c r="BM58" i="26" s="1"/>
  <c r="BN58" i="26" s="1"/>
  <c r="BO58" i="26" s="1"/>
  <c r="BP58" i="26" s="1"/>
  <c r="BQ58" i="26" s="1"/>
  <c r="BR58" i="26" s="1"/>
  <c r="BS58" i="26" s="1"/>
  <c r="BT58" i="26" s="1"/>
  <c r="BU58" i="26" s="1"/>
  <c r="BV58" i="26" s="1"/>
  <c r="BW58" i="26" s="1"/>
  <c r="BX58" i="26" s="1"/>
  <c r="BY58" i="26" s="1"/>
  <c r="BZ58" i="26" s="1"/>
  <c r="CA58" i="26" s="1"/>
  <c r="CB58" i="26" s="1"/>
  <c r="CC58" i="26" s="1"/>
  <c r="CD58" i="26" s="1"/>
  <c r="CE58" i="26" s="1"/>
  <c r="CF58" i="26" s="1"/>
  <c r="CG58" i="26" s="1"/>
  <c r="CH58" i="26" s="1"/>
  <c r="CI58" i="26" s="1"/>
  <c r="CJ58" i="26" s="1"/>
  <c r="AW61" i="24"/>
  <c r="AX61" i="23"/>
  <c r="BD51" i="26" s="1"/>
  <c r="BE51" i="26" s="1"/>
  <c r="BF51" i="26" s="1"/>
  <c r="BG51" i="26" s="1"/>
  <c r="BH51" i="26" s="1"/>
  <c r="BI51" i="26" s="1"/>
  <c r="BJ51" i="26" s="1"/>
  <c r="BK51" i="26" s="1"/>
  <c r="BL51" i="26" s="1"/>
  <c r="BM51" i="26" s="1"/>
  <c r="BN51" i="26" s="1"/>
  <c r="BO51" i="26" s="1"/>
  <c r="BP51" i="26" s="1"/>
  <c r="BQ51" i="26" s="1"/>
  <c r="BR51" i="26" s="1"/>
  <c r="BS51" i="26" s="1"/>
  <c r="BT51" i="26" s="1"/>
  <c r="BU51" i="26" s="1"/>
  <c r="BV51" i="26" s="1"/>
  <c r="BW51" i="26" s="1"/>
  <c r="BX51" i="26" s="1"/>
  <c r="BY51" i="26" s="1"/>
  <c r="BZ51" i="26" s="1"/>
  <c r="CA51" i="26" s="1"/>
  <c r="CB51" i="26" s="1"/>
  <c r="CC51" i="26" s="1"/>
  <c r="CD51" i="26" s="1"/>
  <c r="CE51" i="26" s="1"/>
  <c r="CF51" i="26" s="1"/>
  <c r="CG51" i="26" s="1"/>
  <c r="CH51" i="26" s="1"/>
  <c r="CI51" i="26" s="1"/>
  <c r="CJ51" i="26" s="1"/>
  <c r="AW28" i="24"/>
  <c r="AX28" i="23"/>
  <c r="BD18" i="26" s="1"/>
  <c r="BE18" i="26" s="1"/>
  <c r="BF18" i="26" s="1"/>
  <c r="BG18" i="26" s="1"/>
  <c r="BH18" i="26" s="1"/>
  <c r="BI18" i="26" s="1"/>
  <c r="BJ18" i="26" s="1"/>
  <c r="BK18" i="26" s="1"/>
  <c r="BL18" i="26" s="1"/>
  <c r="BM18" i="26" s="1"/>
  <c r="BN18" i="26" s="1"/>
  <c r="BO18" i="26" s="1"/>
  <c r="BP18" i="26" s="1"/>
  <c r="BQ18" i="26" s="1"/>
  <c r="BR18" i="26" s="1"/>
  <c r="BS18" i="26" s="1"/>
  <c r="BT18" i="26" s="1"/>
  <c r="BU18" i="26" s="1"/>
  <c r="BV18" i="26" s="1"/>
  <c r="BW18" i="26" s="1"/>
  <c r="BX18" i="26" s="1"/>
  <c r="BY18" i="26" s="1"/>
  <c r="BZ18" i="26" s="1"/>
  <c r="CA18" i="26" s="1"/>
  <c r="CB18" i="26" s="1"/>
  <c r="CC18" i="26" s="1"/>
  <c r="CD18" i="26" s="1"/>
  <c r="CE18" i="26" s="1"/>
  <c r="CF18" i="26" s="1"/>
  <c r="CG18" i="26" s="1"/>
  <c r="CH18" i="26" s="1"/>
  <c r="CI18" i="26" s="1"/>
  <c r="CJ18" i="26" s="1"/>
  <c r="AW91" i="24"/>
  <c r="AX91" i="23"/>
  <c r="BD81" i="26" s="1"/>
  <c r="BE81" i="26" s="1"/>
  <c r="BF81" i="26" s="1"/>
  <c r="BG81" i="26" s="1"/>
  <c r="BH81" i="26" s="1"/>
  <c r="BI81" i="26" s="1"/>
  <c r="BJ81" i="26" s="1"/>
  <c r="BK81" i="26" s="1"/>
  <c r="BL81" i="26" s="1"/>
  <c r="BM81" i="26" s="1"/>
  <c r="BN81" i="26" s="1"/>
  <c r="BO81" i="26" s="1"/>
  <c r="BP81" i="26" s="1"/>
  <c r="BQ81" i="26" s="1"/>
  <c r="BR81" i="26" s="1"/>
  <c r="BS81" i="26" s="1"/>
  <c r="BT81" i="26" s="1"/>
  <c r="BU81" i="26" s="1"/>
  <c r="BV81" i="26" s="1"/>
  <c r="BW81" i="26" s="1"/>
  <c r="BX81" i="26" s="1"/>
  <c r="BY81" i="26" s="1"/>
  <c r="BZ81" i="26" s="1"/>
  <c r="CA81" i="26" s="1"/>
  <c r="CB81" i="26" s="1"/>
  <c r="CC81" i="26" s="1"/>
  <c r="CD81" i="26" s="1"/>
  <c r="CE81" i="26" s="1"/>
  <c r="CF81" i="26" s="1"/>
  <c r="CG81" i="26" s="1"/>
  <c r="CH81" i="26" s="1"/>
  <c r="CI81" i="26" s="1"/>
  <c r="CJ81" i="26" s="1"/>
  <c r="AV15" i="23"/>
  <c r="AV16" i="23" s="1"/>
  <c r="AT9" i="25"/>
  <c r="AU7" i="38"/>
  <c r="AU5" i="38" s="1"/>
  <c r="AT13" i="25"/>
  <c r="AU7" i="24"/>
  <c r="AU5" i="25"/>
  <c r="AS60" i="25"/>
  <c r="AS61" i="25" s="1"/>
  <c r="CS52" i="38"/>
  <c r="CS53" i="38" s="1"/>
  <c r="AW13" i="23"/>
  <c r="AW65" i="24"/>
  <c r="AW80" i="24"/>
  <c r="AW14" i="23"/>
  <c r="AT5" i="24"/>
  <c r="AT16" i="24" s="1"/>
  <c r="AW11" i="23"/>
  <c r="AW35" i="24"/>
  <c r="AW7" i="23"/>
  <c r="AV12" i="38"/>
  <c r="AV12" i="24"/>
  <c r="AV6" i="25" s="1"/>
  <c r="AU6" i="24"/>
  <c r="AU4" i="25"/>
  <c r="AU15" i="24"/>
  <c r="AU15" i="38"/>
  <c r="AW5" i="23"/>
  <c r="AW6" i="23"/>
  <c r="AW23" i="24"/>
  <c r="AW10" i="23"/>
  <c r="AV10" i="24"/>
  <c r="AV10" i="38"/>
  <c r="AV6" i="38" s="1"/>
  <c r="AW12" i="23"/>
  <c r="AW50" i="24"/>
  <c r="AV13" i="38"/>
  <c r="AV13" i="24"/>
  <c r="AV7" i="25" s="1"/>
  <c r="AV14" i="38"/>
  <c r="AV14" i="24"/>
  <c r="AV8" i="25" s="1"/>
  <c r="AV11" i="38"/>
  <c r="AV11" i="24"/>
  <c r="AV30" i="25"/>
  <c r="BD6" i="26" l="1"/>
  <c r="BA23" i="23"/>
  <c r="AZ23" i="24"/>
  <c r="BA35" i="23"/>
  <c r="AZ35" i="24"/>
  <c r="BA80" i="23"/>
  <c r="AZ80" i="24"/>
  <c r="BA65" i="23"/>
  <c r="AZ65" i="24"/>
  <c r="BF13" i="26"/>
  <c r="BE6" i="26"/>
  <c r="BE5" i="26"/>
  <c r="BD7" i="26"/>
  <c r="BA50" i="23"/>
  <c r="AZ50" i="24"/>
  <c r="BD5" i="26"/>
  <c r="BF25" i="26"/>
  <c r="BE7" i="26"/>
  <c r="AT27" i="25"/>
  <c r="AX12" i="23"/>
  <c r="AX6" i="23"/>
  <c r="AX14" i="23"/>
  <c r="AY91" i="23"/>
  <c r="AX91" i="24"/>
  <c r="AY61" i="23"/>
  <c r="AX61" i="24"/>
  <c r="AY54" i="23"/>
  <c r="AX54" i="24"/>
  <c r="AY59" i="23"/>
  <c r="AX59" i="24"/>
  <c r="AY36" i="23"/>
  <c r="AX36" i="24"/>
  <c r="AY38" i="23"/>
  <c r="AX38" i="24"/>
  <c r="AY69" i="23"/>
  <c r="AX69" i="24"/>
  <c r="AY29" i="23"/>
  <c r="AX29" i="24"/>
  <c r="AY90" i="23"/>
  <c r="AX90" i="24"/>
  <c r="AY58" i="23"/>
  <c r="AX58" i="24"/>
  <c r="AY45" i="23"/>
  <c r="AX45" i="24"/>
  <c r="AY92" i="23"/>
  <c r="AX92" i="24"/>
  <c r="AY75" i="23"/>
  <c r="AX75" i="24"/>
  <c r="AY71" i="23"/>
  <c r="AX71" i="24"/>
  <c r="AY27" i="23"/>
  <c r="AX27" i="24"/>
  <c r="AY30" i="23"/>
  <c r="AX30" i="24"/>
  <c r="AY66" i="23"/>
  <c r="AX66" i="24"/>
  <c r="AY57" i="23"/>
  <c r="AX57" i="24"/>
  <c r="AY56" i="23"/>
  <c r="AX56" i="24"/>
  <c r="AY37" i="23"/>
  <c r="AX37" i="24"/>
  <c r="AY72" i="23"/>
  <c r="AX72" i="24"/>
  <c r="AY52" i="23"/>
  <c r="AX52" i="24"/>
  <c r="AY44" i="23"/>
  <c r="AX44" i="24"/>
  <c r="AY53" i="23"/>
  <c r="AX53" i="24"/>
  <c r="AY82" i="23"/>
  <c r="AX82" i="24"/>
  <c r="AY74" i="23"/>
  <c r="AX74" i="24"/>
  <c r="AY35" i="24"/>
  <c r="AY67" i="23"/>
  <c r="AX67" i="24"/>
  <c r="AY76" i="23"/>
  <c r="AX76" i="24"/>
  <c r="AY28" i="23"/>
  <c r="AX28" i="24"/>
  <c r="AY68" i="23"/>
  <c r="AX68" i="24"/>
  <c r="AY47" i="23"/>
  <c r="AX47" i="24"/>
  <c r="AY88" i="23"/>
  <c r="AX88" i="24"/>
  <c r="AY24" i="23"/>
  <c r="AX24" i="24"/>
  <c r="AY51" i="23"/>
  <c r="AX51" i="24"/>
  <c r="AY70" i="23"/>
  <c r="AX70" i="24"/>
  <c r="AY50" i="24"/>
  <c r="AX10" i="23"/>
  <c r="AY40" i="23"/>
  <c r="AX40" i="24"/>
  <c r="AY81" i="23"/>
  <c r="AX81" i="24"/>
  <c r="AY62" i="23"/>
  <c r="AX62" i="24"/>
  <c r="AY46" i="23"/>
  <c r="AX46" i="24"/>
  <c r="AY31" i="23"/>
  <c r="AX31" i="24"/>
  <c r="AY85" i="23"/>
  <c r="AX85" i="24"/>
  <c r="AY32" i="23"/>
  <c r="AX32" i="24"/>
  <c r="AX7" i="23"/>
  <c r="AY42" i="23"/>
  <c r="AX42" i="24"/>
  <c r="AY41" i="23"/>
  <c r="AX41" i="24"/>
  <c r="AY25" i="23"/>
  <c r="AX25" i="24"/>
  <c r="AY80" i="24"/>
  <c r="AX13" i="23"/>
  <c r="AY43" i="23"/>
  <c r="AX43" i="24"/>
  <c r="AY55" i="23"/>
  <c r="AX55" i="24"/>
  <c r="AY77" i="23"/>
  <c r="AX77" i="24"/>
  <c r="AY87" i="23"/>
  <c r="AX87" i="24"/>
  <c r="AY73" i="23"/>
  <c r="AX73" i="24"/>
  <c r="AY26" i="23"/>
  <c r="AX26" i="24"/>
  <c r="AY84" i="23"/>
  <c r="AX84" i="24"/>
  <c r="AY86" i="23"/>
  <c r="AX86" i="24"/>
  <c r="AY60" i="23"/>
  <c r="AX60" i="24"/>
  <c r="AX5" i="23"/>
  <c r="AY23" i="24"/>
  <c r="AX11" i="23"/>
  <c r="AY83" i="23"/>
  <c r="AX83" i="24"/>
  <c r="AY39" i="23"/>
  <c r="AX39" i="24"/>
  <c r="AY89" i="23"/>
  <c r="AX89" i="24"/>
  <c r="AY65" i="24"/>
  <c r="AU9" i="25"/>
  <c r="AW30" i="25"/>
  <c r="AU16" i="38"/>
  <c r="AT10" i="25"/>
  <c r="AV7" i="38"/>
  <c r="AV5" i="38" s="1"/>
  <c r="AW15" i="23"/>
  <c r="AW16" i="23" s="1"/>
  <c r="AU13" i="25"/>
  <c r="CP29" i="38"/>
  <c r="CP90" i="38"/>
  <c r="CP31" i="38"/>
  <c r="CP85" i="38"/>
  <c r="CP32" i="38"/>
  <c r="CP30" i="38"/>
  <c r="CP66" i="38"/>
  <c r="CP83" i="38"/>
  <c r="CP39" i="38"/>
  <c r="CP89" i="38"/>
  <c r="CP43" i="38"/>
  <c r="CP55" i="38"/>
  <c r="CP28" i="38"/>
  <c r="CP68" i="38"/>
  <c r="CP47" i="38"/>
  <c r="CP88" i="38"/>
  <c r="CP24" i="38"/>
  <c r="CP51" i="38"/>
  <c r="CP70" i="38"/>
  <c r="CP60" i="38"/>
  <c r="CP73" i="38"/>
  <c r="CP26" i="38"/>
  <c r="CP45" i="38"/>
  <c r="CP92" i="38"/>
  <c r="CP84" i="38"/>
  <c r="CP86" i="38"/>
  <c r="CP74" i="38"/>
  <c r="CP58" i="38"/>
  <c r="AU5" i="24"/>
  <c r="AU16" i="24" s="1"/>
  <c r="CP40" i="38"/>
  <c r="CP81" i="38"/>
  <c r="CP75" i="38"/>
  <c r="CP71" i="38"/>
  <c r="CP42" i="38"/>
  <c r="CP41" i="38"/>
  <c r="CP25" i="38"/>
  <c r="CP67" i="38"/>
  <c r="CP76" i="38"/>
  <c r="CP57" i="38"/>
  <c r="CP56" i="38"/>
  <c r="CP87" i="38"/>
  <c r="CP91" i="38"/>
  <c r="CP61" i="38"/>
  <c r="CP54" i="38"/>
  <c r="CP59" i="38"/>
  <c r="CP36" i="38"/>
  <c r="CP38" i="38"/>
  <c r="CP69" i="38"/>
  <c r="CP77" i="38"/>
  <c r="CP72" i="38"/>
  <c r="CP52" i="38"/>
  <c r="AV15" i="38"/>
  <c r="AV16" i="38" s="1"/>
  <c r="CP62" i="38"/>
  <c r="CP46" i="38"/>
  <c r="CP27" i="38"/>
  <c r="CP44" i="38"/>
  <c r="CP53" i="38"/>
  <c r="CP82" i="38"/>
  <c r="CP37" i="38"/>
  <c r="AV7" i="24"/>
  <c r="AV5" i="25"/>
  <c r="AW11" i="24"/>
  <c r="AW14" i="24"/>
  <c r="AW8" i="25" s="1"/>
  <c r="AV6" i="24"/>
  <c r="AV15" i="24"/>
  <c r="AV4" i="25"/>
  <c r="AW12" i="24"/>
  <c r="AW6" i="25" s="1"/>
  <c r="AW13" i="24"/>
  <c r="AW7" i="25" s="1"/>
  <c r="AW10" i="24"/>
  <c r="AY89" i="24" l="1"/>
  <c r="AZ89" i="23"/>
  <c r="AY83" i="24"/>
  <c r="AZ83" i="23"/>
  <c r="AY32" i="24"/>
  <c r="AZ32" i="23"/>
  <c r="AY31" i="24"/>
  <c r="AZ31" i="23"/>
  <c r="AY62" i="24"/>
  <c r="AZ62" i="23"/>
  <c r="AY40" i="24"/>
  <c r="AZ40" i="23"/>
  <c r="AY70" i="24"/>
  <c r="AZ70" i="23"/>
  <c r="AY24" i="24"/>
  <c r="AZ24" i="23"/>
  <c r="AY47" i="24"/>
  <c r="AZ47" i="23"/>
  <c r="AY28" i="24"/>
  <c r="AZ28" i="23"/>
  <c r="AY67" i="24"/>
  <c r="AZ67" i="23"/>
  <c r="AY60" i="24"/>
  <c r="AZ60" i="23"/>
  <c r="AY84" i="24"/>
  <c r="AZ84" i="23"/>
  <c r="AY73" i="24"/>
  <c r="AZ73" i="23"/>
  <c r="AY77" i="24"/>
  <c r="AZ77" i="23"/>
  <c r="AY43" i="24"/>
  <c r="AZ43" i="23"/>
  <c r="AY25" i="24"/>
  <c r="AZ25" i="23"/>
  <c r="AY42" i="24"/>
  <c r="AZ42" i="23"/>
  <c r="AY82" i="24"/>
  <c r="AZ82" i="23"/>
  <c r="AY44" i="24"/>
  <c r="AZ44" i="23"/>
  <c r="AY72" i="24"/>
  <c r="AZ72" i="23"/>
  <c r="AY56" i="24"/>
  <c r="AZ56" i="23"/>
  <c r="AY66" i="24"/>
  <c r="AZ66" i="23"/>
  <c r="AY27" i="24"/>
  <c r="AZ27" i="23"/>
  <c r="AY75" i="24"/>
  <c r="AZ75" i="23"/>
  <c r="AY45" i="24"/>
  <c r="AZ45" i="23"/>
  <c r="AY90" i="24"/>
  <c r="AZ90" i="23"/>
  <c r="AY69" i="24"/>
  <c r="AZ69" i="23"/>
  <c r="AY36" i="24"/>
  <c r="AZ36" i="23"/>
  <c r="AY54" i="24"/>
  <c r="AZ54" i="23"/>
  <c r="AY91" i="24"/>
  <c r="AZ91" i="23"/>
  <c r="BB80" i="23"/>
  <c r="BA80" i="24"/>
  <c r="BB35" i="23"/>
  <c r="BA35" i="24"/>
  <c r="AY39" i="24"/>
  <c r="AZ39" i="23"/>
  <c r="AY85" i="24"/>
  <c r="AZ85" i="23"/>
  <c r="AY46" i="24"/>
  <c r="AZ46" i="23"/>
  <c r="AY81" i="24"/>
  <c r="AZ81" i="23"/>
  <c r="AY51" i="24"/>
  <c r="AZ51" i="23"/>
  <c r="AY88" i="24"/>
  <c r="AZ88" i="23"/>
  <c r="AY68" i="24"/>
  <c r="AZ68" i="23"/>
  <c r="AY76" i="24"/>
  <c r="AZ76" i="23"/>
  <c r="BB65" i="23"/>
  <c r="BA65" i="24"/>
  <c r="BB23" i="23"/>
  <c r="BA23" i="24"/>
  <c r="AY86" i="24"/>
  <c r="AZ86" i="23"/>
  <c r="AY26" i="24"/>
  <c r="AZ26" i="23"/>
  <c r="AY87" i="24"/>
  <c r="AZ87" i="23"/>
  <c r="AY55" i="24"/>
  <c r="AZ55" i="23"/>
  <c r="AY41" i="24"/>
  <c r="AZ41" i="23"/>
  <c r="AY74" i="24"/>
  <c r="AZ74" i="23"/>
  <c r="AY53" i="24"/>
  <c r="AZ53" i="23"/>
  <c r="AY52" i="24"/>
  <c r="AZ52" i="23"/>
  <c r="AY37" i="24"/>
  <c r="AZ37" i="23"/>
  <c r="AY57" i="24"/>
  <c r="AZ57" i="23"/>
  <c r="AY30" i="24"/>
  <c r="AZ30" i="23"/>
  <c r="AY71" i="24"/>
  <c r="AY13" i="24" s="1"/>
  <c r="AZ71" i="23"/>
  <c r="AY92" i="24"/>
  <c r="AY14" i="24" s="1"/>
  <c r="AZ92" i="23"/>
  <c r="AY58" i="24"/>
  <c r="AZ58" i="23"/>
  <c r="AY29" i="24"/>
  <c r="AY10" i="24" s="1"/>
  <c r="AY6" i="24" s="1"/>
  <c r="AZ29" i="23"/>
  <c r="AY38" i="24"/>
  <c r="AZ38" i="23"/>
  <c r="AY59" i="24"/>
  <c r="AY12" i="24" s="1"/>
  <c r="AZ59" i="23"/>
  <c r="AY61" i="24"/>
  <c r="AZ61" i="23"/>
  <c r="BG25" i="26"/>
  <c r="BF7" i="26"/>
  <c r="BB50" i="23"/>
  <c r="BA50" i="24"/>
  <c r="BG13" i="26"/>
  <c r="BF6" i="26"/>
  <c r="BF5" i="26"/>
  <c r="AU27" i="25"/>
  <c r="AX50" i="25" s="1"/>
  <c r="AX52" i="25" s="1"/>
  <c r="AX54" i="25" s="1"/>
  <c r="AT31" i="25"/>
  <c r="AT59" i="25"/>
  <c r="AT60" i="25" s="1"/>
  <c r="AT61" i="25" s="1"/>
  <c r="AV9" i="25"/>
  <c r="AV27" i="25" s="1"/>
  <c r="AY13" i="23"/>
  <c r="AX30" i="25"/>
  <c r="AY30" i="25" s="1"/>
  <c r="AY10" i="23"/>
  <c r="AX13" i="24"/>
  <c r="AX7" i="25" s="1"/>
  <c r="AX11" i="24"/>
  <c r="AY6" i="23"/>
  <c r="AY5" i="23"/>
  <c r="AX15" i="23"/>
  <c r="AX16" i="23" s="1"/>
  <c r="AY11" i="24"/>
  <c r="AY14" i="23"/>
  <c r="AY12" i="23"/>
  <c r="AX14" i="24"/>
  <c r="AX8" i="25" s="1"/>
  <c r="AX10" i="24"/>
  <c r="AX12" i="24"/>
  <c r="AX6" i="25" s="1"/>
  <c r="AY7" i="23"/>
  <c r="AY11" i="23"/>
  <c r="AU10" i="25"/>
  <c r="AV13" i="25"/>
  <c r="AW11" i="38"/>
  <c r="CP35" i="38"/>
  <c r="CP48" i="38" s="1"/>
  <c r="AW10" i="38"/>
  <c r="AW6" i="38" s="1"/>
  <c r="CP23" i="38"/>
  <c r="CP33" i="38" s="1"/>
  <c r="AV5" i="24"/>
  <c r="AV16" i="24" s="1"/>
  <c r="AW12" i="38"/>
  <c r="CP50" i="38"/>
  <c r="CP63" i="38" s="1"/>
  <c r="AW14" i="38"/>
  <c r="CP80" i="38"/>
  <c r="CP93" i="38" s="1"/>
  <c r="AU31" i="25"/>
  <c r="CU31" i="38"/>
  <c r="CT31" i="38"/>
  <c r="AW5" i="25"/>
  <c r="AW7" i="24"/>
  <c r="CU32" i="38"/>
  <c r="CT32" i="38"/>
  <c r="CP65" i="38"/>
  <c r="CP78" i="38" s="1"/>
  <c r="AW13" i="38"/>
  <c r="CU33" i="38"/>
  <c r="CT33" i="38"/>
  <c r="AW15" i="24"/>
  <c r="AW6" i="24"/>
  <c r="AW4" i="25"/>
  <c r="AV10" i="25" l="1"/>
  <c r="AU59" i="25"/>
  <c r="BC50" i="23"/>
  <c r="BB50" i="24"/>
  <c r="BA55" i="23"/>
  <c r="AZ55" i="24"/>
  <c r="BA26" i="23"/>
  <c r="AZ26" i="24"/>
  <c r="BC23" i="23"/>
  <c r="BB23" i="24"/>
  <c r="BA54" i="23"/>
  <c r="AZ54" i="24"/>
  <c r="BA69" i="23"/>
  <c r="AZ69" i="24"/>
  <c r="BA45" i="23"/>
  <c r="AZ45" i="24"/>
  <c r="BA27" i="23"/>
  <c r="AZ27" i="24"/>
  <c r="BA56" i="23"/>
  <c r="AZ56" i="24"/>
  <c r="BA44" i="23"/>
  <c r="AZ44" i="24"/>
  <c r="BA28" i="23"/>
  <c r="AZ28" i="24"/>
  <c r="BA24" i="23"/>
  <c r="AZ24" i="24"/>
  <c r="AZ5" i="23"/>
  <c r="AZ6" i="23"/>
  <c r="AZ10" i="23"/>
  <c r="BA40" i="23"/>
  <c r="AZ40" i="24"/>
  <c r="BA31" i="23"/>
  <c r="AZ31" i="24"/>
  <c r="BA83" i="23"/>
  <c r="AZ83" i="24"/>
  <c r="BH13" i="26"/>
  <c r="BG5" i="26"/>
  <c r="BG6" i="26"/>
  <c r="BA59" i="23"/>
  <c r="AZ59" i="24"/>
  <c r="BA29" i="23"/>
  <c r="AZ29" i="24"/>
  <c r="BA92" i="23"/>
  <c r="AZ92" i="24"/>
  <c r="BA30" i="23"/>
  <c r="AZ30" i="24"/>
  <c r="BA37" i="23"/>
  <c r="AZ37" i="24"/>
  <c r="BA53" i="23"/>
  <c r="AZ53" i="24"/>
  <c r="BA41" i="23"/>
  <c r="AZ41" i="24"/>
  <c r="BC65" i="23"/>
  <c r="BB65" i="24"/>
  <c r="BA68" i="23"/>
  <c r="AZ68" i="24"/>
  <c r="BA51" i="23"/>
  <c r="AZ51" i="24"/>
  <c r="AZ12" i="23"/>
  <c r="BA46" i="23"/>
  <c r="AZ46" i="24"/>
  <c r="BA39" i="23"/>
  <c r="AZ39" i="24"/>
  <c r="BC80" i="23"/>
  <c r="BB80" i="24"/>
  <c r="BA42" i="23"/>
  <c r="AZ42" i="24"/>
  <c r="BA43" i="23"/>
  <c r="AZ43" i="24"/>
  <c r="BA73" i="23"/>
  <c r="AZ73" i="24"/>
  <c r="BA60" i="23"/>
  <c r="AZ60" i="24"/>
  <c r="BH25" i="26"/>
  <c r="BG7" i="26"/>
  <c r="BA87" i="23"/>
  <c r="AZ87" i="24"/>
  <c r="BA86" i="23"/>
  <c r="AZ86" i="24"/>
  <c r="BC35" i="23"/>
  <c r="BB35" i="24"/>
  <c r="BA91" i="23"/>
  <c r="AZ91" i="24"/>
  <c r="BA36" i="23"/>
  <c r="AZ36" i="24"/>
  <c r="AZ11" i="23"/>
  <c r="AZ7" i="23"/>
  <c r="BA90" i="23"/>
  <c r="AZ90" i="24"/>
  <c r="BA75" i="23"/>
  <c r="AZ75" i="24"/>
  <c r="BA66" i="23"/>
  <c r="AZ66" i="24"/>
  <c r="AZ13" i="23"/>
  <c r="BA72" i="23"/>
  <c r="AZ72" i="24"/>
  <c r="BA82" i="23"/>
  <c r="AZ82" i="24"/>
  <c r="BA67" i="23"/>
  <c r="AZ67" i="24"/>
  <c r="BA47" i="23"/>
  <c r="AZ47" i="24"/>
  <c r="BA70" i="23"/>
  <c r="AZ70" i="24"/>
  <c r="BA62" i="23"/>
  <c r="AZ62" i="24"/>
  <c r="BA32" i="23"/>
  <c r="AZ32" i="24"/>
  <c r="BA89" i="23"/>
  <c r="AZ89" i="24"/>
  <c r="BA61" i="23"/>
  <c r="AZ61" i="24"/>
  <c r="BA38" i="23"/>
  <c r="AZ38" i="24"/>
  <c r="BA58" i="23"/>
  <c r="AZ58" i="24"/>
  <c r="BA71" i="23"/>
  <c r="AZ71" i="24"/>
  <c r="BA57" i="23"/>
  <c r="AZ57" i="24"/>
  <c r="BA52" i="23"/>
  <c r="AZ52" i="24"/>
  <c r="BA74" i="23"/>
  <c r="AZ74" i="24"/>
  <c r="BA76" i="23"/>
  <c r="AZ76" i="24"/>
  <c r="BA88" i="23"/>
  <c r="AZ88" i="24"/>
  <c r="BA81" i="23"/>
  <c r="AZ81" i="24"/>
  <c r="AZ14" i="23"/>
  <c r="BA85" i="23"/>
  <c r="AZ85" i="24"/>
  <c r="BA25" i="23"/>
  <c r="AZ25" i="24"/>
  <c r="BA77" i="23"/>
  <c r="AZ77" i="24"/>
  <c r="BA84" i="23"/>
  <c r="AZ84" i="24"/>
  <c r="CT52" i="38"/>
  <c r="CT53" i="38" s="1"/>
  <c r="CT54" i="38" s="1"/>
  <c r="AY7" i="25"/>
  <c r="AY15" i="23"/>
  <c r="AY16" i="23" s="1"/>
  <c r="AY6" i="25"/>
  <c r="AY8" i="25"/>
  <c r="AY15" i="24"/>
  <c r="AX4" i="25"/>
  <c r="AX6" i="24"/>
  <c r="AX15" i="24"/>
  <c r="AY7" i="24"/>
  <c r="AY5" i="24" s="1"/>
  <c r="AX5" i="25"/>
  <c r="AY5" i="25" s="1"/>
  <c r="AX7" i="24"/>
  <c r="AW15" i="38"/>
  <c r="AW5" i="24"/>
  <c r="CP94" i="38"/>
  <c r="AW7" i="38"/>
  <c r="AW5" i="38" s="1"/>
  <c r="AV31" i="25"/>
  <c r="AW9" i="25"/>
  <c r="CT30" i="38"/>
  <c r="CU30" i="38"/>
  <c r="AW13" i="25"/>
  <c r="CU52" i="38"/>
  <c r="CU53" i="38" s="1"/>
  <c r="AU60" i="25"/>
  <c r="AU61" i="25" s="1"/>
  <c r="AZ30" i="25" l="1"/>
  <c r="BB77" i="23"/>
  <c r="BA77" i="24"/>
  <c r="BB88" i="23"/>
  <c r="BA88" i="24"/>
  <c r="BB74" i="23"/>
  <c r="BA74" i="24"/>
  <c r="BB57" i="23"/>
  <c r="BA57" i="24"/>
  <c r="BB58" i="23"/>
  <c r="BA58" i="24"/>
  <c r="BB61" i="23"/>
  <c r="BA61" i="24"/>
  <c r="BB32" i="23"/>
  <c r="BA32" i="24"/>
  <c r="BB70" i="23"/>
  <c r="BA70" i="24"/>
  <c r="BB67" i="23"/>
  <c r="BA67" i="24"/>
  <c r="BB72" i="23"/>
  <c r="BA72" i="24"/>
  <c r="BB73" i="23"/>
  <c r="BA73" i="24"/>
  <c r="BB42" i="23"/>
  <c r="BA42" i="24"/>
  <c r="BB46" i="23"/>
  <c r="BA46" i="24"/>
  <c r="BD65" i="23"/>
  <c r="BC65" i="24"/>
  <c r="BB83" i="23"/>
  <c r="BA83" i="24"/>
  <c r="BB40" i="23"/>
  <c r="BA40" i="24"/>
  <c r="AZ10" i="24"/>
  <c r="BB26" i="23"/>
  <c r="BA26" i="24"/>
  <c r="BB84" i="23"/>
  <c r="BA84" i="24"/>
  <c r="BB25" i="23"/>
  <c r="BA25" i="24"/>
  <c r="AZ14" i="24"/>
  <c r="AZ8" i="25" s="1"/>
  <c r="BB75" i="23"/>
  <c r="BA75" i="24"/>
  <c r="BB91" i="23"/>
  <c r="BA91" i="24"/>
  <c r="BD35" i="23"/>
  <c r="BC35" i="24"/>
  <c r="BB87" i="23"/>
  <c r="BA87" i="24"/>
  <c r="BB68" i="23"/>
  <c r="BA68" i="24"/>
  <c r="BB53" i="23"/>
  <c r="BA53" i="24"/>
  <c r="BB30" i="23"/>
  <c r="BA30" i="24"/>
  <c r="BB29" i="23"/>
  <c r="BA29" i="24"/>
  <c r="AZ15" i="23"/>
  <c r="AZ16" i="23" s="1"/>
  <c r="BB24" i="23"/>
  <c r="BA24" i="24"/>
  <c r="BA5" i="23"/>
  <c r="BA6" i="23"/>
  <c r="BA10" i="23"/>
  <c r="BB44" i="23"/>
  <c r="BA44" i="24"/>
  <c r="BB27" i="23"/>
  <c r="BA27" i="24"/>
  <c r="BB69" i="23"/>
  <c r="BA69" i="24"/>
  <c r="BD50" i="23"/>
  <c r="BC50" i="24"/>
  <c r="BB81" i="23"/>
  <c r="BA81" i="24"/>
  <c r="BA14" i="23"/>
  <c r="BB76" i="23"/>
  <c r="BA76" i="24"/>
  <c r="BB52" i="23"/>
  <c r="BA52" i="24"/>
  <c r="BB71" i="23"/>
  <c r="BA71" i="24"/>
  <c r="BB38" i="23"/>
  <c r="BA38" i="24"/>
  <c r="BB89" i="23"/>
  <c r="BA89" i="24"/>
  <c r="BB62" i="23"/>
  <c r="BA62" i="24"/>
  <c r="BB47" i="23"/>
  <c r="BA47" i="24"/>
  <c r="BB82" i="23"/>
  <c r="BA82" i="24"/>
  <c r="AZ13" i="24"/>
  <c r="AZ7" i="25" s="1"/>
  <c r="AZ11" i="24"/>
  <c r="AZ5" i="25" s="1"/>
  <c r="BB60" i="23"/>
  <c r="BA60" i="24"/>
  <c r="BB43" i="23"/>
  <c r="BA43" i="24"/>
  <c r="BB39" i="23"/>
  <c r="BA39" i="24"/>
  <c r="AZ12" i="24"/>
  <c r="AZ6" i="25" s="1"/>
  <c r="BI13" i="26"/>
  <c r="BH6" i="26"/>
  <c r="BH5" i="26"/>
  <c r="BB31" i="23"/>
  <c r="BA31" i="24"/>
  <c r="BD23" i="23"/>
  <c r="BC23" i="24"/>
  <c r="BB55" i="23"/>
  <c r="BA55" i="24"/>
  <c r="BB85" i="23"/>
  <c r="BA85" i="24"/>
  <c r="BB66" i="23"/>
  <c r="BA66" i="24"/>
  <c r="BA13" i="23"/>
  <c r="BB90" i="23"/>
  <c r="BA90" i="24"/>
  <c r="BB36" i="23"/>
  <c r="BA36" i="24"/>
  <c r="BA11" i="23"/>
  <c r="BA7" i="23"/>
  <c r="BB86" i="23"/>
  <c r="BA86" i="24"/>
  <c r="BI25" i="26"/>
  <c r="BH7" i="26"/>
  <c r="BD80" i="23"/>
  <c r="BC80" i="24"/>
  <c r="BB51" i="23"/>
  <c r="BA51" i="24"/>
  <c r="BA12" i="23"/>
  <c r="BB41" i="23"/>
  <c r="BA41" i="24"/>
  <c r="BB37" i="23"/>
  <c r="BA37" i="24"/>
  <c r="BB92" i="23"/>
  <c r="BA92" i="24"/>
  <c r="BB59" i="23"/>
  <c r="BA59" i="24"/>
  <c r="BB28" i="23"/>
  <c r="BA28" i="24"/>
  <c r="BB56" i="23"/>
  <c r="BA56" i="24"/>
  <c r="BB45" i="23"/>
  <c r="BA45" i="24"/>
  <c r="BB54" i="23"/>
  <c r="BA54" i="24"/>
  <c r="CU54" i="38"/>
  <c r="AX5" i="24"/>
  <c r="AX16" i="24" s="1"/>
  <c r="AX9" i="25"/>
  <c r="AX27" i="25" s="1"/>
  <c r="AY4" i="25"/>
  <c r="AY16" i="24"/>
  <c r="F2" i="24"/>
  <c r="AX13" i="25"/>
  <c r="AW16" i="24"/>
  <c r="AW16" i="38"/>
  <c r="AW10" i="25"/>
  <c r="AW27" i="25"/>
  <c r="CT29" i="38"/>
  <c r="CV52" i="38"/>
  <c r="CV53" i="38" s="1"/>
  <c r="CV54" i="38" s="1"/>
  <c r="BA13" i="24" l="1"/>
  <c r="BA7" i="25" s="1"/>
  <c r="BA11" i="24"/>
  <c r="BA5" i="25" s="1"/>
  <c r="BC28" i="23"/>
  <c r="BB28" i="24"/>
  <c r="BC86" i="23"/>
  <c r="BB86" i="24"/>
  <c r="BC36" i="23"/>
  <c r="BB36" i="24"/>
  <c r="BB7" i="23"/>
  <c r="BB11" i="23"/>
  <c r="BC85" i="23"/>
  <c r="BB85" i="24"/>
  <c r="BJ13" i="26"/>
  <c r="BI6" i="26"/>
  <c r="BI5" i="26"/>
  <c r="BC39" i="23"/>
  <c r="BB39" i="24"/>
  <c r="BC43" i="23"/>
  <c r="BB43" i="24"/>
  <c r="BC81" i="23"/>
  <c r="BB81" i="24"/>
  <c r="BB14" i="23"/>
  <c r="BE50" i="23"/>
  <c r="BD50" i="24"/>
  <c r="BC30" i="23"/>
  <c r="BB30" i="24"/>
  <c r="BC68" i="23"/>
  <c r="BB68" i="24"/>
  <c r="BC40" i="23"/>
  <c r="BB40" i="24"/>
  <c r="BE65" i="23"/>
  <c r="BD65" i="24"/>
  <c r="BC72" i="23"/>
  <c r="BB72" i="24"/>
  <c r="BC70" i="23"/>
  <c r="BB70" i="24"/>
  <c r="BC61" i="23"/>
  <c r="BB61" i="24"/>
  <c r="BC57" i="23"/>
  <c r="BB57" i="24"/>
  <c r="BC88" i="23"/>
  <c r="BB88" i="24"/>
  <c r="BC45" i="23"/>
  <c r="BB45" i="24"/>
  <c r="BC54" i="23"/>
  <c r="BB54" i="24"/>
  <c r="BC56" i="23"/>
  <c r="BB56" i="24"/>
  <c r="BC92" i="23"/>
  <c r="BB92" i="24"/>
  <c r="BC41" i="23"/>
  <c r="BB41" i="24"/>
  <c r="BA12" i="24"/>
  <c r="BA6" i="25" s="1"/>
  <c r="BC66" i="23"/>
  <c r="BB66" i="24"/>
  <c r="BB13" i="23"/>
  <c r="BC31" i="23"/>
  <c r="BB31" i="24"/>
  <c r="BC47" i="23"/>
  <c r="BB47" i="24"/>
  <c r="BC89" i="23"/>
  <c r="BB89" i="24"/>
  <c r="BC71" i="23"/>
  <c r="BB71" i="24"/>
  <c r="BC76" i="23"/>
  <c r="BB76" i="24"/>
  <c r="BC69" i="23"/>
  <c r="BB69" i="24"/>
  <c r="BC44" i="23"/>
  <c r="BB44" i="24"/>
  <c r="BA10" i="24"/>
  <c r="BC87" i="23"/>
  <c r="BB87" i="24"/>
  <c r="BE35" i="23"/>
  <c r="BD35" i="24"/>
  <c r="BC75" i="23"/>
  <c r="BB75" i="24"/>
  <c r="BC25" i="23"/>
  <c r="BB25" i="24"/>
  <c r="BC26" i="23"/>
  <c r="BB26" i="24"/>
  <c r="BC42" i="23"/>
  <c r="BB42" i="24"/>
  <c r="BC77" i="23"/>
  <c r="BB77" i="24"/>
  <c r="BC59" i="23"/>
  <c r="BB59" i="24"/>
  <c r="BA30" i="25"/>
  <c r="BC51" i="23"/>
  <c r="BB51" i="24"/>
  <c r="BB12" i="23"/>
  <c r="BE80" i="23"/>
  <c r="BD80" i="24"/>
  <c r="BJ25" i="26"/>
  <c r="BI7" i="26"/>
  <c r="BC90" i="23"/>
  <c r="BB90" i="24"/>
  <c r="BC55" i="23"/>
  <c r="BB55" i="24"/>
  <c r="BC60" i="23"/>
  <c r="BB60" i="24"/>
  <c r="AZ7" i="24"/>
  <c r="BA15" i="23"/>
  <c r="BA16" i="23" s="1"/>
  <c r="BC24" i="23"/>
  <c r="BB24" i="24"/>
  <c r="BB10" i="23"/>
  <c r="BB6" i="23"/>
  <c r="BB5" i="23"/>
  <c r="BC29" i="23"/>
  <c r="BB29" i="24"/>
  <c r="BC53" i="23"/>
  <c r="BB53" i="24"/>
  <c r="AZ6" i="24"/>
  <c r="AZ15" i="24"/>
  <c r="BC83" i="23"/>
  <c r="BB83" i="24"/>
  <c r="BC67" i="23"/>
  <c r="BB67" i="24"/>
  <c r="BC32" i="23"/>
  <c r="BB32" i="24"/>
  <c r="BC58" i="23"/>
  <c r="BB58" i="24"/>
  <c r="BC74" i="23"/>
  <c r="BB74" i="24"/>
  <c r="BC37" i="23"/>
  <c r="BB37" i="24"/>
  <c r="BE23" i="23"/>
  <c r="BD23" i="24"/>
  <c r="BC82" i="23"/>
  <c r="BB82" i="24"/>
  <c r="BC62" i="23"/>
  <c r="BB62" i="24"/>
  <c r="BC38" i="23"/>
  <c r="BB38" i="24"/>
  <c r="BC52" i="23"/>
  <c r="BB52" i="24"/>
  <c r="BA14" i="24"/>
  <c r="BA7" i="24" s="1"/>
  <c r="BC27" i="23"/>
  <c r="BB27" i="24"/>
  <c r="BC91" i="23"/>
  <c r="BB91" i="24"/>
  <c r="BC84" i="23"/>
  <c r="BB84" i="24"/>
  <c r="BC46" i="23"/>
  <c r="BB46" i="24"/>
  <c r="BC73" i="23"/>
  <c r="BB73" i="24"/>
  <c r="AY9" i="25"/>
  <c r="AY27" i="25" s="1"/>
  <c r="AZ4" i="25"/>
  <c r="AX31" i="25"/>
  <c r="AX10" i="25"/>
  <c r="AY13" i="25"/>
  <c r="CU34" i="38"/>
  <c r="CU29" i="38"/>
  <c r="AW31" i="25"/>
  <c r="CT34" i="38"/>
  <c r="BB30" i="25" l="1"/>
  <c r="BB15" i="23"/>
  <c r="BB16" i="23" s="1"/>
  <c r="AZ5" i="24"/>
  <c r="AZ16" i="24" s="1"/>
  <c r="BD91" i="23"/>
  <c r="BC91" i="24"/>
  <c r="BD53" i="23"/>
  <c r="BC53" i="24"/>
  <c r="BD60" i="23"/>
  <c r="BC60" i="24"/>
  <c r="BB12" i="24"/>
  <c r="BB6" i="25" s="1"/>
  <c r="BD59" i="23"/>
  <c r="BC59" i="24"/>
  <c r="BD42" i="23"/>
  <c r="BC42" i="24"/>
  <c r="BD44" i="23"/>
  <c r="BC44" i="24"/>
  <c r="BD76" i="23"/>
  <c r="BC76" i="24"/>
  <c r="BD89" i="23"/>
  <c r="BC89" i="24"/>
  <c r="BD31" i="23"/>
  <c r="BC31" i="24"/>
  <c r="BE65" i="24"/>
  <c r="BD68" i="23"/>
  <c r="BC68" i="24"/>
  <c r="BD81" i="23"/>
  <c r="BC81" i="24"/>
  <c r="BC14" i="23"/>
  <c r="BD39" i="23"/>
  <c r="BC39" i="24"/>
  <c r="BB11" i="24"/>
  <c r="BA8" i="25"/>
  <c r="BD73" i="23"/>
  <c r="BC73" i="24"/>
  <c r="BD38" i="23"/>
  <c r="BC38" i="24"/>
  <c r="BD82" i="23"/>
  <c r="BC82" i="24"/>
  <c r="BD37" i="23"/>
  <c r="BC37" i="24"/>
  <c r="BD58" i="23"/>
  <c r="BC58" i="24"/>
  <c r="BD67" i="23"/>
  <c r="BC67" i="24"/>
  <c r="BD90" i="23"/>
  <c r="BC90" i="24"/>
  <c r="BD51" i="23"/>
  <c r="BC51" i="24"/>
  <c r="BC12" i="23"/>
  <c r="BD25" i="23"/>
  <c r="BC25" i="24"/>
  <c r="BD87" i="23"/>
  <c r="BC87" i="24"/>
  <c r="BD92" i="23"/>
  <c r="BC92" i="24"/>
  <c r="BD54" i="23"/>
  <c r="BC54" i="24"/>
  <c r="BD88" i="23"/>
  <c r="BC88" i="24"/>
  <c r="BD61" i="23"/>
  <c r="BC61" i="24"/>
  <c r="BD72" i="23"/>
  <c r="BC72" i="24"/>
  <c r="BE50" i="24"/>
  <c r="CK50" i="24" s="1"/>
  <c r="BD85" i="23"/>
  <c r="BC85" i="24"/>
  <c r="BD36" i="23"/>
  <c r="BC36" i="24"/>
  <c r="BC11" i="23"/>
  <c r="BC7" i="23"/>
  <c r="BD28" i="23"/>
  <c r="BC28" i="24"/>
  <c r="BD27" i="23"/>
  <c r="BC27" i="24"/>
  <c r="BE23" i="24"/>
  <c r="BB10" i="24"/>
  <c r="BE80" i="24"/>
  <c r="BD77" i="23"/>
  <c r="BC77" i="24"/>
  <c r="BA6" i="24"/>
  <c r="BA5" i="24" s="1"/>
  <c r="BA15" i="24"/>
  <c r="BD69" i="23"/>
  <c r="BC69" i="24"/>
  <c r="BD71" i="23"/>
  <c r="BC71" i="24"/>
  <c r="BD47" i="23"/>
  <c r="BC47" i="24"/>
  <c r="BB13" i="24"/>
  <c r="BB7" i="25" s="1"/>
  <c r="BD40" i="23"/>
  <c r="BC40" i="24"/>
  <c r="BD30" i="23"/>
  <c r="BC30" i="24"/>
  <c r="BD43" i="23"/>
  <c r="BC43" i="24"/>
  <c r="BD84" i="23"/>
  <c r="BC84" i="24"/>
  <c r="BD29" i="23"/>
  <c r="BC29" i="24"/>
  <c r="BD46" i="23"/>
  <c r="BC46" i="24"/>
  <c r="BD52" i="23"/>
  <c r="BC52" i="24"/>
  <c r="BD62" i="23"/>
  <c r="BC62" i="24"/>
  <c r="BD74" i="23"/>
  <c r="BC74" i="24"/>
  <c r="BD32" i="23"/>
  <c r="BC32" i="24"/>
  <c r="BD83" i="23"/>
  <c r="BC83" i="24"/>
  <c r="BD24" i="23"/>
  <c r="BC24" i="24"/>
  <c r="BC10" i="23"/>
  <c r="BC6" i="23"/>
  <c r="BC5" i="23"/>
  <c r="BD55" i="23"/>
  <c r="BC55" i="24"/>
  <c r="BK25" i="26"/>
  <c r="BJ7" i="26"/>
  <c r="BD26" i="23"/>
  <c r="BC26" i="24"/>
  <c r="BD75" i="23"/>
  <c r="BC75" i="24"/>
  <c r="BE35" i="24"/>
  <c r="BD66" i="23"/>
  <c r="BC66" i="24"/>
  <c r="BC13" i="23"/>
  <c r="BD41" i="23"/>
  <c r="BC41" i="24"/>
  <c r="BD56" i="23"/>
  <c r="BC56" i="24"/>
  <c r="BD45" i="23"/>
  <c r="BC45" i="24"/>
  <c r="BD57" i="23"/>
  <c r="BC57" i="24"/>
  <c r="BD70" i="23"/>
  <c r="BC70" i="24"/>
  <c r="CK65" i="24"/>
  <c r="BB14" i="24"/>
  <c r="BK13" i="26"/>
  <c r="BJ6" i="26"/>
  <c r="BJ5" i="26"/>
  <c r="G2" i="26" s="1"/>
  <c r="BD86" i="23"/>
  <c r="BC86" i="24"/>
  <c r="AY10" i="25"/>
  <c r="AZ13" i="25"/>
  <c r="BA13" i="25" s="1"/>
  <c r="BA4" i="25"/>
  <c r="AZ9" i="25"/>
  <c r="AY31" i="25"/>
  <c r="CW52" i="38"/>
  <c r="CW53" i="38" s="1"/>
  <c r="CW54" i="38" s="1"/>
  <c r="CT44" i="38"/>
  <c r="BC13" i="24" l="1"/>
  <c r="BC7" i="25" s="1"/>
  <c r="BC30" i="25"/>
  <c r="BE86" i="23"/>
  <c r="BE86" i="24" s="1"/>
  <c r="BD86" i="24"/>
  <c r="BE70" i="23"/>
  <c r="BE70" i="24" s="1"/>
  <c r="BD70" i="24"/>
  <c r="BE45" i="23"/>
  <c r="BE45" i="24" s="1"/>
  <c r="BD45" i="24"/>
  <c r="BE41" i="23"/>
  <c r="BE41" i="24" s="1"/>
  <c r="BD41" i="24"/>
  <c r="BE55" i="23"/>
  <c r="BE55" i="24" s="1"/>
  <c r="BD55" i="24"/>
  <c r="BC15" i="23"/>
  <c r="BC16" i="23" s="1"/>
  <c r="BE83" i="23"/>
  <c r="BE83" i="24" s="1"/>
  <c r="BD83" i="24"/>
  <c r="BE74" i="23"/>
  <c r="BE74" i="24" s="1"/>
  <c r="BD74" i="24"/>
  <c r="BE43" i="23"/>
  <c r="BE43" i="24" s="1"/>
  <c r="BD43" i="24"/>
  <c r="BE40" i="23"/>
  <c r="BE40" i="24" s="1"/>
  <c r="BD40" i="24"/>
  <c r="BE71" i="23"/>
  <c r="BE71" i="24" s="1"/>
  <c r="BD71" i="24"/>
  <c r="BE61" i="23"/>
  <c r="BE61" i="24" s="1"/>
  <c r="BD61" i="24"/>
  <c r="BE54" i="23"/>
  <c r="BE54" i="24" s="1"/>
  <c r="BD54" i="24"/>
  <c r="BC12" i="24"/>
  <c r="BC6" i="25" s="1"/>
  <c r="BE58" i="23"/>
  <c r="BE58" i="24" s="1"/>
  <c r="BD58" i="24"/>
  <c r="BE82" i="23"/>
  <c r="BE82" i="24" s="1"/>
  <c r="BD82" i="24"/>
  <c r="BB7" i="24"/>
  <c r="BB5" i="25"/>
  <c r="BC14" i="24"/>
  <c r="BE31" i="23"/>
  <c r="BE31" i="24" s="1"/>
  <c r="BD31" i="24"/>
  <c r="BE76" i="23"/>
  <c r="BE76" i="24" s="1"/>
  <c r="BD76" i="24"/>
  <c r="BE42" i="23"/>
  <c r="BE42" i="24" s="1"/>
  <c r="BD42" i="24"/>
  <c r="BE91" i="23"/>
  <c r="BE91" i="24" s="1"/>
  <c r="CK91" i="24" s="1"/>
  <c r="BD91" i="24"/>
  <c r="BE75" i="23"/>
  <c r="BE75" i="24" s="1"/>
  <c r="BD75" i="24"/>
  <c r="BC10" i="24"/>
  <c r="BE52" i="23"/>
  <c r="BE52" i="24" s="1"/>
  <c r="BD52" i="24"/>
  <c r="BE27" i="23"/>
  <c r="BE27" i="24" s="1"/>
  <c r="BD27" i="24"/>
  <c r="BE85" i="23"/>
  <c r="BE85" i="24" s="1"/>
  <c r="BD85" i="24"/>
  <c r="BE87" i="23"/>
  <c r="BE87" i="24" s="1"/>
  <c r="BD87" i="24"/>
  <c r="BE25" i="23"/>
  <c r="BE25" i="24" s="1"/>
  <c r="BD25" i="24"/>
  <c r="BE51" i="23"/>
  <c r="BD51" i="24"/>
  <c r="BD12" i="23"/>
  <c r="BE73" i="23"/>
  <c r="BE73" i="24" s="1"/>
  <c r="BD73" i="24"/>
  <c r="BE81" i="23"/>
  <c r="BD81" i="24"/>
  <c r="BD14" i="23"/>
  <c r="BE68" i="23"/>
  <c r="BE68" i="24" s="1"/>
  <c r="BD68" i="24"/>
  <c r="BE53" i="23"/>
  <c r="BE53" i="24" s="1"/>
  <c r="BD53" i="24"/>
  <c r="BE57" i="23"/>
  <c r="BE57" i="24" s="1"/>
  <c r="BD57" i="24"/>
  <c r="BL25" i="26"/>
  <c r="BK7" i="26"/>
  <c r="BE24" i="23"/>
  <c r="BD24" i="24"/>
  <c r="BD6" i="23"/>
  <c r="BD5" i="23"/>
  <c r="BD10" i="23"/>
  <c r="BE32" i="23"/>
  <c r="BE32" i="24" s="1"/>
  <c r="CK32" i="24" s="1"/>
  <c r="BD32" i="24"/>
  <c r="BE29" i="23"/>
  <c r="BE29" i="24" s="1"/>
  <c r="BD29" i="24"/>
  <c r="BE84" i="23"/>
  <c r="BE84" i="24" s="1"/>
  <c r="BD84" i="24"/>
  <c r="BE30" i="23"/>
  <c r="BE30" i="24" s="1"/>
  <c r="BD30" i="24"/>
  <c r="BE47" i="23"/>
  <c r="BE47" i="24" s="1"/>
  <c r="BD47" i="24"/>
  <c r="BE69" i="23"/>
  <c r="BE69" i="24" s="1"/>
  <c r="BD69" i="24"/>
  <c r="BB6" i="24"/>
  <c r="BB5" i="24" s="1"/>
  <c r="BB15" i="24"/>
  <c r="BB13" i="25" s="1"/>
  <c r="BC11" i="24"/>
  <c r="BC7" i="24" s="1"/>
  <c r="BE72" i="23"/>
  <c r="BE72" i="24" s="1"/>
  <c r="BD72" i="24"/>
  <c r="BE88" i="23"/>
  <c r="BE88" i="24" s="1"/>
  <c r="BD88" i="24"/>
  <c r="BE92" i="23"/>
  <c r="BE92" i="24" s="1"/>
  <c r="BD92" i="24"/>
  <c r="CK35" i="24"/>
  <c r="BE67" i="23"/>
  <c r="BE67" i="24" s="1"/>
  <c r="BD67" i="24"/>
  <c r="BE37" i="23"/>
  <c r="BE37" i="24" s="1"/>
  <c r="CK37" i="24" s="1"/>
  <c r="BD37" i="24"/>
  <c r="BE38" i="23"/>
  <c r="BE38" i="24" s="1"/>
  <c r="BD38" i="24"/>
  <c r="BB8" i="25"/>
  <c r="BC8" i="25" s="1"/>
  <c r="BE39" i="23"/>
  <c r="BE39" i="24" s="1"/>
  <c r="BD39" i="24"/>
  <c r="BE89" i="23"/>
  <c r="BE89" i="24" s="1"/>
  <c r="BD89" i="24"/>
  <c r="BE44" i="23"/>
  <c r="BE44" i="24" s="1"/>
  <c r="BD44" i="24"/>
  <c r="BE59" i="23"/>
  <c r="BE59" i="24" s="1"/>
  <c r="BD59" i="24"/>
  <c r="CK23" i="24"/>
  <c r="BE56" i="23"/>
  <c r="BE56" i="24" s="1"/>
  <c r="BD56" i="24"/>
  <c r="BL13" i="26"/>
  <c r="BK5" i="26"/>
  <c r="BK6" i="26"/>
  <c r="BE66" i="23"/>
  <c r="BD66" i="24"/>
  <c r="BD13" i="23"/>
  <c r="BE26" i="23"/>
  <c r="BE26" i="24" s="1"/>
  <c r="BD26" i="24"/>
  <c r="BE62" i="23"/>
  <c r="BE62" i="24" s="1"/>
  <c r="BD62" i="24"/>
  <c r="BE46" i="23"/>
  <c r="BE46" i="24" s="1"/>
  <c r="BD46" i="24"/>
  <c r="BA16" i="24"/>
  <c r="BE77" i="23"/>
  <c r="BE77" i="24" s="1"/>
  <c r="BD77" i="24"/>
  <c r="BE28" i="23"/>
  <c r="BE28" i="24" s="1"/>
  <c r="BD28" i="24"/>
  <c r="BE36" i="23"/>
  <c r="BD36" i="24"/>
  <c r="BD11" i="23"/>
  <c r="BD7" i="23"/>
  <c r="CK80" i="24"/>
  <c r="BE90" i="23"/>
  <c r="BE90" i="24" s="1"/>
  <c r="BD90" i="24"/>
  <c r="BE60" i="23"/>
  <c r="BE60" i="24" s="1"/>
  <c r="BD60" i="24"/>
  <c r="AZ27" i="25"/>
  <c r="AZ31" i="25" s="1"/>
  <c r="AZ10" i="25"/>
  <c r="BA9" i="25"/>
  <c r="BB4" i="25"/>
  <c r="CU44" i="38"/>
  <c r="CU46" i="38" s="1"/>
  <c r="CR15" i="38" s="1"/>
  <c r="CK28" i="24" l="1"/>
  <c r="CK72" i="24"/>
  <c r="CK57" i="24"/>
  <c r="CK68" i="24"/>
  <c r="CK87" i="24"/>
  <c r="CK58" i="24"/>
  <c r="CK41" i="24"/>
  <c r="CK70" i="24"/>
  <c r="CK42" i="24"/>
  <c r="CK90" i="24"/>
  <c r="CK46" i="24"/>
  <c r="CK26" i="24"/>
  <c r="CK38" i="24"/>
  <c r="CK67" i="24"/>
  <c r="CK69" i="24"/>
  <c r="CK76" i="24"/>
  <c r="CK54" i="24"/>
  <c r="CK27" i="24"/>
  <c r="CK30" i="24"/>
  <c r="CK29" i="24"/>
  <c r="CK73" i="24"/>
  <c r="CK61" i="24"/>
  <c r="CK40" i="24"/>
  <c r="CK74" i="24"/>
  <c r="CK77" i="24"/>
  <c r="CK44" i="24"/>
  <c r="CK39" i="24"/>
  <c r="CK88" i="24"/>
  <c r="CK82" i="24"/>
  <c r="BD30" i="25"/>
  <c r="BD13" i="24"/>
  <c r="BD7" i="25" s="1"/>
  <c r="CK83" i="24"/>
  <c r="CK60" i="24"/>
  <c r="BD11" i="24"/>
  <c r="CK56" i="24"/>
  <c r="CK92" i="24"/>
  <c r="BB16" i="24"/>
  <c r="CK47" i="24"/>
  <c r="CK84" i="24"/>
  <c r="BD10" i="24"/>
  <c r="BE81" i="24"/>
  <c r="BE14" i="24" s="1"/>
  <c r="BE14" i="23"/>
  <c r="BD12" i="24"/>
  <c r="BD6" i="25" s="1"/>
  <c r="CK52" i="24"/>
  <c r="CK31" i="24"/>
  <c r="BE36" i="24"/>
  <c r="BE11" i="24" s="1"/>
  <c r="BE11" i="23"/>
  <c r="BE7" i="23"/>
  <c r="BD15" i="23"/>
  <c r="BD16" i="23" s="1"/>
  <c r="BE24" i="24"/>
  <c r="BE6" i="23"/>
  <c r="BE10" i="23"/>
  <c r="BE5" i="23"/>
  <c r="BE51" i="24"/>
  <c r="BE12" i="24" s="1"/>
  <c r="BE12" i="23"/>
  <c r="BC6" i="24"/>
  <c r="BC5" i="24" s="1"/>
  <c r="BC15" i="24"/>
  <c r="BM13" i="26"/>
  <c r="BL6" i="26"/>
  <c r="BL5" i="26"/>
  <c r="BC5" i="25"/>
  <c r="CK55" i="24"/>
  <c r="CK62" i="24"/>
  <c r="BE66" i="24"/>
  <c r="BE13" i="24" s="1"/>
  <c r="BE7" i="25" s="1"/>
  <c r="BE13" i="23"/>
  <c r="CK59" i="24"/>
  <c r="CK89" i="24"/>
  <c r="BM25" i="26"/>
  <c r="BL7" i="26"/>
  <c r="CK53" i="24"/>
  <c r="CK81" i="24"/>
  <c r="BD14" i="24"/>
  <c r="BD8" i="25" s="1"/>
  <c r="BE8" i="25" s="1"/>
  <c r="CK25" i="24"/>
  <c r="CK85" i="24"/>
  <c r="CK75" i="24"/>
  <c r="CK71" i="24"/>
  <c r="CK43" i="24"/>
  <c r="CK45" i="24"/>
  <c r="CK86" i="24"/>
  <c r="BB9" i="25"/>
  <c r="BC4" i="25"/>
  <c r="BA27" i="25"/>
  <c r="BA31" i="25" s="1"/>
  <c r="BA10" i="25"/>
  <c r="BD5" i="25" l="1"/>
  <c r="BE5" i="25" s="1"/>
  <c r="CK36" i="24"/>
  <c r="BE6" i="25"/>
  <c r="BE30" i="25"/>
  <c r="BF30" i="25" s="1"/>
  <c r="BN25" i="26"/>
  <c r="BM7" i="26"/>
  <c r="BC16" i="24"/>
  <c r="CK51" i="24"/>
  <c r="BD6" i="24"/>
  <c r="BD15" i="24"/>
  <c r="BE15" i="23"/>
  <c r="BE16" i="23" s="1"/>
  <c r="BE7" i="24"/>
  <c r="BC13" i="25"/>
  <c r="CK66" i="24"/>
  <c r="BN13" i="26"/>
  <c r="BM6" i="26"/>
  <c r="BM5" i="26"/>
  <c r="CK24" i="24"/>
  <c r="BE10" i="24"/>
  <c r="BD7" i="24"/>
  <c r="BC9" i="25"/>
  <c r="BD4" i="25"/>
  <c r="BB10" i="25"/>
  <c r="BB27" i="25"/>
  <c r="BB31" i="25" s="1"/>
  <c r="BD13" i="25" l="1"/>
  <c r="BD5" i="24"/>
  <c r="BD16" i="24" s="1"/>
  <c r="BO25" i="26"/>
  <c r="BN7" i="26"/>
  <c r="BE15" i="24"/>
  <c r="BE6" i="24"/>
  <c r="BE5" i="24" s="1"/>
  <c r="BO13" i="26"/>
  <c r="BN6" i="26"/>
  <c r="BN5" i="26"/>
  <c r="BE4" i="25"/>
  <c r="BE9" i="25" s="1"/>
  <c r="BD9" i="25"/>
  <c r="BC27" i="25"/>
  <c r="BC31" i="25" s="1"/>
  <c r="BC10" i="25"/>
  <c r="BG30" i="25"/>
  <c r="BF31" i="25"/>
  <c r="BP13" i="26" l="1"/>
  <c r="BO5" i="26"/>
  <c r="BO6" i="26"/>
  <c r="BP25" i="26"/>
  <c r="BO7" i="26"/>
  <c r="BE16" i="24"/>
  <c r="G2" i="24"/>
  <c r="BE13" i="25"/>
  <c r="BD27" i="25"/>
  <c r="BD31" i="25" s="1"/>
  <c r="BD10" i="25"/>
  <c r="BE27" i="25"/>
  <c r="BE31" i="25" s="1"/>
  <c r="BE10" i="25"/>
  <c r="BH30" i="25"/>
  <c r="BG31" i="25"/>
  <c r="BQ25" i="26" l="1"/>
  <c r="BP7" i="26"/>
  <c r="BQ13" i="26"/>
  <c r="BP6" i="26"/>
  <c r="BP5" i="26"/>
  <c r="BI30" i="25"/>
  <c r="BH31" i="25"/>
  <c r="BR13" i="26" l="1"/>
  <c r="BQ6" i="26"/>
  <c r="BQ5" i="26"/>
  <c r="BR25" i="26"/>
  <c r="BQ7" i="26"/>
  <c r="BJ30" i="25"/>
  <c r="BI31" i="25"/>
  <c r="BS25" i="26" l="1"/>
  <c r="BR7" i="26"/>
  <c r="BS13" i="26"/>
  <c r="BR6" i="26"/>
  <c r="BR5" i="26"/>
  <c r="BK30" i="25"/>
  <c r="BJ31" i="25"/>
  <c r="BT13" i="26" l="1"/>
  <c r="BS5" i="26"/>
  <c r="BS6" i="26"/>
  <c r="BT25" i="26"/>
  <c r="BS7" i="26"/>
  <c r="BL30" i="25"/>
  <c r="BK31" i="25"/>
  <c r="BU25" i="26" l="1"/>
  <c r="BT7" i="26"/>
  <c r="BU13" i="26"/>
  <c r="BT6" i="26"/>
  <c r="BT5" i="26"/>
  <c r="BM30" i="25"/>
  <c r="BL31" i="25"/>
  <c r="BV13" i="26" l="1"/>
  <c r="BU6" i="26"/>
  <c r="BU5" i="26"/>
  <c r="BV25" i="26"/>
  <c r="BU7" i="26"/>
  <c r="BN30" i="25"/>
  <c r="BM31" i="25"/>
  <c r="BW25" i="26" l="1"/>
  <c r="BV7" i="26"/>
  <c r="BW13" i="26"/>
  <c r="BV6" i="26"/>
  <c r="BV5" i="26"/>
  <c r="H2" i="26" s="1"/>
  <c r="BO30" i="25"/>
  <c r="BN31" i="25"/>
  <c r="BX13" i="26" l="1"/>
  <c r="BW5" i="26"/>
  <c r="BW6" i="26"/>
  <c r="BX25" i="26"/>
  <c r="BW7" i="26"/>
  <c r="BP30" i="25"/>
  <c r="BO31" i="25"/>
  <c r="BY25" i="26" l="1"/>
  <c r="BX7" i="26"/>
  <c r="BY13" i="26"/>
  <c r="BX6" i="26"/>
  <c r="BX5" i="26"/>
  <c r="BQ30" i="25"/>
  <c r="BP31" i="25"/>
  <c r="BZ13" i="26" l="1"/>
  <c r="BY6" i="26"/>
  <c r="BY5" i="26"/>
  <c r="BZ25" i="26"/>
  <c r="BY7" i="26"/>
  <c r="BR30" i="25"/>
  <c r="BQ31" i="25"/>
  <c r="CA13" i="26" l="1"/>
  <c r="BZ6" i="26"/>
  <c r="BZ5" i="26"/>
  <c r="CA25" i="26"/>
  <c r="BZ7" i="26"/>
  <c r="BS30" i="25"/>
  <c r="BR31" i="25"/>
  <c r="CB13" i="26" l="1"/>
  <c r="CA5" i="26"/>
  <c r="CA6" i="26"/>
  <c r="CB25" i="26"/>
  <c r="CA7" i="26"/>
  <c r="AX10" i="38"/>
  <c r="AX6" i="38" s="1"/>
  <c r="BT30" i="25"/>
  <c r="BS31" i="25"/>
  <c r="AX13" i="38"/>
  <c r="AX14" i="38"/>
  <c r="AX12" i="38"/>
  <c r="AX11" i="38"/>
  <c r="CC25" i="26" l="1"/>
  <c r="CB7" i="26"/>
  <c r="CC13" i="26"/>
  <c r="CB6" i="26"/>
  <c r="CB5" i="26"/>
  <c r="AY14" i="38"/>
  <c r="AY10" i="38"/>
  <c r="AY6" i="38" s="1"/>
  <c r="BU30" i="25"/>
  <c r="BT31" i="25"/>
  <c r="AX7" i="38"/>
  <c r="AX5" i="38" s="1"/>
  <c r="AY13" i="38"/>
  <c r="AY11" i="38"/>
  <c r="AX15" i="38"/>
  <c r="AY12" i="38"/>
  <c r="AY15" i="38" s="1"/>
  <c r="CD13" i="26" l="1"/>
  <c r="CC6" i="26"/>
  <c r="CC5" i="26"/>
  <c r="CD25" i="26"/>
  <c r="CC7" i="26"/>
  <c r="AZ13" i="38"/>
  <c r="BV30" i="25"/>
  <c r="BU31" i="25"/>
  <c r="AZ11" i="38"/>
  <c r="AZ12" i="38"/>
  <c r="AY7" i="38"/>
  <c r="AY5" i="38" s="1"/>
  <c r="AZ10" i="38"/>
  <c r="AX16" i="38"/>
  <c r="F2" i="38"/>
  <c r="AZ14" i="38"/>
  <c r="CE25" i="26" l="1"/>
  <c r="CD7" i="26"/>
  <c r="CE13" i="26"/>
  <c r="CD6" i="26"/>
  <c r="CD5" i="26"/>
  <c r="BW30" i="25"/>
  <c r="BV31" i="25"/>
  <c r="BA10" i="38"/>
  <c r="BA14" i="38"/>
  <c r="BA11" i="38"/>
  <c r="AZ7" i="38"/>
  <c r="BA6" i="38"/>
  <c r="AZ15" i="38"/>
  <c r="AZ6" i="38"/>
  <c r="AZ5" i="38" s="1"/>
  <c r="BA13" i="38"/>
  <c r="BA12" i="38"/>
  <c r="AY16" i="38"/>
  <c r="CF13" i="26" l="1"/>
  <c r="CE5" i="26"/>
  <c r="CE6" i="26"/>
  <c r="CF25" i="26"/>
  <c r="CE7" i="26"/>
  <c r="BA7" i="38"/>
  <c r="BX30" i="25"/>
  <c r="BW31" i="25"/>
  <c r="BB13" i="38"/>
  <c r="BB14" i="38"/>
  <c r="AZ16" i="38"/>
  <c r="BB10" i="38"/>
  <c r="BB6" i="38" s="1"/>
  <c r="BB11" i="38"/>
  <c r="BB12" i="38"/>
  <c r="BA15" i="38"/>
  <c r="BA5" i="38"/>
  <c r="CG25" i="26" l="1"/>
  <c r="CF7" i="26"/>
  <c r="CG13" i="26"/>
  <c r="CF6" i="26"/>
  <c r="CF5" i="26"/>
  <c r="BB7" i="38"/>
  <c r="BB5" i="38" s="1"/>
  <c r="BY30" i="25"/>
  <c r="BX31" i="25"/>
  <c r="BC10" i="38"/>
  <c r="BC6" i="38" s="1"/>
  <c r="BC11" i="38"/>
  <c r="BC14" i="38"/>
  <c r="BB15" i="38"/>
  <c r="BC13" i="38"/>
  <c r="BA16" i="38"/>
  <c r="BC12" i="38"/>
  <c r="CH13" i="26" l="1"/>
  <c r="CG6" i="26"/>
  <c r="CG5" i="26"/>
  <c r="CH25" i="26"/>
  <c r="CG7" i="26"/>
  <c r="BZ30" i="25"/>
  <c r="BY31" i="25"/>
  <c r="BB16" i="38"/>
  <c r="BD14" i="38"/>
  <c r="BC15" i="38"/>
  <c r="BD10" i="38"/>
  <c r="BD6" i="38" s="1"/>
  <c r="BD11" i="38"/>
  <c r="BD13" i="38"/>
  <c r="BC7" i="38"/>
  <c r="BC5" i="38" s="1"/>
  <c r="BD12" i="38"/>
  <c r="CI25" i="26" l="1"/>
  <c r="CH7" i="26"/>
  <c r="CI13" i="26"/>
  <c r="CH6" i="26"/>
  <c r="CH5" i="26"/>
  <c r="I2" i="26" s="1"/>
  <c r="CA30" i="25"/>
  <c r="BZ31" i="25"/>
  <c r="BE14" i="38"/>
  <c r="BD15" i="38"/>
  <c r="BE10" i="38"/>
  <c r="BE6" i="38" s="1"/>
  <c r="BE11" i="38"/>
  <c r="BC16" i="38"/>
  <c r="BE13" i="38"/>
  <c r="BD7" i="38"/>
  <c r="BD5" i="38" s="1"/>
  <c r="BD16" i="38" s="1"/>
  <c r="BE12" i="38"/>
  <c r="CJ13" i="26" l="1"/>
  <c r="CI5" i="26"/>
  <c r="CI6" i="26"/>
  <c r="CJ25" i="26"/>
  <c r="CJ7" i="26" s="1"/>
  <c r="CI7" i="26"/>
  <c r="CB30" i="25"/>
  <c r="CA31" i="25"/>
  <c r="BF11" i="38"/>
  <c r="BF14" i="38"/>
  <c r="BE15" i="38"/>
  <c r="BF10" i="38"/>
  <c r="BF6" i="38" s="1"/>
  <c r="BF13" i="38"/>
  <c r="BE7" i="38"/>
  <c r="BE5" i="38" s="1"/>
  <c r="BE16" i="38" s="1"/>
  <c r="BF12" i="38"/>
  <c r="CJ6" i="26" l="1"/>
  <c r="CJ5" i="26"/>
  <c r="CC30" i="25"/>
  <c r="CB31" i="25"/>
  <c r="BG10" i="38"/>
  <c r="BF15" i="38"/>
  <c r="BG14" i="38"/>
  <c r="BG11" i="38"/>
  <c r="BG6" i="38"/>
  <c r="BG13" i="38"/>
  <c r="BF7" i="38"/>
  <c r="BF5" i="38" s="1"/>
  <c r="BG12" i="38"/>
  <c r="BF16" i="38" l="1"/>
  <c r="CD30" i="25"/>
  <c r="CC31" i="25"/>
  <c r="BH14" i="38"/>
  <c r="BG15" i="38"/>
  <c r="BH11" i="38"/>
  <c r="BH10" i="38"/>
  <c r="BH6" i="38" s="1"/>
  <c r="BH13" i="38"/>
  <c r="BG7" i="38"/>
  <c r="BG5" i="38" s="1"/>
  <c r="BG16" i="38" s="1"/>
  <c r="BH12" i="38"/>
  <c r="CE30" i="25" l="1"/>
  <c r="CD31" i="25"/>
  <c r="BI10" i="38"/>
  <c r="BI6" i="38" s="1"/>
  <c r="BI14" i="38"/>
  <c r="BH15" i="38"/>
  <c r="BI11" i="38"/>
  <c r="BH7" i="38"/>
  <c r="BH5" i="38" s="1"/>
  <c r="BI12" i="38"/>
  <c r="BI13" i="38"/>
  <c r="BH16" i="38" l="1"/>
  <c r="CF30" i="25"/>
  <c r="CE31" i="25"/>
  <c r="BJ14" i="38"/>
  <c r="BJ10" i="38"/>
  <c r="BJ6" i="38" s="1"/>
  <c r="BJ11" i="38"/>
  <c r="BI15" i="38"/>
  <c r="BJ12" i="38"/>
  <c r="BI7" i="38"/>
  <c r="BI5" i="38" s="1"/>
  <c r="BJ13" i="38"/>
  <c r="BK10" i="38" l="1"/>
  <c r="CG30" i="25"/>
  <c r="CF31" i="25"/>
  <c r="BK14" i="38"/>
  <c r="BI16" i="38"/>
  <c r="BJ7" i="38"/>
  <c r="BJ5" i="38" s="1"/>
  <c r="G2" i="38" s="1"/>
  <c r="BK11" i="38"/>
  <c r="BK12" i="38"/>
  <c r="BK13" i="38"/>
  <c r="BJ15" i="38"/>
  <c r="BK6" i="38"/>
  <c r="BJ16" i="38" l="1"/>
  <c r="CH30" i="25"/>
  <c r="CG31" i="25"/>
  <c r="BL11" i="38"/>
  <c r="BK15" i="38"/>
  <c r="BL10" i="38"/>
  <c r="BL6" i="38" s="1"/>
  <c r="BL14" i="38"/>
  <c r="BK7" i="38"/>
  <c r="BK5" i="38" s="1"/>
  <c r="BL12" i="38"/>
  <c r="BL13" i="38"/>
  <c r="CI30" i="25" l="1"/>
  <c r="CH31" i="25"/>
  <c r="BM10" i="38"/>
  <c r="BM6" i="38" s="1"/>
  <c r="BM14" i="38"/>
  <c r="BL7" i="38"/>
  <c r="BL5" i="38" s="1"/>
  <c r="BM11" i="38"/>
  <c r="BM13" i="38"/>
  <c r="BM12" i="38"/>
  <c r="BK16" i="38"/>
  <c r="BL15" i="38"/>
  <c r="BL16" i="38" l="1"/>
  <c r="CJ30" i="25"/>
  <c r="CJ31" i="25" s="1"/>
  <c r="CI31" i="25"/>
  <c r="BM7" i="38"/>
  <c r="BM15" i="38"/>
  <c r="BN14" i="38"/>
  <c r="BN10" i="38"/>
  <c r="BN6" i="38" s="1"/>
  <c r="BN11" i="38"/>
  <c r="BN13" i="38"/>
  <c r="BN12" i="38"/>
  <c r="BM5" i="38"/>
  <c r="BM16" i="38" l="1"/>
  <c r="BO10" i="38"/>
  <c r="BO11" i="38"/>
  <c r="BO14" i="38"/>
  <c r="BN15" i="38"/>
  <c r="BO13" i="38"/>
  <c r="BN7" i="38"/>
  <c r="BN5" i="38" s="1"/>
  <c r="BO6" i="38"/>
  <c r="BO12" i="38"/>
  <c r="BO15" i="38" l="1"/>
  <c r="BP10" i="38"/>
  <c r="BP6" i="38" s="1"/>
  <c r="BP11" i="38"/>
  <c r="BP14" i="38"/>
  <c r="BN16" i="38"/>
  <c r="BO7" i="38"/>
  <c r="BO5" i="38" s="1"/>
  <c r="BO16" i="38" s="1"/>
  <c r="BP13" i="38"/>
  <c r="BP12" i="38"/>
  <c r="BQ11" i="38" l="1"/>
  <c r="BP7" i="38"/>
  <c r="BQ10" i="38"/>
  <c r="BP15" i="38"/>
  <c r="BQ14" i="38"/>
  <c r="BP5" i="38"/>
  <c r="BQ12" i="38"/>
  <c r="BR10" i="38"/>
  <c r="BQ6" i="38"/>
  <c r="BQ13" i="38"/>
  <c r="BR14" i="38" l="1"/>
  <c r="BR11" i="38"/>
  <c r="BP16" i="38"/>
  <c r="BR12" i="38"/>
  <c r="BQ15" i="38"/>
  <c r="BQ7" i="38"/>
  <c r="BQ5" i="38" s="1"/>
  <c r="BR13" i="38"/>
  <c r="BR6" i="38"/>
  <c r="BQ16" i="38" l="1"/>
  <c r="BS11" i="38"/>
  <c r="BR15" i="38"/>
  <c r="BR7" i="38"/>
  <c r="BR5" i="38" s="1"/>
  <c r="BS14" i="38"/>
  <c r="BS10" i="38"/>
  <c r="BS6" i="38" s="1"/>
  <c r="BS13" i="38"/>
  <c r="BS12" i="38"/>
  <c r="BR16" i="38" l="1"/>
  <c r="BT10" i="38"/>
  <c r="BT12" i="38"/>
  <c r="BS15" i="38"/>
  <c r="BT11" i="38"/>
  <c r="BT14" i="38"/>
  <c r="BT6" i="38"/>
  <c r="BT13" i="38"/>
  <c r="BS7" i="38"/>
  <c r="BS5" i="38" s="1"/>
  <c r="BS16" i="38" l="1"/>
  <c r="BU11" i="38"/>
  <c r="BT7" i="38"/>
  <c r="BU12" i="38"/>
  <c r="BU14" i="38"/>
  <c r="BU10" i="38"/>
  <c r="BU6" i="38" s="1"/>
  <c r="BU13" i="38"/>
  <c r="BT5" i="38"/>
  <c r="BT15" i="38"/>
  <c r="BU15" i="38" l="1"/>
  <c r="BV11" i="38"/>
  <c r="BV10" i="38"/>
  <c r="BV6" i="38" s="1"/>
  <c r="BV14" i="38"/>
  <c r="BV12" i="38"/>
  <c r="BU7" i="38"/>
  <c r="BU5" i="38" s="1"/>
  <c r="BU16" i="38" s="1"/>
  <c r="CL65" i="38"/>
  <c r="BV13" i="38"/>
  <c r="CL50" i="38"/>
  <c r="BT16" i="38"/>
  <c r="BW11" i="38" l="1"/>
  <c r="BW10" i="38"/>
  <c r="BW6" i="38" s="1"/>
  <c r="BV15" i="38"/>
  <c r="BW14" i="38"/>
  <c r="CL35" i="38"/>
  <c r="CL80" i="38"/>
  <c r="BW13" i="38"/>
  <c r="CL23" i="38"/>
  <c r="BW12" i="38"/>
  <c r="BV7" i="38"/>
  <c r="BV5" i="38" s="1"/>
  <c r="BX10" i="38" l="1"/>
  <c r="BX6" i="38" s="1"/>
  <c r="BW7" i="38"/>
  <c r="BW5" i="38" s="1"/>
  <c r="BX14" i="38"/>
  <c r="BX11" i="38"/>
  <c r="H2" i="38"/>
  <c r="BV16" i="38"/>
  <c r="BX13" i="38"/>
  <c r="CL66" i="38"/>
  <c r="BW15" i="38"/>
  <c r="CL51" i="38"/>
  <c r="BX12" i="38"/>
  <c r="BW16" i="38" l="1"/>
  <c r="BY11" i="38"/>
  <c r="BX7" i="38"/>
  <c r="BX5" i="38" s="1"/>
  <c r="BY10" i="38"/>
  <c r="BY6" i="38" s="1"/>
  <c r="BY14" i="38"/>
  <c r="CL81" i="38"/>
  <c r="CL36" i="38"/>
  <c r="BX15" i="38"/>
  <c r="BY12" i="38"/>
  <c r="CL24" i="38"/>
  <c r="BY13" i="38"/>
  <c r="BZ12" i="38" l="1"/>
  <c r="BZ11" i="38"/>
  <c r="BZ10" i="38"/>
  <c r="BZ6" i="38" s="1"/>
  <c r="BY7" i="38"/>
  <c r="BY5" i="38" s="1"/>
  <c r="BZ14" i="38"/>
  <c r="CL52" i="38"/>
  <c r="BX16" i="38"/>
  <c r="BY15" i="38"/>
  <c r="BZ13" i="38"/>
  <c r="CL67" i="38"/>
  <c r="BZ15" i="38" l="1"/>
  <c r="CA10" i="38"/>
  <c r="CA6" i="38" s="1"/>
  <c r="CA14" i="38"/>
  <c r="BY16" i="38"/>
  <c r="CA11" i="38"/>
  <c r="CA12" i="38"/>
  <c r="CL82" i="38"/>
  <c r="CL25" i="38"/>
  <c r="CA13" i="38"/>
  <c r="CL37" i="38"/>
  <c r="BZ7" i="38"/>
  <c r="BZ5" i="38" s="1"/>
  <c r="BZ16" i="38" s="1"/>
  <c r="CA7" i="38" l="1"/>
  <c r="CA5" i="38" s="1"/>
  <c r="CB10" i="38"/>
  <c r="CB6" i="38" s="1"/>
  <c r="CB14" i="38"/>
  <c r="CB11" i="38"/>
  <c r="CB12" i="38"/>
  <c r="CL53" i="38"/>
  <c r="CB13" i="38"/>
  <c r="CL68" i="38"/>
  <c r="CA15" i="38"/>
  <c r="CC11" i="38" l="1"/>
  <c r="CC14" i="38"/>
  <c r="CC10" i="38"/>
  <c r="CC6" i="38" s="1"/>
  <c r="CB7" i="38"/>
  <c r="CB5" i="38" s="1"/>
  <c r="CC12" i="38"/>
  <c r="CL83" i="38"/>
  <c r="CL26" i="38"/>
  <c r="CC13" i="38"/>
  <c r="CL38" i="38"/>
  <c r="CA16" i="38"/>
  <c r="CB15" i="38"/>
  <c r="CB16" i="38" l="1"/>
  <c r="CD10" i="38"/>
  <c r="CD11" i="38"/>
  <c r="CD14" i="38"/>
  <c r="CC15" i="38"/>
  <c r="CD6" i="38"/>
  <c r="CD13" i="38"/>
  <c r="CC7" i="38"/>
  <c r="CL54" i="38"/>
  <c r="CL69" i="38"/>
  <c r="CD12" i="38"/>
  <c r="CC5" i="38"/>
  <c r="CC16" i="38" l="1"/>
  <c r="CE10" i="38"/>
  <c r="CE6" i="38" s="1"/>
  <c r="CD7" i="38"/>
  <c r="CE11" i="38"/>
  <c r="CE14" i="38"/>
  <c r="CE12" i="38"/>
  <c r="CL27" i="38"/>
  <c r="CL39" i="38"/>
  <c r="CE13" i="38"/>
  <c r="CD15" i="38"/>
  <c r="CL84" i="38"/>
  <c r="CD5" i="38"/>
  <c r="CF14" i="38" l="1"/>
  <c r="CF10" i="38"/>
  <c r="CF6" i="38" s="1"/>
  <c r="CF11" i="38"/>
  <c r="CE15" i="38"/>
  <c r="CD16" i="38"/>
  <c r="CE7" i="38"/>
  <c r="CF12" i="38"/>
  <c r="CF13" i="38"/>
  <c r="CE5" i="38"/>
  <c r="CE16" i="38" s="1"/>
  <c r="CL62" i="38"/>
  <c r="CL77" i="38"/>
  <c r="CG11" i="38" l="1"/>
  <c r="CG10" i="38"/>
  <c r="CG6" i="38" s="1"/>
  <c r="CG14" i="38"/>
  <c r="CF15" i="38"/>
  <c r="CL32" i="38"/>
  <c r="CG13" i="38"/>
  <c r="CL92" i="38"/>
  <c r="CF7" i="38"/>
  <c r="CF5" i="38" s="1"/>
  <c r="CG12" i="38"/>
  <c r="CL47" i="38"/>
  <c r="CF16" i="38" l="1"/>
  <c r="CH10" i="38"/>
  <c r="CH6" i="38" s="1"/>
  <c r="CG7" i="38"/>
  <c r="CH14" i="38"/>
  <c r="CH11" i="38"/>
  <c r="CG15" i="38"/>
  <c r="CL46" i="38"/>
  <c r="CG5" i="38"/>
  <c r="CL70" i="38"/>
  <c r="CH13" i="38"/>
  <c r="CL55" i="38"/>
  <c r="CL60" i="38"/>
  <c r="CL59" i="38"/>
  <c r="CL44" i="38"/>
  <c r="CH12" i="38"/>
  <c r="CG16" i="38" l="1"/>
  <c r="CH7" i="38"/>
  <c r="CH5" i="38" s="1"/>
  <c r="I2" i="38" s="1"/>
  <c r="CL76" i="38"/>
  <c r="CL86" i="38"/>
  <c r="CL73" i="38"/>
  <c r="CI10" i="38"/>
  <c r="CL72" i="38"/>
  <c r="CL74" i="38"/>
  <c r="CL91" i="38"/>
  <c r="CI12" i="38"/>
  <c r="CH15" i="38"/>
  <c r="CI11" i="38"/>
  <c r="CI14" i="38"/>
  <c r="CI6" i="38"/>
  <c r="CL40" i="38"/>
  <c r="CJ11" i="38"/>
  <c r="CL85" i="38"/>
  <c r="CJ14" i="38"/>
  <c r="CL31" i="38"/>
  <c r="CL90" i="38"/>
  <c r="CL87" i="38"/>
  <c r="CL43" i="38"/>
  <c r="CL42" i="38"/>
  <c r="CL58" i="38"/>
  <c r="CL61" i="38"/>
  <c r="CL88" i="38"/>
  <c r="CL28" i="38"/>
  <c r="CJ10" i="38"/>
  <c r="CI13" i="38"/>
  <c r="CL89" i="38"/>
  <c r="CL29" i="38"/>
  <c r="CL57" i="38"/>
  <c r="CL41" i="38"/>
  <c r="CL30" i="38"/>
  <c r="CL45" i="38"/>
  <c r="CL75" i="38"/>
  <c r="CI7" i="38" l="1"/>
  <c r="CI5" i="38" s="1"/>
  <c r="CH16" i="38"/>
  <c r="CJ6" i="38"/>
  <c r="CL93" i="38"/>
  <c r="CL33" i="38"/>
  <c r="CI15" i="38"/>
  <c r="CI16" i="38" s="1"/>
  <c r="CL71" i="38"/>
  <c r="CL78" i="38" s="1"/>
  <c r="CJ13" i="38"/>
  <c r="CL48" i="38"/>
  <c r="CL56" i="38"/>
  <c r="CL63" i="38" s="1"/>
  <c r="CJ12" i="38"/>
  <c r="CJ15" i="38" l="1"/>
  <c r="CJ7" i="38"/>
  <c r="CJ5" i="38" s="1"/>
  <c r="J2" i="38" s="1"/>
  <c r="CL94" i="38"/>
  <c r="CJ16" i="38" l="1"/>
</calcChain>
</file>

<file path=xl/comments1.xml><?xml version="1.0" encoding="utf-8"?>
<comments xmlns="http://schemas.openxmlformats.org/spreadsheetml/2006/main">
  <authors>
    <author>Brueggemann, Jeff R</author>
    <author>Unspecified User</author>
  </authors>
  <commentList>
    <comment ref="B19" authorId="0" shapeId="0">
      <text>
        <r>
          <rPr>
            <b/>
            <sz val="8"/>
            <color indexed="81"/>
            <rFont val="Tahoma"/>
            <family val="2"/>
          </rPr>
          <t xml:space="preserve">Update  in the future with actual EM&amp;V to recalculate amount of TDNSB to be added or subtracted in Earnings Opportunity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9" authorId="1" shapeId="0">
      <text>
        <r>
          <rPr>
            <b/>
            <sz val="9"/>
            <color indexed="81"/>
            <rFont val="Tahoma"/>
            <family val="2"/>
          </rPr>
          <t>Unspecified User:</t>
        </r>
        <r>
          <rPr>
            <sz val="9"/>
            <color indexed="81"/>
            <rFont val="Tahoma"/>
            <family val="2"/>
          </rPr>
          <t xml:space="preserve">
Jeff adjusted the inputs to a 0.85 but this is higher because we assume we will hit the 573,000 as a net number even at 0.85 NTG.  More work needs to be done about this assumption in future updates</t>
        </r>
      </text>
    </comment>
    <comment ref="C95" authorId="0" shapeId="0">
      <text>
        <r>
          <rPr>
            <b/>
            <sz val="8"/>
            <color indexed="81"/>
            <rFont val="Tahoma"/>
            <family val="2"/>
          </rPr>
          <t>need to validate 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07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24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Brueggemann, Jeff R</author>
  </authors>
  <commentList>
    <comment ref="G26" authorId="0" shapeId="0">
      <text>
        <r>
          <rPr>
            <b/>
            <sz val="8"/>
            <color indexed="81"/>
            <rFont val="Tahoma"/>
            <family val="2"/>
          </rPr>
          <t>This cell did not have a formula in it in the Aug TD calc. (had the prior corrected value of    The difference was only $365</t>
        </r>
      </text>
    </comment>
  </commentList>
</comments>
</file>

<file path=xl/comments3.xml><?xml version="1.0" encoding="utf-8"?>
<comments xmlns="http://schemas.openxmlformats.org/spreadsheetml/2006/main">
  <authors>
    <author>Brueggemann, Jeff R</author>
  </authors>
  <commentList>
    <comment ref="AO23" authorId="0" shapeId="0">
      <text>
        <r>
          <rPr>
            <b/>
            <sz val="9"/>
            <color indexed="81"/>
            <rFont val="Tahoma"/>
            <family val="2"/>
          </rPr>
          <t xml:space="preserve">Brueggemann, Jeff R:
</t>
        </r>
        <r>
          <rPr>
            <sz val="9"/>
            <color indexed="81"/>
            <rFont val="Tahoma"/>
            <family val="2"/>
          </rPr>
          <t xml:space="preserve">
Formula changes starting with this row:
This may need to adjust depending upon how the current MEEIA Cycle ends and the future one starts (is TD tracked in this same workbook or not, etc.)  
The (-1) value in this formula makes the calculations run out into future months as the last "Entry" for MEEIA 2 would occur in Feb 2019.....  </t>
        </r>
      </text>
    </comment>
  </commentList>
</comments>
</file>

<file path=xl/comments4.xml><?xml version="1.0" encoding="utf-8"?>
<comments xmlns="http://schemas.openxmlformats.org/spreadsheetml/2006/main">
  <authors>
    <author>Brueggemann, Jeff R</author>
  </authors>
  <commentList>
    <comment ref="B19" authorId="0" shapeId="0">
      <text>
        <r>
          <rPr>
            <b/>
            <sz val="8"/>
            <color indexed="81"/>
            <rFont val="Tahoma"/>
            <family val="2"/>
          </rPr>
          <t xml:space="preserve">Update  in the future with actual EM&amp;V to recalculate amount of TDNSB to be added or subtracted in Earnings Opportunity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 xml:space="preserve">FORMULA:
TD = (MAScm * 0.5) + CASpm - RB) x LS) x NMR x NTGF
</t>
        </r>
      </text>
    </comment>
    <comment ref="C95" authorId="0" shapeId="0">
      <text>
        <r>
          <rPr>
            <b/>
            <sz val="8"/>
            <color indexed="81"/>
            <rFont val="Tahoma"/>
            <family val="2"/>
          </rPr>
          <t>need to validate 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07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24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Gillis, Judith</author>
    <author>Via, Timothy E</author>
  </authors>
  <commentList>
    <comment ref="K24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Moved from HVAC 2-6-18 JGILLIS</t>
        </r>
      </text>
    </comment>
    <comment ref="J26" authorId="1" shapeId="0">
      <text>
        <r>
          <rPr>
            <b/>
            <sz val="9"/>
            <color indexed="81"/>
            <rFont val="Tahoma"/>
            <family val="2"/>
          </rPr>
          <t>Via, Timothy E:</t>
        </r>
        <r>
          <rPr>
            <sz val="9"/>
            <color indexed="81"/>
            <rFont val="Tahoma"/>
            <family val="2"/>
          </rPr>
          <t xml:space="preserve">
Variance for kWh is due to an error on a tune-up application that was manually updated.  Update made again so savings are in the correct end use 2/6/18 total amount is the same JGILLIS</t>
        </r>
      </text>
    </comment>
    <comment ref="K26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Was 102,316 - updated to 84250 - moved some to cooling - the rest moved to 3M 2/6/18 JGLIIS</t>
        </r>
      </text>
    </comment>
    <comment ref="L26" authorId="1" shapeId="0">
      <text>
        <r>
          <rPr>
            <b/>
            <sz val="9"/>
            <color indexed="81"/>
            <rFont val="Tahoma"/>
            <family val="2"/>
          </rPr>
          <t>Via, Timothy E:</t>
        </r>
        <r>
          <rPr>
            <sz val="9"/>
            <color indexed="81"/>
            <rFont val="Tahoma"/>
            <family val="2"/>
          </rPr>
          <t xml:space="preserve">
Used accrual data spreadsheet instead of month end report.</t>
        </r>
      </text>
    </comment>
    <comment ref="M26" authorId="1" shapeId="0">
      <text>
        <r>
          <rPr>
            <b/>
            <sz val="9"/>
            <color indexed="81"/>
            <rFont val="Tahoma"/>
            <family val="2"/>
          </rPr>
          <t>Via, Timothy E:</t>
        </r>
        <r>
          <rPr>
            <sz val="9"/>
            <color indexed="81"/>
            <rFont val="Tahoma"/>
            <family val="2"/>
          </rPr>
          <t xml:space="preserve">
Variance for measures, kWh, and kW is due to t-stats being back populated.</t>
        </r>
      </text>
    </comment>
    <comment ref="N26" authorId="1" shapeId="0">
      <text>
        <r>
          <rPr>
            <b/>
            <sz val="9"/>
            <color indexed="81"/>
            <rFont val="Tahoma"/>
            <family val="2"/>
          </rPr>
          <t>Via, Timothy E:</t>
        </r>
        <r>
          <rPr>
            <sz val="9"/>
            <color indexed="81"/>
            <rFont val="Tahoma"/>
            <family val="2"/>
          </rPr>
          <t xml:space="preserve">
Variance for measures, incentives, kWh, and kW is due to an error that occurred during the back population of t-stats in Nov 2016.  36 records were overwriiten with an additional t-stat that had to be adjusted in Vision. UPDATED againVision error was 56554 now 48226 - 2/6/18 JGILLIS</t>
        </r>
      </text>
    </comment>
    <comment ref="P26" authorId="1" shapeId="0">
      <text>
        <r>
          <rPr>
            <b/>
            <sz val="9"/>
            <color indexed="81"/>
            <rFont val="Tahoma"/>
            <family val="2"/>
          </rPr>
          <t>Via, Timothy E:</t>
        </r>
        <r>
          <rPr>
            <sz val="9"/>
            <color indexed="81"/>
            <rFont val="Tahoma"/>
            <family val="2"/>
          </rPr>
          <t xml:space="preserve">
Variance due to Vision error</t>
        </r>
      </text>
    </comment>
    <comment ref="S26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was 114894 - added hvac measures  2/6/18 JGILLIS</t>
        </r>
      </text>
    </comment>
    <comment ref="T26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was 4212 - added more measures and filter alarms  2/6/18 JGILLIS</t>
        </r>
      </text>
    </comment>
    <comment ref="V26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was 180347 - added more measures  2/6/18 JGILLIS added one unit 7/5/18 JG</t>
        </r>
      </text>
    </comment>
    <comment ref="W26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Removed gas measures  2/6/18 JGILLIS - amount not confirmed might be 354330 JGILLIS   changed from 219,780 - stats added and gas removed  3/6/18 - spire changes 4/5/18 - change made 5/4/18 added hvac measures - added 7/5/18 JG RCA added by contractor 9/7/18</t>
        </r>
      </text>
    </comment>
    <comment ref="X26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retro change 2/6/18 JGILLIS changed from 200,531 - added stats 3/6/18 cancel error updates 4/5/18 added thermostat 9/7/18</t>
        </r>
      </text>
    </comment>
    <comment ref="Y26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was 309711 - retro changes  2/6/18 JGILLIS changed from 288,999 - added stats3/6/18</t>
        </r>
      </text>
    </comment>
    <comment ref="Z26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changed from 29087 - stats added  3/6/18 removed stat 7/5/18</t>
        </r>
      </text>
    </comment>
    <comment ref="AA26" authorId="0" shapeId="0">
      <text>
        <r>
          <rPr>
            <b/>
            <sz val="9"/>
            <color indexed="81"/>
            <rFont val="Tahoma"/>
            <family val="2"/>
          </rPr>
          <t>Gillis, Judith:chnaged from 1540 - stats added  3/6/18</t>
        </r>
      </text>
    </comment>
    <comment ref="AB26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changed to combo stat 7/5/18 JG</t>
        </r>
      </text>
    </comment>
    <comment ref="AC26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spire only 7/15/18 JG</t>
        </r>
      </text>
    </comment>
    <comment ref="P27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updated from 24115 to 10769 - moved some to 2M - 2/6/18 JGILLIS - changed from 10770 to 8332.40 - moved to master metered 4/5/18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moved some to 2M  2/6/18 JGILLIS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retro changes 2/6/18 JGILLIS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was 105893 - retro chnages made 2/6/18  JGILLIS</t>
        </r>
      </text>
    </comment>
    <comment ref="AA27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moved 89,085 to 4M 7/5/18 JG</t>
        </r>
      </text>
    </comment>
    <comment ref="AB27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changed from 186,968 to 135,193.10 due to classification error 4/5/18</t>
        </r>
      </text>
    </comment>
    <comment ref="AC27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moved end use 7/5/18 JG added 9/7/18</t>
        </r>
      </text>
    </comment>
    <comment ref="AD27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moved to 3M 7/5/18 JG</t>
        </r>
      </text>
    </comment>
    <comment ref="AG27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moved to 2M</t>
        </r>
      </text>
    </comment>
    <comment ref="N30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updated fridge data to correct month</t>
        </r>
      </text>
    </comment>
    <comment ref="O30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updated fridge data to correct month</t>
        </r>
      </text>
    </comment>
    <comment ref="P30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Fridge added but will be updated to correct month shortly 2/6/18 JGILLIS
fridge data 297,480 broken out dec-feb 3/6/18</t>
        </r>
      </text>
    </comment>
    <comment ref="Q30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updated fridge data</t>
        </r>
      </text>
    </comment>
    <comment ref="R30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updated fridge data</t>
        </r>
      </text>
    </comment>
    <comment ref="V30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Will be updated to correct month shortly 2/6/18 JGILLIS - removed fridge data to feb, mar and apr 3/6/18 - change made 5/4/18 updated fridge to month of intsall</t>
        </r>
      </text>
    </comment>
    <comment ref="W30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change made 5/4/18 - fridge moved to correct month</t>
        </r>
      </text>
    </comment>
    <comment ref="X30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added 3/6/18</t>
        </r>
      </text>
    </comment>
    <comment ref="Y30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change made 5/4/18- fridge moved to correct month</t>
        </r>
      </text>
    </comment>
    <comment ref="Z30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change made 5/4/18 - fridge moved to correct month</t>
        </r>
      </text>
    </comment>
    <comment ref="AA30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will be updated to coorect month shortly 2/6/18  JGILLIS - moved to oct but 1776 savings is missing ? 3/6/18</t>
        </r>
      </text>
    </comment>
    <comment ref="AB30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refrigeration add on 4/5/18 - change made 5/4/18 - fridge moved to the correct month - moved to 3M and 4M 7/5/18 JG</t>
        </r>
      </text>
    </comment>
    <comment ref="AC30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fridge removed and moved to month of intsall</t>
        </r>
      </text>
    </comment>
    <comment ref="AE30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pending reason 7/5/18 JG added 9/7/18</t>
        </r>
      </text>
    </comment>
    <comment ref="AF30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added 9/7/18</t>
        </r>
      </text>
    </comment>
    <comment ref="L31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Month end error</t>
        </r>
      </text>
    </comment>
    <comment ref="O31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Retro adj from 2330,698 to 234,302  - 6/2/18 JGILLIS</t>
        </r>
      </text>
    </comment>
    <comment ref="P31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Moved some to 2M  2/6/18 JGILLIS -moved to 2M 4/5/18</t>
        </r>
      </text>
    </comment>
    <comment ref="R31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Retro Changes 2/6/18 JGILLIS</t>
        </r>
      </text>
    </comment>
    <comment ref="S31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was 195583 chnaged due to retro changes 2/6/18 JGILLIS</t>
        </r>
      </text>
    </comment>
    <comment ref="T31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was 5678 changed due to retro changes  2/6/18 JGILLIS</t>
        </r>
      </text>
    </comment>
    <comment ref="V31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was 94274 updated due to retro changes  2/6/18 JGILLIS</t>
        </r>
      </text>
    </comment>
    <comment ref="W31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This number is incorrect will edit next month when details are clarified with ICF 11-6-17 updated from 295,310 to 109,195 new numbers w/o gas 12-6-17 … moved some to 3M 2/6/18 JGILLIS  changed from 6160 ? 3/6/18 spire changes 4/5/18 - moved to gas 6,555 JG 7/5/18</t>
        </r>
      </text>
    </comment>
    <comment ref="X31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retro changes  2/6/18 JGILLIS</t>
        </r>
      </text>
    </comment>
    <comment ref="Y31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was 162441 - retrochanges made 2/6/18  JGILLIS</t>
        </r>
      </text>
    </comment>
    <comment ref="Z31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retro change 2/6/18 JGILLIS</t>
        </r>
      </text>
    </comment>
    <comment ref="AB31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changed from gas to electric 7/5/18 JG</t>
        </r>
      </text>
    </comment>
    <comment ref="AC31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moved to 3M 7/5/18 JG</t>
        </r>
      </text>
    </comment>
    <comment ref="AD31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moved from electric to gas 7/5/18 JG</t>
        </r>
      </text>
    </comment>
    <comment ref="AG38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added 9/7/18</t>
        </r>
      </text>
    </comment>
    <comment ref="AG39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added from 1M 9/1/18</t>
        </r>
      </text>
    </comment>
    <comment ref="X41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retro changes 2/6/18  JGILLIS</t>
        </r>
      </text>
    </comment>
    <comment ref="AG41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moved from HVAC 9/7/18</t>
        </r>
      </text>
    </comment>
    <comment ref="P42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Retro change update might have to remove from 1M - 10-5-17, UPDATED again from 12 655 to 13345 same reason 2/6/18 JGILLIS - added from 1m 4/5/18</t>
        </r>
      </text>
    </comment>
    <comment ref="Q42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retro changes 2/6/18  JGILLIS  changed from 93,113 corrected numbers - some were incorrectly reporting under 5M 3/6/18</t>
        </r>
      </text>
    </comment>
    <comment ref="X42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retro changes 2/6/18  JGILLIS</t>
        </r>
      </text>
    </comment>
    <comment ref="Y42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was 7724 - retrochanges made  2/6/18  JGILLIS</t>
        </r>
      </text>
    </comment>
    <comment ref="Z42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just added 2/6/18  JGILLIS</t>
        </r>
      </text>
    </comment>
    <comment ref="AB42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rate class error 4/5/18 - pending reason 7/5/18</t>
        </r>
      </text>
    </comment>
    <comment ref="AC42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pending reason 7/5/18 JG</t>
        </r>
      </text>
    </comment>
    <comment ref="AG42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added from 1M 9/7/18</t>
        </r>
      </text>
    </comment>
    <comment ref="P46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Added Master Metered Fridge - will be updated to correct month shortly 2/6/18  JGILLIS</t>
        </r>
      </text>
    </comment>
    <comment ref="P47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Retro change might have to remove from 1M - 10-5-17; updated to correct amount from 1M 2/6/18 JGLILLS added from 1M 4/5/18</t>
        </r>
      </text>
    </comment>
    <comment ref="X47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Retro changes  2/6/18  JGILLIS</t>
        </r>
      </text>
    </comment>
    <comment ref="AG53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added 9/7/18</t>
        </r>
      </text>
    </comment>
    <comment ref="AG54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added from 1M 9/1/18</t>
        </r>
      </text>
    </comment>
    <comment ref="X56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retro changes 2/6/18  JGILLIS</t>
        </r>
      </text>
    </comment>
    <comment ref="AG56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moved from HVAC 9/7/18</t>
        </r>
      </text>
    </comment>
    <comment ref="P57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Retro change update might have to remove from 1M - 10-5-17, UPDATED again from 12 655 to 13345 same reason 2/6/18 JGILLIS - added from 1m 4/5/18</t>
        </r>
      </text>
    </comment>
    <comment ref="Q57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retro changes 2/6/18  JGILLIS  changed from 93,113 corrected numbers - some were incorrectly reporting under 5M 3/6/18</t>
        </r>
      </text>
    </comment>
    <comment ref="X57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retro changes 2/6/18  JGILLIS</t>
        </r>
      </text>
    </comment>
    <comment ref="Y57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was 7724 - retrochanges made  2/6/18  JGILLIS</t>
        </r>
      </text>
    </comment>
    <comment ref="Z57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just added 2/6/18  JGILLIS</t>
        </r>
      </text>
    </comment>
    <comment ref="AB57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rate class error 4/5/18 - pending reason 7/5/18</t>
        </r>
      </text>
    </comment>
    <comment ref="AC57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pending reason 7/5/18 JG</t>
        </r>
      </text>
    </comment>
    <comment ref="AG57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added from 1M 9/7/18</t>
        </r>
      </text>
    </comment>
    <comment ref="P61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Added Master Metered Fridge - will be updated to correct month shortly 2/6/18  JGILLIS</t>
        </r>
      </text>
    </comment>
    <comment ref="P62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Retro change might have to remove from 1M - 10-5-17; updated to correct amount from 1M 2/6/18 JGLILLS added from 1M 4/5/18</t>
        </r>
      </text>
    </comment>
    <comment ref="X62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Retro changes  2/6/18  JGILLIS</t>
        </r>
      </text>
    </comment>
    <comment ref="AG68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added 9/7/18</t>
        </r>
      </text>
    </comment>
    <comment ref="AG69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added from 1M 9/1/18</t>
        </r>
      </text>
    </comment>
    <comment ref="X71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retro changes 2/6/18  JGILLIS</t>
        </r>
      </text>
    </comment>
    <comment ref="AG71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moved from HVAC 9/7/18</t>
        </r>
      </text>
    </comment>
    <comment ref="P72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Retro change update might have to remove from 1M - 10-5-17, UPDATED again from 12 655 to 13345 same reason 2/6/18 JGILLIS - added from 1m 4/5/18</t>
        </r>
      </text>
    </comment>
    <comment ref="Q72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retro changes 2/6/18  JGILLIS  changed from 93,113 corrected numbers - some were incorrectly reporting under 5M 3/6/18</t>
        </r>
      </text>
    </comment>
    <comment ref="X72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retro changes 2/6/18  JGILLIS</t>
        </r>
      </text>
    </comment>
    <comment ref="Y72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was 7724 - retrochanges made  2/6/18  JGILLIS</t>
        </r>
      </text>
    </comment>
    <comment ref="Z72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just added 2/6/18  JGILLIS</t>
        </r>
      </text>
    </comment>
    <comment ref="AB72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rate class error 4/5/18 - pending reason 7/5/18</t>
        </r>
      </text>
    </comment>
    <comment ref="AC72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pending reason 7/5/18 JG</t>
        </r>
      </text>
    </comment>
    <comment ref="AG72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added from 1M 9/7/18</t>
        </r>
      </text>
    </comment>
    <comment ref="P76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Added Master Metered Fridge - will be updated to correct month shortly 2/6/18  JGILLIS</t>
        </r>
      </text>
    </comment>
    <comment ref="P77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Retro change might have to remove from 1M - 10-5-17; updated to correct amount from 1M 2/6/18 JGLILLS added from 1M 4/5/18</t>
        </r>
      </text>
    </comment>
    <comment ref="X77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Retro changes  2/6/18  JGILLIS</t>
        </r>
      </text>
    </comment>
    <comment ref="AG83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added 9/7/18</t>
        </r>
      </text>
    </comment>
    <comment ref="AG84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added from 1M 9/1/18</t>
        </r>
      </text>
    </comment>
    <comment ref="X86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retro changes 2/6/18  JGILLIS</t>
        </r>
      </text>
    </comment>
    <comment ref="AG86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moved from HVAC 9/7/18</t>
        </r>
      </text>
    </comment>
    <comment ref="P87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Retro change update might have to remove from 1M - 10-5-17, UPDATED again from 12 655 to 13345 same reason 2/6/18 JGILLIS - added from 1m 4/5/18</t>
        </r>
      </text>
    </comment>
    <comment ref="Q87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retro changes 2/6/18  JGILLIS  changed from 93,113 corrected numbers - some were incorrectly reporting under 5M 3/6/18</t>
        </r>
      </text>
    </comment>
    <comment ref="X87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retro changes 2/6/18  JGILLIS</t>
        </r>
      </text>
    </comment>
    <comment ref="Y87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was 7724 - retrochanges made  2/6/18  JGILLIS</t>
        </r>
      </text>
    </comment>
    <comment ref="Z87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just added 2/6/18  JGILLIS</t>
        </r>
      </text>
    </comment>
    <comment ref="AB87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rate class error 4/5/18 - pending reason 7/5/18</t>
        </r>
      </text>
    </comment>
    <comment ref="AC87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pending reason 7/5/18 JG</t>
        </r>
      </text>
    </comment>
    <comment ref="AG87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added from 1M 9/7/18</t>
        </r>
      </text>
    </comment>
    <comment ref="P91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Added Master Metered Fridge - will be updated to correct month shortly 2/6/18  JGILLIS</t>
        </r>
      </text>
    </comment>
    <comment ref="P92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Retro change might have to remove from 1M - 10-5-17; updated to correct amount from 1M 2/6/18 JGLILLS added from 1M 4/5/18</t>
        </r>
      </text>
    </comment>
    <comment ref="X92" authorId="0" shapeId="0">
      <text>
        <r>
          <rPr>
            <b/>
            <sz val="9"/>
            <color indexed="81"/>
            <rFont val="Tahoma"/>
            <family val="2"/>
          </rPr>
          <t>Gillis, Judith:</t>
        </r>
        <r>
          <rPr>
            <sz val="9"/>
            <color indexed="81"/>
            <rFont val="Tahoma"/>
            <family val="2"/>
          </rPr>
          <t xml:space="preserve">
Retro changes  2/6/18  JGILLIS</t>
        </r>
      </text>
    </comment>
  </commentList>
</comments>
</file>

<file path=xl/comments6.xml><?xml version="1.0" encoding="utf-8"?>
<comments xmlns="http://schemas.openxmlformats.org/spreadsheetml/2006/main">
  <authors>
    <author>Brueggemann, Jeff R</author>
  </authors>
  <commentList>
    <comment ref="B19" authorId="0" shapeId="0">
      <text>
        <r>
          <rPr>
            <b/>
            <sz val="8"/>
            <color indexed="81"/>
            <rFont val="Tahoma"/>
            <family val="2"/>
          </rPr>
          <t xml:space="preserve">Update  in the future with actual EM&amp;V to recalculate amount of TDNSB to be added or subtracted in Earnings Opportunity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95" authorId="0" shapeId="0">
      <text>
        <r>
          <rPr>
            <b/>
            <sz val="8"/>
            <color indexed="81"/>
            <rFont val="Tahoma"/>
            <family val="2"/>
          </rPr>
          <t>need to validate 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07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24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<sst xmlns="http://schemas.openxmlformats.org/spreadsheetml/2006/main" count="1790" uniqueCount="111">
  <si>
    <t>Month</t>
  </si>
  <si>
    <t>Cooling</t>
  </si>
  <si>
    <t>Freezer</t>
  </si>
  <si>
    <t>HVAC</t>
  </si>
  <si>
    <t>Miscellaneous</t>
  </si>
  <si>
    <t>Pool Spa</t>
  </si>
  <si>
    <t>Building Shell</t>
  </si>
  <si>
    <t>Refrigeration</t>
  </si>
  <si>
    <t>Water Heating</t>
  </si>
  <si>
    <t>Air Comp</t>
  </si>
  <si>
    <t>Cooking</t>
  </si>
  <si>
    <t>Ext Lighting</t>
  </si>
  <si>
    <t>Heating</t>
  </si>
  <si>
    <t>Lighting</t>
  </si>
  <si>
    <t>Motors</t>
  </si>
  <si>
    <t>Process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</si>
  <si>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</si>
  <si>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</si>
  <si>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</si>
  <si>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</si>
  <si>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</si>
  <si>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</si>
  <si>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</si>
  <si>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</si>
  <si>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</si>
  <si>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</si>
  <si>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</si>
  <si>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</si>
  <si>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RESIDENTIAL END USE</t>
  </si>
  <si>
    <t>BUSINESS END USE</t>
  </si>
  <si>
    <t>2M kWh</t>
  </si>
  <si>
    <t>1M kWh</t>
  </si>
  <si>
    <t>3M kWh</t>
  </si>
  <si>
    <t>4M kWh</t>
  </si>
  <si>
    <t>11M kWh</t>
  </si>
  <si>
    <t>Net to Gross Factor (NTGF)</t>
  </si>
  <si>
    <t>1M - RES</t>
  </si>
  <si>
    <t>2M - SGS</t>
  </si>
  <si>
    <t>3M- LGS</t>
  </si>
  <si>
    <t>4M - SPS</t>
  </si>
  <si>
    <t>11M - LPS</t>
  </si>
  <si>
    <t>Residential Load Shapes</t>
  </si>
  <si>
    <t>Business Load Shapes</t>
  </si>
  <si>
    <t>Net Margin Revenue ($)</t>
  </si>
  <si>
    <t>Total Monthly TD Revenue</t>
  </si>
  <si>
    <t>Total Res TD Revenue</t>
  </si>
  <si>
    <t>Total Business TD Revenue ($)</t>
  </si>
  <si>
    <t>Annual TD Revenue Total</t>
  </si>
  <si>
    <t>Annual kWh Savings</t>
  </si>
  <si>
    <t>Total Monthly kWh</t>
  </si>
  <si>
    <t>Total Res kWh</t>
  </si>
  <si>
    <t>Total Business kWh</t>
  </si>
  <si>
    <t>Total Cum. kWh</t>
  </si>
  <si>
    <t>Total Res Cum. kWh</t>
  </si>
  <si>
    <t>Total Business Cum.  kWh</t>
  </si>
  <si>
    <t>TOTAL</t>
  </si>
  <si>
    <t>kWh (Cum.)</t>
  </si>
  <si>
    <t>kWh (Monthly)</t>
  </si>
  <si>
    <t>Monthly TD Revenue ($)</t>
  </si>
  <si>
    <t>Cumulative TD Revenue ($)</t>
  </si>
  <si>
    <t>ALL PROGRAMS EXCEPT LOW INCOME</t>
  </si>
  <si>
    <t>GRAND TOTAL</t>
  </si>
  <si>
    <t>ONLY LOW INCOME</t>
  </si>
  <si>
    <t>RATE CLASS</t>
  </si>
  <si>
    <t>Annual Rebasing Totals ($)</t>
  </si>
  <si>
    <t>CUMULATIVE THROUGHPUT DISINCENTIVE (TD)</t>
  </si>
  <si>
    <r>
      <t xml:space="preserve">ALL PROGRAMS EXCEPT LOW INCOME </t>
    </r>
    <r>
      <rPr>
        <b/>
        <sz val="14"/>
        <color theme="0"/>
        <rFont val="Calibri"/>
        <family val="2"/>
        <scheme val="minor"/>
      </rPr>
      <t>(1st year savings)</t>
    </r>
  </si>
  <si>
    <r>
      <t xml:space="preserve">ONLY LOW INCOME  </t>
    </r>
    <r>
      <rPr>
        <b/>
        <sz val="14"/>
        <color theme="0"/>
        <rFont val="Calibri"/>
        <family val="2"/>
        <scheme val="minor"/>
      </rPr>
      <t>(1st year savings)</t>
    </r>
  </si>
  <si>
    <t xml:space="preserve">ONLY LOW INCOME  </t>
  </si>
  <si>
    <t>1st year kWh</t>
  </si>
  <si>
    <t>*Rounded all of the above rows at two decimal places.</t>
  </si>
  <si>
    <t xml:space="preserve">*Rounded the above at two decimal places </t>
  </si>
  <si>
    <t>Motors(uses bus. load shape)</t>
  </si>
  <si>
    <t>Total LI &amp; NLI</t>
  </si>
  <si>
    <t>PY1</t>
  </si>
  <si>
    <t>PY2</t>
  </si>
  <si>
    <t>PY3</t>
  </si>
  <si>
    <t>Low Income</t>
  </si>
  <si>
    <t>Over/Under</t>
  </si>
  <si>
    <t>Non Low Income</t>
  </si>
  <si>
    <t>LI Total</t>
  </si>
  <si>
    <t>Grand Total</t>
  </si>
  <si>
    <t>Non LI Total</t>
  </si>
  <si>
    <t>True UP</t>
  </si>
  <si>
    <t>Actual TD</t>
  </si>
  <si>
    <t xml:space="preserve">True Up </t>
  </si>
  <si>
    <t>Actual</t>
  </si>
  <si>
    <t>Ex-Post-Gross</t>
  </si>
  <si>
    <t>Monthly Delta</t>
  </si>
  <si>
    <t>Total Difference</t>
  </si>
  <si>
    <t>Total</t>
  </si>
  <si>
    <t>1M</t>
  </si>
  <si>
    <t>2M</t>
  </si>
  <si>
    <t>3M</t>
  </si>
  <si>
    <t>4M</t>
  </si>
  <si>
    <t>11M</t>
  </si>
  <si>
    <t>11M Total</t>
  </si>
  <si>
    <t>4M Total</t>
  </si>
  <si>
    <t>3M Total</t>
  </si>
  <si>
    <t>2M Total</t>
  </si>
  <si>
    <t>1M Total</t>
  </si>
  <si>
    <t>Ordered Adjustment</t>
  </si>
  <si>
    <t xml:space="preserve">Non Low Income Portfolio Total </t>
  </si>
  <si>
    <t>Non Low Income ONLY</t>
  </si>
  <si>
    <t xml:space="preserve">Portfolio View as of November </t>
  </si>
  <si>
    <t>Total TD True Up</t>
  </si>
  <si>
    <t>Difference</t>
  </si>
  <si>
    <t>True Up Amount</t>
  </si>
  <si>
    <t>Long Lead</t>
  </si>
  <si>
    <t>Current TD (without long lead)</t>
  </si>
  <si>
    <t>Sept Total TD (with long lead)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</si>
</sst>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%"/>
    <numFmt numFmtId="165" formatCode="[$-409]mmm\-yy;@"/>
    <numFmt numFmtId="166" formatCode="_(* #,##0_);_(* \(#,##0\);_(* &quot;-&quot;??_);_(@_)"/>
    <numFmt numFmtId="167" formatCode="_(&quot;$&quot;* #,##0.000000_);_(&quot;$&quot;* \(#,##0.000000\);_(&quot;$&quot;* &quot;-&quot;??_);_(@_)"/>
    <numFmt numFmtId="168" formatCode="_(&quot;$&quot;* #,##0_);_(&quot;$&quot;* \(#,##0\);_(&quot;$&quot;* &quot;-&quot;??_);_(@_)"/>
    <numFmt numFmtId="169" formatCode="mmm\-yyyy"/>
  </numFmts>
  <fonts count="8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9" tint="-0.499984740745262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0"/>
      <color rgb="FF000000"/>
      <name val="Times New Roman"/>
      <family val="1"/>
    </font>
    <font>
      <sz val="10"/>
      <color indexed="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theme="1"/>
      <name val="Calibri"/>
      <family val="2"/>
    </font>
    <font>
      <sz val="10"/>
      <color theme="0"/>
      <name val="Calibri"/>
      <family val="2"/>
    </font>
    <font>
      <sz val="10"/>
      <color rgb="FF9C0006"/>
      <name val="Calibri"/>
      <family val="2"/>
    </font>
    <font>
      <b/>
      <sz val="10"/>
      <color rgb="FFFA7D00"/>
      <name val="Calibri"/>
      <family val="2"/>
    </font>
    <font>
      <b/>
      <sz val="10"/>
      <color theme="0"/>
      <name val="Calibri"/>
      <family val="2"/>
    </font>
    <font>
      <i/>
      <sz val="10"/>
      <color rgb="FF7F7F7F"/>
      <name val="Calibri"/>
      <family val="2"/>
    </font>
    <font>
      <sz val="10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u/>
      <sz val="8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rgb="FF3F3F76"/>
      <name val="Calibri"/>
      <family val="2"/>
    </font>
    <font>
      <sz val="10"/>
      <color rgb="FFFA7D00"/>
      <name val="Calibri"/>
      <family val="2"/>
    </font>
    <font>
      <sz val="10"/>
      <color rgb="FF9C6500"/>
      <name val="Calibri"/>
      <family val="2"/>
    </font>
    <font>
      <b/>
      <sz val="10"/>
      <color rgb="FF3F3F3F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sz val="18"/>
      <color rgb="FFFFFF00"/>
      <name val="Calibri"/>
      <family val="2"/>
      <scheme val="minor"/>
    </font>
    <font>
      <b/>
      <sz val="18"/>
      <color rgb="FF00FF00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sz val="11"/>
      <name val="Calibri"/>
      <family val="2"/>
    </font>
  </fonts>
  <fills count="7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auto="1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0825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5" fillId="8" borderId="0" applyNumberFormat="0" applyBorder="0" applyAlignment="0" applyProtection="0"/>
    <xf numFmtId="9" fontId="3" fillId="0" borderId="0" applyFont="0" applyFill="0" applyBorder="0" applyAlignment="0" applyProtection="0"/>
    <xf numFmtId="0" fontId="4" fillId="0" borderId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37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32" fillId="0" borderId="0"/>
    <xf numFmtId="0" fontId="33" fillId="0" borderId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46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46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46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6" borderId="0" applyNumberFormat="0" applyBorder="0" applyAlignment="0" applyProtection="0"/>
    <xf numFmtId="0" fontId="46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60" borderId="0" applyNumberFormat="0" applyBorder="0" applyAlignment="0" applyProtection="0"/>
    <xf numFmtId="0" fontId="46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4" borderId="0" applyNumberFormat="0" applyBorder="0" applyAlignment="0" applyProtection="0"/>
    <xf numFmtId="0" fontId="46" fillId="64" borderId="0" applyNumberFormat="0" applyBorder="0" applyAlignment="0" applyProtection="0"/>
    <xf numFmtId="0" fontId="2" fillId="64" borderId="0" applyNumberFormat="0" applyBorder="0" applyAlignment="0" applyProtection="0"/>
    <xf numFmtId="0" fontId="2" fillId="45" borderId="0" applyNumberFormat="0" applyBorder="0" applyAlignment="0" applyProtection="0"/>
    <xf numFmtId="0" fontId="46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46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46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7" borderId="0" applyNumberFormat="0" applyBorder="0" applyAlignment="0" applyProtection="0"/>
    <xf numFmtId="0" fontId="46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61" borderId="0" applyNumberFormat="0" applyBorder="0" applyAlignment="0" applyProtection="0"/>
    <xf numFmtId="0" fontId="46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5" borderId="0" applyNumberFormat="0" applyBorder="0" applyAlignment="0" applyProtection="0"/>
    <xf numFmtId="0" fontId="46" fillId="65" borderId="0" applyNumberFormat="0" applyBorder="0" applyAlignment="0" applyProtection="0"/>
    <xf numFmtId="0" fontId="2" fillId="65" borderId="0" applyNumberFormat="0" applyBorder="0" applyAlignment="0" applyProtection="0"/>
    <xf numFmtId="0" fontId="47" fillId="46" borderId="0" applyNumberFormat="0" applyBorder="0" applyAlignment="0" applyProtection="0"/>
    <xf numFmtId="0" fontId="25" fillId="46" borderId="0" applyNumberFormat="0" applyBorder="0" applyAlignment="0" applyProtection="0"/>
    <xf numFmtId="0" fontId="47" fillId="50" borderId="0" applyNumberFormat="0" applyBorder="0" applyAlignment="0" applyProtection="0"/>
    <xf numFmtId="0" fontId="25" fillId="50" borderId="0" applyNumberFormat="0" applyBorder="0" applyAlignment="0" applyProtection="0"/>
    <xf numFmtId="0" fontId="47" fillId="54" borderId="0" applyNumberFormat="0" applyBorder="0" applyAlignment="0" applyProtection="0"/>
    <xf numFmtId="0" fontId="25" fillId="54" borderId="0" applyNumberFormat="0" applyBorder="0" applyAlignment="0" applyProtection="0"/>
    <xf numFmtId="0" fontId="47" fillId="58" borderId="0" applyNumberFormat="0" applyBorder="0" applyAlignment="0" applyProtection="0"/>
    <xf numFmtId="0" fontId="25" fillId="58" borderId="0" applyNumberFormat="0" applyBorder="0" applyAlignment="0" applyProtection="0"/>
    <xf numFmtId="0" fontId="47" fillId="62" borderId="0" applyNumberFormat="0" applyBorder="0" applyAlignment="0" applyProtection="0"/>
    <xf numFmtId="0" fontId="25" fillId="62" borderId="0" applyNumberFormat="0" applyBorder="0" applyAlignment="0" applyProtection="0"/>
    <xf numFmtId="0" fontId="47" fillId="66" borderId="0" applyNumberFormat="0" applyBorder="0" applyAlignment="0" applyProtection="0"/>
    <xf numFmtId="0" fontId="25" fillId="66" borderId="0" applyNumberFormat="0" applyBorder="0" applyAlignment="0" applyProtection="0"/>
    <xf numFmtId="0" fontId="47" fillId="43" borderId="0" applyNumberFormat="0" applyBorder="0" applyAlignment="0" applyProtection="0"/>
    <xf numFmtId="0" fontId="25" fillId="43" borderId="0" applyNumberFormat="0" applyBorder="0" applyAlignment="0" applyProtection="0"/>
    <xf numFmtId="0" fontId="47" fillId="47" borderId="0" applyNumberFormat="0" applyBorder="0" applyAlignment="0" applyProtection="0"/>
    <xf numFmtId="0" fontId="25" fillId="47" borderId="0" applyNumberFormat="0" applyBorder="0" applyAlignment="0" applyProtection="0"/>
    <xf numFmtId="0" fontId="47" fillId="51" borderId="0" applyNumberFormat="0" applyBorder="0" applyAlignment="0" applyProtection="0"/>
    <xf numFmtId="0" fontId="25" fillId="51" borderId="0" applyNumberFormat="0" applyBorder="0" applyAlignment="0" applyProtection="0"/>
    <xf numFmtId="0" fontId="47" fillId="55" borderId="0" applyNumberFormat="0" applyBorder="0" applyAlignment="0" applyProtection="0"/>
    <xf numFmtId="0" fontId="25" fillId="55" borderId="0" applyNumberFormat="0" applyBorder="0" applyAlignment="0" applyProtection="0"/>
    <xf numFmtId="0" fontId="47" fillId="59" borderId="0" applyNumberFormat="0" applyBorder="0" applyAlignment="0" applyProtection="0"/>
    <xf numFmtId="0" fontId="25" fillId="59" borderId="0" applyNumberFormat="0" applyBorder="0" applyAlignment="0" applyProtection="0"/>
    <xf numFmtId="0" fontId="47" fillId="63" borderId="0" applyNumberFormat="0" applyBorder="0" applyAlignment="0" applyProtection="0"/>
    <xf numFmtId="0" fontId="25" fillId="63" borderId="0" applyNumberFormat="0" applyBorder="0" applyAlignment="0" applyProtection="0"/>
    <xf numFmtId="0" fontId="48" fillId="37" borderId="0" applyNumberFormat="0" applyBorder="0" applyAlignment="0" applyProtection="0"/>
    <xf numFmtId="0" fontId="39" fillId="37" borderId="0" applyNumberFormat="0" applyBorder="0" applyAlignment="0" applyProtection="0"/>
    <xf numFmtId="0" fontId="49" fillId="40" borderId="25" applyNumberFormat="0" applyAlignment="0" applyProtection="0"/>
    <xf numFmtId="0" fontId="43" fillId="40" borderId="25" applyNumberFormat="0" applyAlignment="0" applyProtection="0"/>
    <xf numFmtId="0" fontId="50" fillId="41" borderId="28" applyNumberFormat="0" applyAlignment="0" applyProtection="0"/>
    <xf numFmtId="0" fontId="23" fillId="41" borderId="28" applyNumberFormat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" fillId="67" borderId="0" applyNumberFormat="0" applyAlignment="0">
      <alignment horizontal="right"/>
    </xf>
    <xf numFmtId="0" fontId="3" fillId="67" borderId="0" applyNumberFormat="0" applyAlignment="0">
      <alignment horizontal="right"/>
    </xf>
    <xf numFmtId="0" fontId="3" fillId="68" borderId="0" applyNumberFormat="0" applyAlignment="0"/>
    <xf numFmtId="0" fontId="3" fillId="68" borderId="0" applyNumberFormat="0" applyAlignment="0"/>
    <xf numFmtId="0" fontId="51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2" fillId="36" borderId="0" applyNumberFormat="0" applyBorder="0" applyAlignment="0" applyProtection="0"/>
    <xf numFmtId="0" fontId="38" fillId="36" borderId="0" applyNumberFormat="0" applyBorder="0" applyAlignment="0" applyProtection="0"/>
    <xf numFmtId="0" fontId="53" fillId="0" borderId="22" applyNumberFormat="0" applyFill="0" applyAlignment="0" applyProtection="0"/>
    <xf numFmtId="0" fontId="35" fillId="0" borderId="22" applyNumberFormat="0" applyFill="0" applyAlignment="0" applyProtection="0"/>
    <xf numFmtId="0" fontId="54" fillId="0" borderId="23" applyNumberFormat="0" applyFill="0" applyAlignment="0" applyProtection="0"/>
    <xf numFmtId="0" fontId="36" fillId="0" borderId="23" applyNumberFormat="0" applyFill="0" applyAlignment="0" applyProtection="0"/>
    <xf numFmtId="0" fontId="55" fillId="0" borderId="24" applyNumberFormat="0" applyFill="0" applyAlignment="0" applyProtection="0"/>
    <xf numFmtId="0" fontId="37" fillId="0" borderId="24" applyNumberFormat="0" applyFill="0" applyAlignment="0" applyProtection="0"/>
    <xf numFmtId="0" fontId="5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39" borderId="25" applyNumberFormat="0" applyAlignment="0" applyProtection="0"/>
    <xf numFmtId="0" fontId="41" fillId="39" borderId="25" applyNumberFormat="0" applyAlignment="0" applyProtection="0"/>
    <xf numFmtId="0" fontId="62" fillId="0" borderId="27" applyNumberFormat="0" applyFill="0" applyAlignment="0" applyProtection="0"/>
    <xf numFmtId="0" fontId="44" fillId="0" borderId="27" applyNumberFormat="0" applyFill="0" applyAlignment="0" applyProtection="0"/>
    <xf numFmtId="0" fontId="63" fillId="38" borderId="0" applyNumberFormat="0" applyBorder="0" applyAlignment="0" applyProtection="0"/>
    <xf numFmtId="0" fontId="40" fillId="3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" fillId="0" borderId="0"/>
    <xf numFmtId="0" fontId="2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2" fillId="42" borderId="29" applyNumberFormat="0" applyFont="0" applyAlignment="0" applyProtection="0"/>
    <xf numFmtId="0" fontId="2" fillId="42" borderId="29" applyNumberFormat="0" applyFont="0" applyAlignment="0" applyProtection="0"/>
    <xf numFmtId="0" fontId="64" fillId="40" borderId="26" applyNumberFormat="0" applyAlignment="0" applyProtection="0"/>
    <xf numFmtId="0" fontId="42" fillId="40" borderId="26" applyNumberFormat="0" applyAlignment="0" applyProtection="0"/>
    <xf numFmtId="9" fontId="3" fillId="0" borderId="0" applyFont="0" applyFill="0" applyBorder="0" applyProtection="0"/>
    <xf numFmtId="9" fontId="4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65" fillId="0" borderId="30" applyNumberFormat="0" applyFill="0" applyAlignment="0" applyProtection="0"/>
    <xf numFmtId="0" fontId="1" fillId="0" borderId="30" applyNumberFormat="0" applyFill="0" applyAlignment="0" applyProtection="0"/>
    <xf numFmtId="0" fontId="66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88" fillId="0" borderId="0"/>
    <xf numFmtId="0" fontId="88" fillId="0" borderId="0"/>
    <xf numFmtId="0" fontId="88" fillId="0" borderId="0"/>
    <xf numFmtId="0" fontId="88" fillId="0" borderId="0"/>
  </cellStyleXfs>
  <cellXfs count="251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0" xfId="0"/>
    <xf numFmtId="0" fontId="0" fillId="0" borderId="4" xfId="0" applyBorder="1"/>
    <xf numFmtId="166" fontId="0" fillId="0" borderId="0" xfId="1" applyNumberFormat="1" applyFont="1"/>
    <xf numFmtId="166" fontId="0" fillId="0" borderId="0" xfId="0" applyNumberFormat="1"/>
    <xf numFmtId="166" fontId="0" fillId="0" borderId="1" xfId="1" applyNumberFormat="1" applyFont="1" applyBorder="1"/>
    <xf numFmtId="44" fontId="0" fillId="0" borderId="1" xfId="20539" applyFont="1" applyBorder="1"/>
    <xf numFmtId="0" fontId="24" fillId="0" borderId="0" xfId="0" applyFont="1"/>
    <xf numFmtId="44" fontId="0" fillId="0" borderId="0" xfId="0" applyNumberFormat="1"/>
    <xf numFmtId="165" fontId="25" fillId="30" borderId="1" xfId="0" applyNumberFormat="1" applyFont="1" applyFill="1" applyBorder="1" applyAlignment="1">
      <alignment horizontal="center"/>
    </xf>
    <xf numFmtId="165" fontId="25" fillId="31" borderId="1" xfId="0" applyNumberFormat="1" applyFont="1" applyFill="1" applyBorder="1" applyAlignment="1">
      <alignment horizontal="center"/>
    </xf>
    <xf numFmtId="165" fontId="25" fillId="32" borderId="1" xfId="0" applyNumberFormat="1" applyFont="1" applyFill="1" applyBorder="1" applyAlignment="1">
      <alignment horizontal="center"/>
    </xf>
    <xf numFmtId="164" fontId="0" fillId="0" borderId="1" xfId="2" applyNumberFormat="1" applyFont="1" applyBorder="1"/>
    <xf numFmtId="0" fontId="0" fillId="0" borderId="2" xfId="0" applyBorder="1"/>
    <xf numFmtId="0" fontId="0" fillId="5" borderId="18" xfId="0" applyFill="1" applyBorder="1"/>
    <xf numFmtId="0" fontId="0" fillId="4" borderId="18" xfId="0" applyFill="1" applyBorder="1"/>
    <xf numFmtId="167" fontId="0" fillId="0" borderId="1" xfId="20539" applyNumberFormat="1" applyFont="1" applyBorder="1"/>
    <xf numFmtId="167" fontId="26" fillId="0" borderId="1" xfId="20539" applyNumberFormat="1" applyFont="1" applyBorder="1"/>
    <xf numFmtId="164" fontId="0" fillId="0" borderId="2" xfId="2" applyNumberFormat="1" applyFont="1" applyBorder="1"/>
    <xf numFmtId="0" fontId="1" fillId="2" borderId="0" xfId="0" applyFont="1" applyFill="1" applyBorder="1" applyAlignment="1">
      <alignment horizontal="center" vertical="center" textRotation="90" wrapText="1"/>
    </xf>
    <xf numFmtId="44" fontId="0" fillId="0" borderId="1" xfId="0" applyNumberFormat="1" applyBorder="1"/>
    <xf numFmtId="0" fontId="24" fillId="2" borderId="0" xfId="0" applyFont="1" applyFill="1"/>
    <xf numFmtId="9" fontId="0" fillId="2" borderId="0" xfId="2" applyFont="1" applyFill="1"/>
    <xf numFmtId="164" fontId="29" fillId="0" borderId="1" xfId="2" applyNumberFormat="1" applyFont="1" applyBorder="1"/>
    <xf numFmtId="0" fontId="29" fillId="0" borderId="0" xfId="0" applyFont="1"/>
    <xf numFmtId="167" fontId="29" fillId="0" borderId="1" xfId="20539" applyNumberFormat="1" applyFont="1" applyBorder="1"/>
    <xf numFmtId="9" fontId="0" fillId="2" borderId="1" xfId="2" applyFont="1" applyFill="1" applyBorder="1"/>
    <xf numFmtId="9" fontId="1" fillId="7" borderId="1" xfId="2" applyFont="1" applyFill="1" applyBorder="1"/>
    <xf numFmtId="9" fontId="30" fillId="2" borderId="1" xfId="2" applyFont="1" applyFill="1" applyBorder="1"/>
    <xf numFmtId="0" fontId="0" fillId="7" borderId="1" xfId="0" applyFill="1" applyBorder="1"/>
    <xf numFmtId="0" fontId="23" fillId="6" borderId="1" xfId="0" applyFont="1" applyFill="1" applyBorder="1" applyAlignment="1">
      <alignment horizontal="center"/>
    </xf>
    <xf numFmtId="164" fontId="0" fillId="7" borderId="1" xfId="2" applyNumberFormat="1" applyFont="1" applyFill="1" applyBorder="1"/>
    <xf numFmtId="164" fontId="0" fillId="7" borderId="2" xfId="2" applyNumberFormat="1" applyFont="1" applyFill="1" applyBorder="1"/>
    <xf numFmtId="167" fontId="0" fillId="7" borderId="1" xfId="20539" applyNumberFormat="1" applyFont="1" applyFill="1" applyBorder="1"/>
    <xf numFmtId="166" fontId="1" fillId="0" borderId="0" xfId="1" applyNumberFormat="1" applyFont="1"/>
    <xf numFmtId="166" fontId="1" fillId="0" borderId="1" xfId="1" applyNumberFormat="1" applyFont="1" applyBorder="1"/>
    <xf numFmtId="0" fontId="1" fillId="0" borderId="0" xfId="0" applyFont="1"/>
    <xf numFmtId="0" fontId="1" fillId="0" borderId="1" xfId="0" applyFont="1" applyBorder="1"/>
    <xf numFmtId="0" fontId="0" fillId="2" borderId="0" xfId="0" applyFill="1" applyAlignment="1">
      <alignment wrapText="1"/>
    </xf>
    <xf numFmtId="0" fontId="0" fillId="2" borderId="0" xfId="0" applyFill="1"/>
    <xf numFmtId="0" fontId="0" fillId="0" borderId="1" xfId="0" applyBorder="1"/>
    <xf numFmtId="166" fontId="0" fillId="0" borderId="0" xfId="1" applyNumberFormat="1" applyFont="1"/>
    <xf numFmtId="166" fontId="0" fillId="0" borderId="0" xfId="0" applyNumberFormat="1"/>
    <xf numFmtId="166" fontId="0" fillId="0" borderId="1" xfId="1" applyNumberFormat="1" applyFont="1" applyBorder="1"/>
    <xf numFmtId="165" fontId="25" fillId="30" borderId="1" xfId="0" applyNumberFormat="1" applyFont="1" applyFill="1" applyBorder="1" applyAlignment="1">
      <alignment horizontal="center"/>
    </xf>
    <xf numFmtId="165" fontId="25" fillId="31" borderId="1" xfId="0" applyNumberFormat="1" applyFont="1" applyFill="1" applyBorder="1" applyAlignment="1">
      <alignment horizontal="center"/>
    </xf>
    <xf numFmtId="165" fontId="25" fillId="32" borderId="1" xfId="0" applyNumberFormat="1" applyFont="1" applyFill="1" applyBorder="1" applyAlignment="1">
      <alignment horizontal="center"/>
    </xf>
    <xf numFmtId="166" fontId="1" fillId="0" borderId="0" xfId="1" applyNumberFormat="1" applyFont="1"/>
    <xf numFmtId="166" fontId="1" fillId="0" borderId="1" xfId="1" applyNumberFormat="1" applyFont="1" applyBorder="1"/>
    <xf numFmtId="0" fontId="0" fillId="0" borderId="0" xfId="0"/>
    <xf numFmtId="165" fontId="25" fillId="30" borderId="2" xfId="0" applyNumberFormat="1" applyFont="1" applyFill="1" applyBorder="1" applyAlignment="1">
      <alignment horizontal="center"/>
    </xf>
    <xf numFmtId="167" fontId="0" fillId="0" borderId="2" xfId="20539" applyNumberFormat="1" applyFont="1" applyBorder="1"/>
    <xf numFmtId="164" fontId="29" fillId="7" borderId="1" xfId="2" applyNumberFormat="1" applyFont="1" applyFill="1" applyBorder="1"/>
    <xf numFmtId="167" fontId="29" fillId="7" borderId="1" xfId="20539" applyNumberFormat="1" applyFont="1" applyFill="1" applyBorder="1"/>
    <xf numFmtId="0" fontId="25" fillId="6" borderId="1" xfId="0" applyFont="1" applyFill="1" applyBorder="1"/>
    <xf numFmtId="44" fontId="25" fillId="34" borderId="0" xfId="0" applyNumberFormat="1" applyFont="1" applyFill="1"/>
    <xf numFmtId="165" fontId="25" fillId="32" borderId="1" xfId="1" applyNumberFormat="1" applyFont="1" applyFill="1" applyBorder="1" applyAlignment="1">
      <alignment horizontal="center"/>
    </xf>
    <xf numFmtId="165" fontId="25" fillId="30" borderId="1" xfId="1" applyNumberFormat="1" applyFont="1" applyFill="1" applyBorder="1" applyAlignment="1">
      <alignment horizontal="center"/>
    </xf>
    <xf numFmtId="165" fontId="25" fillId="30" borderId="2" xfId="1" applyNumberFormat="1" applyFont="1" applyFill="1" applyBorder="1" applyAlignment="1">
      <alignment horizontal="center"/>
    </xf>
    <xf numFmtId="165" fontId="25" fillId="31" borderId="1" xfId="1" applyNumberFormat="1" applyFont="1" applyFill="1" applyBorder="1" applyAlignment="1">
      <alignment horizontal="center"/>
    </xf>
    <xf numFmtId="44" fontId="0" fillId="7" borderId="1" xfId="0" applyNumberFormat="1" applyFill="1" applyBorder="1"/>
    <xf numFmtId="44" fontId="1" fillId="7" borderId="1" xfId="0" applyNumberFormat="1" applyFont="1" applyFill="1" applyBorder="1"/>
    <xf numFmtId="0" fontId="31" fillId="0" borderId="0" xfId="0" applyFont="1"/>
    <xf numFmtId="44" fontId="31" fillId="0" borderId="0" xfId="0" applyNumberFormat="1" applyFont="1"/>
    <xf numFmtId="0" fontId="0" fillId="34" borderId="0" xfId="0" applyFill="1"/>
    <xf numFmtId="166" fontId="0" fillId="0" borderId="1" xfId="1" applyNumberFormat="1" applyFont="1" applyBorder="1"/>
    <xf numFmtId="0" fontId="67" fillId="6" borderId="1" xfId="0" applyFont="1" applyFill="1" applyBorder="1"/>
    <xf numFmtId="0" fontId="68" fillId="0" borderId="0" xfId="0" applyFont="1"/>
    <xf numFmtId="0" fontId="69" fillId="6" borderId="1" xfId="0" applyFont="1" applyFill="1" applyBorder="1"/>
    <xf numFmtId="0" fontId="0" fillId="6" borderId="0" xfId="0" applyFill="1"/>
    <xf numFmtId="44" fontId="0" fillId="2" borderId="0" xfId="0" applyNumberFormat="1" applyFill="1"/>
    <xf numFmtId="0" fontId="0" fillId="6" borderId="1" xfId="0" applyFill="1" applyBorder="1"/>
    <xf numFmtId="0" fontId="0" fillId="34" borderId="1" xfId="0" applyFill="1" applyBorder="1"/>
    <xf numFmtId="0" fontId="25" fillId="69" borderId="1" xfId="0" applyFont="1" applyFill="1" applyBorder="1"/>
    <xf numFmtId="0" fontId="71" fillId="2" borderId="21" xfId="0" applyFont="1" applyFill="1" applyBorder="1"/>
    <xf numFmtId="0" fontId="70" fillId="69" borderId="1" xfId="0" applyFont="1" applyFill="1" applyBorder="1"/>
    <xf numFmtId="0" fontId="25" fillId="69" borderId="2" xfId="0" applyFont="1" applyFill="1" applyBorder="1"/>
    <xf numFmtId="0" fontId="25" fillId="6" borderId="2" xfId="0" applyFont="1" applyFill="1" applyBorder="1"/>
    <xf numFmtId="0" fontId="74" fillId="70" borderId="0" xfId="0" applyFont="1" applyFill="1" applyAlignment="1">
      <alignment vertical="center"/>
    </xf>
    <xf numFmtId="0" fontId="25" fillId="70" borderId="0" xfId="0" applyFont="1" applyFill="1" applyAlignment="1">
      <alignment vertical="center"/>
    </xf>
    <xf numFmtId="44" fontId="30" fillId="34" borderId="0" xfId="0" applyNumberFormat="1" applyFont="1" applyFill="1"/>
    <xf numFmtId="0" fontId="30" fillId="0" borderId="0" xfId="0" applyFont="1"/>
    <xf numFmtId="44" fontId="30" fillId="0" borderId="0" xfId="0" applyNumberFormat="1" applyFont="1"/>
    <xf numFmtId="0" fontId="25" fillId="34" borderId="0" xfId="0" applyFont="1" applyFill="1"/>
    <xf numFmtId="0" fontId="23" fillId="6" borderId="1" xfId="0" applyFont="1" applyFill="1" applyBorder="1"/>
    <xf numFmtId="0" fontId="25" fillId="6" borderId="1" xfId="0" applyFont="1" applyFill="1" applyBorder="1" applyAlignment="1">
      <alignment horizontal="center"/>
    </xf>
    <xf numFmtId="44" fontId="1" fillId="71" borderId="1" xfId="0" applyNumberFormat="1" applyFont="1" applyFill="1" applyBorder="1"/>
    <xf numFmtId="0" fontId="0" fillId="72" borderId="20" xfId="0" applyFont="1" applyFill="1" applyBorder="1" applyAlignment="1">
      <alignment horizontal="center" vertical="center" textRotation="90" wrapText="1" readingOrder="1"/>
    </xf>
    <xf numFmtId="0" fontId="0" fillId="2" borderId="1" xfId="0" applyFill="1" applyBorder="1"/>
    <xf numFmtId="0" fontId="0" fillId="0" borderId="0" xfId="0" applyAlignment="1">
      <alignment horizontal="left"/>
    </xf>
    <xf numFmtId="0" fontId="76" fillId="0" borderId="0" xfId="0" applyFont="1"/>
    <xf numFmtId="166" fontId="0" fillId="7" borderId="1" xfId="1" applyNumberFormat="1" applyFont="1" applyFill="1" applyBorder="1"/>
    <xf numFmtId="0" fontId="30" fillId="73" borderId="0" xfId="0" applyFont="1" applyFill="1"/>
    <xf numFmtId="0" fontId="79" fillId="73" borderId="0" xfId="0" applyFont="1" applyFill="1"/>
    <xf numFmtId="44" fontId="1" fillId="0" borderId="0" xfId="0" applyNumberFormat="1" applyFont="1"/>
    <xf numFmtId="0" fontId="23" fillId="3" borderId="1" xfId="0" applyFont="1" applyFill="1" applyBorder="1" applyAlignment="1">
      <alignment horizontal="center"/>
    </xf>
    <xf numFmtId="166" fontId="1" fillId="0" borderId="1" xfId="1" applyNumberFormat="1" applyFont="1" applyBorder="1"/>
    <xf numFmtId="166" fontId="0" fillId="2" borderId="1" xfId="1" applyNumberFormat="1" applyFont="1" applyFill="1" applyBorder="1"/>
    <xf numFmtId="0" fontId="0" fillId="0" borderId="0" xfId="0"/>
    <xf numFmtId="165" fontId="25" fillId="30" borderId="1" xfId="0" applyNumberFormat="1" applyFont="1" applyFill="1" applyBorder="1" applyAlignment="1">
      <alignment horizontal="center"/>
    </xf>
    <xf numFmtId="166" fontId="0" fillId="0" borderId="1" xfId="1" applyNumberFormat="1" applyFont="1" applyBorder="1"/>
    <xf numFmtId="167" fontId="29" fillId="2" borderId="1" xfId="20539" applyNumberFormat="1" applyFont="1" applyFill="1" applyBorder="1"/>
    <xf numFmtId="2" fontId="0" fillId="0" borderId="1" xfId="0" applyNumberFormat="1" applyBorder="1"/>
    <xf numFmtId="3" fontId="0" fillId="0" borderId="1" xfId="0" applyNumberFormat="1" applyBorder="1"/>
    <xf numFmtId="166" fontId="1" fillId="0" borderId="0" xfId="0" applyNumberFormat="1" applyFont="1"/>
    <xf numFmtId="0" fontId="1" fillId="2" borderId="1" xfId="0" applyFont="1" applyFill="1" applyBorder="1" applyAlignment="1">
      <alignment horizontal="center"/>
    </xf>
    <xf numFmtId="168" fontId="0" fillId="0" borderId="0" xfId="0" applyNumberFormat="1"/>
    <xf numFmtId="168" fontId="0" fillId="0" borderId="1" xfId="0" applyNumberFormat="1" applyBorder="1"/>
    <xf numFmtId="168" fontId="1" fillId="71" borderId="1" xfId="0" applyNumberFormat="1" applyFont="1" applyFill="1" applyBorder="1"/>
    <xf numFmtId="168" fontId="0" fillId="6" borderId="0" xfId="0" applyNumberFormat="1" applyFill="1"/>
    <xf numFmtId="168" fontId="1" fillId="7" borderId="1" xfId="0" applyNumberFormat="1" applyFont="1" applyFill="1" applyBorder="1"/>
    <xf numFmtId="168" fontId="25" fillId="34" borderId="0" xfId="0" applyNumberFormat="1" applyFont="1" applyFill="1"/>
    <xf numFmtId="168" fontId="31" fillId="0" borderId="0" xfId="0" applyNumberFormat="1" applyFont="1"/>
    <xf numFmtId="168" fontId="0" fillId="2" borderId="1" xfId="0" applyNumberFormat="1" applyFill="1" applyBorder="1"/>
    <xf numFmtId="168" fontId="1" fillId="2" borderId="1" xfId="0" applyNumberFormat="1" applyFont="1" applyFill="1" applyBorder="1"/>
    <xf numFmtId="165" fontId="0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5" xfId="0" applyBorder="1"/>
    <xf numFmtId="0" fontId="0" fillId="2" borderId="36" xfId="0" applyFill="1" applyBorder="1" applyAlignment="1">
      <alignment horizontal="center"/>
    </xf>
    <xf numFmtId="168" fontId="0" fillId="2" borderId="36" xfId="0" applyNumberFormat="1" applyFill="1" applyBorder="1"/>
    <xf numFmtId="0" fontId="1" fillId="0" borderId="35" xfId="0" applyFont="1" applyBorder="1"/>
    <xf numFmtId="0" fontId="1" fillId="0" borderId="37" xfId="0" applyFont="1" applyBorder="1"/>
    <xf numFmtId="168" fontId="1" fillId="0" borderId="38" xfId="0" applyNumberFormat="1" applyFont="1" applyBorder="1"/>
    <xf numFmtId="168" fontId="24" fillId="2" borderId="36" xfId="0" applyNumberFormat="1" applyFont="1" applyFill="1" applyBorder="1"/>
    <xf numFmtId="168" fontId="80" fillId="2" borderId="1" xfId="0" applyNumberFormat="1" applyFont="1" applyFill="1" applyBorder="1"/>
    <xf numFmtId="168" fontId="0" fillId="0" borderId="0" xfId="20539" applyNumberFormat="1" applyFont="1"/>
    <xf numFmtId="168" fontId="0" fillId="0" borderId="1" xfId="20539" applyNumberFormat="1" applyFont="1" applyBorder="1"/>
    <xf numFmtId="165" fontId="25" fillId="30" borderId="0" xfId="0" applyNumberFormat="1" applyFont="1" applyFill="1" applyBorder="1" applyAlignment="1">
      <alignment horizontal="center"/>
    </xf>
    <xf numFmtId="44" fontId="1" fillId="7" borderId="0" xfId="0" applyNumberFormat="1" applyFont="1" applyFill="1" applyBorder="1"/>
    <xf numFmtId="44" fontId="0" fillId="0" borderId="0" xfId="0" applyNumberFormat="1" applyBorder="1"/>
    <xf numFmtId="9" fontId="30" fillId="2" borderId="0" xfId="2" applyFont="1" applyFill="1" applyBorder="1"/>
    <xf numFmtId="164" fontId="29" fillId="0" borderId="0" xfId="2" applyNumberFormat="1" applyFont="1" applyBorder="1"/>
    <xf numFmtId="167" fontId="29" fillId="0" borderId="0" xfId="20539" applyNumberFormat="1" applyFont="1" applyBorder="1"/>
    <xf numFmtId="165" fontId="25" fillId="30" borderId="40" xfId="0" applyNumberFormat="1" applyFont="1" applyFill="1" applyBorder="1" applyAlignment="1">
      <alignment horizontal="center"/>
    </xf>
    <xf numFmtId="168" fontId="0" fillId="0" borderId="40" xfId="20539" applyNumberFormat="1" applyFont="1" applyBorder="1"/>
    <xf numFmtId="0" fontId="0" fillId="0" borderId="40" xfId="0" applyBorder="1"/>
    <xf numFmtId="0" fontId="82" fillId="0" borderId="35" xfId="0" applyFont="1" applyBorder="1"/>
    <xf numFmtId="0" fontId="82" fillId="0" borderId="1" xfId="0" applyFont="1" applyBorder="1" applyAlignment="1">
      <alignment horizontal="center" vertical="center"/>
    </xf>
    <xf numFmtId="0" fontId="82" fillId="0" borderId="36" xfId="0" applyFont="1" applyBorder="1" applyAlignment="1">
      <alignment horizontal="center" vertical="center"/>
    </xf>
    <xf numFmtId="0" fontId="83" fillId="0" borderId="35" xfId="0" applyFont="1" applyBorder="1"/>
    <xf numFmtId="168" fontId="83" fillId="0" borderId="1" xfId="0" applyNumberFormat="1" applyFont="1" applyBorder="1"/>
    <xf numFmtId="168" fontId="83" fillId="0" borderId="36" xfId="0" applyNumberFormat="1" applyFont="1" applyBorder="1"/>
    <xf numFmtId="168" fontId="82" fillId="0" borderId="1" xfId="0" applyNumberFormat="1" applyFont="1" applyBorder="1"/>
    <xf numFmtId="168" fontId="82" fillId="0" borderId="36" xfId="0" applyNumberFormat="1" applyFont="1" applyBorder="1"/>
    <xf numFmtId="0" fontId="83" fillId="0" borderId="1" xfId="0" applyFont="1" applyBorder="1"/>
    <xf numFmtId="0" fontId="83" fillId="0" borderId="37" xfId="0" applyFont="1" applyFill="1" applyBorder="1"/>
    <xf numFmtId="165" fontId="83" fillId="2" borderId="1" xfId="0" applyNumberFormat="1" applyFont="1" applyFill="1" applyBorder="1" applyAlignment="1">
      <alignment horizontal="center"/>
    </xf>
    <xf numFmtId="0" fontId="83" fillId="2" borderId="36" xfId="0" applyFont="1" applyFill="1" applyBorder="1" applyAlignment="1">
      <alignment horizontal="center"/>
    </xf>
    <xf numFmtId="168" fontId="83" fillId="2" borderId="1" xfId="0" applyNumberFormat="1" applyFont="1" applyFill="1" applyBorder="1"/>
    <xf numFmtId="168" fontId="84" fillId="2" borderId="36" xfId="0" applyNumberFormat="1" applyFont="1" applyFill="1" applyBorder="1"/>
    <xf numFmtId="168" fontId="83" fillId="2" borderId="36" xfId="0" applyNumberFormat="1" applyFont="1" applyFill="1" applyBorder="1"/>
    <xf numFmtId="168" fontId="82" fillId="2" borderId="1" xfId="0" applyNumberFormat="1" applyFont="1" applyFill="1" applyBorder="1"/>
    <xf numFmtId="168" fontId="85" fillId="2" borderId="36" xfId="0" applyNumberFormat="1" applyFont="1" applyFill="1" applyBorder="1"/>
    <xf numFmtId="0" fontId="83" fillId="0" borderId="1" xfId="0" applyFont="1" applyBorder="1" applyAlignment="1">
      <alignment horizontal="center"/>
    </xf>
    <xf numFmtId="165" fontId="83" fillId="0" borderId="1" xfId="0" applyNumberFormat="1" applyFont="1" applyFill="1" applyBorder="1" applyAlignment="1">
      <alignment horizontal="center"/>
    </xf>
    <xf numFmtId="168" fontId="83" fillId="0" borderId="1" xfId="20539" applyNumberFormat="1" applyFont="1" applyBorder="1"/>
    <xf numFmtId="165" fontId="83" fillId="2" borderId="35" xfId="0" applyNumberFormat="1" applyFont="1" applyFill="1" applyBorder="1" applyAlignment="1">
      <alignment horizontal="center"/>
    </xf>
    <xf numFmtId="165" fontId="83" fillId="2" borderId="36" xfId="0" applyNumberFormat="1" applyFont="1" applyFill="1" applyBorder="1" applyAlignment="1">
      <alignment horizontal="center"/>
    </xf>
    <xf numFmtId="0" fontId="82" fillId="0" borderId="37" xfId="0" applyFont="1" applyFill="1" applyBorder="1"/>
    <xf numFmtId="168" fontId="82" fillId="0" borderId="38" xfId="0" applyNumberFormat="1" applyFont="1" applyBorder="1"/>
    <xf numFmtId="168" fontId="82" fillId="0" borderId="39" xfId="0" applyNumberFormat="1" applyFont="1" applyBorder="1"/>
    <xf numFmtId="0" fontId="83" fillId="0" borderId="35" xfId="0" applyFont="1" applyFill="1" applyBorder="1"/>
    <xf numFmtId="0" fontId="0" fillId="0" borderId="38" xfId="0" applyBorder="1"/>
    <xf numFmtId="44" fontId="0" fillId="7" borderId="40" xfId="0" applyNumberFormat="1" applyFill="1" applyBorder="1"/>
    <xf numFmtId="168" fontId="85" fillId="2" borderId="39" xfId="0" applyNumberFormat="1" applyFont="1" applyFill="1" applyBorder="1"/>
    <xf numFmtId="0" fontId="86" fillId="0" borderId="46" xfId="0" applyFont="1" applyBorder="1" applyAlignment="1"/>
    <xf numFmtId="0" fontId="86" fillId="0" borderId="47" xfId="0" applyFont="1" applyBorder="1" applyAlignment="1"/>
    <xf numFmtId="168" fontId="87" fillId="0" borderId="48" xfId="0" applyNumberFormat="1" applyFont="1" applyBorder="1"/>
    <xf numFmtId="168" fontId="26" fillId="0" borderId="0" xfId="0" applyNumberFormat="1" applyFont="1"/>
    <xf numFmtId="168" fontId="0" fillId="2" borderId="40" xfId="0" applyNumberFormat="1" applyFill="1" applyBorder="1"/>
    <xf numFmtId="168" fontId="80" fillId="2" borderId="53" xfId="0" applyNumberFormat="1" applyFont="1" applyFill="1" applyBorder="1"/>
    <xf numFmtId="168" fontId="24" fillId="0" borderId="1" xfId="0" applyNumberFormat="1" applyFont="1" applyBorder="1"/>
    <xf numFmtId="0" fontId="0" fillId="0" borderId="54" xfId="0" applyFill="1" applyBorder="1" applyAlignment="1">
      <alignment horizontal="center"/>
    </xf>
    <xf numFmtId="44" fontId="24" fillId="0" borderId="1" xfId="0" applyNumberFormat="1" applyFont="1" applyBorder="1"/>
    <xf numFmtId="44" fontId="0" fillId="0" borderId="1" xfId="20539" applyNumberFormat="1" applyFont="1" applyBorder="1"/>
    <xf numFmtId="44" fontId="1" fillId="0" borderId="38" xfId="0" applyNumberFormat="1" applyFont="1" applyBorder="1"/>
    <xf numFmtId="0" fontId="1" fillId="0" borderId="37" xfId="0" applyFont="1" applyFill="1" applyBorder="1" applyAlignment="1">
      <alignment horizontal="center"/>
    </xf>
    <xf numFmtId="168" fontId="0" fillId="0" borderId="36" xfId="20539" applyNumberFormat="1" applyFont="1" applyBorder="1"/>
    <xf numFmtId="0" fontId="0" fillId="0" borderId="35" xfId="0" applyFill="1" applyBorder="1" applyAlignment="1">
      <alignment horizontal="center"/>
    </xf>
    <xf numFmtId="168" fontId="24" fillId="0" borderId="36" xfId="0" applyNumberFormat="1" applyFont="1" applyBorder="1"/>
    <xf numFmtId="168" fontId="0" fillId="0" borderId="36" xfId="0" applyNumberFormat="1" applyBorder="1" applyAlignment="1">
      <alignment horizontal="center" vertical="center"/>
    </xf>
    <xf numFmtId="0" fontId="0" fillId="0" borderId="35" xfId="0" applyBorder="1" applyAlignment="1">
      <alignment horizontal="center"/>
    </xf>
    <xf numFmtId="168" fontId="0" fillId="0" borderId="1" xfId="0" applyNumberFormat="1" applyBorder="1" applyAlignment="1">
      <alignment horizontal="center" vertical="center"/>
    </xf>
    <xf numFmtId="168" fontId="1" fillId="0" borderId="39" xfId="0" applyNumberFormat="1" applyFont="1" applyBorder="1"/>
    <xf numFmtId="44" fontId="0" fillId="0" borderId="36" xfId="0" applyNumberFormat="1" applyBorder="1"/>
    <xf numFmtId="44" fontId="0" fillId="0" borderId="1" xfId="0" applyNumberFormat="1" applyBorder="1"/>
    <xf numFmtId="0" fontId="82" fillId="0" borderId="8" xfId="0" applyFont="1" applyBorder="1" applyAlignment="1">
      <alignment horizontal="center"/>
    </xf>
    <xf numFmtId="0" fontId="82" fillId="0" borderId="7" xfId="0" applyFont="1" applyBorder="1" applyAlignment="1">
      <alignment horizontal="center"/>
    </xf>
    <xf numFmtId="0" fontId="82" fillId="0" borderId="52" xfId="0" applyFont="1" applyBorder="1" applyAlignment="1">
      <alignment horizontal="center"/>
    </xf>
    <xf numFmtId="0" fontId="82" fillId="0" borderId="41" xfId="0" applyFont="1" applyFill="1" applyBorder="1" applyAlignment="1">
      <alignment horizontal="center"/>
    </xf>
    <xf numFmtId="0" fontId="82" fillId="0" borderId="21" xfId="0" applyFont="1" applyFill="1" applyBorder="1" applyAlignment="1">
      <alignment horizontal="center"/>
    </xf>
    <xf numFmtId="0" fontId="82" fillId="0" borderId="42" xfId="0" applyFont="1" applyFill="1" applyBorder="1" applyAlignment="1">
      <alignment horizontal="center"/>
    </xf>
    <xf numFmtId="0" fontId="82" fillId="0" borderId="41" xfId="0" applyFont="1" applyBorder="1" applyAlignment="1">
      <alignment horizontal="center"/>
    </xf>
    <xf numFmtId="0" fontId="82" fillId="0" borderId="21" xfId="0" applyFont="1" applyBorder="1" applyAlignment="1">
      <alignment horizontal="center"/>
    </xf>
    <xf numFmtId="0" fontId="82" fillId="0" borderId="42" xfId="0" applyFont="1" applyBorder="1" applyAlignment="1">
      <alignment horizontal="center"/>
    </xf>
    <xf numFmtId="168" fontId="83" fillId="2" borderId="35" xfId="0" applyNumberFormat="1" applyFont="1" applyFill="1" applyBorder="1" applyAlignment="1">
      <alignment horizontal="center"/>
    </xf>
    <xf numFmtId="168" fontId="83" fillId="2" borderId="1" xfId="0" applyNumberFormat="1" applyFont="1" applyFill="1" applyBorder="1" applyAlignment="1">
      <alignment horizontal="center"/>
    </xf>
    <xf numFmtId="168" fontId="83" fillId="2" borderId="36" xfId="0" applyNumberFormat="1" applyFont="1" applyFill="1" applyBorder="1" applyAlignment="1">
      <alignment horizontal="center"/>
    </xf>
    <xf numFmtId="0" fontId="81" fillId="0" borderId="43" xfId="0" applyFont="1" applyBorder="1" applyAlignment="1">
      <alignment horizontal="center"/>
    </xf>
    <xf numFmtId="0" fontId="81" fillId="0" borderId="44" xfId="0" applyFont="1" applyBorder="1" applyAlignment="1">
      <alignment horizontal="center"/>
    </xf>
    <xf numFmtId="0" fontId="81" fillId="0" borderId="45" xfId="0" applyFont="1" applyBorder="1" applyAlignment="1">
      <alignment horizontal="center"/>
    </xf>
    <xf numFmtId="169" fontId="83" fillId="0" borderId="43" xfId="0" applyNumberFormat="1" applyFont="1" applyBorder="1" applyAlignment="1">
      <alignment horizontal="center"/>
    </xf>
    <xf numFmtId="169" fontId="83" fillId="0" borderId="44" xfId="0" applyNumberFormat="1" applyFont="1" applyBorder="1" applyAlignment="1">
      <alignment horizontal="center"/>
    </xf>
    <xf numFmtId="169" fontId="83" fillId="0" borderId="45" xfId="0" applyNumberFormat="1" applyFont="1" applyBorder="1" applyAlignment="1">
      <alignment horizontal="center"/>
    </xf>
    <xf numFmtId="0" fontId="1" fillId="5" borderId="19" xfId="0" applyFont="1" applyFill="1" applyBorder="1" applyAlignment="1">
      <alignment horizontal="center" vertical="center" textRotation="90" wrapText="1" readingOrder="1"/>
    </xf>
    <xf numFmtId="0" fontId="1" fillId="5" borderId="19" xfId="0" applyFont="1" applyFill="1" applyBorder="1" applyAlignment="1">
      <alignment wrapText="1"/>
    </xf>
    <xf numFmtId="0" fontId="1" fillId="5" borderId="20" xfId="0" applyFont="1" applyFill="1" applyBorder="1" applyAlignment="1">
      <alignment wrapText="1"/>
    </xf>
    <xf numFmtId="0" fontId="1" fillId="4" borderId="18" xfId="0" applyFont="1" applyFill="1" applyBorder="1" applyAlignment="1">
      <alignment horizontal="center" vertical="center" textRotation="90" wrapText="1"/>
    </xf>
    <xf numFmtId="0" fontId="1" fillId="4" borderId="19" xfId="0" applyFont="1" applyFill="1" applyBorder="1" applyAlignment="1">
      <alignment horizontal="center" vertical="center" textRotation="90" wrapText="1"/>
    </xf>
    <xf numFmtId="0" fontId="1" fillId="4" borderId="20" xfId="0" applyFont="1" applyFill="1" applyBorder="1" applyAlignment="1">
      <alignment horizontal="center" vertical="center" textRotation="90" wrapText="1"/>
    </xf>
    <xf numFmtId="0" fontId="1" fillId="33" borderId="7" xfId="0" applyFont="1" applyFill="1" applyBorder="1" applyAlignment="1">
      <alignment horizontal="center" vertical="center" textRotation="90" wrapText="1"/>
    </xf>
    <xf numFmtId="0" fontId="1" fillId="33" borderId="0" xfId="0" applyFont="1" applyFill="1" applyBorder="1" applyAlignment="1">
      <alignment horizontal="center" vertical="center" textRotation="90" wrapText="1"/>
    </xf>
    <xf numFmtId="0" fontId="0" fillId="33" borderId="0" xfId="0" applyFill="1" applyAlignment="1">
      <alignment wrapText="1"/>
    </xf>
    <xf numFmtId="0" fontId="1" fillId="4" borderId="8" xfId="0" applyFont="1" applyFill="1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textRotation="90" wrapText="1"/>
    </xf>
    <xf numFmtId="0" fontId="82" fillId="0" borderId="50" xfId="0" applyFont="1" applyBorder="1" applyAlignment="1">
      <alignment horizontal="center"/>
    </xf>
    <xf numFmtId="0" fontId="82" fillId="0" borderId="49" xfId="0" applyFont="1" applyBorder="1" applyAlignment="1">
      <alignment horizontal="center"/>
    </xf>
    <xf numFmtId="0" fontId="82" fillId="0" borderId="51" xfId="0" applyFont="1" applyBorder="1" applyAlignment="1">
      <alignment horizontal="center"/>
    </xf>
    <xf numFmtId="0" fontId="23" fillId="35" borderId="7" xfId="0" applyFont="1" applyFill="1" applyBorder="1" applyAlignment="1">
      <alignment horizontal="center" vertical="center" textRotation="90" wrapText="1"/>
    </xf>
    <xf numFmtId="0" fontId="25" fillId="35" borderId="0" xfId="0" applyFont="1" applyFill="1" applyBorder="1" applyAlignment="1">
      <alignment horizontal="center" vertical="center" textRotation="90" wrapText="1"/>
    </xf>
    <xf numFmtId="0" fontId="0" fillId="0" borderId="0" xfId="0" applyAlignment="1"/>
    <xf numFmtId="0" fontId="73" fillId="6" borderId="31" xfId="0" applyFont="1" applyFill="1" applyBorder="1" applyAlignment="1">
      <alignment wrapText="1"/>
    </xf>
    <xf numFmtId="0" fontId="1" fillId="4" borderId="19" xfId="0" applyFont="1" applyFill="1" applyBorder="1" applyAlignment="1">
      <alignment horizontal="center" vertical="center" textRotation="90" wrapText="1" readingOrder="1"/>
    </xf>
    <xf numFmtId="0" fontId="72" fillId="6" borderId="0" xfId="0" applyFont="1" applyFill="1" applyBorder="1" applyAlignment="1">
      <alignment wrapText="1"/>
    </xf>
    <xf numFmtId="0" fontId="72" fillId="6" borderId="3" xfId="0" applyFont="1" applyFill="1" applyBorder="1" applyAlignment="1">
      <alignment wrapText="1"/>
    </xf>
    <xf numFmtId="169" fontId="0" fillId="0" borderId="32" xfId="0" applyNumberFormat="1" applyBorder="1" applyAlignment="1">
      <alignment horizontal="center"/>
    </xf>
    <xf numFmtId="169" fontId="0" fillId="0" borderId="33" xfId="0" applyNumberFormat="1" applyBorder="1" applyAlignment="1">
      <alignment horizontal="center"/>
    </xf>
    <xf numFmtId="169" fontId="0" fillId="0" borderId="34" xfId="0" applyNumberFormat="1" applyBorder="1" applyAlignment="1">
      <alignment horizontal="center"/>
    </xf>
    <xf numFmtId="165" fontId="0" fillId="0" borderId="43" xfId="0" applyNumberFormat="1" applyBorder="1" applyAlignment="1">
      <alignment horizontal="center"/>
    </xf>
    <xf numFmtId="165" fontId="0" fillId="0" borderId="44" xfId="0" applyNumberFormat="1" applyBorder="1" applyAlignment="1">
      <alignment horizontal="center"/>
    </xf>
    <xf numFmtId="165" fontId="0" fillId="0" borderId="45" xfId="0" applyNumberFormat="1" applyBorder="1" applyAlignment="1">
      <alignment horizontal="center"/>
    </xf>
    <xf numFmtId="165" fontId="0" fillId="2" borderId="35" xfId="0" applyNumberFormat="1" applyFont="1" applyFill="1" applyBorder="1" applyAlignment="1">
      <alignment horizontal="center"/>
    </xf>
    <xf numFmtId="165" fontId="0" fillId="2" borderId="1" xfId="0" applyNumberFormat="1" applyFont="1" applyFill="1" applyBorder="1" applyAlignment="1">
      <alignment horizontal="center"/>
    </xf>
    <xf numFmtId="165" fontId="0" fillId="2" borderId="36" xfId="0" applyNumberFormat="1" applyFont="1" applyFill="1" applyBorder="1" applyAlignment="1">
      <alignment horizontal="center"/>
    </xf>
    <xf numFmtId="168" fontId="0" fillId="2" borderId="35" xfId="0" applyNumberFormat="1" applyFont="1" applyFill="1" applyBorder="1" applyAlignment="1">
      <alignment horizontal="center"/>
    </xf>
    <xf numFmtId="168" fontId="0" fillId="2" borderId="1" xfId="0" applyNumberFormat="1" applyFont="1" applyFill="1" applyBorder="1" applyAlignment="1">
      <alignment horizontal="center"/>
    </xf>
    <xf numFmtId="168" fontId="0" fillId="2" borderId="36" xfId="0" applyNumberFormat="1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 vertical="center" textRotation="90" wrapText="1"/>
    </xf>
    <xf numFmtId="0" fontId="25" fillId="35" borderId="19" xfId="0" applyFont="1" applyFill="1" applyBorder="1" applyAlignment="1">
      <alignment horizontal="center" vertical="center" textRotation="90" wrapText="1"/>
    </xf>
    <xf numFmtId="0" fontId="0" fillId="0" borderId="20" xfId="0" applyBorder="1" applyAlignment="1">
      <alignment wrapText="1"/>
    </xf>
    <xf numFmtId="0" fontId="24" fillId="2" borderId="0" xfId="0" applyFont="1" applyFill="1" applyAlignment="1">
      <alignment wrapText="1"/>
    </xf>
    <xf numFmtId="0" fontId="0" fillId="2" borderId="0" xfId="0" applyFill="1" applyAlignment="1"/>
    <xf numFmtId="0" fontId="72" fillId="6" borderId="31" xfId="0" applyFont="1" applyFill="1" applyBorder="1" applyAlignment="1">
      <alignment wrapText="1"/>
    </xf>
    <xf numFmtId="0" fontId="0" fillId="0" borderId="19" xfId="0" applyBorder="1" applyAlignment="1"/>
    <xf numFmtId="0" fontId="0" fillId="0" borderId="20" xfId="0" applyBorder="1" applyAlignment="1"/>
  </cellXfs>
  <cellStyles count="20825">
    <cellStyle name="20% - Accent1 10 2" xfId="3"/>
    <cellStyle name="20% - Accent1 10 3" xfId="16"/>
    <cellStyle name="20% - Accent1 11 2" xfId="4"/>
    <cellStyle name="20% - Accent1 11 3" xfId="5"/>
    <cellStyle name="20% - Accent1 12 2" xfId="19"/>
    <cellStyle name="20% - Accent1 12 3" xfId="20"/>
    <cellStyle name="20% - Accent1 13 2" xfId="21"/>
    <cellStyle name="20% - Accent1 13 3" xfId="22"/>
    <cellStyle name="20% - Accent1 14 2" xfId="23"/>
    <cellStyle name="20% - Accent1 14 3" xfId="24"/>
    <cellStyle name="20% - Accent1 15" xfId="25"/>
    <cellStyle name="20% - Accent1 15 2" xfId="26"/>
    <cellStyle name="20% - Accent1 15 3" xfId="27"/>
    <cellStyle name="20% - Accent1 15 4" xfId="28"/>
    <cellStyle name="20% - Accent1 15 5" xfId="29"/>
    <cellStyle name="20% - Accent1 15 6" xfId="30"/>
    <cellStyle name="20% - Accent1 15 7" xfId="31"/>
    <cellStyle name="20% - Accent1 16" xfId="32"/>
    <cellStyle name="20% - Accent1 17" xfId="33"/>
    <cellStyle name="20% - Accent1 18" xfId="34"/>
    <cellStyle name="20% - Accent1 19" xfId="35"/>
    <cellStyle name="20% - Accent1 2" xfId="20544"/>
    <cellStyle name="20% - Accent1 2 2" xfId="36"/>
    <cellStyle name="20% - Accent1 2 3" xfId="37"/>
    <cellStyle name="20% - Accent1 20" xfId="38"/>
    <cellStyle name="20% - Accent1 21" xfId="39"/>
    <cellStyle name="20% - Accent1 22" xfId="40"/>
    <cellStyle name="20% - Accent1 3" xfId="20545"/>
    <cellStyle name="20% - Accent1 3 2" xfId="41"/>
    <cellStyle name="20% - Accent1 3 3" xfId="42"/>
    <cellStyle name="20% - Accent1 4" xfId="20546"/>
    <cellStyle name="20% - Accent1 4 2" xfId="43"/>
    <cellStyle name="20% - Accent1 4 3" xfId="44"/>
    <cellStyle name="20% - Accent1 5 2" xfId="45"/>
    <cellStyle name="20% - Accent1 5 3" xfId="46"/>
    <cellStyle name="20% - Accent1 6 2" xfId="47"/>
    <cellStyle name="20% - Accent1 6 3" xfId="48"/>
    <cellStyle name="20% - Accent1 7 2" xfId="49"/>
    <cellStyle name="20% - Accent1 7 3" xfId="50"/>
    <cellStyle name="20% - Accent1 8 2" xfId="51"/>
    <cellStyle name="20% - Accent1 8 3" xfId="52"/>
    <cellStyle name="20% - Accent1 9 2" xfId="53"/>
    <cellStyle name="20% - Accent1 9 3" xfId="54"/>
    <cellStyle name="20% - Accent2 10 2" xfId="55"/>
    <cellStyle name="20% - Accent2 10 3" xfId="56"/>
    <cellStyle name="20% - Accent2 11 2" xfId="57"/>
    <cellStyle name="20% - Accent2 11 3" xfId="58"/>
    <cellStyle name="20% - Accent2 12 2" xfId="59"/>
    <cellStyle name="20% - Accent2 12 3" xfId="60"/>
    <cellStyle name="20% - Accent2 13 2" xfId="61"/>
    <cellStyle name="20% - Accent2 13 3" xfId="62"/>
    <cellStyle name="20% - Accent2 14 2" xfId="63"/>
    <cellStyle name="20% - Accent2 14 3" xfId="64"/>
    <cellStyle name="20% - Accent2 15" xfId="65"/>
    <cellStyle name="20% - Accent2 15 2" xfId="66"/>
    <cellStyle name="20% - Accent2 15 3" xfId="67"/>
    <cellStyle name="20% - Accent2 15 4" xfId="68"/>
    <cellStyle name="20% - Accent2 15 5" xfId="69"/>
    <cellStyle name="20% - Accent2 15 6" xfId="70"/>
    <cellStyle name="20% - Accent2 15 7" xfId="71"/>
    <cellStyle name="20% - Accent2 16" xfId="72"/>
    <cellStyle name="20% - Accent2 17" xfId="73"/>
    <cellStyle name="20% - Accent2 18" xfId="74"/>
    <cellStyle name="20% - Accent2 19" xfId="75"/>
    <cellStyle name="20% - Accent2 2" xfId="20547"/>
    <cellStyle name="20% - Accent2 2 2" xfId="76"/>
    <cellStyle name="20% - Accent2 2 3" xfId="77"/>
    <cellStyle name="20% - Accent2 20" xfId="78"/>
    <cellStyle name="20% - Accent2 21" xfId="79"/>
    <cellStyle name="20% - Accent2 22" xfId="80"/>
    <cellStyle name="20% - Accent2 3" xfId="20548"/>
    <cellStyle name="20% - Accent2 3 2" xfId="81"/>
    <cellStyle name="20% - Accent2 3 3" xfId="82"/>
    <cellStyle name="20% - Accent2 4" xfId="20549"/>
    <cellStyle name="20% - Accent2 4 2" xfId="83"/>
    <cellStyle name="20% - Accent2 4 3" xfId="84"/>
    <cellStyle name="20% - Accent2 5 2" xfId="85"/>
    <cellStyle name="20% - Accent2 5 3" xfId="86"/>
    <cellStyle name="20% - Accent2 6 2" xfId="87"/>
    <cellStyle name="20% - Accent2 6 3" xfId="88"/>
    <cellStyle name="20% - Accent2 7 2" xfId="89"/>
    <cellStyle name="20% - Accent2 7 3" xfId="90"/>
    <cellStyle name="20% - Accent2 8 2" xfId="91"/>
    <cellStyle name="20% - Accent2 8 3" xfId="92"/>
    <cellStyle name="20% - Accent2 9 2" xfId="93"/>
    <cellStyle name="20% - Accent2 9 3" xfId="94"/>
    <cellStyle name="20% - Accent3 10 2" xfId="95"/>
    <cellStyle name="20% - Accent3 10 3" xfId="96"/>
    <cellStyle name="20% - Accent3 11 2" xfId="97"/>
    <cellStyle name="20% - Accent3 11 3" xfId="98"/>
    <cellStyle name="20% - Accent3 12 2" xfId="99"/>
    <cellStyle name="20% - Accent3 12 3" xfId="100"/>
    <cellStyle name="20% - Accent3 13 2" xfId="101"/>
    <cellStyle name="20% - Accent3 13 3" xfId="102"/>
    <cellStyle name="20% - Accent3 14 2" xfId="103"/>
    <cellStyle name="20% - Accent3 14 3" xfId="104"/>
    <cellStyle name="20% - Accent3 15" xfId="105"/>
    <cellStyle name="20% - Accent3 15 2" xfId="106"/>
    <cellStyle name="20% - Accent3 15 3" xfId="107"/>
    <cellStyle name="20% - Accent3 15 4" xfId="108"/>
    <cellStyle name="20% - Accent3 15 5" xfId="109"/>
    <cellStyle name="20% - Accent3 15 6" xfId="110"/>
    <cellStyle name="20% - Accent3 15 7" xfId="111"/>
    <cellStyle name="20% - Accent3 16" xfId="112"/>
    <cellStyle name="20% - Accent3 17" xfId="113"/>
    <cellStyle name="20% - Accent3 18" xfId="114"/>
    <cellStyle name="20% - Accent3 19" xfId="115"/>
    <cellStyle name="20% - Accent3 2" xfId="20550"/>
    <cellStyle name="20% - Accent3 2 2" xfId="116"/>
    <cellStyle name="20% - Accent3 2 3" xfId="117"/>
    <cellStyle name="20% - Accent3 20" xfId="118"/>
    <cellStyle name="20% - Accent3 21" xfId="119"/>
    <cellStyle name="20% - Accent3 22" xfId="120"/>
    <cellStyle name="20% - Accent3 3" xfId="20551"/>
    <cellStyle name="20% - Accent3 3 2" xfId="121"/>
    <cellStyle name="20% - Accent3 3 3" xfId="122"/>
    <cellStyle name="20% - Accent3 4" xfId="20552"/>
    <cellStyle name="20% - Accent3 4 2" xfId="123"/>
    <cellStyle name="20% - Accent3 4 3" xfId="124"/>
    <cellStyle name="20% - Accent3 5 2" xfId="125"/>
    <cellStyle name="20% - Accent3 5 3" xfId="126"/>
    <cellStyle name="20% - Accent3 6 2" xfId="127"/>
    <cellStyle name="20% - Accent3 6 3" xfId="128"/>
    <cellStyle name="20% - Accent3 7 2" xfId="129"/>
    <cellStyle name="20% - Accent3 7 3" xfId="130"/>
    <cellStyle name="20% - Accent3 8 2" xfId="131"/>
    <cellStyle name="20% - Accent3 8 3" xfId="132"/>
    <cellStyle name="20% - Accent3 9 2" xfId="133"/>
    <cellStyle name="20% - Accent3 9 3" xfId="134"/>
    <cellStyle name="20% - Accent4 10 2" xfId="135"/>
    <cellStyle name="20% - Accent4 10 3" xfId="136"/>
    <cellStyle name="20% - Accent4 11 2" xfId="137"/>
    <cellStyle name="20% - Accent4 11 3" xfId="138"/>
    <cellStyle name="20% - Accent4 12 2" xfId="139"/>
    <cellStyle name="20% - Accent4 12 3" xfId="140"/>
    <cellStyle name="20% - Accent4 13 2" xfId="141"/>
    <cellStyle name="20% - Accent4 13 3" xfId="142"/>
    <cellStyle name="20% - Accent4 14 2" xfId="143"/>
    <cellStyle name="20% - Accent4 14 3" xfId="144"/>
    <cellStyle name="20% - Accent4 15" xfId="145"/>
    <cellStyle name="20% - Accent4 15 2" xfId="146"/>
    <cellStyle name="20% - Accent4 15 3" xfId="147"/>
    <cellStyle name="20% - Accent4 15 4" xfId="148"/>
    <cellStyle name="20% - Accent4 15 5" xfId="149"/>
    <cellStyle name="20% - Accent4 15 6" xfId="150"/>
    <cellStyle name="20% - Accent4 15 7" xfId="151"/>
    <cellStyle name="20% - Accent4 16" xfId="152"/>
    <cellStyle name="20% - Accent4 17" xfId="153"/>
    <cellStyle name="20% - Accent4 18" xfId="154"/>
    <cellStyle name="20% - Accent4 19" xfId="155"/>
    <cellStyle name="20% - Accent4 2" xfId="20553"/>
    <cellStyle name="20% - Accent4 2 2" xfId="156"/>
    <cellStyle name="20% - Accent4 2 3" xfId="157"/>
    <cellStyle name="20% - Accent4 20" xfId="158"/>
    <cellStyle name="20% - Accent4 21" xfId="159"/>
    <cellStyle name="20% - Accent4 22" xfId="160"/>
    <cellStyle name="20% - Accent4 3" xfId="20554"/>
    <cellStyle name="20% - Accent4 3 2" xfId="161"/>
    <cellStyle name="20% - Accent4 3 3" xfId="162"/>
    <cellStyle name="20% - Accent4 4" xfId="20555"/>
    <cellStyle name="20% - Accent4 4 2" xfId="163"/>
    <cellStyle name="20% - Accent4 4 3" xfId="164"/>
    <cellStyle name="20% - Accent4 5 2" xfId="165"/>
    <cellStyle name="20% - Accent4 5 3" xfId="166"/>
    <cellStyle name="20% - Accent4 6 2" xfId="167"/>
    <cellStyle name="20% - Accent4 6 3" xfId="168"/>
    <cellStyle name="20% - Accent4 7 2" xfId="169"/>
    <cellStyle name="20% - Accent4 7 3" xfId="170"/>
    <cellStyle name="20% - Accent4 8 2" xfId="171"/>
    <cellStyle name="20% - Accent4 8 3" xfId="172"/>
    <cellStyle name="20% - Accent4 9 2" xfId="173"/>
    <cellStyle name="20% - Accent4 9 3" xfId="174"/>
    <cellStyle name="20% - Accent5 10 2" xfId="175"/>
    <cellStyle name="20% - Accent5 10 3" xfId="176"/>
    <cellStyle name="20% - Accent5 11 2" xfId="177"/>
    <cellStyle name="20% - Accent5 11 3" xfId="178"/>
    <cellStyle name="20% - Accent5 12 2" xfId="179"/>
    <cellStyle name="20% - Accent5 12 3" xfId="180"/>
    <cellStyle name="20% - Accent5 13 2" xfId="181"/>
    <cellStyle name="20% - Accent5 13 3" xfId="182"/>
    <cellStyle name="20% - Accent5 14 2" xfId="183"/>
    <cellStyle name="20% - Accent5 14 3" xfId="184"/>
    <cellStyle name="20% - Accent5 15" xfId="185"/>
    <cellStyle name="20% - Accent5 15 2" xfId="186"/>
    <cellStyle name="20% - Accent5 15 3" xfId="187"/>
    <cellStyle name="20% - Accent5 15 4" xfId="188"/>
    <cellStyle name="20% - Accent5 15 5" xfId="189"/>
    <cellStyle name="20% - Accent5 15 6" xfId="190"/>
    <cellStyle name="20% - Accent5 15 7" xfId="191"/>
    <cellStyle name="20% - Accent5 16" xfId="192"/>
    <cellStyle name="20% - Accent5 17" xfId="193"/>
    <cellStyle name="20% - Accent5 18" xfId="194"/>
    <cellStyle name="20% - Accent5 19" xfId="195"/>
    <cellStyle name="20% - Accent5 2" xfId="20556"/>
    <cellStyle name="20% - Accent5 2 2" xfId="196"/>
    <cellStyle name="20% - Accent5 2 3" xfId="197"/>
    <cellStyle name="20% - Accent5 20" xfId="198"/>
    <cellStyle name="20% - Accent5 21" xfId="199"/>
    <cellStyle name="20% - Accent5 22" xfId="200"/>
    <cellStyle name="20% - Accent5 3" xfId="20557"/>
    <cellStyle name="20% - Accent5 3 2" xfId="201"/>
    <cellStyle name="20% - Accent5 3 3" xfId="202"/>
    <cellStyle name="20% - Accent5 4" xfId="20558"/>
    <cellStyle name="20% - Accent5 4 2" xfId="203"/>
    <cellStyle name="20% - Accent5 4 3" xfId="204"/>
    <cellStyle name="20% - Accent5 5 2" xfId="205"/>
    <cellStyle name="20% - Accent5 5 3" xfId="206"/>
    <cellStyle name="20% - Accent5 6 2" xfId="207"/>
    <cellStyle name="20% - Accent5 6 3" xfId="208"/>
    <cellStyle name="20% - Accent5 7 2" xfId="209"/>
    <cellStyle name="20% - Accent5 7 3" xfId="210"/>
    <cellStyle name="20% - Accent5 8 2" xfId="211"/>
    <cellStyle name="20% - Accent5 8 3" xfId="212"/>
    <cellStyle name="20% - Accent5 9 2" xfId="213"/>
    <cellStyle name="20% - Accent5 9 3" xfId="214"/>
    <cellStyle name="20% - Accent6 10 2" xfId="215"/>
    <cellStyle name="20% - Accent6 10 3" xfId="216"/>
    <cellStyle name="20% - Accent6 11 2" xfId="217"/>
    <cellStyle name="20% - Accent6 11 3" xfId="218"/>
    <cellStyle name="20% - Accent6 12 2" xfId="219"/>
    <cellStyle name="20% - Accent6 12 3" xfId="220"/>
    <cellStyle name="20% - Accent6 13 2" xfId="221"/>
    <cellStyle name="20% - Accent6 13 3" xfId="222"/>
    <cellStyle name="20% - Accent6 14 2" xfId="223"/>
    <cellStyle name="20% - Accent6 14 3" xfId="224"/>
    <cellStyle name="20% - Accent6 15" xfId="225"/>
    <cellStyle name="20% - Accent6 15 2" xfId="226"/>
    <cellStyle name="20% - Accent6 15 3" xfId="227"/>
    <cellStyle name="20% - Accent6 15 4" xfId="228"/>
    <cellStyle name="20% - Accent6 15 5" xfId="229"/>
    <cellStyle name="20% - Accent6 15 6" xfId="230"/>
    <cellStyle name="20% - Accent6 15 7" xfId="231"/>
    <cellStyle name="20% - Accent6 16" xfId="232"/>
    <cellStyle name="20% - Accent6 17" xfId="233"/>
    <cellStyle name="20% - Accent6 18" xfId="234"/>
    <cellStyle name="20% - Accent6 19" xfId="235"/>
    <cellStyle name="20% - Accent6 2" xfId="20559"/>
    <cellStyle name="20% - Accent6 2 2" xfId="236"/>
    <cellStyle name="20% - Accent6 2 3" xfId="237"/>
    <cellStyle name="20% - Accent6 20" xfId="238"/>
    <cellStyle name="20% - Accent6 21" xfId="239"/>
    <cellStyle name="20% - Accent6 22" xfId="240"/>
    <cellStyle name="20% - Accent6 3" xfId="20560"/>
    <cellStyle name="20% - Accent6 3 2" xfId="241"/>
    <cellStyle name="20% - Accent6 3 3" xfId="242"/>
    <cellStyle name="20% - Accent6 4" xfId="20561"/>
    <cellStyle name="20% - Accent6 4 2" xfId="243"/>
    <cellStyle name="20% - Accent6 4 3" xfId="244"/>
    <cellStyle name="20% - Accent6 5 2" xfId="245"/>
    <cellStyle name="20% - Accent6 5 3" xfId="246"/>
    <cellStyle name="20% - Accent6 6 2" xfId="247"/>
    <cellStyle name="20% - Accent6 6 3" xfId="248"/>
    <cellStyle name="20% - Accent6 7 2" xfId="249"/>
    <cellStyle name="20% - Accent6 7 3" xfId="250"/>
    <cellStyle name="20% - Accent6 8 2" xfId="251"/>
    <cellStyle name="20% - Accent6 8 3" xfId="252"/>
    <cellStyle name="20% - Accent6 9 2" xfId="253"/>
    <cellStyle name="20% - Accent6 9 3" xfId="254"/>
    <cellStyle name="40% - Accent1 10 2" xfId="255"/>
    <cellStyle name="40% - Accent1 10 3" xfId="256"/>
    <cellStyle name="40% - Accent1 11 2" xfId="257"/>
    <cellStyle name="40% - Accent1 11 3" xfId="258"/>
    <cellStyle name="40% - Accent1 12 2" xfId="259"/>
    <cellStyle name="40% - Accent1 12 3" xfId="260"/>
    <cellStyle name="40% - Accent1 13 2" xfId="261"/>
    <cellStyle name="40% - Accent1 13 3" xfId="262"/>
    <cellStyle name="40% - Accent1 14 2" xfId="263"/>
    <cellStyle name="40% - Accent1 14 3" xfId="264"/>
    <cellStyle name="40% - Accent1 15" xfId="265"/>
    <cellStyle name="40% - Accent1 15 2" xfId="266"/>
    <cellStyle name="40% - Accent1 15 3" xfId="267"/>
    <cellStyle name="40% - Accent1 15 4" xfId="268"/>
    <cellStyle name="40% - Accent1 15 5" xfId="269"/>
    <cellStyle name="40% - Accent1 15 6" xfId="270"/>
    <cellStyle name="40% - Accent1 15 7" xfId="271"/>
    <cellStyle name="40% - Accent1 16" xfId="272"/>
    <cellStyle name="40% - Accent1 17" xfId="273"/>
    <cellStyle name="40% - Accent1 18" xfId="274"/>
    <cellStyle name="40% - Accent1 19" xfId="275"/>
    <cellStyle name="40% - Accent1 2" xfId="20562"/>
    <cellStyle name="40% - Accent1 2 2" xfId="276"/>
    <cellStyle name="40% - Accent1 2 3" xfId="277"/>
    <cellStyle name="40% - Accent1 20" xfId="278"/>
    <cellStyle name="40% - Accent1 21" xfId="279"/>
    <cellStyle name="40% - Accent1 22" xfId="280"/>
    <cellStyle name="40% - Accent1 3" xfId="20563"/>
    <cellStyle name="40% - Accent1 3 2" xfId="281"/>
    <cellStyle name="40% - Accent1 3 3" xfId="282"/>
    <cellStyle name="40% - Accent1 4" xfId="20564"/>
    <cellStyle name="40% - Accent1 4 2" xfId="283"/>
    <cellStyle name="40% - Accent1 4 3" xfId="284"/>
    <cellStyle name="40% - Accent1 5 2" xfId="285"/>
    <cellStyle name="40% - Accent1 5 3" xfId="286"/>
    <cellStyle name="40% - Accent1 6 2" xfId="287"/>
    <cellStyle name="40% - Accent1 6 3" xfId="288"/>
    <cellStyle name="40% - Accent1 7 2" xfId="289"/>
    <cellStyle name="40% - Accent1 7 3" xfId="290"/>
    <cellStyle name="40% - Accent1 8 2" xfId="291"/>
    <cellStyle name="40% - Accent1 8 3" xfId="292"/>
    <cellStyle name="40% - Accent1 9 2" xfId="293"/>
    <cellStyle name="40% - Accent1 9 3" xfId="294"/>
    <cellStyle name="40% - Accent2 10 2" xfId="295"/>
    <cellStyle name="40% - Accent2 10 3" xfId="296"/>
    <cellStyle name="40% - Accent2 11 2" xfId="297"/>
    <cellStyle name="40% - Accent2 11 3" xfId="298"/>
    <cellStyle name="40% - Accent2 12 2" xfId="299"/>
    <cellStyle name="40% - Accent2 12 3" xfId="300"/>
    <cellStyle name="40% - Accent2 13 2" xfId="301"/>
    <cellStyle name="40% - Accent2 13 3" xfId="302"/>
    <cellStyle name="40% - Accent2 14 2" xfId="303"/>
    <cellStyle name="40% - Accent2 14 3" xfId="304"/>
    <cellStyle name="40% - Accent2 15" xfId="305"/>
    <cellStyle name="40% - Accent2 15 2" xfId="306"/>
    <cellStyle name="40% - Accent2 15 3" xfId="307"/>
    <cellStyle name="40% - Accent2 15 4" xfId="308"/>
    <cellStyle name="40% - Accent2 15 5" xfId="309"/>
    <cellStyle name="40% - Accent2 15 6" xfId="310"/>
    <cellStyle name="40% - Accent2 15 7" xfId="311"/>
    <cellStyle name="40% - Accent2 16" xfId="312"/>
    <cellStyle name="40% - Accent2 17" xfId="313"/>
    <cellStyle name="40% - Accent2 18" xfId="314"/>
    <cellStyle name="40% - Accent2 19" xfId="315"/>
    <cellStyle name="40% - Accent2 2" xfId="20565"/>
    <cellStyle name="40% - Accent2 2 2" xfId="316"/>
    <cellStyle name="40% - Accent2 2 3" xfId="317"/>
    <cellStyle name="40% - Accent2 20" xfId="318"/>
    <cellStyle name="40% - Accent2 21" xfId="319"/>
    <cellStyle name="40% - Accent2 22" xfId="320"/>
    <cellStyle name="40% - Accent2 3" xfId="20566"/>
    <cellStyle name="40% - Accent2 3 2" xfId="321"/>
    <cellStyle name="40% - Accent2 3 3" xfId="322"/>
    <cellStyle name="40% - Accent2 4" xfId="20567"/>
    <cellStyle name="40% - Accent2 4 2" xfId="323"/>
    <cellStyle name="40% - Accent2 4 3" xfId="324"/>
    <cellStyle name="40% - Accent2 5 2" xfId="325"/>
    <cellStyle name="40% - Accent2 5 3" xfId="326"/>
    <cellStyle name="40% - Accent2 6 2" xfId="327"/>
    <cellStyle name="40% - Accent2 6 3" xfId="328"/>
    <cellStyle name="40% - Accent2 7 2" xfId="329"/>
    <cellStyle name="40% - Accent2 7 3" xfId="330"/>
    <cellStyle name="40% - Accent2 8 2" xfId="331"/>
    <cellStyle name="40% - Accent2 8 3" xfId="332"/>
    <cellStyle name="40% - Accent2 9 2" xfId="333"/>
    <cellStyle name="40% - Accent2 9 3" xfId="334"/>
    <cellStyle name="40% - Accent3 10 2" xfId="335"/>
    <cellStyle name="40% - Accent3 10 3" xfId="336"/>
    <cellStyle name="40% - Accent3 11 2" xfId="337"/>
    <cellStyle name="40% - Accent3 11 3" xfId="338"/>
    <cellStyle name="40% - Accent3 12 2" xfId="339"/>
    <cellStyle name="40% - Accent3 12 3" xfId="340"/>
    <cellStyle name="40% - Accent3 13 2" xfId="341"/>
    <cellStyle name="40% - Accent3 13 3" xfId="342"/>
    <cellStyle name="40% - Accent3 14 2" xfId="343"/>
    <cellStyle name="40% - Accent3 14 3" xfId="344"/>
    <cellStyle name="40% - Accent3 15" xfId="345"/>
    <cellStyle name="40% - Accent3 15 2" xfId="346"/>
    <cellStyle name="40% - Accent3 15 3" xfId="347"/>
    <cellStyle name="40% - Accent3 15 4" xfId="348"/>
    <cellStyle name="40% - Accent3 15 5" xfId="349"/>
    <cellStyle name="40% - Accent3 15 6" xfId="350"/>
    <cellStyle name="40% - Accent3 15 7" xfId="351"/>
    <cellStyle name="40% - Accent3 16" xfId="352"/>
    <cellStyle name="40% - Accent3 17" xfId="353"/>
    <cellStyle name="40% - Accent3 18" xfId="354"/>
    <cellStyle name="40% - Accent3 19" xfId="355"/>
    <cellStyle name="40% - Accent3 2" xfId="20568"/>
    <cellStyle name="40% - Accent3 2 2" xfId="356"/>
    <cellStyle name="40% - Accent3 2 3" xfId="357"/>
    <cellStyle name="40% - Accent3 20" xfId="358"/>
    <cellStyle name="40% - Accent3 21" xfId="359"/>
    <cellStyle name="40% - Accent3 22" xfId="360"/>
    <cellStyle name="40% - Accent3 3" xfId="20569"/>
    <cellStyle name="40% - Accent3 3 2" xfId="361"/>
    <cellStyle name="40% - Accent3 3 3" xfId="362"/>
    <cellStyle name="40% - Accent3 4" xfId="20570"/>
    <cellStyle name="40% - Accent3 4 2" xfId="363"/>
    <cellStyle name="40% - Accent3 4 3" xfId="364"/>
    <cellStyle name="40% - Accent3 5 2" xfId="365"/>
    <cellStyle name="40% - Accent3 5 3" xfId="366"/>
    <cellStyle name="40% - Accent3 6 2" xfId="367"/>
    <cellStyle name="40% - Accent3 6 3" xfId="368"/>
    <cellStyle name="40% - Accent3 7 2" xfId="369"/>
    <cellStyle name="40% - Accent3 7 3" xfId="370"/>
    <cellStyle name="40% - Accent3 8 2" xfId="371"/>
    <cellStyle name="40% - Accent3 8 3" xfId="372"/>
    <cellStyle name="40% - Accent3 9 2" xfId="373"/>
    <cellStyle name="40% - Accent3 9 3" xfId="374"/>
    <cellStyle name="40% - Accent4 10 2" xfId="375"/>
    <cellStyle name="40% - Accent4 10 3" xfId="376"/>
    <cellStyle name="40% - Accent4 11 2" xfId="377"/>
    <cellStyle name="40% - Accent4 11 3" xfId="378"/>
    <cellStyle name="40% - Accent4 12 2" xfId="379"/>
    <cellStyle name="40% - Accent4 12 3" xfId="380"/>
    <cellStyle name="40% - Accent4 13 2" xfId="381"/>
    <cellStyle name="40% - Accent4 13 3" xfId="382"/>
    <cellStyle name="40% - Accent4 14 2" xfId="383"/>
    <cellStyle name="40% - Accent4 14 3" xfId="384"/>
    <cellStyle name="40% - Accent4 15" xfId="385"/>
    <cellStyle name="40% - Accent4 15 2" xfId="386"/>
    <cellStyle name="40% - Accent4 15 3" xfId="387"/>
    <cellStyle name="40% - Accent4 15 4" xfId="388"/>
    <cellStyle name="40% - Accent4 15 5" xfId="389"/>
    <cellStyle name="40% - Accent4 15 6" xfId="390"/>
    <cellStyle name="40% - Accent4 15 7" xfId="391"/>
    <cellStyle name="40% - Accent4 16" xfId="392"/>
    <cellStyle name="40% - Accent4 17" xfId="393"/>
    <cellStyle name="40% - Accent4 18" xfId="394"/>
    <cellStyle name="40% - Accent4 19" xfId="395"/>
    <cellStyle name="40% - Accent4 2" xfId="20571"/>
    <cellStyle name="40% - Accent4 2 2" xfId="396"/>
    <cellStyle name="40% - Accent4 2 3" xfId="397"/>
    <cellStyle name="40% - Accent4 20" xfId="398"/>
    <cellStyle name="40% - Accent4 21" xfId="399"/>
    <cellStyle name="40% - Accent4 22" xfId="400"/>
    <cellStyle name="40% - Accent4 3" xfId="20572"/>
    <cellStyle name="40% - Accent4 3 2" xfId="401"/>
    <cellStyle name="40% - Accent4 3 3" xfId="402"/>
    <cellStyle name="40% - Accent4 4" xfId="20573"/>
    <cellStyle name="40% - Accent4 4 2" xfId="403"/>
    <cellStyle name="40% - Accent4 4 3" xfId="404"/>
    <cellStyle name="40% - Accent4 5 2" xfId="405"/>
    <cellStyle name="40% - Accent4 5 3" xfId="406"/>
    <cellStyle name="40% - Accent4 6 2" xfId="407"/>
    <cellStyle name="40% - Accent4 6 3" xfId="408"/>
    <cellStyle name="40% - Accent4 7 2" xfId="409"/>
    <cellStyle name="40% - Accent4 7 3" xfId="410"/>
    <cellStyle name="40% - Accent4 8 2" xfId="411"/>
    <cellStyle name="40% - Accent4 8 3" xfId="412"/>
    <cellStyle name="40% - Accent4 9 2" xfId="413"/>
    <cellStyle name="40% - Accent4 9 3" xfId="414"/>
    <cellStyle name="40% - Accent5 10 2" xfId="415"/>
    <cellStyle name="40% - Accent5 10 3" xfId="416"/>
    <cellStyle name="40% - Accent5 11 2" xfId="417"/>
    <cellStyle name="40% - Accent5 11 3" xfId="418"/>
    <cellStyle name="40% - Accent5 12 2" xfId="419"/>
    <cellStyle name="40% - Accent5 12 3" xfId="420"/>
    <cellStyle name="40% - Accent5 13 2" xfId="421"/>
    <cellStyle name="40% - Accent5 13 3" xfId="422"/>
    <cellStyle name="40% - Accent5 14 2" xfId="423"/>
    <cellStyle name="40% - Accent5 14 3" xfId="424"/>
    <cellStyle name="40% - Accent5 15" xfId="425"/>
    <cellStyle name="40% - Accent5 15 2" xfId="426"/>
    <cellStyle name="40% - Accent5 15 3" xfId="427"/>
    <cellStyle name="40% - Accent5 15 4" xfId="428"/>
    <cellStyle name="40% - Accent5 15 5" xfId="429"/>
    <cellStyle name="40% - Accent5 15 6" xfId="430"/>
    <cellStyle name="40% - Accent5 15 7" xfId="431"/>
    <cellStyle name="40% - Accent5 16" xfId="432"/>
    <cellStyle name="40% - Accent5 17" xfId="433"/>
    <cellStyle name="40% - Accent5 18" xfId="434"/>
    <cellStyle name="40% - Accent5 19" xfId="435"/>
    <cellStyle name="40% - Accent5 2" xfId="20574"/>
    <cellStyle name="40% - Accent5 2 2" xfId="436"/>
    <cellStyle name="40% - Accent5 2 3" xfId="437"/>
    <cellStyle name="40% - Accent5 20" xfId="438"/>
    <cellStyle name="40% - Accent5 21" xfId="439"/>
    <cellStyle name="40% - Accent5 22" xfId="440"/>
    <cellStyle name="40% - Accent5 3" xfId="20575"/>
    <cellStyle name="40% - Accent5 3 2" xfId="441"/>
    <cellStyle name="40% - Accent5 3 3" xfId="442"/>
    <cellStyle name="40% - Accent5 4" xfId="20576"/>
    <cellStyle name="40% - Accent5 4 2" xfId="443"/>
    <cellStyle name="40% - Accent5 4 3" xfId="444"/>
    <cellStyle name="40% - Accent5 5 2" xfId="445"/>
    <cellStyle name="40% - Accent5 5 3" xfId="446"/>
    <cellStyle name="40% - Accent5 6 2" xfId="447"/>
    <cellStyle name="40% - Accent5 6 3" xfId="448"/>
    <cellStyle name="40% - Accent5 7 2" xfId="449"/>
    <cellStyle name="40% - Accent5 7 3" xfId="450"/>
    <cellStyle name="40% - Accent5 8 2" xfId="451"/>
    <cellStyle name="40% - Accent5 8 3" xfId="452"/>
    <cellStyle name="40% - Accent5 9 2" xfId="453"/>
    <cellStyle name="40% - Accent5 9 3" xfId="454"/>
    <cellStyle name="40% - Accent6 10 2" xfId="455"/>
    <cellStyle name="40% - Accent6 10 3" xfId="456"/>
    <cellStyle name="40% - Accent6 11 2" xfId="457"/>
    <cellStyle name="40% - Accent6 11 3" xfId="458"/>
    <cellStyle name="40% - Accent6 12 2" xfId="459"/>
    <cellStyle name="40% - Accent6 12 3" xfId="460"/>
    <cellStyle name="40% - Accent6 13 2" xfId="461"/>
    <cellStyle name="40% - Accent6 13 3" xfId="462"/>
    <cellStyle name="40% - Accent6 14 2" xfId="463"/>
    <cellStyle name="40% - Accent6 14 3" xfId="464"/>
    <cellStyle name="40% - Accent6 15" xfId="465"/>
    <cellStyle name="40% - Accent6 15 2" xfId="466"/>
    <cellStyle name="40% - Accent6 15 3" xfId="467"/>
    <cellStyle name="40% - Accent6 15 4" xfId="468"/>
    <cellStyle name="40% - Accent6 15 5" xfId="469"/>
    <cellStyle name="40% - Accent6 15 6" xfId="470"/>
    <cellStyle name="40% - Accent6 15 7" xfId="471"/>
    <cellStyle name="40% - Accent6 16" xfId="472"/>
    <cellStyle name="40% - Accent6 17" xfId="473"/>
    <cellStyle name="40% - Accent6 18" xfId="474"/>
    <cellStyle name="40% - Accent6 19" xfId="475"/>
    <cellStyle name="40% - Accent6 2" xfId="20577"/>
    <cellStyle name="40% - Accent6 2 2" xfId="476"/>
    <cellStyle name="40% - Accent6 2 3" xfId="477"/>
    <cellStyle name="40% - Accent6 20" xfId="478"/>
    <cellStyle name="40% - Accent6 21" xfId="479"/>
    <cellStyle name="40% - Accent6 22" xfId="480"/>
    <cellStyle name="40% - Accent6 3" xfId="20578"/>
    <cellStyle name="40% - Accent6 3 2" xfId="481"/>
    <cellStyle name="40% - Accent6 3 3" xfId="482"/>
    <cellStyle name="40% - Accent6 4" xfId="20579"/>
    <cellStyle name="40% - Accent6 4 2" xfId="483"/>
    <cellStyle name="40% - Accent6 4 3" xfId="484"/>
    <cellStyle name="40% - Accent6 5 2" xfId="485"/>
    <cellStyle name="40% - Accent6 5 3" xfId="486"/>
    <cellStyle name="40% - Accent6 6 2" xfId="487"/>
    <cellStyle name="40% - Accent6 6 3" xfId="488"/>
    <cellStyle name="40% - Accent6 7 2" xfId="489"/>
    <cellStyle name="40% - Accent6 7 3" xfId="490"/>
    <cellStyle name="40% - Accent6 8 2" xfId="491"/>
    <cellStyle name="40% - Accent6 8 3" xfId="492"/>
    <cellStyle name="40% - Accent6 9 2" xfId="493"/>
    <cellStyle name="40% - Accent6 9 3" xfId="494"/>
    <cellStyle name="60% - Accent1 10 2" xfId="495"/>
    <cellStyle name="60% - Accent1 10 3" xfId="496"/>
    <cellStyle name="60% - Accent1 11 2" xfId="497"/>
    <cellStyle name="60% - Accent1 11 3" xfId="498"/>
    <cellStyle name="60% - Accent1 12 2" xfId="499"/>
    <cellStyle name="60% - Accent1 12 3" xfId="500"/>
    <cellStyle name="60% - Accent1 13 2" xfId="501"/>
    <cellStyle name="60% - Accent1 13 3" xfId="502"/>
    <cellStyle name="60% - Accent1 14 2" xfId="503"/>
    <cellStyle name="60% - Accent1 14 3" xfId="504"/>
    <cellStyle name="60% - Accent1 15" xfId="505"/>
    <cellStyle name="60% - Accent1 15 2" xfId="506"/>
    <cellStyle name="60% - Accent1 15 3" xfId="507"/>
    <cellStyle name="60% - Accent1 15 4" xfId="508"/>
    <cellStyle name="60% - Accent1 15 5" xfId="509"/>
    <cellStyle name="60% - Accent1 15 6" xfId="510"/>
    <cellStyle name="60% - Accent1 15 7" xfId="511"/>
    <cellStyle name="60% - Accent1 16" xfId="512"/>
    <cellStyle name="60% - Accent1 17" xfId="513"/>
    <cellStyle name="60% - Accent1 18" xfId="514"/>
    <cellStyle name="60% - Accent1 19" xfId="515"/>
    <cellStyle name="60% - Accent1 2" xfId="20580"/>
    <cellStyle name="60% - Accent1 2 2" xfId="516"/>
    <cellStyle name="60% - Accent1 2 3" xfId="517"/>
    <cellStyle name="60% - Accent1 20" xfId="518"/>
    <cellStyle name="60% - Accent1 21" xfId="519"/>
    <cellStyle name="60% - Accent1 22" xfId="520"/>
    <cellStyle name="60% - Accent1 3" xfId="20581"/>
    <cellStyle name="60% - Accent1 3 2" xfId="521"/>
    <cellStyle name="60% - Accent1 3 3" xfId="522"/>
    <cellStyle name="60% - Accent1 4 2" xfId="523"/>
    <cellStyle name="60% - Accent1 4 3" xfId="524"/>
    <cellStyle name="60% - Accent1 5 2" xfId="525"/>
    <cellStyle name="60% - Accent1 5 3" xfId="526"/>
    <cellStyle name="60% - Accent1 6 2" xfId="527"/>
    <cellStyle name="60% - Accent1 6 3" xfId="528"/>
    <cellStyle name="60% - Accent1 7 2" xfId="529"/>
    <cellStyle name="60% - Accent1 7 3" xfId="530"/>
    <cellStyle name="60% - Accent1 8 2" xfId="531"/>
    <cellStyle name="60% - Accent1 8 3" xfId="532"/>
    <cellStyle name="60% - Accent1 9 2" xfId="533"/>
    <cellStyle name="60% - Accent1 9 3" xfId="534"/>
    <cellStyle name="60% - Accent2 10 2" xfId="535"/>
    <cellStyle name="60% - Accent2 10 3" xfId="536"/>
    <cellStyle name="60% - Accent2 11 2" xfId="537"/>
    <cellStyle name="60% - Accent2 11 3" xfId="538"/>
    <cellStyle name="60% - Accent2 12 2" xfId="539"/>
    <cellStyle name="60% - Accent2 12 3" xfId="540"/>
    <cellStyle name="60% - Accent2 13 2" xfId="541"/>
    <cellStyle name="60% - Accent2 13 3" xfId="542"/>
    <cellStyle name="60% - Accent2 14 2" xfId="543"/>
    <cellStyle name="60% - Accent2 14 3" xfId="544"/>
    <cellStyle name="60% - Accent2 15" xfId="545"/>
    <cellStyle name="60% - Accent2 15 2" xfId="546"/>
    <cellStyle name="60% - Accent2 15 3" xfId="547"/>
    <cellStyle name="60% - Accent2 15 4" xfId="548"/>
    <cellStyle name="60% - Accent2 15 5" xfId="549"/>
    <cellStyle name="60% - Accent2 15 6" xfId="550"/>
    <cellStyle name="60% - Accent2 15 7" xfId="551"/>
    <cellStyle name="60% - Accent2 16" xfId="552"/>
    <cellStyle name="60% - Accent2 17" xfId="553"/>
    <cellStyle name="60% - Accent2 18" xfId="554"/>
    <cellStyle name="60% - Accent2 19" xfId="555"/>
    <cellStyle name="60% - Accent2 2" xfId="20582"/>
    <cellStyle name="60% - Accent2 2 2" xfId="556"/>
    <cellStyle name="60% - Accent2 2 3" xfId="557"/>
    <cellStyle name="60% - Accent2 20" xfId="558"/>
    <cellStyle name="60% - Accent2 21" xfId="559"/>
    <cellStyle name="60% - Accent2 22" xfId="560"/>
    <cellStyle name="60% - Accent2 3" xfId="20583"/>
    <cellStyle name="60% - Accent2 3 2" xfId="561"/>
    <cellStyle name="60% - Accent2 3 3" xfId="562"/>
    <cellStyle name="60% - Accent2 4 2" xfId="563"/>
    <cellStyle name="60% - Accent2 4 3" xfId="564"/>
    <cellStyle name="60% - Accent2 5 2" xfId="565"/>
    <cellStyle name="60% - Accent2 5 3" xfId="566"/>
    <cellStyle name="60% - Accent2 6 2" xfId="567"/>
    <cellStyle name="60% - Accent2 6 3" xfId="568"/>
    <cellStyle name="60% - Accent2 7 2" xfId="569"/>
    <cellStyle name="60% - Accent2 7 3" xfId="570"/>
    <cellStyle name="60% - Accent2 8 2" xfId="571"/>
    <cellStyle name="60% - Accent2 8 3" xfId="572"/>
    <cellStyle name="60% - Accent2 9 2" xfId="573"/>
    <cellStyle name="60% - Accent2 9 3" xfId="574"/>
    <cellStyle name="60% - Accent3 10 2" xfId="575"/>
    <cellStyle name="60% - Accent3 10 3" xfId="576"/>
    <cellStyle name="60% - Accent3 11 2" xfId="577"/>
    <cellStyle name="60% - Accent3 11 3" xfId="578"/>
    <cellStyle name="60% - Accent3 12 2" xfId="579"/>
    <cellStyle name="60% - Accent3 12 3" xfId="580"/>
    <cellStyle name="60% - Accent3 13 2" xfId="581"/>
    <cellStyle name="60% - Accent3 13 3" xfId="582"/>
    <cellStyle name="60% - Accent3 14 2" xfId="583"/>
    <cellStyle name="60% - Accent3 14 3" xfId="584"/>
    <cellStyle name="60% - Accent3 15" xfId="585"/>
    <cellStyle name="60% - Accent3 15 2" xfId="586"/>
    <cellStyle name="60% - Accent3 15 3" xfId="587"/>
    <cellStyle name="60% - Accent3 15 4" xfId="588"/>
    <cellStyle name="60% - Accent3 15 5" xfId="589"/>
    <cellStyle name="60% - Accent3 15 6" xfId="590"/>
    <cellStyle name="60% - Accent3 15 7" xfId="591"/>
    <cellStyle name="60% - Accent3 16" xfId="592"/>
    <cellStyle name="60% - Accent3 17" xfId="593"/>
    <cellStyle name="60% - Accent3 18" xfId="594"/>
    <cellStyle name="60% - Accent3 19" xfId="595"/>
    <cellStyle name="60% - Accent3 2" xfId="20584"/>
    <cellStyle name="60% - Accent3 2 2" xfId="596"/>
    <cellStyle name="60% - Accent3 2 3" xfId="597"/>
    <cellStyle name="60% - Accent3 20" xfId="598"/>
    <cellStyle name="60% - Accent3 21" xfId="599"/>
    <cellStyle name="60% - Accent3 22" xfId="600"/>
    <cellStyle name="60% - Accent3 3" xfId="20585"/>
    <cellStyle name="60% - Accent3 3 2" xfId="601"/>
    <cellStyle name="60% - Accent3 3 3" xfId="602"/>
    <cellStyle name="60% - Accent3 4 2" xfId="603"/>
    <cellStyle name="60% - Accent3 4 3" xfId="604"/>
    <cellStyle name="60% - Accent3 5 2" xfId="605"/>
    <cellStyle name="60% - Accent3 5 3" xfId="606"/>
    <cellStyle name="60% - Accent3 6 2" xfId="607"/>
    <cellStyle name="60% - Accent3 6 3" xfId="608"/>
    <cellStyle name="60% - Accent3 7 2" xfId="609"/>
    <cellStyle name="60% - Accent3 7 3" xfId="610"/>
    <cellStyle name="60% - Accent3 8 2" xfId="611"/>
    <cellStyle name="60% - Accent3 8 3" xfId="612"/>
    <cellStyle name="60% - Accent3 9 2" xfId="613"/>
    <cellStyle name="60% - Accent3 9 3" xfId="614"/>
    <cellStyle name="60% - Accent4 10 2" xfId="615"/>
    <cellStyle name="60% - Accent4 10 3" xfId="616"/>
    <cellStyle name="60% - Accent4 11 2" xfId="617"/>
    <cellStyle name="60% - Accent4 11 3" xfId="618"/>
    <cellStyle name="60% - Accent4 12 2" xfId="619"/>
    <cellStyle name="60% - Accent4 12 3" xfId="620"/>
    <cellStyle name="60% - Accent4 13 2" xfId="621"/>
    <cellStyle name="60% - Accent4 13 3" xfId="622"/>
    <cellStyle name="60% - Accent4 14 2" xfId="623"/>
    <cellStyle name="60% - Accent4 14 3" xfId="624"/>
    <cellStyle name="60% - Accent4 15" xfId="625"/>
    <cellStyle name="60% - Accent4 15 2" xfId="626"/>
    <cellStyle name="60% - Accent4 15 3" xfId="627"/>
    <cellStyle name="60% - Accent4 15 4" xfId="628"/>
    <cellStyle name="60% - Accent4 15 5" xfId="629"/>
    <cellStyle name="60% - Accent4 15 6" xfId="630"/>
    <cellStyle name="60% - Accent4 15 7" xfId="631"/>
    <cellStyle name="60% - Accent4 16" xfId="632"/>
    <cellStyle name="60% - Accent4 17" xfId="633"/>
    <cellStyle name="60% - Accent4 18" xfId="634"/>
    <cellStyle name="60% - Accent4 19" xfId="635"/>
    <cellStyle name="60% - Accent4 2" xfId="20586"/>
    <cellStyle name="60% - Accent4 2 2" xfId="636"/>
    <cellStyle name="60% - Accent4 2 3" xfId="637"/>
    <cellStyle name="60% - Accent4 20" xfId="638"/>
    <cellStyle name="60% - Accent4 21" xfId="639"/>
    <cellStyle name="60% - Accent4 22" xfId="640"/>
    <cellStyle name="60% - Accent4 3" xfId="20587"/>
    <cellStyle name="60% - Accent4 3 2" xfId="641"/>
    <cellStyle name="60% - Accent4 3 3" xfId="642"/>
    <cellStyle name="60% - Accent4 4 2" xfId="643"/>
    <cellStyle name="60% - Accent4 4 3" xfId="644"/>
    <cellStyle name="60% - Accent4 5 2" xfId="645"/>
    <cellStyle name="60% - Accent4 5 3" xfId="646"/>
    <cellStyle name="60% - Accent4 6 2" xfId="647"/>
    <cellStyle name="60% - Accent4 6 3" xfId="648"/>
    <cellStyle name="60% - Accent4 7 2" xfId="649"/>
    <cellStyle name="60% - Accent4 7 3" xfId="650"/>
    <cellStyle name="60% - Accent4 8 2" xfId="651"/>
    <cellStyle name="60% - Accent4 8 3" xfId="652"/>
    <cellStyle name="60% - Accent4 9 2" xfId="653"/>
    <cellStyle name="60% - Accent4 9 3" xfId="654"/>
    <cellStyle name="60% - Accent5 10 2" xfId="655"/>
    <cellStyle name="60% - Accent5 10 3" xfId="656"/>
    <cellStyle name="60% - Accent5 11 2" xfId="657"/>
    <cellStyle name="60% - Accent5 11 3" xfId="658"/>
    <cellStyle name="60% - Accent5 12 2" xfId="659"/>
    <cellStyle name="60% - Accent5 12 3" xfId="660"/>
    <cellStyle name="60% - Accent5 13 2" xfId="661"/>
    <cellStyle name="60% - Accent5 13 3" xfId="662"/>
    <cellStyle name="60% - Accent5 14 2" xfId="663"/>
    <cellStyle name="60% - Accent5 14 3" xfId="664"/>
    <cellStyle name="60% - Accent5 15" xfId="665"/>
    <cellStyle name="60% - Accent5 15 2" xfId="666"/>
    <cellStyle name="60% - Accent5 15 3" xfId="667"/>
    <cellStyle name="60% - Accent5 15 4" xfId="668"/>
    <cellStyle name="60% - Accent5 15 5" xfId="669"/>
    <cellStyle name="60% - Accent5 15 6" xfId="670"/>
    <cellStyle name="60% - Accent5 15 7" xfId="671"/>
    <cellStyle name="60% - Accent5 16" xfId="672"/>
    <cellStyle name="60% - Accent5 17" xfId="673"/>
    <cellStyle name="60% - Accent5 18" xfId="674"/>
    <cellStyle name="60% - Accent5 19" xfId="675"/>
    <cellStyle name="60% - Accent5 2" xfId="20588"/>
    <cellStyle name="60% - Accent5 2 2" xfId="676"/>
    <cellStyle name="60% - Accent5 2 3" xfId="677"/>
    <cellStyle name="60% - Accent5 20" xfId="678"/>
    <cellStyle name="60% - Accent5 21" xfId="679"/>
    <cellStyle name="60% - Accent5 22" xfId="680"/>
    <cellStyle name="60% - Accent5 3" xfId="20589"/>
    <cellStyle name="60% - Accent5 3 2" xfId="681"/>
    <cellStyle name="60% - Accent5 3 3" xfId="682"/>
    <cellStyle name="60% - Accent5 4 2" xfId="683"/>
    <cellStyle name="60% - Accent5 4 3" xfId="684"/>
    <cellStyle name="60% - Accent5 5 2" xfId="685"/>
    <cellStyle name="60% - Accent5 5 3" xfId="686"/>
    <cellStyle name="60% - Accent5 6 2" xfId="687"/>
    <cellStyle name="60% - Accent5 6 3" xfId="688"/>
    <cellStyle name="60% - Accent5 7 2" xfId="689"/>
    <cellStyle name="60% - Accent5 7 3" xfId="690"/>
    <cellStyle name="60% - Accent5 8 2" xfId="691"/>
    <cellStyle name="60% - Accent5 8 3" xfId="692"/>
    <cellStyle name="60% - Accent5 9 2" xfId="693"/>
    <cellStyle name="60% - Accent5 9 3" xfId="694"/>
    <cellStyle name="60% - Accent6 10 2" xfId="695"/>
    <cellStyle name="60% - Accent6 10 3" xfId="696"/>
    <cellStyle name="60% - Accent6 11 2" xfId="697"/>
    <cellStyle name="60% - Accent6 11 3" xfId="698"/>
    <cellStyle name="60% - Accent6 12 2" xfId="699"/>
    <cellStyle name="60% - Accent6 12 3" xfId="700"/>
    <cellStyle name="60% - Accent6 13 2" xfId="701"/>
    <cellStyle name="60% - Accent6 13 3" xfId="702"/>
    <cellStyle name="60% - Accent6 14 2" xfId="703"/>
    <cellStyle name="60% - Accent6 14 3" xfId="704"/>
    <cellStyle name="60% - Accent6 15" xfId="705"/>
    <cellStyle name="60% - Accent6 15 2" xfId="706"/>
    <cellStyle name="60% - Accent6 15 3" xfId="707"/>
    <cellStyle name="60% - Accent6 15 4" xfId="708"/>
    <cellStyle name="60% - Accent6 15 5" xfId="709"/>
    <cellStyle name="60% - Accent6 15 6" xfId="710"/>
    <cellStyle name="60% - Accent6 15 7" xfId="711"/>
    <cellStyle name="60% - Accent6 16" xfId="712"/>
    <cellStyle name="60% - Accent6 17" xfId="713"/>
    <cellStyle name="60% - Accent6 18" xfId="714"/>
    <cellStyle name="60% - Accent6 19" xfId="715"/>
    <cellStyle name="60% - Accent6 2" xfId="20590"/>
    <cellStyle name="60% - Accent6 2 2" xfId="716"/>
    <cellStyle name="60% - Accent6 2 3" xfId="717"/>
    <cellStyle name="60% - Accent6 20" xfId="718"/>
    <cellStyle name="60% - Accent6 21" xfId="719"/>
    <cellStyle name="60% - Accent6 22" xfId="720"/>
    <cellStyle name="60% - Accent6 3" xfId="20591"/>
    <cellStyle name="60% - Accent6 3 2" xfId="721"/>
    <cellStyle name="60% - Accent6 3 3" xfId="722"/>
    <cellStyle name="60% - Accent6 4 2" xfId="723"/>
    <cellStyle name="60% - Accent6 4 3" xfId="724"/>
    <cellStyle name="60% - Accent6 5 2" xfId="725"/>
    <cellStyle name="60% - Accent6 5 3" xfId="726"/>
    <cellStyle name="60% - Accent6 6 2" xfId="727"/>
    <cellStyle name="60% - Accent6 6 3" xfId="728"/>
    <cellStyle name="60% - Accent6 7 2" xfId="729"/>
    <cellStyle name="60% - Accent6 7 3" xfId="730"/>
    <cellStyle name="60% - Accent6 8 2" xfId="731"/>
    <cellStyle name="60% - Accent6 8 3" xfId="732"/>
    <cellStyle name="60% - Accent6 9 2" xfId="733"/>
    <cellStyle name="60% - Accent6 9 3" xfId="734"/>
    <cellStyle name="Accent1 10 2" xfId="735"/>
    <cellStyle name="Accent1 10 3" xfId="736"/>
    <cellStyle name="Accent1 11 2" xfId="737"/>
    <cellStyle name="Accent1 11 3" xfId="738"/>
    <cellStyle name="Accent1 12 2" xfId="739"/>
    <cellStyle name="Accent1 12 3" xfId="740"/>
    <cellStyle name="Accent1 13 2" xfId="741"/>
    <cellStyle name="Accent1 13 3" xfId="742"/>
    <cellStyle name="Accent1 14 2" xfId="743"/>
    <cellStyle name="Accent1 14 3" xfId="744"/>
    <cellStyle name="Accent1 15" xfId="745"/>
    <cellStyle name="Accent1 15 2" xfId="746"/>
    <cellStyle name="Accent1 15 3" xfId="747"/>
    <cellStyle name="Accent1 15 4" xfId="748"/>
    <cellStyle name="Accent1 15 5" xfId="749"/>
    <cellStyle name="Accent1 15 6" xfId="750"/>
    <cellStyle name="Accent1 15 7" xfId="751"/>
    <cellStyle name="Accent1 16" xfId="752"/>
    <cellStyle name="Accent1 17" xfId="753"/>
    <cellStyle name="Accent1 18" xfId="754"/>
    <cellStyle name="Accent1 19" xfId="755"/>
    <cellStyle name="Accent1 2" xfId="20592"/>
    <cellStyle name="Accent1 2 2" xfId="756"/>
    <cellStyle name="Accent1 2 3" xfId="757"/>
    <cellStyle name="Accent1 20" xfId="758"/>
    <cellStyle name="Accent1 21" xfId="759"/>
    <cellStyle name="Accent1 22" xfId="760"/>
    <cellStyle name="Accent1 3" xfId="20593"/>
    <cellStyle name="Accent1 3 2" xfId="761"/>
    <cellStyle name="Accent1 3 3" xfId="762"/>
    <cellStyle name="Accent1 4 2" xfId="763"/>
    <cellStyle name="Accent1 4 3" xfId="764"/>
    <cellStyle name="Accent1 5 2" xfId="765"/>
    <cellStyle name="Accent1 5 3" xfId="766"/>
    <cellStyle name="Accent1 6 2" xfId="767"/>
    <cellStyle name="Accent1 6 3" xfId="768"/>
    <cellStyle name="Accent1 7 2" xfId="769"/>
    <cellStyle name="Accent1 7 3" xfId="770"/>
    <cellStyle name="Accent1 8 2" xfId="771"/>
    <cellStyle name="Accent1 8 3" xfId="772"/>
    <cellStyle name="Accent1 9 2" xfId="773"/>
    <cellStyle name="Accent1 9 3" xfId="774"/>
    <cellStyle name="Accent2 10 2" xfId="775"/>
    <cellStyle name="Accent2 10 3" xfId="776"/>
    <cellStyle name="Accent2 11 2" xfId="777"/>
    <cellStyle name="Accent2 11 3" xfId="778"/>
    <cellStyle name="Accent2 12 2" xfId="779"/>
    <cellStyle name="Accent2 12 3" xfId="780"/>
    <cellStyle name="Accent2 13 2" xfId="781"/>
    <cellStyle name="Accent2 13 3" xfId="782"/>
    <cellStyle name="Accent2 14 2" xfId="783"/>
    <cellStyle name="Accent2 14 3" xfId="784"/>
    <cellStyle name="Accent2 15" xfId="785"/>
    <cellStyle name="Accent2 15 2" xfId="786"/>
    <cellStyle name="Accent2 15 3" xfId="787"/>
    <cellStyle name="Accent2 15 4" xfId="788"/>
    <cellStyle name="Accent2 15 5" xfId="789"/>
    <cellStyle name="Accent2 15 6" xfId="790"/>
    <cellStyle name="Accent2 15 7" xfId="791"/>
    <cellStyle name="Accent2 16" xfId="792"/>
    <cellStyle name="Accent2 17" xfId="793"/>
    <cellStyle name="Accent2 18" xfId="794"/>
    <cellStyle name="Accent2 19" xfId="795"/>
    <cellStyle name="Accent2 2" xfId="20594"/>
    <cellStyle name="Accent2 2 2" xfId="796"/>
    <cellStyle name="Accent2 2 3" xfId="797"/>
    <cellStyle name="Accent2 20" xfId="798"/>
    <cellStyle name="Accent2 21" xfId="799"/>
    <cellStyle name="Accent2 22" xfId="800"/>
    <cellStyle name="Accent2 3" xfId="20595"/>
    <cellStyle name="Accent2 3 2" xfId="801"/>
    <cellStyle name="Accent2 3 3" xfId="802"/>
    <cellStyle name="Accent2 4 2" xfId="803"/>
    <cellStyle name="Accent2 4 3" xfId="804"/>
    <cellStyle name="Accent2 5 2" xfId="805"/>
    <cellStyle name="Accent2 5 3" xfId="806"/>
    <cellStyle name="Accent2 6 2" xfId="807"/>
    <cellStyle name="Accent2 6 3" xfId="808"/>
    <cellStyle name="Accent2 7 2" xfId="809"/>
    <cellStyle name="Accent2 7 3" xfId="810"/>
    <cellStyle name="Accent2 8 2" xfId="811"/>
    <cellStyle name="Accent2 8 3" xfId="812"/>
    <cellStyle name="Accent2 9 2" xfId="813"/>
    <cellStyle name="Accent2 9 3" xfId="814"/>
    <cellStyle name="Accent3 10 2" xfId="815"/>
    <cellStyle name="Accent3 10 3" xfId="816"/>
    <cellStyle name="Accent3 11 2" xfId="817"/>
    <cellStyle name="Accent3 11 3" xfId="818"/>
    <cellStyle name="Accent3 12 2" xfId="819"/>
    <cellStyle name="Accent3 12 3" xfId="820"/>
    <cellStyle name="Accent3 13 2" xfId="821"/>
    <cellStyle name="Accent3 13 3" xfId="822"/>
    <cellStyle name="Accent3 14 2" xfId="823"/>
    <cellStyle name="Accent3 14 3" xfId="824"/>
    <cellStyle name="Accent3 15" xfId="825"/>
    <cellStyle name="Accent3 15 2" xfId="826"/>
    <cellStyle name="Accent3 15 3" xfId="827"/>
    <cellStyle name="Accent3 15 4" xfId="828"/>
    <cellStyle name="Accent3 15 5" xfId="829"/>
    <cellStyle name="Accent3 15 6" xfId="830"/>
    <cellStyle name="Accent3 15 7" xfId="831"/>
    <cellStyle name="Accent3 16" xfId="832"/>
    <cellStyle name="Accent3 17" xfId="833"/>
    <cellStyle name="Accent3 18" xfId="834"/>
    <cellStyle name="Accent3 19" xfId="835"/>
    <cellStyle name="Accent3 2" xfId="20596"/>
    <cellStyle name="Accent3 2 2" xfId="836"/>
    <cellStyle name="Accent3 2 3" xfId="837"/>
    <cellStyle name="Accent3 20" xfId="838"/>
    <cellStyle name="Accent3 21" xfId="839"/>
    <cellStyle name="Accent3 22" xfId="840"/>
    <cellStyle name="Accent3 3" xfId="20597"/>
    <cellStyle name="Accent3 3 2" xfId="841"/>
    <cellStyle name="Accent3 3 3" xfId="842"/>
    <cellStyle name="Accent3 4 2" xfId="843"/>
    <cellStyle name="Accent3 4 3" xfId="844"/>
    <cellStyle name="Accent3 5 2" xfId="845"/>
    <cellStyle name="Accent3 5 3" xfId="846"/>
    <cellStyle name="Accent3 6 2" xfId="847"/>
    <cellStyle name="Accent3 6 3" xfId="848"/>
    <cellStyle name="Accent3 7 2" xfId="849"/>
    <cellStyle name="Accent3 7 3" xfId="850"/>
    <cellStyle name="Accent3 8 2" xfId="851"/>
    <cellStyle name="Accent3 8 3" xfId="852"/>
    <cellStyle name="Accent3 9 2" xfId="853"/>
    <cellStyle name="Accent3 9 3" xfId="854"/>
    <cellStyle name="Accent4 10 2" xfId="855"/>
    <cellStyle name="Accent4 10 3" xfId="856"/>
    <cellStyle name="Accent4 11 2" xfId="857"/>
    <cellStyle name="Accent4 11 3" xfId="858"/>
    <cellStyle name="Accent4 12 2" xfId="859"/>
    <cellStyle name="Accent4 12 3" xfId="860"/>
    <cellStyle name="Accent4 13 2" xfId="861"/>
    <cellStyle name="Accent4 13 3" xfId="862"/>
    <cellStyle name="Accent4 14 2" xfId="863"/>
    <cellStyle name="Accent4 14 3" xfId="864"/>
    <cellStyle name="Accent4 15" xfId="865"/>
    <cellStyle name="Accent4 15 2" xfId="866"/>
    <cellStyle name="Accent4 15 3" xfId="867"/>
    <cellStyle name="Accent4 15 4" xfId="868"/>
    <cellStyle name="Accent4 15 5" xfId="869"/>
    <cellStyle name="Accent4 15 6" xfId="870"/>
    <cellStyle name="Accent4 15 7" xfId="871"/>
    <cellStyle name="Accent4 16" xfId="872"/>
    <cellStyle name="Accent4 17" xfId="873"/>
    <cellStyle name="Accent4 18" xfId="874"/>
    <cellStyle name="Accent4 19" xfId="875"/>
    <cellStyle name="Accent4 2" xfId="20598"/>
    <cellStyle name="Accent4 2 2" xfId="876"/>
    <cellStyle name="Accent4 2 3" xfId="877"/>
    <cellStyle name="Accent4 20" xfId="878"/>
    <cellStyle name="Accent4 21" xfId="879"/>
    <cellStyle name="Accent4 22" xfId="880"/>
    <cellStyle name="Accent4 3" xfId="20599"/>
    <cellStyle name="Accent4 3 2" xfId="881"/>
    <cellStyle name="Accent4 3 3" xfId="882"/>
    <cellStyle name="Accent4 4 2" xfId="883"/>
    <cellStyle name="Accent4 4 3" xfId="884"/>
    <cellStyle name="Accent4 5 2" xfId="885"/>
    <cellStyle name="Accent4 5 3" xfId="886"/>
    <cellStyle name="Accent4 6 2" xfId="887"/>
    <cellStyle name="Accent4 6 3" xfId="888"/>
    <cellStyle name="Accent4 7 2" xfId="889"/>
    <cellStyle name="Accent4 7 3" xfId="890"/>
    <cellStyle name="Accent4 8 2" xfId="891"/>
    <cellStyle name="Accent4 8 3" xfId="892"/>
    <cellStyle name="Accent4 9 2" xfId="893"/>
    <cellStyle name="Accent4 9 3" xfId="894"/>
    <cellStyle name="Accent5 10 2" xfId="895"/>
    <cellStyle name="Accent5 10 3" xfId="896"/>
    <cellStyle name="Accent5 11 2" xfId="897"/>
    <cellStyle name="Accent5 11 3" xfId="898"/>
    <cellStyle name="Accent5 12 2" xfId="899"/>
    <cellStyle name="Accent5 12 3" xfId="900"/>
    <cellStyle name="Accent5 13 2" xfId="901"/>
    <cellStyle name="Accent5 13 3" xfId="902"/>
    <cellStyle name="Accent5 14 2" xfId="903"/>
    <cellStyle name="Accent5 14 3" xfId="904"/>
    <cellStyle name="Accent5 15" xfId="905"/>
    <cellStyle name="Accent5 15 2" xfId="906"/>
    <cellStyle name="Accent5 15 3" xfId="907"/>
    <cellStyle name="Accent5 15 4" xfId="908"/>
    <cellStyle name="Accent5 15 5" xfId="909"/>
    <cellStyle name="Accent5 15 6" xfId="910"/>
    <cellStyle name="Accent5 15 7" xfId="911"/>
    <cellStyle name="Accent5 16" xfId="912"/>
    <cellStyle name="Accent5 17" xfId="913"/>
    <cellStyle name="Accent5 18" xfId="914"/>
    <cellStyle name="Accent5 19" xfId="915"/>
    <cellStyle name="Accent5 2" xfId="20600"/>
    <cellStyle name="Accent5 2 2" xfId="916"/>
    <cellStyle name="Accent5 2 3" xfId="917"/>
    <cellStyle name="Accent5 20" xfId="918"/>
    <cellStyle name="Accent5 21" xfId="919"/>
    <cellStyle name="Accent5 22" xfId="920"/>
    <cellStyle name="Accent5 3" xfId="20601"/>
    <cellStyle name="Accent5 3 2" xfId="921"/>
    <cellStyle name="Accent5 3 3" xfId="922"/>
    <cellStyle name="Accent5 4 2" xfId="923"/>
    <cellStyle name="Accent5 4 3" xfId="924"/>
    <cellStyle name="Accent5 5 2" xfId="925"/>
    <cellStyle name="Accent5 5 3" xfId="926"/>
    <cellStyle name="Accent5 6 2" xfId="927"/>
    <cellStyle name="Accent5 6 3" xfId="928"/>
    <cellStyle name="Accent5 7 2" xfId="929"/>
    <cellStyle name="Accent5 7 3" xfId="930"/>
    <cellStyle name="Accent5 8 2" xfId="931"/>
    <cellStyle name="Accent5 8 3" xfId="932"/>
    <cellStyle name="Accent5 9 2" xfId="933"/>
    <cellStyle name="Accent5 9 3" xfId="934"/>
    <cellStyle name="Accent6 10 2" xfId="935"/>
    <cellStyle name="Accent6 10 3" xfId="936"/>
    <cellStyle name="Accent6 11 2" xfId="937"/>
    <cellStyle name="Accent6 11 3" xfId="938"/>
    <cellStyle name="Accent6 12 2" xfId="939"/>
    <cellStyle name="Accent6 12 3" xfId="940"/>
    <cellStyle name="Accent6 13 2" xfId="941"/>
    <cellStyle name="Accent6 13 3" xfId="942"/>
    <cellStyle name="Accent6 14 2" xfId="943"/>
    <cellStyle name="Accent6 14 3" xfId="944"/>
    <cellStyle name="Accent6 15" xfId="945"/>
    <cellStyle name="Accent6 15 2" xfId="946"/>
    <cellStyle name="Accent6 15 3" xfId="947"/>
    <cellStyle name="Accent6 15 4" xfId="948"/>
    <cellStyle name="Accent6 15 5" xfId="949"/>
    <cellStyle name="Accent6 15 6" xfId="950"/>
    <cellStyle name="Accent6 15 7" xfId="951"/>
    <cellStyle name="Accent6 16" xfId="952"/>
    <cellStyle name="Accent6 17" xfId="953"/>
    <cellStyle name="Accent6 18" xfId="954"/>
    <cellStyle name="Accent6 19" xfId="955"/>
    <cellStyle name="Accent6 2" xfId="20602"/>
    <cellStyle name="Accent6 2 2" xfId="956"/>
    <cellStyle name="Accent6 2 3" xfId="957"/>
    <cellStyle name="Accent6 20" xfId="958"/>
    <cellStyle name="Accent6 21" xfId="959"/>
    <cellStyle name="Accent6 22" xfId="960"/>
    <cellStyle name="Accent6 3" xfId="20603"/>
    <cellStyle name="Accent6 3 2" xfId="961"/>
    <cellStyle name="Accent6 3 3" xfId="962"/>
    <cellStyle name="Accent6 4 2" xfId="963"/>
    <cellStyle name="Accent6 4 3" xfId="964"/>
    <cellStyle name="Accent6 5 2" xfId="965"/>
    <cellStyle name="Accent6 5 3" xfId="966"/>
    <cellStyle name="Accent6 6 2" xfId="967"/>
    <cellStyle name="Accent6 6 3" xfId="968"/>
    <cellStyle name="Accent6 7 2" xfId="969"/>
    <cellStyle name="Accent6 7 3" xfId="970"/>
    <cellStyle name="Accent6 8 2" xfId="971"/>
    <cellStyle name="Accent6 8 3" xfId="972"/>
    <cellStyle name="Accent6 9 2" xfId="973"/>
    <cellStyle name="Accent6 9 3" xfId="974"/>
    <cellStyle name="Bad 10 2" xfId="975"/>
    <cellStyle name="Bad 10 3" xfId="976"/>
    <cellStyle name="Bad 11 2" xfId="977"/>
    <cellStyle name="Bad 11 3" xfId="978"/>
    <cellStyle name="Bad 12 2" xfId="979"/>
    <cellStyle name="Bad 12 3" xfId="980"/>
    <cellStyle name="Bad 13 2" xfId="981"/>
    <cellStyle name="Bad 13 3" xfId="982"/>
    <cellStyle name="Bad 14 2" xfId="983"/>
    <cellStyle name="Bad 14 3" xfId="984"/>
    <cellStyle name="Bad 15" xfId="985"/>
    <cellStyle name="Bad 15 2" xfId="986"/>
    <cellStyle name="Bad 15 3" xfId="987"/>
    <cellStyle name="Bad 15 4" xfId="988"/>
    <cellStyle name="Bad 15 5" xfId="989"/>
    <cellStyle name="Bad 15 6" xfId="990"/>
    <cellStyle name="Bad 15 7" xfId="991"/>
    <cellStyle name="Bad 16" xfId="992"/>
    <cellStyle name="Bad 17" xfId="993"/>
    <cellStyle name="Bad 18" xfId="994"/>
    <cellStyle name="Bad 19" xfId="995"/>
    <cellStyle name="Bad 2" xfId="20604"/>
    <cellStyle name="Bad 2 2" xfId="996"/>
    <cellStyle name="Bad 2 3" xfId="997"/>
    <cellStyle name="Bad 20" xfId="998"/>
    <cellStyle name="Bad 21" xfId="999"/>
    <cellStyle name="Bad 22" xfId="1000"/>
    <cellStyle name="Bad 3" xfId="20605"/>
    <cellStyle name="Bad 3 2" xfId="1001"/>
    <cellStyle name="Bad 3 3" xfId="1002"/>
    <cellStyle name="Bad 4 2" xfId="1003"/>
    <cellStyle name="Bad 4 3" xfId="1004"/>
    <cellStyle name="Bad 5 2" xfId="1005"/>
    <cellStyle name="Bad 5 3" xfId="1006"/>
    <cellStyle name="Bad 6 2" xfId="1007"/>
    <cellStyle name="Bad 6 3" xfId="1008"/>
    <cellStyle name="Bad 7 2" xfId="1009"/>
    <cellStyle name="Bad 7 3" xfId="1010"/>
    <cellStyle name="Bad 8 2" xfId="1011"/>
    <cellStyle name="Bad 8 3" xfId="1012"/>
    <cellStyle name="Bad 9 2" xfId="1013"/>
    <cellStyle name="Bad 9 3" xfId="1014"/>
    <cellStyle name="Calculation 10 2" xfId="1015"/>
    <cellStyle name="Calculation 10 3" xfId="1016"/>
    <cellStyle name="Calculation 11 2" xfId="1017"/>
    <cellStyle name="Calculation 11 3" xfId="1018"/>
    <cellStyle name="Calculation 12 2" xfId="1019"/>
    <cellStyle name="Calculation 12 3" xfId="1020"/>
    <cellStyle name="Calculation 13 2" xfId="1021"/>
    <cellStyle name="Calculation 13 3" xfId="1022"/>
    <cellStyle name="Calculation 14 2" xfId="1023"/>
    <cellStyle name="Calculation 14 3" xfId="1024"/>
    <cellStyle name="Calculation 15" xfId="1025"/>
    <cellStyle name="Calculation 15 2" xfId="1026"/>
    <cellStyle name="Calculation 15 3" xfId="1027"/>
    <cellStyle name="Calculation 15 4" xfId="1028"/>
    <cellStyle name="Calculation 15 5" xfId="1029"/>
    <cellStyle name="Calculation 15 6" xfId="1030"/>
    <cellStyle name="Calculation 15 7" xfId="1031"/>
    <cellStyle name="Calculation 16" xfId="1032"/>
    <cellStyle name="Calculation 17" xfId="1033"/>
    <cellStyle name="Calculation 18" xfId="1034"/>
    <cellStyle name="Calculation 19" xfId="1035"/>
    <cellStyle name="Calculation 2" xfId="20606"/>
    <cellStyle name="Calculation 2 2" xfId="1036"/>
    <cellStyle name="Calculation 2 3" xfId="1037"/>
    <cellStyle name="Calculation 20" xfId="1038"/>
    <cellStyle name="Calculation 21" xfId="1039"/>
    <cellStyle name="Calculation 22" xfId="1040"/>
    <cellStyle name="Calculation 3" xfId="20607"/>
    <cellStyle name="Calculation 3 2" xfId="1041"/>
    <cellStyle name="Calculation 3 3" xfId="1042"/>
    <cellStyle name="Calculation 4 2" xfId="1043"/>
    <cellStyle name="Calculation 4 3" xfId="1044"/>
    <cellStyle name="Calculation 5 2" xfId="1045"/>
    <cellStyle name="Calculation 5 3" xfId="1046"/>
    <cellStyle name="Calculation 6 2" xfId="1047"/>
    <cellStyle name="Calculation 6 3" xfId="1048"/>
    <cellStyle name="Calculation 7 2" xfId="1049"/>
    <cellStyle name="Calculation 7 3" xfId="1050"/>
    <cellStyle name="Calculation 8 2" xfId="1051"/>
    <cellStyle name="Calculation 8 3" xfId="1052"/>
    <cellStyle name="Calculation 9 2" xfId="1053"/>
    <cellStyle name="Calculation 9 3" xfId="1054"/>
    <cellStyle name="Check Cell 10 2" xfId="1055"/>
    <cellStyle name="Check Cell 10 3" xfId="1056"/>
    <cellStyle name="Check Cell 11 2" xfId="1057"/>
    <cellStyle name="Check Cell 11 3" xfId="1058"/>
    <cellStyle name="Check Cell 12 2" xfId="1059"/>
    <cellStyle name="Check Cell 12 3" xfId="1060"/>
    <cellStyle name="Check Cell 13 2" xfId="1061"/>
    <cellStyle name="Check Cell 13 3" xfId="1062"/>
    <cellStyle name="Check Cell 14 2" xfId="1063"/>
    <cellStyle name="Check Cell 14 3" xfId="1064"/>
    <cellStyle name="Check Cell 15" xfId="1065"/>
    <cellStyle name="Check Cell 15 2" xfId="1066"/>
    <cellStyle name="Check Cell 15 3" xfId="1067"/>
    <cellStyle name="Check Cell 15 4" xfId="1068"/>
    <cellStyle name="Check Cell 15 5" xfId="1069"/>
    <cellStyle name="Check Cell 15 6" xfId="1070"/>
    <cellStyle name="Check Cell 15 7" xfId="1071"/>
    <cellStyle name="Check Cell 16" xfId="1072"/>
    <cellStyle name="Check Cell 17" xfId="1073"/>
    <cellStyle name="Check Cell 18" xfId="1074"/>
    <cellStyle name="Check Cell 19" xfId="1075"/>
    <cellStyle name="Check Cell 2" xfId="20608"/>
    <cellStyle name="Check Cell 2 2" xfId="1076"/>
    <cellStyle name="Check Cell 2 3" xfId="1077"/>
    <cellStyle name="Check Cell 20" xfId="1078"/>
    <cellStyle name="Check Cell 21" xfId="1079"/>
    <cellStyle name="Check Cell 22" xfId="1080"/>
    <cellStyle name="Check Cell 3" xfId="20609"/>
    <cellStyle name="Check Cell 3 2" xfId="1081"/>
    <cellStyle name="Check Cell 3 3" xfId="1082"/>
    <cellStyle name="Check Cell 4 2" xfId="1083"/>
    <cellStyle name="Check Cell 4 3" xfId="1084"/>
    <cellStyle name="Check Cell 5 2" xfId="1085"/>
    <cellStyle name="Check Cell 5 3" xfId="1086"/>
    <cellStyle name="Check Cell 6 2" xfId="1087"/>
    <cellStyle name="Check Cell 6 3" xfId="1088"/>
    <cellStyle name="Check Cell 7 2" xfId="1089"/>
    <cellStyle name="Check Cell 7 3" xfId="1090"/>
    <cellStyle name="Check Cell 8 2" xfId="1091"/>
    <cellStyle name="Check Cell 8 3" xfId="1092"/>
    <cellStyle name="Check Cell 9 2" xfId="1093"/>
    <cellStyle name="Check Cell 9 3" xfId="1094"/>
    <cellStyle name="Comma" xfId="1" builtinId="3"/>
    <cellStyle name="Comma 10" xfId="20610"/>
    <cellStyle name="Comma 10 10" xfId="1095"/>
    <cellStyle name="Comma 10 10 2" xfId="20611"/>
    <cellStyle name="Comma 10 11" xfId="1096"/>
    <cellStyle name="Comma 10 12" xfId="1097"/>
    <cellStyle name="Comma 10 13" xfId="1098"/>
    <cellStyle name="Comma 10 14" xfId="1099"/>
    <cellStyle name="Comma 10 15" xfId="1100"/>
    <cellStyle name="Comma 10 16" xfId="1101"/>
    <cellStyle name="Comma 10 17" xfId="1102"/>
    <cellStyle name="Comma 10 2" xfId="1103"/>
    <cellStyle name="Comma 10 2 2" xfId="1104"/>
    <cellStyle name="Comma 10 3" xfId="1105"/>
    <cellStyle name="Comma 10 3 2" xfId="1106"/>
    <cellStyle name="Comma 10 4" xfId="1107"/>
    <cellStyle name="Comma 10 4 2" xfId="1108"/>
    <cellStyle name="Comma 10 5" xfId="1109"/>
    <cellStyle name="Comma 10 5 2" xfId="1110"/>
    <cellStyle name="Comma 10 6" xfId="1111"/>
    <cellStyle name="Comma 10 7" xfId="1112"/>
    <cellStyle name="Comma 10 8" xfId="1113"/>
    <cellStyle name="Comma 10 9" xfId="1114"/>
    <cellStyle name="Comma 11" xfId="1115"/>
    <cellStyle name="Comma 11 2" xfId="1116"/>
    <cellStyle name="Comma 11 2 10" xfId="1117"/>
    <cellStyle name="Comma 11 2 2" xfId="1118"/>
    <cellStyle name="Comma 11 2 3" xfId="1119"/>
    <cellStyle name="Comma 11 2 4" xfId="1120"/>
    <cellStyle name="Comma 11 2 5" xfId="1121"/>
    <cellStyle name="Comma 11 2 6" xfId="1122"/>
    <cellStyle name="Comma 11 2 7" xfId="1123"/>
    <cellStyle name="Comma 11 2 8" xfId="1124"/>
    <cellStyle name="Comma 11 2 9" xfId="1125"/>
    <cellStyle name="Comma 11 3" xfId="1126"/>
    <cellStyle name="Comma 11 3 10" xfId="1127"/>
    <cellStyle name="Comma 11 3 2" xfId="1128"/>
    <cellStyle name="Comma 11 3 3" xfId="1129"/>
    <cellStyle name="Comma 11 3 4" xfId="1130"/>
    <cellStyle name="Comma 11 3 5" xfId="1131"/>
    <cellStyle name="Comma 11 3 6" xfId="1132"/>
    <cellStyle name="Comma 11 3 7" xfId="1133"/>
    <cellStyle name="Comma 11 3 8" xfId="1134"/>
    <cellStyle name="Comma 11 3 9" xfId="1135"/>
    <cellStyle name="Comma 11 4" xfId="1136"/>
    <cellStyle name="Comma 11 4 10" xfId="1137"/>
    <cellStyle name="Comma 11 4 2" xfId="1138"/>
    <cellStyle name="Comma 11 4 3" xfId="1139"/>
    <cellStyle name="Comma 11 4 4" xfId="1140"/>
    <cellStyle name="Comma 11 4 5" xfId="1141"/>
    <cellStyle name="Comma 11 4 6" xfId="1142"/>
    <cellStyle name="Comma 11 4 7" xfId="1143"/>
    <cellStyle name="Comma 11 4 8" xfId="1144"/>
    <cellStyle name="Comma 11 4 9" xfId="1145"/>
    <cellStyle name="Comma 11 5" xfId="1146"/>
    <cellStyle name="Comma 11 5 10" xfId="1147"/>
    <cellStyle name="Comma 11 5 2" xfId="1148"/>
    <cellStyle name="Comma 11 5 3" xfId="1149"/>
    <cellStyle name="Comma 11 5 4" xfId="1150"/>
    <cellStyle name="Comma 11 5 5" xfId="1151"/>
    <cellStyle name="Comma 11 5 6" xfId="1152"/>
    <cellStyle name="Comma 11 5 7" xfId="1153"/>
    <cellStyle name="Comma 11 5 8" xfId="1154"/>
    <cellStyle name="Comma 11 5 9" xfId="1155"/>
    <cellStyle name="Comma 11 6" xfId="1156"/>
    <cellStyle name="Comma 11 6 10" xfId="1157"/>
    <cellStyle name="Comma 11 6 2" xfId="1158"/>
    <cellStyle name="Comma 11 6 3" xfId="1159"/>
    <cellStyle name="Comma 11 6 4" xfId="1160"/>
    <cellStyle name="Comma 11 6 5" xfId="1161"/>
    <cellStyle name="Comma 11 6 6" xfId="1162"/>
    <cellStyle name="Comma 11 6 7" xfId="1163"/>
    <cellStyle name="Comma 11 6 8" xfId="1164"/>
    <cellStyle name="Comma 11 6 9" xfId="1165"/>
    <cellStyle name="Comma 11 7" xfId="1166"/>
    <cellStyle name="Comma 11 7 10" xfId="1167"/>
    <cellStyle name="Comma 11 7 2" xfId="1168"/>
    <cellStyle name="Comma 11 7 3" xfId="1169"/>
    <cellStyle name="Comma 11 7 4" xfId="1170"/>
    <cellStyle name="Comma 11 7 5" xfId="1171"/>
    <cellStyle name="Comma 11 7 6" xfId="1172"/>
    <cellStyle name="Comma 11 7 7" xfId="1173"/>
    <cellStyle name="Comma 11 7 8" xfId="1174"/>
    <cellStyle name="Comma 11 7 9" xfId="1175"/>
    <cellStyle name="Comma 11 8" xfId="1176"/>
    <cellStyle name="Comma 12" xfId="1177"/>
    <cellStyle name="Comma 12 2" xfId="1178"/>
    <cellStyle name="Comma 13" xfId="1179"/>
    <cellStyle name="Comma 13 2" xfId="1180"/>
    <cellStyle name="Comma 14" xfId="1181"/>
    <cellStyle name="Comma 14 2" xfId="1182"/>
    <cellStyle name="Comma 15" xfId="1183"/>
    <cellStyle name="Comma 15 2" xfId="1184"/>
    <cellStyle name="Comma 16" xfId="1185"/>
    <cellStyle name="Comma 16 2" xfId="1186"/>
    <cellStyle name="Comma 17" xfId="1187"/>
    <cellStyle name="Comma 17 2" xfId="1188"/>
    <cellStyle name="Comma 18" xfId="1189"/>
    <cellStyle name="Comma 18 2" xfId="1190"/>
    <cellStyle name="Comma 19" xfId="1191"/>
    <cellStyle name="Comma 19 2" xfId="1192"/>
    <cellStyle name="Comma 2" xfId="1193"/>
    <cellStyle name="Comma 2 10" xfId="1194"/>
    <cellStyle name="Comma 2 11" xfId="1195"/>
    <cellStyle name="Comma 2 12" xfId="1196"/>
    <cellStyle name="Comma 2 13" xfId="1197"/>
    <cellStyle name="Comma 2 14" xfId="1198"/>
    <cellStyle name="Comma 2 15" xfId="1199"/>
    <cellStyle name="Comma 2 16" xfId="1200"/>
    <cellStyle name="Comma 2 17" xfId="1201"/>
    <cellStyle name="Comma 2 18" xfId="1202"/>
    <cellStyle name="Comma 2 19" xfId="1203"/>
    <cellStyle name="Comma 2 2" xfId="1204"/>
    <cellStyle name="Comma 2 2 10" xfId="1205"/>
    <cellStyle name="Comma 2 2 11" xfId="1206"/>
    <cellStyle name="Comma 2 2 12" xfId="1207"/>
    <cellStyle name="Comma 2 2 13" xfId="1208"/>
    <cellStyle name="Comma 2 2 14" xfId="1209"/>
    <cellStyle name="Comma 2 2 15" xfId="1210"/>
    <cellStyle name="Comma 2 2 16" xfId="1211"/>
    <cellStyle name="Comma 2 2 17" xfId="1212"/>
    <cellStyle name="Comma 2 2 18" xfId="1213"/>
    <cellStyle name="Comma 2 2 19" xfId="1214"/>
    <cellStyle name="Comma 2 2 2" xfId="1215"/>
    <cellStyle name="Comma 2 2 2 2" xfId="1216"/>
    <cellStyle name="Comma 2 2 2 3" xfId="1217"/>
    <cellStyle name="Comma 2 2 2 4" xfId="1218"/>
    <cellStyle name="Comma 2 2 20" xfId="1219"/>
    <cellStyle name="Comma 2 2 21" xfId="1220"/>
    <cellStyle name="Comma 2 2 22" xfId="1221"/>
    <cellStyle name="Comma 2 2 23" xfId="1222"/>
    <cellStyle name="Comma 2 2 24" xfId="1223"/>
    <cellStyle name="Comma 2 2 25" xfId="1224"/>
    <cellStyle name="Comma 2 2 26" xfId="1225"/>
    <cellStyle name="Comma 2 2 27" xfId="1226"/>
    <cellStyle name="Comma 2 2 28" xfId="1227"/>
    <cellStyle name="Comma 2 2 29" xfId="1228"/>
    <cellStyle name="Comma 2 2 3" xfId="1229"/>
    <cellStyle name="Comma 2 2 30" xfId="1230"/>
    <cellStyle name="Comma 2 2 31" xfId="1231"/>
    <cellStyle name="Comma 2 2 4" xfId="1232"/>
    <cellStyle name="Comma 2 2 5" xfId="1233"/>
    <cellStyle name="Comma 2 2 6" xfId="1234"/>
    <cellStyle name="Comma 2 2 7" xfId="1235"/>
    <cellStyle name="Comma 2 2 8" xfId="1236"/>
    <cellStyle name="Comma 2 2 9" xfId="1237"/>
    <cellStyle name="Comma 2 20" xfId="1238"/>
    <cellStyle name="Comma 2 21" xfId="1239"/>
    <cellStyle name="Comma 2 22" xfId="1240"/>
    <cellStyle name="Comma 2 23" xfId="1241"/>
    <cellStyle name="Comma 2 24" xfId="1242"/>
    <cellStyle name="Comma 2 25" xfId="1243"/>
    <cellStyle name="Comma 2 26" xfId="1244"/>
    <cellStyle name="Comma 2 27" xfId="1245"/>
    <cellStyle name="Comma 2 28" xfId="1246"/>
    <cellStyle name="Comma 2 29" xfId="1247"/>
    <cellStyle name="Comma 2 3" xfId="1248"/>
    <cellStyle name="Comma 2 3 10" xfId="1249"/>
    <cellStyle name="Comma 2 3 11" xfId="1250"/>
    <cellStyle name="Comma 2 3 12" xfId="1251"/>
    <cellStyle name="Comma 2 3 2" xfId="1252"/>
    <cellStyle name="Comma 2 3 2 2" xfId="1253"/>
    <cellStyle name="Comma 2 3 2 3" xfId="1254"/>
    <cellStyle name="Comma 2 3 2 4" xfId="1255"/>
    <cellStyle name="Comma 2 3 3" xfId="1256"/>
    <cellStyle name="Comma 2 3 3 2" xfId="20613"/>
    <cellStyle name="Comma 2 3 4" xfId="1257"/>
    <cellStyle name="Comma 2 3 5" xfId="1258"/>
    <cellStyle name="Comma 2 3 6" xfId="1259"/>
    <cellStyle name="Comma 2 3 7" xfId="1260"/>
    <cellStyle name="Comma 2 3 8" xfId="1261"/>
    <cellStyle name="Comma 2 3 9" xfId="1262"/>
    <cellStyle name="Comma 2 30" xfId="1263"/>
    <cellStyle name="Comma 2 31" xfId="1264"/>
    <cellStyle name="Comma 2 32" xfId="1265"/>
    <cellStyle name="Comma 2 33" xfId="1266"/>
    <cellStyle name="Comma 2 34" xfId="1267"/>
    <cellStyle name="Comma 2 35" xfId="1268"/>
    <cellStyle name="Comma 2 36" xfId="1269"/>
    <cellStyle name="Comma 2 37" xfId="1270"/>
    <cellStyle name="Comma 2 38" xfId="1271"/>
    <cellStyle name="Comma 2 39" xfId="1272"/>
    <cellStyle name="Comma 2 4" xfId="1273"/>
    <cellStyle name="Comma 2 40" xfId="1274"/>
    <cellStyle name="Comma 2 41" xfId="1275"/>
    <cellStyle name="Comma 2 42" xfId="1276"/>
    <cellStyle name="Comma 2 43" xfId="1277"/>
    <cellStyle name="Comma 2 44" xfId="1278"/>
    <cellStyle name="Comma 2 45" xfId="1279"/>
    <cellStyle name="Comma 2 46" xfId="1280"/>
    <cellStyle name="Comma 2 47" xfId="1281"/>
    <cellStyle name="Comma 2 48" xfId="1282"/>
    <cellStyle name="Comma 2 49" xfId="1283"/>
    <cellStyle name="Comma 2 5" xfId="1284"/>
    <cellStyle name="Comma 2 50" xfId="1285"/>
    <cellStyle name="Comma 2 51" xfId="1286"/>
    <cellStyle name="Comma 2 52" xfId="1287"/>
    <cellStyle name="Comma 2 53" xfId="1288"/>
    <cellStyle name="Comma 2 54" xfId="1289"/>
    <cellStyle name="Comma 2 55" xfId="1290"/>
    <cellStyle name="Comma 2 56" xfId="20612"/>
    <cellStyle name="Comma 2 6" xfId="1291"/>
    <cellStyle name="Comma 2 7" xfId="1292"/>
    <cellStyle name="Comma 2 8" xfId="1293"/>
    <cellStyle name="Comma 2 9" xfId="1294"/>
    <cellStyle name="Comma 20" xfId="1295"/>
    <cellStyle name="Comma 20 2" xfId="1296"/>
    <cellStyle name="Comma 21" xfId="1297"/>
    <cellStyle name="Comma 21 2" xfId="1298"/>
    <cellStyle name="Comma 22" xfId="1299"/>
    <cellStyle name="Comma 22 2" xfId="1300"/>
    <cellStyle name="Comma 23" xfId="1301"/>
    <cellStyle name="Comma 24" xfId="1302"/>
    <cellStyle name="Comma 25" xfId="1303"/>
    <cellStyle name="Comma 26" xfId="1304"/>
    <cellStyle name="Comma 27" xfId="1305"/>
    <cellStyle name="Comma 28" xfId="1306"/>
    <cellStyle name="Comma 29" xfId="1307"/>
    <cellStyle name="Comma 3" xfId="1308"/>
    <cellStyle name="Comma 3 10" xfId="1309"/>
    <cellStyle name="Comma 3 11" xfId="1310"/>
    <cellStyle name="Comma 3 12" xfId="1311"/>
    <cellStyle name="Comma 3 13" xfId="1312"/>
    <cellStyle name="Comma 3 14" xfId="1313"/>
    <cellStyle name="Comma 3 15" xfId="1314"/>
    <cellStyle name="Comma 3 16" xfId="1315"/>
    <cellStyle name="Comma 3 17" xfId="1316"/>
    <cellStyle name="Comma 3 18" xfId="1317"/>
    <cellStyle name="Comma 3 19" xfId="1318"/>
    <cellStyle name="Comma 3 2" xfId="1319"/>
    <cellStyle name="Comma 3 20" xfId="1320"/>
    <cellStyle name="Comma 3 21" xfId="1321"/>
    <cellStyle name="Comma 3 22" xfId="1322"/>
    <cellStyle name="Comma 3 23" xfId="1323"/>
    <cellStyle name="Comma 3 24" xfId="1324"/>
    <cellStyle name="Comma 3 25" xfId="1325"/>
    <cellStyle name="Comma 3 26" xfId="1326"/>
    <cellStyle name="Comma 3 27" xfId="1327"/>
    <cellStyle name="Comma 3 28" xfId="1328"/>
    <cellStyle name="Comma 3 29" xfId="1329"/>
    <cellStyle name="Comma 3 3" xfId="1330"/>
    <cellStyle name="Comma 3 30" xfId="1331"/>
    <cellStyle name="Comma 3 31" xfId="1332"/>
    <cellStyle name="Comma 3 32" xfId="1333"/>
    <cellStyle name="Comma 3 33" xfId="1334"/>
    <cellStyle name="Comma 3 34" xfId="1335"/>
    <cellStyle name="Comma 3 35" xfId="1336"/>
    <cellStyle name="Comma 3 36" xfId="1337"/>
    <cellStyle name="Comma 3 37" xfId="1338"/>
    <cellStyle name="Comma 3 38" xfId="1339"/>
    <cellStyle name="Comma 3 39" xfId="1340"/>
    <cellStyle name="Comma 3 4" xfId="1341"/>
    <cellStyle name="Comma 3 40" xfId="1342"/>
    <cellStyle name="Comma 3 41" xfId="1343"/>
    <cellStyle name="Comma 3 42" xfId="1344"/>
    <cellStyle name="Comma 3 43" xfId="20614"/>
    <cellStyle name="Comma 3 5" xfId="1345"/>
    <cellStyle name="Comma 3 6" xfId="1346"/>
    <cellStyle name="Comma 3 7" xfId="1347"/>
    <cellStyle name="Comma 3 8" xfId="1348"/>
    <cellStyle name="Comma 3 9" xfId="1349"/>
    <cellStyle name="Comma 30" xfId="1350"/>
    <cellStyle name="Comma 31" xfId="1351"/>
    <cellStyle name="Comma 31 2" xfId="1352"/>
    <cellStyle name="Comma 31 3" xfId="1353"/>
    <cellStyle name="Comma 31 4" xfId="1354"/>
    <cellStyle name="Comma 31 5" xfId="1355"/>
    <cellStyle name="Comma 31 6" xfId="1356"/>
    <cellStyle name="Comma 31 7" xfId="1357"/>
    <cellStyle name="Comma 32" xfId="1358"/>
    <cellStyle name="Comma 33" xfId="1359"/>
    <cellStyle name="Comma 34" xfId="1360"/>
    <cellStyle name="Comma 35" xfId="1361"/>
    <cellStyle name="Comma 36" xfId="1362"/>
    <cellStyle name="Comma 37" xfId="1363"/>
    <cellStyle name="Comma 38" xfId="1364"/>
    <cellStyle name="Comma 39" xfId="1365"/>
    <cellStyle name="Comma 39 2" xfId="1366"/>
    <cellStyle name="Comma 4" xfId="20536"/>
    <cellStyle name="Comma 4 2" xfId="1367"/>
    <cellStyle name="Comma 4 3" xfId="1368"/>
    <cellStyle name="Comma 4 4" xfId="1369"/>
    <cellStyle name="Comma 4 5" xfId="1370"/>
    <cellStyle name="Comma 4 6" xfId="20542"/>
    <cellStyle name="Comma 40" xfId="1371"/>
    <cellStyle name="Comma 40 2" xfId="1372"/>
    <cellStyle name="Comma 41" xfId="1373"/>
    <cellStyle name="Comma 41 2" xfId="1374"/>
    <cellStyle name="Comma 42" xfId="1375"/>
    <cellStyle name="Comma 42 2" xfId="1376"/>
    <cellStyle name="Comma 43" xfId="1377"/>
    <cellStyle name="Comma 43 10" xfId="1378"/>
    <cellStyle name="Comma 43 2" xfId="1379"/>
    <cellStyle name="Comma 43 3" xfId="1380"/>
    <cellStyle name="Comma 43 4" xfId="1381"/>
    <cellStyle name="Comma 43 5" xfId="1382"/>
    <cellStyle name="Comma 43 6" xfId="1383"/>
    <cellStyle name="Comma 43 7" xfId="1384"/>
    <cellStyle name="Comma 43 8" xfId="1385"/>
    <cellStyle name="Comma 43 9" xfId="1386"/>
    <cellStyle name="Comma 44" xfId="1387"/>
    <cellStyle name="Comma 44 10" xfId="1388"/>
    <cellStyle name="Comma 44 2" xfId="1389"/>
    <cellStyle name="Comma 44 3" xfId="1390"/>
    <cellStyle name="Comma 44 4" xfId="1391"/>
    <cellStyle name="Comma 44 5" xfId="1392"/>
    <cellStyle name="Comma 44 6" xfId="1393"/>
    <cellStyle name="Comma 44 7" xfId="1394"/>
    <cellStyle name="Comma 44 8" xfId="1395"/>
    <cellStyle name="Comma 44 9" xfId="1396"/>
    <cellStyle name="Comma 45" xfId="1397"/>
    <cellStyle name="Comma 45 10" xfId="1398"/>
    <cellStyle name="Comma 45 2" xfId="1399"/>
    <cellStyle name="Comma 45 3" xfId="1400"/>
    <cellStyle name="Comma 45 4" xfId="1401"/>
    <cellStyle name="Comma 45 5" xfId="1402"/>
    <cellStyle name="Comma 45 6" xfId="1403"/>
    <cellStyle name="Comma 45 7" xfId="1404"/>
    <cellStyle name="Comma 45 8" xfId="1405"/>
    <cellStyle name="Comma 45 9" xfId="1406"/>
    <cellStyle name="Comma 46" xfId="1407"/>
    <cellStyle name="Comma 46 10" xfId="1408"/>
    <cellStyle name="Comma 46 2" xfId="1409"/>
    <cellStyle name="Comma 46 3" xfId="1410"/>
    <cellStyle name="Comma 46 4" xfId="1411"/>
    <cellStyle name="Comma 46 5" xfId="1412"/>
    <cellStyle name="Comma 46 6" xfId="1413"/>
    <cellStyle name="Comma 46 7" xfId="1414"/>
    <cellStyle name="Comma 46 8" xfId="1415"/>
    <cellStyle name="Comma 46 9" xfId="1416"/>
    <cellStyle name="Comma 47" xfId="1417"/>
    <cellStyle name="Comma 47 10" xfId="1418"/>
    <cellStyle name="Comma 47 2" xfId="1419"/>
    <cellStyle name="Comma 47 3" xfId="1420"/>
    <cellStyle name="Comma 47 4" xfId="1421"/>
    <cellStyle name="Comma 47 5" xfId="1422"/>
    <cellStyle name="Comma 47 6" xfId="1423"/>
    <cellStyle name="Comma 47 7" xfId="1424"/>
    <cellStyle name="Comma 47 8" xfId="1425"/>
    <cellStyle name="Comma 47 9" xfId="1426"/>
    <cellStyle name="Comma 48" xfId="1427"/>
    <cellStyle name="Comma 48 10" xfId="1428"/>
    <cellStyle name="Comma 48 2" xfId="1429"/>
    <cellStyle name="Comma 48 3" xfId="1430"/>
    <cellStyle name="Comma 48 4" xfId="1431"/>
    <cellStyle name="Comma 48 5" xfId="1432"/>
    <cellStyle name="Comma 48 6" xfId="1433"/>
    <cellStyle name="Comma 48 7" xfId="1434"/>
    <cellStyle name="Comma 48 8" xfId="1435"/>
    <cellStyle name="Comma 48 9" xfId="1436"/>
    <cellStyle name="Comma 49 2" xfId="1437"/>
    <cellStyle name="Comma 5" xfId="1438"/>
    <cellStyle name="Comma 5 10" xfId="1439"/>
    <cellStyle name="Comma 5 10 2" xfId="1440"/>
    <cellStyle name="Comma 5 11" xfId="1441"/>
    <cellStyle name="Comma 5 11 2" xfId="1442"/>
    <cellStyle name="Comma 5 12" xfId="1443"/>
    <cellStyle name="Comma 5 12 2" xfId="1444"/>
    <cellStyle name="Comma 5 13" xfId="1445"/>
    <cellStyle name="Comma 5 13 2" xfId="1446"/>
    <cellStyle name="Comma 5 14" xfId="1447"/>
    <cellStyle name="Comma 5 14 2" xfId="1448"/>
    <cellStyle name="Comma 5 15" xfId="1449"/>
    <cellStyle name="Comma 5 15 2" xfId="1450"/>
    <cellStyle name="Comma 5 16" xfId="1451"/>
    <cellStyle name="Comma 5 16 2" xfId="1452"/>
    <cellStyle name="Comma 5 17" xfId="1453"/>
    <cellStyle name="Comma 5 17 2" xfId="1454"/>
    <cellStyle name="Comma 5 18" xfId="1455"/>
    <cellStyle name="Comma 5 19" xfId="1456"/>
    <cellStyle name="Comma 5 2" xfId="1457"/>
    <cellStyle name="Comma 5 2 2" xfId="1458"/>
    <cellStyle name="Comma 5 20" xfId="1459"/>
    <cellStyle name="Comma 5 21" xfId="1460"/>
    <cellStyle name="Comma 5 22" xfId="1461"/>
    <cellStyle name="Comma 5 23" xfId="1462"/>
    <cellStyle name="Comma 5 3" xfId="1463"/>
    <cellStyle name="Comma 5 3 2" xfId="1464"/>
    <cellStyle name="Comma 5 4" xfId="1465"/>
    <cellStyle name="Comma 5 4 2" xfId="1466"/>
    <cellStyle name="Comma 5 5" xfId="1467"/>
    <cellStyle name="Comma 5 5 2" xfId="1468"/>
    <cellStyle name="Comma 5 6" xfId="1469"/>
    <cellStyle name="Comma 5 6 2" xfId="1470"/>
    <cellStyle name="Comma 5 7" xfId="1471"/>
    <cellStyle name="Comma 5 7 2" xfId="1472"/>
    <cellStyle name="Comma 5 8" xfId="1473"/>
    <cellStyle name="Comma 5 8 2" xfId="1474"/>
    <cellStyle name="Comma 5 9" xfId="1475"/>
    <cellStyle name="Comma 5 9 2" xfId="1476"/>
    <cellStyle name="Comma 50 2" xfId="1477"/>
    <cellStyle name="Comma 52" xfId="1478"/>
    <cellStyle name="Comma 53" xfId="1479"/>
    <cellStyle name="Comma 59 2" xfId="1480"/>
    <cellStyle name="Comma 59 3" xfId="1481"/>
    <cellStyle name="Comma 6" xfId="13"/>
    <cellStyle name="Comma 6 10" xfId="1482"/>
    <cellStyle name="Comma 6 11" xfId="1483"/>
    <cellStyle name="Comma 6 12" xfId="20615"/>
    <cellStyle name="Comma 6 2" xfId="1484"/>
    <cellStyle name="Comma 6 2 2" xfId="1485"/>
    <cellStyle name="Comma 6 3" xfId="1486"/>
    <cellStyle name="Comma 6 3 2" xfId="1487"/>
    <cellStyle name="Comma 6 4" xfId="1488"/>
    <cellStyle name="Comma 6 4 2" xfId="1489"/>
    <cellStyle name="Comma 6 5" xfId="1490"/>
    <cellStyle name="Comma 6 5 2" xfId="1491"/>
    <cellStyle name="Comma 6 6" xfId="1492"/>
    <cellStyle name="Comma 6 7" xfId="1493"/>
    <cellStyle name="Comma 6 8" xfId="1494"/>
    <cellStyle name="Comma 6 9" xfId="1495"/>
    <cellStyle name="Comma 60 2" xfId="1496"/>
    <cellStyle name="Comma 60 3" xfId="1497"/>
    <cellStyle name="Comma 7" xfId="20616"/>
    <cellStyle name="Comma 7 10" xfId="1498"/>
    <cellStyle name="Comma 7 11" xfId="1499"/>
    <cellStyle name="Comma 7 2" xfId="1500"/>
    <cellStyle name="Comma 7 2 2" xfId="1501"/>
    <cellStyle name="Comma 7 3" xfId="1502"/>
    <cellStyle name="Comma 7 3 2" xfId="1503"/>
    <cellStyle name="Comma 7 4" xfId="1504"/>
    <cellStyle name="Comma 7 4 2" xfId="1505"/>
    <cellStyle name="Comma 7 5" xfId="1506"/>
    <cellStyle name="Comma 7 5 2" xfId="1507"/>
    <cellStyle name="Comma 7 6" xfId="1508"/>
    <cellStyle name="Comma 7 7" xfId="1509"/>
    <cellStyle name="Comma 7 8" xfId="1510"/>
    <cellStyle name="Comma 7 9" xfId="1511"/>
    <cellStyle name="Comma 8" xfId="20617"/>
    <cellStyle name="Comma 8 10" xfId="1512"/>
    <cellStyle name="Comma 8 11" xfId="1513"/>
    <cellStyle name="Comma 8 2" xfId="1514"/>
    <cellStyle name="Comma 8 2 2" xfId="1515"/>
    <cellStyle name="Comma 8 3" xfId="1516"/>
    <cellStyle name="Comma 8 3 2" xfId="1517"/>
    <cellStyle name="Comma 8 4" xfId="1518"/>
    <cellStyle name="Comma 8 4 2" xfId="1519"/>
    <cellStyle name="Comma 8 5" xfId="1520"/>
    <cellStyle name="Comma 8 5 2" xfId="1521"/>
    <cellStyle name="Comma 8 6" xfId="1522"/>
    <cellStyle name="Comma 8 7" xfId="1523"/>
    <cellStyle name="Comma 8 8" xfId="1524"/>
    <cellStyle name="Comma 8 9" xfId="1525"/>
    <cellStyle name="Comma 9" xfId="20618"/>
    <cellStyle name="Comma 9 2" xfId="1526"/>
    <cellStyle name="Comma 9 3" xfId="1527"/>
    <cellStyle name="Comma 9 4" xfId="1528"/>
    <cellStyle name="Comma 9 5" xfId="1529"/>
    <cellStyle name="Currency" xfId="20539" builtinId="4"/>
    <cellStyle name="Currency [0] 2" xfId="20619"/>
    <cellStyle name="Currency [0] 2 2" xfId="20620"/>
    <cellStyle name="Currency 10" xfId="20621"/>
    <cellStyle name="Currency 11" xfId="20622"/>
    <cellStyle name="Currency 11 2" xfId="20623"/>
    <cellStyle name="Currency 11 3" xfId="20624"/>
    <cellStyle name="Currency 12" xfId="20625"/>
    <cellStyle name="Currency 12 2" xfId="20626"/>
    <cellStyle name="Currency 12 3" xfId="20627"/>
    <cellStyle name="Currency 13" xfId="20628"/>
    <cellStyle name="Currency 13 2" xfId="20629"/>
    <cellStyle name="Currency 14" xfId="20630"/>
    <cellStyle name="Currency 15" xfId="20631"/>
    <cellStyle name="Currency 16" xfId="20632"/>
    <cellStyle name="Currency 17" xfId="20633"/>
    <cellStyle name="Currency 18" xfId="20634"/>
    <cellStyle name="Currency 19" xfId="20635"/>
    <cellStyle name="Currency 2" xfId="10"/>
    <cellStyle name="Currency 2 10" xfId="1530"/>
    <cellStyle name="Currency 2 10 2" xfId="1531"/>
    <cellStyle name="Currency 2 10 2 2" xfId="1532"/>
    <cellStyle name="Currency 2 10 2 2 2" xfId="1533"/>
    <cellStyle name="Currency 2 10 2 2 3" xfId="1534"/>
    <cellStyle name="Currency 2 10 2 2 4" xfId="1535"/>
    <cellStyle name="Currency 2 10 2 3" xfId="1536"/>
    <cellStyle name="Currency 2 10 2 4" xfId="1537"/>
    <cellStyle name="Currency 2 10 2 5" xfId="1538"/>
    <cellStyle name="Currency 2 10 3" xfId="1539"/>
    <cellStyle name="Currency 2 10 3 2" xfId="1540"/>
    <cellStyle name="Currency 2 10 3 3" xfId="1541"/>
    <cellStyle name="Currency 2 10 3 4" xfId="1542"/>
    <cellStyle name="Currency 2 10 4" xfId="1543"/>
    <cellStyle name="Currency 2 10 5" xfId="1544"/>
    <cellStyle name="Currency 2 10 6" xfId="1545"/>
    <cellStyle name="Currency 2 11" xfId="1546"/>
    <cellStyle name="Currency 2 11 2" xfId="1547"/>
    <cellStyle name="Currency 2 11 2 2" xfId="1548"/>
    <cellStyle name="Currency 2 11 2 2 2" xfId="1549"/>
    <cellStyle name="Currency 2 11 2 2 3" xfId="1550"/>
    <cellStyle name="Currency 2 11 2 2 4" xfId="1551"/>
    <cellStyle name="Currency 2 11 2 3" xfId="1552"/>
    <cellStyle name="Currency 2 11 2 4" xfId="1553"/>
    <cellStyle name="Currency 2 11 2 5" xfId="1554"/>
    <cellStyle name="Currency 2 11 3" xfId="1555"/>
    <cellStyle name="Currency 2 11 3 2" xfId="1556"/>
    <cellStyle name="Currency 2 11 3 3" xfId="1557"/>
    <cellStyle name="Currency 2 11 3 4" xfId="1558"/>
    <cellStyle name="Currency 2 11 4" xfId="1559"/>
    <cellStyle name="Currency 2 11 5" xfId="1560"/>
    <cellStyle name="Currency 2 11 6" xfId="1561"/>
    <cellStyle name="Currency 2 12" xfId="1562"/>
    <cellStyle name="Currency 2 12 2" xfId="1563"/>
    <cellStyle name="Currency 2 12 2 2" xfId="1564"/>
    <cellStyle name="Currency 2 12 2 2 2" xfId="1565"/>
    <cellStyle name="Currency 2 12 2 2 3" xfId="1566"/>
    <cellStyle name="Currency 2 12 2 2 4" xfId="1567"/>
    <cellStyle name="Currency 2 12 2 3" xfId="1568"/>
    <cellStyle name="Currency 2 12 2 4" xfId="1569"/>
    <cellStyle name="Currency 2 12 2 5" xfId="1570"/>
    <cellStyle name="Currency 2 12 3" xfId="1571"/>
    <cellStyle name="Currency 2 12 3 2" xfId="1572"/>
    <cellStyle name="Currency 2 12 3 3" xfId="1573"/>
    <cellStyle name="Currency 2 12 3 4" xfId="1574"/>
    <cellStyle name="Currency 2 12 4" xfId="1575"/>
    <cellStyle name="Currency 2 12 5" xfId="1576"/>
    <cellStyle name="Currency 2 12 6" xfId="1577"/>
    <cellStyle name="Currency 2 13" xfId="1578"/>
    <cellStyle name="Currency 2 14" xfId="1579"/>
    <cellStyle name="Currency 2 15" xfId="1580"/>
    <cellStyle name="Currency 2 16" xfId="1581"/>
    <cellStyle name="Currency 2 17" xfId="1582"/>
    <cellStyle name="Currency 2 18" xfId="1583"/>
    <cellStyle name="Currency 2 19" xfId="1584"/>
    <cellStyle name="Currency 2 2" xfId="1585"/>
    <cellStyle name="Currency 2 2 10" xfId="1586"/>
    <cellStyle name="Currency 2 2 11" xfId="1587"/>
    <cellStyle name="Currency 2 2 12" xfId="1588"/>
    <cellStyle name="Currency 2 2 13" xfId="1589"/>
    <cellStyle name="Currency 2 2 14" xfId="1590"/>
    <cellStyle name="Currency 2 2 15" xfId="1591"/>
    <cellStyle name="Currency 2 2 16" xfId="1592"/>
    <cellStyle name="Currency 2 2 17" xfId="1593"/>
    <cellStyle name="Currency 2 2 18" xfId="1594"/>
    <cellStyle name="Currency 2 2 19" xfId="1595"/>
    <cellStyle name="Currency 2 2 2" xfId="1596"/>
    <cellStyle name="Currency 2 2 2 2" xfId="1597"/>
    <cellStyle name="Currency 2 2 2 3" xfId="1598"/>
    <cellStyle name="Currency 2 2 2 4" xfId="1599"/>
    <cellStyle name="Currency 2 2 20" xfId="1600"/>
    <cellStyle name="Currency 2 2 21" xfId="1601"/>
    <cellStyle name="Currency 2 2 22" xfId="1602"/>
    <cellStyle name="Currency 2 2 23" xfId="1603"/>
    <cellStyle name="Currency 2 2 24" xfId="1604"/>
    <cellStyle name="Currency 2 2 25" xfId="1605"/>
    <cellStyle name="Currency 2 2 26" xfId="1606"/>
    <cellStyle name="Currency 2 2 27" xfId="1607"/>
    <cellStyle name="Currency 2 2 28" xfId="1608"/>
    <cellStyle name="Currency 2 2 29" xfId="1609"/>
    <cellStyle name="Currency 2 2 3" xfId="1610"/>
    <cellStyle name="Currency 2 2 30" xfId="1611"/>
    <cellStyle name="Currency 2 2 31" xfId="1612"/>
    <cellStyle name="Currency 2 2 4" xfId="1613"/>
    <cellStyle name="Currency 2 2 5" xfId="1614"/>
    <cellStyle name="Currency 2 2 6" xfId="1615"/>
    <cellStyle name="Currency 2 2 7" xfId="1616"/>
    <cellStyle name="Currency 2 2 8" xfId="1617"/>
    <cellStyle name="Currency 2 2 9" xfId="1618"/>
    <cellStyle name="Currency 2 20" xfId="1619"/>
    <cellStyle name="Currency 2 21" xfId="1620"/>
    <cellStyle name="Currency 2 22" xfId="1621"/>
    <cellStyle name="Currency 2 23" xfId="1622"/>
    <cellStyle name="Currency 2 24" xfId="1623"/>
    <cellStyle name="Currency 2 25" xfId="1624"/>
    <cellStyle name="Currency 2 26" xfId="1625"/>
    <cellStyle name="Currency 2 27" xfId="1626"/>
    <cellStyle name="Currency 2 28" xfId="1627"/>
    <cellStyle name="Currency 2 29" xfId="1628"/>
    <cellStyle name="Currency 2 3" xfId="1629"/>
    <cellStyle name="Currency 2 3 10" xfId="1630"/>
    <cellStyle name="Currency 2 3 11" xfId="1631"/>
    <cellStyle name="Currency 2 3 12" xfId="1632"/>
    <cellStyle name="Currency 2 3 13" xfId="1633"/>
    <cellStyle name="Currency 2 3 14" xfId="1634"/>
    <cellStyle name="Currency 2 3 15" xfId="1635"/>
    <cellStyle name="Currency 2 3 16" xfId="1636"/>
    <cellStyle name="Currency 2 3 17" xfId="1637"/>
    <cellStyle name="Currency 2 3 18" xfId="1638"/>
    <cellStyle name="Currency 2 3 19" xfId="1639"/>
    <cellStyle name="Currency 2 3 2" xfId="1640"/>
    <cellStyle name="Currency 2 3 2 2" xfId="1641"/>
    <cellStyle name="Currency 2 3 2 3" xfId="1642"/>
    <cellStyle name="Currency 2 3 2 4" xfId="1643"/>
    <cellStyle name="Currency 2 3 20" xfId="1644"/>
    <cellStyle name="Currency 2 3 21" xfId="1645"/>
    <cellStyle name="Currency 2 3 22" xfId="1646"/>
    <cellStyle name="Currency 2 3 23" xfId="1647"/>
    <cellStyle name="Currency 2 3 24" xfId="1648"/>
    <cellStyle name="Currency 2 3 25" xfId="1649"/>
    <cellStyle name="Currency 2 3 26" xfId="1650"/>
    <cellStyle name="Currency 2 3 27" xfId="1651"/>
    <cellStyle name="Currency 2 3 28" xfId="1652"/>
    <cellStyle name="Currency 2 3 29" xfId="1653"/>
    <cellStyle name="Currency 2 3 3" xfId="1654"/>
    <cellStyle name="Currency 2 3 30" xfId="1655"/>
    <cellStyle name="Currency 2 3 31" xfId="1656"/>
    <cellStyle name="Currency 2 3 4" xfId="1657"/>
    <cellStyle name="Currency 2 3 5" xfId="1658"/>
    <cellStyle name="Currency 2 3 6" xfId="1659"/>
    <cellStyle name="Currency 2 3 7" xfId="1660"/>
    <cellStyle name="Currency 2 3 8" xfId="1661"/>
    <cellStyle name="Currency 2 3 9" xfId="1662"/>
    <cellStyle name="Currency 2 30" xfId="1663"/>
    <cellStyle name="Currency 2 31" xfId="1664"/>
    <cellStyle name="Currency 2 32" xfId="1665"/>
    <cellStyle name="Currency 2 33" xfId="1666"/>
    <cellStyle name="Currency 2 34" xfId="1667"/>
    <cellStyle name="Currency 2 35" xfId="1668"/>
    <cellStyle name="Currency 2 36" xfId="1669"/>
    <cellStyle name="Currency 2 37" xfId="20543"/>
    <cellStyle name="Currency 2 4" xfId="1670"/>
    <cellStyle name="Currency 2 5" xfId="1671"/>
    <cellStyle name="Currency 2 6" xfId="1672"/>
    <cellStyle name="Currency 2 7" xfId="1673"/>
    <cellStyle name="Currency 2 8" xfId="1674"/>
    <cellStyle name="Currency 2 9" xfId="1675"/>
    <cellStyle name="Currency 20" xfId="20636"/>
    <cellStyle name="Currency 21" xfId="20637"/>
    <cellStyle name="Currency 22" xfId="20638"/>
    <cellStyle name="Currency 23" xfId="20639"/>
    <cellStyle name="Currency 23 2" xfId="20640"/>
    <cellStyle name="Currency 24" xfId="20641"/>
    <cellStyle name="Currency 25" xfId="20642"/>
    <cellStyle name="Currency 26" xfId="20643"/>
    <cellStyle name="Currency 27" xfId="20644"/>
    <cellStyle name="Currency 28" xfId="20645"/>
    <cellStyle name="Currency 29" xfId="20646"/>
    <cellStyle name="Currency 3" xfId="1676"/>
    <cellStyle name="Currency 3 10" xfId="1677"/>
    <cellStyle name="Currency 3 11" xfId="1678"/>
    <cellStyle name="Currency 3 12" xfId="1679"/>
    <cellStyle name="Currency 3 13" xfId="1680"/>
    <cellStyle name="Currency 3 14" xfId="1681"/>
    <cellStyle name="Currency 3 15" xfId="1682"/>
    <cellStyle name="Currency 3 16" xfId="1683"/>
    <cellStyle name="Currency 3 17" xfId="1684"/>
    <cellStyle name="Currency 3 18" xfId="1685"/>
    <cellStyle name="Currency 3 19" xfId="1686"/>
    <cellStyle name="Currency 3 2" xfId="1687"/>
    <cellStyle name="Currency 3 2 2" xfId="1688"/>
    <cellStyle name="Currency 3 2 3" xfId="1689"/>
    <cellStyle name="Currency 3 2 4" xfId="1690"/>
    <cellStyle name="Currency 3 3" xfId="1691"/>
    <cellStyle name="Currency 3 4" xfId="1692"/>
    <cellStyle name="Currency 3 5" xfId="1693"/>
    <cellStyle name="Currency 3 6" xfId="1694"/>
    <cellStyle name="Currency 3 7" xfId="1695"/>
    <cellStyle name="Currency 3 8" xfId="1696"/>
    <cellStyle name="Currency 3 9" xfId="1697"/>
    <cellStyle name="Currency 30" xfId="20647"/>
    <cellStyle name="Currency 31" xfId="20648"/>
    <cellStyle name="Currency 32" xfId="20649"/>
    <cellStyle name="Currency 33" xfId="20650"/>
    <cellStyle name="Currency 34" xfId="20651"/>
    <cellStyle name="Currency 35" xfId="20652"/>
    <cellStyle name="Currency 36" xfId="20653"/>
    <cellStyle name="Currency 4" xfId="1698"/>
    <cellStyle name="Currency 4 2" xfId="20655"/>
    <cellStyle name="Currency 4 3" xfId="20656"/>
    <cellStyle name="Currency 4 4" xfId="20654"/>
    <cellStyle name="Currency 5" xfId="1699"/>
    <cellStyle name="Currency 5 10" xfId="1700"/>
    <cellStyle name="Currency 5 11" xfId="20657"/>
    <cellStyle name="Currency 5 2" xfId="1701"/>
    <cellStyle name="Currency 5 2 2" xfId="1702"/>
    <cellStyle name="Currency 5 2 3" xfId="1703"/>
    <cellStyle name="Currency 5 2 4" xfId="1704"/>
    <cellStyle name="Currency 5 3" xfId="1705"/>
    <cellStyle name="Currency 5 4" xfId="1706"/>
    <cellStyle name="Currency 5 5" xfId="1707"/>
    <cellStyle name="Currency 5 6" xfId="1708"/>
    <cellStyle name="Currency 5 7" xfId="1709"/>
    <cellStyle name="Currency 5 8" xfId="1710"/>
    <cellStyle name="Currency 5 9" xfId="1711"/>
    <cellStyle name="Currency 6" xfId="20658"/>
    <cellStyle name="Currency 6 2" xfId="20659"/>
    <cellStyle name="Currency 7" xfId="20660"/>
    <cellStyle name="Currency 7 2" xfId="20661"/>
    <cellStyle name="Currency 8" xfId="20662"/>
    <cellStyle name="Currency 9" xfId="20663"/>
    <cellStyle name="Data Field" xfId="20664"/>
    <cellStyle name="Data Field 2" xfId="20665"/>
    <cellStyle name="Data Name" xfId="20666"/>
    <cellStyle name="Data Name 2" xfId="20667"/>
    <cellStyle name="Explanatory Text 10 2" xfId="1712"/>
    <cellStyle name="Explanatory Text 10 3" xfId="1713"/>
    <cellStyle name="Explanatory Text 11 2" xfId="1714"/>
    <cellStyle name="Explanatory Text 11 3" xfId="1715"/>
    <cellStyle name="Explanatory Text 12 2" xfId="1716"/>
    <cellStyle name="Explanatory Text 12 3" xfId="1717"/>
    <cellStyle name="Explanatory Text 13 2" xfId="1718"/>
    <cellStyle name="Explanatory Text 13 3" xfId="1719"/>
    <cellStyle name="Explanatory Text 14 2" xfId="1720"/>
    <cellStyle name="Explanatory Text 14 3" xfId="1721"/>
    <cellStyle name="Explanatory Text 15" xfId="1722"/>
    <cellStyle name="Explanatory Text 15 2" xfId="1723"/>
    <cellStyle name="Explanatory Text 15 3" xfId="1724"/>
    <cellStyle name="Explanatory Text 15 4" xfId="1725"/>
    <cellStyle name="Explanatory Text 15 5" xfId="1726"/>
    <cellStyle name="Explanatory Text 15 6" xfId="1727"/>
    <cellStyle name="Explanatory Text 15 7" xfId="1728"/>
    <cellStyle name="Explanatory Text 16" xfId="1729"/>
    <cellStyle name="Explanatory Text 17" xfId="1730"/>
    <cellStyle name="Explanatory Text 18" xfId="1731"/>
    <cellStyle name="Explanatory Text 19" xfId="1732"/>
    <cellStyle name="Explanatory Text 2" xfId="20668"/>
    <cellStyle name="Explanatory Text 2 2" xfId="1733"/>
    <cellStyle name="Explanatory Text 2 3" xfId="1734"/>
    <cellStyle name="Explanatory Text 20" xfId="1735"/>
    <cellStyle name="Explanatory Text 21" xfId="1736"/>
    <cellStyle name="Explanatory Text 22" xfId="1737"/>
    <cellStyle name="Explanatory Text 3" xfId="20669"/>
    <cellStyle name="Explanatory Text 3 2" xfId="1738"/>
    <cellStyle name="Explanatory Text 3 3" xfId="1739"/>
    <cellStyle name="Explanatory Text 4 2" xfId="1740"/>
    <cellStyle name="Explanatory Text 4 3" xfId="1741"/>
    <cellStyle name="Explanatory Text 5 2" xfId="1742"/>
    <cellStyle name="Explanatory Text 5 3" xfId="1743"/>
    <cellStyle name="Explanatory Text 6 2" xfId="1744"/>
    <cellStyle name="Explanatory Text 6 3" xfId="1745"/>
    <cellStyle name="Explanatory Text 7 2" xfId="1746"/>
    <cellStyle name="Explanatory Text 7 3" xfId="1747"/>
    <cellStyle name="Explanatory Text 8 2" xfId="1748"/>
    <cellStyle name="Explanatory Text 8 3" xfId="1749"/>
    <cellStyle name="Explanatory Text 9 2" xfId="1750"/>
    <cellStyle name="Explanatory Text 9 3" xfId="1751"/>
    <cellStyle name="Good 10 2" xfId="1752"/>
    <cellStyle name="Good 10 3" xfId="1753"/>
    <cellStyle name="Good 11 2" xfId="1754"/>
    <cellStyle name="Good 11 3" xfId="1755"/>
    <cellStyle name="Good 12 2" xfId="1756"/>
    <cellStyle name="Good 12 3" xfId="1757"/>
    <cellStyle name="Good 13 2" xfId="1758"/>
    <cellStyle name="Good 13 3" xfId="1759"/>
    <cellStyle name="Good 14 2" xfId="1760"/>
    <cellStyle name="Good 14 3" xfId="1761"/>
    <cellStyle name="Good 15" xfId="1762"/>
    <cellStyle name="Good 15 2" xfId="1763"/>
    <cellStyle name="Good 15 3" xfId="1764"/>
    <cellStyle name="Good 15 4" xfId="1765"/>
    <cellStyle name="Good 15 5" xfId="1766"/>
    <cellStyle name="Good 15 6" xfId="1767"/>
    <cellStyle name="Good 15 7" xfId="1768"/>
    <cellStyle name="Good 16" xfId="1769"/>
    <cellStyle name="Good 17" xfId="1770"/>
    <cellStyle name="Good 18" xfId="1771"/>
    <cellStyle name="Good 19" xfId="1772"/>
    <cellStyle name="Good 2" xfId="20670"/>
    <cellStyle name="Good 2 2" xfId="1773"/>
    <cellStyle name="Good 2 3" xfId="1774"/>
    <cellStyle name="Good 20" xfId="1775"/>
    <cellStyle name="Good 21" xfId="1776"/>
    <cellStyle name="Good 22" xfId="1777"/>
    <cellStyle name="Good 3" xfId="20671"/>
    <cellStyle name="Good 3 2" xfId="1778"/>
    <cellStyle name="Good 3 3" xfId="1779"/>
    <cellStyle name="Good 4 2" xfId="1780"/>
    <cellStyle name="Good 4 3" xfId="1781"/>
    <cellStyle name="Good 5 2" xfId="1782"/>
    <cellStyle name="Good 5 3" xfId="1783"/>
    <cellStyle name="Good 6 2" xfId="1784"/>
    <cellStyle name="Good 6 3" xfId="1785"/>
    <cellStyle name="Good 7 2" xfId="1786"/>
    <cellStyle name="Good 7 3" xfId="1787"/>
    <cellStyle name="Good 8 2" xfId="1788"/>
    <cellStyle name="Good 8 3" xfId="1789"/>
    <cellStyle name="Good 9 2" xfId="1790"/>
    <cellStyle name="Good 9 3" xfId="1791"/>
    <cellStyle name="Heading 1 10 2" xfId="1792"/>
    <cellStyle name="Heading 1 10 3" xfId="1793"/>
    <cellStyle name="Heading 1 11 2" xfId="1794"/>
    <cellStyle name="Heading 1 11 3" xfId="1795"/>
    <cellStyle name="Heading 1 12 2" xfId="1796"/>
    <cellStyle name="Heading 1 12 3" xfId="1797"/>
    <cellStyle name="Heading 1 13 2" xfId="1798"/>
    <cellStyle name="Heading 1 13 3" xfId="1799"/>
    <cellStyle name="Heading 1 14 2" xfId="1800"/>
    <cellStyle name="Heading 1 14 3" xfId="1801"/>
    <cellStyle name="Heading 1 15" xfId="1802"/>
    <cellStyle name="Heading 1 15 2" xfId="1803"/>
    <cellStyle name="Heading 1 15 3" xfId="1804"/>
    <cellStyle name="Heading 1 15 4" xfId="1805"/>
    <cellStyle name="Heading 1 15 5" xfId="1806"/>
    <cellStyle name="Heading 1 15 6" xfId="1807"/>
    <cellStyle name="Heading 1 15 7" xfId="1808"/>
    <cellStyle name="Heading 1 16" xfId="1809"/>
    <cellStyle name="Heading 1 17" xfId="1810"/>
    <cellStyle name="Heading 1 18" xfId="1811"/>
    <cellStyle name="Heading 1 19" xfId="1812"/>
    <cellStyle name="Heading 1 2" xfId="20672"/>
    <cellStyle name="Heading 1 2 2" xfId="1813"/>
    <cellStyle name="Heading 1 2 3" xfId="1814"/>
    <cellStyle name="Heading 1 20" xfId="1815"/>
    <cellStyle name="Heading 1 21" xfId="1816"/>
    <cellStyle name="Heading 1 22" xfId="1817"/>
    <cellStyle name="Heading 1 3" xfId="20673"/>
    <cellStyle name="Heading 1 3 2" xfId="1818"/>
    <cellStyle name="Heading 1 3 3" xfId="1819"/>
    <cellStyle name="Heading 1 4 2" xfId="1820"/>
    <cellStyle name="Heading 1 4 3" xfId="1821"/>
    <cellStyle name="Heading 1 5 2" xfId="1822"/>
    <cellStyle name="Heading 1 5 3" xfId="1823"/>
    <cellStyle name="Heading 1 6 2" xfId="1824"/>
    <cellStyle name="Heading 1 6 3" xfId="1825"/>
    <cellStyle name="Heading 1 7 2" xfId="1826"/>
    <cellStyle name="Heading 1 7 3" xfId="1827"/>
    <cellStyle name="Heading 1 8 2" xfId="1828"/>
    <cellStyle name="Heading 1 8 3" xfId="1829"/>
    <cellStyle name="Heading 1 9 2" xfId="1830"/>
    <cellStyle name="Heading 1 9 3" xfId="1831"/>
    <cellStyle name="Heading 2 10 2" xfId="1832"/>
    <cellStyle name="Heading 2 10 3" xfId="1833"/>
    <cellStyle name="Heading 2 11 2" xfId="1834"/>
    <cellStyle name="Heading 2 11 3" xfId="1835"/>
    <cellStyle name="Heading 2 12 2" xfId="1836"/>
    <cellStyle name="Heading 2 12 3" xfId="1837"/>
    <cellStyle name="Heading 2 13 2" xfId="1838"/>
    <cellStyle name="Heading 2 13 3" xfId="1839"/>
    <cellStyle name="Heading 2 14 2" xfId="1840"/>
    <cellStyle name="Heading 2 14 3" xfId="1841"/>
    <cellStyle name="Heading 2 15" xfId="1842"/>
    <cellStyle name="Heading 2 15 2" xfId="1843"/>
    <cellStyle name="Heading 2 15 3" xfId="1844"/>
    <cellStyle name="Heading 2 15 4" xfId="1845"/>
    <cellStyle name="Heading 2 15 5" xfId="1846"/>
    <cellStyle name="Heading 2 15 6" xfId="1847"/>
    <cellStyle name="Heading 2 15 7" xfId="1848"/>
    <cellStyle name="Heading 2 16" xfId="1849"/>
    <cellStyle name="Heading 2 17" xfId="1850"/>
    <cellStyle name="Heading 2 18" xfId="1851"/>
    <cellStyle name="Heading 2 19" xfId="1852"/>
    <cellStyle name="Heading 2 2" xfId="20674"/>
    <cellStyle name="Heading 2 2 10" xfId="1853"/>
    <cellStyle name="Heading 2 2 2" xfId="1854"/>
    <cellStyle name="Heading 2 2 3" xfId="1855"/>
    <cellStyle name="Heading 2 2 4" xfId="1856"/>
    <cellStyle name="Heading 2 2 5" xfId="1857"/>
    <cellStyle name="Heading 2 2 6" xfId="1858"/>
    <cellStyle name="Heading 2 2 7" xfId="1859"/>
    <cellStyle name="Heading 2 2 8" xfId="1860"/>
    <cellStyle name="Heading 2 2 9" xfId="1861"/>
    <cellStyle name="Heading 2 20" xfId="1862"/>
    <cellStyle name="Heading 2 21" xfId="1863"/>
    <cellStyle name="Heading 2 22" xfId="1864"/>
    <cellStyle name="Heading 2 3" xfId="20675"/>
    <cellStyle name="Heading 2 3 2" xfId="1865"/>
    <cellStyle name="Heading 2 3 3" xfId="1866"/>
    <cellStyle name="Heading 2 4 2" xfId="1867"/>
    <cellStyle name="Heading 2 4 3" xfId="1868"/>
    <cellStyle name="Heading 2 5 2" xfId="1869"/>
    <cellStyle name="Heading 2 5 3" xfId="1870"/>
    <cellStyle name="Heading 2 6 2" xfId="1871"/>
    <cellStyle name="Heading 2 6 3" xfId="1872"/>
    <cellStyle name="Heading 2 7 2" xfId="1873"/>
    <cellStyle name="Heading 2 7 3" xfId="1874"/>
    <cellStyle name="Heading 2 8 2" xfId="1875"/>
    <cellStyle name="Heading 2 8 3" xfId="1876"/>
    <cellStyle name="Heading 2 9 2" xfId="1877"/>
    <cellStyle name="Heading 2 9 3" xfId="1878"/>
    <cellStyle name="Heading 3 10 2" xfId="1879"/>
    <cellStyle name="Heading 3 10 3" xfId="1880"/>
    <cellStyle name="Heading 3 11 2" xfId="1881"/>
    <cellStyle name="Heading 3 11 3" xfId="1882"/>
    <cellStyle name="Heading 3 12 2" xfId="1883"/>
    <cellStyle name="Heading 3 12 3" xfId="1884"/>
    <cellStyle name="Heading 3 13 2" xfId="1885"/>
    <cellStyle name="Heading 3 13 3" xfId="1886"/>
    <cellStyle name="Heading 3 14 2" xfId="1887"/>
    <cellStyle name="Heading 3 14 3" xfId="1888"/>
    <cellStyle name="Heading 3 15" xfId="1889"/>
    <cellStyle name="Heading 3 15 2" xfId="1890"/>
    <cellStyle name="Heading 3 15 3" xfId="1891"/>
    <cellStyle name="Heading 3 15 4" xfId="1892"/>
    <cellStyle name="Heading 3 15 5" xfId="1893"/>
    <cellStyle name="Heading 3 15 6" xfId="1894"/>
    <cellStyle name="Heading 3 15 7" xfId="1895"/>
    <cellStyle name="Heading 3 16" xfId="1896"/>
    <cellStyle name="Heading 3 17" xfId="1897"/>
    <cellStyle name="Heading 3 18" xfId="1898"/>
    <cellStyle name="Heading 3 19" xfId="1899"/>
    <cellStyle name="Heading 3 2" xfId="20676"/>
    <cellStyle name="Heading 3 2 2" xfId="1900"/>
    <cellStyle name="Heading 3 2 3" xfId="1901"/>
    <cellStyle name="Heading 3 20" xfId="1902"/>
    <cellStyle name="Heading 3 21" xfId="1903"/>
    <cellStyle name="Heading 3 22" xfId="1904"/>
    <cellStyle name="Heading 3 3" xfId="20677"/>
    <cellStyle name="Heading 3 3 2" xfId="1905"/>
    <cellStyle name="Heading 3 3 3" xfId="1906"/>
    <cellStyle name="Heading 3 4 2" xfId="1907"/>
    <cellStyle name="Heading 3 4 3" xfId="1908"/>
    <cellStyle name="Heading 3 5 2" xfId="1909"/>
    <cellStyle name="Heading 3 5 3" xfId="1910"/>
    <cellStyle name="Heading 3 6 2" xfId="1911"/>
    <cellStyle name="Heading 3 6 3" xfId="1912"/>
    <cellStyle name="Heading 3 7 2" xfId="1913"/>
    <cellStyle name="Heading 3 7 3" xfId="1914"/>
    <cellStyle name="Heading 3 8 2" xfId="1915"/>
    <cellStyle name="Heading 3 8 3" xfId="1916"/>
    <cellStyle name="Heading 3 9 2" xfId="1917"/>
    <cellStyle name="Heading 3 9 3" xfId="1918"/>
    <cellStyle name="Heading 4 10 2" xfId="1919"/>
    <cellStyle name="Heading 4 10 3" xfId="1920"/>
    <cellStyle name="Heading 4 11 2" xfId="1921"/>
    <cellStyle name="Heading 4 11 3" xfId="1922"/>
    <cellStyle name="Heading 4 12 2" xfId="1923"/>
    <cellStyle name="Heading 4 12 3" xfId="1924"/>
    <cellStyle name="Heading 4 13 2" xfId="1925"/>
    <cellStyle name="Heading 4 13 3" xfId="1926"/>
    <cellStyle name="Heading 4 14 2" xfId="1927"/>
    <cellStyle name="Heading 4 14 3" xfId="1928"/>
    <cellStyle name="Heading 4 15" xfId="1929"/>
    <cellStyle name="Heading 4 15 2" xfId="1930"/>
    <cellStyle name="Heading 4 15 3" xfId="1931"/>
    <cellStyle name="Heading 4 15 4" xfId="1932"/>
    <cellStyle name="Heading 4 15 5" xfId="1933"/>
    <cellStyle name="Heading 4 15 6" xfId="1934"/>
    <cellStyle name="Heading 4 15 7" xfId="1935"/>
    <cellStyle name="Heading 4 16" xfId="1936"/>
    <cellStyle name="Heading 4 17" xfId="1937"/>
    <cellStyle name="Heading 4 18" xfId="1938"/>
    <cellStyle name="Heading 4 19" xfId="1939"/>
    <cellStyle name="Heading 4 2" xfId="20678"/>
    <cellStyle name="Heading 4 2 2" xfId="1940"/>
    <cellStyle name="Heading 4 2 3" xfId="1941"/>
    <cellStyle name="Heading 4 20" xfId="1942"/>
    <cellStyle name="Heading 4 21" xfId="1943"/>
    <cellStyle name="Heading 4 22" xfId="1944"/>
    <cellStyle name="Heading 4 3" xfId="20679"/>
    <cellStyle name="Heading 4 3 2" xfId="1945"/>
    <cellStyle name="Heading 4 3 3" xfId="1946"/>
    <cellStyle name="Heading 4 4 2" xfId="1947"/>
    <cellStyle name="Heading 4 4 3" xfId="1948"/>
    <cellStyle name="Heading 4 5 2" xfId="1949"/>
    <cellStyle name="Heading 4 5 3" xfId="1950"/>
    <cellStyle name="Heading 4 6 2" xfId="1951"/>
    <cellStyle name="Heading 4 6 3" xfId="1952"/>
    <cellStyle name="Heading 4 7 2" xfId="1953"/>
    <cellStyle name="Heading 4 7 3" xfId="1954"/>
    <cellStyle name="Heading 4 8 2" xfId="1955"/>
    <cellStyle name="Heading 4 8 3" xfId="1956"/>
    <cellStyle name="Heading 4 9 2" xfId="1957"/>
    <cellStyle name="Heading 4 9 3" xfId="1958"/>
    <cellStyle name="Hyperlink 2" xfId="20680"/>
    <cellStyle name="Hyperlink 3" xfId="20681"/>
    <cellStyle name="Hyperlink 4" xfId="20682"/>
    <cellStyle name="Hyperlink 5" xfId="20683"/>
    <cellStyle name="Hyperlink 6" xfId="20684"/>
    <cellStyle name="Input 10 2" xfId="1959"/>
    <cellStyle name="Input 10 3" xfId="1960"/>
    <cellStyle name="Input 11 2" xfId="1961"/>
    <cellStyle name="Input 11 3" xfId="1962"/>
    <cellStyle name="Input 12 2" xfId="1963"/>
    <cellStyle name="Input 12 3" xfId="1964"/>
    <cellStyle name="Input 13 2" xfId="1965"/>
    <cellStyle name="Input 13 3" xfId="1966"/>
    <cellStyle name="Input 14 2" xfId="1967"/>
    <cellStyle name="Input 14 3" xfId="1968"/>
    <cellStyle name="Input 15" xfId="1969"/>
    <cellStyle name="Input 15 2" xfId="1970"/>
    <cellStyle name="Input 15 3" xfId="1971"/>
    <cellStyle name="Input 15 4" xfId="1972"/>
    <cellStyle name="Input 15 5" xfId="1973"/>
    <cellStyle name="Input 15 6" xfId="1974"/>
    <cellStyle name="Input 15 7" xfId="1975"/>
    <cellStyle name="Input 16" xfId="1976"/>
    <cellStyle name="Input 17" xfId="1977"/>
    <cellStyle name="Input 18" xfId="1978"/>
    <cellStyle name="Input 19" xfId="1979"/>
    <cellStyle name="Input 2" xfId="20685"/>
    <cellStyle name="Input 2 2" xfId="1980"/>
    <cellStyle name="Input 2 3" xfId="1981"/>
    <cellStyle name="Input 20" xfId="1982"/>
    <cellStyle name="Input 21" xfId="1983"/>
    <cellStyle name="Input 22" xfId="1984"/>
    <cellStyle name="Input 3" xfId="20686"/>
    <cellStyle name="Input 3 2" xfId="1985"/>
    <cellStyle name="Input 3 3" xfId="1986"/>
    <cellStyle name="Input 4 2" xfId="1987"/>
    <cellStyle name="Input 4 3" xfId="1988"/>
    <cellStyle name="Input 5 2" xfId="1989"/>
    <cellStyle name="Input 5 3" xfId="1990"/>
    <cellStyle name="Input 6 2" xfId="1991"/>
    <cellStyle name="Input 6 3" xfId="1992"/>
    <cellStyle name="Input 7 2" xfId="1993"/>
    <cellStyle name="Input 7 3" xfId="1994"/>
    <cellStyle name="Input 8 2" xfId="1995"/>
    <cellStyle name="Input 8 3" xfId="1996"/>
    <cellStyle name="Input 9 2" xfId="1997"/>
    <cellStyle name="Input 9 3" xfId="1998"/>
    <cellStyle name="Linked Cell 10 2" xfId="1999"/>
    <cellStyle name="Linked Cell 10 3" xfId="2000"/>
    <cellStyle name="Linked Cell 11 2" xfId="2001"/>
    <cellStyle name="Linked Cell 11 3" xfId="2002"/>
    <cellStyle name="Linked Cell 12 2" xfId="2003"/>
    <cellStyle name="Linked Cell 12 3" xfId="2004"/>
    <cellStyle name="Linked Cell 13 2" xfId="2005"/>
    <cellStyle name="Linked Cell 13 3" xfId="2006"/>
    <cellStyle name="Linked Cell 14 2" xfId="2007"/>
    <cellStyle name="Linked Cell 14 3" xfId="2008"/>
    <cellStyle name="Linked Cell 15" xfId="2009"/>
    <cellStyle name="Linked Cell 15 2" xfId="2010"/>
    <cellStyle name="Linked Cell 15 3" xfId="2011"/>
    <cellStyle name="Linked Cell 15 4" xfId="2012"/>
    <cellStyle name="Linked Cell 15 5" xfId="2013"/>
    <cellStyle name="Linked Cell 15 6" xfId="2014"/>
    <cellStyle name="Linked Cell 15 7" xfId="2015"/>
    <cellStyle name="Linked Cell 16" xfId="2016"/>
    <cellStyle name="Linked Cell 17" xfId="2017"/>
    <cellStyle name="Linked Cell 18" xfId="2018"/>
    <cellStyle name="Linked Cell 19" xfId="2019"/>
    <cellStyle name="Linked Cell 2" xfId="20687"/>
    <cellStyle name="Linked Cell 2 2" xfId="2020"/>
    <cellStyle name="Linked Cell 2 3" xfId="2021"/>
    <cellStyle name="Linked Cell 20" xfId="2022"/>
    <cellStyle name="Linked Cell 21" xfId="2023"/>
    <cellStyle name="Linked Cell 22" xfId="2024"/>
    <cellStyle name="Linked Cell 3" xfId="20688"/>
    <cellStyle name="Linked Cell 3 2" xfId="2025"/>
    <cellStyle name="Linked Cell 3 3" xfId="2026"/>
    <cellStyle name="Linked Cell 4 2" xfId="2027"/>
    <cellStyle name="Linked Cell 4 3" xfId="2028"/>
    <cellStyle name="Linked Cell 5 2" xfId="2029"/>
    <cellStyle name="Linked Cell 5 3" xfId="2030"/>
    <cellStyle name="Linked Cell 6 2" xfId="2031"/>
    <cellStyle name="Linked Cell 6 3" xfId="2032"/>
    <cellStyle name="Linked Cell 7 2" xfId="2033"/>
    <cellStyle name="Linked Cell 7 3" xfId="2034"/>
    <cellStyle name="Linked Cell 8 2" xfId="2035"/>
    <cellStyle name="Linked Cell 8 3" xfId="2036"/>
    <cellStyle name="Linked Cell 9 2" xfId="2037"/>
    <cellStyle name="Linked Cell 9 3" xfId="2038"/>
    <cellStyle name="Neutral 10 2" xfId="2039"/>
    <cellStyle name="Neutral 10 3" xfId="2040"/>
    <cellStyle name="Neutral 11 2" xfId="2041"/>
    <cellStyle name="Neutral 11 3" xfId="2042"/>
    <cellStyle name="Neutral 12 2" xfId="2043"/>
    <cellStyle name="Neutral 12 3" xfId="2044"/>
    <cellStyle name="Neutral 13 2" xfId="2045"/>
    <cellStyle name="Neutral 13 3" xfId="2046"/>
    <cellStyle name="Neutral 14 2" xfId="2047"/>
    <cellStyle name="Neutral 14 3" xfId="2048"/>
    <cellStyle name="Neutral 15" xfId="2049"/>
    <cellStyle name="Neutral 15 2" xfId="2050"/>
    <cellStyle name="Neutral 15 3" xfId="2051"/>
    <cellStyle name="Neutral 15 4" xfId="2052"/>
    <cellStyle name="Neutral 15 5" xfId="2053"/>
    <cellStyle name="Neutral 15 6" xfId="2054"/>
    <cellStyle name="Neutral 15 7" xfId="2055"/>
    <cellStyle name="Neutral 16" xfId="2056"/>
    <cellStyle name="Neutral 17" xfId="2057"/>
    <cellStyle name="Neutral 18" xfId="2058"/>
    <cellStyle name="Neutral 19" xfId="2059"/>
    <cellStyle name="Neutral 2" xfId="20689"/>
    <cellStyle name="Neutral 2 2" xfId="2060"/>
    <cellStyle name="Neutral 2 3" xfId="2061"/>
    <cellStyle name="Neutral 20" xfId="2062"/>
    <cellStyle name="Neutral 21" xfId="2063"/>
    <cellStyle name="Neutral 22" xfId="2064"/>
    <cellStyle name="Neutral 3" xfId="20690"/>
    <cellStyle name="Neutral 3 2" xfId="2065"/>
    <cellStyle name="Neutral 3 3" xfId="2066"/>
    <cellStyle name="Neutral 4 2" xfId="2067"/>
    <cellStyle name="Neutral 4 3" xfId="2068"/>
    <cellStyle name="Neutral 5 2" xfId="2069"/>
    <cellStyle name="Neutral 5 3" xfId="2070"/>
    <cellStyle name="Neutral 6 2" xfId="2071"/>
    <cellStyle name="Neutral 6 3" xfId="2072"/>
    <cellStyle name="Neutral 7 2" xfId="2073"/>
    <cellStyle name="Neutral 7 3" xfId="2074"/>
    <cellStyle name="Neutral 8 2" xfId="2075"/>
    <cellStyle name="Neutral 8 3" xfId="2076"/>
    <cellStyle name="Neutral 9 2" xfId="2077"/>
    <cellStyle name="Neutral 9 3" xfId="2078"/>
    <cellStyle name="Normal" xfId="0" builtinId="0"/>
    <cellStyle name="Normal 10" xfId="2079"/>
    <cellStyle name="Normal 10 10" xfId="2080"/>
    <cellStyle name="Normal 10 11" xfId="2081"/>
    <cellStyle name="Normal 10 12" xfId="2082"/>
    <cellStyle name="Normal 10 2" xfId="2083"/>
    <cellStyle name="Normal 10 2 2" xfId="20692"/>
    <cellStyle name="Normal 10 2 3" xfId="20691"/>
    <cellStyle name="Normal 10 3" xfId="2084"/>
    <cellStyle name="Normal 10 4" xfId="2085"/>
    <cellStyle name="Normal 10 5" xfId="2086"/>
    <cellStyle name="Normal 10 6" xfId="2087"/>
    <cellStyle name="Normal 10 7" xfId="2088"/>
    <cellStyle name="Normal 10 8" xfId="2089"/>
    <cellStyle name="Normal 10 9" xfId="2090"/>
    <cellStyle name="Normal 100" xfId="2091"/>
    <cellStyle name="Normal 102" xfId="2092"/>
    <cellStyle name="Normal 103" xfId="2093"/>
    <cellStyle name="Normal 11" xfId="2094"/>
    <cellStyle name="Normal 11 2" xfId="2095"/>
    <cellStyle name="Normal 11 3" xfId="2096"/>
    <cellStyle name="Normal 11 4" xfId="2097"/>
    <cellStyle name="Normal 11 5" xfId="2098"/>
    <cellStyle name="Normal 11 6" xfId="2099"/>
    <cellStyle name="Normal 11 7" xfId="2100"/>
    <cellStyle name="Normal 11 8" xfId="2101"/>
    <cellStyle name="Normal 11 9" xfId="2102"/>
    <cellStyle name="Normal 12" xfId="2103"/>
    <cellStyle name="Normal 12 2" xfId="2104"/>
    <cellStyle name="Normal 12 3" xfId="2105"/>
    <cellStyle name="Normal 12 4" xfId="2106"/>
    <cellStyle name="Normal 12 5" xfId="2107"/>
    <cellStyle name="Normal 12 6" xfId="2108"/>
    <cellStyle name="Normal 12 7" xfId="2109"/>
    <cellStyle name="Normal 12 8" xfId="20693"/>
    <cellStyle name="Normal 13" xfId="2110"/>
    <cellStyle name="Normal 13 2" xfId="2111"/>
    <cellStyle name="Normal 13 3" xfId="2112"/>
    <cellStyle name="Normal 13 4" xfId="2113"/>
    <cellStyle name="Normal 13 5" xfId="2114"/>
    <cellStyle name="Normal 13 6" xfId="2115"/>
    <cellStyle name="Normal 13 7" xfId="2116"/>
    <cellStyle name="Normal 13 8" xfId="2117"/>
    <cellStyle name="Normal 13 9" xfId="2118"/>
    <cellStyle name="Normal 14" xfId="2119"/>
    <cellStyle name="Normal 14 2" xfId="2120"/>
    <cellStyle name="Normal 14 3" xfId="2121"/>
    <cellStyle name="Normal 14 4" xfId="2122"/>
    <cellStyle name="Normal 14 5" xfId="2123"/>
    <cellStyle name="Normal 14 6" xfId="2124"/>
    <cellStyle name="Normal 14 7" xfId="2125"/>
    <cellStyle name="Normal 14 8" xfId="2126"/>
    <cellStyle name="Normal 14 9" xfId="2127"/>
    <cellStyle name="Normal 15" xfId="2128"/>
    <cellStyle name="Normal 15 2" xfId="2129"/>
    <cellStyle name="Normal 15 3" xfId="2130"/>
    <cellStyle name="Normal 15 4" xfId="2131"/>
    <cellStyle name="Normal 15 5" xfId="2132"/>
    <cellStyle name="Normal 15 6" xfId="2133"/>
    <cellStyle name="Normal 15 7" xfId="2134"/>
    <cellStyle name="Normal 15 8" xfId="20694"/>
    <cellStyle name="Normal 16" xfId="2135"/>
    <cellStyle name="Normal 16 2" xfId="2136"/>
    <cellStyle name="Normal 16 3" xfId="2137"/>
    <cellStyle name="Normal 17" xfId="2138"/>
    <cellStyle name="Normal 17 2" xfId="2139"/>
    <cellStyle name="Normal 17 3" xfId="2140"/>
    <cellStyle name="Normal 18" xfId="2141"/>
    <cellStyle name="Normal 18 2" xfId="2142"/>
    <cellStyle name="Normal 18 3" xfId="2143"/>
    <cellStyle name="Normal 18 4" xfId="2144"/>
    <cellStyle name="Normal 18 5" xfId="2145"/>
    <cellStyle name="Normal 18 6" xfId="2146"/>
    <cellStyle name="Normal 18 7" xfId="2147"/>
    <cellStyle name="Normal 18 8" xfId="2148"/>
    <cellStyle name="Normal 18 9" xfId="2149"/>
    <cellStyle name="Normal 19" xfId="2150"/>
    <cellStyle name="Normal 19 2" xfId="2151"/>
    <cellStyle name="Normal 19 3" xfId="2152"/>
    <cellStyle name="Normal 2" xfId="9"/>
    <cellStyle name="Normal 2 10" xfId="2153"/>
    <cellStyle name="Normal 2 10 2" xfId="2154"/>
    <cellStyle name="Normal 2 10 2 2" xfId="2155"/>
    <cellStyle name="Normal 2 10 3" xfId="2156"/>
    <cellStyle name="Normal 2 10 3 2" xfId="2157"/>
    <cellStyle name="Normal 2 10 4" xfId="2158"/>
    <cellStyle name="Normal 2 10 4 2" xfId="2159"/>
    <cellStyle name="Normal 2 10 5" xfId="2160"/>
    <cellStyle name="Normal 2 10 5 2" xfId="2161"/>
    <cellStyle name="Normal 2 10 6" xfId="2162"/>
    <cellStyle name="Normal 2 10 6 2" xfId="2163"/>
    <cellStyle name="Normal 2 10 7" xfId="2164"/>
    <cellStyle name="Normal 2 10 7 2" xfId="2165"/>
    <cellStyle name="Normal 2 10 8" xfId="2166"/>
    <cellStyle name="Normal 2 11" xfId="2167"/>
    <cellStyle name="Normal 2 11 2" xfId="2168"/>
    <cellStyle name="Normal 2 11 2 2" xfId="2169"/>
    <cellStyle name="Normal 2 11 3" xfId="2170"/>
    <cellStyle name="Normal 2 11 3 2" xfId="2171"/>
    <cellStyle name="Normal 2 11 4" xfId="2172"/>
    <cellStyle name="Normal 2 11 4 2" xfId="2173"/>
    <cellStyle name="Normal 2 11 5" xfId="2174"/>
    <cellStyle name="Normal 2 11 5 2" xfId="2175"/>
    <cellStyle name="Normal 2 11 6" xfId="2176"/>
    <cellStyle name="Normal 2 11 6 2" xfId="2177"/>
    <cellStyle name="Normal 2 11 7" xfId="2178"/>
    <cellStyle name="Normal 2 11 7 2" xfId="2179"/>
    <cellStyle name="Normal 2 11 8" xfId="2180"/>
    <cellStyle name="Normal 2 12" xfId="2181"/>
    <cellStyle name="Normal 2 12 2" xfId="2182"/>
    <cellStyle name="Normal 2 12 2 2" xfId="2183"/>
    <cellStyle name="Normal 2 12 3" xfId="2184"/>
    <cellStyle name="Normal 2 12 3 2" xfId="2185"/>
    <cellStyle name="Normal 2 12 4" xfId="2186"/>
    <cellStyle name="Normal 2 12 4 2" xfId="2187"/>
    <cellStyle name="Normal 2 12 5" xfId="2188"/>
    <cellStyle name="Normal 2 12 5 2" xfId="2189"/>
    <cellStyle name="Normal 2 12 6" xfId="2190"/>
    <cellStyle name="Normal 2 12 6 2" xfId="2191"/>
    <cellStyle name="Normal 2 12 7" xfId="2192"/>
    <cellStyle name="Normal 2 12 7 2" xfId="2193"/>
    <cellStyle name="Normal 2 12 8" xfId="2194"/>
    <cellStyle name="Normal 2 13" xfId="2195"/>
    <cellStyle name="Normal 2 13 2" xfId="2196"/>
    <cellStyle name="Normal 2 13 2 2" xfId="2197"/>
    <cellStyle name="Normal 2 13 3" xfId="2198"/>
    <cellStyle name="Normal 2 13 3 2" xfId="2199"/>
    <cellStyle name="Normal 2 13 4" xfId="2200"/>
    <cellStyle name="Normal 2 13 4 2" xfId="2201"/>
    <cellStyle name="Normal 2 13 5" xfId="2202"/>
    <cellStyle name="Normal 2 13 5 2" xfId="2203"/>
    <cellStyle name="Normal 2 13 6" xfId="2204"/>
    <cellStyle name="Normal 2 13 6 2" xfId="2205"/>
    <cellStyle name="Normal 2 13 7" xfId="2206"/>
    <cellStyle name="Normal 2 13 7 2" xfId="2207"/>
    <cellStyle name="Normal 2 13 8" xfId="2208"/>
    <cellStyle name="Normal 2 14" xfId="2209"/>
    <cellStyle name="Normal 2 14 2" xfId="2210"/>
    <cellStyle name="Normal 2 15" xfId="2211"/>
    <cellStyle name="Normal 2 15 2" xfId="2212"/>
    <cellStyle name="Normal 2 16" xfId="2213"/>
    <cellStyle name="Normal 2 16 2" xfId="2214"/>
    <cellStyle name="Normal 2 17" xfId="2215"/>
    <cellStyle name="Normal 2 17 2" xfId="2216"/>
    <cellStyle name="Normal 2 18" xfId="2217"/>
    <cellStyle name="Normal 2 18 2" xfId="2218"/>
    <cellStyle name="Normal 2 18 2 2" xfId="2219"/>
    <cellStyle name="Normal 2 18 2 3" xfId="2220"/>
    <cellStyle name="Normal 2 18 2 4" xfId="2221"/>
    <cellStyle name="Normal 2 18 3" xfId="2222"/>
    <cellStyle name="Normal 2 18 4" xfId="2223"/>
    <cellStyle name="Normal 2 18 5" xfId="2224"/>
    <cellStyle name="Normal 2 18 6" xfId="2225"/>
    <cellStyle name="Normal 2 18 7" xfId="2226"/>
    <cellStyle name="Normal 2 18 8" xfId="2227"/>
    <cellStyle name="Normal 2 18 9" xfId="2228"/>
    <cellStyle name="Normal 2 19" xfId="2229"/>
    <cellStyle name="Normal 2 19 2" xfId="2230"/>
    <cellStyle name="Normal 2 19 2 2" xfId="2231"/>
    <cellStyle name="Normal 2 19 2 3" xfId="2232"/>
    <cellStyle name="Normal 2 19 2 4" xfId="2233"/>
    <cellStyle name="Normal 2 19 3" xfId="2234"/>
    <cellStyle name="Normal 2 19 4" xfId="2235"/>
    <cellStyle name="Normal 2 19 5" xfId="2236"/>
    <cellStyle name="Normal 2 19 6" xfId="2237"/>
    <cellStyle name="Normal 2 19 7" xfId="2238"/>
    <cellStyle name="Normal 2 19 8" xfId="2239"/>
    <cellStyle name="Normal 2 19 9" xfId="2240"/>
    <cellStyle name="Normal 2 2" xfId="2241"/>
    <cellStyle name="Normal 2 2 10" xfId="2242"/>
    <cellStyle name="Normal 2 2 11" xfId="2243"/>
    <cellStyle name="Normal 2 2 12" xfId="2244"/>
    <cellStyle name="Normal 2 2 13" xfId="2245"/>
    <cellStyle name="Normal 2 2 14" xfId="2246"/>
    <cellStyle name="Normal 2 2 15" xfId="2247"/>
    <cellStyle name="Normal 2 2 16" xfId="2248"/>
    <cellStyle name="Normal 2 2 17" xfId="2249"/>
    <cellStyle name="Normal 2 2 18" xfId="2250"/>
    <cellStyle name="Normal 2 2 19" xfId="2251"/>
    <cellStyle name="Normal 2 2 2" xfId="2252"/>
    <cellStyle name="Normal 2 2 2 10" xfId="2253"/>
    <cellStyle name="Normal 2 2 2 11" xfId="2254"/>
    <cellStyle name="Normal 2 2 2 12" xfId="2255"/>
    <cellStyle name="Normal 2 2 2 13" xfId="2256"/>
    <cellStyle name="Normal 2 2 2 14" xfId="2257"/>
    <cellStyle name="Normal 2 2 2 15" xfId="2258"/>
    <cellStyle name="Normal 2 2 2 16" xfId="2259"/>
    <cellStyle name="Normal 2 2 2 17" xfId="2260"/>
    <cellStyle name="Normal 2 2 2 18" xfId="2261"/>
    <cellStyle name="Normal 2 2 2 19" xfId="2262"/>
    <cellStyle name="Normal 2 2 2 2" xfId="2263"/>
    <cellStyle name="Normal 2 2 2 2 10" xfId="2264"/>
    <cellStyle name="Normal 2 2 2 2 11" xfId="2265"/>
    <cellStyle name="Normal 2 2 2 2 12" xfId="2266"/>
    <cellStyle name="Normal 2 2 2 2 13" xfId="2267"/>
    <cellStyle name="Normal 2 2 2 2 14" xfId="2268"/>
    <cellStyle name="Normal 2 2 2 2 15" xfId="2269"/>
    <cellStyle name="Normal 2 2 2 2 15 2" xfId="2270"/>
    <cellStyle name="Normal 2 2 2 2 15 3" xfId="2271"/>
    <cellStyle name="Normal 2 2 2 2 16" xfId="2272"/>
    <cellStyle name="Normal 2 2 2 2 17" xfId="2273"/>
    <cellStyle name="Normal 2 2 2 2 18" xfId="2274"/>
    <cellStyle name="Normal 2 2 2 2 18 2" xfId="2275"/>
    <cellStyle name="Normal 2 2 2 2 18 3" xfId="2276"/>
    <cellStyle name="Normal 2 2 2 2 19" xfId="2277"/>
    <cellStyle name="Normal 2 2 2 2 19 2" xfId="2278"/>
    <cellStyle name="Normal 2 2 2 2 19 3" xfId="2279"/>
    <cellStyle name="Normal 2 2 2 2 2" xfId="2280"/>
    <cellStyle name="Normal 2 2 2 2 2 10" xfId="2281"/>
    <cellStyle name="Normal 2 2 2 2 2 11" xfId="2282"/>
    <cellStyle name="Normal 2 2 2 2 2 12" xfId="2283"/>
    <cellStyle name="Normal 2 2 2 2 2 13" xfId="2284"/>
    <cellStyle name="Normal 2 2 2 2 2 14" xfId="2285"/>
    <cellStyle name="Normal 2 2 2 2 2 15" xfId="2286"/>
    <cellStyle name="Normal 2 2 2 2 2 16" xfId="2287"/>
    <cellStyle name="Normal 2 2 2 2 2 17" xfId="2288"/>
    <cellStyle name="Normal 2 2 2 2 2 18" xfId="2289"/>
    <cellStyle name="Normal 2 2 2 2 2 19" xfId="2290"/>
    <cellStyle name="Normal 2 2 2 2 2 2" xfId="2291"/>
    <cellStyle name="Normal 2 2 2 2 2 2 10" xfId="2292"/>
    <cellStyle name="Normal 2 2 2 2 2 2 11" xfId="2293"/>
    <cellStyle name="Normal 2 2 2 2 2 2 12" xfId="2294"/>
    <cellStyle name="Normal 2 2 2 2 2 2 13" xfId="2295"/>
    <cellStyle name="Normal 2 2 2 2 2 2 14" xfId="2296"/>
    <cellStyle name="Normal 2 2 2 2 2 2 15" xfId="2297"/>
    <cellStyle name="Normal 2 2 2 2 2 2 16" xfId="2298"/>
    <cellStyle name="Normal 2 2 2 2 2 2 17" xfId="2299"/>
    <cellStyle name="Normal 2 2 2 2 2 2 2" xfId="2300"/>
    <cellStyle name="Normal 2 2 2 2 2 2 2 10" xfId="2301"/>
    <cellStyle name="Normal 2 2 2 2 2 2 2 2" xfId="2302"/>
    <cellStyle name="Normal 2 2 2 2 2 2 2 2 2" xfId="2303"/>
    <cellStyle name="Normal 2 2 2 2 2 2 2 2 2 10" xfId="2304"/>
    <cellStyle name="Normal 2 2 2 2 2 2 2 2 2 11" xfId="2305"/>
    <cellStyle name="Normal 2 2 2 2 2 2 2 2 2 12" xfId="2306"/>
    <cellStyle name="Normal 2 2 2 2 2 2 2 2 2 13" xfId="2307"/>
    <cellStyle name="Normal 2 2 2 2 2 2 2 2 2 14" xfId="2308"/>
    <cellStyle name="Normal 2 2 2 2 2 2 2 2 2 2" xfId="2309"/>
    <cellStyle name="Normal 2 2 2 2 2 2 2 2 2 3" xfId="2310"/>
    <cellStyle name="Normal 2 2 2 2 2 2 2 2 2 4" xfId="2311"/>
    <cellStyle name="Normal 2 2 2 2 2 2 2 2 2 5" xfId="2312"/>
    <cellStyle name="Normal 2 2 2 2 2 2 2 2 2 6" xfId="2313"/>
    <cellStyle name="Normal 2 2 2 2 2 2 2 2 2 7" xfId="2314"/>
    <cellStyle name="Normal 2 2 2 2 2 2 2 2 2 8" xfId="2315"/>
    <cellStyle name="Normal 2 2 2 2 2 2 2 2 2 9" xfId="2316"/>
    <cellStyle name="Normal 2 2 2 2 2 2 2 3" xfId="2317"/>
    <cellStyle name="Normal 2 2 2 2 2 2 2 4" xfId="2318"/>
    <cellStyle name="Normal 2 2 2 2 2 2 2 5" xfId="2319"/>
    <cellStyle name="Normal 2 2 2 2 2 2 2 6" xfId="2320"/>
    <cellStyle name="Normal 2 2 2 2 2 2 2 7" xfId="2321"/>
    <cellStyle name="Normal 2 2 2 2 2 2 2 8" xfId="2322"/>
    <cellStyle name="Normal 2 2 2 2 2 2 2 9" xfId="2323"/>
    <cellStyle name="Normal 2 2 2 2 2 2 3" xfId="2324"/>
    <cellStyle name="Normal 2 2 2 2 2 2 4" xfId="2325"/>
    <cellStyle name="Normal 2 2 2 2 2 2 5" xfId="2326"/>
    <cellStyle name="Normal 2 2 2 2 2 2 6" xfId="2327"/>
    <cellStyle name="Normal 2 2 2 2 2 2 7" xfId="2328"/>
    <cellStyle name="Normal 2 2 2 2 2 2 8" xfId="2329"/>
    <cellStyle name="Normal 2 2 2 2 2 2 9" xfId="2330"/>
    <cellStyle name="Normal 2 2 2 2 2 3" xfId="2331"/>
    <cellStyle name="Normal 2 2 2 2 2 4" xfId="2332"/>
    <cellStyle name="Normal 2 2 2 2 2 5" xfId="2333"/>
    <cellStyle name="Normal 2 2 2 2 2 5 2" xfId="2334"/>
    <cellStyle name="Normal 2 2 2 2 2 5 3" xfId="2335"/>
    <cellStyle name="Normal 2 2 2 2 2 6" xfId="2336"/>
    <cellStyle name="Normal 2 2 2 2 2 6 2" xfId="2337"/>
    <cellStyle name="Normal 2 2 2 2 2 6 3" xfId="2338"/>
    <cellStyle name="Normal 2 2 2 2 2 7" xfId="2339"/>
    <cellStyle name="Normal 2 2 2 2 2 7 2" xfId="2340"/>
    <cellStyle name="Normal 2 2 2 2 2 7 3" xfId="2341"/>
    <cellStyle name="Normal 2 2 2 2 2 8" xfId="2342"/>
    <cellStyle name="Normal 2 2 2 2 2 8 2" xfId="2343"/>
    <cellStyle name="Normal 2 2 2 2 2 8 3" xfId="2344"/>
    <cellStyle name="Normal 2 2 2 2 2 9" xfId="2345"/>
    <cellStyle name="Normal 2 2 2 2 2 9 2" xfId="2346"/>
    <cellStyle name="Normal 2 2 2 2 2 9 3" xfId="2347"/>
    <cellStyle name="Normal 2 2 2 2 20" xfId="2348"/>
    <cellStyle name="Normal 2 2 2 2 20 2" xfId="2349"/>
    <cellStyle name="Normal 2 2 2 2 20 3" xfId="2350"/>
    <cellStyle name="Normal 2 2 2 2 21" xfId="2351"/>
    <cellStyle name="Normal 2 2 2 2 21 2" xfId="2352"/>
    <cellStyle name="Normal 2 2 2 2 21 3" xfId="2353"/>
    <cellStyle name="Normal 2 2 2 2 22" xfId="2354"/>
    <cellStyle name="Normal 2 2 2 2 23" xfId="2355"/>
    <cellStyle name="Normal 2 2 2 2 24" xfId="2356"/>
    <cellStyle name="Normal 2 2 2 2 25" xfId="2357"/>
    <cellStyle name="Normal 2 2 2 2 26" xfId="2358"/>
    <cellStyle name="Normal 2 2 2 2 27" xfId="2359"/>
    <cellStyle name="Normal 2 2 2 2 28" xfId="2360"/>
    <cellStyle name="Normal 2 2 2 2 29" xfId="2361"/>
    <cellStyle name="Normal 2 2 2 2 3" xfId="2362"/>
    <cellStyle name="Normal 2 2 2 2 30" xfId="2363"/>
    <cellStyle name="Normal 2 2 2 2 31" xfId="2364"/>
    <cellStyle name="Normal 2 2 2 2 32" xfId="2365"/>
    <cellStyle name="Normal 2 2 2 2 4" xfId="2366"/>
    <cellStyle name="Normal 2 2 2 2 5" xfId="2367"/>
    <cellStyle name="Normal 2 2 2 2 6" xfId="2368"/>
    <cellStyle name="Normal 2 2 2 2 7" xfId="2369"/>
    <cellStyle name="Normal 2 2 2 2 8" xfId="2370"/>
    <cellStyle name="Normal 2 2 2 2 9" xfId="2371"/>
    <cellStyle name="Normal 2 2 2 20" xfId="2372"/>
    <cellStyle name="Normal 2 2 2 20 2" xfId="2373"/>
    <cellStyle name="Normal 2 2 2 20 3" xfId="2374"/>
    <cellStyle name="Normal 2 2 2 21" xfId="2375"/>
    <cellStyle name="Normal 2 2 2 22" xfId="2376"/>
    <cellStyle name="Normal 2 2 2 23" xfId="2377"/>
    <cellStyle name="Normal 2 2 2 23 2" xfId="2378"/>
    <cellStyle name="Normal 2 2 2 23 3" xfId="2379"/>
    <cellStyle name="Normal 2 2 2 24" xfId="2380"/>
    <cellStyle name="Normal 2 2 2 24 2" xfId="2381"/>
    <cellStyle name="Normal 2 2 2 24 3" xfId="2382"/>
    <cellStyle name="Normal 2 2 2 25" xfId="2383"/>
    <cellStyle name="Normal 2 2 2 25 2" xfId="2384"/>
    <cellStyle name="Normal 2 2 2 25 3" xfId="2385"/>
    <cellStyle name="Normal 2 2 2 26" xfId="2386"/>
    <cellStyle name="Normal 2 2 2 26 2" xfId="2387"/>
    <cellStyle name="Normal 2 2 2 26 3" xfId="2388"/>
    <cellStyle name="Normal 2 2 2 27" xfId="2389"/>
    <cellStyle name="Normal 2 2 2 28" xfId="2390"/>
    <cellStyle name="Normal 2 2 2 29" xfId="2391"/>
    <cellStyle name="Normal 2 2 2 3" xfId="2392"/>
    <cellStyle name="Normal 2 2 2 3 2" xfId="2393"/>
    <cellStyle name="Normal 2 2 2 30" xfId="2394"/>
    <cellStyle name="Normal 2 2 2 31" xfId="2395"/>
    <cellStyle name="Normal 2 2 2 32" xfId="2396"/>
    <cellStyle name="Normal 2 2 2 33" xfId="2397"/>
    <cellStyle name="Normal 2 2 2 34" xfId="2398"/>
    <cellStyle name="Normal 2 2 2 35" xfId="2399"/>
    <cellStyle name="Normal 2 2 2 36" xfId="2400"/>
    <cellStyle name="Normal 2 2 2 37" xfId="2401"/>
    <cellStyle name="Normal 2 2 2 38" xfId="20695"/>
    <cellStyle name="Normal 2 2 2 4" xfId="2402"/>
    <cellStyle name="Normal 2 2 2 4 2" xfId="2403"/>
    <cellStyle name="Normal 2 2 2 5" xfId="2404"/>
    <cellStyle name="Normal 2 2 2 5 2" xfId="2405"/>
    <cellStyle name="Normal 2 2 2 6" xfId="2406"/>
    <cellStyle name="Normal 2 2 2 6 2" xfId="2407"/>
    <cellStyle name="Normal 2 2 2 7" xfId="2408"/>
    <cellStyle name="Normal 2 2 2 7 2" xfId="2409"/>
    <cellStyle name="Normal 2 2 2 8" xfId="2410"/>
    <cellStyle name="Normal 2 2 2 8 10" xfId="2411"/>
    <cellStyle name="Normal 2 2 2 8 11" xfId="2412"/>
    <cellStyle name="Normal 2 2 2 8 2" xfId="2413"/>
    <cellStyle name="Normal 2 2 2 8 2 2" xfId="2414"/>
    <cellStyle name="Normal 2 2 2 8 2 3" xfId="2415"/>
    <cellStyle name="Normal 2 2 2 8 2 4" xfId="2416"/>
    <cellStyle name="Normal 2 2 2 8 2 5" xfId="2417"/>
    <cellStyle name="Normal 2 2 2 8 2 6" xfId="2418"/>
    <cellStyle name="Normal 2 2 2 8 2 7" xfId="2419"/>
    <cellStyle name="Normal 2 2 2 8 2 8" xfId="2420"/>
    <cellStyle name="Normal 2 2 2 8 2 9" xfId="2421"/>
    <cellStyle name="Normal 2 2 2 8 3" xfId="2422"/>
    <cellStyle name="Normal 2 2 2 8 4" xfId="2423"/>
    <cellStyle name="Normal 2 2 2 8 5" xfId="2424"/>
    <cellStyle name="Normal 2 2 2 8 5 2" xfId="2425"/>
    <cellStyle name="Normal 2 2 2 8 5 3" xfId="2426"/>
    <cellStyle name="Normal 2 2 2 8 6" xfId="2427"/>
    <cellStyle name="Normal 2 2 2 8 6 2" xfId="2428"/>
    <cellStyle name="Normal 2 2 2 8 6 3" xfId="2429"/>
    <cellStyle name="Normal 2 2 2 8 7" xfId="2430"/>
    <cellStyle name="Normal 2 2 2 8 7 2" xfId="2431"/>
    <cellStyle name="Normal 2 2 2 8 7 3" xfId="2432"/>
    <cellStyle name="Normal 2 2 2 8 8" xfId="2433"/>
    <cellStyle name="Normal 2 2 2 8 8 2" xfId="2434"/>
    <cellStyle name="Normal 2 2 2 8 8 3" xfId="2435"/>
    <cellStyle name="Normal 2 2 2 8 9" xfId="2436"/>
    <cellStyle name="Normal 2 2 2 8 9 2" xfId="2437"/>
    <cellStyle name="Normal 2 2 2 8 9 3" xfId="2438"/>
    <cellStyle name="Normal 2 2 2 9" xfId="2439"/>
    <cellStyle name="Normal 2 2 20" xfId="2440"/>
    <cellStyle name="Normal 2 2 20 2" xfId="2441"/>
    <cellStyle name="Normal 2 2 20 3" xfId="2442"/>
    <cellStyle name="Normal 2 2 21" xfId="2443"/>
    <cellStyle name="Normal 2 2 22" xfId="2444"/>
    <cellStyle name="Normal 2 2 23" xfId="2445"/>
    <cellStyle name="Normal 2 2 23 2" xfId="2446"/>
    <cellStyle name="Normal 2 2 23 3" xfId="2447"/>
    <cellStyle name="Normal 2 2 24" xfId="2448"/>
    <cellStyle name="Normal 2 2 24 2" xfId="2449"/>
    <cellStyle name="Normal 2 2 24 3" xfId="2450"/>
    <cellStyle name="Normal 2 2 25" xfId="2451"/>
    <cellStyle name="Normal 2 2 25 2" xfId="2452"/>
    <cellStyle name="Normal 2 2 25 3" xfId="2453"/>
    <cellStyle name="Normal 2 2 26" xfId="2454"/>
    <cellStyle name="Normal 2 2 26 2" xfId="2455"/>
    <cellStyle name="Normal 2 2 26 3" xfId="2456"/>
    <cellStyle name="Normal 2 2 27" xfId="2457"/>
    <cellStyle name="Normal 2 2 28" xfId="2458"/>
    <cellStyle name="Normal 2 2 29" xfId="2459"/>
    <cellStyle name="Normal 2 2 3" xfId="2460"/>
    <cellStyle name="Normal 2 2 3 2" xfId="20696"/>
    <cellStyle name="Normal 2 2 30" xfId="2461"/>
    <cellStyle name="Normal 2 2 31" xfId="2462"/>
    <cellStyle name="Normal 2 2 32" xfId="2463"/>
    <cellStyle name="Normal 2 2 33" xfId="2464"/>
    <cellStyle name="Normal 2 2 34" xfId="2465"/>
    <cellStyle name="Normal 2 2 35" xfId="2466"/>
    <cellStyle name="Normal 2 2 36" xfId="2467"/>
    <cellStyle name="Normal 2 2 37" xfId="2468"/>
    <cellStyle name="Normal 2 2 38" xfId="20541"/>
    <cellStyle name="Normal 2 2 39" xfId="20824"/>
    <cellStyle name="Normal 2 2 4" xfId="2469"/>
    <cellStyle name="Normal 2 2 4 2" xfId="20697"/>
    <cellStyle name="Normal 2 2 5" xfId="2470"/>
    <cellStyle name="Normal 2 2 5 2" xfId="20698"/>
    <cellStyle name="Normal 2 2 6" xfId="2471"/>
    <cellStyle name="Normal 2 2 6 2" xfId="20699"/>
    <cellStyle name="Normal 2 2 7" xfId="2472"/>
    <cellStyle name="Normal 2 2 7 2" xfId="20700"/>
    <cellStyle name="Normal 2 2 8" xfId="2473"/>
    <cellStyle name="Normal 2 2 8 10" xfId="2474"/>
    <cellStyle name="Normal 2 2 8 11" xfId="2475"/>
    <cellStyle name="Normal 2 2 8 12" xfId="20701"/>
    <cellStyle name="Normal 2 2 8 2" xfId="2476"/>
    <cellStyle name="Normal 2 2 8 2 2" xfId="2477"/>
    <cellStyle name="Normal 2 2 8 2 3" xfId="2478"/>
    <cellStyle name="Normal 2 2 8 2 4" xfId="2479"/>
    <cellStyle name="Normal 2 2 8 2 5" xfId="2480"/>
    <cellStyle name="Normal 2 2 8 2 6" xfId="2481"/>
    <cellStyle name="Normal 2 2 8 2 7" xfId="2482"/>
    <cellStyle name="Normal 2 2 8 2 8" xfId="2483"/>
    <cellStyle name="Normal 2 2 8 2 9" xfId="2484"/>
    <cellStyle name="Normal 2 2 8 3" xfId="2485"/>
    <cellStyle name="Normal 2 2 8 4" xfId="2486"/>
    <cellStyle name="Normal 2 2 8 5" xfId="2487"/>
    <cellStyle name="Normal 2 2 8 5 2" xfId="2488"/>
    <cellStyle name="Normal 2 2 8 5 3" xfId="2489"/>
    <cellStyle name="Normal 2 2 8 6" xfId="2490"/>
    <cellStyle name="Normal 2 2 8 6 2" xfId="2491"/>
    <cellStyle name="Normal 2 2 8 6 3" xfId="2492"/>
    <cellStyle name="Normal 2 2 8 7" xfId="2493"/>
    <cellStyle name="Normal 2 2 8 7 2" xfId="2494"/>
    <cellStyle name="Normal 2 2 8 7 3" xfId="2495"/>
    <cellStyle name="Normal 2 2 8 8" xfId="2496"/>
    <cellStyle name="Normal 2 2 8 8 2" xfId="2497"/>
    <cellStyle name="Normal 2 2 8 8 3" xfId="2498"/>
    <cellStyle name="Normal 2 2 8 9" xfId="2499"/>
    <cellStyle name="Normal 2 2 8 9 2" xfId="2500"/>
    <cellStyle name="Normal 2 2 8 9 3" xfId="2501"/>
    <cellStyle name="Normal 2 2 9" xfId="2502"/>
    <cellStyle name="Normal 2 2 9 2" xfId="20702"/>
    <cellStyle name="Normal 2 2_Residential Inputs Inland" xfId="2503"/>
    <cellStyle name="Normal 2 20" xfId="2504"/>
    <cellStyle name="Normal 2 20 2" xfId="2505"/>
    <cellStyle name="Normal 2 20 2 2" xfId="2506"/>
    <cellStyle name="Normal 2 20 2 3" xfId="2507"/>
    <cellStyle name="Normal 2 20 2 4" xfId="2508"/>
    <cellStyle name="Normal 2 20 3" xfId="2509"/>
    <cellStyle name="Normal 2 20 4" xfId="2510"/>
    <cellStyle name="Normal 2 20 5" xfId="2511"/>
    <cellStyle name="Normal 2 20 6" xfId="2512"/>
    <cellStyle name="Normal 2 20 7" xfId="2513"/>
    <cellStyle name="Normal 2 20 8" xfId="2514"/>
    <cellStyle name="Normal 2 20 9" xfId="2515"/>
    <cellStyle name="Normal 2 21" xfId="2516"/>
    <cellStyle name="Normal 2 21 2" xfId="2517"/>
    <cellStyle name="Normal 2 21 2 2" xfId="2518"/>
    <cellStyle name="Normal 2 21 2 3" xfId="2519"/>
    <cellStyle name="Normal 2 21 2 4" xfId="2520"/>
    <cellStyle name="Normal 2 21 3" xfId="2521"/>
    <cellStyle name="Normal 2 21 4" xfId="2522"/>
    <cellStyle name="Normal 2 21 5" xfId="2523"/>
    <cellStyle name="Normal 2 21 6" xfId="2524"/>
    <cellStyle name="Normal 2 21 7" xfId="2525"/>
    <cellStyle name="Normal 2 21 8" xfId="2526"/>
    <cellStyle name="Normal 2 21 9" xfId="2527"/>
    <cellStyle name="Normal 2 22" xfId="2528"/>
    <cellStyle name="Normal 2 22 2" xfId="2529"/>
    <cellStyle name="Normal 2 22 2 2" xfId="2530"/>
    <cellStyle name="Normal 2 22 2 3" xfId="2531"/>
    <cellStyle name="Normal 2 22 2 4" xfId="2532"/>
    <cellStyle name="Normal 2 22 3" xfId="2533"/>
    <cellStyle name="Normal 2 22 4" xfId="2534"/>
    <cellStyle name="Normal 2 22 5" xfId="2535"/>
    <cellStyle name="Normal 2 22 6" xfId="2536"/>
    <cellStyle name="Normal 2 22 7" xfId="2537"/>
    <cellStyle name="Normal 2 22 8" xfId="2538"/>
    <cellStyle name="Normal 2 22 9" xfId="2539"/>
    <cellStyle name="Normal 2 23" xfId="2540"/>
    <cellStyle name="Normal 2 23 2" xfId="2541"/>
    <cellStyle name="Normal 2 23 2 2" xfId="2542"/>
    <cellStyle name="Normal 2 23 2 3" xfId="2543"/>
    <cellStyle name="Normal 2 23 2 4" xfId="2544"/>
    <cellStyle name="Normal 2 23 3" xfId="2545"/>
    <cellStyle name="Normal 2 23 4" xfId="2546"/>
    <cellStyle name="Normal 2 23 5" xfId="2547"/>
    <cellStyle name="Normal 2 23 6" xfId="2548"/>
    <cellStyle name="Normal 2 23 7" xfId="2549"/>
    <cellStyle name="Normal 2 23 8" xfId="2550"/>
    <cellStyle name="Normal 2 23 9" xfId="2551"/>
    <cellStyle name="Normal 2 24" xfId="2552"/>
    <cellStyle name="Normal 2 24 2" xfId="2553"/>
    <cellStyle name="Normal 2 24 2 2" xfId="2554"/>
    <cellStyle name="Normal 2 24 2 3" xfId="2555"/>
    <cellStyle name="Normal 2 24 2 4" xfId="2556"/>
    <cellStyle name="Normal 2 24 3" xfId="2557"/>
    <cellStyle name="Normal 2 24 4" xfId="2558"/>
    <cellStyle name="Normal 2 24 5" xfId="2559"/>
    <cellStyle name="Normal 2 24 6" xfId="2560"/>
    <cellStyle name="Normal 2 24 7" xfId="2561"/>
    <cellStyle name="Normal 2 24 8" xfId="2562"/>
    <cellStyle name="Normal 2 24 9" xfId="2563"/>
    <cellStyle name="Normal 2 25" xfId="2564"/>
    <cellStyle name="Normal 2 25 2" xfId="2565"/>
    <cellStyle name="Normal 2 25 2 2" xfId="2566"/>
    <cellStyle name="Normal 2 25 2 3" xfId="2567"/>
    <cellStyle name="Normal 2 25 2 4" xfId="2568"/>
    <cellStyle name="Normal 2 25 3" xfId="2569"/>
    <cellStyle name="Normal 2 25 4" xfId="2570"/>
    <cellStyle name="Normal 2 25 5" xfId="2571"/>
    <cellStyle name="Normal 2 25 6" xfId="2572"/>
    <cellStyle name="Normal 2 25 7" xfId="2573"/>
    <cellStyle name="Normal 2 25 8" xfId="2574"/>
    <cellStyle name="Normal 2 25 9" xfId="2575"/>
    <cellStyle name="Normal 2 26" xfId="2576"/>
    <cellStyle name="Normal 2 26 2" xfId="2577"/>
    <cellStyle name="Normal 2 26 2 2" xfId="2578"/>
    <cellStyle name="Normal 2 26 2 3" xfId="2579"/>
    <cellStyle name="Normal 2 26 2 4" xfId="2580"/>
    <cellStyle name="Normal 2 26 3" xfId="2581"/>
    <cellStyle name="Normal 2 26 4" xfId="2582"/>
    <cellStyle name="Normal 2 26 5" xfId="2583"/>
    <cellStyle name="Normal 2 26 6" xfId="2584"/>
    <cellStyle name="Normal 2 26 7" xfId="2585"/>
    <cellStyle name="Normal 2 26 8" xfId="2586"/>
    <cellStyle name="Normal 2 26 9" xfId="2587"/>
    <cellStyle name="Normal 2 27" xfId="2588"/>
    <cellStyle name="Normal 2 28" xfId="2589"/>
    <cellStyle name="Normal 2 29" xfId="2590"/>
    <cellStyle name="Normal 2 3" xfId="2591"/>
    <cellStyle name="Normal 2 3 2" xfId="2592"/>
    <cellStyle name="Normal 2 3 2 2" xfId="2593"/>
    <cellStyle name="Normal 2 3 2 2 2" xfId="2594"/>
    <cellStyle name="Normal 2 3 2 3" xfId="2595"/>
    <cellStyle name="Normal 2 3 2 3 2" xfId="2596"/>
    <cellStyle name="Normal 2 3 2 4" xfId="2597"/>
    <cellStyle name="Normal 2 3 2 4 2" xfId="2598"/>
    <cellStyle name="Normal 2 3 2 5" xfId="2599"/>
    <cellStyle name="Normal 2 3 2 5 2" xfId="2600"/>
    <cellStyle name="Normal 2 3 2 6" xfId="2601"/>
    <cellStyle name="Normal 2 3 2 6 2" xfId="2602"/>
    <cellStyle name="Normal 2 3 2 7" xfId="2603"/>
    <cellStyle name="Normal 2 3 2 7 2" xfId="2604"/>
    <cellStyle name="Normal 2 3 3" xfId="2605"/>
    <cellStyle name="Normal 2 3 4" xfId="2606"/>
    <cellStyle name="Normal 2 3 5" xfId="2607"/>
    <cellStyle name="Normal 2 3 6" xfId="2608"/>
    <cellStyle name="Normal 2 3 7" xfId="2609"/>
    <cellStyle name="Normal 2 3 8" xfId="2610"/>
    <cellStyle name="Normal 2 3 9" xfId="20703"/>
    <cellStyle name="Normal 2 30" xfId="2611"/>
    <cellStyle name="Normal 2 30 2" xfId="2612"/>
    <cellStyle name="Normal 2 30 3" xfId="2613"/>
    <cellStyle name="Normal 2 31" xfId="2614"/>
    <cellStyle name="Normal 2 32" xfId="2615"/>
    <cellStyle name="Normal 2 33" xfId="2616"/>
    <cellStyle name="Normal 2 34" xfId="2617"/>
    <cellStyle name="Normal 2 35" xfId="2618"/>
    <cellStyle name="Normal 2 36" xfId="2619"/>
    <cellStyle name="Normal 2 37" xfId="2620"/>
    <cellStyle name="Normal 2 38" xfId="2621"/>
    <cellStyle name="Normal 2 39" xfId="2622"/>
    <cellStyle name="Normal 2 4" xfId="2623"/>
    <cellStyle name="Normal 2 4 10" xfId="2624"/>
    <cellStyle name="Normal 2 4 11" xfId="2625"/>
    <cellStyle name="Normal 2 4 12" xfId="2626"/>
    <cellStyle name="Normal 2 4 13" xfId="2627"/>
    <cellStyle name="Normal 2 4 14" xfId="2628"/>
    <cellStyle name="Normal 2 4 15" xfId="2629"/>
    <cellStyle name="Normal 2 4 16" xfId="2630"/>
    <cellStyle name="Normal 2 4 17" xfId="2631"/>
    <cellStyle name="Normal 2 4 17 10" xfId="2632"/>
    <cellStyle name="Normal 2 4 17 10 10" xfId="2633"/>
    <cellStyle name="Normal 2 4 17 10 11" xfId="2634"/>
    <cellStyle name="Normal 2 4 17 10 12" xfId="2635"/>
    <cellStyle name="Normal 2 4 17 10 13" xfId="2636"/>
    <cellStyle name="Normal 2 4 17 10 14" xfId="2637"/>
    <cellStyle name="Normal 2 4 17 10 2" xfId="2638"/>
    <cellStyle name="Normal 2 4 17 10 3" xfId="2639"/>
    <cellStyle name="Normal 2 4 17 10 4" xfId="2640"/>
    <cellStyle name="Normal 2 4 17 10 5" xfId="2641"/>
    <cellStyle name="Normal 2 4 17 10 6" xfId="2642"/>
    <cellStyle name="Normal 2 4 17 10 7" xfId="2643"/>
    <cellStyle name="Normal 2 4 17 10 8" xfId="2644"/>
    <cellStyle name="Normal 2 4 17 10 9" xfId="2645"/>
    <cellStyle name="Normal 2 4 17 11" xfId="2646"/>
    <cellStyle name="Normal 2 4 17 12" xfId="2647"/>
    <cellStyle name="Normal 2 4 17 13" xfId="2648"/>
    <cellStyle name="Normal 2 4 17 14" xfId="2649"/>
    <cellStyle name="Normal 2 4 17 15" xfId="2650"/>
    <cellStyle name="Normal 2 4 17 16" xfId="2651"/>
    <cellStyle name="Normal 2 4 17 17" xfId="2652"/>
    <cellStyle name="Normal 2 4 17 18" xfId="2653"/>
    <cellStyle name="Normal 2 4 17 19" xfId="2654"/>
    <cellStyle name="Normal 2 4 17 2" xfId="2655"/>
    <cellStyle name="Normal 2 4 17 2 10" xfId="2656"/>
    <cellStyle name="Normal 2 4 17 2 11" xfId="2657"/>
    <cellStyle name="Normal 2 4 17 2 12" xfId="2658"/>
    <cellStyle name="Normal 2 4 17 2 13" xfId="2659"/>
    <cellStyle name="Normal 2 4 17 2 14" xfId="2660"/>
    <cellStyle name="Normal 2 4 17 2 15" xfId="2661"/>
    <cellStyle name="Normal 2 4 17 2 2" xfId="2662"/>
    <cellStyle name="Normal 2 4 17 2 2 10" xfId="2663"/>
    <cellStyle name="Normal 2 4 17 2 2 11" xfId="2664"/>
    <cellStyle name="Normal 2 4 17 2 2 12" xfId="2665"/>
    <cellStyle name="Normal 2 4 17 2 2 13" xfId="2666"/>
    <cellStyle name="Normal 2 4 17 2 2 14" xfId="2667"/>
    <cellStyle name="Normal 2 4 17 2 2 2" xfId="2668"/>
    <cellStyle name="Normal 2 4 17 2 2 3" xfId="2669"/>
    <cellStyle name="Normal 2 4 17 2 2 4" xfId="2670"/>
    <cellStyle name="Normal 2 4 17 2 2 5" xfId="2671"/>
    <cellStyle name="Normal 2 4 17 2 2 6" xfId="2672"/>
    <cellStyle name="Normal 2 4 17 2 2 7" xfId="2673"/>
    <cellStyle name="Normal 2 4 17 2 2 8" xfId="2674"/>
    <cellStyle name="Normal 2 4 17 2 2 9" xfId="2675"/>
    <cellStyle name="Normal 2 4 17 2 3" xfId="2676"/>
    <cellStyle name="Normal 2 4 17 2 4" xfId="2677"/>
    <cellStyle name="Normal 2 4 17 2 5" xfId="2678"/>
    <cellStyle name="Normal 2 4 17 2 6" xfId="2679"/>
    <cellStyle name="Normal 2 4 17 2 7" xfId="2680"/>
    <cellStyle name="Normal 2 4 17 2 8" xfId="2681"/>
    <cellStyle name="Normal 2 4 17 2 9" xfId="2682"/>
    <cellStyle name="Normal 2 4 17 20" xfId="2683"/>
    <cellStyle name="Normal 2 4 17 21" xfId="2684"/>
    <cellStyle name="Normal 2 4 17 22" xfId="2685"/>
    <cellStyle name="Normal 2 4 17 23" xfId="2686"/>
    <cellStyle name="Normal 2 4 17 3" xfId="2687"/>
    <cellStyle name="Normal 2 4 17 3 10" xfId="2688"/>
    <cellStyle name="Normal 2 4 17 3 11" xfId="2689"/>
    <cellStyle name="Normal 2 4 17 3 12" xfId="2690"/>
    <cellStyle name="Normal 2 4 17 3 13" xfId="2691"/>
    <cellStyle name="Normal 2 4 17 3 14" xfId="2692"/>
    <cellStyle name="Normal 2 4 17 3 15" xfId="2693"/>
    <cellStyle name="Normal 2 4 17 3 2" xfId="2694"/>
    <cellStyle name="Normal 2 4 17 3 2 10" xfId="2695"/>
    <cellStyle name="Normal 2 4 17 3 2 11" xfId="2696"/>
    <cellStyle name="Normal 2 4 17 3 2 12" xfId="2697"/>
    <cellStyle name="Normal 2 4 17 3 2 13" xfId="2698"/>
    <cellStyle name="Normal 2 4 17 3 2 14" xfId="2699"/>
    <cellStyle name="Normal 2 4 17 3 2 2" xfId="2700"/>
    <cellStyle name="Normal 2 4 17 3 2 3" xfId="2701"/>
    <cellStyle name="Normal 2 4 17 3 2 4" xfId="2702"/>
    <cellStyle name="Normal 2 4 17 3 2 5" xfId="2703"/>
    <cellStyle name="Normal 2 4 17 3 2 6" xfId="2704"/>
    <cellStyle name="Normal 2 4 17 3 2 7" xfId="2705"/>
    <cellStyle name="Normal 2 4 17 3 2 8" xfId="2706"/>
    <cellStyle name="Normal 2 4 17 3 2 9" xfId="2707"/>
    <cellStyle name="Normal 2 4 17 3 3" xfId="2708"/>
    <cellStyle name="Normal 2 4 17 3 4" xfId="2709"/>
    <cellStyle name="Normal 2 4 17 3 5" xfId="2710"/>
    <cellStyle name="Normal 2 4 17 3 6" xfId="2711"/>
    <cellStyle name="Normal 2 4 17 3 7" xfId="2712"/>
    <cellStyle name="Normal 2 4 17 3 8" xfId="2713"/>
    <cellStyle name="Normal 2 4 17 3 9" xfId="2714"/>
    <cellStyle name="Normal 2 4 17 4" xfId="2715"/>
    <cellStyle name="Normal 2 4 17 4 10" xfId="2716"/>
    <cellStyle name="Normal 2 4 17 4 11" xfId="2717"/>
    <cellStyle name="Normal 2 4 17 4 12" xfId="2718"/>
    <cellStyle name="Normal 2 4 17 4 13" xfId="2719"/>
    <cellStyle name="Normal 2 4 17 4 14" xfId="2720"/>
    <cellStyle name="Normal 2 4 17 4 15" xfId="2721"/>
    <cellStyle name="Normal 2 4 17 4 2" xfId="2722"/>
    <cellStyle name="Normal 2 4 17 4 2 10" xfId="2723"/>
    <cellStyle name="Normal 2 4 17 4 2 11" xfId="2724"/>
    <cellStyle name="Normal 2 4 17 4 2 12" xfId="2725"/>
    <cellStyle name="Normal 2 4 17 4 2 13" xfId="2726"/>
    <cellStyle name="Normal 2 4 17 4 2 14" xfId="2727"/>
    <cellStyle name="Normal 2 4 17 4 2 2" xfId="2728"/>
    <cellStyle name="Normal 2 4 17 4 2 3" xfId="2729"/>
    <cellStyle name="Normal 2 4 17 4 2 4" xfId="2730"/>
    <cellStyle name="Normal 2 4 17 4 2 5" xfId="2731"/>
    <cellStyle name="Normal 2 4 17 4 2 6" xfId="2732"/>
    <cellStyle name="Normal 2 4 17 4 2 7" xfId="2733"/>
    <cellStyle name="Normal 2 4 17 4 2 8" xfId="2734"/>
    <cellStyle name="Normal 2 4 17 4 2 9" xfId="2735"/>
    <cellStyle name="Normal 2 4 17 4 3" xfId="2736"/>
    <cellStyle name="Normal 2 4 17 4 4" xfId="2737"/>
    <cellStyle name="Normal 2 4 17 4 5" xfId="2738"/>
    <cellStyle name="Normal 2 4 17 4 6" xfId="2739"/>
    <cellStyle name="Normal 2 4 17 4 7" xfId="2740"/>
    <cellStyle name="Normal 2 4 17 4 8" xfId="2741"/>
    <cellStyle name="Normal 2 4 17 4 9" xfId="2742"/>
    <cellStyle name="Normal 2 4 17 5" xfId="2743"/>
    <cellStyle name="Normal 2 4 17 5 10" xfId="2744"/>
    <cellStyle name="Normal 2 4 17 5 11" xfId="2745"/>
    <cellStyle name="Normal 2 4 17 5 12" xfId="2746"/>
    <cellStyle name="Normal 2 4 17 5 13" xfId="2747"/>
    <cellStyle name="Normal 2 4 17 5 14" xfId="2748"/>
    <cellStyle name="Normal 2 4 17 5 2" xfId="2749"/>
    <cellStyle name="Normal 2 4 17 5 3" xfId="2750"/>
    <cellStyle name="Normal 2 4 17 5 4" xfId="2751"/>
    <cellStyle name="Normal 2 4 17 5 5" xfId="2752"/>
    <cellStyle name="Normal 2 4 17 5 6" xfId="2753"/>
    <cellStyle name="Normal 2 4 17 5 7" xfId="2754"/>
    <cellStyle name="Normal 2 4 17 5 8" xfId="2755"/>
    <cellStyle name="Normal 2 4 17 5 9" xfId="2756"/>
    <cellStyle name="Normal 2 4 17 6" xfId="2757"/>
    <cellStyle name="Normal 2 4 17 6 10" xfId="2758"/>
    <cellStyle name="Normal 2 4 17 6 11" xfId="2759"/>
    <cellStyle name="Normal 2 4 17 6 12" xfId="2760"/>
    <cellStyle name="Normal 2 4 17 6 13" xfId="2761"/>
    <cellStyle name="Normal 2 4 17 6 14" xfId="2762"/>
    <cellStyle name="Normal 2 4 17 6 2" xfId="2763"/>
    <cellStyle name="Normal 2 4 17 6 3" xfId="2764"/>
    <cellStyle name="Normal 2 4 17 6 4" xfId="2765"/>
    <cellStyle name="Normal 2 4 17 6 5" xfId="2766"/>
    <cellStyle name="Normal 2 4 17 6 6" xfId="2767"/>
    <cellStyle name="Normal 2 4 17 6 7" xfId="2768"/>
    <cellStyle name="Normal 2 4 17 6 8" xfId="2769"/>
    <cellStyle name="Normal 2 4 17 6 9" xfId="2770"/>
    <cellStyle name="Normal 2 4 17 7" xfId="2771"/>
    <cellStyle name="Normal 2 4 17 7 10" xfId="2772"/>
    <cellStyle name="Normal 2 4 17 7 11" xfId="2773"/>
    <cellStyle name="Normal 2 4 17 7 12" xfId="2774"/>
    <cellStyle name="Normal 2 4 17 7 13" xfId="2775"/>
    <cellStyle name="Normal 2 4 17 7 14" xfId="2776"/>
    <cellStyle name="Normal 2 4 17 7 2" xfId="2777"/>
    <cellStyle name="Normal 2 4 17 7 3" xfId="2778"/>
    <cellStyle name="Normal 2 4 17 7 4" xfId="2779"/>
    <cellStyle name="Normal 2 4 17 7 5" xfId="2780"/>
    <cellStyle name="Normal 2 4 17 7 6" xfId="2781"/>
    <cellStyle name="Normal 2 4 17 7 7" xfId="2782"/>
    <cellStyle name="Normal 2 4 17 7 8" xfId="2783"/>
    <cellStyle name="Normal 2 4 17 7 9" xfId="2784"/>
    <cellStyle name="Normal 2 4 17 8" xfId="2785"/>
    <cellStyle name="Normal 2 4 17 8 10" xfId="2786"/>
    <cellStyle name="Normal 2 4 17 8 11" xfId="2787"/>
    <cellStyle name="Normal 2 4 17 8 12" xfId="2788"/>
    <cellStyle name="Normal 2 4 17 8 13" xfId="2789"/>
    <cellStyle name="Normal 2 4 17 8 14" xfId="2790"/>
    <cellStyle name="Normal 2 4 17 8 2" xfId="2791"/>
    <cellStyle name="Normal 2 4 17 8 3" xfId="2792"/>
    <cellStyle name="Normal 2 4 17 8 4" xfId="2793"/>
    <cellStyle name="Normal 2 4 17 8 5" xfId="2794"/>
    <cellStyle name="Normal 2 4 17 8 6" xfId="2795"/>
    <cellStyle name="Normal 2 4 17 8 7" xfId="2796"/>
    <cellStyle name="Normal 2 4 17 8 8" xfId="2797"/>
    <cellStyle name="Normal 2 4 17 8 9" xfId="2798"/>
    <cellStyle name="Normal 2 4 17 9" xfId="2799"/>
    <cellStyle name="Normal 2 4 17 9 10" xfId="2800"/>
    <cellStyle name="Normal 2 4 17 9 11" xfId="2801"/>
    <cellStyle name="Normal 2 4 17 9 12" xfId="2802"/>
    <cellStyle name="Normal 2 4 17 9 13" xfId="2803"/>
    <cellStyle name="Normal 2 4 17 9 14" xfId="2804"/>
    <cellStyle name="Normal 2 4 17 9 2" xfId="2805"/>
    <cellStyle name="Normal 2 4 17 9 3" xfId="2806"/>
    <cellStyle name="Normal 2 4 17 9 4" xfId="2807"/>
    <cellStyle name="Normal 2 4 17 9 5" xfId="2808"/>
    <cellStyle name="Normal 2 4 17 9 6" xfId="2809"/>
    <cellStyle name="Normal 2 4 17 9 7" xfId="2810"/>
    <cellStyle name="Normal 2 4 17 9 8" xfId="2811"/>
    <cellStyle name="Normal 2 4 17 9 9" xfId="2812"/>
    <cellStyle name="Normal 2 4 18" xfId="2813"/>
    <cellStyle name="Normal 2 4 18 10" xfId="2814"/>
    <cellStyle name="Normal 2 4 18 10 10" xfId="2815"/>
    <cellStyle name="Normal 2 4 18 10 11" xfId="2816"/>
    <cellStyle name="Normal 2 4 18 10 12" xfId="2817"/>
    <cellStyle name="Normal 2 4 18 10 13" xfId="2818"/>
    <cellStyle name="Normal 2 4 18 10 14" xfId="2819"/>
    <cellStyle name="Normal 2 4 18 10 2" xfId="2820"/>
    <cellStyle name="Normal 2 4 18 10 3" xfId="2821"/>
    <cellStyle name="Normal 2 4 18 10 4" xfId="2822"/>
    <cellStyle name="Normal 2 4 18 10 5" xfId="2823"/>
    <cellStyle name="Normal 2 4 18 10 6" xfId="2824"/>
    <cellStyle name="Normal 2 4 18 10 7" xfId="2825"/>
    <cellStyle name="Normal 2 4 18 10 8" xfId="2826"/>
    <cellStyle name="Normal 2 4 18 10 9" xfId="2827"/>
    <cellStyle name="Normal 2 4 18 11" xfId="2828"/>
    <cellStyle name="Normal 2 4 18 12" xfId="2829"/>
    <cellStyle name="Normal 2 4 18 13" xfId="2830"/>
    <cellStyle name="Normal 2 4 18 14" xfId="2831"/>
    <cellStyle name="Normal 2 4 18 15" xfId="2832"/>
    <cellStyle name="Normal 2 4 18 16" xfId="2833"/>
    <cellStyle name="Normal 2 4 18 17" xfId="2834"/>
    <cellStyle name="Normal 2 4 18 18" xfId="2835"/>
    <cellStyle name="Normal 2 4 18 19" xfId="2836"/>
    <cellStyle name="Normal 2 4 18 2" xfId="2837"/>
    <cellStyle name="Normal 2 4 18 2 10" xfId="2838"/>
    <cellStyle name="Normal 2 4 18 2 11" xfId="2839"/>
    <cellStyle name="Normal 2 4 18 2 12" xfId="2840"/>
    <cellStyle name="Normal 2 4 18 2 13" xfId="2841"/>
    <cellStyle name="Normal 2 4 18 2 14" xfId="2842"/>
    <cellStyle name="Normal 2 4 18 2 15" xfId="2843"/>
    <cellStyle name="Normal 2 4 18 2 2" xfId="2844"/>
    <cellStyle name="Normal 2 4 18 2 2 10" xfId="2845"/>
    <cellStyle name="Normal 2 4 18 2 2 11" xfId="2846"/>
    <cellStyle name="Normal 2 4 18 2 2 12" xfId="2847"/>
    <cellStyle name="Normal 2 4 18 2 2 13" xfId="2848"/>
    <cellStyle name="Normal 2 4 18 2 2 14" xfId="2849"/>
    <cellStyle name="Normal 2 4 18 2 2 2" xfId="2850"/>
    <cellStyle name="Normal 2 4 18 2 2 3" xfId="2851"/>
    <cellStyle name="Normal 2 4 18 2 2 4" xfId="2852"/>
    <cellStyle name="Normal 2 4 18 2 2 5" xfId="2853"/>
    <cellStyle name="Normal 2 4 18 2 2 6" xfId="2854"/>
    <cellStyle name="Normal 2 4 18 2 2 7" xfId="2855"/>
    <cellStyle name="Normal 2 4 18 2 2 8" xfId="2856"/>
    <cellStyle name="Normal 2 4 18 2 2 9" xfId="2857"/>
    <cellStyle name="Normal 2 4 18 2 3" xfId="2858"/>
    <cellStyle name="Normal 2 4 18 2 4" xfId="2859"/>
    <cellStyle name="Normal 2 4 18 2 5" xfId="2860"/>
    <cellStyle name="Normal 2 4 18 2 6" xfId="2861"/>
    <cellStyle name="Normal 2 4 18 2 7" xfId="2862"/>
    <cellStyle name="Normal 2 4 18 2 8" xfId="2863"/>
    <cellStyle name="Normal 2 4 18 2 9" xfId="2864"/>
    <cellStyle name="Normal 2 4 18 20" xfId="2865"/>
    <cellStyle name="Normal 2 4 18 21" xfId="2866"/>
    <cellStyle name="Normal 2 4 18 22" xfId="2867"/>
    <cellStyle name="Normal 2 4 18 23" xfId="2868"/>
    <cellStyle name="Normal 2 4 18 3" xfId="2869"/>
    <cellStyle name="Normal 2 4 18 3 10" xfId="2870"/>
    <cellStyle name="Normal 2 4 18 3 11" xfId="2871"/>
    <cellStyle name="Normal 2 4 18 3 12" xfId="2872"/>
    <cellStyle name="Normal 2 4 18 3 13" xfId="2873"/>
    <cellStyle name="Normal 2 4 18 3 14" xfId="2874"/>
    <cellStyle name="Normal 2 4 18 3 15" xfId="2875"/>
    <cellStyle name="Normal 2 4 18 3 2" xfId="2876"/>
    <cellStyle name="Normal 2 4 18 3 2 10" xfId="2877"/>
    <cellStyle name="Normal 2 4 18 3 2 11" xfId="2878"/>
    <cellStyle name="Normal 2 4 18 3 2 12" xfId="2879"/>
    <cellStyle name="Normal 2 4 18 3 2 13" xfId="2880"/>
    <cellStyle name="Normal 2 4 18 3 2 14" xfId="2881"/>
    <cellStyle name="Normal 2 4 18 3 2 2" xfId="2882"/>
    <cellStyle name="Normal 2 4 18 3 2 3" xfId="2883"/>
    <cellStyle name="Normal 2 4 18 3 2 4" xfId="2884"/>
    <cellStyle name="Normal 2 4 18 3 2 5" xfId="2885"/>
    <cellStyle name="Normal 2 4 18 3 2 6" xfId="2886"/>
    <cellStyle name="Normal 2 4 18 3 2 7" xfId="2887"/>
    <cellStyle name="Normal 2 4 18 3 2 8" xfId="2888"/>
    <cellStyle name="Normal 2 4 18 3 2 9" xfId="2889"/>
    <cellStyle name="Normal 2 4 18 3 3" xfId="2890"/>
    <cellStyle name="Normal 2 4 18 3 4" xfId="2891"/>
    <cellStyle name="Normal 2 4 18 3 5" xfId="2892"/>
    <cellStyle name="Normal 2 4 18 3 6" xfId="2893"/>
    <cellStyle name="Normal 2 4 18 3 7" xfId="2894"/>
    <cellStyle name="Normal 2 4 18 3 8" xfId="2895"/>
    <cellStyle name="Normal 2 4 18 3 9" xfId="2896"/>
    <cellStyle name="Normal 2 4 18 4" xfId="2897"/>
    <cellStyle name="Normal 2 4 18 4 10" xfId="2898"/>
    <cellStyle name="Normal 2 4 18 4 11" xfId="2899"/>
    <cellStyle name="Normal 2 4 18 4 12" xfId="2900"/>
    <cellStyle name="Normal 2 4 18 4 13" xfId="2901"/>
    <cellStyle name="Normal 2 4 18 4 14" xfId="2902"/>
    <cellStyle name="Normal 2 4 18 4 15" xfId="2903"/>
    <cellStyle name="Normal 2 4 18 4 2" xfId="2904"/>
    <cellStyle name="Normal 2 4 18 4 2 10" xfId="2905"/>
    <cellStyle name="Normal 2 4 18 4 2 11" xfId="2906"/>
    <cellStyle name="Normal 2 4 18 4 2 12" xfId="2907"/>
    <cellStyle name="Normal 2 4 18 4 2 13" xfId="2908"/>
    <cellStyle name="Normal 2 4 18 4 2 14" xfId="2909"/>
    <cellStyle name="Normal 2 4 18 4 2 2" xfId="2910"/>
    <cellStyle name="Normal 2 4 18 4 2 3" xfId="2911"/>
    <cellStyle name="Normal 2 4 18 4 2 4" xfId="2912"/>
    <cellStyle name="Normal 2 4 18 4 2 5" xfId="2913"/>
    <cellStyle name="Normal 2 4 18 4 2 6" xfId="2914"/>
    <cellStyle name="Normal 2 4 18 4 2 7" xfId="2915"/>
    <cellStyle name="Normal 2 4 18 4 2 8" xfId="2916"/>
    <cellStyle name="Normal 2 4 18 4 2 9" xfId="2917"/>
    <cellStyle name="Normal 2 4 18 4 3" xfId="2918"/>
    <cellStyle name="Normal 2 4 18 4 4" xfId="2919"/>
    <cellStyle name="Normal 2 4 18 4 5" xfId="2920"/>
    <cellStyle name="Normal 2 4 18 4 6" xfId="2921"/>
    <cellStyle name="Normal 2 4 18 4 7" xfId="2922"/>
    <cellStyle name="Normal 2 4 18 4 8" xfId="2923"/>
    <cellStyle name="Normal 2 4 18 4 9" xfId="2924"/>
    <cellStyle name="Normal 2 4 18 5" xfId="2925"/>
    <cellStyle name="Normal 2 4 18 5 10" xfId="2926"/>
    <cellStyle name="Normal 2 4 18 5 11" xfId="2927"/>
    <cellStyle name="Normal 2 4 18 5 12" xfId="2928"/>
    <cellStyle name="Normal 2 4 18 5 13" xfId="2929"/>
    <cellStyle name="Normal 2 4 18 5 14" xfId="2930"/>
    <cellStyle name="Normal 2 4 18 5 2" xfId="2931"/>
    <cellStyle name="Normal 2 4 18 5 3" xfId="2932"/>
    <cellStyle name="Normal 2 4 18 5 4" xfId="2933"/>
    <cellStyle name="Normal 2 4 18 5 5" xfId="2934"/>
    <cellStyle name="Normal 2 4 18 5 6" xfId="2935"/>
    <cellStyle name="Normal 2 4 18 5 7" xfId="2936"/>
    <cellStyle name="Normal 2 4 18 5 8" xfId="2937"/>
    <cellStyle name="Normal 2 4 18 5 9" xfId="2938"/>
    <cellStyle name="Normal 2 4 18 6" xfId="2939"/>
    <cellStyle name="Normal 2 4 18 6 10" xfId="2940"/>
    <cellStyle name="Normal 2 4 18 6 11" xfId="2941"/>
    <cellStyle name="Normal 2 4 18 6 12" xfId="2942"/>
    <cellStyle name="Normal 2 4 18 6 13" xfId="2943"/>
    <cellStyle name="Normal 2 4 18 6 14" xfId="2944"/>
    <cellStyle name="Normal 2 4 18 6 2" xfId="2945"/>
    <cellStyle name="Normal 2 4 18 6 3" xfId="2946"/>
    <cellStyle name="Normal 2 4 18 6 4" xfId="2947"/>
    <cellStyle name="Normal 2 4 18 6 5" xfId="2948"/>
    <cellStyle name="Normal 2 4 18 6 6" xfId="2949"/>
    <cellStyle name="Normal 2 4 18 6 7" xfId="2950"/>
    <cellStyle name="Normal 2 4 18 6 8" xfId="2951"/>
    <cellStyle name="Normal 2 4 18 6 9" xfId="2952"/>
    <cellStyle name="Normal 2 4 18 7" xfId="2953"/>
    <cellStyle name="Normal 2 4 18 7 10" xfId="2954"/>
    <cellStyle name="Normal 2 4 18 7 11" xfId="2955"/>
    <cellStyle name="Normal 2 4 18 7 12" xfId="2956"/>
    <cellStyle name="Normal 2 4 18 7 13" xfId="2957"/>
    <cellStyle name="Normal 2 4 18 7 14" xfId="2958"/>
    <cellStyle name="Normal 2 4 18 7 2" xfId="2959"/>
    <cellStyle name="Normal 2 4 18 7 3" xfId="2960"/>
    <cellStyle name="Normal 2 4 18 7 4" xfId="2961"/>
    <cellStyle name="Normal 2 4 18 7 5" xfId="2962"/>
    <cellStyle name="Normal 2 4 18 7 6" xfId="2963"/>
    <cellStyle name="Normal 2 4 18 7 7" xfId="2964"/>
    <cellStyle name="Normal 2 4 18 7 8" xfId="2965"/>
    <cellStyle name="Normal 2 4 18 7 9" xfId="2966"/>
    <cellStyle name="Normal 2 4 18 8" xfId="2967"/>
    <cellStyle name="Normal 2 4 18 8 10" xfId="2968"/>
    <cellStyle name="Normal 2 4 18 8 11" xfId="2969"/>
    <cellStyle name="Normal 2 4 18 8 12" xfId="2970"/>
    <cellStyle name="Normal 2 4 18 8 13" xfId="2971"/>
    <cellStyle name="Normal 2 4 18 8 14" xfId="2972"/>
    <cellStyle name="Normal 2 4 18 8 2" xfId="2973"/>
    <cellStyle name="Normal 2 4 18 8 3" xfId="2974"/>
    <cellStyle name="Normal 2 4 18 8 4" xfId="2975"/>
    <cellStyle name="Normal 2 4 18 8 5" xfId="2976"/>
    <cellStyle name="Normal 2 4 18 8 6" xfId="2977"/>
    <cellStyle name="Normal 2 4 18 8 7" xfId="2978"/>
    <cellStyle name="Normal 2 4 18 8 8" xfId="2979"/>
    <cellStyle name="Normal 2 4 18 8 9" xfId="2980"/>
    <cellStyle name="Normal 2 4 18 9" xfId="2981"/>
    <cellStyle name="Normal 2 4 18 9 10" xfId="2982"/>
    <cellStyle name="Normal 2 4 18 9 11" xfId="2983"/>
    <cellStyle name="Normal 2 4 18 9 12" xfId="2984"/>
    <cellStyle name="Normal 2 4 18 9 13" xfId="2985"/>
    <cellStyle name="Normal 2 4 18 9 14" xfId="2986"/>
    <cellStyle name="Normal 2 4 18 9 2" xfId="2987"/>
    <cellStyle name="Normal 2 4 18 9 3" xfId="2988"/>
    <cellStyle name="Normal 2 4 18 9 4" xfId="2989"/>
    <cellStyle name="Normal 2 4 18 9 5" xfId="2990"/>
    <cellStyle name="Normal 2 4 18 9 6" xfId="2991"/>
    <cellStyle name="Normal 2 4 18 9 7" xfId="2992"/>
    <cellStyle name="Normal 2 4 18 9 8" xfId="2993"/>
    <cellStyle name="Normal 2 4 18 9 9" xfId="2994"/>
    <cellStyle name="Normal 2 4 19" xfId="2995"/>
    <cellStyle name="Normal 2 4 19 10" xfId="2996"/>
    <cellStyle name="Normal 2 4 19 10 10" xfId="2997"/>
    <cellStyle name="Normal 2 4 19 10 11" xfId="2998"/>
    <cellStyle name="Normal 2 4 19 10 12" xfId="2999"/>
    <cellStyle name="Normal 2 4 19 10 13" xfId="3000"/>
    <cellStyle name="Normal 2 4 19 10 14" xfId="3001"/>
    <cellStyle name="Normal 2 4 19 10 2" xfId="3002"/>
    <cellStyle name="Normal 2 4 19 10 3" xfId="3003"/>
    <cellStyle name="Normal 2 4 19 10 4" xfId="3004"/>
    <cellStyle name="Normal 2 4 19 10 5" xfId="3005"/>
    <cellStyle name="Normal 2 4 19 10 6" xfId="3006"/>
    <cellStyle name="Normal 2 4 19 10 7" xfId="3007"/>
    <cellStyle name="Normal 2 4 19 10 8" xfId="3008"/>
    <cellStyle name="Normal 2 4 19 10 9" xfId="3009"/>
    <cellStyle name="Normal 2 4 19 11" xfId="3010"/>
    <cellStyle name="Normal 2 4 19 12" xfId="3011"/>
    <cellStyle name="Normal 2 4 19 13" xfId="3012"/>
    <cellStyle name="Normal 2 4 19 14" xfId="3013"/>
    <cellStyle name="Normal 2 4 19 15" xfId="3014"/>
    <cellStyle name="Normal 2 4 19 16" xfId="3015"/>
    <cellStyle name="Normal 2 4 19 17" xfId="3016"/>
    <cellStyle name="Normal 2 4 19 18" xfId="3017"/>
    <cellStyle name="Normal 2 4 19 19" xfId="3018"/>
    <cellStyle name="Normal 2 4 19 2" xfId="3019"/>
    <cellStyle name="Normal 2 4 19 2 10" xfId="3020"/>
    <cellStyle name="Normal 2 4 19 2 11" xfId="3021"/>
    <cellStyle name="Normal 2 4 19 2 12" xfId="3022"/>
    <cellStyle name="Normal 2 4 19 2 13" xfId="3023"/>
    <cellStyle name="Normal 2 4 19 2 14" xfId="3024"/>
    <cellStyle name="Normal 2 4 19 2 15" xfId="3025"/>
    <cellStyle name="Normal 2 4 19 2 2" xfId="3026"/>
    <cellStyle name="Normal 2 4 19 2 2 10" xfId="3027"/>
    <cellStyle name="Normal 2 4 19 2 2 11" xfId="3028"/>
    <cellStyle name="Normal 2 4 19 2 2 12" xfId="3029"/>
    <cellStyle name="Normal 2 4 19 2 2 13" xfId="3030"/>
    <cellStyle name="Normal 2 4 19 2 2 14" xfId="3031"/>
    <cellStyle name="Normal 2 4 19 2 2 2" xfId="3032"/>
    <cellStyle name="Normal 2 4 19 2 2 3" xfId="3033"/>
    <cellStyle name="Normal 2 4 19 2 2 4" xfId="3034"/>
    <cellStyle name="Normal 2 4 19 2 2 5" xfId="3035"/>
    <cellStyle name="Normal 2 4 19 2 2 6" xfId="3036"/>
    <cellStyle name="Normal 2 4 19 2 2 7" xfId="3037"/>
    <cellStyle name="Normal 2 4 19 2 2 8" xfId="3038"/>
    <cellStyle name="Normal 2 4 19 2 2 9" xfId="3039"/>
    <cellStyle name="Normal 2 4 19 2 3" xfId="3040"/>
    <cellStyle name="Normal 2 4 19 2 4" xfId="3041"/>
    <cellStyle name="Normal 2 4 19 2 5" xfId="3042"/>
    <cellStyle name="Normal 2 4 19 2 6" xfId="3043"/>
    <cellStyle name="Normal 2 4 19 2 7" xfId="3044"/>
    <cellStyle name="Normal 2 4 19 2 8" xfId="3045"/>
    <cellStyle name="Normal 2 4 19 2 9" xfId="3046"/>
    <cellStyle name="Normal 2 4 19 20" xfId="3047"/>
    <cellStyle name="Normal 2 4 19 21" xfId="3048"/>
    <cellStyle name="Normal 2 4 19 22" xfId="3049"/>
    <cellStyle name="Normal 2 4 19 23" xfId="3050"/>
    <cellStyle name="Normal 2 4 19 3" xfId="3051"/>
    <cellStyle name="Normal 2 4 19 3 10" xfId="3052"/>
    <cellStyle name="Normal 2 4 19 3 11" xfId="3053"/>
    <cellStyle name="Normal 2 4 19 3 12" xfId="3054"/>
    <cellStyle name="Normal 2 4 19 3 13" xfId="3055"/>
    <cellStyle name="Normal 2 4 19 3 14" xfId="3056"/>
    <cellStyle name="Normal 2 4 19 3 15" xfId="3057"/>
    <cellStyle name="Normal 2 4 19 3 2" xfId="3058"/>
    <cellStyle name="Normal 2 4 19 3 2 10" xfId="3059"/>
    <cellStyle name="Normal 2 4 19 3 2 11" xfId="3060"/>
    <cellStyle name="Normal 2 4 19 3 2 12" xfId="3061"/>
    <cellStyle name="Normal 2 4 19 3 2 13" xfId="3062"/>
    <cellStyle name="Normal 2 4 19 3 2 14" xfId="3063"/>
    <cellStyle name="Normal 2 4 19 3 2 2" xfId="3064"/>
    <cellStyle name="Normal 2 4 19 3 2 3" xfId="3065"/>
    <cellStyle name="Normal 2 4 19 3 2 4" xfId="3066"/>
    <cellStyle name="Normal 2 4 19 3 2 5" xfId="3067"/>
    <cellStyle name="Normal 2 4 19 3 2 6" xfId="3068"/>
    <cellStyle name="Normal 2 4 19 3 2 7" xfId="3069"/>
    <cellStyle name="Normal 2 4 19 3 2 8" xfId="3070"/>
    <cellStyle name="Normal 2 4 19 3 2 9" xfId="3071"/>
    <cellStyle name="Normal 2 4 19 3 3" xfId="3072"/>
    <cellStyle name="Normal 2 4 19 3 4" xfId="3073"/>
    <cellStyle name="Normal 2 4 19 3 5" xfId="3074"/>
    <cellStyle name="Normal 2 4 19 3 6" xfId="3075"/>
    <cellStyle name="Normal 2 4 19 3 7" xfId="3076"/>
    <cellStyle name="Normal 2 4 19 3 8" xfId="3077"/>
    <cellStyle name="Normal 2 4 19 3 9" xfId="3078"/>
    <cellStyle name="Normal 2 4 19 4" xfId="3079"/>
    <cellStyle name="Normal 2 4 19 4 10" xfId="3080"/>
    <cellStyle name="Normal 2 4 19 4 11" xfId="3081"/>
    <cellStyle name="Normal 2 4 19 4 12" xfId="3082"/>
    <cellStyle name="Normal 2 4 19 4 13" xfId="3083"/>
    <cellStyle name="Normal 2 4 19 4 14" xfId="3084"/>
    <cellStyle name="Normal 2 4 19 4 15" xfId="3085"/>
    <cellStyle name="Normal 2 4 19 4 2" xfId="3086"/>
    <cellStyle name="Normal 2 4 19 4 2 10" xfId="3087"/>
    <cellStyle name="Normal 2 4 19 4 2 11" xfId="3088"/>
    <cellStyle name="Normal 2 4 19 4 2 12" xfId="3089"/>
    <cellStyle name="Normal 2 4 19 4 2 13" xfId="3090"/>
    <cellStyle name="Normal 2 4 19 4 2 14" xfId="3091"/>
    <cellStyle name="Normal 2 4 19 4 2 2" xfId="3092"/>
    <cellStyle name="Normal 2 4 19 4 2 3" xfId="3093"/>
    <cellStyle name="Normal 2 4 19 4 2 4" xfId="3094"/>
    <cellStyle name="Normal 2 4 19 4 2 5" xfId="3095"/>
    <cellStyle name="Normal 2 4 19 4 2 6" xfId="3096"/>
    <cellStyle name="Normal 2 4 19 4 2 7" xfId="3097"/>
    <cellStyle name="Normal 2 4 19 4 2 8" xfId="3098"/>
    <cellStyle name="Normal 2 4 19 4 2 9" xfId="3099"/>
    <cellStyle name="Normal 2 4 19 4 3" xfId="3100"/>
    <cellStyle name="Normal 2 4 19 4 4" xfId="3101"/>
    <cellStyle name="Normal 2 4 19 4 5" xfId="3102"/>
    <cellStyle name="Normal 2 4 19 4 6" xfId="3103"/>
    <cellStyle name="Normal 2 4 19 4 7" xfId="3104"/>
    <cellStyle name="Normal 2 4 19 4 8" xfId="3105"/>
    <cellStyle name="Normal 2 4 19 4 9" xfId="3106"/>
    <cellStyle name="Normal 2 4 19 5" xfId="3107"/>
    <cellStyle name="Normal 2 4 19 5 10" xfId="3108"/>
    <cellStyle name="Normal 2 4 19 5 11" xfId="3109"/>
    <cellStyle name="Normal 2 4 19 5 12" xfId="3110"/>
    <cellStyle name="Normal 2 4 19 5 13" xfId="3111"/>
    <cellStyle name="Normal 2 4 19 5 14" xfId="3112"/>
    <cellStyle name="Normal 2 4 19 5 2" xfId="3113"/>
    <cellStyle name="Normal 2 4 19 5 3" xfId="3114"/>
    <cellStyle name="Normal 2 4 19 5 4" xfId="3115"/>
    <cellStyle name="Normal 2 4 19 5 5" xfId="3116"/>
    <cellStyle name="Normal 2 4 19 5 6" xfId="3117"/>
    <cellStyle name="Normal 2 4 19 5 7" xfId="3118"/>
    <cellStyle name="Normal 2 4 19 5 8" xfId="3119"/>
    <cellStyle name="Normal 2 4 19 5 9" xfId="3120"/>
    <cellStyle name="Normal 2 4 19 6" xfId="3121"/>
    <cellStyle name="Normal 2 4 19 6 10" xfId="3122"/>
    <cellStyle name="Normal 2 4 19 6 11" xfId="3123"/>
    <cellStyle name="Normal 2 4 19 6 12" xfId="3124"/>
    <cellStyle name="Normal 2 4 19 6 13" xfId="3125"/>
    <cellStyle name="Normal 2 4 19 6 14" xfId="3126"/>
    <cellStyle name="Normal 2 4 19 6 2" xfId="3127"/>
    <cellStyle name="Normal 2 4 19 6 3" xfId="3128"/>
    <cellStyle name="Normal 2 4 19 6 4" xfId="3129"/>
    <cellStyle name="Normal 2 4 19 6 5" xfId="3130"/>
    <cellStyle name="Normal 2 4 19 6 6" xfId="3131"/>
    <cellStyle name="Normal 2 4 19 6 7" xfId="3132"/>
    <cellStyle name="Normal 2 4 19 6 8" xfId="3133"/>
    <cellStyle name="Normal 2 4 19 6 9" xfId="3134"/>
    <cellStyle name="Normal 2 4 19 7" xfId="3135"/>
    <cellStyle name="Normal 2 4 19 7 10" xfId="3136"/>
    <cellStyle name="Normal 2 4 19 7 11" xfId="3137"/>
    <cellStyle name="Normal 2 4 19 7 12" xfId="3138"/>
    <cellStyle name="Normal 2 4 19 7 13" xfId="3139"/>
    <cellStyle name="Normal 2 4 19 7 14" xfId="3140"/>
    <cellStyle name="Normal 2 4 19 7 2" xfId="3141"/>
    <cellStyle name="Normal 2 4 19 7 3" xfId="3142"/>
    <cellStyle name="Normal 2 4 19 7 4" xfId="3143"/>
    <cellStyle name="Normal 2 4 19 7 5" xfId="3144"/>
    <cellStyle name="Normal 2 4 19 7 6" xfId="3145"/>
    <cellStyle name="Normal 2 4 19 7 7" xfId="3146"/>
    <cellStyle name="Normal 2 4 19 7 8" xfId="3147"/>
    <cellStyle name="Normal 2 4 19 7 9" xfId="3148"/>
    <cellStyle name="Normal 2 4 19 8" xfId="3149"/>
    <cellStyle name="Normal 2 4 19 8 10" xfId="3150"/>
    <cellStyle name="Normal 2 4 19 8 11" xfId="3151"/>
    <cellStyle name="Normal 2 4 19 8 12" xfId="3152"/>
    <cellStyle name="Normal 2 4 19 8 13" xfId="3153"/>
    <cellStyle name="Normal 2 4 19 8 14" xfId="3154"/>
    <cellStyle name="Normal 2 4 19 8 2" xfId="3155"/>
    <cellStyle name="Normal 2 4 19 8 3" xfId="3156"/>
    <cellStyle name="Normal 2 4 19 8 4" xfId="3157"/>
    <cellStyle name="Normal 2 4 19 8 5" xfId="3158"/>
    <cellStyle name="Normal 2 4 19 8 6" xfId="3159"/>
    <cellStyle name="Normal 2 4 19 8 7" xfId="3160"/>
    <cellStyle name="Normal 2 4 19 8 8" xfId="3161"/>
    <cellStyle name="Normal 2 4 19 8 9" xfId="3162"/>
    <cellStyle name="Normal 2 4 19 9" xfId="3163"/>
    <cellStyle name="Normal 2 4 19 9 10" xfId="3164"/>
    <cellStyle name="Normal 2 4 19 9 11" xfId="3165"/>
    <cellStyle name="Normal 2 4 19 9 12" xfId="3166"/>
    <cellStyle name="Normal 2 4 19 9 13" xfId="3167"/>
    <cellStyle name="Normal 2 4 19 9 14" xfId="3168"/>
    <cellStyle name="Normal 2 4 19 9 2" xfId="3169"/>
    <cellStyle name="Normal 2 4 19 9 3" xfId="3170"/>
    <cellStyle name="Normal 2 4 19 9 4" xfId="3171"/>
    <cellStyle name="Normal 2 4 19 9 5" xfId="3172"/>
    <cellStyle name="Normal 2 4 19 9 6" xfId="3173"/>
    <cellStyle name="Normal 2 4 19 9 7" xfId="3174"/>
    <cellStyle name="Normal 2 4 19 9 8" xfId="3175"/>
    <cellStyle name="Normal 2 4 19 9 9" xfId="3176"/>
    <cellStyle name="Normal 2 4 2" xfId="3177"/>
    <cellStyle name="Normal 2 4 2 10" xfId="3178"/>
    <cellStyle name="Normal 2 4 2 11" xfId="3179"/>
    <cellStyle name="Normal 2 4 2 12" xfId="3180"/>
    <cellStyle name="Normal 2 4 2 13" xfId="3181"/>
    <cellStyle name="Normal 2 4 2 14" xfId="3182"/>
    <cellStyle name="Normal 2 4 2 15" xfId="3183"/>
    <cellStyle name="Normal 2 4 2 16" xfId="3184"/>
    <cellStyle name="Normal 2 4 2 16 10" xfId="3185"/>
    <cellStyle name="Normal 2 4 2 16 11" xfId="3186"/>
    <cellStyle name="Normal 2 4 2 16 12" xfId="3187"/>
    <cellStyle name="Normal 2 4 2 16 13" xfId="3188"/>
    <cellStyle name="Normal 2 4 2 16 14" xfId="3189"/>
    <cellStyle name="Normal 2 4 2 16 15" xfId="3190"/>
    <cellStyle name="Normal 2 4 2 16 16" xfId="3191"/>
    <cellStyle name="Normal 2 4 2 16 17" xfId="3192"/>
    <cellStyle name="Normal 2 4 2 16 2" xfId="3193"/>
    <cellStyle name="Normal 2 4 2 16 3" xfId="3194"/>
    <cellStyle name="Normal 2 4 2 16 4" xfId="3195"/>
    <cellStyle name="Normal 2 4 2 16 5" xfId="3196"/>
    <cellStyle name="Normal 2 4 2 16 6" xfId="3197"/>
    <cellStyle name="Normal 2 4 2 16 7" xfId="3198"/>
    <cellStyle name="Normal 2 4 2 16 8" xfId="3199"/>
    <cellStyle name="Normal 2 4 2 16 9" xfId="3200"/>
    <cellStyle name="Normal 2 4 2 17" xfId="3201"/>
    <cellStyle name="Normal 2 4 2 18" xfId="3202"/>
    <cellStyle name="Normal 2 4 2 19" xfId="3203"/>
    <cellStyle name="Normal 2 4 2 19 10" xfId="3204"/>
    <cellStyle name="Normal 2 4 2 19 11" xfId="3205"/>
    <cellStyle name="Normal 2 4 2 19 12" xfId="3206"/>
    <cellStyle name="Normal 2 4 2 19 13" xfId="3207"/>
    <cellStyle name="Normal 2 4 2 19 14" xfId="3208"/>
    <cellStyle name="Normal 2 4 2 19 15" xfId="3209"/>
    <cellStyle name="Normal 2 4 2 19 2" xfId="3210"/>
    <cellStyle name="Normal 2 4 2 19 2 10" xfId="3211"/>
    <cellStyle name="Normal 2 4 2 19 2 11" xfId="3212"/>
    <cellStyle name="Normal 2 4 2 19 2 12" xfId="3213"/>
    <cellStyle name="Normal 2 4 2 19 2 13" xfId="3214"/>
    <cellStyle name="Normal 2 4 2 19 2 14" xfId="3215"/>
    <cellStyle name="Normal 2 4 2 19 2 2" xfId="3216"/>
    <cellStyle name="Normal 2 4 2 19 2 3" xfId="3217"/>
    <cellStyle name="Normal 2 4 2 19 2 4" xfId="3218"/>
    <cellStyle name="Normal 2 4 2 19 2 5" xfId="3219"/>
    <cellStyle name="Normal 2 4 2 19 2 6" xfId="3220"/>
    <cellStyle name="Normal 2 4 2 19 2 7" xfId="3221"/>
    <cellStyle name="Normal 2 4 2 19 2 8" xfId="3222"/>
    <cellStyle name="Normal 2 4 2 19 2 9" xfId="3223"/>
    <cellStyle name="Normal 2 4 2 19 3" xfId="3224"/>
    <cellStyle name="Normal 2 4 2 19 4" xfId="3225"/>
    <cellStyle name="Normal 2 4 2 19 5" xfId="3226"/>
    <cellStyle name="Normal 2 4 2 19 6" xfId="3227"/>
    <cellStyle name="Normal 2 4 2 19 7" xfId="3228"/>
    <cellStyle name="Normal 2 4 2 19 8" xfId="3229"/>
    <cellStyle name="Normal 2 4 2 19 9" xfId="3230"/>
    <cellStyle name="Normal 2 4 2 2" xfId="3231"/>
    <cellStyle name="Normal 2 4 2 2 10" xfId="3232"/>
    <cellStyle name="Normal 2 4 2 2 11" xfId="3233"/>
    <cellStyle name="Normal 2 4 2 2 12" xfId="3234"/>
    <cellStyle name="Normal 2 4 2 2 13" xfId="3235"/>
    <cellStyle name="Normal 2 4 2 2 14" xfId="3236"/>
    <cellStyle name="Normal 2 4 2 2 2" xfId="3237"/>
    <cellStyle name="Normal 2 4 2 2 2 2" xfId="3238"/>
    <cellStyle name="Normal 2 4 2 2 2 3" xfId="3239"/>
    <cellStyle name="Normal 2 4 2 2 2 4" xfId="3240"/>
    <cellStyle name="Normal 2 4 2 2 2 5" xfId="3241"/>
    <cellStyle name="Normal 2 4 2 2 2 6" xfId="3242"/>
    <cellStyle name="Normal 2 4 2 2 3" xfId="3243"/>
    <cellStyle name="Normal 2 4 2 2 4" xfId="3244"/>
    <cellStyle name="Normal 2 4 2 2 5" xfId="3245"/>
    <cellStyle name="Normal 2 4 2 2 6" xfId="3246"/>
    <cellStyle name="Normal 2 4 2 2 7" xfId="3247"/>
    <cellStyle name="Normal 2 4 2 2 8" xfId="3248"/>
    <cellStyle name="Normal 2 4 2 2 9" xfId="3249"/>
    <cellStyle name="Normal 2 4 2 20" xfId="3250"/>
    <cellStyle name="Normal 2 4 2 20 10" xfId="3251"/>
    <cellStyle name="Normal 2 4 2 20 11" xfId="3252"/>
    <cellStyle name="Normal 2 4 2 20 12" xfId="3253"/>
    <cellStyle name="Normal 2 4 2 20 13" xfId="3254"/>
    <cellStyle name="Normal 2 4 2 20 14" xfId="3255"/>
    <cellStyle name="Normal 2 4 2 20 15" xfId="3256"/>
    <cellStyle name="Normal 2 4 2 20 2" xfId="3257"/>
    <cellStyle name="Normal 2 4 2 20 2 10" xfId="3258"/>
    <cellStyle name="Normal 2 4 2 20 2 11" xfId="3259"/>
    <cellStyle name="Normal 2 4 2 20 2 12" xfId="3260"/>
    <cellStyle name="Normal 2 4 2 20 2 13" xfId="3261"/>
    <cellStyle name="Normal 2 4 2 20 2 14" xfId="3262"/>
    <cellStyle name="Normal 2 4 2 20 2 2" xfId="3263"/>
    <cellStyle name="Normal 2 4 2 20 2 3" xfId="3264"/>
    <cellStyle name="Normal 2 4 2 20 2 4" xfId="3265"/>
    <cellStyle name="Normal 2 4 2 20 2 5" xfId="3266"/>
    <cellStyle name="Normal 2 4 2 20 2 6" xfId="3267"/>
    <cellStyle name="Normal 2 4 2 20 2 7" xfId="3268"/>
    <cellStyle name="Normal 2 4 2 20 2 8" xfId="3269"/>
    <cellStyle name="Normal 2 4 2 20 2 9" xfId="3270"/>
    <cellStyle name="Normal 2 4 2 20 3" xfId="3271"/>
    <cellStyle name="Normal 2 4 2 20 4" xfId="3272"/>
    <cellStyle name="Normal 2 4 2 20 5" xfId="3273"/>
    <cellStyle name="Normal 2 4 2 20 6" xfId="3274"/>
    <cellStyle name="Normal 2 4 2 20 7" xfId="3275"/>
    <cellStyle name="Normal 2 4 2 20 8" xfId="3276"/>
    <cellStyle name="Normal 2 4 2 20 9" xfId="3277"/>
    <cellStyle name="Normal 2 4 2 21" xfId="3278"/>
    <cellStyle name="Normal 2 4 2 21 10" xfId="3279"/>
    <cellStyle name="Normal 2 4 2 21 11" xfId="3280"/>
    <cellStyle name="Normal 2 4 2 21 12" xfId="3281"/>
    <cellStyle name="Normal 2 4 2 21 13" xfId="3282"/>
    <cellStyle name="Normal 2 4 2 21 14" xfId="3283"/>
    <cellStyle name="Normal 2 4 2 21 15" xfId="3284"/>
    <cellStyle name="Normal 2 4 2 21 2" xfId="3285"/>
    <cellStyle name="Normal 2 4 2 21 2 10" xfId="3286"/>
    <cellStyle name="Normal 2 4 2 21 2 11" xfId="3287"/>
    <cellStyle name="Normal 2 4 2 21 2 12" xfId="3288"/>
    <cellStyle name="Normal 2 4 2 21 2 13" xfId="3289"/>
    <cellStyle name="Normal 2 4 2 21 2 14" xfId="3290"/>
    <cellStyle name="Normal 2 4 2 21 2 2" xfId="3291"/>
    <cellStyle name="Normal 2 4 2 21 2 3" xfId="3292"/>
    <cellStyle name="Normal 2 4 2 21 2 4" xfId="3293"/>
    <cellStyle name="Normal 2 4 2 21 2 5" xfId="3294"/>
    <cellStyle name="Normal 2 4 2 21 2 6" xfId="3295"/>
    <cellStyle name="Normal 2 4 2 21 2 7" xfId="3296"/>
    <cellStyle name="Normal 2 4 2 21 2 8" xfId="3297"/>
    <cellStyle name="Normal 2 4 2 21 2 9" xfId="3298"/>
    <cellStyle name="Normal 2 4 2 21 3" xfId="3299"/>
    <cellStyle name="Normal 2 4 2 21 4" xfId="3300"/>
    <cellStyle name="Normal 2 4 2 21 5" xfId="3301"/>
    <cellStyle name="Normal 2 4 2 21 6" xfId="3302"/>
    <cellStyle name="Normal 2 4 2 21 7" xfId="3303"/>
    <cellStyle name="Normal 2 4 2 21 8" xfId="3304"/>
    <cellStyle name="Normal 2 4 2 21 9" xfId="3305"/>
    <cellStyle name="Normal 2 4 2 22" xfId="3306"/>
    <cellStyle name="Normal 2 4 2 22 10" xfId="3307"/>
    <cellStyle name="Normal 2 4 2 22 11" xfId="3308"/>
    <cellStyle name="Normal 2 4 2 22 12" xfId="3309"/>
    <cellStyle name="Normal 2 4 2 22 13" xfId="3310"/>
    <cellStyle name="Normal 2 4 2 22 14" xfId="3311"/>
    <cellStyle name="Normal 2 4 2 22 2" xfId="3312"/>
    <cellStyle name="Normal 2 4 2 22 3" xfId="3313"/>
    <cellStyle name="Normal 2 4 2 22 4" xfId="3314"/>
    <cellStyle name="Normal 2 4 2 22 5" xfId="3315"/>
    <cellStyle name="Normal 2 4 2 22 6" xfId="3316"/>
    <cellStyle name="Normal 2 4 2 22 7" xfId="3317"/>
    <cellStyle name="Normal 2 4 2 22 8" xfId="3318"/>
    <cellStyle name="Normal 2 4 2 22 9" xfId="3319"/>
    <cellStyle name="Normal 2 4 2 23" xfId="3320"/>
    <cellStyle name="Normal 2 4 2 23 10" xfId="3321"/>
    <cellStyle name="Normal 2 4 2 23 11" xfId="3322"/>
    <cellStyle name="Normal 2 4 2 23 12" xfId="3323"/>
    <cellStyle name="Normal 2 4 2 23 13" xfId="3324"/>
    <cellStyle name="Normal 2 4 2 23 14" xfId="3325"/>
    <cellStyle name="Normal 2 4 2 23 2" xfId="3326"/>
    <cellStyle name="Normal 2 4 2 23 3" xfId="3327"/>
    <cellStyle name="Normal 2 4 2 23 4" xfId="3328"/>
    <cellStyle name="Normal 2 4 2 23 5" xfId="3329"/>
    <cellStyle name="Normal 2 4 2 23 6" xfId="3330"/>
    <cellStyle name="Normal 2 4 2 23 7" xfId="3331"/>
    <cellStyle name="Normal 2 4 2 23 8" xfId="3332"/>
    <cellStyle name="Normal 2 4 2 23 9" xfId="3333"/>
    <cellStyle name="Normal 2 4 2 24" xfId="3334"/>
    <cellStyle name="Normal 2 4 2 24 10" xfId="3335"/>
    <cellStyle name="Normal 2 4 2 24 11" xfId="3336"/>
    <cellStyle name="Normal 2 4 2 24 12" xfId="3337"/>
    <cellStyle name="Normal 2 4 2 24 13" xfId="3338"/>
    <cellStyle name="Normal 2 4 2 24 14" xfId="3339"/>
    <cellStyle name="Normal 2 4 2 24 2" xfId="3340"/>
    <cellStyle name="Normal 2 4 2 24 3" xfId="3341"/>
    <cellStyle name="Normal 2 4 2 24 4" xfId="3342"/>
    <cellStyle name="Normal 2 4 2 24 5" xfId="3343"/>
    <cellStyle name="Normal 2 4 2 24 6" xfId="3344"/>
    <cellStyle name="Normal 2 4 2 24 7" xfId="3345"/>
    <cellStyle name="Normal 2 4 2 24 8" xfId="3346"/>
    <cellStyle name="Normal 2 4 2 24 9" xfId="3347"/>
    <cellStyle name="Normal 2 4 2 25" xfId="3348"/>
    <cellStyle name="Normal 2 4 2 25 10" xfId="3349"/>
    <cellStyle name="Normal 2 4 2 25 11" xfId="3350"/>
    <cellStyle name="Normal 2 4 2 25 12" xfId="3351"/>
    <cellStyle name="Normal 2 4 2 25 13" xfId="3352"/>
    <cellStyle name="Normal 2 4 2 25 14" xfId="3353"/>
    <cellStyle name="Normal 2 4 2 25 2" xfId="3354"/>
    <cellStyle name="Normal 2 4 2 25 3" xfId="3355"/>
    <cellStyle name="Normal 2 4 2 25 4" xfId="3356"/>
    <cellStyle name="Normal 2 4 2 25 5" xfId="3357"/>
    <cellStyle name="Normal 2 4 2 25 6" xfId="3358"/>
    <cellStyle name="Normal 2 4 2 25 7" xfId="3359"/>
    <cellStyle name="Normal 2 4 2 25 8" xfId="3360"/>
    <cellStyle name="Normal 2 4 2 25 9" xfId="3361"/>
    <cellStyle name="Normal 2 4 2 26" xfId="3362"/>
    <cellStyle name="Normal 2 4 2 26 10" xfId="3363"/>
    <cellStyle name="Normal 2 4 2 26 11" xfId="3364"/>
    <cellStyle name="Normal 2 4 2 26 12" xfId="3365"/>
    <cellStyle name="Normal 2 4 2 26 13" xfId="3366"/>
    <cellStyle name="Normal 2 4 2 26 14" xfId="3367"/>
    <cellStyle name="Normal 2 4 2 26 2" xfId="3368"/>
    <cellStyle name="Normal 2 4 2 26 3" xfId="3369"/>
    <cellStyle name="Normal 2 4 2 26 4" xfId="3370"/>
    <cellStyle name="Normal 2 4 2 26 5" xfId="3371"/>
    <cellStyle name="Normal 2 4 2 26 6" xfId="3372"/>
    <cellStyle name="Normal 2 4 2 26 7" xfId="3373"/>
    <cellStyle name="Normal 2 4 2 26 8" xfId="3374"/>
    <cellStyle name="Normal 2 4 2 26 9" xfId="3375"/>
    <cellStyle name="Normal 2 4 2 27" xfId="3376"/>
    <cellStyle name="Normal 2 4 2 27 10" xfId="3377"/>
    <cellStyle name="Normal 2 4 2 27 11" xfId="3378"/>
    <cellStyle name="Normal 2 4 2 27 12" xfId="3379"/>
    <cellStyle name="Normal 2 4 2 27 13" xfId="3380"/>
    <cellStyle name="Normal 2 4 2 27 14" xfId="3381"/>
    <cellStyle name="Normal 2 4 2 27 2" xfId="3382"/>
    <cellStyle name="Normal 2 4 2 27 3" xfId="3383"/>
    <cellStyle name="Normal 2 4 2 27 4" xfId="3384"/>
    <cellStyle name="Normal 2 4 2 27 5" xfId="3385"/>
    <cellStyle name="Normal 2 4 2 27 6" xfId="3386"/>
    <cellStyle name="Normal 2 4 2 27 7" xfId="3387"/>
    <cellStyle name="Normal 2 4 2 27 8" xfId="3388"/>
    <cellStyle name="Normal 2 4 2 27 9" xfId="3389"/>
    <cellStyle name="Normal 2 4 2 28" xfId="3390"/>
    <cellStyle name="Normal 2 4 2 28 10" xfId="3391"/>
    <cellStyle name="Normal 2 4 2 28 11" xfId="3392"/>
    <cellStyle name="Normal 2 4 2 28 12" xfId="3393"/>
    <cellStyle name="Normal 2 4 2 28 13" xfId="3394"/>
    <cellStyle name="Normal 2 4 2 28 14" xfId="3395"/>
    <cellStyle name="Normal 2 4 2 28 2" xfId="3396"/>
    <cellStyle name="Normal 2 4 2 28 3" xfId="3397"/>
    <cellStyle name="Normal 2 4 2 28 4" xfId="3398"/>
    <cellStyle name="Normal 2 4 2 28 5" xfId="3399"/>
    <cellStyle name="Normal 2 4 2 28 6" xfId="3400"/>
    <cellStyle name="Normal 2 4 2 28 7" xfId="3401"/>
    <cellStyle name="Normal 2 4 2 28 8" xfId="3402"/>
    <cellStyle name="Normal 2 4 2 28 9" xfId="3403"/>
    <cellStyle name="Normal 2 4 2 29" xfId="3404"/>
    <cellStyle name="Normal 2 4 2 29 10" xfId="3405"/>
    <cellStyle name="Normal 2 4 2 29 11" xfId="3406"/>
    <cellStyle name="Normal 2 4 2 29 12" xfId="3407"/>
    <cellStyle name="Normal 2 4 2 29 13" xfId="3408"/>
    <cellStyle name="Normal 2 4 2 29 14" xfId="3409"/>
    <cellStyle name="Normal 2 4 2 29 2" xfId="3410"/>
    <cellStyle name="Normal 2 4 2 29 3" xfId="3411"/>
    <cellStyle name="Normal 2 4 2 29 4" xfId="3412"/>
    <cellStyle name="Normal 2 4 2 29 5" xfId="3413"/>
    <cellStyle name="Normal 2 4 2 29 6" xfId="3414"/>
    <cellStyle name="Normal 2 4 2 29 7" xfId="3415"/>
    <cellStyle name="Normal 2 4 2 29 8" xfId="3416"/>
    <cellStyle name="Normal 2 4 2 29 9" xfId="3417"/>
    <cellStyle name="Normal 2 4 2 3" xfId="3418"/>
    <cellStyle name="Normal 2 4 2 3 2" xfId="3419"/>
    <cellStyle name="Normal 2 4 2 30" xfId="3420"/>
    <cellStyle name="Normal 2 4 2 30 10" xfId="3421"/>
    <cellStyle name="Normal 2 4 2 30 11" xfId="3422"/>
    <cellStyle name="Normal 2 4 2 30 12" xfId="3423"/>
    <cellStyle name="Normal 2 4 2 30 13" xfId="3424"/>
    <cellStyle name="Normal 2 4 2 30 14" xfId="3425"/>
    <cellStyle name="Normal 2 4 2 30 2" xfId="3426"/>
    <cellStyle name="Normal 2 4 2 30 3" xfId="3427"/>
    <cellStyle name="Normal 2 4 2 30 4" xfId="3428"/>
    <cellStyle name="Normal 2 4 2 30 5" xfId="3429"/>
    <cellStyle name="Normal 2 4 2 30 6" xfId="3430"/>
    <cellStyle name="Normal 2 4 2 30 7" xfId="3431"/>
    <cellStyle name="Normal 2 4 2 30 8" xfId="3432"/>
    <cellStyle name="Normal 2 4 2 30 9" xfId="3433"/>
    <cellStyle name="Normal 2 4 2 31" xfId="3434"/>
    <cellStyle name="Normal 2 4 2 31 10" xfId="3435"/>
    <cellStyle name="Normal 2 4 2 31 11" xfId="3436"/>
    <cellStyle name="Normal 2 4 2 31 12" xfId="3437"/>
    <cellStyle name="Normal 2 4 2 31 13" xfId="3438"/>
    <cellStyle name="Normal 2 4 2 31 14" xfId="3439"/>
    <cellStyle name="Normal 2 4 2 31 2" xfId="3440"/>
    <cellStyle name="Normal 2 4 2 31 3" xfId="3441"/>
    <cellStyle name="Normal 2 4 2 31 4" xfId="3442"/>
    <cellStyle name="Normal 2 4 2 31 5" xfId="3443"/>
    <cellStyle name="Normal 2 4 2 31 6" xfId="3444"/>
    <cellStyle name="Normal 2 4 2 31 7" xfId="3445"/>
    <cellStyle name="Normal 2 4 2 31 8" xfId="3446"/>
    <cellStyle name="Normal 2 4 2 31 9" xfId="3447"/>
    <cellStyle name="Normal 2 4 2 32" xfId="3448"/>
    <cellStyle name="Normal 2 4 2 33" xfId="3449"/>
    <cellStyle name="Normal 2 4 2 34" xfId="3450"/>
    <cellStyle name="Normal 2 4 2 35" xfId="3451"/>
    <cellStyle name="Normal 2 4 2 36" xfId="3452"/>
    <cellStyle name="Normal 2 4 2 37" xfId="3453"/>
    <cellStyle name="Normal 2 4 2 38" xfId="3454"/>
    <cellStyle name="Normal 2 4 2 39" xfId="3455"/>
    <cellStyle name="Normal 2 4 2 4" xfId="3456"/>
    <cellStyle name="Normal 2 4 2 4 2" xfId="3457"/>
    <cellStyle name="Normal 2 4 2 40" xfId="3458"/>
    <cellStyle name="Normal 2 4 2 41" xfId="3459"/>
    <cellStyle name="Normal 2 4 2 42" xfId="3460"/>
    <cellStyle name="Normal 2 4 2 43" xfId="3461"/>
    <cellStyle name="Normal 2 4 2 44" xfId="3462"/>
    <cellStyle name="Normal 2 4 2 45" xfId="3463"/>
    <cellStyle name="Normal 2 4 2 46" xfId="20705"/>
    <cellStyle name="Normal 2 4 2 5" xfId="3464"/>
    <cellStyle name="Normal 2 4 2 5 2" xfId="3465"/>
    <cellStyle name="Normal 2 4 2 6" xfId="3466"/>
    <cellStyle name="Normal 2 4 2 6 2" xfId="3467"/>
    <cellStyle name="Normal 2 4 2 7" xfId="3468"/>
    <cellStyle name="Normal 2 4 2 7 2" xfId="3469"/>
    <cellStyle name="Normal 2 4 2 8" xfId="3470"/>
    <cellStyle name="Normal 2 4 2 9" xfId="3471"/>
    <cellStyle name="Normal 2 4 20" xfId="3472"/>
    <cellStyle name="Normal 2 4 20 10" xfId="3473"/>
    <cellStyle name="Normal 2 4 20 11" xfId="3474"/>
    <cellStyle name="Normal 2 4 20 12" xfId="3475"/>
    <cellStyle name="Normal 2 4 20 13" xfId="3476"/>
    <cellStyle name="Normal 2 4 20 14" xfId="3477"/>
    <cellStyle name="Normal 2 4 20 2" xfId="3478"/>
    <cellStyle name="Normal 2 4 20 3" xfId="3479"/>
    <cellStyle name="Normal 2 4 20 4" xfId="3480"/>
    <cellStyle name="Normal 2 4 20 5" xfId="3481"/>
    <cellStyle name="Normal 2 4 20 6" xfId="3482"/>
    <cellStyle name="Normal 2 4 20 7" xfId="3483"/>
    <cellStyle name="Normal 2 4 20 8" xfId="3484"/>
    <cellStyle name="Normal 2 4 20 9" xfId="3485"/>
    <cellStyle name="Normal 2 4 21" xfId="20704"/>
    <cellStyle name="Normal 2 4 3" xfId="3486"/>
    <cellStyle name="Normal 2 4 3 10" xfId="3487"/>
    <cellStyle name="Normal 2 4 3 11" xfId="3488"/>
    <cellStyle name="Normal 2 4 3 11 2" xfId="3489"/>
    <cellStyle name="Normal 2 4 3 11 2 10" xfId="3490"/>
    <cellStyle name="Normal 2 4 3 11 2 11" xfId="3491"/>
    <cellStyle name="Normal 2 4 3 11 2 12" xfId="3492"/>
    <cellStyle name="Normal 2 4 3 11 2 13" xfId="3493"/>
    <cellStyle name="Normal 2 4 3 11 2 14" xfId="3494"/>
    <cellStyle name="Normal 2 4 3 11 2 2" xfId="3495"/>
    <cellStyle name="Normal 2 4 3 11 2 3" xfId="3496"/>
    <cellStyle name="Normal 2 4 3 11 2 4" xfId="3497"/>
    <cellStyle name="Normal 2 4 3 11 2 5" xfId="3498"/>
    <cellStyle name="Normal 2 4 3 11 2 6" xfId="3499"/>
    <cellStyle name="Normal 2 4 3 11 2 7" xfId="3500"/>
    <cellStyle name="Normal 2 4 3 11 2 8" xfId="3501"/>
    <cellStyle name="Normal 2 4 3 11 2 9" xfId="3502"/>
    <cellStyle name="Normal 2 4 3 11 3" xfId="3503"/>
    <cellStyle name="Normal 2 4 3 11 3 10" xfId="3504"/>
    <cellStyle name="Normal 2 4 3 11 3 11" xfId="3505"/>
    <cellStyle name="Normal 2 4 3 11 3 12" xfId="3506"/>
    <cellStyle name="Normal 2 4 3 11 3 13" xfId="3507"/>
    <cellStyle name="Normal 2 4 3 11 3 14" xfId="3508"/>
    <cellStyle name="Normal 2 4 3 11 3 2" xfId="3509"/>
    <cellStyle name="Normal 2 4 3 11 3 3" xfId="3510"/>
    <cellStyle name="Normal 2 4 3 11 3 4" xfId="3511"/>
    <cellStyle name="Normal 2 4 3 11 3 5" xfId="3512"/>
    <cellStyle name="Normal 2 4 3 11 3 6" xfId="3513"/>
    <cellStyle name="Normal 2 4 3 11 3 7" xfId="3514"/>
    <cellStyle name="Normal 2 4 3 11 3 8" xfId="3515"/>
    <cellStyle name="Normal 2 4 3 11 3 9" xfId="3516"/>
    <cellStyle name="Normal 2 4 3 11 4" xfId="3517"/>
    <cellStyle name="Normal 2 4 3 11 4 10" xfId="3518"/>
    <cellStyle name="Normal 2 4 3 11 4 11" xfId="3519"/>
    <cellStyle name="Normal 2 4 3 11 4 12" xfId="3520"/>
    <cellStyle name="Normal 2 4 3 11 4 13" xfId="3521"/>
    <cellStyle name="Normal 2 4 3 11 4 14" xfId="3522"/>
    <cellStyle name="Normal 2 4 3 11 4 2" xfId="3523"/>
    <cellStyle name="Normal 2 4 3 11 4 3" xfId="3524"/>
    <cellStyle name="Normal 2 4 3 11 4 4" xfId="3525"/>
    <cellStyle name="Normal 2 4 3 11 4 5" xfId="3526"/>
    <cellStyle name="Normal 2 4 3 11 4 6" xfId="3527"/>
    <cellStyle name="Normal 2 4 3 11 4 7" xfId="3528"/>
    <cellStyle name="Normal 2 4 3 11 4 8" xfId="3529"/>
    <cellStyle name="Normal 2 4 3 11 4 9" xfId="3530"/>
    <cellStyle name="Normal 2 4 3 12" xfId="3531"/>
    <cellStyle name="Normal 2 4 3 12 10" xfId="3532"/>
    <cellStyle name="Normal 2 4 3 12 11" xfId="3533"/>
    <cellStyle name="Normal 2 4 3 12 12" xfId="3534"/>
    <cellStyle name="Normal 2 4 3 12 13" xfId="3535"/>
    <cellStyle name="Normal 2 4 3 12 14" xfId="3536"/>
    <cellStyle name="Normal 2 4 3 12 2" xfId="3537"/>
    <cellStyle name="Normal 2 4 3 12 3" xfId="3538"/>
    <cellStyle name="Normal 2 4 3 12 4" xfId="3539"/>
    <cellStyle name="Normal 2 4 3 12 5" xfId="3540"/>
    <cellStyle name="Normal 2 4 3 12 6" xfId="3541"/>
    <cellStyle name="Normal 2 4 3 12 7" xfId="3542"/>
    <cellStyle name="Normal 2 4 3 12 8" xfId="3543"/>
    <cellStyle name="Normal 2 4 3 12 9" xfId="3544"/>
    <cellStyle name="Normal 2 4 3 13" xfId="3545"/>
    <cellStyle name="Normal 2 4 3 14" xfId="3546"/>
    <cellStyle name="Normal 2 4 3 15" xfId="3547"/>
    <cellStyle name="Normal 2 4 3 16" xfId="3548"/>
    <cellStyle name="Normal 2 4 3 17" xfId="3549"/>
    <cellStyle name="Normal 2 4 3 18" xfId="3550"/>
    <cellStyle name="Normal 2 4 3 19" xfId="3551"/>
    <cellStyle name="Normal 2 4 3 2" xfId="3552"/>
    <cellStyle name="Normal 2 4 3 2 2" xfId="3553"/>
    <cellStyle name="Normal 2 4 3 2 2 2" xfId="3554"/>
    <cellStyle name="Normal 2 4 3 2 2 2 2" xfId="3555"/>
    <cellStyle name="Normal 2 4 3 2 2 2 3" xfId="3556"/>
    <cellStyle name="Normal 2 4 3 2 2 2 4" xfId="3557"/>
    <cellStyle name="Normal 2 4 3 2 2 3" xfId="3558"/>
    <cellStyle name="Normal 2 4 3 2 2 4" xfId="3559"/>
    <cellStyle name="Normal 2 4 3 2 2 5" xfId="3560"/>
    <cellStyle name="Normal 2 4 3 2 3" xfId="3561"/>
    <cellStyle name="Normal 2 4 3 2 3 2" xfId="3562"/>
    <cellStyle name="Normal 2 4 3 2 3 3" xfId="3563"/>
    <cellStyle name="Normal 2 4 3 2 3 4" xfId="3564"/>
    <cellStyle name="Normal 2 4 3 2 4" xfId="3565"/>
    <cellStyle name="Normal 2 4 3 2 5" xfId="3566"/>
    <cellStyle name="Normal 2 4 3 2 6" xfId="3567"/>
    <cellStyle name="Normal 2 4 3 20" xfId="3568"/>
    <cellStyle name="Normal 2 4 3 21" xfId="3569"/>
    <cellStyle name="Normal 2 4 3 22" xfId="3570"/>
    <cellStyle name="Normal 2 4 3 23" xfId="3571"/>
    <cellStyle name="Normal 2 4 3 24" xfId="3572"/>
    <cellStyle name="Normal 2 4 3 25" xfId="3573"/>
    <cellStyle name="Normal 2 4 3 26" xfId="3574"/>
    <cellStyle name="Normal 2 4 3 27" xfId="3575"/>
    <cellStyle name="Normal 2 4 3 28" xfId="3576"/>
    <cellStyle name="Normal 2 4 3 3" xfId="3577"/>
    <cellStyle name="Normal 2 4 3 4" xfId="3578"/>
    <cellStyle name="Normal 2 4 3 5" xfId="3579"/>
    <cellStyle name="Normal 2 4 3 6" xfId="3580"/>
    <cellStyle name="Normal 2 4 3 7" xfId="3581"/>
    <cellStyle name="Normal 2 4 3 8" xfId="3582"/>
    <cellStyle name="Normal 2 4 3 9" xfId="3583"/>
    <cellStyle name="Normal 2 4 4" xfId="3584"/>
    <cellStyle name="Normal 2 4 4 10" xfId="3585"/>
    <cellStyle name="Normal 2 4 4 11" xfId="3586"/>
    <cellStyle name="Normal 2 4 4 12" xfId="3587"/>
    <cellStyle name="Normal 2 4 4 13" xfId="3588"/>
    <cellStyle name="Normal 2 4 4 14" xfId="3589"/>
    <cellStyle name="Normal 2 4 4 15" xfId="3590"/>
    <cellStyle name="Normal 2 4 4 16" xfId="3591"/>
    <cellStyle name="Normal 2 4 4 17" xfId="3592"/>
    <cellStyle name="Normal 2 4 4 18" xfId="3593"/>
    <cellStyle name="Normal 2 4 4 19" xfId="3594"/>
    <cellStyle name="Normal 2 4 4 2" xfId="3595"/>
    <cellStyle name="Normal 2 4 4 2 2" xfId="3596"/>
    <cellStyle name="Normal 2 4 4 2 2 10" xfId="3597"/>
    <cellStyle name="Normal 2 4 4 2 2 11" xfId="3598"/>
    <cellStyle name="Normal 2 4 4 2 2 12" xfId="3599"/>
    <cellStyle name="Normal 2 4 4 2 2 13" xfId="3600"/>
    <cellStyle name="Normal 2 4 4 2 2 14" xfId="3601"/>
    <cellStyle name="Normal 2 4 4 2 2 15" xfId="3602"/>
    <cellStyle name="Normal 2 4 4 2 2 16" xfId="3603"/>
    <cellStyle name="Normal 2 4 4 2 2 17" xfId="3604"/>
    <cellStyle name="Normal 2 4 4 2 2 2" xfId="3605"/>
    <cellStyle name="Normal 2 4 4 2 2 3" xfId="3606"/>
    <cellStyle name="Normal 2 4 4 2 2 4" xfId="3607"/>
    <cellStyle name="Normal 2 4 4 2 2 5" xfId="3608"/>
    <cellStyle name="Normal 2 4 4 2 2 6" xfId="3609"/>
    <cellStyle name="Normal 2 4 4 2 2 7" xfId="3610"/>
    <cellStyle name="Normal 2 4 4 2 2 8" xfId="3611"/>
    <cellStyle name="Normal 2 4 4 2 2 9" xfId="3612"/>
    <cellStyle name="Normal 2 4 4 2 3" xfId="3613"/>
    <cellStyle name="Normal 2 4 4 2 4" xfId="3614"/>
    <cellStyle name="Normal 2 4 4 2 4 10" xfId="3615"/>
    <cellStyle name="Normal 2 4 4 2 4 11" xfId="3616"/>
    <cellStyle name="Normal 2 4 4 2 4 12" xfId="3617"/>
    <cellStyle name="Normal 2 4 4 2 4 13" xfId="3618"/>
    <cellStyle name="Normal 2 4 4 2 4 14" xfId="3619"/>
    <cellStyle name="Normal 2 4 4 2 4 2" xfId="3620"/>
    <cellStyle name="Normal 2 4 4 2 4 3" xfId="3621"/>
    <cellStyle name="Normal 2 4 4 2 4 4" xfId="3622"/>
    <cellStyle name="Normal 2 4 4 2 4 5" xfId="3623"/>
    <cellStyle name="Normal 2 4 4 2 4 6" xfId="3624"/>
    <cellStyle name="Normal 2 4 4 2 4 7" xfId="3625"/>
    <cellStyle name="Normal 2 4 4 2 4 8" xfId="3626"/>
    <cellStyle name="Normal 2 4 4 2 4 9" xfId="3627"/>
    <cellStyle name="Normal 2 4 4 2 5" xfId="3628"/>
    <cellStyle name="Normal 2 4 4 2 5 10" xfId="3629"/>
    <cellStyle name="Normal 2 4 4 2 5 11" xfId="3630"/>
    <cellStyle name="Normal 2 4 4 2 5 12" xfId="3631"/>
    <cellStyle name="Normal 2 4 4 2 5 13" xfId="3632"/>
    <cellStyle name="Normal 2 4 4 2 5 14" xfId="3633"/>
    <cellStyle name="Normal 2 4 4 2 5 2" xfId="3634"/>
    <cellStyle name="Normal 2 4 4 2 5 3" xfId="3635"/>
    <cellStyle name="Normal 2 4 4 2 5 4" xfId="3636"/>
    <cellStyle name="Normal 2 4 4 2 5 5" xfId="3637"/>
    <cellStyle name="Normal 2 4 4 2 5 6" xfId="3638"/>
    <cellStyle name="Normal 2 4 4 2 5 7" xfId="3639"/>
    <cellStyle name="Normal 2 4 4 2 5 8" xfId="3640"/>
    <cellStyle name="Normal 2 4 4 2 5 9" xfId="3641"/>
    <cellStyle name="Normal 2 4 4 3" xfId="3642"/>
    <cellStyle name="Normal 2 4 4 3 2" xfId="3643"/>
    <cellStyle name="Normal 2 4 4 3 2 10" xfId="3644"/>
    <cellStyle name="Normal 2 4 4 3 2 11" xfId="3645"/>
    <cellStyle name="Normal 2 4 4 3 2 12" xfId="3646"/>
    <cellStyle name="Normal 2 4 4 3 2 13" xfId="3647"/>
    <cellStyle name="Normal 2 4 4 3 2 14" xfId="3648"/>
    <cellStyle name="Normal 2 4 4 3 2 2" xfId="3649"/>
    <cellStyle name="Normal 2 4 4 3 2 3" xfId="3650"/>
    <cellStyle name="Normal 2 4 4 3 2 4" xfId="3651"/>
    <cellStyle name="Normal 2 4 4 3 2 5" xfId="3652"/>
    <cellStyle name="Normal 2 4 4 3 2 6" xfId="3653"/>
    <cellStyle name="Normal 2 4 4 3 2 7" xfId="3654"/>
    <cellStyle name="Normal 2 4 4 3 2 8" xfId="3655"/>
    <cellStyle name="Normal 2 4 4 3 2 9" xfId="3656"/>
    <cellStyle name="Normal 2 4 4 3 3" xfId="3657"/>
    <cellStyle name="Normal 2 4 4 3 3 10" xfId="3658"/>
    <cellStyle name="Normal 2 4 4 3 3 11" xfId="3659"/>
    <cellStyle name="Normal 2 4 4 3 3 12" xfId="3660"/>
    <cellStyle name="Normal 2 4 4 3 3 13" xfId="3661"/>
    <cellStyle name="Normal 2 4 4 3 3 14" xfId="3662"/>
    <cellStyle name="Normal 2 4 4 3 3 2" xfId="3663"/>
    <cellStyle name="Normal 2 4 4 3 3 3" xfId="3664"/>
    <cellStyle name="Normal 2 4 4 3 3 4" xfId="3665"/>
    <cellStyle name="Normal 2 4 4 3 3 5" xfId="3666"/>
    <cellStyle name="Normal 2 4 4 3 3 6" xfId="3667"/>
    <cellStyle name="Normal 2 4 4 3 3 7" xfId="3668"/>
    <cellStyle name="Normal 2 4 4 3 3 8" xfId="3669"/>
    <cellStyle name="Normal 2 4 4 3 3 9" xfId="3670"/>
    <cellStyle name="Normal 2 4 4 3 4" xfId="3671"/>
    <cellStyle name="Normal 2 4 4 3 4 10" xfId="3672"/>
    <cellStyle name="Normal 2 4 4 3 4 11" xfId="3673"/>
    <cellStyle name="Normal 2 4 4 3 4 12" xfId="3674"/>
    <cellStyle name="Normal 2 4 4 3 4 13" xfId="3675"/>
    <cellStyle name="Normal 2 4 4 3 4 14" xfId="3676"/>
    <cellStyle name="Normal 2 4 4 3 4 2" xfId="3677"/>
    <cellStyle name="Normal 2 4 4 3 4 3" xfId="3678"/>
    <cellStyle name="Normal 2 4 4 3 4 4" xfId="3679"/>
    <cellStyle name="Normal 2 4 4 3 4 5" xfId="3680"/>
    <cellStyle name="Normal 2 4 4 3 4 6" xfId="3681"/>
    <cellStyle name="Normal 2 4 4 3 4 7" xfId="3682"/>
    <cellStyle name="Normal 2 4 4 3 4 8" xfId="3683"/>
    <cellStyle name="Normal 2 4 4 3 4 9" xfId="3684"/>
    <cellStyle name="Normal 2 4 4 4" xfId="3685"/>
    <cellStyle name="Normal 2 4 4 5" xfId="3686"/>
    <cellStyle name="Normal 2 4 4 6" xfId="3687"/>
    <cellStyle name="Normal 2 4 4 7" xfId="3688"/>
    <cellStyle name="Normal 2 4 4 8" xfId="3689"/>
    <cellStyle name="Normal 2 4 4 9" xfId="3690"/>
    <cellStyle name="Normal 2 4 5" xfId="3691"/>
    <cellStyle name="Normal 2 4 5 10" xfId="3692"/>
    <cellStyle name="Normal 2 4 5 11" xfId="3693"/>
    <cellStyle name="Normal 2 4 5 12" xfId="3694"/>
    <cellStyle name="Normal 2 4 5 13" xfId="3695"/>
    <cellStyle name="Normal 2 4 5 14" xfId="3696"/>
    <cellStyle name="Normal 2 4 5 15" xfId="3697"/>
    <cellStyle name="Normal 2 4 5 16" xfId="3698"/>
    <cellStyle name="Normal 2 4 5 17" xfId="3699"/>
    <cellStyle name="Normal 2 4 5 18" xfId="3700"/>
    <cellStyle name="Normal 2 4 5 19" xfId="3701"/>
    <cellStyle name="Normal 2 4 5 2" xfId="3702"/>
    <cellStyle name="Normal 2 4 5 2 2" xfId="3703"/>
    <cellStyle name="Normal 2 4 5 2 2 10" xfId="3704"/>
    <cellStyle name="Normal 2 4 5 2 2 11" xfId="3705"/>
    <cellStyle name="Normal 2 4 5 2 2 12" xfId="3706"/>
    <cellStyle name="Normal 2 4 5 2 2 13" xfId="3707"/>
    <cellStyle name="Normal 2 4 5 2 2 14" xfId="3708"/>
    <cellStyle name="Normal 2 4 5 2 2 15" xfId="3709"/>
    <cellStyle name="Normal 2 4 5 2 2 16" xfId="3710"/>
    <cellStyle name="Normal 2 4 5 2 2 17" xfId="3711"/>
    <cellStyle name="Normal 2 4 5 2 2 2" xfId="3712"/>
    <cellStyle name="Normal 2 4 5 2 2 3" xfId="3713"/>
    <cellStyle name="Normal 2 4 5 2 2 4" xfId="3714"/>
    <cellStyle name="Normal 2 4 5 2 2 5" xfId="3715"/>
    <cellStyle name="Normal 2 4 5 2 2 6" xfId="3716"/>
    <cellStyle name="Normal 2 4 5 2 2 7" xfId="3717"/>
    <cellStyle name="Normal 2 4 5 2 2 8" xfId="3718"/>
    <cellStyle name="Normal 2 4 5 2 2 9" xfId="3719"/>
    <cellStyle name="Normal 2 4 5 2 3" xfId="3720"/>
    <cellStyle name="Normal 2 4 5 2 4" xfId="3721"/>
    <cellStyle name="Normal 2 4 5 2 4 10" xfId="3722"/>
    <cellStyle name="Normal 2 4 5 2 4 11" xfId="3723"/>
    <cellStyle name="Normal 2 4 5 2 4 12" xfId="3724"/>
    <cellStyle name="Normal 2 4 5 2 4 13" xfId="3725"/>
    <cellStyle name="Normal 2 4 5 2 4 14" xfId="3726"/>
    <cellStyle name="Normal 2 4 5 2 4 2" xfId="3727"/>
    <cellStyle name="Normal 2 4 5 2 4 3" xfId="3728"/>
    <cellStyle name="Normal 2 4 5 2 4 4" xfId="3729"/>
    <cellStyle name="Normal 2 4 5 2 4 5" xfId="3730"/>
    <cellStyle name="Normal 2 4 5 2 4 6" xfId="3731"/>
    <cellStyle name="Normal 2 4 5 2 4 7" xfId="3732"/>
    <cellStyle name="Normal 2 4 5 2 4 8" xfId="3733"/>
    <cellStyle name="Normal 2 4 5 2 4 9" xfId="3734"/>
    <cellStyle name="Normal 2 4 5 2 5" xfId="3735"/>
    <cellStyle name="Normal 2 4 5 2 5 10" xfId="3736"/>
    <cellStyle name="Normal 2 4 5 2 5 11" xfId="3737"/>
    <cellStyle name="Normal 2 4 5 2 5 12" xfId="3738"/>
    <cellStyle name="Normal 2 4 5 2 5 13" xfId="3739"/>
    <cellStyle name="Normal 2 4 5 2 5 14" xfId="3740"/>
    <cellStyle name="Normal 2 4 5 2 5 2" xfId="3741"/>
    <cellStyle name="Normal 2 4 5 2 5 3" xfId="3742"/>
    <cellStyle name="Normal 2 4 5 2 5 4" xfId="3743"/>
    <cellStyle name="Normal 2 4 5 2 5 5" xfId="3744"/>
    <cellStyle name="Normal 2 4 5 2 5 6" xfId="3745"/>
    <cellStyle name="Normal 2 4 5 2 5 7" xfId="3746"/>
    <cellStyle name="Normal 2 4 5 2 5 8" xfId="3747"/>
    <cellStyle name="Normal 2 4 5 2 5 9" xfId="3748"/>
    <cellStyle name="Normal 2 4 5 3" xfId="3749"/>
    <cellStyle name="Normal 2 4 5 3 2" xfId="3750"/>
    <cellStyle name="Normal 2 4 5 3 2 10" xfId="3751"/>
    <cellStyle name="Normal 2 4 5 3 2 11" xfId="3752"/>
    <cellStyle name="Normal 2 4 5 3 2 12" xfId="3753"/>
    <cellStyle name="Normal 2 4 5 3 2 13" xfId="3754"/>
    <cellStyle name="Normal 2 4 5 3 2 14" xfId="3755"/>
    <cellStyle name="Normal 2 4 5 3 2 2" xfId="3756"/>
    <cellStyle name="Normal 2 4 5 3 2 3" xfId="3757"/>
    <cellStyle name="Normal 2 4 5 3 2 4" xfId="3758"/>
    <cellStyle name="Normal 2 4 5 3 2 5" xfId="3759"/>
    <cellStyle name="Normal 2 4 5 3 2 6" xfId="3760"/>
    <cellStyle name="Normal 2 4 5 3 2 7" xfId="3761"/>
    <cellStyle name="Normal 2 4 5 3 2 8" xfId="3762"/>
    <cellStyle name="Normal 2 4 5 3 2 9" xfId="3763"/>
    <cellStyle name="Normal 2 4 5 3 3" xfId="3764"/>
    <cellStyle name="Normal 2 4 5 3 3 10" xfId="3765"/>
    <cellStyle name="Normal 2 4 5 3 3 11" xfId="3766"/>
    <cellStyle name="Normal 2 4 5 3 3 12" xfId="3767"/>
    <cellStyle name="Normal 2 4 5 3 3 13" xfId="3768"/>
    <cellStyle name="Normal 2 4 5 3 3 14" xfId="3769"/>
    <cellStyle name="Normal 2 4 5 3 3 2" xfId="3770"/>
    <cellStyle name="Normal 2 4 5 3 3 3" xfId="3771"/>
    <cellStyle name="Normal 2 4 5 3 3 4" xfId="3772"/>
    <cellStyle name="Normal 2 4 5 3 3 5" xfId="3773"/>
    <cellStyle name="Normal 2 4 5 3 3 6" xfId="3774"/>
    <cellStyle name="Normal 2 4 5 3 3 7" xfId="3775"/>
    <cellStyle name="Normal 2 4 5 3 3 8" xfId="3776"/>
    <cellStyle name="Normal 2 4 5 3 3 9" xfId="3777"/>
    <cellStyle name="Normal 2 4 5 3 4" xfId="3778"/>
    <cellStyle name="Normal 2 4 5 3 4 10" xfId="3779"/>
    <cellStyle name="Normal 2 4 5 3 4 11" xfId="3780"/>
    <cellStyle name="Normal 2 4 5 3 4 12" xfId="3781"/>
    <cellStyle name="Normal 2 4 5 3 4 13" xfId="3782"/>
    <cellStyle name="Normal 2 4 5 3 4 14" xfId="3783"/>
    <cellStyle name="Normal 2 4 5 3 4 2" xfId="3784"/>
    <cellStyle name="Normal 2 4 5 3 4 3" xfId="3785"/>
    <cellStyle name="Normal 2 4 5 3 4 4" xfId="3786"/>
    <cellStyle name="Normal 2 4 5 3 4 5" xfId="3787"/>
    <cellStyle name="Normal 2 4 5 3 4 6" xfId="3788"/>
    <cellStyle name="Normal 2 4 5 3 4 7" xfId="3789"/>
    <cellStyle name="Normal 2 4 5 3 4 8" xfId="3790"/>
    <cellStyle name="Normal 2 4 5 3 4 9" xfId="3791"/>
    <cellStyle name="Normal 2 4 5 4" xfId="3792"/>
    <cellStyle name="Normal 2 4 5 5" xfId="3793"/>
    <cellStyle name="Normal 2 4 5 6" xfId="3794"/>
    <cellStyle name="Normal 2 4 5 7" xfId="3795"/>
    <cellStyle name="Normal 2 4 5 8" xfId="3796"/>
    <cellStyle name="Normal 2 4 5 9" xfId="3797"/>
    <cellStyle name="Normal 2 4 6" xfId="3798"/>
    <cellStyle name="Normal 2 4 7" xfId="3799"/>
    <cellStyle name="Normal 2 4 8" xfId="3800"/>
    <cellStyle name="Normal 2 4 9" xfId="3801"/>
    <cellStyle name="Normal 2 40" xfId="3802"/>
    <cellStyle name="Normal 2 41" xfId="3803"/>
    <cellStyle name="Normal 2 42" xfId="3804"/>
    <cellStyle name="Normal 2 43" xfId="3805"/>
    <cellStyle name="Normal 2 44" xfId="3806"/>
    <cellStyle name="Normal 2 45" xfId="3807"/>
    <cellStyle name="Normal 2 46" xfId="3808"/>
    <cellStyle name="Normal 2 47" xfId="3809"/>
    <cellStyle name="Normal 2 48" xfId="3810"/>
    <cellStyle name="Normal 2 49" xfId="3811"/>
    <cellStyle name="Normal 2 49 10" xfId="3812"/>
    <cellStyle name="Normal 2 49 10 10" xfId="3813"/>
    <cellStyle name="Normal 2 49 10 11" xfId="3814"/>
    <cellStyle name="Normal 2 49 10 12" xfId="3815"/>
    <cellStyle name="Normal 2 49 10 13" xfId="3816"/>
    <cellStyle name="Normal 2 49 10 14" xfId="3817"/>
    <cellStyle name="Normal 2 49 10 2" xfId="3818"/>
    <cellStyle name="Normal 2 49 10 3" xfId="3819"/>
    <cellStyle name="Normal 2 49 10 4" xfId="3820"/>
    <cellStyle name="Normal 2 49 10 5" xfId="3821"/>
    <cellStyle name="Normal 2 49 10 6" xfId="3822"/>
    <cellStyle name="Normal 2 49 10 7" xfId="3823"/>
    <cellStyle name="Normal 2 49 10 8" xfId="3824"/>
    <cellStyle name="Normal 2 49 10 9" xfId="3825"/>
    <cellStyle name="Normal 2 49 11" xfId="3826"/>
    <cellStyle name="Normal 2 49 12" xfId="3827"/>
    <cellStyle name="Normal 2 49 13" xfId="3828"/>
    <cellStyle name="Normal 2 49 14" xfId="3829"/>
    <cellStyle name="Normal 2 49 15" xfId="3830"/>
    <cellStyle name="Normal 2 49 16" xfId="3831"/>
    <cellStyle name="Normal 2 49 17" xfId="3832"/>
    <cellStyle name="Normal 2 49 18" xfId="3833"/>
    <cellStyle name="Normal 2 49 19" xfId="3834"/>
    <cellStyle name="Normal 2 49 2" xfId="3835"/>
    <cellStyle name="Normal 2 49 2 10" xfId="3836"/>
    <cellStyle name="Normal 2 49 2 11" xfId="3837"/>
    <cellStyle name="Normal 2 49 2 12" xfId="3838"/>
    <cellStyle name="Normal 2 49 2 13" xfId="3839"/>
    <cellStyle name="Normal 2 49 2 14" xfId="3840"/>
    <cellStyle name="Normal 2 49 2 15" xfId="3841"/>
    <cellStyle name="Normal 2 49 2 2" xfId="3842"/>
    <cellStyle name="Normal 2 49 2 2 10" xfId="3843"/>
    <cellStyle name="Normal 2 49 2 2 11" xfId="3844"/>
    <cellStyle name="Normal 2 49 2 2 12" xfId="3845"/>
    <cellStyle name="Normal 2 49 2 2 13" xfId="3846"/>
    <cellStyle name="Normal 2 49 2 2 14" xfId="3847"/>
    <cellStyle name="Normal 2 49 2 2 2" xfId="3848"/>
    <cellStyle name="Normal 2 49 2 2 3" xfId="3849"/>
    <cellStyle name="Normal 2 49 2 2 4" xfId="3850"/>
    <cellStyle name="Normal 2 49 2 2 5" xfId="3851"/>
    <cellStyle name="Normal 2 49 2 2 6" xfId="3852"/>
    <cellStyle name="Normal 2 49 2 2 7" xfId="3853"/>
    <cellStyle name="Normal 2 49 2 2 8" xfId="3854"/>
    <cellStyle name="Normal 2 49 2 2 9" xfId="3855"/>
    <cellStyle name="Normal 2 49 2 3" xfId="3856"/>
    <cellStyle name="Normal 2 49 2 4" xfId="3857"/>
    <cellStyle name="Normal 2 49 2 5" xfId="3858"/>
    <cellStyle name="Normal 2 49 2 6" xfId="3859"/>
    <cellStyle name="Normal 2 49 2 7" xfId="3860"/>
    <cellStyle name="Normal 2 49 2 8" xfId="3861"/>
    <cellStyle name="Normal 2 49 2 9" xfId="3862"/>
    <cellStyle name="Normal 2 49 20" xfId="3863"/>
    <cellStyle name="Normal 2 49 21" xfId="3864"/>
    <cellStyle name="Normal 2 49 22" xfId="3865"/>
    <cellStyle name="Normal 2 49 23" xfId="3866"/>
    <cellStyle name="Normal 2 49 3" xfId="3867"/>
    <cellStyle name="Normal 2 49 3 10" xfId="3868"/>
    <cellStyle name="Normal 2 49 3 11" xfId="3869"/>
    <cellStyle name="Normal 2 49 3 12" xfId="3870"/>
    <cellStyle name="Normal 2 49 3 13" xfId="3871"/>
    <cellStyle name="Normal 2 49 3 14" xfId="3872"/>
    <cellStyle name="Normal 2 49 3 15" xfId="3873"/>
    <cellStyle name="Normal 2 49 3 2" xfId="3874"/>
    <cellStyle name="Normal 2 49 3 2 10" xfId="3875"/>
    <cellStyle name="Normal 2 49 3 2 11" xfId="3876"/>
    <cellStyle name="Normal 2 49 3 2 12" xfId="3877"/>
    <cellStyle name="Normal 2 49 3 2 13" xfId="3878"/>
    <cellStyle name="Normal 2 49 3 2 14" xfId="3879"/>
    <cellStyle name="Normal 2 49 3 2 2" xfId="3880"/>
    <cellStyle name="Normal 2 49 3 2 3" xfId="3881"/>
    <cellStyle name="Normal 2 49 3 2 4" xfId="3882"/>
    <cellStyle name="Normal 2 49 3 2 5" xfId="3883"/>
    <cellStyle name="Normal 2 49 3 2 6" xfId="3884"/>
    <cellStyle name="Normal 2 49 3 2 7" xfId="3885"/>
    <cellStyle name="Normal 2 49 3 2 8" xfId="3886"/>
    <cellStyle name="Normal 2 49 3 2 9" xfId="3887"/>
    <cellStyle name="Normal 2 49 3 3" xfId="3888"/>
    <cellStyle name="Normal 2 49 3 4" xfId="3889"/>
    <cellStyle name="Normal 2 49 3 5" xfId="3890"/>
    <cellStyle name="Normal 2 49 3 6" xfId="3891"/>
    <cellStyle name="Normal 2 49 3 7" xfId="3892"/>
    <cellStyle name="Normal 2 49 3 8" xfId="3893"/>
    <cellStyle name="Normal 2 49 3 9" xfId="3894"/>
    <cellStyle name="Normal 2 49 4" xfId="3895"/>
    <cellStyle name="Normal 2 49 4 10" xfId="3896"/>
    <cellStyle name="Normal 2 49 4 11" xfId="3897"/>
    <cellStyle name="Normal 2 49 4 12" xfId="3898"/>
    <cellStyle name="Normal 2 49 4 13" xfId="3899"/>
    <cellStyle name="Normal 2 49 4 14" xfId="3900"/>
    <cellStyle name="Normal 2 49 4 15" xfId="3901"/>
    <cellStyle name="Normal 2 49 4 2" xfId="3902"/>
    <cellStyle name="Normal 2 49 4 2 10" xfId="3903"/>
    <cellStyle name="Normal 2 49 4 2 11" xfId="3904"/>
    <cellStyle name="Normal 2 49 4 2 12" xfId="3905"/>
    <cellStyle name="Normal 2 49 4 2 13" xfId="3906"/>
    <cellStyle name="Normal 2 49 4 2 14" xfId="3907"/>
    <cellStyle name="Normal 2 49 4 2 2" xfId="3908"/>
    <cellStyle name="Normal 2 49 4 2 3" xfId="3909"/>
    <cellStyle name="Normal 2 49 4 2 4" xfId="3910"/>
    <cellStyle name="Normal 2 49 4 2 5" xfId="3911"/>
    <cellStyle name="Normal 2 49 4 2 6" xfId="3912"/>
    <cellStyle name="Normal 2 49 4 2 7" xfId="3913"/>
    <cellStyle name="Normal 2 49 4 2 8" xfId="3914"/>
    <cellStyle name="Normal 2 49 4 2 9" xfId="3915"/>
    <cellStyle name="Normal 2 49 4 3" xfId="3916"/>
    <cellStyle name="Normal 2 49 4 4" xfId="3917"/>
    <cellStyle name="Normal 2 49 4 5" xfId="3918"/>
    <cellStyle name="Normal 2 49 4 6" xfId="3919"/>
    <cellStyle name="Normal 2 49 4 7" xfId="3920"/>
    <cellStyle name="Normal 2 49 4 8" xfId="3921"/>
    <cellStyle name="Normal 2 49 4 9" xfId="3922"/>
    <cellStyle name="Normal 2 49 5" xfId="3923"/>
    <cellStyle name="Normal 2 49 5 10" xfId="3924"/>
    <cellStyle name="Normal 2 49 5 11" xfId="3925"/>
    <cellStyle name="Normal 2 49 5 12" xfId="3926"/>
    <cellStyle name="Normal 2 49 5 13" xfId="3927"/>
    <cellStyle name="Normal 2 49 5 14" xfId="3928"/>
    <cellStyle name="Normal 2 49 5 2" xfId="3929"/>
    <cellStyle name="Normal 2 49 5 3" xfId="3930"/>
    <cellStyle name="Normal 2 49 5 4" xfId="3931"/>
    <cellStyle name="Normal 2 49 5 5" xfId="3932"/>
    <cellStyle name="Normal 2 49 5 6" xfId="3933"/>
    <cellStyle name="Normal 2 49 5 7" xfId="3934"/>
    <cellStyle name="Normal 2 49 5 8" xfId="3935"/>
    <cellStyle name="Normal 2 49 5 9" xfId="3936"/>
    <cellStyle name="Normal 2 49 6" xfId="3937"/>
    <cellStyle name="Normal 2 49 6 10" xfId="3938"/>
    <cellStyle name="Normal 2 49 6 11" xfId="3939"/>
    <cellStyle name="Normal 2 49 6 12" xfId="3940"/>
    <cellStyle name="Normal 2 49 6 13" xfId="3941"/>
    <cellStyle name="Normal 2 49 6 14" xfId="3942"/>
    <cellStyle name="Normal 2 49 6 2" xfId="3943"/>
    <cellStyle name="Normal 2 49 6 3" xfId="3944"/>
    <cellStyle name="Normal 2 49 6 4" xfId="3945"/>
    <cellStyle name="Normal 2 49 6 5" xfId="3946"/>
    <cellStyle name="Normal 2 49 6 6" xfId="3947"/>
    <cellStyle name="Normal 2 49 6 7" xfId="3948"/>
    <cellStyle name="Normal 2 49 6 8" xfId="3949"/>
    <cellStyle name="Normal 2 49 6 9" xfId="3950"/>
    <cellStyle name="Normal 2 49 7" xfId="3951"/>
    <cellStyle name="Normal 2 49 7 10" xfId="3952"/>
    <cellStyle name="Normal 2 49 7 11" xfId="3953"/>
    <cellStyle name="Normal 2 49 7 12" xfId="3954"/>
    <cellStyle name="Normal 2 49 7 13" xfId="3955"/>
    <cellStyle name="Normal 2 49 7 14" xfId="3956"/>
    <cellStyle name="Normal 2 49 7 2" xfId="3957"/>
    <cellStyle name="Normal 2 49 7 3" xfId="3958"/>
    <cellStyle name="Normal 2 49 7 4" xfId="3959"/>
    <cellStyle name="Normal 2 49 7 5" xfId="3960"/>
    <cellStyle name="Normal 2 49 7 6" xfId="3961"/>
    <cellStyle name="Normal 2 49 7 7" xfId="3962"/>
    <cellStyle name="Normal 2 49 7 8" xfId="3963"/>
    <cellStyle name="Normal 2 49 7 9" xfId="3964"/>
    <cellStyle name="Normal 2 49 8" xfId="3965"/>
    <cellStyle name="Normal 2 49 8 10" xfId="3966"/>
    <cellStyle name="Normal 2 49 8 11" xfId="3967"/>
    <cellStyle name="Normal 2 49 8 12" xfId="3968"/>
    <cellStyle name="Normal 2 49 8 13" xfId="3969"/>
    <cellStyle name="Normal 2 49 8 14" xfId="3970"/>
    <cellStyle name="Normal 2 49 8 2" xfId="3971"/>
    <cellStyle name="Normal 2 49 8 3" xfId="3972"/>
    <cellStyle name="Normal 2 49 8 4" xfId="3973"/>
    <cellStyle name="Normal 2 49 8 5" xfId="3974"/>
    <cellStyle name="Normal 2 49 8 6" xfId="3975"/>
    <cellStyle name="Normal 2 49 8 7" xfId="3976"/>
    <cellStyle name="Normal 2 49 8 8" xfId="3977"/>
    <cellStyle name="Normal 2 49 8 9" xfId="3978"/>
    <cellStyle name="Normal 2 49 9" xfId="3979"/>
    <cellStyle name="Normal 2 49 9 10" xfId="3980"/>
    <cellStyle name="Normal 2 49 9 11" xfId="3981"/>
    <cellStyle name="Normal 2 49 9 12" xfId="3982"/>
    <cellStyle name="Normal 2 49 9 13" xfId="3983"/>
    <cellStyle name="Normal 2 49 9 14" xfId="3984"/>
    <cellStyle name="Normal 2 49 9 2" xfId="3985"/>
    <cellStyle name="Normal 2 49 9 3" xfId="3986"/>
    <cellStyle name="Normal 2 49 9 4" xfId="3987"/>
    <cellStyle name="Normal 2 49 9 5" xfId="3988"/>
    <cellStyle name="Normal 2 49 9 6" xfId="3989"/>
    <cellStyle name="Normal 2 49 9 7" xfId="3990"/>
    <cellStyle name="Normal 2 49 9 8" xfId="3991"/>
    <cellStyle name="Normal 2 49 9 9" xfId="3992"/>
    <cellStyle name="Normal 2 5" xfId="3993"/>
    <cellStyle name="Normal 2 5 2" xfId="3994"/>
    <cellStyle name="Normal 2 5 2 2" xfId="3995"/>
    <cellStyle name="Normal 2 5 2 2 2" xfId="3996"/>
    <cellStyle name="Normal 2 5 2 3" xfId="3997"/>
    <cellStyle name="Normal 2 5 2 3 2" xfId="3998"/>
    <cellStyle name="Normal 2 5 2 4" xfId="3999"/>
    <cellStyle name="Normal 2 5 2 4 2" xfId="4000"/>
    <cellStyle name="Normal 2 5 2 5" xfId="4001"/>
    <cellStyle name="Normal 2 5 2 5 2" xfId="4002"/>
    <cellStyle name="Normal 2 5 2 6" xfId="4003"/>
    <cellStyle name="Normal 2 5 2 6 2" xfId="4004"/>
    <cellStyle name="Normal 2 5 2 7" xfId="4005"/>
    <cellStyle name="Normal 2 5 2 7 2" xfId="4006"/>
    <cellStyle name="Normal 2 5 3" xfId="4007"/>
    <cellStyle name="Normal 2 5 4" xfId="4008"/>
    <cellStyle name="Normal 2 5 5" xfId="4009"/>
    <cellStyle name="Normal 2 5 6" xfId="4010"/>
    <cellStyle name="Normal 2 5 7" xfId="4011"/>
    <cellStyle name="Normal 2 5 8" xfId="4012"/>
    <cellStyle name="Normal 2 50" xfId="4013"/>
    <cellStyle name="Normal 2 50 10" xfId="4014"/>
    <cellStyle name="Normal 2 50 10 10" xfId="4015"/>
    <cellStyle name="Normal 2 50 10 11" xfId="4016"/>
    <cellStyle name="Normal 2 50 10 12" xfId="4017"/>
    <cellStyle name="Normal 2 50 10 13" xfId="4018"/>
    <cellStyle name="Normal 2 50 10 14" xfId="4019"/>
    <cellStyle name="Normal 2 50 10 2" xfId="4020"/>
    <cellStyle name="Normal 2 50 10 3" xfId="4021"/>
    <cellStyle name="Normal 2 50 10 4" xfId="4022"/>
    <cellStyle name="Normal 2 50 10 5" xfId="4023"/>
    <cellStyle name="Normal 2 50 10 6" xfId="4024"/>
    <cellStyle name="Normal 2 50 10 7" xfId="4025"/>
    <cellStyle name="Normal 2 50 10 8" xfId="4026"/>
    <cellStyle name="Normal 2 50 10 9" xfId="4027"/>
    <cellStyle name="Normal 2 50 11" xfId="4028"/>
    <cellStyle name="Normal 2 50 12" xfId="4029"/>
    <cellStyle name="Normal 2 50 13" xfId="4030"/>
    <cellStyle name="Normal 2 50 14" xfId="4031"/>
    <cellStyle name="Normal 2 50 15" xfId="4032"/>
    <cellStyle name="Normal 2 50 16" xfId="4033"/>
    <cellStyle name="Normal 2 50 17" xfId="4034"/>
    <cellStyle name="Normal 2 50 18" xfId="4035"/>
    <cellStyle name="Normal 2 50 19" xfId="4036"/>
    <cellStyle name="Normal 2 50 2" xfId="4037"/>
    <cellStyle name="Normal 2 50 2 10" xfId="4038"/>
    <cellStyle name="Normal 2 50 2 11" xfId="4039"/>
    <cellStyle name="Normal 2 50 2 12" xfId="4040"/>
    <cellStyle name="Normal 2 50 2 13" xfId="4041"/>
    <cellStyle name="Normal 2 50 2 14" xfId="4042"/>
    <cellStyle name="Normal 2 50 2 15" xfId="4043"/>
    <cellStyle name="Normal 2 50 2 2" xfId="4044"/>
    <cellStyle name="Normal 2 50 2 2 10" xfId="4045"/>
    <cellStyle name="Normal 2 50 2 2 11" xfId="4046"/>
    <cellStyle name="Normal 2 50 2 2 12" xfId="4047"/>
    <cellStyle name="Normal 2 50 2 2 13" xfId="4048"/>
    <cellStyle name="Normal 2 50 2 2 14" xfId="4049"/>
    <cellStyle name="Normal 2 50 2 2 2" xfId="4050"/>
    <cellStyle name="Normal 2 50 2 2 3" xfId="4051"/>
    <cellStyle name="Normal 2 50 2 2 4" xfId="4052"/>
    <cellStyle name="Normal 2 50 2 2 5" xfId="4053"/>
    <cellStyle name="Normal 2 50 2 2 6" xfId="4054"/>
    <cellStyle name="Normal 2 50 2 2 7" xfId="4055"/>
    <cellStyle name="Normal 2 50 2 2 8" xfId="4056"/>
    <cellStyle name="Normal 2 50 2 2 9" xfId="4057"/>
    <cellStyle name="Normal 2 50 2 3" xfId="4058"/>
    <cellStyle name="Normal 2 50 2 4" xfId="4059"/>
    <cellStyle name="Normal 2 50 2 5" xfId="4060"/>
    <cellStyle name="Normal 2 50 2 6" xfId="4061"/>
    <cellStyle name="Normal 2 50 2 7" xfId="4062"/>
    <cellStyle name="Normal 2 50 2 8" xfId="4063"/>
    <cellStyle name="Normal 2 50 2 9" xfId="4064"/>
    <cellStyle name="Normal 2 50 20" xfId="4065"/>
    <cellStyle name="Normal 2 50 21" xfId="4066"/>
    <cellStyle name="Normal 2 50 22" xfId="4067"/>
    <cellStyle name="Normal 2 50 23" xfId="4068"/>
    <cellStyle name="Normal 2 50 3" xfId="4069"/>
    <cellStyle name="Normal 2 50 3 10" xfId="4070"/>
    <cellStyle name="Normal 2 50 3 11" xfId="4071"/>
    <cellStyle name="Normal 2 50 3 12" xfId="4072"/>
    <cellStyle name="Normal 2 50 3 13" xfId="4073"/>
    <cellStyle name="Normal 2 50 3 14" xfId="4074"/>
    <cellStyle name="Normal 2 50 3 15" xfId="4075"/>
    <cellStyle name="Normal 2 50 3 2" xfId="4076"/>
    <cellStyle name="Normal 2 50 3 2 10" xfId="4077"/>
    <cellStyle name="Normal 2 50 3 2 11" xfId="4078"/>
    <cellStyle name="Normal 2 50 3 2 12" xfId="4079"/>
    <cellStyle name="Normal 2 50 3 2 13" xfId="4080"/>
    <cellStyle name="Normal 2 50 3 2 14" xfId="4081"/>
    <cellStyle name="Normal 2 50 3 2 2" xfId="4082"/>
    <cellStyle name="Normal 2 50 3 2 3" xfId="4083"/>
    <cellStyle name="Normal 2 50 3 2 4" xfId="4084"/>
    <cellStyle name="Normal 2 50 3 2 5" xfId="4085"/>
    <cellStyle name="Normal 2 50 3 2 6" xfId="4086"/>
    <cellStyle name="Normal 2 50 3 2 7" xfId="4087"/>
    <cellStyle name="Normal 2 50 3 2 8" xfId="4088"/>
    <cellStyle name="Normal 2 50 3 2 9" xfId="4089"/>
    <cellStyle name="Normal 2 50 3 3" xfId="4090"/>
    <cellStyle name="Normal 2 50 3 4" xfId="4091"/>
    <cellStyle name="Normal 2 50 3 5" xfId="4092"/>
    <cellStyle name="Normal 2 50 3 6" xfId="4093"/>
    <cellStyle name="Normal 2 50 3 7" xfId="4094"/>
    <cellStyle name="Normal 2 50 3 8" xfId="4095"/>
    <cellStyle name="Normal 2 50 3 9" xfId="4096"/>
    <cellStyle name="Normal 2 50 4" xfId="4097"/>
    <cellStyle name="Normal 2 50 4 10" xfId="4098"/>
    <cellStyle name="Normal 2 50 4 11" xfId="4099"/>
    <cellStyle name="Normal 2 50 4 12" xfId="4100"/>
    <cellStyle name="Normal 2 50 4 13" xfId="4101"/>
    <cellStyle name="Normal 2 50 4 14" xfId="4102"/>
    <cellStyle name="Normal 2 50 4 15" xfId="4103"/>
    <cellStyle name="Normal 2 50 4 2" xfId="4104"/>
    <cellStyle name="Normal 2 50 4 2 10" xfId="4105"/>
    <cellStyle name="Normal 2 50 4 2 11" xfId="4106"/>
    <cellStyle name="Normal 2 50 4 2 12" xfId="4107"/>
    <cellStyle name="Normal 2 50 4 2 13" xfId="4108"/>
    <cellStyle name="Normal 2 50 4 2 14" xfId="4109"/>
    <cellStyle name="Normal 2 50 4 2 2" xfId="4110"/>
    <cellStyle name="Normal 2 50 4 2 3" xfId="4111"/>
    <cellStyle name="Normal 2 50 4 2 4" xfId="4112"/>
    <cellStyle name="Normal 2 50 4 2 5" xfId="4113"/>
    <cellStyle name="Normal 2 50 4 2 6" xfId="4114"/>
    <cellStyle name="Normal 2 50 4 2 7" xfId="4115"/>
    <cellStyle name="Normal 2 50 4 2 8" xfId="4116"/>
    <cellStyle name="Normal 2 50 4 2 9" xfId="4117"/>
    <cellStyle name="Normal 2 50 4 3" xfId="4118"/>
    <cellStyle name="Normal 2 50 4 4" xfId="4119"/>
    <cellStyle name="Normal 2 50 4 5" xfId="4120"/>
    <cellStyle name="Normal 2 50 4 6" xfId="4121"/>
    <cellStyle name="Normal 2 50 4 7" xfId="4122"/>
    <cellStyle name="Normal 2 50 4 8" xfId="4123"/>
    <cellStyle name="Normal 2 50 4 9" xfId="4124"/>
    <cellStyle name="Normal 2 50 5" xfId="4125"/>
    <cellStyle name="Normal 2 50 5 10" xfId="4126"/>
    <cellStyle name="Normal 2 50 5 11" xfId="4127"/>
    <cellStyle name="Normal 2 50 5 12" xfId="4128"/>
    <cellStyle name="Normal 2 50 5 13" xfId="4129"/>
    <cellStyle name="Normal 2 50 5 14" xfId="4130"/>
    <cellStyle name="Normal 2 50 5 2" xfId="4131"/>
    <cellStyle name="Normal 2 50 5 3" xfId="4132"/>
    <cellStyle name="Normal 2 50 5 4" xfId="4133"/>
    <cellStyle name="Normal 2 50 5 5" xfId="4134"/>
    <cellStyle name="Normal 2 50 5 6" xfId="4135"/>
    <cellStyle name="Normal 2 50 5 7" xfId="4136"/>
    <cellStyle name="Normal 2 50 5 8" xfId="4137"/>
    <cellStyle name="Normal 2 50 5 9" xfId="4138"/>
    <cellStyle name="Normal 2 50 6" xfId="4139"/>
    <cellStyle name="Normal 2 50 6 10" xfId="4140"/>
    <cellStyle name="Normal 2 50 6 11" xfId="4141"/>
    <cellStyle name="Normal 2 50 6 12" xfId="4142"/>
    <cellStyle name="Normal 2 50 6 13" xfId="4143"/>
    <cellStyle name="Normal 2 50 6 14" xfId="4144"/>
    <cellStyle name="Normal 2 50 6 2" xfId="4145"/>
    <cellStyle name="Normal 2 50 6 3" xfId="4146"/>
    <cellStyle name="Normal 2 50 6 4" xfId="4147"/>
    <cellStyle name="Normal 2 50 6 5" xfId="4148"/>
    <cellStyle name="Normal 2 50 6 6" xfId="4149"/>
    <cellStyle name="Normal 2 50 6 7" xfId="4150"/>
    <cellStyle name="Normal 2 50 6 8" xfId="4151"/>
    <cellStyle name="Normal 2 50 6 9" xfId="4152"/>
    <cellStyle name="Normal 2 50 7" xfId="4153"/>
    <cellStyle name="Normal 2 50 7 10" xfId="4154"/>
    <cellStyle name="Normal 2 50 7 11" xfId="4155"/>
    <cellStyle name="Normal 2 50 7 12" xfId="4156"/>
    <cellStyle name="Normal 2 50 7 13" xfId="4157"/>
    <cellStyle name="Normal 2 50 7 14" xfId="4158"/>
    <cellStyle name="Normal 2 50 7 2" xfId="4159"/>
    <cellStyle name="Normal 2 50 7 3" xfId="4160"/>
    <cellStyle name="Normal 2 50 7 4" xfId="4161"/>
    <cellStyle name="Normal 2 50 7 5" xfId="4162"/>
    <cellStyle name="Normal 2 50 7 6" xfId="4163"/>
    <cellStyle name="Normal 2 50 7 7" xfId="4164"/>
    <cellStyle name="Normal 2 50 7 8" xfId="4165"/>
    <cellStyle name="Normal 2 50 7 9" xfId="4166"/>
    <cellStyle name="Normal 2 50 8" xfId="4167"/>
    <cellStyle name="Normal 2 50 8 10" xfId="4168"/>
    <cellStyle name="Normal 2 50 8 11" xfId="4169"/>
    <cellStyle name="Normal 2 50 8 12" xfId="4170"/>
    <cellStyle name="Normal 2 50 8 13" xfId="4171"/>
    <cellStyle name="Normal 2 50 8 14" xfId="4172"/>
    <cellStyle name="Normal 2 50 8 2" xfId="4173"/>
    <cellStyle name="Normal 2 50 8 3" xfId="4174"/>
    <cellStyle name="Normal 2 50 8 4" xfId="4175"/>
    <cellStyle name="Normal 2 50 8 5" xfId="4176"/>
    <cellStyle name="Normal 2 50 8 6" xfId="4177"/>
    <cellStyle name="Normal 2 50 8 7" xfId="4178"/>
    <cellStyle name="Normal 2 50 8 8" xfId="4179"/>
    <cellStyle name="Normal 2 50 8 9" xfId="4180"/>
    <cellStyle name="Normal 2 50 9" xfId="4181"/>
    <cellStyle name="Normal 2 50 9 10" xfId="4182"/>
    <cellStyle name="Normal 2 50 9 11" xfId="4183"/>
    <cellStyle name="Normal 2 50 9 12" xfId="4184"/>
    <cellStyle name="Normal 2 50 9 13" xfId="4185"/>
    <cellStyle name="Normal 2 50 9 14" xfId="4186"/>
    <cellStyle name="Normal 2 50 9 2" xfId="4187"/>
    <cellStyle name="Normal 2 50 9 3" xfId="4188"/>
    <cellStyle name="Normal 2 50 9 4" xfId="4189"/>
    <cellStyle name="Normal 2 50 9 5" xfId="4190"/>
    <cellStyle name="Normal 2 50 9 6" xfId="4191"/>
    <cellStyle name="Normal 2 50 9 7" xfId="4192"/>
    <cellStyle name="Normal 2 50 9 8" xfId="4193"/>
    <cellStyle name="Normal 2 50 9 9" xfId="4194"/>
    <cellStyle name="Normal 2 51" xfId="4195"/>
    <cellStyle name="Normal 2 51 10" xfId="4196"/>
    <cellStyle name="Normal 2 51 10 10" xfId="4197"/>
    <cellStyle name="Normal 2 51 10 11" xfId="4198"/>
    <cellStyle name="Normal 2 51 10 12" xfId="4199"/>
    <cellStyle name="Normal 2 51 10 13" xfId="4200"/>
    <cellStyle name="Normal 2 51 10 14" xfId="4201"/>
    <cellStyle name="Normal 2 51 10 2" xfId="4202"/>
    <cellStyle name="Normal 2 51 10 3" xfId="4203"/>
    <cellStyle name="Normal 2 51 10 4" xfId="4204"/>
    <cellStyle name="Normal 2 51 10 5" xfId="4205"/>
    <cellStyle name="Normal 2 51 10 6" xfId="4206"/>
    <cellStyle name="Normal 2 51 10 7" xfId="4207"/>
    <cellStyle name="Normal 2 51 10 8" xfId="4208"/>
    <cellStyle name="Normal 2 51 10 9" xfId="4209"/>
    <cellStyle name="Normal 2 51 11" xfId="4210"/>
    <cellStyle name="Normal 2 51 12" xfId="4211"/>
    <cellStyle name="Normal 2 51 13" xfId="4212"/>
    <cellStyle name="Normal 2 51 14" xfId="4213"/>
    <cellStyle name="Normal 2 51 15" xfId="4214"/>
    <cellStyle name="Normal 2 51 16" xfId="4215"/>
    <cellStyle name="Normal 2 51 17" xfId="4216"/>
    <cellStyle name="Normal 2 51 18" xfId="4217"/>
    <cellStyle name="Normal 2 51 19" xfId="4218"/>
    <cellStyle name="Normal 2 51 2" xfId="4219"/>
    <cellStyle name="Normal 2 51 2 10" xfId="4220"/>
    <cellStyle name="Normal 2 51 2 11" xfId="4221"/>
    <cellStyle name="Normal 2 51 2 12" xfId="4222"/>
    <cellStyle name="Normal 2 51 2 13" xfId="4223"/>
    <cellStyle name="Normal 2 51 2 14" xfId="4224"/>
    <cellStyle name="Normal 2 51 2 15" xfId="4225"/>
    <cellStyle name="Normal 2 51 2 2" xfId="4226"/>
    <cellStyle name="Normal 2 51 2 2 10" xfId="4227"/>
    <cellStyle name="Normal 2 51 2 2 11" xfId="4228"/>
    <cellStyle name="Normal 2 51 2 2 12" xfId="4229"/>
    <cellStyle name="Normal 2 51 2 2 13" xfId="4230"/>
    <cellStyle name="Normal 2 51 2 2 14" xfId="4231"/>
    <cellStyle name="Normal 2 51 2 2 2" xfId="4232"/>
    <cellStyle name="Normal 2 51 2 2 3" xfId="4233"/>
    <cellStyle name="Normal 2 51 2 2 4" xfId="4234"/>
    <cellStyle name="Normal 2 51 2 2 5" xfId="4235"/>
    <cellStyle name="Normal 2 51 2 2 6" xfId="4236"/>
    <cellStyle name="Normal 2 51 2 2 7" xfId="4237"/>
    <cellStyle name="Normal 2 51 2 2 8" xfId="4238"/>
    <cellStyle name="Normal 2 51 2 2 9" xfId="4239"/>
    <cellStyle name="Normal 2 51 2 3" xfId="4240"/>
    <cellStyle name="Normal 2 51 2 4" xfId="4241"/>
    <cellStyle name="Normal 2 51 2 5" xfId="4242"/>
    <cellStyle name="Normal 2 51 2 6" xfId="4243"/>
    <cellStyle name="Normal 2 51 2 7" xfId="4244"/>
    <cellStyle name="Normal 2 51 2 8" xfId="4245"/>
    <cellStyle name="Normal 2 51 2 9" xfId="4246"/>
    <cellStyle name="Normal 2 51 20" xfId="4247"/>
    <cellStyle name="Normal 2 51 21" xfId="4248"/>
    <cellStyle name="Normal 2 51 22" xfId="4249"/>
    <cellStyle name="Normal 2 51 23" xfId="4250"/>
    <cellStyle name="Normal 2 51 3" xfId="4251"/>
    <cellStyle name="Normal 2 51 3 10" xfId="4252"/>
    <cellStyle name="Normal 2 51 3 11" xfId="4253"/>
    <cellStyle name="Normal 2 51 3 12" xfId="4254"/>
    <cellStyle name="Normal 2 51 3 13" xfId="4255"/>
    <cellStyle name="Normal 2 51 3 14" xfId="4256"/>
    <cellStyle name="Normal 2 51 3 15" xfId="4257"/>
    <cellStyle name="Normal 2 51 3 2" xfId="4258"/>
    <cellStyle name="Normal 2 51 3 2 10" xfId="4259"/>
    <cellStyle name="Normal 2 51 3 2 11" xfId="4260"/>
    <cellStyle name="Normal 2 51 3 2 12" xfId="4261"/>
    <cellStyle name="Normal 2 51 3 2 13" xfId="4262"/>
    <cellStyle name="Normal 2 51 3 2 14" xfId="4263"/>
    <cellStyle name="Normal 2 51 3 2 2" xfId="4264"/>
    <cellStyle name="Normal 2 51 3 2 3" xfId="4265"/>
    <cellStyle name="Normal 2 51 3 2 4" xfId="4266"/>
    <cellStyle name="Normal 2 51 3 2 5" xfId="4267"/>
    <cellStyle name="Normal 2 51 3 2 6" xfId="4268"/>
    <cellStyle name="Normal 2 51 3 2 7" xfId="4269"/>
    <cellStyle name="Normal 2 51 3 2 8" xfId="4270"/>
    <cellStyle name="Normal 2 51 3 2 9" xfId="4271"/>
    <cellStyle name="Normal 2 51 3 3" xfId="4272"/>
    <cellStyle name="Normal 2 51 3 4" xfId="4273"/>
    <cellStyle name="Normal 2 51 3 5" xfId="4274"/>
    <cellStyle name="Normal 2 51 3 6" xfId="4275"/>
    <cellStyle name="Normal 2 51 3 7" xfId="4276"/>
    <cellStyle name="Normal 2 51 3 8" xfId="4277"/>
    <cellStyle name="Normal 2 51 3 9" xfId="4278"/>
    <cellStyle name="Normal 2 51 4" xfId="4279"/>
    <cellStyle name="Normal 2 51 4 10" xfId="4280"/>
    <cellStyle name="Normal 2 51 4 11" xfId="4281"/>
    <cellStyle name="Normal 2 51 4 12" xfId="4282"/>
    <cellStyle name="Normal 2 51 4 13" xfId="4283"/>
    <cellStyle name="Normal 2 51 4 14" xfId="4284"/>
    <cellStyle name="Normal 2 51 4 15" xfId="4285"/>
    <cellStyle name="Normal 2 51 4 2" xfId="4286"/>
    <cellStyle name="Normal 2 51 4 2 10" xfId="4287"/>
    <cellStyle name="Normal 2 51 4 2 11" xfId="4288"/>
    <cellStyle name="Normal 2 51 4 2 12" xfId="4289"/>
    <cellStyle name="Normal 2 51 4 2 13" xfId="4290"/>
    <cellStyle name="Normal 2 51 4 2 14" xfId="4291"/>
    <cellStyle name="Normal 2 51 4 2 2" xfId="4292"/>
    <cellStyle name="Normal 2 51 4 2 3" xfId="4293"/>
    <cellStyle name="Normal 2 51 4 2 4" xfId="4294"/>
    <cellStyle name="Normal 2 51 4 2 5" xfId="4295"/>
    <cellStyle name="Normal 2 51 4 2 6" xfId="4296"/>
    <cellStyle name="Normal 2 51 4 2 7" xfId="4297"/>
    <cellStyle name="Normal 2 51 4 2 8" xfId="4298"/>
    <cellStyle name="Normal 2 51 4 2 9" xfId="4299"/>
    <cellStyle name="Normal 2 51 4 3" xfId="4300"/>
    <cellStyle name="Normal 2 51 4 4" xfId="4301"/>
    <cellStyle name="Normal 2 51 4 5" xfId="4302"/>
    <cellStyle name="Normal 2 51 4 6" xfId="4303"/>
    <cellStyle name="Normal 2 51 4 7" xfId="4304"/>
    <cellStyle name="Normal 2 51 4 8" xfId="4305"/>
    <cellStyle name="Normal 2 51 4 9" xfId="4306"/>
    <cellStyle name="Normal 2 51 5" xfId="4307"/>
    <cellStyle name="Normal 2 51 5 10" xfId="4308"/>
    <cellStyle name="Normal 2 51 5 11" xfId="4309"/>
    <cellStyle name="Normal 2 51 5 12" xfId="4310"/>
    <cellStyle name="Normal 2 51 5 13" xfId="4311"/>
    <cellStyle name="Normal 2 51 5 14" xfId="4312"/>
    <cellStyle name="Normal 2 51 5 2" xfId="4313"/>
    <cellStyle name="Normal 2 51 5 3" xfId="4314"/>
    <cellStyle name="Normal 2 51 5 4" xfId="4315"/>
    <cellStyle name="Normal 2 51 5 5" xfId="4316"/>
    <cellStyle name="Normal 2 51 5 6" xfId="4317"/>
    <cellStyle name="Normal 2 51 5 7" xfId="4318"/>
    <cellStyle name="Normal 2 51 5 8" xfId="4319"/>
    <cellStyle name="Normal 2 51 5 9" xfId="4320"/>
    <cellStyle name="Normal 2 51 6" xfId="4321"/>
    <cellStyle name="Normal 2 51 6 10" xfId="4322"/>
    <cellStyle name="Normal 2 51 6 11" xfId="4323"/>
    <cellStyle name="Normal 2 51 6 12" xfId="4324"/>
    <cellStyle name="Normal 2 51 6 13" xfId="4325"/>
    <cellStyle name="Normal 2 51 6 14" xfId="4326"/>
    <cellStyle name="Normal 2 51 6 2" xfId="4327"/>
    <cellStyle name="Normal 2 51 6 3" xfId="4328"/>
    <cellStyle name="Normal 2 51 6 4" xfId="4329"/>
    <cellStyle name="Normal 2 51 6 5" xfId="4330"/>
    <cellStyle name="Normal 2 51 6 6" xfId="4331"/>
    <cellStyle name="Normal 2 51 6 7" xfId="4332"/>
    <cellStyle name="Normal 2 51 6 8" xfId="4333"/>
    <cellStyle name="Normal 2 51 6 9" xfId="4334"/>
    <cellStyle name="Normal 2 51 7" xfId="4335"/>
    <cellStyle name="Normal 2 51 7 10" xfId="4336"/>
    <cellStyle name="Normal 2 51 7 11" xfId="4337"/>
    <cellStyle name="Normal 2 51 7 12" xfId="4338"/>
    <cellStyle name="Normal 2 51 7 13" xfId="4339"/>
    <cellStyle name="Normal 2 51 7 14" xfId="4340"/>
    <cellStyle name="Normal 2 51 7 2" xfId="4341"/>
    <cellStyle name="Normal 2 51 7 3" xfId="4342"/>
    <cellStyle name="Normal 2 51 7 4" xfId="4343"/>
    <cellStyle name="Normal 2 51 7 5" xfId="4344"/>
    <cellStyle name="Normal 2 51 7 6" xfId="4345"/>
    <cellStyle name="Normal 2 51 7 7" xfId="4346"/>
    <cellStyle name="Normal 2 51 7 8" xfId="4347"/>
    <cellStyle name="Normal 2 51 7 9" xfId="4348"/>
    <cellStyle name="Normal 2 51 8" xfId="4349"/>
    <cellStyle name="Normal 2 51 8 10" xfId="4350"/>
    <cellStyle name="Normal 2 51 8 11" xfId="4351"/>
    <cellStyle name="Normal 2 51 8 12" xfId="4352"/>
    <cellStyle name="Normal 2 51 8 13" xfId="4353"/>
    <cellStyle name="Normal 2 51 8 14" xfId="4354"/>
    <cellStyle name="Normal 2 51 8 2" xfId="4355"/>
    <cellStyle name="Normal 2 51 8 3" xfId="4356"/>
    <cellStyle name="Normal 2 51 8 4" xfId="4357"/>
    <cellStyle name="Normal 2 51 8 5" xfId="4358"/>
    <cellStyle name="Normal 2 51 8 6" xfId="4359"/>
    <cellStyle name="Normal 2 51 8 7" xfId="4360"/>
    <cellStyle name="Normal 2 51 8 8" xfId="4361"/>
    <cellStyle name="Normal 2 51 8 9" xfId="4362"/>
    <cellStyle name="Normal 2 51 9" xfId="4363"/>
    <cellStyle name="Normal 2 51 9 10" xfId="4364"/>
    <cellStyle name="Normal 2 51 9 11" xfId="4365"/>
    <cellStyle name="Normal 2 51 9 12" xfId="4366"/>
    <cellStyle name="Normal 2 51 9 13" xfId="4367"/>
    <cellStyle name="Normal 2 51 9 14" xfId="4368"/>
    <cellStyle name="Normal 2 51 9 2" xfId="4369"/>
    <cellStyle name="Normal 2 51 9 3" xfId="4370"/>
    <cellStyle name="Normal 2 51 9 4" xfId="4371"/>
    <cellStyle name="Normal 2 51 9 5" xfId="4372"/>
    <cellStyle name="Normal 2 51 9 6" xfId="4373"/>
    <cellStyle name="Normal 2 51 9 7" xfId="4374"/>
    <cellStyle name="Normal 2 51 9 8" xfId="4375"/>
    <cellStyle name="Normal 2 51 9 9" xfId="4376"/>
    <cellStyle name="Normal 2 52" xfId="4377"/>
    <cellStyle name="Normal 2 52 10" xfId="4378"/>
    <cellStyle name="Normal 2 52 10 10" xfId="4379"/>
    <cellStyle name="Normal 2 52 10 11" xfId="4380"/>
    <cellStyle name="Normal 2 52 10 12" xfId="4381"/>
    <cellStyle name="Normal 2 52 10 13" xfId="4382"/>
    <cellStyle name="Normal 2 52 10 14" xfId="4383"/>
    <cellStyle name="Normal 2 52 10 2" xfId="4384"/>
    <cellStyle name="Normal 2 52 10 3" xfId="4385"/>
    <cellStyle name="Normal 2 52 10 4" xfId="4386"/>
    <cellStyle name="Normal 2 52 10 5" xfId="4387"/>
    <cellStyle name="Normal 2 52 10 6" xfId="4388"/>
    <cellStyle name="Normal 2 52 10 7" xfId="4389"/>
    <cellStyle name="Normal 2 52 10 8" xfId="4390"/>
    <cellStyle name="Normal 2 52 10 9" xfId="4391"/>
    <cellStyle name="Normal 2 52 11" xfId="4392"/>
    <cellStyle name="Normal 2 52 12" xfId="4393"/>
    <cellStyle name="Normal 2 52 13" xfId="4394"/>
    <cellStyle name="Normal 2 52 14" xfId="4395"/>
    <cellStyle name="Normal 2 52 15" xfId="4396"/>
    <cellStyle name="Normal 2 52 16" xfId="4397"/>
    <cellStyle name="Normal 2 52 17" xfId="4398"/>
    <cellStyle name="Normal 2 52 18" xfId="4399"/>
    <cellStyle name="Normal 2 52 19" xfId="4400"/>
    <cellStyle name="Normal 2 52 2" xfId="4401"/>
    <cellStyle name="Normal 2 52 2 10" xfId="4402"/>
    <cellStyle name="Normal 2 52 2 11" xfId="4403"/>
    <cellStyle name="Normal 2 52 2 12" xfId="4404"/>
    <cellStyle name="Normal 2 52 2 13" xfId="4405"/>
    <cellStyle name="Normal 2 52 2 14" xfId="4406"/>
    <cellStyle name="Normal 2 52 2 15" xfId="4407"/>
    <cellStyle name="Normal 2 52 2 2" xfId="4408"/>
    <cellStyle name="Normal 2 52 2 2 10" xfId="4409"/>
    <cellStyle name="Normal 2 52 2 2 11" xfId="4410"/>
    <cellStyle name="Normal 2 52 2 2 12" xfId="4411"/>
    <cellStyle name="Normal 2 52 2 2 13" xfId="4412"/>
    <cellStyle name="Normal 2 52 2 2 14" xfId="4413"/>
    <cellStyle name="Normal 2 52 2 2 2" xfId="4414"/>
    <cellStyle name="Normal 2 52 2 2 3" xfId="4415"/>
    <cellStyle name="Normal 2 52 2 2 4" xfId="4416"/>
    <cellStyle name="Normal 2 52 2 2 5" xfId="4417"/>
    <cellStyle name="Normal 2 52 2 2 6" xfId="4418"/>
    <cellStyle name="Normal 2 52 2 2 7" xfId="4419"/>
    <cellStyle name="Normal 2 52 2 2 8" xfId="4420"/>
    <cellStyle name="Normal 2 52 2 2 9" xfId="4421"/>
    <cellStyle name="Normal 2 52 2 3" xfId="4422"/>
    <cellStyle name="Normal 2 52 2 4" xfId="4423"/>
    <cellStyle name="Normal 2 52 2 5" xfId="4424"/>
    <cellStyle name="Normal 2 52 2 6" xfId="4425"/>
    <cellStyle name="Normal 2 52 2 7" xfId="4426"/>
    <cellStyle name="Normal 2 52 2 8" xfId="4427"/>
    <cellStyle name="Normal 2 52 2 9" xfId="4428"/>
    <cellStyle name="Normal 2 52 20" xfId="4429"/>
    <cellStyle name="Normal 2 52 21" xfId="4430"/>
    <cellStyle name="Normal 2 52 22" xfId="4431"/>
    <cellStyle name="Normal 2 52 23" xfId="4432"/>
    <cellStyle name="Normal 2 52 3" xfId="4433"/>
    <cellStyle name="Normal 2 52 3 10" xfId="4434"/>
    <cellStyle name="Normal 2 52 3 11" xfId="4435"/>
    <cellStyle name="Normal 2 52 3 12" xfId="4436"/>
    <cellStyle name="Normal 2 52 3 13" xfId="4437"/>
    <cellStyle name="Normal 2 52 3 14" xfId="4438"/>
    <cellStyle name="Normal 2 52 3 15" xfId="4439"/>
    <cellStyle name="Normal 2 52 3 2" xfId="4440"/>
    <cellStyle name="Normal 2 52 3 2 10" xfId="4441"/>
    <cellStyle name="Normal 2 52 3 2 11" xfId="4442"/>
    <cellStyle name="Normal 2 52 3 2 12" xfId="4443"/>
    <cellStyle name="Normal 2 52 3 2 13" xfId="4444"/>
    <cellStyle name="Normal 2 52 3 2 14" xfId="4445"/>
    <cellStyle name="Normal 2 52 3 2 2" xfId="4446"/>
    <cellStyle name="Normal 2 52 3 2 3" xfId="4447"/>
    <cellStyle name="Normal 2 52 3 2 4" xfId="4448"/>
    <cellStyle name="Normal 2 52 3 2 5" xfId="4449"/>
    <cellStyle name="Normal 2 52 3 2 6" xfId="4450"/>
    <cellStyle name="Normal 2 52 3 2 7" xfId="4451"/>
    <cellStyle name="Normal 2 52 3 2 8" xfId="4452"/>
    <cellStyle name="Normal 2 52 3 2 9" xfId="4453"/>
    <cellStyle name="Normal 2 52 3 3" xfId="4454"/>
    <cellStyle name="Normal 2 52 3 4" xfId="4455"/>
    <cellStyle name="Normal 2 52 3 5" xfId="4456"/>
    <cellStyle name="Normal 2 52 3 6" xfId="4457"/>
    <cellStyle name="Normal 2 52 3 7" xfId="4458"/>
    <cellStyle name="Normal 2 52 3 8" xfId="4459"/>
    <cellStyle name="Normal 2 52 3 9" xfId="4460"/>
    <cellStyle name="Normal 2 52 4" xfId="4461"/>
    <cellStyle name="Normal 2 52 4 10" xfId="4462"/>
    <cellStyle name="Normal 2 52 4 11" xfId="4463"/>
    <cellStyle name="Normal 2 52 4 12" xfId="4464"/>
    <cellStyle name="Normal 2 52 4 13" xfId="4465"/>
    <cellStyle name="Normal 2 52 4 14" xfId="4466"/>
    <cellStyle name="Normal 2 52 4 15" xfId="4467"/>
    <cellStyle name="Normal 2 52 4 2" xfId="4468"/>
    <cellStyle name="Normal 2 52 4 2 10" xfId="4469"/>
    <cellStyle name="Normal 2 52 4 2 11" xfId="4470"/>
    <cellStyle name="Normal 2 52 4 2 12" xfId="4471"/>
    <cellStyle name="Normal 2 52 4 2 13" xfId="4472"/>
    <cellStyle name="Normal 2 52 4 2 14" xfId="4473"/>
    <cellStyle name="Normal 2 52 4 2 2" xfId="4474"/>
    <cellStyle name="Normal 2 52 4 2 3" xfId="4475"/>
    <cellStyle name="Normal 2 52 4 2 4" xfId="4476"/>
    <cellStyle name="Normal 2 52 4 2 5" xfId="4477"/>
    <cellStyle name="Normal 2 52 4 2 6" xfId="4478"/>
    <cellStyle name="Normal 2 52 4 2 7" xfId="4479"/>
    <cellStyle name="Normal 2 52 4 2 8" xfId="4480"/>
    <cellStyle name="Normal 2 52 4 2 9" xfId="4481"/>
    <cellStyle name="Normal 2 52 4 3" xfId="4482"/>
    <cellStyle name="Normal 2 52 4 4" xfId="4483"/>
    <cellStyle name="Normal 2 52 4 5" xfId="4484"/>
    <cellStyle name="Normal 2 52 4 6" xfId="4485"/>
    <cellStyle name="Normal 2 52 4 7" xfId="4486"/>
    <cellStyle name="Normal 2 52 4 8" xfId="4487"/>
    <cellStyle name="Normal 2 52 4 9" xfId="4488"/>
    <cellStyle name="Normal 2 52 5" xfId="4489"/>
    <cellStyle name="Normal 2 52 5 10" xfId="4490"/>
    <cellStyle name="Normal 2 52 5 11" xfId="4491"/>
    <cellStyle name="Normal 2 52 5 12" xfId="4492"/>
    <cellStyle name="Normal 2 52 5 13" xfId="4493"/>
    <cellStyle name="Normal 2 52 5 14" xfId="4494"/>
    <cellStyle name="Normal 2 52 5 2" xfId="4495"/>
    <cellStyle name="Normal 2 52 5 3" xfId="4496"/>
    <cellStyle name="Normal 2 52 5 4" xfId="4497"/>
    <cellStyle name="Normal 2 52 5 5" xfId="4498"/>
    <cellStyle name="Normal 2 52 5 6" xfId="4499"/>
    <cellStyle name="Normal 2 52 5 7" xfId="4500"/>
    <cellStyle name="Normal 2 52 5 8" xfId="4501"/>
    <cellStyle name="Normal 2 52 5 9" xfId="4502"/>
    <cellStyle name="Normal 2 52 6" xfId="4503"/>
    <cellStyle name="Normal 2 52 6 10" xfId="4504"/>
    <cellStyle name="Normal 2 52 6 11" xfId="4505"/>
    <cellStyle name="Normal 2 52 6 12" xfId="4506"/>
    <cellStyle name="Normal 2 52 6 13" xfId="4507"/>
    <cellStyle name="Normal 2 52 6 14" xfId="4508"/>
    <cellStyle name="Normal 2 52 6 2" xfId="4509"/>
    <cellStyle name="Normal 2 52 6 3" xfId="4510"/>
    <cellStyle name="Normal 2 52 6 4" xfId="4511"/>
    <cellStyle name="Normal 2 52 6 5" xfId="4512"/>
    <cellStyle name="Normal 2 52 6 6" xfId="4513"/>
    <cellStyle name="Normal 2 52 6 7" xfId="4514"/>
    <cellStyle name="Normal 2 52 6 8" xfId="4515"/>
    <cellStyle name="Normal 2 52 6 9" xfId="4516"/>
    <cellStyle name="Normal 2 52 7" xfId="4517"/>
    <cellStyle name="Normal 2 52 7 10" xfId="4518"/>
    <cellStyle name="Normal 2 52 7 11" xfId="4519"/>
    <cellStyle name="Normal 2 52 7 12" xfId="4520"/>
    <cellStyle name="Normal 2 52 7 13" xfId="4521"/>
    <cellStyle name="Normal 2 52 7 14" xfId="4522"/>
    <cellStyle name="Normal 2 52 7 2" xfId="4523"/>
    <cellStyle name="Normal 2 52 7 3" xfId="4524"/>
    <cellStyle name="Normal 2 52 7 4" xfId="4525"/>
    <cellStyle name="Normal 2 52 7 5" xfId="4526"/>
    <cellStyle name="Normal 2 52 7 6" xfId="4527"/>
    <cellStyle name="Normal 2 52 7 7" xfId="4528"/>
    <cellStyle name="Normal 2 52 7 8" xfId="4529"/>
    <cellStyle name="Normal 2 52 7 9" xfId="4530"/>
    <cellStyle name="Normal 2 52 8" xfId="4531"/>
    <cellStyle name="Normal 2 52 8 10" xfId="4532"/>
    <cellStyle name="Normal 2 52 8 11" xfId="4533"/>
    <cellStyle name="Normal 2 52 8 12" xfId="4534"/>
    <cellStyle name="Normal 2 52 8 13" xfId="4535"/>
    <cellStyle name="Normal 2 52 8 14" xfId="4536"/>
    <cellStyle name="Normal 2 52 8 2" xfId="4537"/>
    <cellStyle name="Normal 2 52 8 3" xfId="4538"/>
    <cellStyle name="Normal 2 52 8 4" xfId="4539"/>
    <cellStyle name="Normal 2 52 8 5" xfId="4540"/>
    <cellStyle name="Normal 2 52 8 6" xfId="4541"/>
    <cellStyle name="Normal 2 52 8 7" xfId="4542"/>
    <cellStyle name="Normal 2 52 8 8" xfId="4543"/>
    <cellStyle name="Normal 2 52 8 9" xfId="4544"/>
    <cellStyle name="Normal 2 52 9" xfId="4545"/>
    <cellStyle name="Normal 2 52 9 10" xfId="4546"/>
    <cellStyle name="Normal 2 52 9 11" xfId="4547"/>
    <cellStyle name="Normal 2 52 9 12" xfId="4548"/>
    <cellStyle name="Normal 2 52 9 13" xfId="4549"/>
    <cellStyle name="Normal 2 52 9 14" xfId="4550"/>
    <cellStyle name="Normal 2 52 9 2" xfId="4551"/>
    <cellStyle name="Normal 2 52 9 3" xfId="4552"/>
    <cellStyle name="Normal 2 52 9 4" xfId="4553"/>
    <cellStyle name="Normal 2 52 9 5" xfId="4554"/>
    <cellStyle name="Normal 2 52 9 6" xfId="4555"/>
    <cellStyle name="Normal 2 52 9 7" xfId="4556"/>
    <cellStyle name="Normal 2 52 9 8" xfId="4557"/>
    <cellStyle name="Normal 2 52 9 9" xfId="4558"/>
    <cellStyle name="Normal 2 53" xfId="4559"/>
    <cellStyle name="Normal 2 53 10" xfId="4560"/>
    <cellStyle name="Normal 2 53 10 10" xfId="4561"/>
    <cellStyle name="Normal 2 53 10 11" xfId="4562"/>
    <cellStyle name="Normal 2 53 10 12" xfId="4563"/>
    <cellStyle name="Normal 2 53 10 13" xfId="4564"/>
    <cellStyle name="Normal 2 53 10 14" xfId="4565"/>
    <cellStyle name="Normal 2 53 10 2" xfId="4566"/>
    <cellStyle name="Normal 2 53 10 3" xfId="4567"/>
    <cellStyle name="Normal 2 53 10 4" xfId="4568"/>
    <cellStyle name="Normal 2 53 10 5" xfId="4569"/>
    <cellStyle name="Normal 2 53 10 6" xfId="4570"/>
    <cellStyle name="Normal 2 53 10 7" xfId="4571"/>
    <cellStyle name="Normal 2 53 10 8" xfId="4572"/>
    <cellStyle name="Normal 2 53 10 9" xfId="4573"/>
    <cellStyle name="Normal 2 53 11" xfId="4574"/>
    <cellStyle name="Normal 2 53 12" xfId="4575"/>
    <cellStyle name="Normal 2 53 13" xfId="4576"/>
    <cellStyle name="Normal 2 53 14" xfId="4577"/>
    <cellStyle name="Normal 2 53 15" xfId="4578"/>
    <cellStyle name="Normal 2 53 16" xfId="4579"/>
    <cellStyle name="Normal 2 53 17" xfId="4580"/>
    <cellStyle name="Normal 2 53 18" xfId="4581"/>
    <cellStyle name="Normal 2 53 19" xfId="4582"/>
    <cellStyle name="Normal 2 53 2" xfId="4583"/>
    <cellStyle name="Normal 2 53 2 10" xfId="4584"/>
    <cellStyle name="Normal 2 53 2 11" xfId="4585"/>
    <cellStyle name="Normal 2 53 2 12" xfId="4586"/>
    <cellStyle name="Normal 2 53 2 13" xfId="4587"/>
    <cellStyle name="Normal 2 53 2 14" xfId="4588"/>
    <cellStyle name="Normal 2 53 2 15" xfId="4589"/>
    <cellStyle name="Normal 2 53 2 2" xfId="4590"/>
    <cellStyle name="Normal 2 53 2 2 10" xfId="4591"/>
    <cellStyle name="Normal 2 53 2 2 11" xfId="4592"/>
    <cellStyle name="Normal 2 53 2 2 12" xfId="4593"/>
    <cellStyle name="Normal 2 53 2 2 13" xfId="4594"/>
    <cellStyle name="Normal 2 53 2 2 14" xfId="4595"/>
    <cellStyle name="Normal 2 53 2 2 2" xfId="4596"/>
    <cellStyle name="Normal 2 53 2 2 3" xfId="4597"/>
    <cellStyle name="Normal 2 53 2 2 4" xfId="4598"/>
    <cellStyle name="Normal 2 53 2 2 5" xfId="4599"/>
    <cellStyle name="Normal 2 53 2 2 6" xfId="4600"/>
    <cellStyle name="Normal 2 53 2 2 7" xfId="4601"/>
    <cellStyle name="Normal 2 53 2 2 8" xfId="4602"/>
    <cellStyle name="Normal 2 53 2 2 9" xfId="4603"/>
    <cellStyle name="Normal 2 53 2 3" xfId="4604"/>
    <cellStyle name="Normal 2 53 2 4" xfId="4605"/>
    <cellStyle name="Normal 2 53 2 5" xfId="4606"/>
    <cellStyle name="Normal 2 53 2 6" xfId="4607"/>
    <cellStyle name="Normal 2 53 2 7" xfId="4608"/>
    <cellStyle name="Normal 2 53 2 8" xfId="4609"/>
    <cellStyle name="Normal 2 53 2 9" xfId="4610"/>
    <cellStyle name="Normal 2 53 20" xfId="4611"/>
    <cellStyle name="Normal 2 53 21" xfId="4612"/>
    <cellStyle name="Normal 2 53 22" xfId="4613"/>
    <cellStyle name="Normal 2 53 23" xfId="4614"/>
    <cellStyle name="Normal 2 53 3" xfId="4615"/>
    <cellStyle name="Normal 2 53 3 10" xfId="4616"/>
    <cellStyle name="Normal 2 53 3 11" xfId="4617"/>
    <cellStyle name="Normal 2 53 3 12" xfId="4618"/>
    <cellStyle name="Normal 2 53 3 13" xfId="4619"/>
    <cellStyle name="Normal 2 53 3 14" xfId="4620"/>
    <cellStyle name="Normal 2 53 3 15" xfId="4621"/>
    <cellStyle name="Normal 2 53 3 2" xfId="4622"/>
    <cellStyle name="Normal 2 53 3 2 10" xfId="4623"/>
    <cellStyle name="Normal 2 53 3 2 11" xfId="4624"/>
    <cellStyle name="Normal 2 53 3 2 12" xfId="4625"/>
    <cellStyle name="Normal 2 53 3 2 13" xfId="4626"/>
    <cellStyle name="Normal 2 53 3 2 14" xfId="4627"/>
    <cellStyle name="Normal 2 53 3 2 2" xfId="4628"/>
    <cellStyle name="Normal 2 53 3 2 3" xfId="4629"/>
    <cellStyle name="Normal 2 53 3 2 4" xfId="4630"/>
    <cellStyle name="Normal 2 53 3 2 5" xfId="4631"/>
    <cellStyle name="Normal 2 53 3 2 6" xfId="4632"/>
    <cellStyle name="Normal 2 53 3 2 7" xfId="4633"/>
    <cellStyle name="Normal 2 53 3 2 8" xfId="4634"/>
    <cellStyle name="Normal 2 53 3 2 9" xfId="4635"/>
    <cellStyle name="Normal 2 53 3 3" xfId="4636"/>
    <cellStyle name="Normal 2 53 3 4" xfId="4637"/>
    <cellStyle name="Normal 2 53 3 5" xfId="4638"/>
    <cellStyle name="Normal 2 53 3 6" xfId="4639"/>
    <cellStyle name="Normal 2 53 3 7" xfId="4640"/>
    <cellStyle name="Normal 2 53 3 8" xfId="4641"/>
    <cellStyle name="Normal 2 53 3 9" xfId="4642"/>
    <cellStyle name="Normal 2 53 4" xfId="4643"/>
    <cellStyle name="Normal 2 53 4 10" xfId="4644"/>
    <cellStyle name="Normal 2 53 4 11" xfId="4645"/>
    <cellStyle name="Normal 2 53 4 12" xfId="4646"/>
    <cellStyle name="Normal 2 53 4 13" xfId="4647"/>
    <cellStyle name="Normal 2 53 4 14" xfId="4648"/>
    <cellStyle name="Normal 2 53 4 15" xfId="4649"/>
    <cellStyle name="Normal 2 53 4 2" xfId="4650"/>
    <cellStyle name="Normal 2 53 4 2 10" xfId="4651"/>
    <cellStyle name="Normal 2 53 4 2 11" xfId="4652"/>
    <cellStyle name="Normal 2 53 4 2 12" xfId="4653"/>
    <cellStyle name="Normal 2 53 4 2 13" xfId="4654"/>
    <cellStyle name="Normal 2 53 4 2 14" xfId="4655"/>
    <cellStyle name="Normal 2 53 4 2 2" xfId="4656"/>
    <cellStyle name="Normal 2 53 4 2 3" xfId="4657"/>
    <cellStyle name="Normal 2 53 4 2 4" xfId="4658"/>
    <cellStyle name="Normal 2 53 4 2 5" xfId="4659"/>
    <cellStyle name="Normal 2 53 4 2 6" xfId="4660"/>
    <cellStyle name="Normal 2 53 4 2 7" xfId="4661"/>
    <cellStyle name="Normal 2 53 4 2 8" xfId="4662"/>
    <cellStyle name="Normal 2 53 4 2 9" xfId="4663"/>
    <cellStyle name="Normal 2 53 4 3" xfId="4664"/>
    <cellStyle name="Normal 2 53 4 4" xfId="4665"/>
    <cellStyle name="Normal 2 53 4 5" xfId="4666"/>
    <cellStyle name="Normal 2 53 4 6" xfId="4667"/>
    <cellStyle name="Normal 2 53 4 7" xfId="4668"/>
    <cellStyle name="Normal 2 53 4 8" xfId="4669"/>
    <cellStyle name="Normal 2 53 4 9" xfId="4670"/>
    <cellStyle name="Normal 2 53 5" xfId="4671"/>
    <cellStyle name="Normal 2 53 5 10" xfId="4672"/>
    <cellStyle name="Normal 2 53 5 11" xfId="4673"/>
    <cellStyle name="Normal 2 53 5 12" xfId="4674"/>
    <cellStyle name="Normal 2 53 5 13" xfId="4675"/>
    <cellStyle name="Normal 2 53 5 14" xfId="4676"/>
    <cellStyle name="Normal 2 53 5 2" xfId="4677"/>
    <cellStyle name="Normal 2 53 5 3" xfId="4678"/>
    <cellStyle name="Normal 2 53 5 4" xfId="4679"/>
    <cellStyle name="Normal 2 53 5 5" xfId="4680"/>
    <cellStyle name="Normal 2 53 5 6" xfId="4681"/>
    <cellStyle name="Normal 2 53 5 7" xfId="4682"/>
    <cellStyle name="Normal 2 53 5 8" xfId="4683"/>
    <cellStyle name="Normal 2 53 5 9" xfId="4684"/>
    <cellStyle name="Normal 2 53 6" xfId="4685"/>
    <cellStyle name="Normal 2 53 6 10" xfId="4686"/>
    <cellStyle name="Normal 2 53 6 11" xfId="4687"/>
    <cellStyle name="Normal 2 53 6 12" xfId="4688"/>
    <cellStyle name="Normal 2 53 6 13" xfId="4689"/>
    <cellStyle name="Normal 2 53 6 14" xfId="4690"/>
    <cellStyle name="Normal 2 53 6 2" xfId="4691"/>
    <cellStyle name="Normal 2 53 6 3" xfId="4692"/>
    <cellStyle name="Normal 2 53 6 4" xfId="4693"/>
    <cellStyle name="Normal 2 53 6 5" xfId="4694"/>
    <cellStyle name="Normal 2 53 6 6" xfId="4695"/>
    <cellStyle name="Normal 2 53 6 7" xfId="4696"/>
    <cellStyle name="Normal 2 53 6 8" xfId="4697"/>
    <cellStyle name="Normal 2 53 6 9" xfId="4698"/>
    <cellStyle name="Normal 2 53 7" xfId="4699"/>
    <cellStyle name="Normal 2 53 7 10" xfId="4700"/>
    <cellStyle name="Normal 2 53 7 11" xfId="4701"/>
    <cellStyle name="Normal 2 53 7 12" xfId="4702"/>
    <cellStyle name="Normal 2 53 7 13" xfId="4703"/>
    <cellStyle name="Normal 2 53 7 14" xfId="4704"/>
    <cellStyle name="Normal 2 53 7 2" xfId="4705"/>
    <cellStyle name="Normal 2 53 7 3" xfId="4706"/>
    <cellStyle name="Normal 2 53 7 4" xfId="4707"/>
    <cellStyle name="Normal 2 53 7 5" xfId="4708"/>
    <cellStyle name="Normal 2 53 7 6" xfId="4709"/>
    <cellStyle name="Normal 2 53 7 7" xfId="4710"/>
    <cellStyle name="Normal 2 53 7 8" xfId="4711"/>
    <cellStyle name="Normal 2 53 7 9" xfId="4712"/>
    <cellStyle name="Normal 2 53 8" xfId="4713"/>
    <cellStyle name="Normal 2 53 8 10" xfId="4714"/>
    <cellStyle name="Normal 2 53 8 11" xfId="4715"/>
    <cellStyle name="Normal 2 53 8 12" xfId="4716"/>
    <cellStyle name="Normal 2 53 8 13" xfId="4717"/>
    <cellStyle name="Normal 2 53 8 14" xfId="4718"/>
    <cellStyle name="Normal 2 53 8 2" xfId="4719"/>
    <cellStyle name="Normal 2 53 8 3" xfId="4720"/>
    <cellStyle name="Normal 2 53 8 4" xfId="4721"/>
    <cellStyle name="Normal 2 53 8 5" xfId="4722"/>
    <cellStyle name="Normal 2 53 8 6" xfId="4723"/>
    <cellStyle name="Normal 2 53 8 7" xfId="4724"/>
    <cellStyle name="Normal 2 53 8 8" xfId="4725"/>
    <cellStyle name="Normal 2 53 8 9" xfId="4726"/>
    <cellStyle name="Normal 2 53 9" xfId="4727"/>
    <cellStyle name="Normal 2 53 9 10" xfId="4728"/>
    <cellStyle name="Normal 2 53 9 11" xfId="4729"/>
    <cellStyle name="Normal 2 53 9 12" xfId="4730"/>
    <cellStyle name="Normal 2 53 9 13" xfId="4731"/>
    <cellStyle name="Normal 2 53 9 14" xfId="4732"/>
    <cellStyle name="Normal 2 53 9 2" xfId="4733"/>
    <cellStyle name="Normal 2 53 9 3" xfId="4734"/>
    <cellStyle name="Normal 2 53 9 4" xfId="4735"/>
    <cellStyle name="Normal 2 53 9 5" xfId="4736"/>
    <cellStyle name="Normal 2 53 9 6" xfId="4737"/>
    <cellStyle name="Normal 2 53 9 7" xfId="4738"/>
    <cellStyle name="Normal 2 53 9 8" xfId="4739"/>
    <cellStyle name="Normal 2 53 9 9" xfId="4740"/>
    <cellStyle name="Normal 2 54" xfId="4741"/>
    <cellStyle name="Normal 2 54 10" xfId="4742"/>
    <cellStyle name="Normal 2 54 10 10" xfId="4743"/>
    <cellStyle name="Normal 2 54 10 11" xfId="4744"/>
    <cellStyle name="Normal 2 54 10 12" xfId="4745"/>
    <cellStyle name="Normal 2 54 10 13" xfId="4746"/>
    <cellStyle name="Normal 2 54 10 14" xfId="4747"/>
    <cellStyle name="Normal 2 54 10 2" xfId="4748"/>
    <cellStyle name="Normal 2 54 10 3" xfId="4749"/>
    <cellStyle name="Normal 2 54 10 4" xfId="4750"/>
    <cellStyle name="Normal 2 54 10 5" xfId="4751"/>
    <cellStyle name="Normal 2 54 10 6" xfId="4752"/>
    <cellStyle name="Normal 2 54 10 7" xfId="4753"/>
    <cellStyle name="Normal 2 54 10 8" xfId="4754"/>
    <cellStyle name="Normal 2 54 10 9" xfId="4755"/>
    <cellStyle name="Normal 2 54 11" xfId="4756"/>
    <cellStyle name="Normal 2 54 12" xfId="4757"/>
    <cellStyle name="Normal 2 54 13" xfId="4758"/>
    <cellStyle name="Normal 2 54 14" xfId="4759"/>
    <cellStyle name="Normal 2 54 15" xfId="4760"/>
    <cellStyle name="Normal 2 54 16" xfId="4761"/>
    <cellStyle name="Normal 2 54 17" xfId="4762"/>
    <cellStyle name="Normal 2 54 18" xfId="4763"/>
    <cellStyle name="Normal 2 54 19" xfId="4764"/>
    <cellStyle name="Normal 2 54 2" xfId="4765"/>
    <cellStyle name="Normal 2 54 2 10" xfId="4766"/>
    <cellStyle name="Normal 2 54 2 11" xfId="4767"/>
    <cellStyle name="Normal 2 54 2 12" xfId="4768"/>
    <cellStyle name="Normal 2 54 2 13" xfId="4769"/>
    <cellStyle name="Normal 2 54 2 14" xfId="4770"/>
    <cellStyle name="Normal 2 54 2 15" xfId="4771"/>
    <cellStyle name="Normal 2 54 2 2" xfId="4772"/>
    <cellStyle name="Normal 2 54 2 2 10" xfId="4773"/>
    <cellStyle name="Normal 2 54 2 2 11" xfId="4774"/>
    <cellStyle name="Normal 2 54 2 2 12" xfId="4775"/>
    <cellStyle name="Normal 2 54 2 2 13" xfId="4776"/>
    <cellStyle name="Normal 2 54 2 2 14" xfId="4777"/>
    <cellStyle name="Normal 2 54 2 2 2" xfId="4778"/>
    <cellStyle name="Normal 2 54 2 2 3" xfId="4779"/>
    <cellStyle name="Normal 2 54 2 2 4" xfId="4780"/>
    <cellStyle name="Normal 2 54 2 2 5" xfId="4781"/>
    <cellStyle name="Normal 2 54 2 2 6" xfId="4782"/>
    <cellStyle name="Normal 2 54 2 2 7" xfId="4783"/>
    <cellStyle name="Normal 2 54 2 2 8" xfId="4784"/>
    <cellStyle name="Normal 2 54 2 2 9" xfId="4785"/>
    <cellStyle name="Normal 2 54 2 3" xfId="4786"/>
    <cellStyle name="Normal 2 54 2 4" xfId="4787"/>
    <cellStyle name="Normal 2 54 2 5" xfId="4788"/>
    <cellStyle name="Normal 2 54 2 6" xfId="4789"/>
    <cellStyle name="Normal 2 54 2 7" xfId="4790"/>
    <cellStyle name="Normal 2 54 2 8" xfId="4791"/>
    <cellStyle name="Normal 2 54 2 9" xfId="4792"/>
    <cellStyle name="Normal 2 54 20" xfId="4793"/>
    <cellStyle name="Normal 2 54 21" xfId="4794"/>
    <cellStyle name="Normal 2 54 22" xfId="4795"/>
    <cellStyle name="Normal 2 54 23" xfId="4796"/>
    <cellStyle name="Normal 2 54 3" xfId="4797"/>
    <cellStyle name="Normal 2 54 3 10" xfId="4798"/>
    <cellStyle name="Normal 2 54 3 11" xfId="4799"/>
    <cellStyle name="Normal 2 54 3 12" xfId="4800"/>
    <cellStyle name="Normal 2 54 3 13" xfId="4801"/>
    <cellStyle name="Normal 2 54 3 14" xfId="4802"/>
    <cellStyle name="Normal 2 54 3 15" xfId="4803"/>
    <cellStyle name="Normal 2 54 3 2" xfId="4804"/>
    <cellStyle name="Normal 2 54 3 2 10" xfId="4805"/>
    <cellStyle name="Normal 2 54 3 2 11" xfId="4806"/>
    <cellStyle name="Normal 2 54 3 2 12" xfId="4807"/>
    <cellStyle name="Normal 2 54 3 2 13" xfId="4808"/>
    <cellStyle name="Normal 2 54 3 2 14" xfId="4809"/>
    <cellStyle name="Normal 2 54 3 2 2" xfId="4810"/>
    <cellStyle name="Normal 2 54 3 2 3" xfId="4811"/>
    <cellStyle name="Normal 2 54 3 2 4" xfId="4812"/>
    <cellStyle name="Normal 2 54 3 2 5" xfId="4813"/>
    <cellStyle name="Normal 2 54 3 2 6" xfId="4814"/>
    <cellStyle name="Normal 2 54 3 2 7" xfId="4815"/>
    <cellStyle name="Normal 2 54 3 2 8" xfId="4816"/>
    <cellStyle name="Normal 2 54 3 2 9" xfId="4817"/>
    <cellStyle name="Normal 2 54 3 3" xfId="4818"/>
    <cellStyle name="Normal 2 54 3 4" xfId="4819"/>
    <cellStyle name="Normal 2 54 3 5" xfId="4820"/>
    <cellStyle name="Normal 2 54 3 6" xfId="4821"/>
    <cellStyle name="Normal 2 54 3 7" xfId="4822"/>
    <cellStyle name="Normal 2 54 3 8" xfId="4823"/>
    <cellStyle name="Normal 2 54 3 9" xfId="4824"/>
    <cellStyle name="Normal 2 54 4" xfId="4825"/>
    <cellStyle name="Normal 2 54 4 10" xfId="4826"/>
    <cellStyle name="Normal 2 54 4 11" xfId="4827"/>
    <cellStyle name="Normal 2 54 4 12" xfId="4828"/>
    <cellStyle name="Normal 2 54 4 13" xfId="4829"/>
    <cellStyle name="Normal 2 54 4 14" xfId="4830"/>
    <cellStyle name="Normal 2 54 4 15" xfId="4831"/>
    <cellStyle name="Normal 2 54 4 2" xfId="4832"/>
    <cellStyle name="Normal 2 54 4 2 10" xfId="4833"/>
    <cellStyle name="Normal 2 54 4 2 11" xfId="4834"/>
    <cellStyle name="Normal 2 54 4 2 12" xfId="4835"/>
    <cellStyle name="Normal 2 54 4 2 13" xfId="4836"/>
    <cellStyle name="Normal 2 54 4 2 14" xfId="4837"/>
    <cellStyle name="Normal 2 54 4 2 2" xfId="4838"/>
    <cellStyle name="Normal 2 54 4 2 3" xfId="4839"/>
    <cellStyle name="Normal 2 54 4 2 4" xfId="4840"/>
    <cellStyle name="Normal 2 54 4 2 5" xfId="4841"/>
    <cellStyle name="Normal 2 54 4 2 6" xfId="4842"/>
    <cellStyle name="Normal 2 54 4 2 7" xfId="4843"/>
    <cellStyle name="Normal 2 54 4 2 8" xfId="4844"/>
    <cellStyle name="Normal 2 54 4 2 9" xfId="4845"/>
    <cellStyle name="Normal 2 54 4 3" xfId="4846"/>
    <cellStyle name="Normal 2 54 4 4" xfId="4847"/>
    <cellStyle name="Normal 2 54 4 5" xfId="4848"/>
    <cellStyle name="Normal 2 54 4 6" xfId="4849"/>
    <cellStyle name="Normal 2 54 4 7" xfId="4850"/>
    <cellStyle name="Normal 2 54 4 8" xfId="4851"/>
    <cellStyle name="Normal 2 54 4 9" xfId="4852"/>
    <cellStyle name="Normal 2 54 5" xfId="4853"/>
    <cellStyle name="Normal 2 54 5 10" xfId="4854"/>
    <cellStyle name="Normal 2 54 5 11" xfId="4855"/>
    <cellStyle name="Normal 2 54 5 12" xfId="4856"/>
    <cellStyle name="Normal 2 54 5 13" xfId="4857"/>
    <cellStyle name="Normal 2 54 5 14" xfId="4858"/>
    <cellStyle name="Normal 2 54 5 2" xfId="4859"/>
    <cellStyle name="Normal 2 54 5 3" xfId="4860"/>
    <cellStyle name="Normal 2 54 5 4" xfId="4861"/>
    <cellStyle name="Normal 2 54 5 5" xfId="4862"/>
    <cellStyle name="Normal 2 54 5 6" xfId="4863"/>
    <cellStyle name="Normal 2 54 5 7" xfId="4864"/>
    <cellStyle name="Normal 2 54 5 8" xfId="4865"/>
    <cellStyle name="Normal 2 54 5 9" xfId="4866"/>
    <cellStyle name="Normal 2 54 6" xfId="4867"/>
    <cellStyle name="Normal 2 54 6 10" xfId="4868"/>
    <cellStyle name="Normal 2 54 6 11" xfId="4869"/>
    <cellStyle name="Normal 2 54 6 12" xfId="4870"/>
    <cellStyle name="Normal 2 54 6 13" xfId="4871"/>
    <cellStyle name="Normal 2 54 6 14" xfId="4872"/>
    <cellStyle name="Normal 2 54 6 2" xfId="4873"/>
    <cellStyle name="Normal 2 54 6 3" xfId="4874"/>
    <cellStyle name="Normal 2 54 6 4" xfId="4875"/>
    <cellStyle name="Normal 2 54 6 5" xfId="4876"/>
    <cellStyle name="Normal 2 54 6 6" xfId="4877"/>
    <cellStyle name="Normal 2 54 6 7" xfId="4878"/>
    <cellStyle name="Normal 2 54 6 8" xfId="4879"/>
    <cellStyle name="Normal 2 54 6 9" xfId="4880"/>
    <cellStyle name="Normal 2 54 7" xfId="4881"/>
    <cellStyle name="Normal 2 54 7 10" xfId="4882"/>
    <cellStyle name="Normal 2 54 7 11" xfId="4883"/>
    <cellStyle name="Normal 2 54 7 12" xfId="4884"/>
    <cellStyle name="Normal 2 54 7 13" xfId="4885"/>
    <cellStyle name="Normal 2 54 7 14" xfId="4886"/>
    <cellStyle name="Normal 2 54 7 2" xfId="4887"/>
    <cellStyle name="Normal 2 54 7 3" xfId="4888"/>
    <cellStyle name="Normal 2 54 7 4" xfId="4889"/>
    <cellStyle name="Normal 2 54 7 5" xfId="4890"/>
    <cellStyle name="Normal 2 54 7 6" xfId="4891"/>
    <cellStyle name="Normal 2 54 7 7" xfId="4892"/>
    <cellStyle name="Normal 2 54 7 8" xfId="4893"/>
    <cellStyle name="Normal 2 54 7 9" xfId="4894"/>
    <cellStyle name="Normal 2 54 8" xfId="4895"/>
    <cellStyle name="Normal 2 54 8 10" xfId="4896"/>
    <cellStyle name="Normal 2 54 8 11" xfId="4897"/>
    <cellStyle name="Normal 2 54 8 12" xfId="4898"/>
    <cellStyle name="Normal 2 54 8 13" xfId="4899"/>
    <cellStyle name="Normal 2 54 8 14" xfId="4900"/>
    <cellStyle name="Normal 2 54 8 2" xfId="4901"/>
    <cellStyle name="Normal 2 54 8 3" xfId="4902"/>
    <cellStyle name="Normal 2 54 8 4" xfId="4903"/>
    <cellStyle name="Normal 2 54 8 5" xfId="4904"/>
    <cellStyle name="Normal 2 54 8 6" xfId="4905"/>
    <cellStyle name="Normal 2 54 8 7" xfId="4906"/>
    <cellStyle name="Normal 2 54 8 8" xfId="4907"/>
    <cellStyle name="Normal 2 54 8 9" xfId="4908"/>
    <cellStyle name="Normal 2 54 9" xfId="4909"/>
    <cellStyle name="Normal 2 54 9 10" xfId="4910"/>
    <cellStyle name="Normal 2 54 9 11" xfId="4911"/>
    <cellStyle name="Normal 2 54 9 12" xfId="4912"/>
    <cellStyle name="Normal 2 54 9 13" xfId="4913"/>
    <cellStyle name="Normal 2 54 9 14" xfId="4914"/>
    <cellStyle name="Normal 2 54 9 2" xfId="4915"/>
    <cellStyle name="Normal 2 54 9 3" xfId="4916"/>
    <cellStyle name="Normal 2 54 9 4" xfId="4917"/>
    <cellStyle name="Normal 2 54 9 5" xfId="4918"/>
    <cellStyle name="Normal 2 54 9 6" xfId="4919"/>
    <cellStyle name="Normal 2 54 9 7" xfId="4920"/>
    <cellStyle name="Normal 2 54 9 8" xfId="4921"/>
    <cellStyle name="Normal 2 54 9 9" xfId="4922"/>
    <cellStyle name="Normal 2 55" xfId="4923"/>
    <cellStyle name="Normal 2 55 10" xfId="4924"/>
    <cellStyle name="Normal 2 55 10 10" xfId="4925"/>
    <cellStyle name="Normal 2 55 10 11" xfId="4926"/>
    <cellStyle name="Normal 2 55 10 12" xfId="4927"/>
    <cellStyle name="Normal 2 55 10 13" xfId="4928"/>
    <cellStyle name="Normal 2 55 10 14" xfId="4929"/>
    <cellStyle name="Normal 2 55 10 2" xfId="4930"/>
    <cellStyle name="Normal 2 55 10 3" xfId="4931"/>
    <cellStyle name="Normal 2 55 10 4" xfId="4932"/>
    <cellStyle name="Normal 2 55 10 5" xfId="4933"/>
    <cellStyle name="Normal 2 55 10 6" xfId="4934"/>
    <cellStyle name="Normal 2 55 10 7" xfId="4935"/>
    <cellStyle name="Normal 2 55 10 8" xfId="4936"/>
    <cellStyle name="Normal 2 55 10 9" xfId="4937"/>
    <cellStyle name="Normal 2 55 11" xfId="4938"/>
    <cellStyle name="Normal 2 55 12" xfId="4939"/>
    <cellStyle name="Normal 2 55 13" xfId="4940"/>
    <cellStyle name="Normal 2 55 14" xfId="4941"/>
    <cellStyle name="Normal 2 55 15" xfId="4942"/>
    <cellStyle name="Normal 2 55 16" xfId="4943"/>
    <cellStyle name="Normal 2 55 17" xfId="4944"/>
    <cellStyle name="Normal 2 55 18" xfId="4945"/>
    <cellStyle name="Normal 2 55 19" xfId="4946"/>
    <cellStyle name="Normal 2 55 2" xfId="4947"/>
    <cellStyle name="Normal 2 55 2 10" xfId="4948"/>
    <cellStyle name="Normal 2 55 2 11" xfId="4949"/>
    <cellStyle name="Normal 2 55 2 12" xfId="4950"/>
    <cellStyle name="Normal 2 55 2 13" xfId="4951"/>
    <cellStyle name="Normal 2 55 2 14" xfId="4952"/>
    <cellStyle name="Normal 2 55 2 15" xfId="4953"/>
    <cellStyle name="Normal 2 55 2 2" xfId="4954"/>
    <cellStyle name="Normal 2 55 2 2 10" xfId="4955"/>
    <cellStyle name="Normal 2 55 2 2 11" xfId="4956"/>
    <cellStyle name="Normal 2 55 2 2 12" xfId="4957"/>
    <cellStyle name="Normal 2 55 2 2 13" xfId="4958"/>
    <cellStyle name="Normal 2 55 2 2 14" xfId="4959"/>
    <cellStyle name="Normal 2 55 2 2 2" xfId="4960"/>
    <cellStyle name="Normal 2 55 2 2 3" xfId="4961"/>
    <cellStyle name="Normal 2 55 2 2 4" xfId="4962"/>
    <cellStyle name="Normal 2 55 2 2 5" xfId="4963"/>
    <cellStyle name="Normal 2 55 2 2 6" xfId="4964"/>
    <cellStyle name="Normal 2 55 2 2 7" xfId="4965"/>
    <cellStyle name="Normal 2 55 2 2 8" xfId="4966"/>
    <cellStyle name="Normal 2 55 2 2 9" xfId="4967"/>
    <cellStyle name="Normal 2 55 2 3" xfId="4968"/>
    <cellStyle name="Normal 2 55 2 4" xfId="4969"/>
    <cellStyle name="Normal 2 55 2 5" xfId="4970"/>
    <cellStyle name="Normal 2 55 2 6" xfId="4971"/>
    <cellStyle name="Normal 2 55 2 7" xfId="4972"/>
    <cellStyle name="Normal 2 55 2 8" xfId="4973"/>
    <cellStyle name="Normal 2 55 2 9" xfId="4974"/>
    <cellStyle name="Normal 2 55 20" xfId="4975"/>
    <cellStyle name="Normal 2 55 21" xfId="4976"/>
    <cellStyle name="Normal 2 55 22" xfId="4977"/>
    <cellStyle name="Normal 2 55 23" xfId="4978"/>
    <cellStyle name="Normal 2 55 3" xfId="4979"/>
    <cellStyle name="Normal 2 55 3 10" xfId="4980"/>
    <cellStyle name="Normal 2 55 3 11" xfId="4981"/>
    <cellStyle name="Normal 2 55 3 12" xfId="4982"/>
    <cellStyle name="Normal 2 55 3 13" xfId="4983"/>
    <cellStyle name="Normal 2 55 3 14" xfId="4984"/>
    <cellStyle name="Normal 2 55 3 15" xfId="4985"/>
    <cellStyle name="Normal 2 55 3 2" xfId="4986"/>
    <cellStyle name="Normal 2 55 3 2 10" xfId="4987"/>
    <cellStyle name="Normal 2 55 3 2 11" xfId="4988"/>
    <cellStyle name="Normal 2 55 3 2 12" xfId="4989"/>
    <cellStyle name="Normal 2 55 3 2 13" xfId="4990"/>
    <cellStyle name="Normal 2 55 3 2 14" xfId="4991"/>
    <cellStyle name="Normal 2 55 3 2 2" xfId="4992"/>
    <cellStyle name="Normal 2 55 3 2 3" xfId="4993"/>
    <cellStyle name="Normal 2 55 3 2 4" xfId="4994"/>
    <cellStyle name="Normal 2 55 3 2 5" xfId="4995"/>
    <cellStyle name="Normal 2 55 3 2 6" xfId="4996"/>
    <cellStyle name="Normal 2 55 3 2 7" xfId="4997"/>
    <cellStyle name="Normal 2 55 3 2 8" xfId="4998"/>
    <cellStyle name="Normal 2 55 3 2 9" xfId="4999"/>
    <cellStyle name="Normal 2 55 3 3" xfId="5000"/>
    <cellStyle name="Normal 2 55 3 4" xfId="5001"/>
    <cellStyle name="Normal 2 55 3 5" xfId="5002"/>
    <cellStyle name="Normal 2 55 3 6" xfId="5003"/>
    <cellStyle name="Normal 2 55 3 7" xfId="5004"/>
    <cellStyle name="Normal 2 55 3 8" xfId="5005"/>
    <cellStyle name="Normal 2 55 3 9" xfId="5006"/>
    <cellStyle name="Normal 2 55 4" xfId="5007"/>
    <cellStyle name="Normal 2 55 4 10" xfId="5008"/>
    <cellStyle name="Normal 2 55 4 11" xfId="5009"/>
    <cellStyle name="Normal 2 55 4 12" xfId="5010"/>
    <cellStyle name="Normal 2 55 4 13" xfId="5011"/>
    <cellStyle name="Normal 2 55 4 14" xfId="5012"/>
    <cellStyle name="Normal 2 55 4 15" xfId="5013"/>
    <cellStyle name="Normal 2 55 4 2" xfId="5014"/>
    <cellStyle name="Normal 2 55 4 2 10" xfId="5015"/>
    <cellStyle name="Normal 2 55 4 2 11" xfId="5016"/>
    <cellStyle name="Normal 2 55 4 2 12" xfId="5017"/>
    <cellStyle name="Normal 2 55 4 2 13" xfId="5018"/>
    <cellStyle name="Normal 2 55 4 2 14" xfId="5019"/>
    <cellStyle name="Normal 2 55 4 2 2" xfId="5020"/>
    <cellStyle name="Normal 2 55 4 2 3" xfId="5021"/>
    <cellStyle name="Normal 2 55 4 2 4" xfId="5022"/>
    <cellStyle name="Normal 2 55 4 2 5" xfId="5023"/>
    <cellStyle name="Normal 2 55 4 2 6" xfId="5024"/>
    <cellStyle name="Normal 2 55 4 2 7" xfId="5025"/>
    <cellStyle name="Normal 2 55 4 2 8" xfId="5026"/>
    <cellStyle name="Normal 2 55 4 2 9" xfId="5027"/>
    <cellStyle name="Normal 2 55 4 3" xfId="5028"/>
    <cellStyle name="Normal 2 55 4 4" xfId="5029"/>
    <cellStyle name="Normal 2 55 4 5" xfId="5030"/>
    <cellStyle name="Normal 2 55 4 6" xfId="5031"/>
    <cellStyle name="Normal 2 55 4 7" xfId="5032"/>
    <cellStyle name="Normal 2 55 4 8" xfId="5033"/>
    <cellStyle name="Normal 2 55 4 9" xfId="5034"/>
    <cellStyle name="Normal 2 55 5" xfId="5035"/>
    <cellStyle name="Normal 2 55 5 10" xfId="5036"/>
    <cellStyle name="Normal 2 55 5 11" xfId="5037"/>
    <cellStyle name="Normal 2 55 5 12" xfId="5038"/>
    <cellStyle name="Normal 2 55 5 13" xfId="5039"/>
    <cellStyle name="Normal 2 55 5 14" xfId="5040"/>
    <cellStyle name="Normal 2 55 5 2" xfId="5041"/>
    <cellStyle name="Normal 2 55 5 3" xfId="5042"/>
    <cellStyle name="Normal 2 55 5 4" xfId="5043"/>
    <cellStyle name="Normal 2 55 5 5" xfId="5044"/>
    <cellStyle name="Normal 2 55 5 6" xfId="5045"/>
    <cellStyle name="Normal 2 55 5 7" xfId="5046"/>
    <cellStyle name="Normal 2 55 5 8" xfId="5047"/>
    <cellStyle name="Normal 2 55 5 9" xfId="5048"/>
    <cellStyle name="Normal 2 55 6" xfId="5049"/>
    <cellStyle name="Normal 2 55 6 10" xfId="5050"/>
    <cellStyle name="Normal 2 55 6 11" xfId="5051"/>
    <cellStyle name="Normal 2 55 6 12" xfId="5052"/>
    <cellStyle name="Normal 2 55 6 13" xfId="5053"/>
    <cellStyle name="Normal 2 55 6 14" xfId="5054"/>
    <cellStyle name="Normal 2 55 6 2" xfId="5055"/>
    <cellStyle name="Normal 2 55 6 3" xfId="5056"/>
    <cellStyle name="Normal 2 55 6 4" xfId="5057"/>
    <cellStyle name="Normal 2 55 6 5" xfId="5058"/>
    <cellStyle name="Normal 2 55 6 6" xfId="5059"/>
    <cellStyle name="Normal 2 55 6 7" xfId="5060"/>
    <cellStyle name="Normal 2 55 6 8" xfId="5061"/>
    <cellStyle name="Normal 2 55 6 9" xfId="5062"/>
    <cellStyle name="Normal 2 55 7" xfId="5063"/>
    <cellStyle name="Normal 2 55 7 10" xfId="5064"/>
    <cellStyle name="Normal 2 55 7 11" xfId="5065"/>
    <cellStyle name="Normal 2 55 7 12" xfId="5066"/>
    <cellStyle name="Normal 2 55 7 13" xfId="5067"/>
    <cellStyle name="Normal 2 55 7 14" xfId="5068"/>
    <cellStyle name="Normal 2 55 7 2" xfId="5069"/>
    <cellStyle name="Normal 2 55 7 3" xfId="5070"/>
    <cellStyle name="Normal 2 55 7 4" xfId="5071"/>
    <cellStyle name="Normal 2 55 7 5" xfId="5072"/>
    <cellStyle name="Normal 2 55 7 6" xfId="5073"/>
    <cellStyle name="Normal 2 55 7 7" xfId="5074"/>
    <cellStyle name="Normal 2 55 7 8" xfId="5075"/>
    <cellStyle name="Normal 2 55 7 9" xfId="5076"/>
    <cellStyle name="Normal 2 55 8" xfId="5077"/>
    <cellStyle name="Normal 2 55 8 10" xfId="5078"/>
    <cellStyle name="Normal 2 55 8 11" xfId="5079"/>
    <cellStyle name="Normal 2 55 8 12" xfId="5080"/>
    <cellStyle name="Normal 2 55 8 13" xfId="5081"/>
    <cellStyle name="Normal 2 55 8 14" xfId="5082"/>
    <cellStyle name="Normal 2 55 8 2" xfId="5083"/>
    <cellStyle name="Normal 2 55 8 3" xfId="5084"/>
    <cellStyle name="Normal 2 55 8 4" xfId="5085"/>
    <cellStyle name="Normal 2 55 8 5" xfId="5086"/>
    <cellStyle name="Normal 2 55 8 6" xfId="5087"/>
    <cellStyle name="Normal 2 55 8 7" xfId="5088"/>
    <cellStyle name="Normal 2 55 8 8" xfId="5089"/>
    <cellStyle name="Normal 2 55 8 9" xfId="5090"/>
    <cellStyle name="Normal 2 55 9" xfId="5091"/>
    <cellStyle name="Normal 2 55 9 10" xfId="5092"/>
    <cellStyle name="Normal 2 55 9 11" xfId="5093"/>
    <cellStyle name="Normal 2 55 9 12" xfId="5094"/>
    <cellStyle name="Normal 2 55 9 13" xfId="5095"/>
    <cellStyle name="Normal 2 55 9 14" xfId="5096"/>
    <cellStyle name="Normal 2 55 9 2" xfId="5097"/>
    <cellStyle name="Normal 2 55 9 3" xfId="5098"/>
    <cellStyle name="Normal 2 55 9 4" xfId="5099"/>
    <cellStyle name="Normal 2 55 9 5" xfId="5100"/>
    <cellStyle name="Normal 2 55 9 6" xfId="5101"/>
    <cellStyle name="Normal 2 55 9 7" xfId="5102"/>
    <cellStyle name="Normal 2 55 9 8" xfId="5103"/>
    <cellStyle name="Normal 2 55 9 9" xfId="5104"/>
    <cellStyle name="Normal 2 56" xfId="5105"/>
    <cellStyle name="Normal 2 56 10" xfId="5106"/>
    <cellStyle name="Normal 2 56 10 10" xfId="5107"/>
    <cellStyle name="Normal 2 56 10 11" xfId="5108"/>
    <cellStyle name="Normal 2 56 10 12" xfId="5109"/>
    <cellStyle name="Normal 2 56 10 13" xfId="5110"/>
    <cellStyle name="Normal 2 56 10 14" xfId="5111"/>
    <cellStyle name="Normal 2 56 10 2" xfId="5112"/>
    <cellStyle name="Normal 2 56 10 3" xfId="5113"/>
    <cellStyle name="Normal 2 56 10 4" xfId="5114"/>
    <cellStyle name="Normal 2 56 10 5" xfId="5115"/>
    <cellStyle name="Normal 2 56 10 6" xfId="5116"/>
    <cellStyle name="Normal 2 56 10 7" xfId="5117"/>
    <cellStyle name="Normal 2 56 10 8" xfId="5118"/>
    <cellStyle name="Normal 2 56 10 9" xfId="5119"/>
    <cellStyle name="Normal 2 56 11" xfId="5120"/>
    <cellStyle name="Normal 2 56 12" xfId="5121"/>
    <cellStyle name="Normal 2 56 13" xfId="5122"/>
    <cellStyle name="Normal 2 56 14" xfId="5123"/>
    <cellStyle name="Normal 2 56 15" xfId="5124"/>
    <cellStyle name="Normal 2 56 16" xfId="5125"/>
    <cellStyle name="Normal 2 56 17" xfId="5126"/>
    <cellStyle name="Normal 2 56 18" xfId="5127"/>
    <cellStyle name="Normal 2 56 19" xfId="5128"/>
    <cellStyle name="Normal 2 56 2" xfId="5129"/>
    <cellStyle name="Normal 2 56 2 10" xfId="5130"/>
    <cellStyle name="Normal 2 56 2 11" xfId="5131"/>
    <cellStyle name="Normal 2 56 2 12" xfId="5132"/>
    <cellStyle name="Normal 2 56 2 13" xfId="5133"/>
    <cellStyle name="Normal 2 56 2 14" xfId="5134"/>
    <cellStyle name="Normal 2 56 2 15" xfId="5135"/>
    <cellStyle name="Normal 2 56 2 2" xfId="5136"/>
    <cellStyle name="Normal 2 56 2 2 10" xfId="5137"/>
    <cellStyle name="Normal 2 56 2 2 11" xfId="5138"/>
    <cellStyle name="Normal 2 56 2 2 12" xfId="5139"/>
    <cellStyle name="Normal 2 56 2 2 13" xfId="5140"/>
    <cellStyle name="Normal 2 56 2 2 14" xfId="5141"/>
    <cellStyle name="Normal 2 56 2 2 2" xfId="5142"/>
    <cellStyle name="Normal 2 56 2 2 3" xfId="5143"/>
    <cellStyle name="Normal 2 56 2 2 4" xfId="5144"/>
    <cellStyle name="Normal 2 56 2 2 5" xfId="5145"/>
    <cellStyle name="Normal 2 56 2 2 6" xfId="5146"/>
    <cellStyle name="Normal 2 56 2 2 7" xfId="5147"/>
    <cellStyle name="Normal 2 56 2 2 8" xfId="5148"/>
    <cellStyle name="Normal 2 56 2 2 9" xfId="5149"/>
    <cellStyle name="Normal 2 56 2 3" xfId="5150"/>
    <cellStyle name="Normal 2 56 2 4" xfId="5151"/>
    <cellStyle name="Normal 2 56 2 5" xfId="5152"/>
    <cellStyle name="Normal 2 56 2 6" xfId="5153"/>
    <cellStyle name="Normal 2 56 2 7" xfId="5154"/>
    <cellStyle name="Normal 2 56 2 8" xfId="5155"/>
    <cellStyle name="Normal 2 56 2 9" xfId="5156"/>
    <cellStyle name="Normal 2 56 20" xfId="5157"/>
    <cellStyle name="Normal 2 56 21" xfId="5158"/>
    <cellStyle name="Normal 2 56 22" xfId="5159"/>
    <cellStyle name="Normal 2 56 23" xfId="5160"/>
    <cellStyle name="Normal 2 56 3" xfId="5161"/>
    <cellStyle name="Normal 2 56 3 10" xfId="5162"/>
    <cellStyle name="Normal 2 56 3 11" xfId="5163"/>
    <cellStyle name="Normal 2 56 3 12" xfId="5164"/>
    <cellStyle name="Normal 2 56 3 13" xfId="5165"/>
    <cellStyle name="Normal 2 56 3 14" xfId="5166"/>
    <cellStyle name="Normal 2 56 3 15" xfId="5167"/>
    <cellStyle name="Normal 2 56 3 2" xfId="5168"/>
    <cellStyle name="Normal 2 56 3 2 10" xfId="5169"/>
    <cellStyle name="Normal 2 56 3 2 11" xfId="5170"/>
    <cellStyle name="Normal 2 56 3 2 12" xfId="5171"/>
    <cellStyle name="Normal 2 56 3 2 13" xfId="5172"/>
    <cellStyle name="Normal 2 56 3 2 14" xfId="5173"/>
    <cellStyle name="Normal 2 56 3 2 2" xfId="5174"/>
    <cellStyle name="Normal 2 56 3 2 3" xfId="5175"/>
    <cellStyle name="Normal 2 56 3 2 4" xfId="5176"/>
    <cellStyle name="Normal 2 56 3 2 5" xfId="5177"/>
    <cellStyle name="Normal 2 56 3 2 6" xfId="5178"/>
    <cellStyle name="Normal 2 56 3 2 7" xfId="5179"/>
    <cellStyle name="Normal 2 56 3 2 8" xfId="5180"/>
    <cellStyle name="Normal 2 56 3 2 9" xfId="5181"/>
    <cellStyle name="Normal 2 56 3 3" xfId="5182"/>
    <cellStyle name="Normal 2 56 3 4" xfId="5183"/>
    <cellStyle name="Normal 2 56 3 5" xfId="5184"/>
    <cellStyle name="Normal 2 56 3 6" xfId="5185"/>
    <cellStyle name="Normal 2 56 3 7" xfId="5186"/>
    <cellStyle name="Normal 2 56 3 8" xfId="5187"/>
    <cellStyle name="Normal 2 56 3 9" xfId="5188"/>
    <cellStyle name="Normal 2 56 4" xfId="5189"/>
    <cellStyle name="Normal 2 56 4 10" xfId="5190"/>
    <cellStyle name="Normal 2 56 4 11" xfId="5191"/>
    <cellStyle name="Normal 2 56 4 12" xfId="5192"/>
    <cellStyle name="Normal 2 56 4 13" xfId="5193"/>
    <cellStyle name="Normal 2 56 4 14" xfId="5194"/>
    <cellStyle name="Normal 2 56 4 15" xfId="5195"/>
    <cellStyle name="Normal 2 56 4 2" xfId="5196"/>
    <cellStyle name="Normal 2 56 4 2 10" xfId="5197"/>
    <cellStyle name="Normal 2 56 4 2 11" xfId="5198"/>
    <cellStyle name="Normal 2 56 4 2 12" xfId="5199"/>
    <cellStyle name="Normal 2 56 4 2 13" xfId="5200"/>
    <cellStyle name="Normal 2 56 4 2 14" xfId="5201"/>
    <cellStyle name="Normal 2 56 4 2 2" xfId="5202"/>
    <cellStyle name="Normal 2 56 4 2 3" xfId="5203"/>
    <cellStyle name="Normal 2 56 4 2 4" xfId="5204"/>
    <cellStyle name="Normal 2 56 4 2 5" xfId="5205"/>
    <cellStyle name="Normal 2 56 4 2 6" xfId="5206"/>
    <cellStyle name="Normal 2 56 4 2 7" xfId="5207"/>
    <cellStyle name="Normal 2 56 4 2 8" xfId="5208"/>
    <cellStyle name="Normal 2 56 4 2 9" xfId="5209"/>
    <cellStyle name="Normal 2 56 4 3" xfId="5210"/>
    <cellStyle name="Normal 2 56 4 4" xfId="5211"/>
    <cellStyle name="Normal 2 56 4 5" xfId="5212"/>
    <cellStyle name="Normal 2 56 4 6" xfId="5213"/>
    <cellStyle name="Normal 2 56 4 7" xfId="5214"/>
    <cellStyle name="Normal 2 56 4 8" xfId="5215"/>
    <cellStyle name="Normal 2 56 4 9" xfId="5216"/>
    <cellStyle name="Normal 2 56 5" xfId="5217"/>
    <cellStyle name="Normal 2 56 5 10" xfId="5218"/>
    <cellStyle name="Normal 2 56 5 11" xfId="5219"/>
    <cellStyle name="Normal 2 56 5 12" xfId="5220"/>
    <cellStyle name="Normal 2 56 5 13" xfId="5221"/>
    <cellStyle name="Normal 2 56 5 14" xfId="5222"/>
    <cellStyle name="Normal 2 56 5 2" xfId="5223"/>
    <cellStyle name="Normal 2 56 5 3" xfId="5224"/>
    <cellStyle name="Normal 2 56 5 4" xfId="5225"/>
    <cellStyle name="Normal 2 56 5 5" xfId="5226"/>
    <cellStyle name="Normal 2 56 5 6" xfId="5227"/>
    <cellStyle name="Normal 2 56 5 7" xfId="5228"/>
    <cellStyle name="Normal 2 56 5 8" xfId="5229"/>
    <cellStyle name="Normal 2 56 5 9" xfId="5230"/>
    <cellStyle name="Normal 2 56 6" xfId="5231"/>
    <cellStyle name="Normal 2 56 6 10" xfId="5232"/>
    <cellStyle name="Normal 2 56 6 11" xfId="5233"/>
    <cellStyle name="Normal 2 56 6 12" xfId="5234"/>
    <cellStyle name="Normal 2 56 6 13" xfId="5235"/>
    <cellStyle name="Normal 2 56 6 14" xfId="5236"/>
    <cellStyle name="Normal 2 56 6 2" xfId="5237"/>
    <cellStyle name="Normal 2 56 6 3" xfId="5238"/>
    <cellStyle name="Normal 2 56 6 4" xfId="5239"/>
    <cellStyle name="Normal 2 56 6 5" xfId="5240"/>
    <cellStyle name="Normal 2 56 6 6" xfId="5241"/>
    <cellStyle name="Normal 2 56 6 7" xfId="5242"/>
    <cellStyle name="Normal 2 56 6 8" xfId="5243"/>
    <cellStyle name="Normal 2 56 6 9" xfId="5244"/>
    <cellStyle name="Normal 2 56 7" xfId="5245"/>
    <cellStyle name="Normal 2 56 7 10" xfId="5246"/>
    <cellStyle name="Normal 2 56 7 11" xfId="5247"/>
    <cellStyle name="Normal 2 56 7 12" xfId="5248"/>
    <cellStyle name="Normal 2 56 7 13" xfId="5249"/>
    <cellStyle name="Normal 2 56 7 14" xfId="5250"/>
    <cellStyle name="Normal 2 56 7 2" xfId="5251"/>
    <cellStyle name="Normal 2 56 7 3" xfId="5252"/>
    <cellStyle name="Normal 2 56 7 4" xfId="5253"/>
    <cellStyle name="Normal 2 56 7 5" xfId="5254"/>
    <cellStyle name="Normal 2 56 7 6" xfId="5255"/>
    <cellStyle name="Normal 2 56 7 7" xfId="5256"/>
    <cellStyle name="Normal 2 56 7 8" xfId="5257"/>
    <cellStyle name="Normal 2 56 7 9" xfId="5258"/>
    <cellStyle name="Normal 2 56 8" xfId="5259"/>
    <cellStyle name="Normal 2 56 8 10" xfId="5260"/>
    <cellStyle name="Normal 2 56 8 11" xfId="5261"/>
    <cellStyle name="Normal 2 56 8 12" xfId="5262"/>
    <cellStyle name="Normal 2 56 8 13" xfId="5263"/>
    <cellStyle name="Normal 2 56 8 14" xfId="5264"/>
    <cellStyle name="Normal 2 56 8 2" xfId="5265"/>
    <cellStyle name="Normal 2 56 8 3" xfId="5266"/>
    <cellStyle name="Normal 2 56 8 4" xfId="5267"/>
    <cellStyle name="Normal 2 56 8 5" xfId="5268"/>
    <cellStyle name="Normal 2 56 8 6" xfId="5269"/>
    <cellStyle name="Normal 2 56 8 7" xfId="5270"/>
    <cellStyle name="Normal 2 56 8 8" xfId="5271"/>
    <cellStyle name="Normal 2 56 8 9" xfId="5272"/>
    <cellStyle name="Normal 2 56 9" xfId="5273"/>
    <cellStyle name="Normal 2 56 9 10" xfId="5274"/>
    <cellStyle name="Normal 2 56 9 11" xfId="5275"/>
    <cellStyle name="Normal 2 56 9 12" xfId="5276"/>
    <cellStyle name="Normal 2 56 9 13" xfId="5277"/>
    <cellStyle name="Normal 2 56 9 14" xfId="5278"/>
    <cellStyle name="Normal 2 56 9 2" xfId="5279"/>
    <cellStyle name="Normal 2 56 9 3" xfId="5280"/>
    <cellStyle name="Normal 2 56 9 4" xfId="5281"/>
    <cellStyle name="Normal 2 56 9 5" xfId="5282"/>
    <cellStyle name="Normal 2 56 9 6" xfId="5283"/>
    <cellStyle name="Normal 2 56 9 7" xfId="5284"/>
    <cellStyle name="Normal 2 56 9 8" xfId="5285"/>
    <cellStyle name="Normal 2 56 9 9" xfId="5286"/>
    <cellStyle name="Normal 2 57" xfId="5287"/>
    <cellStyle name="Normal 2 57 10" xfId="5288"/>
    <cellStyle name="Normal 2 57 10 10" xfId="5289"/>
    <cellStyle name="Normal 2 57 10 11" xfId="5290"/>
    <cellStyle name="Normal 2 57 10 12" xfId="5291"/>
    <cellStyle name="Normal 2 57 10 13" xfId="5292"/>
    <cellStyle name="Normal 2 57 10 14" xfId="5293"/>
    <cellStyle name="Normal 2 57 10 2" xfId="5294"/>
    <cellStyle name="Normal 2 57 10 3" xfId="5295"/>
    <cellStyle name="Normal 2 57 10 4" xfId="5296"/>
    <cellStyle name="Normal 2 57 10 5" xfId="5297"/>
    <cellStyle name="Normal 2 57 10 6" xfId="5298"/>
    <cellStyle name="Normal 2 57 10 7" xfId="5299"/>
    <cellStyle name="Normal 2 57 10 8" xfId="5300"/>
    <cellStyle name="Normal 2 57 10 9" xfId="5301"/>
    <cellStyle name="Normal 2 57 11" xfId="5302"/>
    <cellStyle name="Normal 2 57 12" xfId="5303"/>
    <cellStyle name="Normal 2 57 13" xfId="5304"/>
    <cellStyle name="Normal 2 57 14" xfId="5305"/>
    <cellStyle name="Normal 2 57 15" xfId="5306"/>
    <cellStyle name="Normal 2 57 16" xfId="5307"/>
    <cellStyle name="Normal 2 57 17" xfId="5308"/>
    <cellStyle name="Normal 2 57 18" xfId="5309"/>
    <cellStyle name="Normal 2 57 19" xfId="5310"/>
    <cellStyle name="Normal 2 57 2" xfId="5311"/>
    <cellStyle name="Normal 2 57 2 10" xfId="5312"/>
    <cellStyle name="Normal 2 57 2 11" xfId="5313"/>
    <cellStyle name="Normal 2 57 2 12" xfId="5314"/>
    <cellStyle name="Normal 2 57 2 13" xfId="5315"/>
    <cellStyle name="Normal 2 57 2 14" xfId="5316"/>
    <cellStyle name="Normal 2 57 2 15" xfId="5317"/>
    <cellStyle name="Normal 2 57 2 2" xfId="5318"/>
    <cellStyle name="Normal 2 57 2 2 10" xfId="5319"/>
    <cellStyle name="Normal 2 57 2 2 11" xfId="5320"/>
    <cellStyle name="Normal 2 57 2 2 12" xfId="5321"/>
    <cellStyle name="Normal 2 57 2 2 13" xfId="5322"/>
    <cellStyle name="Normal 2 57 2 2 14" xfId="5323"/>
    <cellStyle name="Normal 2 57 2 2 2" xfId="5324"/>
    <cellStyle name="Normal 2 57 2 2 3" xfId="5325"/>
    <cellStyle name="Normal 2 57 2 2 4" xfId="5326"/>
    <cellStyle name="Normal 2 57 2 2 5" xfId="5327"/>
    <cellStyle name="Normal 2 57 2 2 6" xfId="5328"/>
    <cellStyle name="Normal 2 57 2 2 7" xfId="5329"/>
    <cellStyle name="Normal 2 57 2 2 8" xfId="5330"/>
    <cellStyle name="Normal 2 57 2 2 9" xfId="5331"/>
    <cellStyle name="Normal 2 57 2 3" xfId="5332"/>
    <cellStyle name="Normal 2 57 2 4" xfId="5333"/>
    <cellStyle name="Normal 2 57 2 5" xfId="5334"/>
    <cellStyle name="Normal 2 57 2 6" xfId="5335"/>
    <cellStyle name="Normal 2 57 2 7" xfId="5336"/>
    <cellStyle name="Normal 2 57 2 8" xfId="5337"/>
    <cellStyle name="Normal 2 57 2 9" xfId="5338"/>
    <cellStyle name="Normal 2 57 20" xfId="5339"/>
    <cellStyle name="Normal 2 57 21" xfId="5340"/>
    <cellStyle name="Normal 2 57 22" xfId="5341"/>
    <cellStyle name="Normal 2 57 23" xfId="5342"/>
    <cellStyle name="Normal 2 57 3" xfId="5343"/>
    <cellStyle name="Normal 2 57 3 10" xfId="5344"/>
    <cellStyle name="Normal 2 57 3 11" xfId="5345"/>
    <cellStyle name="Normal 2 57 3 12" xfId="5346"/>
    <cellStyle name="Normal 2 57 3 13" xfId="5347"/>
    <cellStyle name="Normal 2 57 3 14" xfId="5348"/>
    <cellStyle name="Normal 2 57 3 15" xfId="5349"/>
    <cellStyle name="Normal 2 57 3 2" xfId="5350"/>
    <cellStyle name="Normal 2 57 3 2 10" xfId="5351"/>
    <cellStyle name="Normal 2 57 3 2 11" xfId="5352"/>
    <cellStyle name="Normal 2 57 3 2 12" xfId="5353"/>
    <cellStyle name="Normal 2 57 3 2 13" xfId="5354"/>
    <cellStyle name="Normal 2 57 3 2 14" xfId="5355"/>
    <cellStyle name="Normal 2 57 3 2 2" xfId="5356"/>
    <cellStyle name="Normal 2 57 3 2 3" xfId="5357"/>
    <cellStyle name="Normal 2 57 3 2 4" xfId="5358"/>
    <cellStyle name="Normal 2 57 3 2 5" xfId="5359"/>
    <cellStyle name="Normal 2 57 3 2 6" xfId="5360"/>
    <cellStyle name="Normal 2 57 3 2 7" xfId="5361"/>
    <cellStyle name="Normal 2 57 3 2 8" xfId="5362"/>
    <cellStyle name="Normal 2 57 3 2 9" xfId="5363"/>
    <cellStyle name="Normal 2 57 3 3" xfId="5364"/>
    <cellStyle name="Normal 2 57 3 4" xfId="5365"/>
    <cellStyle name="Normal 2 57 3 5" xfId="5366"/>
    <cellStyle name="Normal 2 57 3 6" xfId="5367"/>
    <cellStyle name="Normal 2 57 3 7" xfId="5368"/>
    <cellStyle name="Normal 2 57 3 8" xfId="5369"/>
    <cellStyle name="Normal 2 57 3 9" xfId="5370"/>
    <cellStyle name="Normal 2 57 4" xfId="5371"/>
    <cellStyle name="Normal 2 57 4 10" xfId="5372"/>
    <cellStyle name="Normal 2 57 4 11" xfId="5373"/>
    <cellStyle name="Normal 2 57 4 12" xfId="5374"/>
    <cellStyle name="Normal 2 57 4 13" xfId="5375"/>
    <cellStyle name="Normal 2 57 4 14" xfId="5376"/>
    <cellStyle name="Normal 2 57 4 15" xfId="5377"/>
    <cellStyle name="Normal 2 57 4 2" xfId="5378"/>
    <cellStyle name="Normal 2 57 4 2 10" xfId="5379"/>
    <cellStyle name="Normal 2 57 4 2 11" xfId="5380"/>
    <cellStyle name="Normal 2 57 4 2 12" xfId="5381"/>
    <cellStyle name="Normal 2 57 4 2 13" xfId="5382"/>
    <cellStyle name="Normal 2 57 4 2 14" xfId="5383"/>
    <cellStyle name="Normal 2 57 4 2 2" xfId="5384"/>
    <cellStyle name="Normal 2 57 4 2 3" xfId="5385"/>
    <cellStyle name="Normal 2 57 4 2 4" xfId="5386"/>
    <cellStyle name="Normal 2 57 4 2 5" xfId="5387"/>
    <cellStyle name="Normal 2 57 4 2 6" xfId="5388"/>
    <cellStyle name="Normal 2 57 4 2 7" xfId="5389"/>
    <cellStyle name="Normal 2 57 4 2 8" xfId="5390"/>
    <cellStyle name="Normal 2 57 4 2 9" xfId="5391"/>
    <cellStyle name="Normal 2 57 4 3" xfId="5392"/>
    <cellStyle name="Normal 2 57 4 4" xfId="5393"/>
    <cellStyle name="Normal 2 57 4 5" xfId="5394"/>
    <cellStyle name="Normal 2 57 4 6" xfId="5395"/>
    <cellStyle name="Normal 2 57 4 7" xfId="5396"/>
    <cellStyle name="Normal 2 57 4 8" xfId="5397"/>
    <cellStyle name="Normal 2 57 4 9" xfId="5398"/>
    <cellStyle name="Normal 2 57 5" xfId="5399"/>
    <cellStyle name="Normal 2 57 5 10" xfId="5400"/>
    <cellStyle name="Normal 2 57 5 11" xfId="5401"/>
    <cellStyle name="Normal 2 57 5 12" xfId="5402"/>
    <cellStyle name="Normal 2 57 5 13" xfId="5403"/>
    <cellStyle name="Normal 2 57 5 14" xfId="5404"/>
    <cellStyle name="Normal 2 57 5 2" xfId="5405"/>
    <cellStyle name="Normal 2 57 5 3" xfId="5406"/>
    <cellStyle name="Normal 2 57 5 4" xfId="5407"/>
    <cellStyle name="Normal 2 57 5 5" xfId="5408"/>
    <cellStyle name="Normal 2 57 5 6" xfId="5409"/>
    <cellStyle name="Normal 2 57 5 7" xfId="5410"/>
    <cellStyle name="Normal 2 57 5 8" xfId="5411"/>
    <cellStyle name="Normal 2 57 5 9" xfId="5412"/>
    <cellStyle name="Normal 2 57 6" xfId="5413"/>
    <cellStyle name="Normal 2 57 6 10" xfId="5414"/>
    <cellStyle name="Normal 2 57 6 11" xfId="5415"/>
    <cellStyle name="Normal 2 57 6 12" xfId="5416"/>
    <cellStyle name="Normal 2 57 6 13" xfId="5417"/>
    <cellStyle name="Normal 2 57 6 14" xfId="5418"/>
    <cellStyle name="Normal 2 57 6 2" xfId="5419"/>
    <cellStyle name="Normal 2 57 6 3" xfId="5420"/>
    <cellStyle name="Normal 2 57 6 4" xfId="5421"/>
    <cellStyle name="Normal 2 57 6 5" xfId="5422"/>
    <cellStyle name="Normal 2 57 6 6" xfId="5423"/>
    <cellStyle name="Normal 2 57 6 7" xfId="5424"/>
    <cellStyle name="Normal 2 57 6 8" xfId="5425"/>
    <cellStyle name="Normal 2 57 6 9" xfId="5426"/>
    <cellStyle name="Normal 2 57 7" xfId="5427"/>
    <cellStyle name="Normal 2 57 7 10" xfId="5428"/>
    <cellStyle name="Normal 2 57 7 11" xfId="5429"/>
    <cellStyle name="Normal 2 57 7 12" xfId="5430"/>
    <cellStyle name="Normal 2 57 7 13" xfId="5431"/>
    <cellStyle name="Normal 2 57 7 14" xfId="5432"/>
    <cellStyle name="Normal 2 57 7 2" xfId="5433"/>
    <cellStyle name="Normal 2 57 7 3" xfId="5434"/>
    <cellStyle name="Normal 2 57 7 4" xfId="5435"/>
    <cellStyle name="Normal 2 57 7 5" xfId="5436"/>
    <cellStyle name="Normal 2 57 7 6" xfId="5437"/>
    <cellStyle name="Normal 2 57 7 7" xfId="5438"/>
    <cellStyle name="Normal 2 57 7 8" xfId="5439"/>
    <cellStyle name="Normal 2 57 7 9" xfId="5440"/>
    <cellStyle name="Normal 2 57 8" xfId="5441"/>
    <cellStyle name="Normal 2 57 8 10" xfId="5442"/>
    <cellStyle name="Normal 2 57 8 11" xfId="5443"/>
    <cellStyle name="Normal 2 57 8 12" xfId="5444"/>
    <cellStyle name="Normal 2 57 8 13" xfId="5445"/>
    <cellStyle name="Normal 2 57 8 14" xfId="5446"/>
    <cellStyle name="Normal 2 57 8 2" xfId="5447"/>
    <cellStyle name="Normal 2 57 8 3" xfId="5448"/>
    <cellStyle name="Normal 2 57 8 4" xfId="5449"/>
    <cellStyle name="Normal 2 57 8 5" xfId="5450"/>
    <cellStyle name="Normal 2 57 8 6" xfId="5451"/>
    <cellStyle name="Normal 2 57 8 7" xfId="5452"/>
    <cellStyle name="Normal 2 57 8 8" xfId="5453"/>
    <cellStyle name="Normal 2 57 8 9" xfId="5454"/>
    <cellStyle name="Normal 2 57 9" xfId="5455"/>
    <cellStyle name="Normal 2 57 9 10" xfId="5456"/>
    <cellStyle name="Normal 2 57 9 11" xfId="5457"/>
    <cellStyle name="Normal 2 57 9 12" xfId="5458"/>
    <cellStyle name="Normal 2 57 9 13" xfId="5459"/>
    <cellStyle name="Normal 2 57 9 14" xfId="5460"/>
    <cellStyle name="Normal 2 57 9 2" xfId="5461"/>
    <cellStyle name="Normal 2 57 9 3" xfId="5462"/>
    <cellStyle name="Normal 2 57 9 4" xfId="5463"/>
    <cellStyle name="Normal 2 57 9 5" xfId="5464"/>
    <cellStyle name="Normal 2 57 9 6" xfId="5465"/>
    <cellStyle name="Normal 2 57 9 7" xfId="5466"/>
    <cellStyle name="Normal 2 57 9 8" xfId="5467"/>
    <cellStyle name="Normal 2 57 9 9" xfId="5468"/>
    <cellStyle name="Normal 2 58" xfId="5469"/>
    <cellStyle name="Normal 2 58 10" xfId="5470"/>
    <cellStyle name="Normal 2 58 10 10" xfId="5471"/>
    <cellStyle name="Normal 2 58 10 11" xfId="5472"/>
    <cellStyle name="Normal 2 58 10 12" xfId="5473"/>
    <cellStyle name="Normal 2 58 10 13" xfId="5474"/>
    <cellStyle name="Normal 2 58 10 14" xfId="5475"/>
    <cellStyle name="Normal 2 58 10 2" xfId="5476"/>
    <cellStyle name="Normal 2 58 10 3" xfId="5477"/>
    <cellStyle name="Normal 2 58 10 4" xfId="5478"/>
    <cellStyle name="Normal 2 58 10 5" xfId="5479"/>
    <cellStyle name="Normal 2 58 10 6" xfId="5480"/>
    <cellStyle name="Normal 2 58 10 7" xfId="5481"/>
    <cellStyle name="Normal 2 58 10 8" xfId="5482"/>
    <cellStyle name="Normal 2 58 10 9" xfId="5483"/>
    <cellStyle name="Normal 2 58 11" xfId="5484"/>
    <cellStyle name="Normal 2 58 12" xfId="5485"/>
    <cellStyle name="Normal 2 58 13" xfId="5486"/>
    <cellStyle name="Normal 2 58 14" xfId="5487"/>
    <cellStyle name="Normal 2 58 15" xfId="5488"/>
    <cellStyle name="Normal 2 58 16" xfId="5489"/>
    <cellStyle name="Normal 2 58 17" xfId="5490"/>
    <cellStyle name="Normal 2 58 18" xfId="5491"/>
    <cellStyle name="Normal 2 58 19" xfId="5492"/>
    <cellStyle name="Normal 2 58 2" xfId="5493"/>
    <cellStyle name="Normal 2 58 2 10" xfId="5494"/>
    <cellStyle name="Normal 2 58 2 11" xfId="5495"/>
    <cellStyle name="Normal 2 58 2 12" xfId="5496"/>
    <cellStyle name="Normal 2 58 2 13" xfId="5497"/>
    <cellStyle name="Normal 2 58 2 14" xfId="5498"/>
    <cellStyle name="Normal 2 58 2 15" xfId="5499"/>
    <cellStyle name="Normal 2 58 2 2" xfId="5500"/>
    <cellStyle name="Normal 2 58 2 2 10" xfId="5501"/>
    <cellStyle name="Normal 2 58 2 2 11" xfId="5502"/>
    <cellStyle name="Normal 2 58 2 2 12" xfId="5503"/>
    <cellStyle name="Normal 2 58 2 2 13" xfId="5504"/>
    <cellStyle name="Normal 2 58 2 2 14" xfId="5505"/>
    <cellStyle name="Normal 2 58 2 2 2" xfId="5506"/>
    <cellStyle name="Normal 2 58 2 2 3" xfId="5507"/>
    <cellStyle name="Normal 2 58 2 2 4" xfId="5508"/>
    <cellStyle name="Normal 2 58 2 2 5" xfId="5509"/>
    <cellStyle name="Normal 2 58 2 2 6" xfId="5510"/>
    <cellStyle name="Normal 2 58 2 2 7" xfId="5511"/>
    <cellStyle name="Normal 2 58 2 2 8" xfId="5512"/>
    <cellStyle name="Normal 2 58 2 2 9" xfId="5513"/>
    <cellStyle name="Normal 2 58 2 3" xfId="5514"/>
    <cellStyle name="Normal 2 58 2 4" xfId="5515"/>
    <cellStyle name="Normal 2 58 2 5" xfId="5516"/>
    <cellStyle name="Normal 2 58 2 6" xfId="5517"/>
    <cellStyle name="Normal 2 58 2 7" xfId="5518"/>
    <cellStyle name="Normal 2 58 2 8" xfId="5519"/>
    <cellStyle name="Normal 2 58 2 9" xfId="5520"/>
    <cellStyle name="Normal 2 58 20" xfId="5521"/>
    <cellStyle name="Normal 2 58 21" xfId="5522"/>
    <cellStyle name="Normal 2 58 22" xfId="5523"/>
    <cellStyle name="Normal 2 58 23" xfId="5524"/>
    <cellStyle name="Normal 2 58 3" xfId="5525"/>
    <cellStyle name="Normal 2 58 3 10" xfId="5526"/>
    <cellStyle name="Normal 2 58 3 11" xfId="5527"/>
    <cellStyle name="Normal 2 58 3 12" xfId="5528"/>
    <cellStyle name="Normal 2 58 3 13" xfId="5529"/>
    <cellStyle name="Normal 2 58 3 14" xfId="5530"/>
    <cellStyle name="Normal 2 58 3 15" xfId="5531"/>
    <cellStyle name="Normal 2 58 3 2" xfId="5532"/>
    <cellStyle name="Normal 2 58 3 2 10" xfId="5533"/>
    <cellStyle name="Normal 2 58 3 2 11" xfId="5534"/>
    <cellStyle name="Normal 2 58 3 2 12" xfId="5535"/>
    <cellStyle name="Normal 2 58 3 2 13" xfId="5536"/>
    <cellStyle name="Normal 2 58 3 2 14" xfId="5537"/>
    <cellStyle name="Normal 2 58 3 2 2" xfId="5538"/>
    <cellStyle name="Normal 2 58 3 2 3" xfId="5539"/>
    <cellStyle name="Normal 2 58 3 2 4" xfId="5540"/>
    <cellStyle name="Normal 2 58 3 2 5" xfId="5541"/>
    <cellStyle name="Normal 2 58 3 2 6" xfId="5542"/>
    <cellStyle name="Normal 2 58 3 2 7" xfId="5543"/>
    <cellStyle name="Normal 2 58 3 2 8" xfId="5544"/>
    <cellStyle name="Normal 2 58 3 2 9" xfId="5545"/>
    <cellStyle name="Normal 2 58 3 3" xfId="5546"/>
    <cellStyle name="Normal 2 58 3 4" xfId="5547"/>
    <cellStyle name="Normal 2 58 3 5" xfId="5548"/>
    <cellStyle name="Normal 2 58 3 6" xfId="5549"/>
    <cellStyle name="Normal 2 58 3 7" xfId="5550"/>
    <cellStyle name="Normal 2 58 3 8" xfId="5551"/>
    <cellStyle name="Normal 2 58 3 9" xfId="5552"/>
    <cellStyle name="Normal 2 58 4" xfId="5553"/>
    <cellStyle name="Normal 2 58 4 10" xfId="5554"/>
    <cellStyle name="Normal 2 58 4 11" xfId="5555"/>
    <cellStyle name="Normal 2 58 4 12" xfId="5556"/>
    <cellStyle name="Normal 2 58 4 13" xfId="5557"/>
    <cellStyle name="Normal 2 58 4 14" xfId="5558"/>
    <cellStyle name="Normal 2 58 4 15" xfId="5559"/>
    <cellStyle name="Normal 2 58 4 2" xfId="5560"/>
    <cellStyle name="Normal 2 58 4 2 10" xfId="5561"/>
    <cellStyle name="Normal 2 58 4 2 11" xfId="5562"/>
    <cellStyle name="Normal 2 58 4 2 12" xfId="5563"/>
    <cellStyle name="Normal 2 58 4 2 13" xfId="5564"/>
    <cellStyle name="Normal 2 58 4 2 14" xfId="5565"/>
    <cellStyle name="Normal 2 58 4 2 2" xfId="5566"/>
    <cellStyle name="Normal 2 58 4 2 3" xfId="5567"/>
    <cellStyle name="Normal 2 58 4 2 4" xfId="5568"/>
    <cellStyle name="Normal 2 58 4 2 5" xfId="5569"/>
    <cellStyle name="Normal 2 58 4 2 6" xfId="5570"/>
    <cellStyle name="Normal 2 58 4 2 7" xfId="5571"/>
    <cellStyle name="Normal 2 58 4 2 8" xfId="5572"/>
    <cellStyle name="Normal 2 58 4 2 9" xfId="5573"/>
    <cellStyle name="Normal 2 58 4 3" xfId="5574"/>
    <cellStyle name="Normal 2 58 4 4" xfId="5575"/>
    <cellStyle name="Normal 2 58 4 5" xfId="5576"/>
    <cellStyle name="Normal 2 58 4 6" xfId="5577"/>
    <cellStyle name="Normal 2 58 4 7" xfId="5578"/>
    <cellStyle name="Normal 2 58 4 8" xfId="5579"/>
    <cellStyle name="Normal 2 58 4 9" xfId="5580"/>
    <cellStyle name="Normal 2 58 5" xfId="5581"/>
    <cellStyle name="Normal 2 58 5 10" xfId="5582"/>
    <cellStyle name="Normal 2 58 5 11" xfId="5583"/>
    <cellStyle name="Normal 2 58 5 12" xfId="5584"/>
    <cellStyle name="Normal 2 58 5 13" xfId="5585"/>
    <cellStyle name="Normal 2 58 5 14" xfId="5586"/>
    <cellStyle name="Normal 2 58 5 2" xfId="5587"/>
    <cellStyle name="Normal 2 58 5 3" xfId="5588"/>
    <cellStyle name="Normal 2 58 5 4" xfId="5589"/>
    <cellStyle name="Normal 2 58 5 5" xfId="5590"/>
    <cellStyle name="Normal 2 58 5 6" xfId="5591"/>
    <cellStyle name="Normal 2 58 5 7" xfId="5592"/>
    <cellStyle name="Normal 2 58 5 8" xfId="5593"/>
    <cellStyle name="Normal 2 58 5 9" xfId="5594"/>
    <cellStyle name="Normal 2 58 6" xfId="5595"/>
    <cellStyle name="Normal 2 58 6 10" xfId="5596"/>
    <cellStyle name="Normal 2 58 6 11" xfId="5597"/>
    <cellStyle name="Normal 2 58 6 12" xfId="5598"/>
    <cellStyle name="Normal 2 58 6 13" xfId="5599"/>
    <cellStyle name="Normal 2 58 6 14" xfId="5600"/>
    <cellStyle name="Normal 2 58 6 2" xfId="5601"/>
    <cellStyle name="Normal 2 58 6 3" xfId="5602"/>
    <cellStyle name="Normal 2 58 6 4" xfId="5603"/>
    <cellStyle name="Normal 2 58 6 5" xfId="5604"/>
    <cellStyle name="Normal 2 58 6 6" xfId="5605"/>
    <cellStyle name="Normal 2 58 6 7" xfId="5606"/>
    <cellStyle name="Normal 2 58 6 8" xfId="5607"/>
    <cellStyle name="Normal 2 58 6 9" xfId="5608"/>
    <cellStyle name="Normal 2 58 7" xfId="5609"/>
    <cellStyle name="Normal 2 58 7 10" xfId="5610"/>
    <cellStyle name="Normal 2 58 7 11" xfId="5611"/>
    <cellStyle name="Normal 2 58 7 12" xfId="5612"/>
    <cellStyle name="Normal 2 58 7 13" xfId="5613"/>
    <cellStyle name="Normal 2 58 7 14" xfId="5614"/>
    <cellStyle name="Normal 2 58 7 2" xfId="5615"/>
    <cellStyle name="Normal 2 58 7 3" xfId="5616"/>
    <cellStyle name="Normal 2 58 7 4" xfId="5617"/>
    <cellStyle name="Normal 2 58 7 5" xfId="5618"/>
    <cellStyle name="Normal 2 58 7 6" xfId="5619"/>
    <cellStyle name="Normal 2 58 7 7" xfId="5620"/>
    <cellStyle name="Normal 2 58 7 8" xfId="5621"/>
    <cellStyle name="Normal 2 58 7 9" xfId="5622"/>
    <cellStyle name="Normal 2 58 8" xfId="5623"/>
    <cellStyle name="Normal 2 58 8 10" xfId="5624"/>
    <cellStyle name="Normal 2 58 8 11" xfId="5625"/>
    <cellStyle name="Normal 2 58 8 12" xfId="5626"/>
    <cellStyle name="Normal 2 58 8 13" xfId="5627"/>
    <cellStyle name="Normal 2 58 8 14" xfId="5628"/>
    <cellStyle name="Normal 2 58 8 2" xfId="5629"/>
    <cellStyle name="Normal 2 58 8 3" xfId="5630"/>
    <cellStyle name="Normal 2 58 8 4" xfId="5631"/>
    <cellStyle name="Normal 2 58 8 5" xfId="5632"/>
    <cellStyle name="Normal 2 58 8 6" xfId="5633"/>
    <cellStyle name="Normal 2 58 8 7" xfId="5634"/>
    <cellStyle name="Normal 2 58 8 8" xfId="5635"/>
    <cellStyle name="Normal 2 58 8 9" xfId="5636"/>
    <cellStyle name="Normal 2 58 9" xfId="5637"/>
    <cellStyle name="Normal 2 58 9 10" xfId="5638"/>
    <cellStyle name="Normal 2 58 9 11" xfId="5639"/>
    <cellStyle name="Normal 2 58 9 12" xfId="5640"/>
    <cellStyle name="Normal 2 58 9 13" xfId="5641"/>
    <cellStyle name="Normal 2 58 9 14" xfId="5642"/>
    <cellStyle name="Normal 2 58 9 2" xfId="5643"/>
    <cellStyle name="Normal 2 58 9 3" xfId="5644"/>
    <cellStyle name="Normal 2 58 9 4" xfId="5645"/>
    <cellStyle name="Normal 2 58 9 5" xfId="5646"/>
    <cellStyle name="Normal 2 58 9 6" xfId="5647"/>
    <cellStyle name="Normal 2 58 9 7" xfId="5648"/>
    <cellStyle name="Normal 2 58 9 8" xfId="5649"/>
    <cellStyle name="Normal 2 58 9 9" xfId="5650"/>
    <cellStyle name="Normal 2 59" xfId="5651"/>
    <cellStyle name="Normal 2 59 10" xfId="5652"/>
    <cellStyle name="Normal 2 59 10 10" xfId="5653"/>
    <cellStyle name="Normal 2 59 10 11" xfId="5654"/>
    <cellStyle name="Normal 2 59 10 12" xfId="5655"/>
    <cellStyle name="Normal 2 59 10 13" xfId="5656"/>
    <cellStyle name="Normal 2 59 10 14" xfId="5657"/>
    <cellStyle name="Normal 2 59 10 2" xfId="5658"/>
    <cellStyle name="Normal 2 59 10 3" xfId="5659"/>
    <cellStyle name="Normal 2 59 10 4" xfId="5660"/>
    <cellStyle name="Normal 2 59 10 5" xfId="5661"/>
    <cellStyle name="Normal 2 59 10 6" xfId="5662"/>
    <cellStyle name="Normal 2 59 10 7" xfId="5663"/>
    <cellStyle name="Normal 2 59 10 8" xfId="5664"/>
    <cellStyle name="Normal 2 59 10 9" xfId="5665"/>
    <cellStyle name="Normal 2 59 11" xfId="5666"/>
    <cellStyle name="Normal 2 59 12" xfId="5667"/>
    <cellStyle name="Normal 2 59 13" xfId="5668"/>
    <cellStyle name="Normal 2 59 14" xfId="5669"/>
    <cellStyle name="Normal 2 59 15" xfId="5670"/>
    <cellStyle name="Normal 2 59 16" xfId="5671"/>
    <cellStyle name="Normal 2 59 17" xfId="5672"/>
    <cellStyle name="Normal 2 59 18" xfId="5673"/>
    <cellStyle name="Normal 2 59 19" xfId="5674"/>
    <cellStyle name="Normal 2 59 2" xfId="5675"/>
    <cellStyle name="Normal 2 59 2 10" xfId="5676"/>
    <cellStyle name="Normal 2 59 2 11" xfId="5677"/>
    <cellStyle name="Normal 2 59 2 12" xfId="5678"/>
    <cellStyle name="Normal 2 59 2 13" xfId="5679"/>
    <cellStyle name="Normal 2 59 2 14" xfId="5680"/>
    <cellStyle name="Normal 2 59 2 15" xfId="5681"/>
    <cellStyle name="Normal 2 59 2 2" xfId="5682"/>
    <cellStyle name="Normal 2 59 2 2 10" xfId="5683"/>
    <cellStyle name="Normal 2 59 2 2 11" xfId="5684"/>
    <cellStyle name="Normal 2 59 2 2 12" xfId="5685"/>
    <cellStyle name="Normal 2 59 2 2 13" xfId="5686"/>
    <cellStyle name="Normal 2 59 2 2 14" xfId="5687"/>
    <cellStyle name="Normal 2 59 2 2 2" xfId="5688"/>
    <cellStyle name="Normal 2 59 2 2 3" xfId="5689"/>
    <cellStyle name="Normal 2 59 2 2 4" xfId="5690"/>
    <cellStyle name="Normal 2 59 2 2 5" xfId="5691"/>
    <cellStyle name="Normal 2 59 2 2 6" xfId="5692"/>
    <cellStyle name="Normal 2 59 2 2 7" xfId="5693"/>
    <cellStyle name="Normal 2 59 2 2 8" xfId="5694"/>
    <cellStyle name="Normal 2 59 2 2 9" xfId="5695"/>
    <cellStyle name="Normal 2 59 2 3" xfId="5696"/>
    <cellStyle name="Normal 2 59 2 4" xfId="5697"/>
    <cellStyle name="Normal 2 59 2 5" xfId="5698"/>
    <cellStyle name="Normal 2 59 2 6" xfId="5699"/>
    <cellStyle name="Normal 2 59 2 7" xfId="5700"/>
    <cellStyle name="Normal 2 59 2 8" xfId="5701"/>
    <cellStyle name="Normal 2 59 2 9" xfId="5702"/>
    <cellStyle name="Normal 2 59 20" xfId="5703"/>
    <cellStyle name="Normal 2 59 21" xfId="5704"/>
    <cellStyle name="Normal 2 59 22" xfId="5705"/>
    <cellStyle name="Normal 2 59 23" xfId="5706"/>
    <cellStyle name="Normal 2 59 3" xfId="5707"/>
    <cellStyle name="Normal 2 59 3 10" xfId="5708"/>
    <cellStyle name="Normal 2 59 3 11" xfId="5709"/>
    <cellStyle name="Normal 2 59 3 12" xfId="5710"/>
    <cellStyle name="Normal 2 59 3 13" xfId="5711"/>
    <cellStyle name="Normal 2 59 3 14" xfId="5712"/>
    <cellStyle name="Normal 2 59 3 15" xfId="5713"/>
    <cellStyle name="Normal 2 59 3 2" xfId="5714"/>
    <cellStyle name="Normal 2 59 3 2 10" xfId="5715"/>
    <cellStyle name="Normal 2 59 3 2 11" xfId="5716"/>
    <cellStyle name="Normal 2 59 3 2 12" xfId="5717"/>
    <cellStyle name="Normal 2 59 3 2 13" xfId="5718"/>
    <cellStyle name="Normal 2 59 3 2 14" xfId="5719"/>
    <cellStyle name="Normal 2 59 3 2 2" xfId="5720"/>
    <cellStyle name="Normal 2 59 3 2 3" xfId="5721"/>
    <cellStyle name="Normal 2 59 3 2 4" xfId="5722"/>
    <cellStyle name="Normal 2 59 3 2 5" xfId="5723"/>
    <cellStyle name="Normal 2 59 3 2 6" xfId="5724"/>
    <cellStyle name="Normal 2 59 3 2 7" xfId="5725"/>
    <cellStyle name="Normal 2 59 3 2 8" xfId="5726"/>
    <cellStyle name="Normal 2 59 3 2 9" xfId="5727"/>
    <cellStyle name="Normal 2 59 3 3" xfId="5728"/>
    <cellStyle name="Normal 2 59 3 4" xfId="5729"/>
    <cellStyle name="Normal 2 59 3 5" xfId="5730"/>
    <cellStyle name="Normal 2 59 3 6" xfId="5731"/>
    <cellStyle name="Normal 2 59 3 7" xfId="5732"/>
    <cellStyle name="Normal 2 59 3 8" xfId="5733"/>
    <cellStyle name="Normal 2 59 3 9" xfId="5734"/>
    <cellStyle name="Normal 2 59 4" xfId="5735"/>
    <cellStyle name="Normal 2 59 4 10" xfId="5736"/>
    <cellStyle name="Normal 2 59 4 11" xfId="5737"/>
    <cellStyle name="Normal 2 59 4 12" xfId="5738"/>
    <cellStyle name="Normal 2 59 4 13" xfId="5739"/>
    <cellStyle name="Normal 2 59 4 14" xfId="5740"/>
    <cellStyle name="Normal 2 59 4 15" xfId="5741"/>
    <cellStyle name="Normal 2 59 4 2" xfId="5742"/>
    <cellStyle name="Normal 2 59 4 2 10" xfId="5743"/>
    <cellStyle name="Normal 2 59 4 2 11" xfId="5744"/>
    <cellStyle name="Normal 2 59 4 2 12" xfId="5745"/>
    <cellStyle name="Normal 2 59 4 2 13" xfId="5746"/>
    <cellStyle name="Normal 2 59 4 2 14" xfId="5747"/>
    <cellStyle name="Normal 2 59 4 2 2" xfId="5748"/>
    <cellStyle name="Normal 2 59 4 2 3" xfId="5749"/>
    <cellStyle name="Normal 2 59 4 2 4" xfId="5750"/>
    <cellStyle name="Normal 2 59 4 2 5" xfId="5751"/>
    <cellStyle name="Normal 2 59 4 2 6" xfId="5752"/>
    <cellStyle name="Normal 2 59 4 2 7" xfId="5753"/>
    <cellStyle name="Normal 2 59 4 2 8" xfId="5754"/>
    <cellStyle name="Normal 2 59 4 2 9" xfId="5755"/>
    <cellStyle name="Normal 2 59 4 3" xfId="5756"/>
    <cellStyle name="Normal 2 59 4 4" xfId="5757"/>
    <cellStyle name="Normal 2 59 4 5" xfId="5758"/>
    <cellStyle name="Normal 2 59 4 6" xfId="5759"/>
    <cellStyle name="Normal 2 59 4 7" xfId="5760"/>
    <cellStyle name="Normal 2 59 4 8" xfId="5761"/>
    <cellStyle name="Normal 2 59 4 9" xfId="5762"/>
    <cellStyle name="Normal 2 59 5" xfId="5763"/>
    <cellStyle name="Normal 2 59 5 10" xfId="5764"/>
    <cellStyle name="Normal 2 59 5 11" xfId="5765"/>
    <cellStyle name="Normal 2 59 5 12" xfId="5766"/>
    <cellStyle name="Normal 2 59 5 13" xfId="5767"/>
    <cellStyle name="Normal 2 59 5 14" xfId="5768"/>
    <cellStyle name="Normal 2 59 5 2" xfId="5769"/>
    <cellStyle name="Normal 2 59 5 3" xfId="5770"/>
    <cellStyle name="Normal 2 59 5 4" xfId="5771"/>
    <cellStyle name="Normal 2 59 5 5" xfId="5772"/>
    <cellStyle name="Normal 2 59 5 6" xfId="5773"/>
    <cellStyle name="Normal 2 59 5 7" xfId="5774"/>
    <cellStyle name="Normal 2 59 5 8" xfId="5775"/>
    <cellStyle name="Normal 2 59 5 9" xfId="5776"/>
    <cellStyle name="Normal 2 59 6" xfId="5777"/>
    <cellStyle name="Normal 2 59 6 10" xfId="5778"/>
    <cellStyle name="Normal 2 59 6 11" xfId="5779"/>
    <cellStyle name="Normal 2 59 6 12" xfId="5780"/>
    <cellStyle name="Normal 2 59 6 13" xfId="5781"/>
    <cellStyle name="Normal 2 59 6 14" xfId="5782"/>
    <cellStyle name="Normal 2 59 6 2" xfId="5783"/>
    <cellStyle name="Normal 2 59 6 3" xfId="5784"/>
    <cellStyle name="Normal 2 59 6 4" xfId="5785"/>
    <cellStyle name="Normal 2 59 6 5" xfId="5786"/>
    <cellStyle name="Normal 2 59 6 6" xfId="5787"/>
    <cellStyle name="Normal 2 59 6 7" xfId="5788"/>
    <cellStyle name="Normal 2 59 6 8" xfId="5789"/>
    <cellStyle name="Normal 2 59 6 9" xfId="5790"/>
    <cellStyle name="Normal 2 59 7" xfId="5791"/>
    <cellStyle name="Normal 2 59 7 10" xfId="5792"/>
    <cellStyle name="Normal 2 59 7 11" xfId="5793"/>
    <cellStyle name="Normal 2 59 7 12" xfId="5794"/>
    <cellStyle name="Normal 2 59 7 13" xfId="5795"/>
    <cellStyle name="Normal 2 59 7 14" xfId="5796"/>
    <cellStyle name="Normal 2 59 7 2" xfId="5797"/>
    <cellStyle name="Normal 2 59 7 3" xfId="5798"/>
    <cellStyle name="Normal 2 59 7 4" xfId="5799"/>
    <cellStyle name="Normal 2 59 7 5" xfId="5800"/>
    <cellStyle name="Normal 2 59 7 6" xfId="5801"/>
    <cellStyle name="Normal 2 59 7 7" xfId="5802"/>
    <cellStyle name="Normal 2 59 7 8" xfId="5803"/>
    <cellStyle name="Normal 2 59 7 9" xfId="5804"/>
    <cellStyle name="Normal 2 59 8" xfId="5805"/>
    <cellStyle name="Normal 2 59 8 10" xfId="5806"/>
    <cellStyle name="Normal 2 59 8 11" xfId="5807"/>
    <cellStyle name="Normal 2 59 8 12" xfId="5808"/>
    <cellStyle name="Normal 2 59 8 13" xfId="5809"/>
    <cellStyle name="Normal 2 59 8 14" xfId="5810"/>
    <cellStyle name="Normal 2 59 8 2" xfId="5811"/>
    <cellStyle name="Normal 2 59 8 3" xfId="5812"/>
    <cellStyle name="Normal 2 59 8 4" xfId="5813"/>
    <cellStyle name="Normal 2 59 8 5" xfId="5814"/>
    <cellStyle name="Normal 2 59 8 6" xfId="5815"/>
    <cellStyle name="Normal 2 59 8 7" xfId="5816"/>
    <cellStyle name="Normal 2 59 8 8" xfId="5817"/>
    <cellStyle name="Normal 2 59 8 9" xfId="5818"/>
    <cellStyle name="Normal 2 59 9" xfId="5819"/>
    <cellStyle name="Normal 2 59 9 10" xfId="5820"/>
    <cellStyle name="Normal 2 59 9 11" xfId="5821"/>
    <cellStyle name="Normal 2 59 9 12" xfId="5822"/>
    <cellStyle name="Normal 2 59 9 13" xfId="5823"/>
    <cellStyle name="Normal 2 59 9 14" xfId="5824"/>
    <cellStyle name="Normal 2 59 9 2" xfId="5825"/>
    <cellStyle name="Normal 2 59 9 3" xfId="5826"/>
    <cellStyle name="Normal 2 59 9 4" xfId="5827"/>
    <cellStyle name="Normal 2 59 9 5" xfId="5828"/>
    <cellStyle name="Normal 2 59 9 6" xfId="5829"/>
    <cellStyle name="Normal 2 59 9 7" xfId="5830"/>
    <cellStyle name="Normal 2 59 9 8" xfId="5831"/>
    <cellStyle name="Normal 2 59 9 9" xfId="5832"/>
    <cellStyle name="Normal 2 6" xfId="5833"/>
    <cellStyle name="Normal 2 6 2" xfId="5834"/>
    <cellStyle name="Normal 2 6 2 2" xfId="5835"/>
    <cellStyle name="Normal 2 6 2 2 2" xfId="5836"/>
    <cellStyle name="Normal 2 6 2 3" xfId="5837"/>
    <cellStyle name="Normal 2 6 2 3 2" xfId="5838"/>
    <cellStyle name="Normal 2 6 2 4" xfId="5839"/>
    <cellStyle name="Normal 2 6 2 4 2" xfId="5840"/>
    <cellStyle name="Normal 2 6 2 5" xfId="5841"/>
    <cellStyle name="Normal 2 6 2 5 2" xfId="5842"/>
    <cellStyle name="Normal 2 6 2 6" xfId="5843"/>
    <cellStyle name="Normal 2 6 2 6 2" xfId="5844"/>
    <cellStyle name="Normal 2 6 2 7" xfId="5845"/>
    <cellStyle name="Normal 2 6 2 7 2" xfId="5846"/>
    <cellStyle name="Normal 2 6 3" xfId="5847"/>
    <cellStyle name="Normal 2 6 4" xfId="5848"/>
    <cellStyle name="Normal 2 6 5" xfId="5849"/>
    <cellStyle name="Normal 2 6 6" xfId="5850"/>
    <cellStyle name="Normal 2 6 7" xfId="5851"/>
    <cellStyle name="Normal 2 6 8" xfId="5852"/>
    <cellStyle name="Normal 2 60" xfId="5853"/>
    <cellStyle name="Normal 2 60 10" xfId="5854"/>
    <cellStyle name="Normal 2 60 10 10" xfId="5855"/>
    <cellStyle name="Normal 2 60 10 11" xfId="5856"/>
    <cellStyle name="Normal 2 60 10 12" xfId="5857"/>
    <cellStyle name="Normal 2 60 10 13" xfId="5858"/>
    <cellStyle name="Normal 2 60 10 14" xfId="5859"/>
    <cellStyle name="Normal 2 60 10 2" xfId="5860"/>
    <cellStyle name="Normal 2 60 10 3" xfId="5861"/>
    <cellStyle name="Normal 2 60 10 4" xfId="5862"/>
    <cellStyle name="Normal 2 60 10 5" xfId="5863"/>
    <cellStyle name="Normal 2 60 10 6" xfId="5864"/>
    <cellStyle name="Normal 2 60 10 7" xfId="5865"/>
    <cellStyle name="Normal 2 60 10 8" xfId="5866"/>
    <cellStyle name="Normal 2 60 10 9" xfId="5867"/>
    <cellStyle name="Normal 2 60 11" xfId="5868"/>
    <cellStyle name="Normal 2 60 12" xfId="5869"/>
    <cellStyle name="Normal 2 60 13" xfId="5870"/>
    <cellStyle name="Normal 2 60 14" xfId="5871"/>
    <cellStyle name="Normal 2 60 15" xfId="5872"/>
    <cellStyle name="Normal 2 60 16" xfId="5873"/>
    <cellStyle name="Normal 2 60 17" xfId="5874"/>
    <cellStyle name="Normal 2 60 18" xfId="5875"/>
    <cellStyle name="Normal 2 60 19" xfId="5876"/>
    <cellStyle name="Normal 2 60 2" xfId="5877"/>
    <cellStyle name="Normal 2 60 2 10" xfId="5878"/>
    <cellStyle name="Normal 2 60 2 11" xfId="5879"/>
    <cellStyle name="Normal 2 60 2 12" xfId="5880"/>
    <cellStyle name="Normal 2 60 2 13" xfId="5881"/>
    <cellStyle name="Normal 2 60 2 14" xfId="5882"/>
    <cellStyle name="Normal 2 60 2 15" xfId="5883"/>
    <cellStyle name="Normal 2 60 2 2" xfId="5884"/>
    <cellStyle name="Normal 2 60 2 2 10" xfId="5885"/>
    <cellStyle name="Normal 2 60 2 2 11" xfId="5886"/>
    <cellStyle name="Normal 2 60 2 2 12" xfId="5887"/>
    <cellStyle name="Normal 2 60 2 2 13" xfId="5888"/>
    <cellStyle name="Normal 2 60 2 2 14" xfId="5889"/>
    <cellStyle name="Normal 2 60 2 2 2" xfId="5890"/>
    <cellStyle name="Normal 2 60 2 2 3" xfId="5891"/>
    <cellStyle name="Normal 2 60 2 2 4" xfId="5892"/>
    <cellStyle name="Normal 2 60 2 2 5" xfId="5893"/>
    <cellStyle name="Normal 2 60 2 2 6" xfId="5894"/>
    <cellStyle name="Normal 2 60 2 2 7" xfId="5895"/>
    <cellStyle name="Normal 2 60 2 2 8" xfId="5896"/>
    <cellStyle name="Normal 2 60 2 2 9" xfId="5897"/>
    <cellStyle name="Normal 2 60 2 3" xfId="5898"/>
    <cellStyle name="Normal 2 60 2 4" xfId="5899"/>
    <cellStyle name="Normal 2 60 2 5" xfId="5900"/>
    <cellStyle name="Normal 2 60 2 6" xfId="5901"/>
    <cellStyle name="Normal 2 60 2 7" xfId="5902"/>
    <cellStyle name="Normal 2 60 2 8" xfId="5903"/>
    <cellStyle name="Normal 2 60 2 9" xfId="5904"/>
    <cellStyle name="Normal 2 60 20" xfId="5905"/>
    <cellStyle name="Normal 2 60 21" xfId="5906"/>
    <cellStyle name="Normal 2 60 22" xfId="5907"/>
    <cellStyle name="Normal 2 60 23" xfId="5908"/>
    <cellStyle name="Normal 2 60 3" xfId="5909"/>
    <cellStyle name="Normal 2 60 3 10" xfId="5910"/>
    <cellStyle name="Normal 2 60 3 11" xfId="5911"/>
    <cellStyle name="Normal 2 60 3 12" xfId="5912"/>
    <cellStyle name="Normal 2 60 3 13" xfId="5913"/>
    <cellStyle name="Normal 2 60 3 14" xfId="5914"/>
    <cellStyle name="Normal 2 60 3 15" xfId="5915"/>
    <cellStyle name="Normal 2 60 3 2" xfId="5916"/>
    <cellStyle name="Normal 2 60 3 2 10" xfId="5917"/>
    <cellStyle name="Normal 2 60 3 2 11" xfId="5918"/>
    <cellStyle name="Normal 2 60 3 2 12" xfId="5919"/>
    <cellStyle name="Normal 2 60 3 2 13" xfId="5920"/>
    <cellStyle name="Normal 2 60 3 2 14" xfId="5921"/>
    <cellStyle name="Normal 2 60 3 2 2" xfId="5922"/>
    <cellStyle name="Normal 2 60 3 2 3" xfId="5923"/>
    <cellStyle name="Normal 2 60 3 2 4" xfId="5924"/>
    <cellStyle name="Normal 2 60 3 2 5" xfId="5925"/>
    <cellStyle name="Normal 2 60 3 2 6" xfId="5926"/>
    <cellStyle name="Normal 2 60 3 2 7" xfId="5927"/>
    <cellStyle name="Normal 2 60 3 2 8" xfId="5928"/>
    <cellStyle name="Normal 2 60 3 2 9" xfId="5929"/>
    <cellStyle name="Normal 2 60 3 3" xfId="5930"/>
    <cellStyle name="Normal 2 60 3 4" xfId="5931"/>
    <cellStyle name="Normal 2 60 3 5" xfId="5932"/>
    <cellStyle name="Normal 2 60 3 6" xfId="5933"/>
    <cellStyle name="Normal 2 60 3 7" xfId="5934"/>
    <cellStyle name="Normal 2 60 3 8" xfId="5935"/>
    <cellStyle name="Normal 2 60 3 9" xfId="5936"/>
    <cellStyle name="Normal 2 60 4" xfId="5937"/>
    <cellStyle name="Normal 2 60 4 10" xfId="5938"/>
    <cellStyle name="Normal 2 60 4 11" xfId="5939"/>
    <cellStyle name="Normal 2 60 4 12" xfId="5940"/>
    <cellStyle name="Normal 2 60 4 13" xfId="5941"/>
    <cellStyle name="Normal 2 60 4 14" xfId="5942"/>
    <cellStyle name="Normal 2 60 4 15" xfId="5943"/>
    <cellStyle name="Normal 2 60 4 2" xfId="5944"/>
    <cellStyle name="Normal 2 60 4 2 10" xfId="5945"/>
    <cellStyle name="Normal 2 60 4 2 11" xfId="5946"/>
    <cellStyle name="Normal 2 60 4 2 12" xfId="5947"/>
    <cellStyle name="Normal 2 60 4 2 13" xfId="5948"/>
    <cellStyle name="Normal 2 60 4 2 14" xfId="5949"/>
    <cellStyle name="Normal 2 60 4 2 2" xfId="5950"/>
    <cellStyle name="Normal 2 60 4 2 3" xfId="5951"/>
    <cellStyle name="Normal 2 60 4 2 4" xfId="5952"/>
    <cellStyle name="Normal 2 60 4 2 5" xfId="5953"/>
    <cellStyle name="Normal 2 60 4 2 6" xfId="5954"/>
    <cellStyle name="Normal 2 60 4 2 7" xfId="5955"/>
    <cellStyle name="Normal 2 60 4 2 8" xfId="5956"/>
    <cellStyle name="Normal 2 60 4 2 9" xfId="5957"/>
    <cellStyle name="Normal 2 60 4 3" xfId="5958"/>
    <cellStyle name="Normal 2 60 4 4" xfId="5959"/>
    <cellStyle name="Normal 2 60 4 5" xfId="5960"/>
    <cellStyle name="Normal 2 60 4 6" xfId="5961"/>
    <cellStyle name="Normal 2 60 4 7" xfId="5962"/>
    <cellStyle name="Normal 2 60 4 8" xfId="5963"/>
    <cellStyle name="Normal 2 60 4 9" xfId="5964"/>
    <cellStyle name="Normal 2 60 5" xfId="5965"/>
    <cellStyle name="Normal 2 60 5 10" xfId="5966"/>
    <cellStyle name="Normal 2 60 5 11" xfId="5967"/>
    <cellStyle name="Normal 2 60 5 12" xfId="5968"/>
    <cellStyle name="Normal 2 60 5 13" xfId="5969"/>
    <cellStyle name="Normal 2 60 5 14" xfId="5970"/>
    <cellStyle name="Normal 2 60 5 2" xfId="5971"/>
    <cellStyle name="Normal 2 60 5 3" xfId="5972"/>
    <cellStyle name="Normal 2 60 5 4" xfId="5973"/>
    <cellStyle name="Normal 2 60 5 5" xfId="5974"/>
    <cellStyle name="Normal 2 60 5 6" xfId="5975"/>
    <cellStyle name="Normal 2 60 5 7" xfId="5976"/>
    <cellStyle name="Normal 2 60 5 8" xfId="5977"/>
    <cellStyle name="Normal 2 60 5 9" xfId="5978"/>
    <cellStyle name="Normal 2 60 6" xfId="5979"/>
    <cellStyle name="Normal 2 60 6 10" xfId="5980"/>
    <cellStyle name="Normal 2 60 6 11" xfId="5981"/>
    <cellStyle name="Normal 2 60 6 12" xfId="5982"/>
    <cellStyle name="Normal 2 60 6 13" xfId="5983"/>
    <cellStyle name="Normal 2 60 6 14" xfId="5984"/>
    <cellStyle name="Normal 2 60 6 2" xfId="5985"/>
    <cellStyle name="Normal 2 60 6 3" xfId="5986"/>
    <cellStyle name="Normal 2 60 6 4" xfId="5987"/>
    <cellStyle name="Normal 2 60 6 5" xfId="5988"/>
    <cellStyle name="Normal 2 60 6 6" xfId="5989"/>
    <cellStyle name="Normal 2 60 6 7" xfId="5990"/>
    <cellStyle name="Normal 2 60 6 8" xfId="5991"/>
    <cellStyle name="Normal 2 60 6 9" xfId="5992"/>
    <cellStyle name="Normal 2 60 7" xfId="5993"/>
    <cellStyle name="Normal 2 60 7 10" xfId="5994"/>
    <cellStyle name="Normal 2 60 7 11" xfId="5995"/>
    <cellStyle name="Normal 2 60 7 12" xfId="5996"/>
    <cellStyle name="Normal 2 60 7 13" xfId="5997"/>
    <cellStyle name="Normal 2 60 7 14" xfId="5998"/>
    <cellStyle name="Normal 2 60 7 2" xfId="5999"/>
    <cellStyle name="Normal 2 60 7 3" xfId="6000"/>
    <cellStyle name="Normal 2 60 7 4" xfId="6001"/>
    <cellStyle name="Normal 2 60 7 5" xfId="6002"/>
    <cellStyle name="Normal 2 60 7 6" xfId="6003"/>
    <cellStyle name="Normal 2 60 7 7" xfId="6004"/>
    <cellStyle name="Normal 2 60 7 8" xfId="6005"/>
    <cellStyle name="Normal 2 60 7 9" xfId="6006"/>
    <cellStyle name="Normal 2 60 8" xfId="6007"/>
    <cellStyle name="Normal 2 60 8 10" xfId="6008"/>
    <cellStyle name="Normal 2 60 8 11" xfId="6009"/>
    <cellStyle name="Normal 2 60 8 12" xfId="6010"/>
    <cellStyle name="Normal 2 60 8 13" xfId="6011"/>
    <cellStyle name="Normal 2 60 8 14" xfId="6012"/>
    <cellStyle name="Normal 2 60 8 2" xfId="6013"/>
    <cellStyle name="Normal 2 60 8 3" xfId="6014"/>
    <cellStyle name="Normal 2 60 8 4" xfId="6015"/>
    <cellStyle name="Normal 2 60 8 5" xfId="6016"/>
    <cellStyle name="Normal 2 60 8 6" xfId="6017"/>
    <cellStyle name="Normal 2 60 8 7" xfId="6018"/>
    <cellStyle name="Normal 2 60 8 8" xfId="6019"/>
    <cellStyle name="Normal 2 60 8 9" xfId="6020"/>
    <cellStyle name="Normal 2 60 9" xfId="6021"/>
    <cellStyle name="Normal 2 60 9 10" xfId="6022"/>
    <cellStyle name="Normal 2 60 9 11" xfId="6023"/>
    <cellStyle name="Normal 2 60 9 12" xfId="6024"/>
    <cellStyle name="Normal 2 60 9 13" xfId="6025"/>
    <cellStyle name="Normal 2 60 9 14" xfId="6026"/>
    <cellStyle name="Normal 2 60 9 2" xfId="6027"/>
    <cellStyle name="Normal 2 60 9 3" xfId="6028"/>
    <cellStyle name="Normal 2 60 9 4" xfId="6029"/>
    <cellStyle name="Normal 2 60 9 5" xfId="6030"/>
    <cellStyle name="Normal 2 60 9 6" xfId="6031"/>
    <cellStyle name="Normal 2 60 9 7" xfId="6032"/>
    <cellStyle name="Normal 2 60 9 8" xfId="6033"/>
    <cellStyle name="Normal 2 60 9 9" xfId="6034"/>
    <cellStyle name="Normal 2 61" xfId="6035"/>
    <cellStyle name="Normal 2 61 10" xfId="6036"/>
    <cellStyle name="Normal 2 61 10 10" xfId="6037"/>
    <cellStyle name="Normal 2 61 10 11" xfId="6038"/>
    <cellStyle name="Normal 2 61 10 12" xfId="6039"/>
    <cellStyle name="Normal 2 61 10 13" xfId="6040"/>
    <cellStyle name="Normal 2 61 10 14" xfId="6041"/>
    <cellStyle name="Normal 2 61 10 2" xfId="6042"/>
    <cellStyle name="Normal 2 61 10 3" xfId="6043"/>
    <cellStyle name="Normal 2 61 10 4" xfId="6044"/>
    <cellStyle name="Normal 2 61 10 5" xfId="6045"/>
    <cellStyle name="Normal 2 61 10 6" xfId="6046"/>
    <cellStyle name="Normal 2 61 10 7" xfId="6047"/>
    <cellStyle name="Normal 2 61 10 8" xfId="6048"/>
    <cellStyle name="Normal 2 61 10 9" xfId="6049"/>
    <cellStyle name="Normal 2 61 11" xfId="6050"/>
    <cellStyle name="Normal 2 61 12" xfId="6051"/>
    <cellStyle name="Normal 2 61 13" xfId="6052"/>
    <cellStyle name="Normal 2 61 14" xfId="6053"/>
    <cellStyle name="Normal 2 61 15" xfId="6054"/>
    <cellStyle name="Normal 2 61 16" xfId="6055"/>
    <cellStyle name="Normal 2 61 17" xfId="6056"/>
    <cellStyle name="Normal 2 61 18" xfId="6057"/>
    <cellStyle name="Normal 2 61 19" xfId="6058"/>
    <cellStyle name="Normal 2 61 2" xfId="6059"/>
    <cellStyle name="Normal 2 61 2 10" xfId="6060"/>
    <cellStyle name="Normal 2 61 2 11" xfId="6061"/>
    <cellStyle name="Normal 2 61 2 12" xfId="6062"/>
    <cellStyle name="Normal 2 61 2 13" xfId="6063"/>
    <cellStyle name="Normal 2 61 2 14" xfId="6064"/>
    <cellStyle name="Normal 2 61 2 15" xfId="6065"/>
    <cellStyle name="Normal 2 61 2 2" xfId="6066"/>
    <cellStyle name="Normal 2 61 2 2 10" xfId="6067"/>
    <cellStyle name="Normal 2 61 2 2 11" xfId="6068"/>
    <cellStyle name="Normal 2 61 2 2 12" xfId="6069"/>
    <cellStyle name="Normal 2 61 2 2 13" xfId="6070"/>
    <cellStyle name="Normal 2 61 2 2 14" xfId="6071"/>
    <cellStyle name="Normal 2 61 2 2 2" xfId="6072"/>
    <cellStyle name="Normal 2 61 2 2 3" xfId="6073"/>
    <cellStyle name="Normal 2 61 2 2 4" xfId="6074"/>
    <cellStyle name="Normal 2 61 2 2 5" xfId="6075"/>
    <cellStyle name="Normal 2 61 2 2 6" xfId="6076"/>
    <cellStyle name="Normal 2 61 2 2 7" xfId="6077"/>
    <cellStyle name="Normal 2 61 2 2 8" xfId="6078"/>
    <cellStyle name="Normal 2 61 2 2 9" xfId="6079"/>
    <cellStyle name="Normal 2 61 2 3" xfId="6080"/>
    <cellStyle name="Normal 2 61 2 4" xfId="6081"/>
    <cellStyle name="Normal 2 61 2 5" xfId="6082"/>
    <cellStyle name="Normal 2 61 2 6" xfId="6083"/>
    <cellStyle name="Normal 2 61 2 7" xfId="6084"/>
    <cellStyle name="Normal 2 61 2 8" xfId="6085"/>
    <cellStyle name="Normal 2 61 2 9" xfId="6086"/>
    <cellStyle name="Normal 2 61 20" xfId="6087"/>
    <cellStyle name="Normal 2 61 21" xfId="6088"/>
    <cellStyle name="Normal 2 61 22" xfId="6089"/>
    <cellStyle name="Normal 2 61 23" xfId="6090"/>
    <cellStyle name="Normal 2 61 3" xfId="6091"/>
    <cellStyle name="Normal 2 61 3 10" xfId="6092"/>
    <cellStyle name="Normal 2 61 3 11" xfId="6093"/>
    <cellStyle name="Normal 2 61 3 12" xfId="6094"/>
    <cellStyle name="Normal 2 61 3 13" xfId="6095"/>
    <cellStyle name="Normal 2 61 3 14" xfId="6096"/>
    <cellStyle name="Normal 2 61 3 15" xfId="6097"/>
    <cellStyle name="Normal 2 61 3 2" xfId="6098"/>
    <cellStyle name="Normal 2 61 3 2 10" xfId="6099"/>
    <cellStyle name="Normal 2 61 3 2 11" xfId="6100"/>
    <cellStyle name="Normal 2 61 3 2 12" xfId="6101"/>
    <cellStyle name="Normal 2 61 3 2 13" xfId="6102"/>
    <cellStyle name="Normal 2 61 3 2 14" xfId="6103"/>
    <cellStyle name="Normal 2 61 3 2 2" xfId="6104"/>
    <cellStyle name="Normal 2 61 3 2 3" xfId="6105"/>
    <cellStyle name="Normal 2 61 3 2 4" xfId="6106"/>
    <cellStyle name="Normal 2 61 3 2 5" xfId="6107"/>
    <cellStyle name="Normal 2 61 3 2 6" xfId="6108"/>
    <cellStyle name="Normal 2 61 3 2 7" xfId="6109"/>
    <cellStyle name="Normal 2 61 3 2 8" xfId="6110"/>
    <cellStyle name="Normal 2 61 3 2 9" xfId="6111"/>
    <cellStyle name="Normal 2 61 3 3" xfId="6112"/>
    <cellStyle name="Normal 2 61 3 4" xfId="6113"/>
    <cellStyle name="Normal 2 61 3 5" xfId="6114"/>
    <cellStyle name="Normal 2 61 3 6" xfId="6115"/>
    <cellStyle name="Normal 2 61 3 7" xfId="6116"/>
    <cellStyle name="Normal 2 61 3 8" xfId="6117"/>
    <cellStyle name="Normal 2 61 3 9" xfId="6118"/>
    <cellStyle name="Normal 2 61 4" xfId="6119"/>
    <cellStyle name="Normal 2 61 4 10" xfId="6120"/>
    <cellStyle name="Normal 2 61 4 11" xfId="6121"/>
    <cellStyle name="Normal 2 61 4 12" xfId="6122"/>
    <cellStyle name="Normal 2 61 4 13" xfId="6123"/>
    <cellStyle name="Normal 2 61 4 14" xfId="6124"/>
    <cellStyle name="Normal 2 61 4 15" xfId="6125"/>
    <cellStyle name="Normal 2 61 4 2" xfId="6126"/>
    <cellStyle name="Normal 2 61 4 2 10" xfId="6127"/>
    <cellStyle name="Normal 2 61 4 2 11" xfId="6128"/>
    <cellStyle name="Normal 2 61 4 2 12" xfId="6129"/>
    <cellStyle name="Normal 2 61 4 2 13" xfId="6130"/>
    <cellStyle name="Normal 2 61 4 2 14" xfId="6131"/>
    <cellStyle name="Normal 2 61 4 2 2" xfId="6132"/>
    <cellStyle name="Normal 2 61 4 2 3" xfId="6133"/>
    <cellStyle name="Normal 2 61 4 2 4" xfId="6134"/>
    <cellStyle name="Normal 2 61 4 2 5" xfId="6135"/>
    <cellStyle name="Normal 2 61 4 2 6" xfId="6136"/>
    <cellStyle name="Normal 2 61 4 2 7" xfId="6137"/>
    <cellStyle name="Normal 2 61 4 2 8" xfId="6138"/>
    <cellStyle name="Normal 2 61 4 2 9" xfId="6139"/>
    <cellStyle name="Normal 2 61 4 3" xfId="6140"/>
    <cellStyle name="Normal 2 61 4 4" xfId="6141"/>
    <cellStyle name="Normal 2 61 4 5" xfId="6142"/>
    <cellStyle name="Normal 2 61 4 6" xfId="6143"/>
    <cellStyle name="Normal 2 61 4 7" xfId="6144"/>
    <cellStyle name="Normal 2 61 4 8" xfId="6145"/>
    <cellStyle name="Normal 2 61 4 9" xfId="6146"/>
    <cellStyle name="Normal 2 61 5" xfId="6147"/>
    <cellStyle name="Normal 2 61 5 10" xfId="6148"/>
    <cellStyle name="Normal 2 61 5 11" xfId="6149"/>
    <cellStyle name="Normal 2 61 5 12" xfId="6150"/>
    <cellStyle name="Normal 2 61 5 13" xfId="6151"/>
    <cellStyle name="Normal 2 61 5 14" xfId="6152"/>
    <cellStyle name="Normal 2 61 5 2" xfId="6153"/>
    <cellStyle name="Normal 2 61 5 3" xfId="6154"/>
    <cellStyle name="Normal 2 61 5 4" xfId="6155"/>
    <cellStyle name="Normal 2 61 5 5" xfId="6156"/>
    <cellStyle name="Normal 2 61 5 6" xfId="6157"/>
    <cellStyle name="Normal 2 61 5 7" xfId="6158"/>
    <cellStyle name="Normal 2 61 5 8" xfId="6159"/>
    <cellStyle name="Normal 2 61 5 9" xfId="6160"/>
    <cellStyle name="Normal 2 61 6" xfId="6161"/>
    <cellStyle name="Normal 2 61 6 10" xfId="6162"/>
    <cellStyle name="Normal 2 61 6 11" xfId="6163"/>
    <cellStyle name="Normal 2 61 6 12" xfId="6164"/>
    <cellStyle name="Normal 2 61 6 13" xfId="6165"/>
    <cellStyle name="Normal 2 61 6 14" xfId="6166"/>
    <cellStyle name="Normal 2 61 6 2" xfId="6167"/>
    <cellStyle name="Normal 2 61 6 3" xfId="6168"/>
    <cellStyle name="Normal 2 61 6 4" xfId="6169"/>
    <cellStyle name="Normal 2 61 6 5" xfId="6170"/>
    <cellStyle name="Normal 2 61 6 6" xfId="6171"/>
    <cellStyle name="Normal 2 61 6 7" xfId="6172"/>
    <cellStyle name="Normal 2 61 6 8" xfId="6173"/>
    <cellStyle name="Normal 2 61 6 9" xfId="6174"/>
    <cellStyle name="Normal 2 61 7" xfId="6175"/>
    <cellStyle name="Normal 2 61 7 10" xfId="6176"/>
    <cellStyle name="Normal 2 61 7 11" xfId="6177"/>
    <cellStyle name="Normal 2 61 7 12" xfId="6178"/>
    <cellStyle name="Normal 2 61 7 13" xfId="6179"/>
    <cellStyle name="Normal 2 61 7 14" xfId="6180"/>
    <cellStyle name="Normal 2 61 7 2" xfId="6181"/>
    <cellStyle name="Normal 2 61 7 3" xfId="6182"/>
    <cellStyle name="Normal 2 61 7 4" xfId="6183"/>
    <cellStyle name="Normal 2 61 7 5" xfId="6184"/>
    <cellStyle name="Normal 2 61 7 6" xfId="6185"/>
    <cellStyle name="Normal 2 61 7 7" xfId="6186"/>
    <cellStyle name="Normal 2 61 7 8" xfId="6187"/>
    <cellStyle name="Normal 2 61 7 9" xfId="6188"/>
    <cellStyle name="Normal 2 61 8" xfId="6189"/>
    <cellStyle name="Normal 2 61 8 10" xfId="6190"/>
    <cellStyle name="Normal 2 61 8 11" xfId="6191"/>
    <cellStyle name="Normal 2 61 8 12" xfId="6192"/>
    <cellStyle name="Normal 2 61 8 13" xfId="6193"/>
    <cellStyle name="Normal 2 61 8 14" xfId="6194"/>
    <cellStyle name="Normal 2 61 8 2" xfId="6195"/>
    <cellStyle name="Normal 2 61 8 3" xfId="6196"/>
    <cellStyle name="Normal 2 61 8 4" xfId="6197"/>
    <cellStyle name="Normal 2 61 8 5" xfId="6198"/>
    <cellStyle name="Normal 2 61 8 6" xfId="6199"/>
    <cellStyle name="Normal 2 61 8 7" xfId="6200"/>
    <cellStyle name="Normal 2 61 8 8" xfId="6201"/>
    <cellStyle name="Normal 2 61 8 9" xfId="6202"/>
    <cellStyle name="Normal 2 61 9" xfId="6203"/>
    <cellStyle name="Normal 2 61 9 10" xfId="6204"/>
    <cellStyle name="Normal 2 61 9 11" xfId="6205"/>
    <cellStyle name="Normal 2 61 9 12" xfId="6206"/>
    <cellStyle name="Normal 2 61 9 13" xfId="6207"/>
    <cellStyle name="Normal 2 61 9 14" xfId="6208"/>
    <cellStyle name="Normal 2 61 9 2" xfId="6209"/>
    <cellStyle name="Normal 2 61 9 3" xfId="6210"/>
    <cellStyle name="Normal 2 61 9 4" xfId="6211"/>
    <cellStyle name="Normal 2 61 9 5" xfId="6212"/>
    <cellStyle name="Normal 2 61 9 6" xfId="6213"/>
    <cellStyle name="Normal 2 61 9 7" xfId="6214"/>
    <cellStyle name="Normal 2 61 9 8" xfId="6215"/>
    <cellStyle name="Normal 2 61 9 9" xfId="6216"/>
    <cellStyle name="Normal 2 62" xfId="6217"/>
    <cellStyle name="Normal 2 62 10" xfId="6218"/>
    <cellStyle name="Normal 2 62 10 10" xfId="6219"/>
    <cellStyle name="Normal 2 62 10 11" xfId="6220"/>
    <cellStyle name="Normal 2 62 10 12" xfId="6221"/>
    <cellStyle name="Normal 2 62 10 13" xfId="6222"/>
    <cellStyle name="Normal 2 62 10 14" xfId="6223"/>
    <cellStyle name="Normal 2 62 10 2" xfId="6224"/>
    <cellStyle name="Normal 2 62 10 3" xfId="6225"/>
    <cellStyle name="Normal 2 62 10 4" xfId="6226"/>
    <cellStyle name="Normal 2 62 10 5" xfId="6227"/>
    <cellStyle name="Normal 2 62 10 6" xfId="6228"/>
    <cellStyle name="Normal 2 62 10 7" xfId="6229"/>
    <cellStyle name="Normal 2 62 10 8" xfId="6230"/>
    <cellStyle name="Normal 2 62 10 9" xfId="6231"/>
    <cellStyle name="Normal 2 62 11" xfId="6232"/>
    <cellStyle name="Normal 2 62 12" xfId="6233"/>
    <cellStyle name="Normal 2 62 13" xfId="6234"/>
    <cellStyle name="Normal 2 62 14" xfId="6235"/>
    <cellStyle name="Normal 2 62 15" xfId="6236"/>
    <cellStyle name="Normal 2 62 16" xfId="6237"/>
    <cellStyle name="Normal 2 62 17" xfId="6238"/>
    <cellStyle name="Normal 2 62 18" xfId="6239"/>
    <cellStyle name="Normal 2 62 19" xfId="6240"/>
    <cellStyle name="Normal 2 62 2" xfId="6241"/>
    <cellStyle name="Normal 2 62 2 10" xfId="6242"/>
    <cellStyle name="Normal 2 62 2 11" xfId="6243"/>
    <cellStyle name="Normal 2 62 2 12" xfId="6244"/>
    <cellStyle name="Normal 2 62 2 13" xfId="6245"/>
    <cellStyle name="Normal 2 62 2 14" xfId="6246"/>
    <cellStyle name="Normal 2 62 2 15" xfId="6247"/>
    <cellStyle name="Normal 2 62 2 2" xfId="6248"/>
    <cellStyle name="Normal 2 62 2 2 10" xfId="6249"/>
    <cellStyle name="Normal 2 62 2 2 11" xfId="6250"/>
    <cellStyle name="Normal 2 62 2 2 12" xfId="6251"/>
    <cellStyle name="Normal 2 62 2 2 13" xfId="6252"/>
    <cellStyle name="Normal 2 62 2 2 14" xfId="6253"/>
    <cellStyle name="Normal 2 62 2 2 2" xfId="6254"/>
    <cellStyle name="Normal 2 62 2 2 3" xfId="6255"/>
    <cellStyle name="Normal 2 62 2 2 4" xfId="6256"/>
    <cellStyle name="Normal 2 62 2 2 5" xfId="6257"/>
    <cellStyle name="Normal 2 62 2 2 6" xfId="6258"/>
    <cellStyle name="Normal 2 62 2 2 7" xfId="6259"/>
    <cellStyle name="Normal 2 62 2 2 8" xfId="6260"/>
    <cellStyle name="Normal 2 62 2 2 9" xfId="6261"/>
    <cellStyle name="Normal 2 62 2 3" xfId="6262"/>
    <cellStyle name="Normal 2 62 2 4" xfId="6263"/>
    <cellStyle name="Normal 2 62 2 5" xfId="6264"/>
    <cellStyle name="Normal 2 62 2 6" xfId="6265"/>
    <cellStyle name="Normal 2 62 2 7" xfId="6266"/>
    <cellStyle name="Normal 2 62 2 8" xfId="6267"/>
    <cellStyle name="Normal 2 62 2 9" xfId="6268"/>
    <cellStyle name="Normal 2 62 20" xfId="6269"/>
    <cellStyle name="Normal 2 62 21" xfId="6270"/>
    <cellStyle name="Normal 2 62 22" xfId="6271"/>
    <cellStyle name="Normal 2 62 23" xfId="6272"/>
    <cellStyle name="Normal 2 62 3" xfId="6273"/>
    <cellStyle name="Normal 2 62 3 10" xfId="6274"/>
    <cellStyle name="Normal 2 62 3 11" xfId="6275"/>
    <cellStyle name="Normal 2 62 3 12" xfId="6276"/>
    <cellStyle name="Normal 2 62 3 13" xfId="6277"/>
    <cellStyle name="Normal 2 62 3 14" xfId="6278"/>
    <cellStyle name="Normal 2 62 3 15" xfId="6279"/>
    <cellStyle name="Normal 2 62 3 2" xfId="6280"/>
    <cellStyle name="Normal 2 62 3 2 10" xfId="6281"/>
    <cellStyle name="Normal 2 62 3 2 11" xfId="6282"/>
    <cellStyle name="Normal 2 62 3 2 12" xfId="6283"/>
    <cellStyle name="Normal 2 62 3 2 13" xfId="6284"/>
    <cellStyle name="Normal 2 62 3 2 14" xfId="6285"/>
    <cellStyle name="Normal 2 62 3 2 2" xfId="6286"/>
    <cellStyle name="Normal 2 62 3 2 3" xfId="6287"/>
    <cellStyle name="Normal 2 62 3 2 4" xfId="6288"/>
    <cellStyle name="Normal 2 62 3 2 5" xfId="6289"/>
    <cellStyle name="Normal 2 62 3 2 6" xfId="6290"/>
    <cellStyle name="Normal 2 62 3 2 7" xfId="6291"/>
    <cellStyle name="Normal 2 62 3 2 8" xfId="6292"/>
    <cellStyle name="Normal 2 62 3 2 9" xfId="6293"/>
    <cellStyle name="Normal 2 62 3 3" xfId="6294"/>
    <cellStyle name="Normal 2 62 3 4" xfId="6295"/>
    <cellStyle name="Normal 2 62 3 5" xfId="6296"/>
    <cellStyle name="Normal 2 62 3 6" xfId="6297"/>
    <cellStyle name="Normal 2 62 3 7" xfId="6298"/>
    <cellStyle name="Normal 2 62 3 8" xfId="6299"/>
    <cellStyle name="Normal 2 62 3 9" xfId="6300"/>
    <cellStyle name="Normal 2 62 4" xfId="6301"/>
    <cellStyle name="Normal 2 62 4 10" xfId="6302"/>
    <cellStyle name="Normal 2 62 4 11" xfId="6303"/>
    <cellStyle name="Normal 2 62 4 12" xfId="6304"/>
    <cellStyle name="Normal 2 62 4 13" xfId="6305"/>
    <cellStyle name="Normal 2 62 4 14" xfId="6306"/>
    <cellStyle name="Normal 2 62 4 15" xfId="6307"/>
    <cellStyle name="Normal 2 62 4 2" xfId="6308"/>
    <cellStyle name="Normal 2 62 4 2 10" xfId="6309"/>
    <cellStyle name="Normal 2 62 4 2 11" xfId="6310"/>
    <cellStyle name="Normal 2 62 4 2 12" xfId="6311"/>
    <cellStyle name="Normal 2 62 4 2 13" xfId="6312"/>
    <cellStyle name="Normal 2 62 4 2 14" xfId="6313"/>
    <cellStyle name="Normal 2 62 4 2 2" xfId="6314"/>
    <cellStyle name="Normal 2 62 4 2 3" xfId="6315"/>
    <cellStyle name="Normal 2 62 4 2 4" xfId="6316"/>
    <cellStyle name="Normal 2 62 4 2 5" xfId="6317"/>
    <cellStyle name="Normal 2 62 4 2 6" xfId="6318"/>
    <cellStyle name="Normal 2 62 4 2 7" xfId="6319"/>
    <cellStyle name="Normal 2 62 4 2 8" xfId="6320"/>
    <cellStyle name="Normal 2 62 4 2 9" xfId="6321"/>
    <cellStyle name="Normal 2 62 4 3" xfId="6322"/>
    <cellStyle name="Normal 2 62 4 4" xfId="6323"/>
    <cellStyle name="Normal 2 62 4 5" xfId="6324"/>
    <cellStyle name="Normal 2 62 4 6" xfId="6325"/>
    <cellStyle name="Normal 2 62 4 7" xfId="6326"/>
    <cellStyle name="Normal 2 62 4 8" xfId="6327"/>
    <cellStyle name="Normal 2 62 4 9" xfId="6328"/>
    <cellStyle name="Normal 2 62 5" xfId="6329"/>
    <cellStyle name="Normal 2 62 5 10" xfId="6330"/>
    <cellStyle name="Normal 2 62 5 11" xfId="6331"/>
    <cellStyle name="Normal 2 62 5 12" xfId="6332"/>
    <cellStyle name="Normal 2 62 5 13" xfId="6333"/>
    <cellStyle name="Normal 2 62 5 14" xfId="6334"/>
    <cellStyle name="Normal 2 62 5 2" xfId="6335"/>
    <cellStyle name="Normal 2 62 5 3" xfId="6336"/>
    <cellStyle name="Normal 2 62 5 4" xfId="6337"/>
    <cellStyle name="Normal 2 62 5 5" xfId="6338"/>
    <cellStyle name="Normal 2 62 5 6" xfId="6339"/>
    <cellStyle name="Normal 2 62 5 7" xfId="6340"/>
    <cellStyle name="Normal 2 62 5 8" xfId="6341"/>
    <cellStyle name="Normal 2 62 5 9" xfId="6342"/>
    <cellStyle name="Normal 2 62 6" xfId="6343"/>
    <cellStyle name="Normal 2 62 6 10" xfId="6344"/>
    <cellStyle name="Normal 2 62 6 11" xfId="6345"/>
    <cellStyle name="Normal 2 62 6 12" xfId="6346"/>
    <cellStyle name="Normal 2 62 6 13" xfId="6347"/>
    <cellStyle name="Normal 2 62 6 14" xfId="6348"/>
    <cellStyle name="Normal 2 62 6 2" xfId="6349"/>
    <cellStyle name="Normal 2 62 6 3" xfId="6350"/>
    <cellStyle name="Normal 2 62 6 4" xfId="6351"/>
    <cellStyle name="Normal 2 62 6 5" xfId="6352"/>
    <cellStyle name="Normal 2 62 6 6" xfId="6353"/>
    <cellStyle name="Normal 2 62 6 7" xfId="6354"/>
    <cellStyle name="Normal 2 62 6 8" xfId="6355"/>
    <cellStyle name="Normal 2 62 6 9" xfId="6356"/>
    <cellStyle name="Normal 2 62 7" xfId="6357"/>
    <cellStyle name="Normal 2 62 7 10" xfId="6358"/>
    <cellStyle name="Normal 2 62 7 11" xfId="6359"/>
    <cellStyle name="Normal 2 62 7 12" xfId="6360"/>
    <cellStyle name="Normal 2 62 7 13" xfId="6361"/>
    <cellStyle name="Normal 2 62 7 14" xfId="6362"/>
    <cellStyle name="Normal 2 62 7 2" xfId="6363"/>
    <cellStyle name="Normal 2 62 7 3" xfId="6364"/>
    <cellStyle name="Normal 2 62 7 4" xfId="6365"/>
    <cellStyle name="Normal 2 62 7 5" xfId="6366"/>
    <cellStyle name="Normal 2 62 7 6" xfId="6367"/>
    <cellStyle name="Normal 2 62 7 7" xfId="6368"/>
    <cellStyle name="Normal 2 62 7 8" xfId="6369"/>
    <cellStyle name="Normal 2 62 7 9" xfId="6370"/>
    <cellStyle name="Normal 2 62 8" xfId="6371"/>
    <cellStyle name="Normal 2 62 8 10" xfId="6372"/>
    <cellStyle name="Normal 2 62 8 11" xfId="6373"/>
    <cellStyle name="Normal 2 62 8 12" xfId="6374"/>
    <cellStyle name="Normal 2 62 8 13" xfId="6375"/>
    <cellStyle name="Normal 2 62 8 14" xfId="6376"/>
    <cellStyle name="Normal 2 62 8 2" xfId="6377"/>
    <cellStyle name="Normal 2 62 8 3" xfId="6378"/>
    <cellStyle name="Normal 2 62 8 4" xfId="6379"/>
    <cellStyle name="Normal 2 62 8 5" xfId="6380"/>
    <cellStyle name="Normal 2 62 8 6" xfId="6381"/>
    <cellStyle name="Normal 2 62 8 7" xfId="6382"/>
    <cellStyle name="Normal 2 62 8 8" xfId="6383"/>
    <cellStyle name="Normal 2 62 8 9" xfId="6384"/>
    <cellStyle name="Normal 2 62 9" xfId="6385"/>
    <cellStyle name="Normal 2 62 9 10" xfId="6386"/>
    <cellStyle name="Normal 2 62 9 11" xfId="6387"/>
    <cellStyle name="Normal 2 62 9 12" xfId="6388"/>
    <cellStyle name="Normal 2 62 9 13" xfId="6389"/>
    <cellStyle name="Normal 2 62 9 14" xfId="6390"/>
    <cellStyle name="Normal 2 62 9 2" xfId="6391"/>
    <cellStyle name="Normal 2 62 9 3" xfId="6392"/>
    <cellStyle name="Normal 2 62 9 4" xfId="6393"/>
    <cellStyle name="Normal 2 62 9 5" xfId="6394"/>
    <cellStyle name="Normal 2 62 9 6" xfId="6395"/>
    <cellStyle name="Normal 2 62 9 7" xfId="6396"/>
    <cellStyle name="Normal 2 62 9 8" xfId="6397"/>
    <cellStyle name="Normal 2 62 9 9" xfId="6398"/>
    <cellStyle name="Normal 2 63" xfId="6399"/>
    <cellStyle name="Normal 2 64" xfId="6400"/>
    <cellStyle name="Normal 2 65" xfId="6401"/>
    <cellStyle name="Normal 2 66" xfId="6402"/>
    <cellStyle name="Normal 2 66 10" xfId="6403"/>
    <cellStyle name="Normal 2 66 11" xfId="6404"/>
    <cellStyle name="Normal 2 66 12" xfId="6405"/>
    <cellStyle name="Normal 2 66 13" xfId="6406"/>
    <cellStyle name="Normal 2 66 14" xfId="6407"/>
    <cellStyle name="Normal 2 66 15" xfId="6408"/>
    <cellStyle name="Normal 2 66 2" xfId="6409"/>
    <cellStyle name="Normal 2 66 2 10" xfId="6410"/>
    <cellStyle name="Normal 2 66 2 11" xfId="6411"/>
    <cellStyle name="Normal 2 66 2 12" xfId="6412"/>
    <cellStyle name="Normal 2 66 2 13" xfId="6413"/>
    <cellStyle name="Normal 2 66 2 14" xfId="6414"/>
    <cellStyle name="Normal 2 66 2 2" xfId="6415"/>
    <cellStyle name="Normal 2 66 2 3" xfId="6416"/>
    <cellStyle name="Normal 2 66 2 4" xfId="6417"/>
    <cellStyle name="Normal 2 66 2 5" xfId="6418"/>
    <cellStyle name="Normal 2 66 2 6" xfId="6419"/>
    <cellStyle name="Normal 2 66 2 7" xfId="6420"/>
    <cellStyle name="Normal 2 66 2 8" xfId="6421"/>
    <cellStyle name="Normal 2 66 2 9" xfId="6422"/>
    <cellStyle name="Normal 2 66 3" xfId="6423"/>
    <cellStyle name="Normal 2 66 4" xfId="6424"/>
    <cellStyle name="Normal 2 66 5" xfId="6425"/>
    <cellStyle name="Normal 2 66 6" xfId="6426"/>
    <cellStyle name="Normal 2 66 7" xfId="6427"/>
    <cellStyle name="Normal 2 66 8" xfId="6428"/>
    <cellStyle name="Normal 2 66 9" xfId="6429"/>
    <cellStyle name="Normal 2 67" xfId="6430"/>
    <cellStyle name="Normal 2 67 10" xfId="6431"/>
    <cellStyle name="Normal 2 67 11" xfId="6432"/>
    <cellStyle name="Normal 2 67 12" xfId="6433"/>
    <cellStyle name="Normal 2 67 13" xfId="6434"/>
    <cellStyle name="Normal 2 67 14" xfId="6435"/>
    <cellStyle name="Normal 2 67 15" xfId="6436"/>
    <cellStyle name="Normal 2 67 2" xfId="6437"/>
    <cellStyle name="Normal 2 67 2 10" xfId="6438"/>
    <cellStyle name="Normal 2 67 2 11" xfId="6439"/>
    <cellStyle name="Normal 2 67 2 12" xfId="6440"/>
    <cellStyle name="Normal 2 67 2 13" xfId="6441"/>
    <cellStyle name="Normal 2 67 2 14" xfId="6442"/>
    <cellStyle name="Normal 2 67 2 2" xfId="6443"/>
    <cellStyle name="Normal 2 67 2 3" xfId="6444"/>
    <cellStyle name="Normal 2 67 2 4" xfId="6445"/>
    <cellStyle name="Normal 2 67 2 5" xfId="6446"/>
    <cellStyle name="Normal 2 67 2 6" xfId="6447"/>
    <cellStyle name="Normal 2 67 2 7" xfId="6448"/>
    <cellStyle name="Normal 2 67 2 8" xfId="6449"/>
    <cellStyle name="Normal 2 67 2 9" xfId="6450"/>
    <cellStyle name="Normal 2 67 3" xfId="6451"/>
    <cellStyle name="Normal 2 67 4" xfId="6452"/>
    <cellStyle name="Normal 2 67 5" xfId="6453"/>
    <cellStyle name="Normal 2 67 6" xfId="6454"/>
    <cellStyle name="Normal 2 67 7" xfId="6455"/>
    <cellStyle name="Normal 2 67 8" xfId="6456"/>
    <cellStyle name="Normal 2 67 9" xfId="6457"/>
    <cellStyle name="Normal 2 68" xfId="6458"/>
    <cellStyle name="Normal 2 68 10" xfId="6459"/>
    <cellStyle name="Normal 2 68 11" xfId="6460"/>
    <cellStyle name="Normal 2 68 12" xfId="6461"/>
    <cellStyle name="Normal 2 68 13" xfId="6462"/>
    <cellStyle name="Normal 2 68 14" xfId="6463"/>
    <cellStyle name="Normal 2 68 15" xfId="6464"/>
    <cellStyle name="Normal 2 68 2" xfId="6465"/>
    <cellStyle name="Normal 2 68 2 10" xfId="6466"/>
    <cellStyle name="Normal 2 68 2 11" xfId="6467"/>
    <cellStyle name="Normal 2 68 2 12" xfId="6468"/>
    <cellStyle name="Normal 2 68 2 13" xfId="6469"/>
    <cellStyle name="Normal 2 68 2 14" xfId="6470"/>
    <cellStyle name="Normal 2 68 2 2" xfId="6471"/>
    <cellStyle name="Normal 2 68 2 3" xfId="6472"/>
    <cellStyle name="Normal 2 68 2 4" xfId="6473"/>
    <cellStyle name="Normal 2 68 2 5" xfId="6474"/>
    <cellStyle name="Normal 2 68 2 6" xfId="6475"/>
    <cellStyle name="Normal 2 68 2 7" xfId="6476"/>
    <cellStyle name="Normal 2 68 2 8" xfId="6477"/>
    <cellStyle name="Normal 2 68 2 9" xfId="6478"/>
    <cellStyle name="Normal 2 68 3" xfId="6479"/>
    <cellStyle name="Normal 2 68 4" xfId="6480"/>
    <cellStyle name="Normal 2 68 5" xfId="6481"/>
    <cellStyle name="Normal 2 68 6" xfId="6482"/>
    <cellStyle name="Normal 2 68 7" xfId="6483"/>
    <cellStyle name="Normal 2 68 8" xfId="6484"/>
    <cellStyle name="Normal 2 68 9" xfId="6485"/>
    <cellStyle name="Normal 2 69" xfId="6486"/>
    <cellStyle name="Normal 2 69 10" xfId="6487"/>
    <cellStyle name="Normal 2 69 11" xfId="6488"/>
    <cellStyle name="Normal 2 69 12" xfId="6489"/>
    <cellStyle name="Normal 2 69 13" xfId="6490"/>
    <cellStyle name="Normal 2 69 14" xfId="6491"/>
    <cellStyle name="Normal 2 69 2" xfId="6492"/>
    <cellStyle name="Normal 2 69 3" xfId="6493"/>
    <cellStyle name="Normal 2 69 4" xfId="6494"/>
    <cellStyle name="Normal 2 69 5" xfId="6495"/>
    <cellStyle name="Normal 2 69 6" xfId="6496"/>
    <cellStyle name="Normal 2 69 7" xfId="6497"/>
    <cellStyle name="Normal 2 69 8" xfId="6498"/>
    <cellStyle name="Normal 2 69 9" xfId="6499"/>
    <cellStyle name="Normal 2 7" xfId="6500"/>
    <cellStyle name="Normal 2 7 2" xfId="6501"/>
    <cellStyle name="Normal 2 7 2 2" xfId="6502"/>
    <cellStyle name="Normal 2 7 2 2 2" xfId="6503"/>
    <cellStyle name="Normal 2 7 2 3" xfId="6504"/>
    <cellStyle name="Normal 2 7 2 3 2" xfId="6505"/>
    <cellStyle name="Normal 2 7 2 4" xfId="6506"/>
    <cellStyle name="Normal 2 7 2 4 2" xfId="6507"/>
    <cellStyle name="Normal 2 7 2 5" xfId="6508"/>
    <cellStyle name="Normal 2 7 2 5 2" xfId="6509"/>
    <cellStyle name="Normal 2 7 2 6" xfId="6510"/>
    <cellStyle name="Normal 2 7 2 6 2" xfId="6511"/>
    <cellStyle name="Normal 2 7 2 7" xfId="6512"/>
    <cellStyle name="Normal 2 7 2 7 2" xfId="6513"/>
    <cellStyle name="Normal 2 7 3" xfId="6514"/>
    <cellStyle name="Normal 2 7 4" xfId="6515"/>
    <cellStyle name="Normal 2 7 5" xfId="6516"/>
    <cellStyle name="Normal 2 7 6" xfId="6517"/>
    <cellStyle name="Normal 2 7 7" xfId="6518"/>
    <cellStyle name="Normal 2 7 8" xfId="6519"/>
    <cellStyle name="Normal 2 70" xfId="6520"/>
    <cellStyle name="Normal 2 70 10" xfId="6521"/>
    <cellStyle name="Normal 2 70 11" xfId="6522"/>
    <cellStyle name="Normal 2 70 12" xfId="6523"/>
    <cellStyle name="Normal 2 70 13" xfId="6524"/>
    <cellStyle name="Normal 2 70 14" xfId="6525"/>
    <cellStyle name="Normal 2 70 2" xfId="6526"/>
    <cellStyle name="Normal 2 70 3" xfId="6527"/>
    <cellStyle name="Normal 2 70 4" xfId="6528"/>
    <cellStyle name="Normal 2 70 5" xfId="6529"/>
    <cellStyle name="Normal 2 70 6" xfId="6530"/>
    <cellStyle name="Normal 2 70 7" xfId="6531"/>
    <cellStyle name="Normal 2 70 8" xfId="6532"/>
    <cellStyle name="Normal 2 70 9" xfId="6533"/>
    <cellStyle name="Normal 2 71" xfId="6534"/>
    <cellStyle name="Normal 2 71 10" xfId="6535"/>
    <cellStyle name="Normal 2 71 11" xfId="6536"/>
    <cellStyle name="Normal 2 71 12" xfId="6537"/>
    <cellStyle name="Normal 2 71 13" xfId="6538"/>
    <cellStyle name="Normal 2 71 14" xfId="6539"/>
    <cellStyle name="Normal 2 71 2" xfId="6540"/>
    <cellStyle name="Normal 2 71 3" xfId="6541"/>
    <cellStyle name="Normal 2 71 4" xfId="6542"/>
    <cellStyle name="Normal 2 71 5" xfId="6543"/>
    <cellStyle name="Normal 2 71 6" xfId="6544"/>
    <cellStyle name="Normal 2 71 7" xfId="6545"/>
    <cellStyle name="Normal 2 71 8" xfId="6546"/>
    <cellStyle name="Normal 2 71 9" xfId="6547"/>
    <cellStyle name="Normal 2 72" xfId="6548"/>
    <cellStyle name="Normal 2 72 10" xfId="6549"/>
    <cellStyle name="Normal 2 72 11" xfId="6550"/>
    <cellStyle name="Normal 2 72 12" xfId="6551"/>
    <cellStyle name="Normal 2 72 13" xfId="6552"/>
    <cellStyle name="Normal 2 72 14" xfId="6553"/>
    <cellStyle name="Normal 2 72 2" xfId="6554"/>
    <cellStyle name="Normal 2 72 3" xfId="6555"/>
    <cellStyle name="Normal 2 72 4" xfId="6556"/>
    <cellStyle name="Normal 2 72 5" xfId="6557"/>
    <cellStyle name="Normal 2 72 6" xfId="6558"/>
    <cellStyle name="Normal 2 72 7" xfId="6559"/>
    <cellStyle name="Normal 2 72 8" xfId="6560"/>
    <cellStyle name="Normal 2 72 9" xfId="6561"/>
    <cellStyle name="Normal 2 73" xfId="6562"/>
    <cellStyle name="Normal 2 73 10" xfId="6563"/>
    <cellStyle name="Normal 2 73 11" xfId="6564"/>
    <cellStyle name="Normal 2 73 12" xfId="6565"/>
    <cellStyle name="Normal 2 73 13" xfId="6566"/>
    <cellStyle name="Normal 2 73 14" xfId="6567"/>
    <cellStyle name="Normal 2 73 2" xfId="6568"/>
    <cellStyle name="Normal 2 73 3" xfId="6569"/>
    <cellStyle name="Normal 2 73 4" xfId="6570"/>
    <cellStyle name="Normal 2 73 5" xfId="6571"/>
    <cellStyle name="Normal 2 73 6" xfId="6572"/>
    <cellStyle name="Normal 2 73 7" xfId="6573"/>
    <cellStyle name="Normal 2 73 8" xfId="6574"/>
    <cellStyle name="Normal 2 73 9" xfId="6575"/>
    <cellStyle name="Normal 2 74" xfId="6576"/>
    <cellStyle name="Normal 2 74 10" xfId="6577"/>
    <cellStyle name="Normal 2 74 11" xfId="6578"/>
    <cellStyle name="Normal 2 74 12" xfId="6579"/>
    <cellStyle name="Normal 2 74 13" xfId="6580"/>
    <cellStyle name="Normal 2 74 14" xfId="6581"/>
    <cellStyle name="Normal 2 74 2" xfId="6582"/>
    <cellStyle name="Normal 2 74 3" xfId="6583"/>
    <cellStyle name="Normal 2 74 4" xfId="6584"/>
    <cellStyle name="Normal 2 74 5" xfId="6585"/>
    <cellStyle name="Normal 2 74 6" xfId="6586"/>
    <cellStyle name="Normal 2 74 7" xfId="6587"/>
    <cellStyle name="Normal 2 74 8" xfId="6588"/>
    <cellStyle name="Normal 2 74 9" xfId="6589"/>
    <cellStyle name="Normal 2 75" xfId="6590"/>
    <cellStyle name="Normal 2 75 10" xfId="6591"/>
    <cellStyle name="Normal 2 75 11" xfId="6592"/>
    <cellStyle name="Normal 2 75 12" xfId="6593"/>
    <cellStyle name="Normal 2 75 13" xfId="6594"/>
    <cellStyle name="Normal 2 75 14" xfId="6595"/>
    <cellStyle name="Normal 2 75 2" xfId="6596"/>
    <cellStyle name="Normal 2 75 3" xfId="6597"/>
    <cellStyle name="Normal 2 75 4" xfId="6598"/>
    <cellStyle name="Normal 2 75 5" xfId="6599"/>
    <cellStyle name="Normal 2 75 6" xfId="6600"/>
    <cellStyle name="Normal 2 75 7" xfId="6601"/>
    <cellStyle name="Normal 2 75 8" xfId="6602"/>
    <cellStyle name="Normal 2 75 9" xfId="6603"/>
    <cellStyle name="Normal 2 76" xfId="6604"/>
    <cellStyle name="Normal 2 76 10" xfId="6605"/>
    <cellStyle name="Normal 2 76 11" xfId="6606"/>
    <cellStyle name="Normal 2 76 12" xfId="6607"/>
    <cellStyle name="Normal 2 76 13" xfId="6608"/>
    <cellStyle name="Normal 2 76 14" xfId="6609"/>
    <cellStyle name="Normal 2 76 2" xfId="6610"/>
    <cellStyle name="Normal 2 76 3" xfId="6611"/>
    <cellStyle name="Normal 2 76 4" xfId="6612"/>
    <cellStyle name="Normal 2 76 5" xfId="6613"/>
    <cellStyle name="Normal 2 76 6" xfId="6614"/>
    <cellStyle name="Normal 2 76 7" xfId="6615"/>
    <cellStyle name="Normal 2 76 8" xfId="6616"/>
    <cellStyle name="Normal 2 76 9" xfId="6617"/>
    <cellStyle name="Normal 2 77" xfId="6618"/>
    <cellStyle name="Normal 2 77 10" xfId="6619"/>
    <cellStyle name="Normal 2 77 11" xfId="6620"/>
    <cellStyle name="Normal 2 77 12" xfId="6621"/>
    <cellStyle name="Normal 2 77 13" xfId="6622"/>
    <cellStyle name="Normal 2 77 14" xfId="6623"/>
    <cellStyle name="Normal 2 77 2" xfId="6624"/>
    <cellStyle name="Normal 2 77 3" xfId="6625"/>
    <cellStyle name="Normal 2 77 4" xfId="6626"/>
    <cellStyle name="Normal 2 77 5" xfId="6627"/>
    <cellStyle name="Normal 2 77 6" xfId="6628"/>
    <cellStyle name="Normal 2 77 7" xfId="6629"/>
    <cellStyle name="Normal 2 77 8" xfId="6630"/>
    <cellStyle name="Normal 2 77 9" xfId="6631"/>
    <cellStyle name="Normal 2 78" xfId="6632"/>
    <cellStyle name="Normal 2 78 10" xfId="6633"/>
    <cellStyle name="Normal 2 78 11" xfId="6634"/>
    <cellStyle name="Normal 2 78 12" xfId="6635"/>
    <cellStyle name="Normal 2 78 13" xfId="6636"/>
    <cellStyle name="Normal 2 78 14" xfId="6637"/>
    <cellStyle name="Normal 2 78 2" xfId="6638"/>
    <cellStyle name="Normal 2 78 3" xfId="6639"/>
    <cellStyle name="Normal 2 78 4" xfId="6640"/>
    <cellStyle name="Normal 2 78 5" xfId="6641"/>
    <cellStyle name="Normal 2 78 6" xfId="6642"/>
    <cellStyle name="Normal 2 78 7" xfId="6643"/>
    <cellStyle name="Normal 2 78 8" xfId="6644"/>
    <cellStyle name="Normal 2 78 9" xfId="6645"/>
    <cellStyle name="Normal 2 79" xfId="6646"/>
    <cellStyle name="Normal 2 8" xfId="6647"/>
    <cellStyle name="Normal 2 8 2" xfId="6648"/>
    <cellStyle name="Normal 2 8 2 2" xfId="6649"/>
    <cellStyle name="Normal 2 8 3" xfId="6650"/>
    <cellStyle name="Normal 2 8 3 2" xfId="6651"/>
    <cellStyle name="Normal 2 8 4" xfId="6652"/>
    <cellStyle name="Normal 2 8 4 2" xfId="6653"/>
    <cellStyle name="Normal 2 8 5" xfId="6654"/>
    <cellStyle name="Normal 2 8 5 2" xfId="6655"/>
    <cellStyle name="Normal 2 8 6" xfId="6656"/>
    <cellStyle name="Normal 2 8 6 2" xfId="6657"/>
    <cellStyle name="Normal 2 8 7" xfId="6658"/>
    <cellStyle name="Normal 2 8 7 2" xfId="6659"/>
    <cellStyle name="Normal 2 8 8" xfId="6660"/>
    <cellStyle name="Normal 2 80" xfId="6661"/>
    <cellStyle name="Normal 2 80 10" xfId="6662"/>
    <cellStyle name="Normal 2 80 11" xfId="6663"/>
    <cellStyle name="Normal 2 80 12" xfId="6664"/>
    <cellStyle name="Normal 2 80 13" xfId="6665"/>
    <cellStyle name="Normal 2 80 14" xfId="6666"/>
    <cellStyle name="Normal 2 80 2" xfId="6667"/>
    <cellStyle name="Normal 2 80 3" xfId="6668"/>
    <cellStyle name="Normal 2 80 4" xfId="6669"/>
    <cellStyle name="Normal 2 80 5" xfId="6670"/>
    <cellStyle name="Normal 2 80 6" xfId="6671"/>
    <cellStyle name="Normal 2 80 7" xfId="6672"/>
    <cellStyle name="Normal 2 80 8" xfId="6673"/>
    <cellStyle name="Normal 2 80 9" xfId="6674"/>
    <cellStyle name="Normal 2 81" xfId="6675"/>
    <cellStyle name="Normal 2 81 10" xfId="6676"/>
    <cellStyle name="Normal 2 81 11" xfId="6677"/>
    <cellStyle name="Normal 2 81 12" xfId="6678"/>
    <cellStyle name="Normal 2 81 13" xfId="6679"/>
    <cellStyle name="Normal 2 81 14" xfId="6680"/>
    <cellStyle name="Normal 2 81 2" xfId="6681"/>
    <cellStyle name="Normal 2 81 3" xfId="6682"/>
    <cellStyle name="Normal 2 81 4" xfId="6683"/>
    <cellStyle name="Normal 2 81 5" xfId="6684"/>
    <cellStyle name="Normal 2 81 6" xfId="6685"/>
    <cellStyle name="Normal 2 81 7" xfId="6686"/>
    <cellStyle name="Normal 2 81 8" xfId="6687"/>
    <cellStyle name="Normal 2 81 9" xfId="6688"/>
    <cellStyle name="Normal 2 9" xfId="6689"/>
    <cellStyle name="Normal 2 9 2" xfId="6690"/>
    <cellStyle name="Normal 2 9 2 2" xfId="6691"/>
    <cellStyle name="Normal 2 9 3" xfId="6692"/>
    <cellStyle name="Normal 2 9 3 2" xfId="6693"/>
    <cellStyle name="Normal 2 9 4" xfId="6694"/>
    <cellStyle name="Normal 2 9 4 2" xfId="6695"/>
    <cellStyle name="Normal 2 9 5" xfId="6696"/>
    <cellStyle name="Normal 2 9 5 2" xfId="6697"/>
    <cellStyle name="Normal 2 9 6" xfId="6698"/>
    <cellStyle name="Normal 2 9 6 2" xfId="6699"/>
    <cellStyle name="Normal 2 9 7" xfId="6700"/>
    <cellStyle name="Normal 2 9 7 2" xfId="6701"/>
    <cellStyle name="Normal 2 9 8" xfId="6702"/>
    <cellStyle name="Normal 20" xfId="6703"/>
    <cellStyle name="Normal 20 2" xfId="6704"/>
    <cellStyle name="Normal 20 3" xfId="6705"/>
    <cellStyle name="Normal 20 4" xfId="6706"/>
    <cellStyle name="Normal 20 5" xfId="6707"/>
    <cellStyle name="Normal 20 6" xfId="6708"/>
    <cellStyle name="Normal 20 7" xfId="6709"/>
    <cellStyle name="Normal 20 8" xfId="6710"/>
    <cellStyle name="Normal 20 9" xfId="6711"/>
    <cellStyle name="Normal 21" xfId="6712"/>
    <cellStyle name="Normal 21 2" xfId="6713"/>
    <cellStyle name="Normal 21 3" xfId="6714"/>
    <cellStyle name="Normal 21 4" xfId="6715"/>
    <cellStyle name="Normal 21 5" xfId="6716"/>
    <cellStyle name="Normal 21 6" xfId="6717"/>
    <cellStyle name="Normal 21 7" xfId="6718"/>
    <cellStyle name="Normal 21 8" xfId="6719"/>
    <cellStyle name="Normal 21 9" xfId="6720"/>
    <cellStyle name="Normal 22" xfId="6721"/>
    <cellStyle name="Normal 22 2" xfId="6722"/>
    <cellStyle name="Normal 23" xfId="6723"/>
    <cellStyle name="Normal 23 2" xfId="6724"/>
    <cellStyle name="Normal 24" xfId="6725"/>
    <cellStyle name="Normal 24 2" xfId="6726"/>
    <cellStyle name="Normal 25" xfId="6727"/>
    <cellStyle name="Normal 25 2" xfId="6728"/>
    <cellStyle name="Normal 26" xfId="7"/>
    <cellStyle name="Normal 26 2" xfId="6729"/>
    <cellStyle name="Normal 26 3" xfId="6730"/>
    <cellStyle name="Normal 26 4" xfId="6731"/>
    <cellStyle name="Normal 26 5" xfId="6732"/>
    <cellStyle name="Normal 26 6" xfId="6733"/>
    <cellStyle name="Normal 26 7" xfId="6734"/>
    <cellStyle name="Normal 27" xfId="8"/>
    <cellStyle name="Normal 27 2" xfId="6735"/>
    <cellStyle name="Normal 27 3" xfId="6736"/>
    <cellStyle name="Normal 27 4" xfId="6737"/>
    <cellStyle name="Normal 27 5" xfId="6738"/>
    <cellStyle name="Normal 27 6" xfId="6739"/>
    <cellStyle name="Normal 27 7" xfId="6740"/>
    <cellStyle name="Normal 27 8" xfId="6741"/>
    <cellStyle name="Normal 28" xfId="6742"/>
    <cellStyle name="Normal 28 2" xfId="6743"/>
    <cellStyle name="Normal 28 3" xfId="6744"/>
    <cellStyle name="Normal 28 3 10" xfId="6745"/>
    <cellStyle name="Normal 28 3 10 10" xfId="6746"/>
    <cellStyle name="Normal 28 3 10 11" xfId="6747"/>
    <cellStyle name="Normal 28 3 10 12" xfId="6748"/>
    <cellStyle name="Normal 28 3 10 13" xfId="6749"/>
    <cellStyle name="Normal 28 3 10 14" xfId="6750"/>
    <cellStyle name="Normal 28 3 10 2" xfId="6751"/>
    <cellStyle name="Normal 28 3 10 3" xfId="6752"/>
    <cellStyle name="Normal 28 3 10 4" xfId="6753"/>
    <cellStyle name="Normal 28 3 10 5" xfId="6754"/>
    <cellStyle name="Normal 28 3 10 6" xfId="6755"/>
    <cellStyle name="Normal 28 3 10 7" xfId="6756"/>
    <cellStyle name="Normal 28 3 10 8" xfId="6757"/>
    <cellStyle name="Normal 28 3 10 9" xfId="6758"/>
    <cellStyle name="Normal 28 3 11" xfId="6759"/>
    <cellStyle name="Normal 28 3 11 10" xfId="6760"/>
    <cellStyle name="Normal 28 3 11 11" xfId="6761"/>
    <cellStyle name="Normal 28 3 11 12" xfId="6762"/>
    <cellStyle name="Normal 28 3 11 13" xfId="6763"/>
    <cellStyle name="Normal 28 3 11 14" xfId="6764"/>
    <cellStyle name="Normal 28 3 11 2" xfId="6765"/>
    <cellStyle name="Normal 28 3 11 3" xfId="6766"/>
    <cellStyle name="Normal 28 3 11 4" xfId="6767"/>
    <cellStyle name="Normal 28 3 11 5" xfId="6768"/>
    <cellStyle name="Normal 28 3 11 6" xfId="6769"/>
    <cellStyle name="Normal 28 3 11 7" xfId="6770"/>
    <cellStyle name="Normal 28 3 11 8" xfId="6771"/>
    <cellStyle name="Normal 28 3 11 9" xfId="6772"/>
    <cellStyle name="Normal 28 3 12" xfId="6773"/>
    <cellStyle name="Normal 28 3 12 10" xfId="6774"/>
    <cellStyle name="Normal 28 3 12 11" xfId="6775"/>
    <cellStyle name="Normal 28 3 12 12" xfId="6776"/>
    <cellStyle name="Normal 28 3 12 13" xfId="6777"/>
    <cellStyle name="Normal 28 3 12 14" xfId="6778"/>
    <cellStyle name="Normal 28 3 12 2" xfId="6779"/>
    <cellStyle name="Normal 28 3 12 3" xfId="6780"/>
    <cellStyle name="Normal 28 3 12 4" xfId="6781"/>
    <cellStyle name="Normal 28 3 12 5" xfId="6782"/>
    <cellStyle name="Normal 28 3 12 6" xfId="6783"/>
    <cellStyle name="Normal 28 3 12 7" xfId="6784"/>
    <cellStyle name="Normal 28 3 12 8" xfId="6785"/>
    <cellStyle name="Normal 28 3 12 9" xfId="6786"/>
    <cellStyle name="Normal 28 3 13" xfId="6787"/>
    <cellStyle name="Normal 28 3 13 10" xfId="6788"/>
    <cellStyle name="Normal 28 3 13 11" xfId="6789"/>
    <cellStyle name="Normal 28 3 13 12" xfId="6790"/>
    <cellStyle name="Normal 28 3 13 13" xfId="6791"/>
    <cellStyle name="Normal 28 3 13 14" xfId="6792"/>
    <cellStyle name="Normal 28 3 13 2" xfId="6793"/>
    <cellStyle name="Normal 28 3 13 3" xfId="6794"/>
    <cellStyle name="Normal 28 3 13 4" xfId="6795"/>
    <cellStyle name="Normal 28 3 13 5" xfId="6796"/>
    <cellStyle name="Normal 28 3 13 6" xfId="6797"/>
    <cellStyle name="Normal 28 3 13 7" xfId="6798"/>
    <cellStyle name="Normal 28 3 13 8" xfId="6799"/>
    <cellStyle name="Normal 28 3 13 9" xfId="6800"/>
    <cellStyle name="Normal 28 3 14" xfId="6801"/>
    <cellStyle name="Normal 28 3 14 10" xfId="6802"/>
    <cellStyle name="Normal 28 3 14 11" xfId="6803"/>
    <cellStyle name="Normal 28 3 14 12" xfId="6804"/>
    <cellStyle name="Normal 28 3 14 13" xfId="6805"/>
    <cellStyle name="Normal 28 3 14 14" xfId="6806"/>
    <cellStyle name="Normal 28 3 14 2" xfId="6807"/>
    <cellStyle name="Normal 28 3 14 3" xfId="6808"/>
    <cellStyle name="Normal 28 3 14 4" xfId="6809"/>
    <cellStyle name="Normal 28 3 14 5" xfId="6810"/>
    <cellStyle name="Normal 28 3 14 6" xfId="6811"/>
    <cellStyle name="Normal 28 3 14 7" xfId="6812"/>
    <cellStyle name="Normal 28 3 14 8" xfId="6813"/>
    <cellStyle name="Normal 28 3 14 9" xfId="6814"/>
    <cellStyle name="Normal 28 3 15" xfId="6815"/>
    <cellStyle name="Normal 28 3 15 10" xfId="6816"/>
    <cellStyle name="Normal 28 3 15 11" xfId="6817"/>
    <cellStyle name="Normal 28 3 15 12" xfId="6818"/>
    <cellStyle name="Normal 28 3 15 13" xfId="6819"/>
    <cellStyle name="Normal 28 3 15 14" xfId="6820"/>
    <cellStyle name="Normal 28 3 15 2" xfId="6821"/>
    <cellStyle name="Normal 28 3 15 3" xfId="6822"/>
    <cellStyle name="Normal 28 3 15 4" xfId="6823"/>
    <cellStyle name="Normal 28 3 15 5" xfId="6824"/>
    <cellStyle name="Normal 28 3 15 6" xfId="6825"/>
    <cellStyle name="Normal 28 3 15 7" xfId="6826"/>
    <cellStyle name="Normal 28 3 15 8" xfId="6827"/>
    <cellStyle name="Normal 28 3 15 9" xfId="6828"/>
    <cellStyle name="Normal 28 3 16" xfId="6829"/>
    <cellStyle name="Normal 28 3 17" xfId="6830"/>
    <cellStyle name="Normal 28 3 18" xfId="6831"/>
    <cellStyle name="Normal 28 3 19" xfId="6832"/>
    <cellStyle name="Normal 28 3 2" xfId="6833"/>
    <cellStyle name="Normal 28 3 2 10" xfId="6834"/>
    <cellStyle name="Normal 28 3 2 11" xfId="6835"/>
    <cellStyle name="Normal 28 3 2 12" xfId="6836"/>
    <cellStyle name="Normal 28 3 2 13" xfId="6837"/>
    <cellStyle name="Normal 28 3 2 14" xfId="6838"/>
    <cellStyle name="Normal 28 3 2 15" xfId="6839"/>
    <cellStyle name="Normal 28 3 2 2" xfId="6840"/>
    <cellStyle name="Normal 28 3 2 2 10" xfId="6841"/>
    <cellStyle name="Normal 28 3 2 2 11" xfId="6842"/>
    <cellStyle name="Normal 28 3 2 2 12" xfId="6843"/>
    <cellStyle name="Normal 28 3 2 2 13" xfId="6844"/>
    <cellStyle name="Normal 28 3 2 2 14" xfId="6845"/>
    <cellStyle name="Normal 28 3 2 2 2" xfId="6846"/>
    <cellStyle name="Normal 28 3 2 2 3" xfId="6847"/>
    <cellStyle name="Normal 28 3 2 2 4" xfId="6848"/>
    <cellStyle name="Normal 28 3 2 2 5" xfId="6849"/>
    <cellStyle name="Normal 28 3 2 2 6" xfId="6850"/>
    <cellStyle name="Normal 28 3 2 2 7" xfId="6851"/>
    <cellStyle name="Normal 28 3 2 2 8" xfId="6852"/>
    <cellStyle name="Normal 28 3 2 2 9" xfId="6853"/>
    <cellStyle name="Normal 28 3 2 3" xfId="6854"/>
    <cellStyle name="Normal 28 3 2 4" xfId="6855"/>
    <cellStyle name="Normal 28 3 2 5" xfId="6856"/>
    <cellStyle name="Normal 28 3 2 6" xfId="6857"/>
    <cellStyle name="Normal 28 3 2 7" xfId="6858"/>
    <cellStyle name="Normal 28 3 2 8" xfId="6859"/>
    <cellStyle name="Normal 28 3 2 9" xfId="6860"/>
    <cellStyle name="Normal 28 3 20" xfId="6861"/>
    <cellStyle name="Normal 28 3 21" xfId="6862"/>
    <cellStyle name="Normal 28 3 22" xfId="6863"/>
    <cellStyle name="Normal 28 3 23" xfId="6864"/>
    <cellStyle name="Normal 28 3 24" xfId="6865"/>
    <cellStyle name="Normal 28 3 25" xfId="6866"/>
    <cellStyle name="Normal 28 3 26" xfId="6867"/>
    <cellStyle name="Normal 28 3 27" xfId="6868"/>
    <cellStyle name="Normal 28 3 28" xfId="6869"/>
    <cellStyle name="Normal 28 3 3" xfId="6870"/>
    <cellStyle name="Normal 28 3 3 10" xfId="6871"/>
    <cellStyle name="Normal 28 3 3 11" xfId="6872"/>
    <cellStyle name="Normal 28 3 3 12" xfId="6873"/>
    <cellStyle name="Normal 28 3 3 13" xfId="6874"/>
    <cellStyle name="Normal 28 3 3 14" xfId="6875"/>
    <cellStyle name="Normal 28 3 3 15" xfId="6876"/>
    <cellStyle name="Normal 28 3 3 2" xfId="6877"/>
    <cellStyle name="Normal 28 3 3 2 10" xfId="6878"/>
    <cellStyle name="Normal 28 3 3 2 11" xfId="6879"/>
    <cellStyle name="Normal 28 3 3 2 12" xfId="6880"/>
    <cellStyle name="Normal 28 3 3 2 13" xfId="6881"/>
    <cellStyle name="Normal 28 3 3 2 14" xfId="6882"/>
    <cellStyle name="Normal 28 3 3 2 2" xfId="6883"/>
    <cellStyle name="Normal 28 3 3 2 3" xfId="6884"/>
    <cellStyle name="Normal 28 3 3 2 4" xfId="6885"/>
    <cellStyle name="Normal 28 3 3 2 5" xfId="6886"/>
    <cellStyle name="Normal 28 3 3 2 6" xfId="6887"/>
    <cellStyle name="Normal 28 3 3 2 7" xfId="6888"/>
    <cellStyle name="Normal 28 3 3 2 8" xfId="6889"/>
    <cellStyle name="Normal 28 3 3 2 9" xfId="6890"/>
    <cellStyle name="Normal 28 3 3 3" xfId="6891"/>
    <cellStyle name="Normal 28 3 3 4" xfId="6892"/>
    <cellStyle name="Normal 28 3 3 5" xfId="6893"/>
    <cellStyle name="Normal 28 3 3 6" xfId="6894"/>
    <cellStyle name="Normal 28 3 3 7" xfId="6895"/>
    <cellStyle name="Normal 28 3 3 8" xfId="6896"/>
    <cellStyle name="Normal 28 3 3 9" xfId="6897"/>
    <cellStyle name="Normal 28 3 4" xfId="6898"/>
    <cellStyle name="Normal 28 3 4 10" xfId="6899"/>
    <cellStyle name="Normal 28 3 4 11" xfId="6900"/>
    <cellStyle name="Normal 28 3 4 12" xfId="6901"/>
    <cellStyle name="Normal 28 3 4 13" xfId="6902"/>
    <cellStyle name="Normal 28 3 4 14" xfId="6903"/>
    <cellStyle name="Normal 28 3 4 15" xfId="6904"/>
    <cellStyle name="Normal 28 3 4 2" xfId="6905"/>
    <cellStyle name="Normal 28 3 4 2 10" xfId="6906"/>
    <cellStyle name="Normal 28 3 4 2 11" xfId="6907"/>
    <cellStyle name="Normal 28 3 4 2 12" xfId="6908"/>
    <cellStyle name="Normal 28 3 4 2 13" xfId="6909"/>
    <cellStyle name="Normal 28 3 4 2 14" xfId="6910"/>
    <cellStyle name="Normal 28 3 4 2 2" xfId="6911"/>
    <cellStyle name="Normal 28 3 4 2 3" xfId="6912"/>
    <cellStyle name="Normal 28 3 4 2 4" xfId="6913"/>
    <cellStyle name="Normal 28 3 4 2 5" xfId="6914"/>
    <cellStyle name="Normal 28 3 4 2 6" xfId="6915"/>
    <cellStyle name="Normal 28 3 4 2 7" xfId="6916"/>
    <cellStyle name="Normal 28 3 4 2 8" xfId="6917"/>
    <cellStyle name="Normal 28 3 4 2 9" xfId="6918"/>
    <cellStyle name="Normal 28 3 4 3" xfId="6919"/>
    <cellStyle name="Normal 28 3 4 4" xfId="6920"/>
    <cellStyle name="Normal 28 3 4 5" xfId="6921"/>
    <cellStyle name="Normal 28 3 4 6" xfId="6922"/>
    <cellStyle name="Normal 28 3 4 7" xfId="6923"/>
    <cellStyle name="Normal 28 3 4 8" xfId="6924"/>
    <cellStyle name="Normal 28 3 4 9" xfId="6925"/>
    <cellStyle name="Normal 28 3 5" xfId="6926"/>
    <cellStyle name="Normal 28 3 5 10" xfId="6927"/>
    <cellStyle name="Normal 28 3 5 11" xfId="6928"/>
    <cellStyle name="Normal 28 3 5 12" xfId="6929"/>
    <cellStyle name="Normal 28 3 5 13" xfId="6930"/>
    <cellStyle name="Normal 28 3 5 14" xfId="6931"/>
    <cellStyle name="Normal 28 3 5 2" xfId="6932"/>
    <cellStyle name="Normal 28 3 5 3" xfId="6933"/>
    <cellStyle name="Normal 28 3 5 4" xfId="6934"/>
    <cellStyle name="Normal 28 3 5 5" xfId="6935"/>
    <cellStyle name="Normal 28 3 5 6" xfId="6936"/>
    <cellStyle name="Normal 28 3 5 7" xfId="6937"/>
    <cellStyle name="Normal 28 3 5 8" xfId="6938"/>
    <cellStyle name="Normal 28 3 5 9" xfId="6939"/>
    <cellStyle name="Normal 28 3 6" xfId="6940"/>
    <cellStyle name="Normal 28 3 6 10" xfId="6941"/>
    <cellStyle name="Normal 28 3 6 11" xfId="6942"/>
    <cellStyle name="Normal 28 3 6 12" xfId="6943"/>
    <cellStyle name="Normal 28 3 6 13" xfId="6944"/>
    <cellStyle name="Normal 28 3 6 14" xfId="6945"/>
    <cellStyle name="Normal 28 3 6 2" xfId="6946"/>
    <cellStyle name="Normal 28 3 6 3" xfId="6947"/>
    <cellStyle name="Normal 28 3 6 4" xfId="6948"/>
    <cellStyle name="Normal 28 3 6 5" xfId="6949"/>
    <cellStyle name="Normal 28 3 6 6" xfId="6950"/>
    <cellStyle name="Normal 28 3 6 7" xfId="6951"/>
    <cellStyle name="Normal 28 3 6 8" xfId="6952"/>
    <cellStyle name="Normal 28 3 6 9" xfId="6953"/>
    <cellStyle name="Normal 28 3 7" xfId="6954"/>
    <cellStyle name="Normal 28 3 7 10" xfId="6955"/>
    <cellStyle name="Normal 28 3 7 11" xfId="6956"/>
    <cellStyle name="Normal 28 3 7 12" xfId="6957"/>
    <cellStyle name="Normal 28 3 7 13" xfId="6958"/>
    <cellStyle name="Normal 28 3 7 14" xfId="6959"/>
    <cellStyle name="Normal 28 3 7 2" xfId="6960"/>
    <cellStyle name="Normal 28 3 7 3" xfId="6961"/>
    <cellStyle name="Normal 28 3 7 4" xfId="6962"/>
    <cellStyle name="Normal 28 3 7 5" xfId="6963"/>
    <cellStyle name="Normal 28 3 7 6" xfId="6964"/>
    <cellStyle name="Normal 28 3 7 7" xfId="6965"/>
    <cellStyle name="Normal 28 3 7 8" xfId="6966"/>
    <cellStyle name="Normal 28 3 7 9" xfId="6967"/>
    <cellStyle name="Normal 28 3 8" xfId="6968"/>
    <cellStyle name="Normal 28 3 8 10" xfId="6969"/>
    <cellStyle name="Normal 28 3 8 11" xfId="6970"/>
    <cellStyle name="Normal 28 3 8 12" xfId="6971"/>
    <cellStyle name="Normal 28 3 8 13" xfId="6972"/>
    <cellStyle name="Normal 28 3 8 14" xfId="6973"/>
    <cellStyle name="Normal 28 3 8 2" xfId="6974"/>
    <cellStyle name="Normal 28 3 8 3" xfId="6975"/>
    <cellStyle name="Normal 28 3 8 4" xfId="6976"/>
    <cellStyle name="Normal 28 3 8 5" xfId="6977"/>
    <cellStyle name="Normal 28 3 8 6" xfId="6978"/>
    <cellStyle name="Normal 28 3 8 7" xfId="6979"/>
    <cellStyle name="Normal 28 3 8 8" xfId="6980"/>
    <cellStyle name="Normal 28 3 8 9" xfId="6981"/>
    <cellStyle name="Normal 28 3 9" xfId="6982"/>
    <cellStyle name="Normal 28 3 9 10" xfId="6983"/>
    <cellStyle name="Normal 28 3 9 11" xfId="6984"/>
    <cellStyle name="Normal 28 3 9 12" xfId="6985"/>
    <cellStyle name="Normal 28 3 9 13" xfId="6986"/>
    <cellStyle name="Normal 28 3 9 14" xfId="6987"/>
    <cellStyle name="Normal 28 3 9 2" xfId="6988"/>
    <cellStyle name="Normal 28 3 9 3" xfId="6989"/>
    <cellStyle name="Normal 28 3 9 4" xfId="6990"/>
    <cellStyle name="Normal 28 3 9 5" xfId="6991"/>
    <cellStyle name="Normal 28 3 9 6" xfId="6992"/>
    <cellStyle name="Normal 28 3 9 7" xfId="6993"/>
    <cellStyle name="Normal 28 3 9 8" xfId="6994"/>
    <cellStyle name="Normal 28 3 9 9" xfId="6995"/>
    <cellStyle name="Normal 28 4" xfId="6996"/>
    <cellStyle name="Normal 28 4 10" xfId="6997"/>
    <cellStyle name="Normal 28 4 10 10" xfId="6998"/>
    <cellStyle name="Normal 28 4 10 11" xfId="6999"/>
    <cellStyle name="Normal 28 4 10 12" xfId="7000"/>
    <cellStyle name="Normal 28 4 10 13" xfId="7001"/>
    <cellStyle name="Normal 28 4 10 14" xfId="7002"/>
    <cellStyle name="Normal 28 4 10 2" xfId="7003"/>
    <cellStyle name="Normal 28 4 10 3" xfId="7004"/>
    <cellStyle name="Normal 28 4 10 4" xfId="7005"/>
    <cellStyle name="Normal 28 4 10 5" xfId="7006"/>
    <cellStyle name="Normal 28 4 10 6" xfId="7007"/>
    <cellStyle name="Normal 28 4 10 7" xfId="7008"/>
    <cellStyle name="Normal 28 4 10 8" xfId="7009"/>
    <cellStyle name="Normal 28 4 10 9" xfId="7010"/>
    <cellStyle name="Normal 28 4 11" xfId="7011"/>
    <cellStyle name="Normal 28 4 11 10" xfId="7012"/>
    <cellStyle name="Normal 28 4 11 11" xfId="7013"/>
    <cellStyle name="Normal 28 4 11 12" xfId="7014"/>
    <cellStyle name="Normal 28 4 11 13" xfId="7015"/>
    <cellStyle name="Normal 28 4 11 14" xfId="7016"/>
    <cellStyle name="Normal 28 4 11 2" xfId="7017"/>
    <cellStyle name="Normal 28 4 11 3" xfId="7018"/>
    <cellStyle name="Normal 28 4 11 4" xfId="7019"/>
    <cellStyle name="Normal 28 4 11 5" xfId="7020"/>
    <cellStyle name="Normal 28 4 11 6" xfId="7021"/>
    <cellStyle name="Normal 28 4 11 7" xfId="7022"/>
    <cellStyle name="Normal 28 4 11 8" xfId="7023"/>
    <cellStyle name="Normal 28 4 11 9" xfId="7024"/>
    <cellStyle name="Normal 28 4 12" xfId="7025"/>
    <cellStyle name="Normal 28 4 12 10" xfId="7026"/>
    <cellStyle name="Normal 28 4 12 11" xfId="7027"/>
    <cellStyle name="Normal 28 4 12 12" xfId="7028"/>
    <cellStyle name="Normal 28 4 12 13" xfId="7029"/>
    <cellStyle name="Normal 28 4 12 14" xfId="7030"/>
    <cellStyle name="Normal 28 4 12 2" xfId="7031"/>
    <cellStyle name="Normal 28 4 12 3" xfId="7032"/>
    <cellStyle name="Normal 28 4 12 4" xfId="7033"/>
    <cellStyle name="Normal 28 4 12 5" xfId="7034"/>
    <cellStyle name="Normal 28 4 12 6" xfId="7035"/>
    <cellStyle name="Normal 28 4 12 7" xfId="7036"/>
    <cellStyle name="Normal 28 4 12 8" xfId="7037"/>
    <cellStyle name="Normal 28 4 12 9" xfId="7038"/>
    <cellStyle name="Normal 28 4 13" xfId="7039"/>
    <cellStyle name="Normal 28 4 13 10" xfId="7040"/>
    <cellStyle name="Normal 28 4 13 11" xfId="7041"/>
    <cellStyle name="Normal 28 4 13 12" xfId="7042"/>
    <cellStyle name="Normal 28 4 13 13" xfId="7043"/>
    <cellStyle name="Normal 28 4 13 14" xfId="7044"/>
    <cellStyle name="Normal 28 4 13 2" xfId="7045"/>
    <cellStyle name="Normal 28 4 13 3" xfId="7046"/>
    <cellStyle name="Normal 28 4 13 4" xfId="7047"/>
    <cellStyle name="Normal 28 4 13 5" xfId="7048"/>
    <cellStyle name="Normal 28 4 13 6" xfId="7049"/>
    <cellStyle name="Normal 28 4 13 7" xfId="7050"/>
    <cellStyle name="Normal 28 4 13 8" xfId="7051"/>
    <cellStyle name="Normal 28 4 13 9" xfId="7052"/>
    <cellStyle name="Normal 28 4 14" xfId="7053"/>
    <cellStyle name="Normal 28 4 14 10" xfId="7054"/>
    <cellStyle name="Normal 28 4 14 11" xfId="7055"/>
    <cellStyle name="Normal 28 4 14 12" xfId="7056"/>
    <cellStyle name="Normal 28 4 14 13" xfId="7057"/>
    <cellStyle name="Normal 28 4 14 14" xfId="7058"/>
    <cellStyle name="Normal 28 4 14 2" xfId="7059"/>
    <cellStyle name="Normal 28 4 14 3" xfId="7060"/>
    <cellStyle name="Normal 28 4 14 4" xfId="7061"/>
    <cellStyle name="Normal 28 4 14 5" xfId="7062"/>
    <cellStyle name="Normal 28 4 14 6" xfId="7063"/>
    <cellStyle name="Normal 28 4 14 7" xfId="7064"/>
    <cellStyle name="Normal 28 4 14 8" xfId="7065"/>
    <cellStyle name="Normal 28 4 14 9" xfId="7066"/>
    <cellStyle name="Normal 28 4 15" xfId="7067"/>
    <cellStyle name="Normal 28 4 15 10" xfId="7068"/>
    <cellStyle name="Normal 28 4 15 11" xfId="7069"/>
    <cellStyle name="Normal 28 4 15 12" xfId="7070"/>
    <cellStyle name="Normal 28 4 15 13" xfId="7071"/>
    <cellStyle name="Normal 28 4 15 14" xfId="7072"/>
    <cellStyle name="Normal 28 4 15 2" xfId="7073"/>
    <cellStyle name="Normal 28 4 15 3" xfId="7074"/>
    <cellStyle name="Normal 28 4 15 4" xfId="7075"/>
    <cellStyle name="Normal 28 4 15 5" xfId="7076"/>
    <cellStyle name="Normal 28 4 15 6" xfId="7077"/>
    <cellStyle name="Normal 28 4 15 7" xfId="7078"/>
    <cellStyle name="Normal 28 4 15 8" xfId="7079"/>
    <cellStyle name="Normal 28 4 15 9" xfId="7080"/>
    <cellStyle name="Normal 28 4 16" xfId="7081"/>
    <cellStyle name="Normal 28 4 17" xfId="7082"/>
    <cellStyle name="Normal 28 4 18" xfId="7083"/>
    <cellStyle name="Normal 28 4 19" xfId="7084"/>
    <cellStyle name="Normal 28 4 2" xfId="7085"/>
    <cellStyle name="Normal 28 4 2 10" xfId="7086"/>
    <cellStyle name="Normal 28 4 2 11" xfId="7087"/>
    <cellStyle name="Normal 28 4 2 12" xfId="7088"/>
    <cellStyle name="Normal 28 4 2 13" xfId="7089"/>
    <cellStyle name="Normal 28 4 2 14" xfId="7090"/>
    <cellStyle name="Normal 28 4 2 15" xfId="7091"/>
    <cellStyle name="Normal 28 4 2 2" xfId="7092"/>
    <cellStyle name="Normal 28 4 2 2 10" xfId="7093"/>
    <cellStyle name="Normal 28 4 2 2 11" xfId="7094"/>
    <cellStyle name="Normal 28 4 2 2 12" xfId="7095"/>
    <cellStyle name="Normal 28 4 2 2 13" xfId="7096"/>
    <cellStyle name="Normal 28 4 2 2 14" xfId="7097"/>
    <cellStyle name="Normal 28 4 2 2 2" xfId="7098"/>
    <cellStyle name="Normal 28 4 2 2 3" xfId="7099"/>
    <cellStyle name="Normal 28 4 2 2 4" xfId="7100"/>
    <cellStyle name="Normal 28 4 2 2 5" xfId="7101"/>
    <cellStyle name="Normal 28 4 2 2 6" xfId="7102"/>
    <cellStyle name="Normal 28 4 2 2 7" xfId="7103"/>
    <cellStyle name="Normal 28 4 2 2 8" xfId="7104"/>
    <cellStyle name="Normal 28 4 2 2 9" xfId="7105"/>
    <cellStyle name="Normal 28 4 2 3" xfId="7106"/>
    <cellStyle name="Normal 28 4 2 4" xfId="7107"/>
    <cellStyle name="Normal 28 4 2 5" xfId="7108"/>
    <cellStyle name="Normal 28 4 2 6" xfId="7109"/>
    <cellStyle name="Normal 28 4 2 7" xfId="7110"/>
    <cellStyle name="Normal 28 4 2 8" xfId="7111"/>
    <cellStyle name="Normal 28 4 2 9" xfId="7112"/>
    <cellStyle name="Normal 28 4 20" xfId="7113"/>
    <cellStyle name="Normal 28 4 21" xfId="7114"/>
    <cellStyle name="Normal 28 4 22" xfId="7115"/>
    <cellStyle name="Normal 28 4 23" xfId="7116"/>
    <cellStyle name="Normal 28 4 24" xfId="7117"/>
    <cellStyle name="Normal 28 4 25" xfId="7118"/>
    <cellStyle name="Normal 28 4 26" xfId="7119"/>
    <cellStyle name="Normal 28 4 27" xfId="7120"/>
    <cellStyle name="Normal 28 4 28" xfId="7121"/>
    <cellStyle name="Normal 28 4 3" xfId="7122"/>
    <cellStyle name="Normal 28 4 3 10" xfId="7123"/>
    <cellStyle name="Normal 28 4 3 11" xfId="7124"/>
    <cellStyle name="Normal 28 4 3 12" xfId="7125"/>
    <cellStyle name="Normal 28 4 3 13" xfId="7126"/>
    <cellStyle name="Normal 28 4 3 14" xfId="7127"/>
    <cellStyle name="Normal 28 4 3 15" xfId="7128"/>
    <cellStyle name="Normal 28 4 3 2" xfId="7129"/>
    <cellStyle name="Normal 28 4 3 2 10" xfId="7130"/>
    <cellStyle name="Normal 28 4 3 2 11" xfId="7131"/>
    <cellStyle name="Normal 28 4 3 2 12" xfId="7132"/>
    <cellStyle name="Normal 28 4 3 2 13" xfId="7133"/>
    <cellStyle name="Normal 28 4 3 2 14" xfId="7134"/>
    <cellStyle name="Normal 28 4 3 2 2" xfId="7135"/>
    <cellStyle name="Normal 28 4 3 2 3" xfId="7136"/>
    <cellStyle name="Normal 28 4 3 2 4" xfId="7137"/>
    <cellStyle name="Normal 28 4 3 2 5" xfId="7138"/>
    <cellStyle name="Normal 28 4 3 2 6" xfId="7139"/>
    <cellStyle name="Normal 28 4 3 2 7" xfId="7140"/>
    <cellStyle name="Normal 28 4 3 2 8" xfId="7141"/>
    <cellStyle name="Normal 28 4 3 2 9" xfId="7142"/>
    <cellStyle name="Normal 28 4 3 3" xfId="7143"/>
    <cellStyle name="Normal 28 4 3 4" xfId="7144"/>
    <cellStyle name="Normal 28 4 3 5" xfId="7145"/>
    <cellStyle name="Normal 28 4 3 6" xfId="7146"/>
    <cellStyle name="Normal 28 4 3 7" xfId="7147"/>
    <cellStyle name="Normal 28 4 3 8" xfId="7148"/>
    <cellStyle name="Normal 28 4 3 9" xfId="7149"/>
    <cellStyle name="Normal 28 4 4" xfId="7150"/>
    <cellStyle name="Normal 28 4 4 10" xfId="7151"/>
    <cellStyle name="Normal 28 4 4 11" xfId="7152"/>
    <cellStyle name="Normal 28 4 4 12" xfId="7153"/>
    <cellStyle name="Normal 28 4 4 13" xfId="7154"/>
    <cellStyle name="Normal 28 4 4 14" xfId="7155"/>
    <cellStyle name="Normal 28 4 4 15" xfId="7156"/>
    <cellStyle name="Normal 28 4 4 2" xfId="7157"/>
    <cellStyle name="Normal 28 4 4 2 10" xfId="7158"/>
    <cellStyle name="Normal 28 4 4 2 11" xfId="7159"/>
    <cellStyle name="Normal 28 4 4 2 12" xfId="7160"/>
    <cellStyle name="Normal 28 4 4 2 13" xfId="7161"/>
    <cellStyle name="Normal 28 4 4 2 14" xfId="7162"/>
    <cellStyle name="Normal 28 4 4 2 2" xfId="7163"/>
    <cellStyle name="Normal 28 4 4 2 3" xfId="7164"/>
    <cellStyle name="Normal 28 4 4 2 4" xfId="7165"/>
    <cellStyle name="Normal 28 4 4 2 5" xfId="7166"/>
    <cellStyle name="Normal 28 4 4 2 6" xfId="7167"/>
    <cellStyle name="Normal 28 4 4 2 7" xfId="7168"/>
    <cellStyle name="Normal 28 4 4 2 8" xfId="7169"/>
    <cellStyle name="Normal 28 4 4 2 9" xfId="7170"/>
    <cellStyle name="Normal 28 4 4 3" xfId="7171"/>
    <cellStyle name="Normal 28 4 4 4" xfId="7172"/>
    <cellStyle name="Normal 28 4 4 5" xfId="7173"/>
    <cellStyle name="Normal 28 4 4 6" xfId="7174"/>
    <cellStyle name="Normal 28 4 4 7" xfId="7175"/>
    <cellStyle name="Normal 28 4 4 8" xfId="7176"/>
    <cellStyle name="Normal 28 4 4 9" xfId="7177"/>
    <cellStyle name="Normal 28 4 5" xfId="7178"/>
    <cellStyle name="Normal 28 4 5 10" xfId="7179"/>
    <cellStyle name="Normal 28 4 5 11" xfId="7180"/>
    <cellStyle name="Normal 28 4 5 12" xfId="7181"/>
    <cellStyle name="Normal 28 4 5 13" xfId="7182"/>
    <cellStyle name="Normal 28 4 5 14" xfId="7183"/>
    <cellStyle name="Normal 28 4 5 2" xfId="7184"/>
    <cellStyle name="Normal 28 4 5 3" xfId="7185"/>
    <cellStyle name="Normal 28 4 5 4" xfId="7186"/>
    <cellStyle name="Normal 28 4 5 5" xfId="7187"/>
    <cellStyle name="Normal 28 4 5 6" xfId="7188"/>
    <cellStyle name="Normal 28 4 5 7" xfId="7189"/>
    <cellStyle name="Normal 28 4 5 8" xfId="7190"/>
    <cellStyle name="Normal 28 4 5 9" xfId="7191"/>
    <cellStyle name="Normal 28 4 6" xfId="7192"/>
    <cellStyle name="Normal 28 4 6 10" xfId="7193"/>
    <cellStyle name="Normal 28 4 6 11" xfId="7194"/>
    <cellStyle name="Normal 28 4 6 12" xfId="7195"/>
    <cellStyle name="Normal 28 4 6 13" xfId="7196"/>
    <cellStyle name="Normal 28 4 6 14" xfId="7197"/>
    <cellStyle name="Normal 28 4 6 2" xfId="7198"/>
    <cellStyle name="Normal 28 4 6 3" xfId="7199"/>
    <cellStyle name="Normal 28 4 6 4" xfId="7200"/>
    <cellStyle name="Normal 28 4 6 5" xfId="7201"/>
    <cellStyle name="Normal 28 4 6 6" xfId="7202"/>
    <cellStyle name="Normal 28 4 6 7" xfId="7203"/>
    <cellStyle name="Normal 28 4 6 8" xfId="7204"/>
    <cellStyle name="Normal 28 4 6 9" xfId="7205"/>
    <cellStyle name="Normal 28 4 7" xfId="7206"/>
    <cellStyle name="Normal 28 4 7 10" xfId="7207"/>
    <cellStyle name="Normal 28 4 7 11" xfId="7208"/>
    <cellStyle name="Normal 28 4 7 12" xfId="7209"/>
    <cellStyle name="Normal 28 4 7 13" xfId="7210"/>
    <cellStyle name="Normal 28 4 7 14" xfId="7211"/>
    <cellStyle name="Normal 28 4 7 2" xfId="7212"/>
    <cellStyle name="Normal 28 4 7 3" xfId="7213"/>
    <cellStyle name="Normal 28 4 7 4" xfId="7214"/>
    <cellStyle name="Normal 28 4 7 5" xfId="7215"/>
    <cellStyle name="Normal 28 4 7 6" xfId="7216"/>
    <cellStyle name="Normal 28 4 7 7" xfId="7217"/>
    <cellStyle name="Normal 28 4 7 8" xfId="7218"/>
    <cellStyle name="Normal 28 4 7 9" xfId="7219"/>
    <cellStyle name="Normal 28 4 8" xfId="7220"/>
    <cellStyle name="Normal 28 4 8 10" xfId="7221"/>
    <cellStyle name="Normal 28 4 8 11" xfId="7222"/>
    <cellStyle name="Normal 28 4 8 12" xfId="7223"/>
    <cellStyle name="Normal 28 4 8 13" xfId="7224"/>
    <cellStyle name="Normal 28 4 8 14" xfId="7225"/>
    <cellStyle name="Normal 28 4 8 2" xfId="7226"/>
    <cellStyle name="Normal 28 4 8 3" xfId="7227"/>
    <cellStyle name="Normal 28 4 8 4" xfId="7228"/>
    <cellStyle name="Normal 28 4 8 5" xfId="7229"/>
    <cellStyle name="Normal 28 4 8 6" xfId="7230"/>
    <cellStyle name="Normal 28 4 8 7" xfId="7231"/>
    <cellStyle name="Normal 28 4 8 8" xfId="7232"/>
    <cellStyle name="Normal 28 4 8 9" xfId="7233"/>
    <cellStyle name="Normal 28 4 9" xfId="7234"/>
    <cellStyle name="Normal 28 4 9 10" xfId="7235"/>
    <cellStyle name="Normal 28 4 9 11" xfId="7236"/>
    <cellStyle name="Normal 28 4 9 12" xfId="7237"/>
    <cellStyle name="Normal 28 4 9 13" xfId="7238"/>
    <cellStyle name="Normal 28 4 9 14" xfId="7239"/>
    <cellStyle name="Normal 28 4 9 2" xfId="7240"/>
    <cellStyle name="Normal 28 4 9 3" xfId="7241"/>
    <cellStyle name="Normal 28 4 9 4" xfId="7242"/>
    <cellStyle name="Normal 28 4 9 5" xfId="7243"/>
    <cellStyle name="Normal 28 4 9 6" xfId="7244"/>
    <cellStyle name="Normal 28 4 9 7" xfId="7245"/>
    <cellStyle name="Normal 28 4 9 8" xfId="7246"/>
    <cellStyle name="Normal 28 4 9 9" xfId="7247"/>
    <cellStyle name="Normal 28 5" xfId="7248"/>
    <cellStyle name="Normal 28 6" xfId="7249"/>
    <cellStyle name="Normal 28 7" xfId="7250"/>
    <cellStyle name="Normal 29" xfId="7251"/>
    <cellStyle name="Normal 29 2" xfId="7252"/>
    <cellStyle name="Normal 29 3" xfId="7253"/>
    <cellStyle name="Normal 3" xfId="11"/>
    <cellStyle name="Normal 3 10" xfId="7254"/>
    <cellStyle name="Normal 3 10 10" xfId="7255"/>
    <cellStyle name="Normal 3 10 11" xfId="7256"/>
    <cellStyle name="Normal 3 10 11 10" xfId="7257"/>
    <cellStyle name="Normal 3 10 11 11" xfId="7258"/>
    <cellStyle name="Normal 3 10 11 12" xfId="7259"/>
    <cellStyle name="Normal 3 10 11 13" xfId="7260"/>
    <cellStyle name="Normal 3 10 11 14" xfId="7261"/>
    <cellStyle name="Normal 3 10 11 15" xfId="7262"/>
    <cellStyle name="Normal 3 10 11 16" xfId="7263"/>
    <cellStyle name="Normal 3 10 11 17" xfId="7264"/>
    <cellStyle name="Normal 3 10 11 2" xfId="7265"/>
    <cellStyle name="Normal 3 10 11 3" xfId="7266"/>
    <cellStyle name="Normal 3 10 11 4" xfId="7267"/>
    <cellStyle name="Normal 3 10 11 5" xfId="7268"/>
    <cellStyle name="Normal 3 10 11 6" xfId="7269"/>
    <cellStyle name="Normal 3 10 11 7" xfId="7270"/>
    <cellStyle name="Normal 3 10 11 8" xfId="7271"/>
    <cellStyle name="Normal 3 10 11 9" xfId="7272"/>
    <cellStyle name="Normal 3 10 12" xfId="7273"/>
    <cellStyle name="Normal 3 10 13" xfId="7274"/>
    <cellStyle name="Normal 3 10 14" xfId="7275"/>
    <cellStyle name="Normal 3 10 14 10" xfId="7276"/>
    <cellStyle name="Normal 3 10 14 11" xfId="7277"/>
    <cellStyle name="Normal 3 10 14 12" xfId="7278"/>
    <cellStyle name="Normal 3 10 14 13" xfId="7279"/>
    <cellStyle name="Normal 3 10 14 14" xfId="7280"/>
    <cellStyle name="Normal 3 10 14 15" xfId="7281"/>
    <cellStyle name="Normal 3 10 14 2" xfId="7282"/>
    <cellStyle name="Normal 3 10 14 2 10" xfId="7283"/>
    <cellStyle name="Normal 3 10 14 2 11" xfId="7284"/>
    <cellStyle name="Normal 3 10 14 2 12" xfId="7285"/>
    <cellStyle name="Normal 3 10 14 2 13" xfId="7286"/>
    <cellStyle name="Normal 3 10 14 2 14" xfId="7287"/>
    <cellStyle name="Normal 3 10 14 2 2" xfId="7288"/>
    <cellStyle name="Normal 3 10 14 2 3" xfId="7289"/>
    <cellStyle name="Normal 3 10 14 2 4" xfId="7290"/>
    <cellStyle name="Normal 3 10 14 2 5" xfId="7291"/>
    <cellStyle name="Normal 3 10 14 2 6" xfId="7292"/>
    <cellStyle name="Normal 3 10 14 2 7" xfId="7293"/>
    <cellStyle name="Normal 3 10 14 2 8" xfId="7294"/>
    <cellStyle name="Normal 3 10 14 2 9" xfId="7295"/>
    <cellStyle name="Normal 3 10 14 3" xfId="7296"/>
    <cellStyle name="Normal 3 10 14 4" xfId="7297"/>
    <cellStyle name="Normal 3 10 14 5" xfId="7298"/>
    <cellStyle name="Normal 3 10 14 6" xfId="7299"/>
    <cellStyle name="Normal 3 10 14 7" xfId="7300"/>
    <cellStyle name="Normal 3 10 14 8" xfId="7301"/>
    <cellStyle name="Normal 3 10 14 9" xfId="7302"/>
    <cellStyle name="Normal 3 10 15" xfId="7303"/>
    <cellStyle name="Normal 3 10 15 10" xfId="7304"/>
    <cellStyle name="Normal 3 10 15 11" xfId="7305"/>
    <cellStyle name="Normal 3 10 15 12" xfId="7306"/>
    <cellStyle name="Normal 3 10 15 13" xfId="7307"/>
    <cellStyle name="Normal 3 10 15 14" xfId="7308"/>
    <cellStyle name="Normal 3 10 15 15" xfId="7309"/>
    <cellStyle name="Normal 3 10 15 2" xfId="7310"/>
    <cellStyle name="Normal 3 10 15 2 10" xfId="7311"/>
    <cellStyle name="Normal 3 10 15 2 11" xfId="7312"/>
    <cellStyle name="Normal 3 10 15 2 12" xfId="7313"/>
    <cellStyle name="Normal 3 10 15 2 13" xfId="7314"/>
    <cellStyle name="Normal 3 10 15 2 14" xfId="7315"/>
    <cellStyle name="Normal 3 10 15 2 2" xfId="7316"/>
    <cellStyle name="Normal 3 10 15 2 3" xfId="7317"/>
    <cellStyle name="Normal 3 10 15 2 4" xfId="7318"/>
    <cellStyle name="Normal 3 10 15 2 5" xfId="7319"/>
    <cellStyle name="Normal 3 10 15 2 6" xfId="7320"/>
    <cellStyle name="Normal 3 10 15 2 7" xfId="7321"/>
    <cellStyle name="Normal 3 10 15 2 8" xfId="7322"/>
    <cellStyle name="Normal 3 10 15 2 9" xfId="7323"/>
    <cellStyle name="Normal 3 10 15 3" xfId="7324"/>
    <cellStyle name="Normal 3 10 15 4" xfId="7325"/>
    <cellStyle name="Normal 3 10 15 5" xfId="7326"/>
    <cellStyle name="Normal 3 10 15 6" xfId="7327"/>
    <cellStyle name="Normal 3 10 15 7" xfId="7328"/>
    <cellStyle name="Normal 3 10 15 8" xfId="7329"/>
    <cellStyle name="Normal 3 10 15 9" xfId="7330"/>
    <cellStyle name="Normal 3 10 16" xfId="7331"/>
    <cellStyle name="Normal 3 10 16 10" xfId="7332"/>
    <cellStyle name="Normal 3 10 16 11" xfId="7333"/>
    <cellStyle name="Normal 3 10 16 12" xfId="7334"/>
    <cellStyle name="Normal 3 10 16 13" xfId="7335"/>
    <cellStyle name="Normal 3 10 16 14" xfId="7336"/>
    <cellStyle name="Normal 3 10 16 15" xfId="7337"/>
    <cellStyle name="Normal 3 10 16 2" xfId="7338"/>
    <cellStyle name="Normal 3 10 16 2 10" xfId="7339"/>
    <cellStyle name="Normal 3 10 16 2 11" xfId="7340"/>
    <cellStyle name="Normal 3 10 16 2 12" xfId="7341"/>
    <cellStyle name="Normal 3 10 16 2 13" xfId="7342"/>
    <cellStyle name="Normal 3 10 16 2 14" xfId="7343"/>
    <cellStyle name="Normal 3 10 16 2 2" xfId="7344"/>
    <cellStyle name="Normal 3 10 16 2 3" xfId="7345"/>
    <cellStyle name="Normal 3 10 16 2 4" xfId="7346"/>
    <cellStyle name="Normal 3 10 16 2 5" xfId="7347"/>
    <cellStyle name="Normal 3 10 16 2 6" xfId="7348"/>
    <cellStyle name="Normal 3 10 16 2 7" xfId="7349"/>
    <cellStyle name="Normal 3 10 16 2 8" xfId="7350"/>
    <cellStyle name="Normal 3 10 16 2 9" xfId="7351"/>
    <cellStyle name="Normal 3 10 16 3" xfId="7352"/>
    <cellStyle name="Normal 3 10 16 4" xfId="7353"/>
    <cellStyle name="Normal 3 10 16 5" xfId="7354"/>
    <cellStyle name="Normal 3 10 16 6" xfId="7355"/>
    <cellStyle name="Normal 3 10 16 7" xfId="7356"/>
    <cellStyle name="Normal 3 10 16 8" xfId="7357"/>
    <cellStyle name="Normal 3 10 16 9" xfId="7358"/>
    <cellStyle name="Normal 3 10 17" xfId="7359"/>
    <cellStyle name="Normal 3 10 17 10" xfId="7360"/>
    <cellStyle name="Normal 3 10 17 11" xfId="7361"/>
    <cellStyle name="Normal 3 10 17 12" xfId="7362"/>
    <cellStyle name="Normal 3 10 17 13" xfId="7363"/>
    <cellStyle name="Normal 3 10 17 14" xfId="7364"/>
    <cellStyle name="Normal 3 10 17 2" xfId="7365"/>
    <cellStyle name="Normal 3 10 17 3" xfId="7366"/>
    <cellStyle name="Normal 3 10 17 4" xfId="7367"/>
    <cellStyle name="Normal 3 10 17 5" xfId="7368"/>
    <cellStyle name="Normal 3 10 17 6" xfId="7369"/>
    <cellStyle name="Normal 3 10 17 7" xfId="7370"/>
    <cellStyle name="Normal 3 10 17 8" xfId="7371"/>
    <cellStyle name="Normal 3 10 17 9" xfId="7372"/>
    <cellStyle name="Normal 3 10 18" xfId="7373"/>
    <cellStyle name="Normal 3 10 18 10" xfId="7374"/>
    <cellStyle name="Normal 3 10 18 11" xfId="7375"/>
    <cellStyle name="Normal 3 10 18 12" xfId="7376"/>
    <cellStyle name="Normal 3 10 18 13" xfId="7377"/>
    <cellStyle name="Normal 3 10 18 14" xfId="7378"/>
    <cellStyle name="Normal 3 10 18 2" xfId="7379"/>
    <cellStyle name="Normal 3 10 18 3" xfId="7380"/>
    <cellStyle name="Normal 3 10 18 4" xfId="7381"/>
    <cellStyle name="Normal 3 10 18 5" xfId="7382"/>
    <cellStyle name="Normal 3 10 18 6" xfId="7383"/>
    <cellStyle name="Normal 3 10 18 7" xfId="7384"/>
    <cellStyle name="Normal 3 10 18 8" xfId="7385"/>
    <cellStyle name="Normal 3 10 18 9" xfId="7386"/>
    <cellStyle name="Normal 3 10 19" xfId="7387"/>
    <cellStyle name="Normal 3 10 19 10" xfId="7388"/>
    <cellStyle name="Normal 3 10 19 11" xfId="7389"/>
    <cellStyle name="Normal 3 10 19 12" xfId="7390"/>
    <cellStyle name="Normal 3 10 19 13" xfId="7391"/>
    <cellStyle name="Normal 3 10 19 14" xfId="7392"/>
    <cellStyle name="Normal 3 10 19 2" xfId="7393"/>
    <cellStyle name="Normal 3 10 19 3" xfId="7394"/>
    <cellStyle name="Normal 3 10 19 4" xfId="7395"/>
    <cellStyle name="Normal 3 10 19 5" xfId="7396"/>
    <cellStyle name="Normal 3 10 19 6" xfId="7397"/>
    <cellStyle name="Normal 3 10 19 7" xfId="7398"/>
    <cellStyle name="Normal 3 10 19 8" xfId="7399"/>
    <cellStyle name="Normal 3 10 19 9" xfId="7400"/>
    <cellStyle name="Normal 3 10 2" xfId="7401"/>
    <cellStyle name="Normal 3 10 20" xfId="7402"/>
    <cellStyle name="Normal 3 10 20 10" xfId="7403"/>
    <cellStyle name="Normal 3 10 20 11" xfId="7404"/>
    <cellStyle name="Normal 3 10 20 12" xfId="7405"/>
    <cellStyle name="Normal 3 10 20 13" xfId="7406"/>
    <cellStyle name="Normal 3 10 20 14" xfId="7407"/>
    <cellStyle name="Normal 3 10 20 2" xfId="7408"/>
    <cellStyle name="Normal 3 10 20 3" xfId="7409"/>
    <cellStyle name="Normal 3 10 20 4" xfId="7410"/>
    <cellStyle name="Normal 3 10 20 5" xfId="7411"/>
    <cellStyle name="Normal 3 10 20 6" xfId="7412"/>
    <cellStyle name="Normal 3 10 20 7" xfId="7413"/>
    <cellStyle name="Normal 3 10 20 8" xfId="7414"/>
    <cellStyle name="Normal 3 10 20 9" xfId="7415"/>
    <cellStyle name="Normal 3 10 21" xfId="7416"/>
    <cellStyle name="Normal 3 10 21 10" xfId="7417"/>
    <cellStyle name="Normal 3 10 21 11" xfId="7418"/>
    <cellStyle name="Normal 3 10 21 12" xfId="7419"/>
    <cellStyle name="Normal 3 10 21 13" xfId="7420"/>
    <cellStyle name="Normal 3 10 21 14" xfId="7421"/>
    <cellStyle name="Normal 3 10 21 2" xfId="7422"/>
    <cellStyle name="Normal 3 10 21 3" xfId="7423"/>
    <cellStyle name="Normal 3 10 21 4" xfId="7424"/>
    <cellStyle name="Normal 3 10 21 5" xfId="7425"/>
    <cellStyle name="Normal 3 10 21 6" xfId="7426"/>
    <cellStyle name="Normal 3 10 21 7" xfId="7427"/>
    <cellStyle name="Normal 3 10 21 8" xfId="7428"/>
    <cellStyle name="Normal 3 10 21 9" xfId="7429"/>
    <cellStyle name="Normal 3 10 22" xfId="7430"/>
    <cellStyle name="Normal 3 10 22 10" xfId="7431"/>
    <cellStyle name="Normal 3 10 22 11" xfId="7432"/>
    <cellStyle name="Normal 3 10 22 12" xfId="7433"/>
    <cellStyle name="Normal 3 10 22 13" xfId="7434"/>
    <cellStyle name="Normal 3 10 22 14" xfId="7435"/>
    <cellStyle name="Normal 3 10 22 2" xfId="7436"/>
    <cellStyle name="Normal 3 10 22 3" xfId="7437"/>
    <cellStyle name="Normal 3 10 22 4" xfId="7438"/>
    <cellStyle name="Normal 3 10 22 5" xfId="7439"/>
    <cellStyle name="Normal 3 10 22 6" xfId="7440"/>
    <cellStyle name="Normal 3 10 22 7" xfId="7441"/>
    <cellStyle name="Normal 3 10 22 8" xfId="7442"/>
    <cellStyle name="Normal 3 10 22 9" xfId="7443"/>
    <cellStyle name="Normal 3 10 23" xfId="7444"/>
    <cellStyle name="Normal 3 10 24" xfId="7445"/>
    <cellStyle name="Normal 3 10 25" xfId="7446"/>
    <cellStyle name="Normal 3 10 25 10" xfId="7447"/>
    <cellStyle name="Normal 3 10 25 11" xfId="7448"/>
    <cellStyle name="Normal 3 10 25 12" xfId="7449"/>
    <cellStyle name="Normal 3 10 25 13" xfId="7450"/>
    <cellStyle name="Normal 3 10 25 14" xfId="7451"/>
    <cellStyle name="Normal 3 10 25 2" xfId="7452"/>
    <cellStyle name="Normal 3 10 25 3" xfId="7453"/>
    <cellStyle name="Normal 3 10 25 4" xfId="7454"/>
    <cellStyle name="Normal 3 10 25 5" xfId="7455"/>
    <cellStyle name="Normal 3 10 25 6" xfId="7456"/>
    <cellStyle name="Normal 3 10 25 7" xfId="7457"/>
    <cellStyle name="Normal 3 10 25 8" xfId="7458"/>
    <cellStyle name="Normal 3 10 25 9" xfId="7459"/>
    <cellStyle name="Normal 3 10 26" xfId="7460"/>
    <cellStyle name="Normal 3 10 26 10" xfId="7461"/>
    <cellStyle name="Normal 3 10 26 11" xfId="7462"/>
    <cellStyle name="Normal 3 10 26 12" xfId="7463"/>
    <cellStyle name="Normal 3 10 26 13" xfId="7464"/>
    <cellStyle name="Normal 3 10 26 14" xfId="7465"/>
    <cellStyle name="Normal 3 10 26 2" xfId="7466"/>
    <cellStyle name="Normal 3 10 26 3" xfId="7467"/>
    <cellStyle name="Normal 3 10 26 4" xfId="7468"/>
    <cellStyle name="Normal 3 10 26 5" xfId="7469"/>
    <cellStyle name="Normal 3 10 26 6" xfId="7470"/>
    <cellStyle name="Normal 3 10 26 7" xfId="7471"/>
    <cellStyle name="Normal 3 10 26 8" xfId="7472"/>
    <cellStyle name="Normal 3 10 26 9" xfId="7473"/>
    <cellStyle name="Normal 3 10 3" xfId="7474"/>
    <cellStyle name="Normal 3 10 4" xfId="7475"/>
    <cellStyle name="Normal 3 10 5" xfId="7476"/>
    <cellStyle name="Normal 3 10 6" xfId="7477"/>
    <cellStyle name="Normal 3 10 7" xfId="7478"/>
    <cellStyle name="Normal 3 10 8" xfId="7479"/>
    <cellStyle name="Normal 3 10 9" xfId="7480"/>
    <cellStyle name="Normal 3 11" xfId="7481"/>
    <cellStyle name="Normal 3 11 10" xfId="7482"/>
    <cellStyle name="Normal 3 11 11" xfId="7483"/>
    <cellStyle name="Normal 3 11 11 10" xfId="7484"/>
    <cellStyle name="Normal 3 11 11 11" xfId="7485"/>
    <cellStyle name="Normal 3 11 11 12" xfId="7486"/>
    <cellStyle name="Normal 3 11 11 13" xfId="7487"/>
    <cellStyle name="Normal 3 11 11 14" xfId="7488"/>
    <cellStyle name="Normal 3 11 11 15" xfId="7489"/>
    <cellStyle name="Normal 3 11 11 16" xfId="7490"/>
    <cellStyle name="Normal 3 11 11 17" xfId="7491"/>
    <cellStyle name="Normal 3 11 11 2" xfId="7492"/>
    <cellStyle name="Normal 3 11 11 3" xfId="7493"/>
    <cellStyle name="Normal 3 11 11 4" xfId="7494"/>
    <cellStyle name="Normal 3 11 11 5" xfId="7495"/>
    <cellStyle name="Normal 3 11 11 6" xfId="7496"/>
    <cellStyle name="Normal 3 11 11 7" xfId="7497"/>
    <cellStyle name="Normal 3 11 11 8" xfId="7498"/>
    <cellStyle name="Normal 3 11 11 9" xfId="7499"/>
    <cellStyle name="Normal 3 11 12" xfId="7500"/>
    <cellStyle name="Normal 3 11 13" xfId="7501"/>
    <cellStyle name="Normal 3 11 14" xfId="7502"/>
    <cellStyle name="Normal 3 11 14 10" xfId="7503"/>
    <cellStyle name="Normal 3 11 14 11" xfId="7504"/>
    <cellStyle name="Normal 3 11 14 12" xfId="7505"/>
    <cellStyle name="Normal 3 11 14 13" xfId="7506"/>
    <cellStyle name="Normal 3 11 14 14" xfId="7507"/>
    <cellStyle name="Normal 3 11 14 15" xfId="7508"/>
    <cellStyle name="Normal 3 11 14 2" xfId="7509"/>
    <cellStyle name="Normal 3 11 14 2 10" xfId="7510"/>
    <cellStyle name="Normal 3 11 14 2 11" xfId="7511"/>
    <cellStyle name="Normal 3 11 14 2 12" xfId="7512"/>
    <cellStyle name="Normal 3 11 14 2 13" xfId="7513"/>
    <cellStyle name="Normal 3 11 14 2 14" xfId="7514"/>
    <cellStyle name="Normal 3 11 14 2 2" xfId="7515"/>
    <cellStyle name="Normal 3 11 14 2 3" xfId="7516"/>
    <cellStyle name="Normal 3 11 14 2 4" xfId="7517"/>
    <cellStyle name="Normal 3 11 14 2 5" xfId="7518"/>
    <cellStyle name="Normal 3 11 14 2 6" xfId="7519"/>
    <cellStyle name="Normal 3 11 14 2 7" xfId="7520"/>
    <cellStyle name="Normal 3 11 14 2 8" xfId="7521"/>
    <cellStyle name="Normal 3 11 14 2 9" xfId="7522"/>
    <cellStyle name="Normal 3 11 14 3" xfId="7523"/>
    <cellStyle name="Normal 3 11 14 4" xfId="7524"/>
    <cellStyle name="Normal 3 11 14 5" xfId="7525"/>
    <cellStyle name="Normal 3 11 14 6" xfId="7526"/>
    <cellStyle name="Normal 3 11 14 7" xfId="7527"/>
    <cellStyle name="Normal 3 11 14 8" xfId="7528"/>
    <cellStyle name="Normal 3 11 14 9" xfId="7529"/>
    <cellStyle name="Normal 3 11 15" xfId="7530"/>
    <cellStyle name="Normal 3 11 15 10" xfId="7531"/>
    <cellStyle name="Normal 3 11 15 11" xfId="7532"/>
    <cellStyle name="Normal 3 11 15 12" xfId="7533"/>
    <cellStyle name="Normal 3 11 15 13" xfId="7534"/>
    <cellStyle name="Normal 3 11 15 14" xfId="7535"/>
    <cellStyle name="Normal 3 11 15 15" xfId="7536"/>
    <cellStyle name="Normal 3 11 15 2" xfId="7537"/>
    <cellStyle name="Normal 3 11 15 2 10" xfId="7538"/>
    <cellStyle name="Normal 3 11 15 2 11" xfId="7539"/>
    <cellStyle name="Normal 3 11 15 2 12" xfId="7540"/>
    <cellStyle name="Normal 3 11 15 2 13" xfId="7541"/>
    <cellStyle name="Normal 3 11 15 2 14" xfId="7542"/>
    <cellStyle name="Normal 3 11 15 2 2" xfId="7543"/>
    <cellStyle name="Normal 3 11 15 2 3" xfId="7544"/>
    <cellStyle name="Normal 3 11 15 2 4" xfId="7545"/>
    <cellStyle name="Normal 3 11 15 2 5" xfId="7546"/>
    <cellStyle name="Normal 3 11 15 2 6" xfId="7547"/>
    <cellStyle name="Normal 3 11 15 2 7" xfId="7548"/>
    <cellStyle name="Normal 3 11 15 2 8" xfId="7549"/>
    <cellStyle name="Normal 3 11 15 2 9" xfId="7550"/>
    <cellStyle name="Normal 3 11 15 3" xfId="7551"/>
    <cellStyle name="Normal 3 11 15 4" xfId="7552"/>
    <cellStyle name="Normal 3 11 15 5" xfId="7553"/>
    <cellStyle name="Normal 3 11 15 6" xfId="7554"/>
    <cellStyle name="Normal 3 11 15 7" xfId="7555"/>
    <cellStyle name="Normal 3 11 15 8" xfId="7556"/>
    <cellStyle name="Normal 3 11 15 9" xfId="7557"/>
    <cellStyle name="Normal 3 11 16" xfId="7558"/>
    <cellStyle name="Normal 3 11 16 10" xfId="7559"/>
    <cellStyle name="Normal 3 11 16 11" xfId="7560"/>
    <cellStyle name="Normal 3 11 16 12" xfId="7561"/>
    <cellStyle name="Normal 3 11 16 13" xfId="7562"/>
    <cellStyle name="Normal 3 11 16 14" xfId="7563"/>
    <cellStyle name="Normal 3 11 16 15" xfId="7564"/>
    <cellStyle name="Normal 3 11 16 2" xfId="7565"/>
    <cellStyle name="Normal 3 11 16 2 10" xfId="7566"/>
    <cellStyle name="Normal 3 11 16 2 11" xfId="7567"/>
    <cellStyle name="Normal 3 11 16 2 12" xfId="7568"/>
    <cellStyle name="Normal 3 11 16 2 13" xfId="7569"/>
    <cellStyle name="Normal 3 11 16 2 14" xfId="7570"/>
    <cellStyle name="Normal 3 11 16 2 2" xfId="7571"/>
    <cellStyle name="Normal 3 11 16 2 3" xfId="7572"/>
    <cellStyle name="Normal 3 11 16 2 4" xfId="7573"/>
    <cellStyle name="Normal 3 11 16 2 5" xfId="7574"/>
    <cellStyle name="Normal 3 11 16 2 6" xfId="7575"/>
    <cellStyle name="Normal 3 11 16 2 7" xfId="7576"/>
    <cellStyle name="Normal 3 11 16 2 8" xfId="7577"/>
    <cellStyle name="Normal 3 11 16 2 9" xfId="7578"/>
    <cellStyle name="Normal 3 11 16 3" xfId="7579"/>
    <cellStyle name="Normal 3 11 16 4" xfId="7580"/>
    <cellStyle name="Normal 3 11 16 5" xfId="7581"/>
    <cellStyle name="Normal 3 11 16 6" xfId="7582"/>
    <cellStyle name="Normal 3 11 16 7" xfId="7583"/>
    <cellStyle name="Normal 3 11 16 8" xfId="7584"/>
    <cellStyle name="Normal 3 11 16 9" xfId="7585"/>
    <cellStyle name="Normal 3 11 17" xfId="7586"/>
    <cellStyle name="Normal 3 11 17 10" xfId="7587"/>
    <cellStyle name="Normal 3 11 17 11" xfId="7588"/>
    <cellStyle name="Normal 3 11 17 12" xfId="7589"/>
    <cellStyle name="Normal 3 11 17 13" xfId="7590"/>
    <cellStyle name="Normal 3 11 17 14" xfId="7591"/>
    <cellStyle name="Normal 3 11 17 2" xfId="7592"/>
    <cellStyle name="Normal 3 11 17 3" xfId="7593"/>
    <cellStyle name="Normal 3 11 17 4" xfId="7594"/>
    <cellStyle name="Normal 3 11 17 5" xfId="7595"/>
    <cellStyle name="Normal 3 11 17 6" xfId="7596"/>
    <cellStyle name="Normal 3 11 17 7" xfId="7597"/>
    <cellStyle name="Normal 3 11 17 8" xfId="7598"/>
    <cellStyle name="Normal 3 11 17 9" xfId="7599"/>
    <cellStyle name="Normal 3 11 18" xfId="7600"/>
    <cellStyle name="Normal 3 11 18 10" xfId="7601"/>
    <cellStyle name="Normal 3 11 18 11" xfId="7602"/>
    <cellStyle name="Normal 3 11 18 12" xfId="7603"/>
    <cellStyle name="Normal 3 11 18 13" xfId="7604"/>
    <cellStyle name="Normal 3 11 18 14" xfId="7605"/>
    <cellStyle name="Normal 3 11 18 2" xfId="7606"/>
    <cellStyle name="Normal 3 11 18 3" xfId="7607"/>
    <cellStyle name="Normal 3 11 18 4" xfId="7608"/>
    <cellStyle name="Normal 3 11 18 5" xfId="7609"/>
    <cellStyle name="Normal 3 11 18 6" xfId="7610"/>
    <cellStyle name="Normal 3 11 18 7" xfId="7611"/>
    <cellStyle name="Normal 3 11 18 8" xfId="7612"/>
    <cellStyle name="Normal 3 11 18 9" xfId="7613"/>
    <cellStyle name="Normal 3 11 19" xfId="7614"/>
    <cellStyle name="Normal 3 11 19 10" xfId="7615"/>
    <cellStyle name="Normal 3 11 19 11" xfId="7616"/>
    <cellStyle name="Normal 3 11 19 12" xfId="7617"/>
    <cellStyle name="Normal 3 11 19 13" xfId="7618"/>
    <cellStyle name="Normal 3 11 19 14" xfId="7619"/>
    <cellStyle name="Normal 3 11 19 2" xfId="7620"/>
    <cellStyle name="Normal 3 11 19 3" xfId="7621"/>
    <cellStyle name="Normal 3 11 19 4" xfId="7622"/>
    <cellStyle name="Normal 3 11 19 5" xfId="7623"/>
    <cellStyle name="Normal 3 11 19 6" xfId="7624"/>
    <cellStyle name="Normal 3 11 19 7" xfId="7625"/>
    <cellStyle name="Normal 3 11 19 8" xfId="7626"/>
    <cellStyle name="Normal 3 11 19 9" xfId="7627"/>
    <cellStyle name="Normal 3 11 2" xfId="7628"/>
    <cellStyle name="Normal 3 11 20" xfId="7629"/>
    <cellStyle name="Normal 3 11 20 10" xfId="7630"/>
    <cellStyle name="Normal 3 11 20 11" xfId="7631"/>
    <cellStyle name="Normal 3 11 20 12" xfId="7632"/>
    <cellStyle name="Normal 3 11 20 13" xfId="7633"/>
    <cellStyle name="Normal 3 11 20 14" xfId="7634"/>
    <cellStyle name="Normal 3 11 20 2" xfId="7635"/>
    <cellStyle name="Normal 3 11 20 3" xfId="7636"/>
    <cellStyle name="Normal 3 11 20 4" xfId="7637"/>
    <cellStyle name="Normal 3 11 20 5" xfId="7638"/>
    <cellStyle name="Normal 3 11 20 6" xfId="7639"/>
    <cellStyle name="Normal 3 11 20 7" xfId="7640"/>
    <cellStyle name="Normal 3 11 20 8" xfId="7641"/>
    <cellStyle name="Normal 3 11 20 9" xfId="7642"/>
    <cellStyle name="Normal 3 11 21" xfId="7643"/>
    <cellStyle name="Normal 3 11 21 10" xfId="7644"/>
    <cellStyle name="Normal 3 11 21 11" xfId="7645"/>
    <cellStyle name="Normal 3 11 21 12" xfId="7646"/>
    <cellStyle name="Normal 3 11 21 13" xfId="7647"/>
    <cellStyle name="Normal 3 11 21 14" xfId="7648"/>
    <cellStyle name="Normal 3 11 21 2" xfId="7649"/>
    <cellStyle name="Normal 3 11 21 3" xfId="7650"/>
    <cellStyle name="Normal 3 11 21 4" xfId="7651"/>
    <cellStyle name="Normal 3 11 21 5" xfId="7652"/>
    <cellStyle name="Normal 3 11 21 6" xfId="7653"/>
    <cellStyle name="Normal 3 11 21 7" xfId="7654"/>
    <cellStyle name="Normal 3 11 21 8" xfId="7655"/>
    <cellStyle name="Normal 3 11 21 9" xfId="7656"/>
    <cellStyle name="Normal 3 11 22" xfId="7657"/>
    <cellStyle name="Normal 3 11 22 10" xfId="7658"/>
    <cellStyle name="Normal 3 11 22 11" xfId="7659"/>
    <cellStyle name="Normal 3 11 22 12" xfId="7660"/>
    <cellStyle name="Normal 3 11 22 13" xfId="7661"/>
    <cellStyle name="Normal 3 11 22 14" xfId="7662"/>
    <cellStyle name="Normal 3 11 22 2" xfId="7663"/>
    <cellStyle name="Normal 3 11 22 3" xfId="7664"/>
    <cellStyle name="Normal 3 11 22 4" xfId="7665"/>
    <cellStyle name="Normal 3 11 22 5" xfId="7666"/>
    <cellStyle name="Normal 3 11 22 6" xfId="7667"/>
    <cellStyle name="Normal 3 11 22 7" xfId="7668"/>
    <cellStyle name="Normal 3 11 22 8" xfId="7669"/>
    <cellStyle name="Normal 3 11 22 9" xfId="7670"/>
    <cellStyle name="Normal 3 11 23" xfId="7671"/>
    <cellStyle name="Normal 3 11 24" xfId="7672"/>
    <cellStyle name="Normal 3 11 25" xfId="7673"/>
    <cellStyle name="Normal 3 11 25 10" xfId="7674"/>
    <cellStyle name="Normal 3 11 25 11" xfId="7675"/>
    <cellStyle name="Normal 3 11 25 12" xfId="7676"/>
    <cellStyle name="Normal 3 11 25 13" xfId="7677"/>
    <cellStyle name="Normal 3 11 25 14" xfId="7678"/>
    <cellStyle name="Normal 3 11 25 2" xfId="7679"/>
    <cellStyle name="Normal 3 11 25 3" xfId="7680"/>
    <cellStyle name="Normal 3 11 25 4" xfId="7681"/>
    <cellStyle name="Normal 3 11 25 5" xfId="7682"/>
    <cellStyle name="Normal 3 11 25 6" xfId="7683"/>
    <cellStyle name="Normal 3 11 25 7" xfId="7684"/>
    <cellStyle name="Normal 3 11 25 8" xfId="7685"/>
    <cellStyle name="Normal 3 11 25 9" xfId="7686"/>
    <cellStyle name="Normal 3 11 26" xfId="7687"/>
    <cellStyle name="Normal 3 11 26 10" xfId="7688"/>
    <cellStyle name="Normal 3 11 26 11" xfId="7689"/>
    <cellStyle name="Normal 3 11 26 12" xfId="7690"/>
    <cellStyle name="Normal 3 11 26 13" xfId="7691"/>
    <cellStyle name="Normal 3 11 26 14" xfId="7692"/>
    <cellStyle name="Normal 3 11 26 2" xfId="7693"/>
    <cellStyle name="Normal 3 11 26 3" xfId="7694"/>
    <cellStyle name="Normal 3 11 26 4" xfId="7695"/>
    <cellStyle name="Normal 3 11 26 5" xfId="7696"/>
    <cellStyle name="Normal 3 11 26 6" xfId="7697"/>
    <cellStyle name="Normal 3 11 26 7" xfId="7698"/>
    <cellStyle name="Normal 3 11 26 8" xfId="7699"/>
    <cellStyle name="Normal 3 11 26 9" xfId="7700"/>
    <cellStyle name="Normal 3 11 3" xfId="7701"/>
    <cellStyle name="Normal 3 11 4" xfId="7702"/>
    <cellStyle name="Normal 3 11 5" xfId="7703"/>
    <cellStyle name="Normal 3 11 6" xfId="7704"/>
    <cellStyle name="Normal 3 11 7" xfId="7705"/>
    <cellStyle name="Normal 3 11 8" xfId="7706"/>
    <cellStyle name="Normal 3 11 9" xfId="7707"/>
    <cellStyle name="Normal 3 12" xfId="7708"/>
    <cellStyle name="Normal 3 12 10" xfId="7709"/>
    <cellStyle name="Normal 3 12 10 10" xfId="7710"/>
    <cellStyle name="Normal 3 12 10 11" xfId="7711"/>
    <cellStyle name="Normal 3 12 10 12" xfId="7712"/>
    <cellStyle name="Normal 3 12 10 13" xfId="7713"/>
    <cellStyle name="Normal 3 12 10 14" xfId="7714"/>
    <cellStyle name="Normal 3 12 10 2" xfId="7715"/>
    <cellStyle name="Normal 3 12 10 3" xfId="7716"/>
    <cellStyle name="Normal 3 12 10 4" xfId="7717"/>
    <cellStyle name="Normal 3 12 10 5" xfId="7718"/>
    <cellStyle name="Normal 3 12 10 6" xfId="7719"/>
    <cellStyle name="Normal 3 12 10 7" xfId="7720"/>
    <cellStyle name="Normal 3 12 10 8" xfId="7721"/>
    <cellStyle name="Normal 3 12 10 9" xfId="7722"/>
    <cellStyle name="Normal 3 12 11" xfId="7723"/>
    <cellStyle name="Normal 3 12 11 10" xfId="7724"/>
    <cellStyle name="Normal 3 12 11 11" xfId="7725"/>
    <cellStyle name="Normal 3 12 11 12" xfId="7726"/>
    <cellStyle name="Normal 3 12 11 13" xfId="7727"/>
    <cellStyle name="Normal 3 12 11 14" xfId="7728"/>
    <cellStyle name="Normal 3 12 11 2" xfId="7729"/>
    <cellStyle name="Normal 3 12 11 3" xfId="7730"/>
    <cellStyle name="Normal 3 12 11 4" xfId="7731"/>
    <cellStyle name="Normal 3 12 11 5" xfId="7732"/>
    <cellStyle name="Normal 3 12 11 6" xfId="7733"/>
    <cellStyle name="Normal 3 12 11 7" xfId="7734"/>
    <cellStyle name="Normal 3 12 11 8" xfId="7735"/>
    <cellStyle name="Normal 3 12 11 9" xfId="7736"/>
    <cellStyle name="Normal 3 12 12" xfId="7737"/>
    <cellStyle name="Normal 3 12 12 10" xfId="7738"/>
    <cellStyle name="Normal 3 12 12 11" xfId="7739"/>
    <cellStyle name="Normal 3 12 12 12" xfId="7740"/>
    <cellStyle name="Normal 3 12 12 13" xfId="7741"/>
    <cellStyle name="Normal 3 12 12 14" xfId="7742"/>
    <cellStyle name="Normal 3 12 12 2" xfId="7743"/>
    <cellStyle name="Normal 3 12 12 3" xfId="7744"/>
    <cellStyle name="Normal 3 12 12 4" xfId="7745"/>
    <cellStyle name="Normal 3 12 12 5" xfId="7746"/>
    <cellStyle name="Normal 3 12 12 6" xfId="7747"/>
    <cellStyle name="Normal 3 12 12 7" xfId="7748"/>
    <cellStyle name="Normal 3 12 12 8" xfId="7749"/>
    <cellStyle name="Normal 3 12 12 9" xfId="7750"/>
    <cellStyle name="Normal 3 12 13" xfId="7751"/>
    <cellStyle name="Normal 3 12 13 10" xfId="7752"/>
    <cellStyle name="Normal 3 12 13 11" xfId="7753"/>
    <cellStyle name="Normal 3 12 13 12" xfId="7754"/>
    <cellStyle name="Normal 3 12 13 13" xfId="7755"/>
    <cellStyle name="Normal 3 12 13 14" xfId="7756"/>
    <cellStyle name="Normal 3 12 13 2" xfId="7757"/>
    <cellStyle name="Normal 3 12 13 3" xfId="7758"/>
    <cellStyle name="Normal 3 12 13 4" xfId="7759"/>
    <cellStyle name="Normal 3 12 13 5" xfId="7760"/>
    <cellStyle name="Normal 3 12 13 6" xfId="7761"/>
    <cellStyle name="Normal 3 12 13 7" xfId="7762"/>
    <cellStyle name="Normal 3 12 13 8" xfId="7763"/>
    <cellStyle name="Normal 3 12 13 9" xfId="7764"/>
    <cellStyle name="Normal 3 12 14" xfId="7765"/>
    <cellStyle name="Normal 3 12 14 10" xfId="7766"/>
    <cellStyle name="Normal 3 12 14 11" xfId="7767"/>
    <cellStyle name="Normal 3 12 14 12" xfId="7768"/>
    <cellStyle name="Normal 3 12 14 13" xfId="7769"/>
    <cellStyle name="Normal 3 12 14 14" xfId="7770"/>
    <cellStyle name="Normal 3 12 14 2" xfId="7771"/>
    <cellStyle name="Normal 3 12 14 3" xfId="7772"/>
    <cellStyle name="Normal 3 12 14 4" xfId="7773"/>
    <cellStyle name="Normal 3 12 14 5" xfId="7774"/>
    <cellStyle name="Normal 3 12 14 6" xfId="7775"/>
    <cellStyle name="Normal 3 12 14 7" xfId="7776"/>
    <cellStyle name="Normal 3 12 14 8" xfId="7777"/>
    <cellStyle name="Normal 3 12 14 9" xfId="7778"/>
    <cellStyle name="Normal 3 12 15" xfId="7779"/>
    <cellStyle name="Normal 3 12 16" xfId="7780"/>
    <cellStyle name="Normal 3 12 17" xfId="7781"/>
    <cellStyle name="Normal 3 12 17 10" xfId="7782"/>
    <cellStyle name="Normal 3 12 17 11" xfId="7783"/>
    <cellStyle name="Normal 3 12 17 12" xfId="7784"/>
    <cellStyle name="Normal 3 12 17 13" xfId="7785"/>
    <cellStyle name="Normal 3 12 17 14" xfId="7786"/>
    <cellStyle name="Normal 3 12 17 2" xfId="7787"/>
    <cellStyle name="Normal 3 12 17 3" xfId="7788"/>
    <cellStyle name="Normal 3 12 17 4" xfId="7789"/>
    <cellStyle name="Normal 3 12 17 5" xfId="7790"/>
    <cellStyle name="Normal 3 12 17 6" xfId="7791"/>
    <cellStyle name="Normal 3 12 17 7" xfId="7792"/>
    <cellStyle name="Normal 3 12 17 8" xfId="7793"/>
    <cellStyle name="Normal 3 12 17 9" xfId="7794"/>
    <cellStyle name="Normal 3 12 18" xfId="7795"/>
    <cellStyle name="Normal 3 12 18 10" xfId="7796"/>
    <cellStyle name="Normal 3 12 18 11" xfId="7797"/>
    <cellStyle name="Normal 3 12 18 12" xfId="7798"/>
    <cellStyle name="Normal 3 12 18 13" xfId="7799"/>
    <cellStyle name="Normal 3 12 18 14" xfId="7800"/>
    <cellStyle name="Normal 3 12 18 2" xfId="7801"/>
    <cellStyle name="Normal 3 12 18 3" xfId="7802"/>
    <cellStyle name="Normal 3 12 18 4" xfId="7803"/>
    <cellStyle name="Normal 3 12 18 5" xfId="7804"/>
    <cellStyle name="Normal 3 12 18 6" xfId="7805"/>
    <cellStyle name="Normal 3 12 18 7" xfId="7806"/>
    <cellStyle name="Normal 3 12 18 8" xfId="7807"/>
    <cellStyle name="Normal 3 12 18 9" xfId="7808"/>
    <cellStyle name="Normal 3 12 2" xfId="7809"/>
    <cellStyle name="Normal 3 12 2 10" xfId="7810"/>
    <cellStyle name="Normal 3 12 2 11" xfId="7811"/>
    <cellStyle name="Normal 3 12 2 12" xfId="7812"/>
    <cellStyle name="Normal 3 12 2 13" xfId="7813"/>
    <cellStyle name="Normal 3 12 2 14" xfId="7814"/>
    <cellStyle name="Normal 3 12 2 15" xfId="7815"/>
    <cellStyle name="Normal 3 12 2 16" xfId="7816"/>
    <cellStyle name="Normal 3 12 2 17" xfId="7817"/>
    <cellStyle name="Normal 3 12 2 2" xfId="7818"/>
    <cellStyle name="Normal 3 12 2 3" xfId="7819"/>
    <cellStyle name="Normal 3 12 2 4" xfId="7820"/>
    <cellStyle name="Normal 3 12 2 5" xfId="7821"/>
    <cellStyle name="Normal 3 12 2 6" xfId="7822"/>
    <cellStyle name="Normal 3 12 2 7" xfId="7823"/>
    <cellStyle name="Normal 3 12 2 8" xfId="7824"/>
    <cellStyle name="Normal 3 12 2 9" xfId="7825"/>
    <cellStyle name="Normal 3 12 3" xfId="7826"/>
    <cellStyle name="Normal 3 12 4" xfId="7827"/>
    <cellStyle name="Normal 3 12 5" xfId="7828"/>
    <cellStyle name="Normal 3 12 6" xfId="7829"/>
    <cellStyle name="Normal 3 12 6 10" xfId="7830"/>
    <cellStyle name="Normal 3 12 6 11" xfId="7831"/>
    <cellStyle name="Normal 3 12 6 12" xfId="7832"/>
    <cellStyle name="Normal 3 12 6 13" xfId="7833"/>
    <cellStyle name="Normal 3 12 6 14" xfId="7834"/>
    <cellStyle name="Normal 3 12 6 15" xfId="7835"/>
    <cellStyle name="Normal 3 12 6 2" xfId="7836"/>
    <cellStyle name="Normal 3 12 6 2 10" xfId="7837"/>
    <cellStyle name="Normal 3 12 6 2 11" xfId="7838"/>
    <cellStyle name="Normal 3 12 6 2 12" xfId="7839"/>
    <cellStyle name="Normal 3 12 6 2 13" xfId="7840"/>
    <cellStyle name="Normal 3 12 6 2 14" xfId="7841"/>
    <cellStyle name="Normal 3 12 6 2 2" xfId="7842"/>
    <cellStyle name="Normal 3 12 6 2 3" xfId="7843"/>
    <cellStyle name="Normal 3 12 6 2 4" xfId="7844"/>
    <cellStyle name="Normal 3 12 6 2 5" xfId="7845"/>
    <cellStyle name="Normal 3 12 6 2 6" xfId="7846"/>
    <cellStyle name="Normal 3 12 6 2 7" xfId="7847"/>
    <cellStyle name="Normal 3 12 6 2 8" xfId="7848"/>
    <cellStyle name="Normal 3 12 6 2 9" xfId="7849"/>
    <cellStyle name="Normal 3 12 6 3" xfId="7850"/>
    <cellStyle name="Normal 3 12 6 4" xfId="7851"/>
    <cellStyle name="Normal 3 12 6 5" xfId="7852"/>
    <cellStyle name="Normal 3 12 6 6" xfId="7853"/>
    <cellStyle name="Normal 3 12 6 7" xfId="7854"/>
    <cellStyle name="Normal 3 12 6 8" xfId="7855"/>
    <cellStyle name="Normal 3 12 6 9" xfId="7856"/>
    <cellStyle name="Normal 3 12 7" xfId="7857"/>
    <cellStyle name="Normal 3 12 7 10" xfId="7858"/>
    <cellStyle name="Normal 3 12 7 11" xfId="7859"/>
    <cellStyle name="Normal 3 12 7 12" xfId="7860"/>
    <cellStyle name="Normal 3 12 7 13" xfId="7861"/>
    <cellStyle name="Normal 3 12 7 14" xfId="7862"/>
    <cellStyle name="Normal 3 12 7 15" xfId="7863"/>
    <cellStyle name="Normal 3 12 7 2" xfId="7864"/>
    <cellStyle name="Normal 3 12 7 2 10" xfId="7865"/>
    <cellStyle name="Normal 3 12 7 2 11" xfId="7866"/>
    <cellStyle name="Normal 3 12 7 2 12" xfId="7867"/>
    <cellStyle name="Normal 3 12 7 2 13" xfId="7868"/>
    <cellStyle name="Normal 3 12 7 2 14" xfId="7869"/>
    <cellStyle name="Normal 3 12 7 2 2" xfId="7870"/>
    <cellStyle name="Normal 3 12 7 2 3" xfId="7871"/>
    <cellStyle name="Normal 3 12 7 2 4" xfId="7872"/>
    <cellStyle name="Normal 3 12 7 2 5" xfId="7873"/>
    <cellStyle name="Normal 3 12 7 2 6" xfId="7874"/>
    <cellStyle name="Normal 3 12 7 2 7" xfId="7875"/>
    <cellStyle name="Normal 3 12 7 2 8" xfId="7876"/>
    <cellStyle name="Normal 3 12 7 2 9" xfId="7877"/>
    <cellStyle name="Normal 3 12 7 3" xfId="7878"/>
    <cellStyle name="Normal 3 12 7 4" xfId="7879"/>
    <cellStyle name="Normal 3 12 7 5" xfId="7880"/>
    <cellStyle name="Normal 3 12 7 6" xfId="7881"/>
    <cellStyle name="Normal 3 12 7 7" xfId="7882"/>
    <cellStyle name="Normal 3 12 7 8" xfId="7883"/>
    <cellStyle name="Normal 3 12 7 9" xfId="7884"/>
    <cellStyle name="Normal 3 12 8" xfId="7885"/>
    <cellStyle name="Normal 3 12 8 10" xfId="7886"/>
    <cellStyle name="Normal 3 12 8 11" xfId="7887"/>
    <cellStyle name="Normal 3 12 8 12" xfId="7888"/>
    <cellStyle name="Normal 3 12 8 13" xfId="7889"/>
    <cellStyle name="Normal 3 12 8 14" xfId="7890"/>
    <cellStyle name="Normal 3 12 8 15" xfId="7891"/>
    <cellStyle name="Normal 3 12 8 2" xfId="7892"/>
    <cellStyle name="Normal 3 12 8 2 10" xfId="7893"/>
    <cellStyle name="Normal 3 12 8 2 11" xfId="7894"/>
    <cellStyle name="Normal 3 12 8 2 12" xfId="7895"/>
    <cellStyle name="Normal 3 12 8 2 13" xfId="7896"/>
    <cellStyle name="Normal 3 12 8 2 14" xfId="7897"/>
    <cellStyle name="Normal 3 12 8 2 2" xfId="7898"/>
    <cellStyle name="Normal 3 12 8 2 3" xfId="7899"/>
    <cellStyle name="Normal 3 12 8 2 4" xfId="7900"/>
    <cellStyle name="Normal 3 12 8 2 5" xfId="7901"/>
    <cellStyle name="Normal 3 12 8 2 6" xfId="7902"/>
    <cellStyle name="Normal 3 12 8 2 7" xfId="7903"/>
    <cellStyle name="Normal 3 12 8 2 8" xfId="7904"/>
    <cellStyle name="Normal 3 12 8 2 9" xfId="7905"/>
    <cellStyle name="Normal 3 12 8 3" xfId="7906"/>
    <cellStyle name="Normal 3 12 8 4" xfId="7907"/>
    <cellStyle name="Normal 3 12 8 5" xfId="7908"/>
    <cellStyle name="Normal 3 12 8 6" xfId="7909"/>
    <cellStyle name="Normal 3 12 8 7" xfId="7910"/>
    <cellStyle name="Normal 3 12 8 8" xfId="7911"/>
    <cellStyle name="Normal 3 12 8 9" xfId="7912"/>
    <cellStyle name="Normal 3 12 9" xfId="7913"/>
    <cellStyle name="Normal 3 12 9 10" xfId="7914"/>
    <cellStyle name="Normal 3 12 9 11" xfId="7915"/>
    <cellStyle name="Normal 3 12 9 12" xfId="7916"/>
    <cellStyle name="Normal 3 12 9 13" xfId="7917"/>
    <cellStyle name="Normal 3 12 9 14" xfId="7918"/>
    <cellStyle name="Normal 3 12 9 2" xfId="7919"/>
    <cellStyle name="Normal 3 12 9 3" xfId="7920"/>
    <cellStyle name="Normal 3 12 9 4" xfId="7921"/>
    <cellStyle name="Normal 3 12 9 5" xfId="7922"/>
    <cellStyle name="Normal 3 12 9 6" xfId="7923"/>
    <cellStyle name="Normal 3 12 9 7" xfId="7924"/>
    <cellStyle name="Normal 3 12 9 8" xfId="7925"/>
    <cellStyle name="Normal 3 12 9 9" xfId="7926"/>
    <cellStyle name="Normal 3 13" xfId="7927"/>
    <cellStyle name="Normal 3 13 10" xfId="7928"/>
    <cellStyle name="Normal 3 13 10 10" xfId="7929"/>
    <cellStyle name="Normal 3 13 10 11" xfId="7930"/>
    <cellStyle name="Normal 3 13 10 12" xfId="7931"/>
    <cellStyle name="Normal 3 13 10 13" xfId="7932"/>
    <cellStyle name="Normal 3 13 10 14" xfId="7933"/>
    <cellStyle name="Normal 3 13 10 2" xfId="7934"/>
    <cellStyle name="Normal 3 13 10 3" xfId="7935"/>
    <cellStyle name="Normal 3 13 10 4" xfId="7936"/>
    <cellStyle name="Normal 3 13 10 5" xfId="7937"/>
    <cellStyle name="Normal 3 13 10 6" xfId="7938"/>
    <cellStyle name="Normal 3 13 10 7" xfId="7939"/>
    <cellStyle name="Normal 3 13 10 8" xfId="7940"/>
    <cellStyle name="Normal 3 13 10 9" xfId="7941"/>
    <cellStyle name="Normal 3 13 11" xfId="7942"/>
    <cellStyle name="Normal 3 13 11 10" xfId="7943"/>
    <cellStyle name="Normal 3 13 11 11" xfId="7944"/>
    <cellStyle name="Normal 3 13 11 12" xfId="7945"/>
    <cellStyle name="Normal 3 13 11 13" xfId="7946"/>
    <cellStyle name="Normal 3 13 11 14" xfId="7947"/>
    <cellStyle name="Normal 3 13 11 2" xfId="7948"/>
    <cellStyle name="Normal 3 13 11 3" xfId="7949"/>
    <cellStyle name="Normal 3 13 11 4" xfId="7950"/>
    <cellStyle name="Normal 3 13 11 5" xfId="7951"/>
    <cellStyle name="Normal 3 13 11 6" xfId="7952"/>
    <cellStyle name="Normal 3 13 11 7" xfId="7953"/>
    <cellStyle name="Normal 3 13 11 8" xfId="7954"/>
    <cellStyle name="Normal 3 13 11 9" xfId="7955"/>
    <cellStyle name="Normal 3 13 12" xfId="7956"/>
    <cellStyle name="Normal 3 13 12 10" xfId="7957"/>
    <cellStyle name="Normal 3 13 12 11" xfId="7958"/>
    <cellStyle name="Normal 3 13 12 12" xfId="7959"/>
    <cellStyle name="Normal 3 13 12 13" xfId="7960"/>
    <cellStyle name="Normal 3 13 12 14" xfId="7961"/>
    <cellStyle name="Normal 3 13 12 2" xfId="7962"/>
    <cellStyle name="Normal 3 13 12 3" xfId="7963"/>
    <cellStyle name="Normal 3 13 12 4" xfId="7964"/>
    <cellStyle name="Normal 3 13 12 5" xfId="7965"/>
    <cellStyle name="Normal 3 13 12 6" xfId="7966"/>
    <cellStyle name="Normal 3 13 12 7" xfId="7967"/>
    <cellStyle name="Normal 3 13 12 8" xfId="7968"/>
    <cellStyle name="Normal 3 13 12 9" xfId="7969"/>
    <cellStyle name="Normal 3 13 13" xfId="7970"/>
    <cellStyle name="Normal 3 13 13 10" xfId="7971"/>
    <cellStyle name="Normal 3 13 13 11" xfId="7972"/>
    <cellStyle name="Normal 3 13 13 12" xfId="7973"/>
    <cellStyle name="Normal 3 13 13 13" xfId="7974"/>
    <cellStyle name="Normal 3 13 13 14" xfId="7975"/>
    <cellStyle name="Normal 3 13 13 2" xfId="7976"/>
    <cellStyle name="Normal 3 13 13 3" xfId="7977"/>
    <cellStyle name="Normal 3 13 13 4" xfId="7978"/>
    <cellStyle name="Normal 3 13 13 5" xfId="7979"/>
    <cellStyle name="Normal 3 13 13 6" xfId="7980"/>
    <cellStyle name="Normal 3 13 13 7" xfId="7981"/>
    <cellStyle name="Normal 3 13 13 8" xfId="7982"/>
    <cellStyle name="Normal 3 13 13 9" xfId="7983"/>
    <cellStyle name="Normal 3 13 14" xfId="7984"/>
    <cellStyle name="Normal 3 13 14 10" xfId="7985"/>
    <cellStyle name="Normal 3 13 14 11" xfId="7986"/>
    <cellStyle name="Normal 3 13 14 12" xfId="7987"/>
    <cellStyle name="Normal 3 13 14 13" xfId="7988"/>
    <cellStyle name="Normal 3 13 14 14" xfId="7989"/>
    <cellStyle name="Normal 3 13 14 2" xfId="7990"/>
    <cellStyle name="Normal 3 13 14 3" xfId="7991"/>
    <cellStyle name="Normal 3 13 14 4" xfId="7992"/>
    <cellStyle name="Normal 3 13 14 5" xfId="7993"/>
    <cellStyle name="Normal 3 13 14 6" xfId="7994"/>
    <cellStyle name="Normal 3 13 14 7" xfId="7995"/>
    <cellStyle name="Normal 3 13 14 8" xfId="7996"/>
    <cellStyle name="Normal 3 13 14 9" xfId="7997"/>
    <cellStyle name="Normal 3 13 15" xfId="7998"/>
    <cellStyle name="Normal 3 13 16" xfId="7999"/>
    <cellStyle name="Normal 3 13 17" xfId="8000"/>
    <cellStyle name="Normal 3 13 17 10" xfId="8001"/>
    <cellStyle name="Normal 3 13 17 11" xfId="8002"/>
    <cellStyle name="Normal 3 13 17 12" xfId="8003"/>
    <cellStyle name="Normal 3 13 17 13" xfId="8004"/>
    <cellStyle name="Normal 3 13 17 14" xfId="8005"/>
    <cellStyle name="Normal 3 13 17 2" xfId="8006"/>
    <cellStyle name="Normal 3 13 17 3" xfId="8007"/>
    <cellStyle name="Normal 3 13 17 4" xfId="8008"/>
    <cellStyle name="Normal 3 13 17 5" xfId="8009"/>
    <cellStyle name="Normal 3 13 17 6" xfId="8010"/>
    <cellStyle name="Normal 3 13 17 7" xfId="8011"/>
    <cellStyle name="Normal 3 13 17 8" xfId="8012"/>
    <cellStyle name="Normal 3 13 17 9" xfId="8013"/>
    <cellStyle name="Normal 3 13 18" xfId="8014"/>
    <cellStyle name="Normal 3 13 18 10" xfId="8015"/>
    <cellStyle name="Normal 3 13 18 11" xfId="8016"/>
    <cellStyle name="Normal 3 13 18 12" xfId="8017"/>
    <cellStyle name="Normal 3 13 18 13" xfId="8018"/>
    <cellStyle name="Normal 3 13 18 14" xfId="8019"/>
    <cellStyle name="Normal 3 13 18 2" xfId="8020"/>
    <cellStyle name="Normal 3 13 18 3" xfId="8021"/>
    <cellStyle name="Normal 3 13 18 4" xfId="8022"/>
    <cellStyle name="Normal 3 13 18 5" xfId="8023"/>
    <cellStyle name="Normal 3 13 18 6" xfId="8024"/>
    <cellStyle name="Normal 3 13 18 7" xfId="8025"/>
    <cellStyle name="Normal 3 13 18 8" xfId="8026"/>
    <cellStyle name="Normal 3 13 18 9" xfId="8027"/>
    <cellStyle name="Normal 3 13 2" xfId="8028"/>
    <cellStyle name="Normal 3 13 2 10" xfId="8029"/>
    <cellStyle name="Normal 3 13 2 11" xfId="8030"/>
    <cellStyle name="Normal 3 13 2 12" xfId="8031"/>
    <cellStyle name="Normal 3 13 2 13" xfId="8032"/>
    <cellStyle name="Normal 3 13 2 14" xfId="8033"/>
    <cellStyle name="Normal 3 13 2 15" xfId="8034"/>
    <cellStyle name="Normal 3 13 2 16" xfId="8035"/>
    <cellStyle name="Normal 3 13 2 17" xfId="8036"/>
    <cellStyle name="Normal 3 13 2 2" xfId="8037"/>
    <cellStyle name="Normal 3 13 2 3" xfId="8038"/>
    <cellStyle name="Normal 3 13 2 4" xfId="8039"/>
    <cellStyle name="Normal 3 13 2 5" xfId="8040"/>
    <cellStyle name="Normal 3 13 2 6" xfId="8041"/>
    <cellStyle name="Normal 3 13 2 7" xfId="8042"/>
    <cellStyle name="Normal 3 13 2 8" xfId="8043"/>
    <cellStyle name="Normal 3 13 2 9" xfId="8044"/>
    <cellStyle name="Normal 3 13 3" xfId="8045"/>
    <cellStyle name="Normal 3 13 4" xfId="8046"/>
    <cellStyle name="Normal 3 13 5" xfId="8047"/>
    <cellStyle name="Normal 3 13 6" xfId="8048"/>
    <cellStyle name="Normal 3 13 6 10" xfId="8049"/>
    <cellStyle name="Normal 3 13 6 11" xfId="8050"/>
    <cellStyle name="Normal 3 13 6 12" xfId="8051"/>
    <cellStyle name="Normal 3 13 6 13" xfId="8052"/>
    <cellStyle name="Normal 3 13 6 14" xfId="8053"/>
    <cellStyle name="Normal 3 13 6 15" xfId="8054"/>
    <cellStyle name="Normal 3 13 6 2" xfId="8055"/>
    <cellStyle name="Normal 3 13 6 2 10" xfId="8056"/>
    <cellStyle name="Normal 3 13 6 2 11" xfId="8057"/>
    <cellStyle name="Normal 3 13 6 2 12" xfId="8058"/>
    <cellStyle name="Normal 3 13 6 2 13" xfId="8059"/>
    <cellStyle name="Normal 3 13 6 2 14" xfId="8060"/>
    <cellStyle name="Normal 3 13 6 2 2" xfId="8061"/>
    <cellStyle name="Normal 3 13 6 2 3" xfId="8062"/>
    <cellStyle name="Normal 3 13 6 2 4" xfId="8063"/>
    <cellStyle name="Normal 3 13 6 2 5" xfId="8064"/>
    <cellStyle name="Normal 3 13 6 2 6" xfId="8065"/>
    <cellStyle name="Normal 3 13 6 2 7" xfId="8066"/>
    <cellStyle name="Normal 3 13 6 2 8" xfId="8067"/>
    <cellStyle name="Normal 3 13 6 2 9" xfId="8068"/>
    <cellStyle name="Normal 3 13 6 3" xfId="8069"/>
    <cellStyle name="Normal 3 13 6 4" xfId="8070"/>
    <cellStyle name="Normal 3 13 6 5" xfId="8071"/>
    <cellStyle name="Normal 3 13 6 6" xfId="8072"/>
    <cellStyle name="Normal 3 13 6 7" xfId="8073"/>
    <cellStyle name="Normal 3 13 6 8" xfId="8074"/>
    <cellStyle name="Normal 3 13 6 9" xfId="8075"/>
    <cellStyle name="Normal 3 13 7" xfId="8076"/>
    <cellStyle name="Normal 3 13 7 10" xfId="8077"/>
    <cellStyle name="Normal 3 13 7 11" xfId="8078"/>
    <cellStyle name="Normal 3 13 7 12" xfId="8079"/>
    <cellStyle name="Normal 3 13 7 13" xfId="8080"/>
    <cellStyle name="Normal 3 13 7 14" xfId="8081"/>
    <cellStyle name="Normal 3 13 7 15" xfId="8082"/>
    <cellStyle name="Normal 3 13 7 2" xfId="8083"/>
    <cellStyle name="Normal 3 13 7 2 10" xfId="8084"/>
    <cellStyle name="Normal 3 13 7 2 11" xfId="8085"/>
    <cellStyle name="Normal 3 13 7 2 12" xfId="8086"/>
    <cellStyle name="Normal 3 13 7 2 13" xfId="8087"/>
    <cellStyle name="Normal 3 13 7 2 14" xfId="8088"/>
    <cellStyle name="Normal 3 13 7 2 2" xfId="8089"/>
    <cellStyle name="Normal 3 13 7 2 3" xfId="8090"/>
    <cellStyle name="Normal 3 13 7 2 4" xfId="8091"/>
    <cellStyle name="Normal 3 13 7 2 5" xfId="8092"/>
    <cellStyle name="Normal 3 13 7 2 6" xfId="8093"/>
    <cellStyle name="Normal 3 13 7 2 7" xfId="8094"/>
    <cellStyle name="Normal 3 13 7 2 8" xfId="8095"/>
    <cellStyle name="Normal 3 13 7 2 9" xfId="8096"/>
    <cellStyle name="Normal 3 13 7 3" xfId="8097"/>
    <cellStyle name="Normal 3 13 7 4" xfId="8098"/>
    <cellStyle name="Normal 3 13 7 5" xfId="8099"/>
    <cellStyle name="Normal 3 13 7 6" xfId="8100"/>
    <cellStyle name="Normal 3 13 7 7" xfId="8101"/>
    <cellStyle name="Normal 3 13 7 8" xfId="8102"/>
    <cellStyle name="Normal 3 13 7 9" xfId="8103"/>
    <cellStyle name="Normal 3 13 8" xfId="8104"/>
    <cellStyle name="Normal 3 13 8 10" xfId="8105"/>
    <cellStyle name="Normal 3 13 8 11" xfId="8106"/>
    <cellStyle name="Normal 3 13 8 12" xfId="8107"/>
    <cellStyle name="Normal 3 13 8 13" xfId="8108"/>
    <cellStyle name="Normal 3 13 8 14" xfId="8109"/>
    <cellStyle name="Normal 3 13 8 15" xfId="8110"/>
    <cellStyle name="Normal 3 13 8 2" xfId="8111"/>
    <cellStyle name="Normal 3 13 8 2 10" xfId="8112"/>
    <cellStyle name="Normal 3 13 8 2 11" xfId="8113"/>
    <cellStyle name="Normal 3 13 8 2 12" xfId="8114"/>
    <cellStyle name="Normal 3 13 8 2 13" xfId="8115"/>
    <cellStyle name="Normal 3 13 8 2 14" xfId="8116"/>
    <cellStyle name="Normal 3 13 8 2 2" xfId="8117"/>
    <cellStyle name="Normal 3 13 8 2 3" xfId="8118"/>
    <cellStyle name="Normal 3 13 8 2 4" xfId="8119"/>
    <cellStyle name="Normal 3 13 8 2 5" xfId="8120"/>
    <cellStyle name="Normal 3 13 8 2 6" xfId="8121"/>
    <cellStyle name="Normal 3 13 8 2 7" xfId="8122"/>
    <cellStyle name="Normal 3 13 8 2 8" xfId="8123"/>
    <cellStyle name="Normal 3 13 8 2 9" xfId="8124"/>
    <cellStyle name="Normal 3 13 8 3" xfId="8125"/>
    <cellStyle name="Normal 3 13 8 4" xfId="8126"/>
    <cellStyle name="Normal 3 13 8 5" xfId="8127"/>
    <cellStyle name="Normal 3 13 8 6" xfId="8128"/>
    <cellStyle name="Normal 3 13 8 7" xfId="8129"/>
    <cellStyle name="Normal 3 13 8 8" xfId="8130"/>
    <cellStyle name="Normal 3 13 8 9" xfId="8131"/>
    <cellStyle name="Normal 3 13 9" xfId="8132"/>
    <cellStyle name="Normal 3 13 9 10" xfId="8133"/>
    <cellStyle name="Normal 3 13 9 11" xfId="8134"/>
    <cellStyle name="Normal 3 13 9 12" xfId="8135"/>
    <cellStyle name="Normal 3 13 9 13" xfId="8136"/>
    <cellStyle name="Normal 3 13 9 14" xfId="8137"/>
    <cellStyle name="Normal 3 13 9 2" xfId="8138"/>
    <cellStyle name="Normal 3 13 9 3" xfId="8139"/>
    <cellStyle name="Normal 3 13 9 4" xfId="8140"/>
    <cellStyle name="Normal 3 13 9 5" xfId="8141"/>
    <cellStyle name="Normal 3 13 9 6" xfId="8142"/>
    <cellStyle name="Normal 3 13 9 7" xfId="8143"/>
    <cellStyle name="Normal 3 13 9 8" xfId="8144"/>
    <cellStyle name="Normal 3 13 9 9" xfId="8145"/>
    <cellStyle name="Normal 3 14" xfId="8146"/>
    <cellStyle name="Normal 3 14 10" xfId="8147"/>
    <cellStyle name="Normal 3 14 10 10" xfId="8148"/>
    <cellStyle name="Normal 3 14 10 11" xfId="8149"/>
    <cellStyle name="Normal 3 14 10 12" xfId="8150"/>
    <cellStyle name="Normal 3 14 10 13" xfId="8151"/>
    <cellStyle name="Normal 3 14 10 14" xfId="8152"/>
    <cellStyle name="Normal 3 14 10 2" xfId="8153"/>
    <cellStyle name="Normal 3 14 10 3" xfId="8154"/>
    <cellStyle name="Normal 3 14 10 4" xfId="8155"/>
    <cellStyle name="Normal 3 14 10 5" xfId="8156"/>
    <cellStyle name="Normal 3 14 10 6" xfId="8157"/>
    <cellStyle name="Normal 3 14 10 7" xfId="8158"/>
    <cellStyle name="Normal 3 14 10 8" xfId="8159"/>
    <cellStyle name="Normal 3 14 10 9" xfId="8160"/>
    <cellStyle name="Normal 3 14 11" xfId="8161"/>
    <cellStyle name="Normal 3 14 11 10" xfId="8162"/>
    <cellStyle name="Normal 3 14 11 11" xfId="8163"/>
    <cellStyle name="Normal 3 14 11 12" xfId="8164"/>
    <cellStyle name="Normal 3 14 11 13" xfId="8165"/>
    <cellStyle name="Normal 3 14 11 14" xfId="8166"/>
    <cellStyle name="Normal 3 14 11 2" xfId="8167"/>
    <cellStyle name="Normal 3 14 11 3" xfId="8168"/>
    <cellStyle name="Normal 3 14 11 4" xfId="8169"/>
    <cellStyle name="Normal 3 14 11 5" xfId="8170"/>
    <cellStyle name="Normal 3 14 11 6" xfId="8171"/>
    <cellStyle name="Normal 3 14 11 7" xfId="8172"/>
    <cellStyle name="Normal 3 14 11 8" xfId="8173"/>
    <cellStyle name="Normal 3 14 11 9" xfId="8174"/>
    <cellStyle name="Normal 3 14 12" xfId="8175"/>
    <cellStyle name="Normal 3 14 12 10" xfId="8176"/>
    <cellStyle name="Normal 3 14 12 11" xfId="8177"/>
    <cellStyle name="Normal 3 14 12 12" xfId="8178"/>
    <cellStyle name="Normal 3 14 12 13" xfId="8179"/>
    <cellStyle name="Normal 3 14 12 14" xfId="8180"/>
    <cellStyle name="Normal 3 14 12 2" xfId="8181"/>
    <cellStyle name="Normal 3 14 12 3" xfId="8182"/>
    <cellStyle name="Normal 3 14 12 4" xfId="8183"/>
    <cellStyle name="Normal 3 14 12 5" xfId="8184"/>
    <cellStyle name="Normal 3 14 12 6" xfId="8185"/>
    <cellStyle name="Normal 3 14 12 7" xfId="8186"/>
    <cellStyle name="Normal 3 14 12 8" xfId="8187"/>
    <cellStyle name="Normal 3 14 12 9" xfId="8188"/>
    <cellStyle name="Normal 3 14 13" xfId="8189"/>
    <cellStyle name="Normal 3 14 13 10" xfId="8190"/>
    <cellStyle name="Normal 3 14 13 11" xfId="8191"/>
    <cellStyle name="Normal 3 14 13 12" xfId="8192"/>
    <cellStyle name="Normal 3 14 13 13" xfId="8193"/>
    <cellStyle name="Normal 3 14 13 14" xfId="8194"/>
    <cellStyle name="Normal 3 14 13 2" xfId="8195"/>
    <cellStyle name="Normal 3 14 13 3" xfId="8196"/>
    <cellStyle name="Normal 3 14 13 4" xfId="8197"/>
    <cellStyle name="Normal 3 14 13 5" xfId="8198"/>
    <cellStyle name="Normal 3 14 13 6" xfId="8199"/>
    <cellStyle name="Normal 3 14 13 7" xfId="8200"/>
    <cellStyle name="Normal 3 14 13 8" xfId="8201"/>
    <cellStyle name="Normal 3 14 13 9" xfId="8202"/>
    <cellStyle name="Normal 3 14 14" xfId="8203"/>
    <cellStyle name="Normal 3 14 14 10" xfId="8204"/>
    <cellStyle name="Normal 3 14 14 11" xfId="8205"/>
    <cellStyle name="Normal 3 14 14 12" xfId="8206"/>
    <cellStyle name="Normal 3 14 14 13" xfId="8207"/>
    <cellStyle name="Normal 3 14 14 14" xfId="8208"/>
    <cellStyle name="Normal 3 14 14 2" xfId="8209"/>
    <cellStyle name="Normal 3 14 14 3" xfId="8210"/>
    <cellStyle name="Normal 3 14 14 4" xfId="8211"/>
    <cellStyle name="Normal 3 14 14 5" xfId="8212"/>
    <cellStyle name="Normal 3 14 14 6" xfId="8213"/>
    <cellStyle name="Normal 3 14 14 7" xfId="8214"/>
    <cellStyle name="Normal 3 14 14 8" xfId="8215"/>
    <cellStyle name="Normal 3 14 14 9" xfId="8216"/>
    <cellStyle name="Normal 3 14 15" xfId="8217"/>
    <cellStyle name="Normal 3 14 16" xfId="8218"/>
    <cellStyle name="Normal 3 14 17" xfId="8219"/>
    <cellStyle name="Normal 3 14 17 10" xfId="8220"/>
    <cellStyle name="Normal 3 14 17 11" xfId="8221"/>
    <cellStyle name="Normal 3 14 17 12" xfId="8222"/>
    <cellStyle name="Normal 3 14 17 13" xfId="8223"/>
    <cellStyle name="Normal 3 14 17 14" xfId="8224"/>
    <cellStyle name="Normal 3 14 17 2" xfId="8225"/>
    <cellStyle name="Normal 3 14 17 3" xfId="8226"/>
    <cellStyle name="Normal 3 14 17 4" xfId="8227"/>
    <cellStyle name="Normal 3 14 17 5" xfId="8228"/>
    <cellStyle name="Normal 3 14 17 6" xfId="8229"/>
    <cellStyle name="Normal 3 14 17 7" xfId="8230"/>
    <cellStyle name="Normal 3 14 17 8" xfId="8231"/>
    <cellStyle name="Normal 3 14 17 9" xfId="8232"/>
    <cellStyle name="Normal 3 14 18" xfId="8233"/>
    <cellStyle name="Normal 3 14 18 10" xfId="8234"/>
    <cellStyle name="Normal 3 14 18 11" xfId="8235"/>
    <cellStyle name="Normal 3 14 18 12" xfId="8236"/>
    <cellStyle name="Normal 3 14 18 13" xfId="8237"/>
    <cellStyle name="Normal 3 14 18 14" xfId="8238"/>
    <cellStyle name="Normal 3 14 18 2" xfId="8239"/>
    <cellStyle name="Normal 3 14 18 3" xfId="8240"/>
    <cellStyle name="Normal 3 14 18 4" xfId="8241"/>
    <cellStyle name="Normal 3 14 18 5" xfId="8242"/>
    <cellStyle name="Normal 3 14 18 6" xfId="8243"/>
    <cellStyle name="Normal 3 14 18 7" xfId="8244"/>
    <cellStyle name="Normal 3 14 18 8" xfId="8245"/>
    <cellStyle name="Normal 3 14 18 9" xfId="8246"/>
    <cellStyle name="Normal 3 14 2" xfId="8247"/>
    <cellStyle name="Normal 3 14 2 10" xfId="8248"/>
    <cellStyle name="Normal 3 14 2 11" xfId="8249"/>
    <cellStyle name="Normal 3 14 2 12" xfId="8250"/>
    <cellStyle name="Normal 3 14 2 13" xfId="8251"/>
    <cellStyle name="Normal 3 14 2 14" xfId="8252"/>
    <cellStyle name="Normal 3 14 2 15" xfId="8253"/>
    <cellStyle name="Normal 3 14 2 16" xfId="8254"/>
    <cellStyle name="Normal 3 14 2 17" xfId="8255"/>
    <cellStyle name="Normal 3 14 2 2" xfId="8256"/>
    <cellStyle name="Normal 3 14 2 3" xfId="8257"/>
    <cellStyle name="Normal 3 14 2 4" xfId="8258"/>
    <cellStyle name="Normal 3 14 2 5" xfId="8259"/>
    <cellStyle name="Normal 3 14 2 6" xfId="8260"/>
    <cellStyle name="Normal 3 14 2 7" xfId="8261"/>
    <cellStyle name="Normal 3 14 2 8" xfId="8262"/>
    <cellStyle name="Normal 3 14 2 9" xfId="8263"/>
    <cellStyle name="Normal 3 14 3" xfId="8264"/>
    <cellStyle name="Normal 3 14 4" xfId="8265"/>
    <cellStyle name="Normal 3 14 5" xfId="8266"/>
    <cellStyle name="Normal 3 14 6" xfId="8267"/>
    <cellStyle name="Normal 3 14 6 10" xfId="8268"/>
    <cellStyle name="Normal 3 14 6 11" xfId="8269"/>
    <cellStyle name="Normal 3 14 6 12" xfId="8270"/>
    <cellStyle name="Normal 3 14 6 13" xfId="8271"/>
    <cellStyle name="Normal 3 14 6 14" xfId="8272"/>
    <cellStyle name="Normal 3 14 6 15" xfId="8273"/>
    <cellStyle name="Normal 3 14 6 2" xfId="8274"/>
    <cellStyle name="Normal 3 14 6 2 10" xfId="8275"/>
    <cellStyle name="Normal 3 14 6 2 11" xfId="8276"/>
    <cellStyle name="Normal 3 14 6 2 12" xfId="8277"/>
    <cellStyle name="Normal 3 14 6 2 13" xfId="8278"/>
    <cellStyle name="Normal 3 14 6 2 14" xfId="8279"/>
    <cellStyle name="Normal 3 14 6 2 2" xfId="8280"/>
    <cellStyle name="Normal 3 14 6 2 3" xfId="8281"/>
    <cellStyle name="Normal 3 14 6 2 4" xfId="8282"/>
    <cellStyle name="Normal 3 14 6 2 5" xfId="8283"/>
    <cellStyle name="Normal 3 14 6 2 6" xfId="8284"/>
    <cellStyle name="Normal 3 14 6 2 7" xfId="8285"/>
    <cellStyle name="Normal 3 14 6 2 8" xfId="8286"/>
    <cellStyle name="Normal 3 14 6 2 9" xfId="8287"/>
    <cellStyle name="Normal 3 14 6 3" xfId="8288"/>
    <cellStyle name="Normal 3 14 6 4" xfId="8289"/>
    <cellStyle name="Normal 3 14 6 5" xfId="8290"/>
    <cellStyle name="Normal 3 14 6 6" xfId="8291"/>
    <cellStyle name="Normal 3 14 6 7" xfId="8292"/>
    <cellStyle name="Normal 3 14 6 8" xfId="8293"/>
    <cellStyle name="Normal 3 14 6 9" xfId="8294"/>
    <cellStyle name="Normal 3 14 7" xfId="8295"/>
    <cellStyle name="Normal 3 14 7 10" xfId="8296"/>
    <cellStyle name="Normal 3 14 7 11" xfId="8297"/>
    <cellStyle name="Normal 3 14 7 12" xfId="8298"/>
    <cellStyle name="Normal 3 14 7 13" xfId="8299"/>
    <cellStyle name="Normal 3 14 7 14" xfId="8300"/>
    <cellStyle name="Normal 3 14 7 15" xfId="8301"/>
    <cellStyle name="Normal 3 14 7 2" xfId="8302"/>
    <cellStyle name="Normal 3 14 7 2 10" xfId="8303"/>
    <cellStyle name="Normal 3 14 7 2 11" xfId="8304"/>
    <cellStyle name="Normal 3 14 7 2 12" xfId="8305"/>
    <cellStyle name="Normal 3 14 7 2 13" xfId="8306"/>
    <cellStyle name="Normal 3 14 7 2 14" xfId="8307"/>
    <cellStyle name="Normal 3 14 7 2 2" xfId="8308"/>
    <cellStyle name="Normal 3 14 7 2 3" xfId="8309"/>
    <cellStyle name="Normal 3 14 7 2 4" xfId="8310"/>
    <cellStyle name="Normal 3 14 7 2 5" xfId="8311"/>
    <cellStyle name="Normal 3 14 7 2 6" xfId="8312"/>
    <cellStyle name="Normal 3 14 7 2 7" xfId="8313"/>
    <cellStyle name="Normal 3 14 7 2 8" xfId="8314"/>
    <cellStyle name="Normal 3 14 7 2 9" xfId="8315"/>
    <cellStyle name="Normal 3 14 7 3" xfId="8316"/>
    <cellStyle name="Normal 3 14 7 4" xfId="8317"/>
    <cellStyle name="Normal 3 14 7 5" xfId="8318"/>
    <cellStyle name="Normal 3 14 7 6" xfId="8319"/>
    <cellStyle name="Normal 3 14 7 7" xfId="8320"/>
    <cellStyle name="Normal 3 14 7 8" xfId="8321"/>
    <cellStyle name="Normal 3 14 7 9" xfId="8322"/>
    <cellStyle name="Normal 3 14 8" xfId="8323"/>
    <cellStyle name="Normal 3 14 8 10" xfId="8324"/>
    <cellStyle name="Normal 3 14 8 11" xfId="8325"/>
    <cellStyle name="Normal 3 14 8 12" xfId="8326"/>
    <cellStyle name="Normal 3 14 8 13" xfId="8327"/>
    <cellStyle name="Normal 3 14 8 14" xfId="8328"/>
    <cellStyle name="Normal 3 14 8 15" xfId="8329"/>
    <cellStyle name="Normal 3 14 8 2" xfId="8330"/>
    <cellStyle name="Normal 3 14 8 2 10" xfId="8331"/>
    <cellStyle name="Normal 3 14 8 2 11" xfId="8332"/>
    <cellStyle name="Normal 3 14 8 2 12" xfId="8333"/>
    <cellStyle name="Normal 3 14 8 2 13" xfId="8334"/>
    <cellStyle name="Normal 3 14 8 2 14" xfId="8335"/>
    <cellStyle name="Normal 3 14 8 2 2" xfId="8336"/>
    <cellStyle name="Normal 3 14 8 2 3" xfId="8337"/>
    <cellStyle name="Normal 3 14 8 2 4" xfId="8338"/>
    <cellStyle name="Normal 3 14 8 2 5" xfId="8339"/>
    <cellStyle name="Normal 3 14 8 2 6" xfId="8340"/>
    <cellStyle name="Normal 3 14 8 2 7" xfId="8341"/>
    <cellStyle name="Normal 3 14 8 2 8" xfId="8342"/>
    <cellStyle name="Normal 3 14 8 2 9" xfId="8343"/>
    <cellStyle name="Normal 3 14 8 3" xfId="8344"/>
    <cellStyle name="Normal 3 14 8 4" xfId="8345"/>
    <cellStyle name="Normal 3 14 8 5" xfId="8346"/>
    <cellStyle name="Normal 3 14 8 6" xfId="8347"/>
    <cellStyle name="Normal 3 14 8 7" xfId="8348"/>
    <cellStyle name="Normal 3 14 8 8" xfId="8349"/>
    <cellStyle name="Normal 3 14 8 9" xfId="8350"/>
    <cellStyle name="Normal 3 14 9" xfId="8351"/>
    <cellStyle name="Normal 3 14 9 10" xfId="8352"/>
    <cellStyle name="Normal 3 14 9 11" xfId="8353"/>
    <cellStyle name="Normal 3 14 9 12" xfId="8354"/>
    <cellStyle name="Normal 3 14 9 13" xfId="8355"/>
    <cellStyle name="Normal 3 14 9 14" xfId="8356"/>
    <cellStyle name="Normal 3 14 9 2" xfId="8357"/>
    <cellStyle name="Normal 3 14 9 3" xfId="8358"/>
    <cellStyle name="Normal 3 14 9 4" xfId="8359"/>
    <cellStyle name="Normal 3 14 9 5" xfId="8360"/>
    <cellStyle name="Normal 3 14 9 6" xfId="8361"/>
    <cellStyle name="Normal 3 14 9 7" xfId="8362"/>
    <cellStyle name="Normal 3 14 9 8" xfId="8363"/>
    <cellStyle name="Normal 3 14 9 9" xfId="8364"/>
    <cellStyle name="Normal 3 15" xfId="8365"/>
    <cellStyle name="Normal 3 15 10" xfId="8366"/>
    <cellStyle name="Normal 3 15 10 10" xfId="8367"/>
    <cellStyle name="Normal 3 15 10 11" xfId="8368"/>
    <cellStyle name="Normal 3 15 10 12" xfId="8369"/>
    <cellStyle name="Normal 3 15 10 13" xfId="8370"/>
    <cellStyle name="Normal 3 15 10 14" xfId="8371"/>
    <cellStyle name="Normal 3 15 10 2" xfId="8372"/>
    <cellStyle name="Normal 3 15 10 3" xfId="8373"/>
    <cellStyle name="Normal 3 15 10 4" xfId="8374"/>
    <cellStyle name="Normal 3 15 10 5" xfId="8375"/>
    <cellStyle name="Normal 3 15 10 6" xfId="8376"/>
    <cellStyle name="Normal 3 15 10 7" xfId="8377"/>
    <cellStyle name="Normal 3 15 10 8" xfId="8378"/>
    <cellStyle name="Normal 3 15 10 9" xfId="8379"/>
    <cellStyle name="Normal 3 15 11" xfId="8380"/>
    <cellStyle name="Normal 3 15 11 10" xfId="8381"/>
    <cellStyle name="Normal 3 15 11 11" xfId="8382"/>
    <cellStyle name="Normal 3 15 11 12" xfId="8383"/>
    <cellStyle name="Normal 3 15 11 13" xfId="8384"/>
    <cellStyle name="Normal 3 15 11 14" xfId="8385"/>
    <cellStyle name="Normal 3 15 11 2" xfId="8386"/>
    <cellStyle name="Normal 3 15 11 3" xfId="8387"/>
    <cellStyle name="Normal 3 15 11 4" xfId="8388"/>
    <cellStyle name="Normal 3 15 11 5" xfId="8389"/>
    <cellStyle name="Normal 3 15 11 6" xfId="8390"/>
    <cellStyle name="Normal 3 15 11 7" xfId="8391"/>
    <cellStyle name="Normal 3 15 11 8" xfId="8392"/>
    <cellStyle name="Normal 3 15 11 9" xfId="8393"/>
    <cellStyle name="Normal 3 15 12" xfId="8394"/>
    <cellStyle name="Normal 3 15 12 10" xfId="8395"/>
    <cellStyle name="Normal 3 15 12 11" xfId="8396"/>
    <cellStyle name="Normal 3 15 12 12" xfId="8397"/>
    <cellStyle name="Normal 3 15 12 13" xfId="8398"/>
    <cellStyle name="Normal 3 15 12 14" xfId="8399"/>
    <cellStyle name="Normal 3 15 12 2" xfId="8400"/>
    <cellStyle name="Normal 3 15 12 3" xfId="8401"/>
    <cellStyle name="Normal 3 15 12 4" xfId="8402"/>
    <cellStyle name="Normal 3 15 12 5" xfId="8403"/>
    <cellStyle name="Normal 3 15 12 6" xfId="8404"/>
    <cellStyle name="Normal 3 15 12 7" xfId="8405"/>
    <cellStyle name="Normal 3 15 12 8" xfId="8406"/>
    <cellStyle name="Normal 3 15 12 9" xfId="8407"/>
    <cellStyle name="Normal 3 15 13" xfId="8408"/>
    <cellStyle name="Normal 3 15 13 10" xfId="8409"/>
    <cellStyle name="Normal 3 15 13 11" xfId="8410"/>
    <cellStyle name="Normal 3 15 13 12" xfId="8411"/>
    <cellStyle name="Normal 3 15 13 13" xfId="8412"/>
    <cellStyle name="Normal 3 15 13 14" xfId="8413"/>
    <cellStyle name="Normal 3 15 13 2" xfId="8414"/>
    <cellStyle name="Normal 3 15 13 3" xfId="8415"/>
    <cellStyle name="Normal 3 15 13 4" xfId="8416"/>
    <cellStyle name="Normal 3 15 13 5" xfId="8417"/>
    <cellStyle name="Normal 3 15 13 6" xfId="8418"/>
    <cellStyle name="Normal 3 15 13 7" xfId="8419"/>
    <cellStyle name="Normal 3 15 13 8" xfId="8420"/>
    <cellStyle name="Normal 3 15 13 9" xfId="8421"/>
    <cellStyle name="Normal 3 15 14" xfId="8422"/>
    <cellStyle name="Normal 3 15 14 10" xfId="8423"/>
    <cellStyle name="Normal 3 15 14 11" xfId="8424"/>
    <cellStyle name="Normal 3 15 14 12" xfId="8425"/>
    <cellStyle name="Normal 3 15 14 13" xfId="8426"/>
    <cellStyle name="Normal 3 15 14 14" xfId="8427"/>
    <cellStyle name="Normal 3 15 14 2" xfId="8428"/>
    <cellStyle name="Normal 3 15 14 3" xfId="8429"/>
    <cellStyle name="Normal 3 15 14 4" xfId="8430"/>
    <cellStyle name="Normal 3 15 14 5" xfId="8431"/>
    <cellStyle name="Normal 3 15 14 6" xfId="8432"/>
    <cellStyle name="Normal 3 15 14 7" xfId="8433"/>
    <cellStyle name="Normal 3 15 14 8" xfId="8434"/>
    <cellStyle name="Normal 3 15 14 9" xfId="8435"/>
    <cellStyle name="Normal 3 15 15" xfId="8436"/>
    <cellStyle name="Normal 3 15 16" xfId="8437"/>
    <cellStyle name="Normal 3 15 17" xfId="8438"/>
    <cellStyle name="Normal 3 15 17 10" xfId="8439"/>
    <cellStyle name="Normal 3 15 17 11" xfId="8440"/>
    <cellStyle name="Normal 3 15 17 12" xfId="8441"/>
    <cellStyle name="Normal 3 15 17 13" xfId="8442"/>
    <cellStyle name="Normal 3 15 17 14" xfId="8443"/>
    <cellStyle name="Normal 3 15 17 2" xfId="8444"/>
    <cellStyle name="Normal 3 15 17 3" xfId="8445"/>
    <cellStyle name="Normal 3 15 17 4" xfId="8446"/>
    <cellStyle name="Normal 3 15 17 5" xfId="8447"/>
    <cellStyle name="Normal 3 15 17 6" xfId="8448"/>
    <cellStyle name="Normal 3 15 17 7" xfId="8449"/>
    <cellStyle name="Normal 3 15 17 8" xfId="8450"/>
    <cellStyle name="Normal 3 15 17 9" xfId="8451"/>
    <cellStyle name="Normal 3 15 18" xfId="8452"/>
    <cellStyle name="Normal 3 15 18 10" xfId="8453"/>
    <cellStyle name="Normal 3 15 18 11" xfId="8454"/>
    <cellStyle name="Normal 3 15 18 12" xfId="8455"/>
    <cellStyle name="Normal 3 15 18 13" xfId="8456"/>
    <cellStyle name="Normal 3 15 18 14" xfId="8457"/>
    <cellStyle name="Normal 3 15 18 2" xfId="8458"/>
    <cellStyle name="Normal 3 15 18 3" xfId="8459"/>
    <cellStyle name="Normal 3 15 18 4" xfId="8460"/>
    <cellStyle name="Normal 3 15 18 5" xfId="8461"/>
    <cellStyle name="Normal 3 15 18 6" xfId="8462"/>
    <cellStyle name="Normal 3 15 18 7" xfId="8463"/>
    <cellStyle name="Normal 3 15 18 8" xfId="8464"/>
    <cellStyle name="Normal 3 15 18 9" xfId="8465"/>
    <cellStyle name="Normal 3 15 2" xfId="8466"/>
    <cellStyle name="Normal 3 15 2 10" xfId="8467"/>
    <cellStyle name="Normal 3 15 2 11" xfId="8468"/>
    <cellStyle name="Normal 3 15 2 12" xfId="8469"/>
    <cellStyle name="Normal 3 15 2 13" xfId="8470"/>
    <cellStyle name="Normal 3 15 2 14" xfId="8471"/>
    <cellStyle name="Normal 3 15 2 15" xfId="8472"/>
    <cellStyle name="Normal 3 15 2 16" xfId="8473"/>
    <cellStyle name="Normal 3 15 2 17" xfId="8474"/>
    <cellStyle name="Normal 3 15 2 2" xfId="8475"/>
    <cellStyle name="Normal 3 15 2 3" xfId="8476"/>
    <cellStyle name="Normal 3 15 2 4" xfId="8477"/>
    <cellStyle name="Normal 3 15 2 5" xfId="8478"/>
    <cellStyle name="Normal 3 15 2 6" xfId="8479"/>
    <cellStyle name="Normal 3 15 2 7" xfId="8480"/>
    <cellStyle name="Normal 3 15 2 8" xfId="8481"/>
    <cellStyle name="Normal 3 15 2 9" xfId="8482"/>
    <cellStyle name="Normal 3 15 3" xfId="8483"/>
    <cellStyle name="Normal 3 15 4" xfId="8484"/>
    <cellStyle name="Normal 3 15 5" xfId="8485"/>
    <cellStyle name="Normal 3 15 6" xfId="8486"/>
    <cellStyle name="Normal 3 15 6 10" xfId="8487"/>
    <cellStyle name="Normal 3 15 6 11" xfId="8488"/>
    <cellStyle name="Normal 3 15 6 12" xfId="8489"/>
    <cellStyle name="Normal 3 15 6 13" xfId="8490"/>
    <cellStyle name="Normal 3 15 6 14" xfId="8491"/>
    <cellStyle name="Normal 3 15 6 15" xfId="8492"/>
    <cellStyle name="Normal 3 15 6 2" xfId="8493"/>
    <cellStyle name="Normal 3 15 6 2 10" xfId="8494"/>
    <cellStyle name="Normal 3 15 6 2 11" xfId="8495"/>
    <cellStyle name="Normal 3 15 6 2 12" xfId="8496"/>
    <cellStyle name="Normal 3 15 6 2 13" xfId="8497"/>
    <cellStyle name="Normal 3 15 6 2 14" xfId="8498"/>
    <cellStyle name="Normal 3 15 6 2 2" xfId="8499"/>
    <cellStyle name="Normal 3 15 6 2 3" xfId="8500"/>
    <cellStyle name="Normal 3 15 6 2 4" xfId="8501"/>
    <cellStyle name="Normal 3 15 6 2 5" xfId="8502"/>
    <cellStyle name="Normal 3 15 6 2 6" xfId="8503"/>
    <cellStyle name="Normal 3 15 6 2 7" xfId="8504"/>
    <cellStyle name="Normal 3 15 6 2 8" xfId="8505"/>
    <cellStyle name="Normal 3 15 6 2 9" xfId="8506"/>
    <cellStyle name="Normal 3 15 6 3" xfId="8507"/>
    <cellStyle name="Normal 3 15 6 4" xfId="8508"/>
    <cellStyle name="Normal 3 15 6 5" xfId="8509"/>
    <cellStyle name="Normal 3 15 6 6" xfId="8510"/>
    <cellStyle name="Normal 3 15 6 7" xfId="8511"/>
    <cellStyle name="Normal 3 15 6 8" xfId="8512"/>
    <cellStyle name="Normal 3 15 6 9" xfId="8513"/>
    <cellStyle name="Normal 3 15 7" xfId="8514"/>
    <cellStyle name="Normal 3 15 7 10" xfId="8515"/>
    <cellStyle name="Normal 3 15 7 11" xfId="8516"/>
    <cellStyle name="Normal 3 15 7 12" xfId="8517"/>
    <cellStyle name="Normal 3 15 7 13" xfId="8518"/>
    <cellStyle name="Normal 3 15 7 14" xfId="8519"/>
    <cellStyle name="Normal 3 15 7 15" xfId="8520"/>
    <cellStyle name="Normal 3 15 7 2" xfId="8521"/>
    <cellStyle name="Normal 3 15 7 2 10" xfId="8522"/>
    <cellStyle name="Normal 3 15 7 2 11" xfId="8523"/>
    <cellStyle name="Normal 3 15 7 2 12" xfId="8524"/>
    <cellStyle name="Normal 3 15 7 2 13" xfId="8525"/>
    <cellStyle name="Normal 3 15 7 2 14" xfId="8526"/>
    <cellStyle name="Normal 3 15 7 2 2" xfId="8527"/>
    <cellStyle name="Normal 3 15 7 2 3" xfId="8528"/>
    <cellStyle name="Normal 3 15 7 2 4" xfId="8529"/>
    <cellStyle name="Normal 3 15 7 2 5" xfId="8530"/>
    <cellStyle name="Normal 3 15 7 2 6" xfId="8531"/>
    <cellStyle name="Normal 3 15 7 2 7" xfId="8532"/>
    <cellStyle name="Normal 3 15 7 2 8" xfId="8533"/>
    <cellStyle name="Normal 3 15 7 2 9" xfId="8534"/>
    <cellStyle name="Normal 3 15 7 3" xfId="8535"/>
    <cellStyle name="Normal 3 15 7 4" xfId="8536"/>
    <cellStyle name="Normal 3 15 7 5" xfId="8537"/>
    <cellStyle name="Normal 3 15 7 6" xfId="8538"/>
    <cellStyle name="Normal 3 15 7 7" xfId="8539"/>
    <cellStyle name="Normal 3 15 7 8" xfId="8540"/>
    <cellStyle name="Normal 3 15 7 9" xfId="8541"/>
    <cellStyle name="Normal 3 15 8" xfId="8542"/>
    <cellStyle name="Normal 3 15 8 10" xfId="8543"/>
    <cellStyle name="Normal 3 15 8 11" xfId="8544"/>
    <cellStyle name="Normal 3 15 8 12" xfId="8545"/>
    <cellStyle name="Normal 3 15 8 13" xfId="8546"/>
    <cellStyle name="Normal 3 15 8 14" xfId="8547"/>
    <cellStyle name="Normal 3 15 8 15" xfId="8548"/>
    <cellStyle name="Normal 3 15 8 2" xfId="8549"/>
    <cellStyle name="Normal 3 15 8 2 10" xfId="8550"/>
    <cellStyle name="Normal 3 15 8 2 11" xfId="8551"/>
    <cellStyle name="Normal 3 15 8 2 12" xfId="8552"/>
    <cellStyle name="Normal 3 15 8 2 13" xfId="8553"/>
    <cellStyle name="Normal 3 15 8 2 14" xfId="8554"/>
    <cellStyle name="Normal 3 15 8 2 2" xfId="8555"/>
    <cellStyle name="Normal 3 15 8 2 3" xfId="8556"/>
    <cellStyle name="Normal 3 15 8 2 4" xfId="8557"/>
    <cellStyle name="Normal 3 15 8 2 5" xfId="8558"/>
    <cellStyle name="Normal 3 15 8 2 6" xfId="8559"/>
    <cellStyle name="Normal 3 15 8 2 7" xfId="8560"/>
    <cellStyle name="Normal 3 15 8 2 8" xfId="8561"/>
    <cellStyle name="Normal 3 15 8 2 9" xfId="8562"/>
    <cellStyle name="Normal 3 15 8 3" xfId="8563"/>
    <cellStyle name="Normal 3 15 8 4" xfId="8564"/>
    <cellStyle name="Normal 3 15 8 5" xfId="8565"/>
    <cellStyle name="Normal 3 15 8 6" xfId="8566"/>
    <cellStyle name="Normal 3 15 8 7" xfId="8567"/>
    <cellStyle name="Normal 3 15 8 8" xfId="8568"/>
    <cellStyle name="Normal 3 15 8 9" xfId="8569"/>
    <cellStyle name="Normal 3 15 9" xfId="8570"/>
    <cellStyle name="Normal 3 15 9 10" xfId="8571"/>
    <cellStyle name="Normal 3 15 9 11" xfId="8572"/>
    <cellStyle name="Normal 3 15 9 12" xfId="8573"/>
    <cellStyle name="Normal 3 15 9 13" xfId="8574"/>
    <cellStyle name="Normal 3 15 9 14" xfId="8575"/>
    <cellStyle name="Normal 3 15 9 2" xfId="8576"/>
    <cellStyle name="Normal 3 15 9 3" xfId="8577"/>
    <cellStyle name="Normal 3 15 9 4" xfId="8578"/>
    <cellStyle name="Normal 3 15 9 5" xfId="8579"/>
    <cellStyle name="Normal 3 15 9 6" xfId="8580"/>
    <cellStyle name="Normal 3 15 9 7" xfId="8581"/>
    <cellStyle name="Normal 3 15 9 8" xfId="8582"/>
    <cellStyle name="Normal 3 15 9 9" xfId="8583"/>
    <cellStyle name="Normal 3 16" xfId="8584"/>
    <cellStyle name="Normal 3 16 10" xfId="8585"/>
    <cellStyle name="Normal 3 16 10 10" xfId="8586"/>
    <cellStyle name="Normal 3 16 10 11" xfId="8587"/>
    <cellStyle name="Normal 3 16 10 12" xfId="8588"/>
    <cellStyle name="Normal 3 16 10 13" xfId="8589"/>
    <cellStyle name="Normal 3 16 10 14" xfId="8590"/>
    <cellStyle name="Normal 3 16 10 2" xfId="8591"/>
    <cellStyle name="Normal 3 16 10 3" xfId="8592"/>
    <cellStyle name="Normal 3 16 10 4" xfId="8593"/>
    <cellStyle name="Normal 3 16 10 5" xfId="8594"/>
    <cellStyle name="Normal 3 16 10 6" xfId="8595"/>
    <cellStyle name="Normal 3 16 10 7" xfId="8596"/>
    <cellStyle name="Normal 3 16 10 8" xfId="8597"/>
    <cellStyle name="Normal 3 16 10 9" xfId="8598"/>
    <cellStyle name="Normal 3 16 11" xfId="8599"/>
    <cellStyle name="Normal 3 16 11 10" xfId="8600"/>
    <cellStyle name="Normal 3 16 11 11" xfId="8601"/>
    <cellStyle name="Normal 3 16 11 12" xfId="8602"/>
    <cellStyle name="Normal 3 16 11 13" xfId="8603"/>
    <cellStyle name="Normal 3 16 11 14" xfId="8604"/>
    <cellStyle name="Normal 3 16 11 2" xfId="8605"/>
    <cellStyle name="Normal 3 16 11 3" xfId="8606"/>
    <cellStyle name="Normal 3 16 11 4" xfId="8607"/>
    <cellStyle name="Normal 3 16 11 5" xfId="8608"/>
    <cellStyle name="Normal 3 16 11 6" xfId="8609"/>
    <cellStyle name="Normal 3 16 11 7" xfId="8610"/>
    <cellStyle name="Normal 3 16 11 8" xfId="8611"/>
    <cellStyle name="Normal 3 16 11 9" xfId="8612"/>
    <cellStyle name="Normal 3 16 12" xfId="8613"/>
    <cellStyle name="Normal 3 16 12 10" xfId="8614"/>
    <cellStyle name="Normal 3 16 12 11" xfId="8615"/>
    <cellStyle name="Normal 3 16 12 12" xfId="8616"/>
    <cellStyle name="Normal 3 16 12 13" xfId="8617"/>
    <cellStyle name="Normal 3 16 12 14" xfId="8618"/>
    <cellStyle name="Normal 3 16 12 2" xfId="8619"/>
    <cellStyle name="Normal 3 16 12 3" xfId="8620"/>
    <cellStyle name="Normal 3 16 12 4" xfId="8621"/>
    <cellStyle name="Normal 3 16 12 5" xfId="8622"/>
    <cellStyle name="Normal 3 16 12 6" xfId="8623"/>
    <cellStyle name="Normal 3 16 12 7" xfId="8624"/>
    <cellStyle name="Normal 3 16 12 8" xfId="8625"/>
    <cellStyle name="Normal 3 16 12 9" xfId="8626"/>
    <cellStyle name="Normal 3 16 13" xfId="8627"/>
    <cellStyle name="Normal 3 16 13 10" xfId="8628"/>
    <cellStyle name="Normal 3 16 13 11" xfId="8629"/>
    <cellStyle name="Normal 3 16 13 12" xfId="8630"/>
    <cellStyle name="Normal 3 16 13 13" xfId="8631"/>
    <cellStyle name="Normal 3 16 13 14" xfId="8632"/>
    <cellStyle name="Normal 3 16 13 2" xfId="8633"/>
    <cellStyle name="Normal 3 16 13 3" xfId="8634"/>
    <cellStyle name="Normal 3 16 13 4" xfId="8635"/>
    <cellStyle name="Normal 3 16 13 5" xfId="8636"/>
    <cellStyle name="Normal 3 16 13 6" xfId="8637"/>
    <cellStyle name="Normal 3 16 13 7" xfId="8638"/>
    <cellStyle name="Normal 3 16 13 8" xfId="8639"/>
    <cellStyle name="Normal 3 16 13 9" xfId="8640"/>
    <cellStyle name="Normal 3 16 14" xfId="8641"/>
    <cellStyle name="Normal 3 16 14 10" xfId="8642"/>
    <cellStyle name="Normal 3 16 14 11" xfId="8643"/>
    <cellStyle name="Normal 3 16 14 12" xfId="8644"/>
    <cellStyle name="Normal 3 16 14 13" xfId="8645"/>
    <cellStyle name="Normal 3 16 14 14" xfId="8646"/>
    <cellStyle name="Normal 3 16 14 2" xfId="8647"/>
    <cellStyle name="Normal 3 16 14 3" xfId="8648"/>
    <cellStyle name="Normal 3 16 14 4" xfId="8649"/>
    <cellStyle name="Normal 3 16 14 5" xfId="8650"/>
    <cellStyle name="Normal 3 16 14 6" xfId="8651"/>
    <cellStyle name="Normal 3 16 14 7" xfId="8652"/>
    <cellStyle name="Normal 3 16 14 8" xfId="8653"/>
    <cellStyle name="Normal 3 16 14 9" xfId="8654"/>
    <cellStyle name="Normal 3 16 15" xfId="8655"/>
    <cellStyle name="Normal 3 16 16" xfId="8656"/>
    <cellStyle name="Normal 3 16 17" xfId="8657"/>
    <cellStyle name="Normal 3 16 17 10" xfId="8658"/>
    <cellStyle name="Normal 3 16 17 11" xfId="8659"/>
    <cellStyle name="Normal 3 16 17 12" xfId="8660"/>
    <cellStyle name="Normal 3 16 17 13" xfId="8661"/>
    <cellStyle name="Normal 3 16 17 14" xfId="8662"/>
    <cellStyle name="Normal 3 16 17 2" xfId="8663"/>
    <cellStyle name="Normal 3 16 17 3" xfId="8664"/>
    <cellStyle name="Normal 3 16 17 4" xfId="8665"/>
    <cellStyle name="Normal 3 16 17 5" xfId="8666"/>
    <cellStyle name="Normal 3 16 17 6" xfId="8667"/>
    <cellStyle name="Normal 3 16 17 7" xfId="8668"/>
    <cellStyle name="Normal 3 16 17 8" xfId="8669"/>
    <cellStyle name="Normal 3 16 17 9" xfId="8670"/>
    <cellStyle name="Normal 3 16 18" xfId="8671"/>
    <cellStyle name="Normal 3 16 18 10" xfId="8672"/>
    <cellStyle name="Normal 3 16 18 11" xfId="8673"/>
    <cellStyle name="Normal 3 16 18 12" xfId="8674"/>
    <cellStyle name="Normal 3 16 18 13" xfId="8675"/>
    <cellStyle name="Normal 3 16 18 14" xfId="8676"/>
    <cellStyle name="Normal 3 16 18 2" xfId="8677"/>
    <cellStyle name="Normal 3 16 18 3" xfId="8678"/>
    <cellStyle name="Normal 3 16 18 4" xfId="8679"/>
    <cellStyle name="Normal 3 16 18 5" xfId="8680"/>
    <cellStyle name="Normal 3 16 18 6" xfId="8681"/>
    <cellStyle name="Normal 3 16 18 7" xfId="8682"/>
    <cellStyle name="Normal 3 16 18 8" xfId="8683"/>
    <cellStyle name="Normal 3 16 18 9" xfId="8684"/>
    <cellStyle name="Normal 3 16 2" xfId="8685"/>
    <cellStyle name="Normal 3 16 2 10" xfId="8686"/>
    <cellStyle name="Normal 3 16 2 11" xfId="8687"/>
    <cellStyle name="Normal 3 16 2 12" xfId="8688"/>
    <cellStyle name="Normal 3 16 2 13" xfId="8689"/>
    <cellStyle name="Normal 3 16 2 14" xfId="8690"/>
    <cellStyle name="Normal 3 16 2 15" xfId="8691"/>
    <cellStyle name="Normal 3 16 2 16" xfId="8692"/>
    <cellStyle name="Normal 3 16 2 17" xfId="8693"/>
    <cellStyle name="Normal 3 16 2 2" xfId="8694"/>
    <cellStyle name="Normal 3 16 2 3" xfId="8695"/>
    <cellStyle name="Normal 3 16 2 4" xfId="8696"/>
    <cellStyle name="Normal 3 16 2 5" xfId="8697"/>
    <cellStyle name="Normal 3 16 2 6" xfId="8698"/>
    <cellStyle name="Normal 3 16 2 7" xfId="8699"/>
    <cellStyle name="Normal 3 16 2 8" xfId="8700"/>
    <cellStyle name="Normal 3 16 2 9" xfId="8701"/>
    <cellStyle name="Normal 3 16 3" xfId="8702"/>
    <cellStyle name="Normal 3 16 4" xfId="8703"/>
    <cellStyle name="Normal 3 16 5" xfId="8704"/>
    <cellStyle name="Normal 3 16 6" xfId="8705"/>
    <cellStyle name="Normal 3 16 6 10" xfId="8706"/>
    <cellStyle name="Normal 3 16 6 11" xfId="8707"/>
    <cellStyle name="Normal 3 16 6 12" xfId="8708"/>
    <cellStyle name="Normal 3 16 6 13" xfId="8709"/>
    <cellStyle name="Normal 3 16 6 14" xfId="8710"/>
    <cellStyle name="Normal 3 16 6 15" xfId="8711"/>
    <cellStyle name="Normal 3 16 6 2" xfId="8712"/>
    <cellStyle name="Normal 3 16 6 2 10" xfId="8713"/>
    <cellStyle name="Normal 3 16 6 2 11" xfId="8714"/>
    <cellStyle name="Normal 3 16 6 2 12" xfId="8715"/>
    <cellStyle name="Normal 3 16 6 2 13" xfId="8716"/>
    <cellStyle name="Normal 3 16 6 2 14" xfId="8717"/>
    <cellStyle name="Normal 3 16 6 2 2" xfId="8718"/>
    <cellStyle name="Normal 3 16 6 2 3" xfId="8719"/>
    <cellStyle name="Normal 3 16 6 2 4" xfId="8720"/>
    <cellStyle name="Normal 3 16 6 2 5" xfId="8721"/>
    <cellStyle name="Normal 3 16 6 2 6" xfId="8722"/>
    <cellStyle name="Normal 3 16 6 2 7" xfId="8723"/>
    <cellStyle name="Normal 3 16 6 2 8" xfId="8724"/>
    <cellStyle name="Normal 3 16 6 2 9" xfId="8725"/>
    <cellStyle name="Normal 3 16 6 3" xfId="8726"/>
    <cellStyle name="Normal 3 16 6 4" xfId="8727"/>
    <cellStyle name="Normal 3 16 6 5" xfId="8728"/>
    <cellStyle name="Normal 3 16 6 6" xfId="8729"/>
    <cellStyle name="Normal 3 16 6 7" xfId="8730"/>
    <cellStyle name="Normal 3 16 6 8" xfId="8731"/>
    <cellStyle name="Normal 3 16 6 9" xfId="8732"/>
    <cellStyle name="Normal 3 16 7" xfId="8733"/>
    <cellStyle name="Normal 3 16 7 10" xfId="8734"/>
    <cellStyle name="Normal 3 16 7 11" xfId="8735"/>
    <cellStyle name="Normal 3 16 7 12" xfId="8736"/>
    <cellStyle name="Normal 3 16 7 13" xfId="8737"/>
    <cellStyle name="Normal 3 16 7 14" xfId="8738"/>
    <cellStyle name="Normal 3 16 7 15" xfId="8739"/>
    <cellStyle name="Normal 3 16 7 2" xfId="8740"/>
    <cellStyle name="Normal 3 16 7 2 10" xfId="8741"/>
    <cellStyle name="Normal 3 16 7 2 11" xfId="8742"/>
    <cellStyle name="Normal 3 16 7 2 12" xfId="8743"/>
    <cellStyle name="Normal 3 16 7 2 13" xfId="8744"/>
    <cellStyle name="Normal 3 16 7 2 14" xfId="8745"/>
    <cellStyle name="Normal 3 16 7 2 2" xfId="8746"/>
    <cellStyle name="Normal 3 16 7 2 3" xfId="8747"/>
    <cellStyle name="Normal 3 16 7 2 4" xfId="8748"/>
    <cellStyle name="Normal 3 16 7 2 5" xfId="8749"/>
    <cellStyle name="Normal 3 16 7 2 6" xfId="8750"/>
    <cellStyle name="Normal 3 16 7 2 7" xfId="8751"/>
    <cellStyle name="Normal 3 16 7 2 8" xfId="8752"/>
    <cellStyle name="Normal 3 16 7 2 9" xfId="8753"/>
    <cellStyle name="Normal 3 16 7 3" xfId="8754"/>
    <cellStyle name="Normal 3 16 7 4" xfId="8755"/>
    <cellStyle name="Normal 3 16 7 5" xfId="8756"/>
    <cellStyle name="Normal 3 16 7 6" xfId="8757"/>
    <cellStyle name="Normal 3 16 7 7" xfId="8758"/>
    <cellStyle name="Normal 3 16 7 8" xfId="8759"/>
    <cellStyle name="Normal 3 16 7 9" xfId="8760"/>
    <cellStyle name="Normal 3 16 8" xfId="8761"/>
    <cellStyle name="Normal 3 16 8 10" xfId="8762"/>
    <cellStyle name="Normal 3 16 8 11" xfId="8763"/>
    <cellStyle name="Normal 3 16 8 12" xfId="8764"/>
    <cellStyle name="Normal 3 16 8 13" xfId="8765"/>
    <cellStyle name="Normal 3 16 8 14" xfId="8766"/>
    <cellStyle name="Normal 3 16 8 15" xfId="8767"/>
    <cellStyle name="Normal 3 16 8 2" xfId="8768"/>
    <cellStyle name="Normal 3 16 8 2 10" xfId="8769"/>
    <cellStyle name="Normal 3 16 8 2 11" xfId="8770"/>
    <cellStyle name="Normal 3 16 8 2 12" xfId="8771"/>
    <cellStyle name="Normal 3 16 8 2 13" xfId="8772"/>
    <cellStyle name="Normal 3 16 8 2 14" xfId="8773"/>
    <cellStyle name="Normal 3 16 8 2 2" xfId="8774"/>
    <cellStyle name="Normal 3 16 8 2 3" xfId="8775"/>
    <cellStyle name="Normal 3 16 8 2 4" xfId="8776"/>
    <cellStyle name="Normal 3 16 8 2 5" xfId="8777"/>
    <cellStyle name="Normal 3 16 8 2 6" xfId="8778"/>
    <cellStyle name="Normal 3 16 8 2 7" xfId="8779"/>
    <cellStyle name="Normal 3 16 8 2 8" xfId="8780"/>
    <cellStyle name="Normal 3 16 8 2 9" xfId="8781"/>
    <cellStyle name="Normal 3 16 8 3" xfId="8782"/>
    <cellStyle name="Normal 3 16 8 4" xfId="8783"/>
    <cellStyle name="Normal 3 16 8 5" xfId="8784"/>
    <cellStyle name="Normal 3 16 8 6" xfId="8785"/>
    <cellStyle name="Normal 3 16 8 7" xfId="8786"/>
    <cellStyle name="Normal 3 16 8 8" xfId="8787"/>
    <cellStyle name="Normal 3 16 8 9" xfId="8788"/>
    <cellStyle name="Normal 3 16 9" xfId="8789"/>
    <cellStyle name="Normal 3 16 9 10" xfId="8790"/>
    <cellStyle name="Normal 3 16 9 11" xfId="8791"/>
    <cellStyle name="Normal 3 16 9 12" xfId="8792"/>
    <cellStyle name="Normal 3 16 9 13" xfId="8793"/>
    <cellStyle name="Normal 3 16 9 14" xfId="8794"/>
    <cellStyle name="Normal 3 16 9 2" xfId="8795"/>
    <cellStyle name="Normal 3 16 9 3" xfId="8796"/>
    <cellStyle name="Normal 3 16 9 4" xfId="8797"/>
    <cellStyle name="Normal 3 16 9 5" xfId="8798"/>
    <cellStyle name="Normal 3 16 9 6" xfId="8799"/>
    <cellStyle name="Normal 3 16 9 7" xfId="8800"/>
    <cellStyle name="Normal 3 16 9 8" xfId="8801"/>
    <cellStyle name="Normal 3 16 9 9" xfId="8802"/>
    <cellStyle name="Normal 3 17" xfId="8803"/>
    <cellStyle name="Normal 3 17 10" xfId="8804"/>
    <cellStyle name="Normal 3 17 10 10" xfId="8805"/>
    <cellStyle name="Normal 3 17 10 11" xfId="8806"/>
    <cellStyle name="Normal 3 17 10 12" xfId="8807"/>
    <cellStyle name="Normal 3 17 10 13" xfId="8808"/>
    <cellStyle name="Normal 3 17 10 14" xfId="8809"/>
    <cellStyle name="Normal 3 17 10 2" xfId="8810"/>
    <cellStyle name="Normal 3 17 10 3" xfId="8811"/>
    <cellStyle name="Normal 3 17 10 4" xfId="8812"/>
    <cellStyle name="Normal 3 17 10 5" xfId="8813"/>
    <cellStyle name="Normal 3 17 10 6" xfId="8814"/>
    <cellStyle name="Normal 3 17 10 7" xfId="8815"/>
    <cellStyle name="Normal 3 17 10 8" xfId="8816"/>
    <cellStyle name="Normal 3 17 10 9" xfId="8817"/>
    <cellStyle name="Normal 3 17 11" xfId="8818"/>
    <cellStyle name="Normal 3 17 11 10" xfId="8819"/>
    <cellStyle name="Normal 3 17 11 11" xfId="8820"/>
    <cellStyle name="Normal 3 17 11 12" xfId="8821"/>
    <cellStyle name="Normal 3 17 11 13" xfId="8822"/>
    <cellStyle name="Normal 3 17 11 14" xfId="8823"/>
    <cellStyle name="Normal 3 17 11 2" xfId="8824"/>
    <cellStyle name="Normal 3 17 11 3" xfId="8825"/>
    <cellStyle name="Normal 3 17 11 4" xfId="8826"/>
    <cellStyle name="Normal 3 17 11 5" xfId="8827"/>
    <cellStyle name="Normal 3 17 11 6" xfId="8828"/>
    <cellStyle name="Normal 3 17 11 7" xfId="8829"/>
    <cellStyle name="Normal 3 17 11 8" xfId="8830"/>
    <cellStyle name="Normal 3 17 11 9" xfId="8831"/>
    <cellStyle name="Normal 3 17 12" xfId="8832"/>
    <cellStyle name="Normal 3 17 12 10" xfId="8833"/>
    <cellStyle name="Normal 3 17 12 11" xfId="8834"/>
    <cellStyle name="Normal 3 17 12 12" xfId="8835"/>
    <cellStyle name="Normal 3 17 12 13" xfId="8836"/>
    <cellStyle name="Normal 3 17 12 14" xfId="8837"/>
    <cellStyle name="Normal 3 17 12 2" xfId="8838"/>
    <cellStyle name="Normal 3 17 12 3" xfId="8839"/>
    <cellStyle name="Normal 3 17 12 4" xfId="8840"/>
    <cellStyle name="Normal 3 17 12 5" xfId="8841"/>
    <cellStyle name="Normal 3 17 12 6" xfId="8842"/>
    <cellStyle name="Normal 3 17 12 7" xfId="8843"/>
    <cellStyle name="Normal 3 17 12 8" xfId="8844"/>
    <cellStyle name="Normal 3 17 12 9" xfId="8845"/>
    <cellStyle name="Normal 3 17 13" xfId="8846"/>
    <cellStyle name="Normal 3 17 13 10" xfId="8847"/>
    <cellStyle name="Normal 3 17 13 11" xfId="8848"/>
    <cellStyle name="Normal 3 17 13 12" xfId="8849"/>
    <cellStyle name="Normal 3 17 13 13" xfId="8850"/>
    <cellStyle name="Normal 3 17 13 14" xfId="8851"/>
    <cellStyle name="Normal 3 17 13 2" xfId="8852"/>
    <cellStyle name="Normal 3 17 13 3" xfId="8853"/>
    <cellStyle name="Normal 3 17 13 4" xfId="8854"/>
    <cellStyle name="Normal 3 17 13 5" xfId="8855"/>
    <cellStyle name="Normal 3 17 13 6" xfId="8856"/>
    <cellStyle name="Normal 3 17 13 7" xfId="8857"/>
    <cellStyle name="Normal 3 17 13 8" xfId="8858"/>
    <cellStyle name="Normal 3 17 13 9" xfId="8859"/>
    <cellStyle name="Normal 3 17 14" xfId="8860"/>
    <cellStyle name="Normal 3 17 14 10" xfId="8861"/>
    <cellStyle name="Normal 3 17 14 11" xfId="8862"/>
    <cellStyle name="Normal 3 17 14 12" xfId="8863"/>
    <cellStyle name="Normal 3 17 14 13" xfId="8864"/>
    <cellStyle name="Normal 3 17 14 14" xfId="8865"/>
    <cellStyle name="Normal 3 17 14 2" xfId="8866"/>
    <cellStyle name="Normal 3 17 14 3" xfId="8867"/>
    <cellStyle name="Normal 3 17 14 4" xfId="8868"/>
    <cellStyle name="Normal 3 17 14 5" xfId="8869"/>
    <cellStyle name="Normal 3 17 14 6" xfId="8870"/>
    <cellStyle name="Normal 3 17 14 7" xfId="8871"/>
    <cellStyle name="Normal 3 17 14 8" xfId="8872"/>
    <cellStyle name="Normal 3 17 14 9" xfId="8873"/>
    <cellStyle name="Normal 3 17 15" xfId="8874"/>
    <cellStyle name="Normal 3 17 16" xfId="8875"/>
    <cellStyle name="Normal 3 17 17" xfId="8876"/>
    <cellStyle name="Normal 3 17 17 10" xfId="8877"/>
    <cellStyle name="Normal 3 17 17 11" xfId="8878"/>
    <cellStyle name="Normal 3 17 17 12" xfId="8879"/>
    <cellStyle name="Normal 3 17 17 13" xfId="8880"/>
    <cellStyle name="Normal 3 17 17 14" xfId="8881"/>
    <cellStyle name="Normal 3 17 17 2" xfId="8882"/>
    <cellStyle name="Normal 3 17 17 3" xfId="8883"/>
    <cellStyle name="Normal 3 17 17 4" xfId="8884"/>
    <cellStyle name="Normal 3 17 17 5" xfId="8885"/>
    <cellStyle name="Normal 3 17 17 6" xfId="8886"/>
    <cellStyle name="Normal 3 17 17 7" xfId="8887"/>
    <cellStyle name="Normal 3 17 17 8" xfId="8888"/>
    <cellStyle name="Normal 3 17 17 9" xfId="8889"/>
    <cellStyle name="Normal 3 17 18" xfId="8890"/>
    <cellStyle name="Normal 3 17 18 10" xfId="8891"/>
    <cellStyle name="Normal 3 17 18 11" xfId="8892"/>
    <cellStyle name="Normal 3 17 18 12" xfId="8893"/>
    <cellStyle name="Normal 3 17 18 13" xfId="8894"/>
    <cellStyle name="Normal 3 17 18 14" xfId="8895"/>
    <cellStyle name="Normal 3 17 18 2" xfId="8896"/>
    <cellStyle name="Normal 3 17 18 3" xfId="8897"/>
    <cellStyle name="Normal 3 17 18 4" xfId="8898"/>
    <cellStyle name="Normal 3 17 18 5" xfId="8899"/>
    <cellStyle name="Normal 3 17 18 6" xfId="8900"/>
    <cellStyle name="Normal 3 17 18 7" xfId="8901"/>
    <cellStyle name="Normal 3 17 18 8" xfId="8902"/>
    <cellStyle name="Normal 3 17 18 9" xfId="8903"/>
    <cellStyle name="Normal 3 17 2" xfId="8904"/>
    <cellStyle name="Normal 3 17 2 10" xfId="8905"/>
    <cellStyle name="Normal 3 17 2 11" xfId="8906"/>
    <cellStyle name="Normal 3 17 2 12" xfId="8907"/>
    <cellStyle name="Normal 3 17 2 13" xfId="8908"/>
    <cellStyle name="Normal 3 17 2 14" xfId="8909"/>
    <cellStyle name="Normal 3 17 2 15" xfId="8910"/>
    <cellStyle name="Normal 3 17 2 16" xfId="8911"/>
    <cellStyle name="Normal 3 17 2 17" xfId="8912"/>
    <cellStyle name="Normal 3 17 2 2" xfId="8913"/>
    <cellStyle name="Normal 3 17 2 3" xfId="8914"/>
    <cellStyle name="Normal 3 17 2 4" xfId="8915"/>
    <cellStyle name="Normal 3 17 2 5" xfId="8916"/>
    <cellStyle name="Normal 3 17 2 6" xfId="8917"/>
    <cellStyle name="Normal 3 17 2 7" xfId="8918"/>
    <cellStyle name="Normal 3 17 2 8" xfId="8919"/>
    <cellStyle name="Normal 3 17 2 9" xfId="8920"/>
    <cellStyle name="Normal 3 17 3" xfId="8921"/>
    <cellStyle name="Normal 3 17 4" xfId="8922"/>
    <cellStyle name="Normal 3 17 5" xfId="8923"/>
    <cellStyle name="Normal 3 17 6" xfId="8924"/>
    <cellStyle name="Normal 3 17 6 10" xfId="8925"/>
    <cellStyle name="Normal 3 17 6 11" xfId="8926"/>
    <cellStyle name="Normal 3 17 6 12" xfId="8927"/>
    <cellStyle name="Normal 3 17 6 13" xfId="8928"/>
    <cellStyle name="Normal 3 17 6 14" xfId="8929"/>
    <cellStyle name="Normal 3 17 6 15" xfId="8930"/>
    <cellStyle name="Normal 3 17 6 2" xfId="8931"/>
    <cellStyle name="Normal 3 17 6 2 10" xfId="8932"/>
    <cellStyle name="Normal 3 17 6 2 11" xfId="8933"/>
    <cellStyle name="Normal 3 17 6 2 12" xfId="8934"/>
    <cellStyle name="Normal 3 17 6 2 13" xfId="8935"/>
    <cellStyle name="Normal 3 17 6 2 14" xfId="8936"/>
    <cellStyle name="Normal 3 17 6 2 2" xfId="8937"/>
    <cellStyle name="Normal 3 17 6 2 3" xfId="8938"/>
    <cellStyle name="Normal 3 17 6 2 4" xfId="8939"/>
    <cellStyle name="Normal 3 17 6 2 5" xfId="8940"/>
    <cellStyle name="Normal 3 17 6 2 6" xfId="8941"/>
    <cellStyle name="Normal 3 17 6 2 7" xfId="8942"/>
    <cellStyle name="Normal 3 17 6 2 8" xfId="8943"/>
    <cellStyle name="Normal 3 17 6 2 9" xfId="8944"/>
    <cellStyle name="Normal 3 17 6 3" xfId="8945"/>
    <cellStyle name="Normal 3 17 6 4" xfId="8946"/>
    <cellStyle name="Normal 3 17 6 5" xfId="8947"/>
    <cellStyle name="Normal 3 17 6 6" xfId="8948"/>
    <cellStyle name="Normal 3 17 6 7" xfId="8949"/>
    <cellStyle name="Normal 3 17 6 8" xfId="8950"/>
    <cellStyle name="Normal 3 17 6 9" xfId="8951"/>
    <cellStyle name="Normal 3 17 7" xfId="8952"/>
    <cellStyle name="Normal 3 17 7 10" xfId="8953"/>
    <cellStyle name="Normal 3 17 7 11" xfId="8954"/>
    <cellStyle name="Normal 3 17 7 12" xfId="8955"/>
    <cellStyle name="Normal 3 17 7 13" xfId="8956"/>
    <cellStyle name="Normal 3 17 7 14" xfId="8957"/>
    <cellStyle name="Normal 3 17 7 15" xfId="8958"/>
    <cellStyle name="Normal 3 17 7 2" xfId="8959"/>
    <cellStyle name="Normal 3 17 7 2 10" xfId="8960"/>
    <cellStyle name="Normal 3 17 7 2 11" xfId="8961"/>
    <cellStyle name="Normal 3 17 7 2 12" xfId="8962"/>
    <cellStyle name="Normal 3 17 7 2 13" xfId="8963"/>
    <cellStyle name="Normal 3 17 7 2 14" xfId="8964"/>
    <cellStyle name="Normal 3 17 7 2 2" xfId="8965"/>
    <cellStyle name="Normal 3 17 7 2 3" xfId="8966"/>
    <cellStyle name="Normal 3 17 7 2 4" xfId="8967"/>
    <cellStyle name="Normal 3 17 7 2 5" xfId="8968"/>
    <cellStyle name="Normal 3 17 7 2 6" xfId="8969"/>
    <cellStyle name="Normal 3 17 7 2 7" xfId="8970"/>
    <cellStyle name="Normal 3 17 7 2 8" xfId="8971"/>
    <cellStyle name="Normal 3 17 7 2 9" xfId="8972"/>
    <cellStyle name="Normal 3 17 7 3" xfId="8973"/>
    <cellStyle name="Normal 3 17 7 4" xfId="8974"/>
    <cellStyle name="Normal 3 17 7 5" xfId="8975"/>
    <cellStyle name="Normal 3 17 7 6" xfId="8976"/>
    <cellStyle name="Normal 3 17 7 7" xfId="8977"/>
    <cellStyle name="Normal 3 17 7 8" xfId="8978"/>
    <cellStyle name="Normal 3 17 7 9" xfId="8979"/>
    <cellStyle name="Normal 3 17 8" xfId="8980"/>
    <cellStyle name="Normal 3 17 8 10" xfId="8981"/>
    <cellStyle name="Normal 3 17 8 11" xfId="8982"/>
    <cellStyle name="Normal 3 17 8 12" xfId="8983"/>
    <cellStyle name="Normal 3 17 8 13" xfId="8984"/>
    <cellStyle name="Normal 3 17 8 14" xfId="8985"/>
    <cellStyle name="Normal 3 17 8 15" xfId="8986"/>
    <cellStyle name="Normal 3 17 8 2" xfId="8987"/>
    <cellStyle name="Normal 3 17 8 2 10" xfId="8988"/>
    <cellStyle name="Normal 3 17 8 2 11" xfId="8989"/>
    <cellStyle name="Normal 3 17 8 2 12" xfId="8990"/>
    <cellStyle name="Normal 3 17 8 2 13" xfId="8991"/>
    <cellStyle name="Normal 3 17 8 2 14" xfId="8992"/>
    <cellStyle name="Normal 3 17 8 2 2" xfId="8993"/>
    <cellStyle name="Normal 3 17 8 2 3" xfId="8994"/>
    <cellStyle name="Normal 3 17 8 2 4" xfId="8995"/>
    <cellStyle name="Normal 3 17 8 2 5" xfId="8996"/>
    <cellStyle name="Normal 3 17 8 2 6" xfId="8997"/>
    <cellStyle name="Normal 3 17 8 2 7" xfId="8998"/>
    <cellStyle name="Normal 3 17 8 2 8" xfId="8999"/>
    <cellStyle name="Normal 3 17 8 2 9" xfId="9000"/>
    <cellStyle name="Normal 3 17 8 3" xfId="9001"/>
    <cellStyle name="Normal 3 17 8 4" xfId="9002"/>
    <cellStyle name="Normal 3 17 8 5" xfId="9003"/>
    <cellStyle name="Normal 3 17 8 6" xfId="9004"/>
    <cellStyle name="Normal 3 17 8 7" xfId="9005"/>
    <cellStyle name="Normal 3 17 8 8" xfId="9006"/>
    <cellStyle name="Normal 3 17 8 9" xfId="9007"/>
    <cellStyle name="Normal 3 17 9" xfId="9008"/>
    <cellStyle name="Normal 3 17 9 10" xfId="9009"/>
    <cellStyle name="Normal 3 17 9 11" xfId="9010"/>
    <cellStyle name="Normal 3 17 9 12" xfId="9011"/>
    <cellStyle name="Normal 3 17 9 13" xfId="9012"/>
    <cellStyle name="Normal 3 17 9 14" xfId="9013"/>
    <cellStyle name="Normal 3 17 9 2" xfId="9014"/>
    <cellStyle name="Normal 3 17 9 3" xfId="9015"/>
    <cellStyle name="Normal 3 17 9 4" xfId="9016"/>
    <cellStyle name="Normal 3 17 9 5" xfId="9017"/>
    <cellStyle name="Normal 3 17 9 6" xfId="9018"/>
    <cellStyle name="Normal 3 17 9 7" xfId="9019"/>
    <cellStyle name="Normal 3 17 9 8" xfId="9020"/>
    <cellStyle name="Normal 3 17 9 9" xfId="9021"/>
    <cellStyle name="Normal 3 18" xfId="9022"/>
    <cellStyle name="Normal 3 18 10" xfId="9023"/>
    <cellStyle name="Normal 3 18 10 10" xfId="9024"/>
    <cellStyle name="Normal 3 18 10 11" xfId="9025"/>
    <cellStyle name="Normal 3 18 10 12" xfId="9026"/>
    <cellStyle name="Normal 3 18 10 13" xfId="9027"/>
    <cellStyle name="Normal 3 18 10 14" xfId="9028"/>
    <cellStyle name="Normal 3 18 10 2" xfId="9029"/>
    <cellStyle name="Normal 3 18 10 3" xfId="9030"/>
    <cellStyle name="Normal 3 18 10 4" xfId="9031"/>
    <cellStyle name="Normal 3 18 10 5" xfId="9032"/>
    <cellStyle name="Normal 3 18 10 6" xfId="9033"/>
    <cellStyle name="Normal 3 18 10 7" xfId="9034"/>
    <cellStyle name="Normal 3 18 10 8" xfId="9035"/>
    <cellStyle name="Normal 3 18 10 9" xfId="9036"/>
    <cellStyle name="Normal 3 18 11" xfId="9037"/>
    <cellStyle name="Normal 3 18 11 10" xfId="9038"/>
    <cellStyle name="Normal 3 18 11 11" xfId="9039"/>
    <cellStyle name="Normal 3 18 11 12" xfId="9040"/>
    <cellStyle name="Normal 3 18 11 13" xfId="9041"/>
    <cellStyle name="Normal 3 18 11 14" xfId="9042"/>
    <cellStyle name="Normal 3 18 11 2" xfId="9043"/>
    <cellStyle name="Normal 3 18 11 3" xfId="9044"/>
    <cellStyle name="Normal 3 18 11 4" xfId="9045"/>
    <cellStyle name="Normal 3 18 11 5" xfId="9046"/>
    <cellStyle name="Normal 3 18 11 6" xfId="9047"/>
    <cellStyle name="Normal 3 18 11 7" xfId="9048"/>
    <cellStyle name="Normal 3 18 11 8" xfId="9049"/>
    <cellStyle name="Normal 3 18 11 9" xfId="9050"/>
    <cellStyle name="Normal 3 18 12" xfId="9051"/>
    <cellStyle name="Normal 3 18 12 10" xfId="9052"/>
    <cellStyle name="Normal 3 18 12 11" xfId="9053"/>
    <cellStyle name="Normal 3 18 12 12" xfId="9054"/>
    <cellStyle name="Normal 3 18 12 13" xfId="9055"/>
    <cellStyle name="Normal 3 18 12 14" xfId="9056"/>
    <cellStyle name="Normal 3 18 12 2" xfId="9057"/>
    <cellStyle name="Normal 3 18 12 3" xfId="9058"/>
    <cellStyle name="Normal 3 18 12 4" xfId="9059"/>
    <cellStyle name="Normal 3 18 12 5" xfId="9060"/>
    <cellStyle name="Normal 3 18 12 6" xfId="9061"/>
    <cellStyle name="Normal 3 18 12 7" xfId="9062"/>
    <cellStyle name="Normal 3 18 12 8" xfId="9063"/>
    <cellStyle name="Normal 3 18 12 9" xfId="9064"/>
    <cellStyle name="Normal 3 18 13" xfId="9065"/>
    <cellStyle name="Normal 3 18 13 10" xfId="9066"/>
    <cellStyle name="Normal 3 18 13 11" xfId="9067"/>
    <cellStyle name="Normal 3 18 13 12" xfId="9068"/>
    <cellStyle name="Normal 3 18 13 13" xfId="9069"/>
    <cellStyle name="Normal 3 18 13 14" xfId="9070"/>
    <cellStyle name="Normal 3 18 13 2" xfId="9071"/>
    <cellStyle name="Normal 3 18 13 3" xfId="9072"/>
    <cellStyle name="Normal 3 18 13 4" xfId="9073"/>
    <cellStyle name="Normal 3 18 13 5" xfId="9074"/>
    <cellStyle name="Normal 3 18 13 6" xfId="9075"/>
    <cellStyle name="Normal 3 18 13 7" xfId="9076"/>
    <cellStyle name="Normal 3 18 13 8" xfId="9077"/>
    <cellStyle name="Normal 3 18 13 9" xfId="9078"/>
    <cellStyle name="Normal 3 18 14" xfId="9079"/>
    <cellStyle name="Normal 3 18 14 10" xfId="9080"/>
    <cellStyle name="Normal 3 18 14 11" xfId="9081"/>
    <cellStyle name="Normal 3 18 14 12" xfId="9082"/>
    <cellStyle name="Normal 3 18 14 13" xfId="9083"/>
    <cellStyle name="Normal 3 18 14 14" xfId="9084"/>
    <cellStyle name="Normal 3 18 14 2" xfId="9085"/>
    <cellStyle name="Normal 3 18 14 3" xfId="9086"/>
    <cellStyle name="Normal 3 18 14 4" xfId="9087"/>
    <cellStyle name="Normal 3 18 14 5" xfId="9088"/>
    <cellStyle name="Normal 3 18 14 6" xfId="9089"/>
    <cellStyle name="Normal 3 18 14 7" xfId="9090"/>
    <cellStyle name="Normal 3 18 14 8" xfId="9091"/>
    <cellStyle name="Normal 3 18 14 9" xfId="9092"/>
    <cellStyle name="Normal 3 18 15" xfId="9093"/>
    <cellStyle name="Normal 3 18 16" xfId="9094"/>
    <cellStyle name="Normal 3 18 17" xfId="9095"/>
    <cellStyle name="Normal 3 18 18" xfId="9096"/>
    <cellStyle name="Normal 3 18 19" xfId="9097"/>
    <cellStyle name="Normal 3 18 2" xfId="9098"/>
    <cellStyle name="Normal 3 18 20" xfId="9099"/>
    <cellStyle name="Normal 3 18 21" xfId="9100"/>
    <cellStyle name="Normal 3 18 22" xfId="9101"/>
    <cellStyle name="Normal 3 18 23" xfId="9102"/>
    <cellStyle name="Normal 3 18 24" xfId="9103"/>
    <cellStyle name="Normal 3 18 25" xfId="9104"/>
    <cellStyle name="Normal 3 18 26" xfId="9105"/>
    <cellStyle name="Normal 3 18 27" xfId="9106"/>
    <cellStyle name="Normal 3 18 3" xfId="9107"/>
    <cellStyle name="Normal 3 18 4" xfId="9108"/>
    <cellStyle name="Normal 3 18 5" xfId="9109"/>
    <cellStyle name="Normal 3 18 6" xfId="9110"/>
    <cellStyle name="Normal 3 18 6 10" xfId="9111"/>
    <cellStyle name="Normal 3 18 6 11" xfId="9112"/>
    <cellStyle name="Normal 3 18 6 12" xfId="9113"/>
    <cellStyle name="Normal 3 18 6 13" xfId="9114"/>
    <cellStyle name="Normal 3 18 6 14" xfId="9115"/>
    <cellStyle name="Normal 3 18 6 15" xfId="9116"/>
    <cellStyle name="Normal 3 18 6 2" xfId="9117"/>
    <cellStyle name="Normal 3 18 6 2 10" xfId="9118"/>
    <cellStyle name="Normal 3 18 6 2 11" xfId="9119"/>
    <cellStyle name="Normal 3 18 6 2 12" xfId="9120"/>
    <cellStyle name="Normal 3 18 6 2 13" xfId="9121"/>
    <cellStyle name="Normal 3 18 6 2 14" xfId="9122"/>
    <cellStyle name="Normal 3 18 6 2 2" xfId="9123"/>
    <cellStyle name="Normal 3 18 6 2 3" xfId="9124"/>
    <cellStyle name="Normal 3 18 6 2 4" xfId="9125"/>
    <cellStyle name="Normal 3 18 6 2 5" xfId="9126"/>
    <cellStyle name="Normal 3 18 6 2 6" xfId="9127"/>
    <cellStyle name="Normal 3 18 6 2 7" xfId="9128"/>
    <cellStyle name="Normal 3 18 6 2 8" xfId="9129"/>
    <cellStyle name="Normal 3 18 6 2 9" xfId="9130"/>
    <cellStyle name="Normal 3 18 6 3" xfId="9131"/>
    <cellStyle name="Normal 3 18 6 4" xfId="9132"/>
    <cellStyle name="Normal 3 18 6 5" xfId="9133"/>
    <cellStyle name="Normal 3 18 6 6" xfId="9134"/>
    <cellStyle name="Normal 3 18 6 7" xfId="9135"/>
    <cellStyle name="Normal 3 18 6 8" xfId="9136"/>
    <cellStyle name="Normal 3 18 6 9" xfId="9137"/>
    <cellStyle name="Normal 3 18 7" xfId="9138"/>
    <cellStyle name="Normal 3 18 7 10" xfId="9139"/>
    <cellStyle name="Normal 3 18 7 11" xfId="9140"/>
    <cellStyle name="Normal 3 18 7 12" xfId="9141"/>
    <cellStyle name="Normal 3 18 7 13" xfId="9142"/>
    <cellStyle name="Normal 3 18 7 14" xfId="9143"/>
    <cellStyle name="Normal 3 18 7 15" xfId="9144"/>
    <cellStyle name="Normal 3 18 7 2" xfId="9145"/>
    <cellStyle name="Normal 3 18 7 2 10" xfId="9146"/>
    <cellStyle name="Normal 3 18 7 2 11" xfId="9147"/>
    <cellStyle name="Normal 3 18 7 2 12" xfId="9148"/>
    <cellStyle name="Normal 3 18 7 2 13" xfId="9149"/>
    <cellStyle name="Normal 3 18 7 2 14" xfId="9150"/>
    <cellStyle name="Normal 3 18 7 2 2" xfId="9151"/>
    <cellStyle name="Normal 3 18 7 2 3" xfId="9152"/>
    <cellStyle name="Normal 3 18 7 2 4" xfId="9153"/>
    <cellStyle name="Normal 3 18 7 2 5" xfId="9154"/>
    <cellStyle name="Normal 3 18 7 2 6" xfId="9155"/>
    <cellStyle name="Normal 3 18 7 2 7" xfId="9156"/>
    <cellStyle name="Normal 3 18 7 2 8" xfId="9157"/>
    <cellStyle name="Normal 3 18 7 2 9" xfId="9158"/>
    <cellStyle name="Normal 3 18 7 3" xfId="9159"/>
    <cellStyle name="Normal 3 18 7 4" xfId="9160"/>
    <cellStyle name="Normal 3 18 7 5" xfId="9161"/>
    <cellStyle name="Normal 3 18 7 6" xfId="9162"/>
    <cellStyle name="Normal 3 18 7 7" xfId="9163"/>
    <cellStyle name="Normal 3 18 7 8" xfId="9164"/>
    <cellStyle name="Normal 3 18 7 9" xfId="9165"/>
    <cellStyle name="Normal 3 18 8" xfId="9166"/>
    <cellStyle name="Normal 3 18 8 10" xfId="9167"/>
    <cellStyle name="Normal 3 18 8 11" xfId="9168"/>
    <cellStyle name="Normal 3 18 8 12" xfId="9169"/>
    <cellStyle name="Normal 3 18 8 13" xfId="9170"/>
    <cellStyle name="Normal 3 18 8 14" xfId="9171"/>
    <cellStyle name="Normal 3 18 8 15" xfId="9172"/>
    <cellStyle name="Normal 3 18 8 2" xfId="9173"/>
    <cellStyle name="Normal 3 18 8 2 10" xfId="9174"/>
    <cellStyle name="Normal 3 18 8 2 11" xfId="9175"/>
    <cellStyle name="Normal 3 18 8 2 12" xfId="9176"/>
    <cellStyle name="Normal 3 18 8 2 13" xfId="9177"/>
    <cellStyle name="Normal 3 18 8 2 14" xfId="9178"/>
    <cellStyle name="Normal 3 18 8 2 2" xfId="9179"/>
    <cellStyle name="Normal 3 18 8 2 3" xfId="9180"/>
    <cellStyle name="Normal 3 18 8 2 4" xfId="9181"/>
    <cellStyle name="Normal 3 18 8 2 5" xfId="9182"/>
    <cellStyle name="Normal 3 18 8 2 6" xfId="9183"/>
    <cellStyle name="Normal 3 18 8 2 7" xfId="9184"/>
    <cellStyle name="Normal 3 18 8 2 8" xfId="9185"/>
    <cellStyle name="Normal 3 18 8 2 9" xfId="9186"/>
    <cellStyle name="Normal 3 18 8 3" xfId="9187"/>
    <cellStyle name="Normal 3 18 8 4" xfId="9188"/>
    <cellStyle name="Normal 3 18 8 5" xfId="9189"/>
    <cellStyle name="Normal 3 18 8 6" xfId="9190"/>
    <cellStyle name="Normal 3 18 8 7" xfId="9191"/>
    <cellStyle name="Normal 3 18 8 8" xfId="9192"/>
    <cellStyle name="Normal 3 18 8 9" xfId="9193"/>
    <cellStyle name="Normal 3 18 9" xfId="9194"/>
    <cellStyle name="Normal 3 18 9 10" xfId="9195"/>
    <cellStyle name="Normal 3 18 9 11" xfId="9196"/>
    <cellStyle name="Normal 3 18 9 12" xfId="9197"/>
    <cellStyle name="Normal 3 18 9 13" xfId="9198"/>
    <cellStyle name="Normal 3 18 9 14" xfId="9199"/>
    <cellStyle name="Normal 3 18 9 2" xfId="9200"/>
    <cellStyle name="Normal 3 18 9 3" xfId="9201"/>
    <cellStyle name="Normal 3 18 9 4" xfId="9202"/>
    <cellStyle name="Normal 3 18 9 5" xfId="9203"/>
    <cellStyle name="Normal 3 18 9 6" xfId="9204"/>
    <cellStyle name="Normal 3 18 9 7" xfId="9205"/>
    <cellStyle name="Normal 3 18 9 8" xfId="9206"/>
    <cellStyle name="Normal 3 18 9 9" xfId="9207"/>
    <cellStyle name="Normal 3 19" xfId="9208"/>
    <cellStyle name="Normal 3 19 10" xfId="9209"/>
    <cellStyle name="Normal 3 19 10 10" xfId="9210"/>
    <cellStyle name="Normal 3 19 10 11" xfId="9211"/>
    <cellStyle name="Normal 3 19 10 12" xfId="9212"/>
    <cellStyle name="Normal 3 19 10 13" xfId="9213"/>
    <cellStyle name="Normal 3 19 10 14" xfId="9214"/>
    <cellStyle name="Normal 3 19 10 2" xfId="9215"/>
    <cellStyle name="Normal 3 19 10 3" xfId="9216"/>
    <cellStyle name="Normal 3 19 10 4" xfId="9217"/>
    <cellStyle name="Normal 3 19 10 5" xfId="9218"/>
    <cellStyle name="Normal 3 19 10 6" xfId="9219"/>
    <cellStyle name="Normal 3 19 10 7" xfId="9220"/>
    <cellStyle name="Normal 3 19 10 8" xfId="9221"/>
    <cellStyle name="Normal 3 19 10 9" xfId="9222"/>
    <cellStyle name="Normal 3 19 11" xfId="9223"/>
    <cellStyle name="Normal 3 19 11 10" xfId="9224"/>
    <cellStyle name="Normal 3 19 11 11" xfId="9225"/>
    <cellStyle name="Normal 3 19 11 12" xfId="9226"/>
    <cellStyle name="Normal 3 19 11 13" xfId="9227"/>
    <cellStyle name="Normal 3 19 11 14" xfId="9228"/>
    <cellStyle name="Normal 3 19 11 2" xfId="9229"/>
    <cellStyle name="Normal 3 19 11 3" xfId="9230"/>
    <cellStyle name="Normal 3 19 11 4" xfId="9231"/>
    <cellStyle name="Normal 3 19 11 5" xfId="9232"/>
    <cellStyle name="Normal 3 19 11 6" xfId="9233"/>
    <cellStyle name="Normal 3 19 11 7" xfId="9234"/>
    <cellStyle name="Normal 3 19 11 8" xfId="9235"/>
    <cellStyle name="Normal 3 19 11 9" xfId="9236"/>
    <cellStyle name="Normal 3 19 12" xfId="9237"/>
    <cellStyle name="Normal 3 19 12 10" xfId="9238"/>
    <cellStyle name="Normal 3 19 12 11" xfId="9239"/>
    <cellStyle name="Normal 3 19 12 12" xfId="9240"/>
    <cellStyle name="Normal 3 19 12 13" xfId="9241"/>
    <cellStyle name="Normal 3 19 12 14" xfId="9242"/>
    <cellStyle name="Normal 3 19 12 2" xfId="9243"/>
    <cellStyle name="Normal 3 19 12 3" xfId="9244"/>
    <cellStyle name="Normal 3 19 12 4" xfId="9245"/>
    <cellStyle name="Normal 3 19 12 5" xfId="9246"/>
    <cellStyle name="Normal 3 19 12 6" xfId="9247"/>
    <cellStyle name="Normal 3 19 12 7" xfId="9248"/>
    <cellStyle name="Normal 3 19 12 8" xfId="9249"/>
    <cellStyle name="Normal 3 19 12 9" xfId="9250"/>
    <cellStyle name="Normal 3 19 13" xfId="9251"/>
    <cellStyle name="Normal 3 19 13 10" xfId="9252"/>
    <cellStyle name="Normal 3 19 13 11" xfId="9253"/>
    <cellStyle name="Normal 3 19 13 12" xfId="9254"/>
    <cellStyle name="Normal 3 19 13 13" xfId="9255"/>
    <cellStyle name="Normal 3 19 13 14" xfId="9256"/>
    <cellStyle name="Normal 3 19 13 2" xfId="9257"/>
    <cellStyle name="Normal 3 19 13 3" xfId="9258"/>
    <cellStyle name="Normal 3 19 13 4" xfId="9259"/>
    <cellStyle name="Normal 3 19 13 5" xfId="9260"/>
    <cellStyle name="Normal 3 19 13 6" xfId="9261"/>
    <cellStyle name="Normal 3 19 13 7" xfId="9262"/>
    <cellStyle name="Normal 3 19 13 8" xfId="9263"/>
    <cellStyle name="Normal 3 19 13 9" xfId="9264"/>
    <cellStyle name="Normal 3 19 14" xfId="9265"/>
    <cellStyle name="Normal 3 19 14 10" xfId="9266"/>
    <cellStyle name="Normal 3 19 14 11" xfId="9267"/>
    <cellStyle name="Normal 3 19 14 12" xfId="9268"/>
    <cellStyle name="Normal 3 19 14 13" xfId="9269"/>
    <cellStyle name="Normal 3 19 14 14" xfId="9270"/>
    <cellStyle name="Normal 3 19 14 2" xfId="9271"/>
    <cellStyle name="Normal 3 19 14 3" xfId="9272"/>
    <cellStyle name="Normal 3 19 14 4" xfId="9273"/>
    <cellStyle name="Normal 3 19 14 5" xfId="9274"/>
    <cellStyle name="Normal 3 19 14 6" xfId="9275"/>
    <cellStyle name="Normal 3 19 14 7" xfId="9276"/>
    <cellStyle name="Normal 3 19 14 8" xfId="9277"/>
    <cellStyle name="Normal 3 19 14 9" xfId="9278"/>
    <cellStyle name="Normal 3 19 15" xfId="9279"/>
    <cellStyle name="Normal 3 19 16" xfId="9280"/>
    <cellStyle name="Normal 3 19 17" xfId="9281"/>
    <cellStyle name="Normal 3 19 18" xfId="9282"/>
    <cellStyle name="Normal 3 19 19" xfId="9283"/>
    <cellStyle name="Normal 3 19 2" xfId="9284"/>
    <cellStyle name="Normal 3 19 20" xfId="9285"/>
    <cellStyle name="Normal 3 19 21" xfId="9286"/>
    <cellStyle name="Normal 3 19 22" xfId="9287"/>
    <cellStyle name="Normal 3 19 23" xfId="9288"/>
    <cellStyle name="Normal 3 19 24" xfId="9289"/>
    <cellStyle name="Normal 3 19 25" xfId="9290"/>
    <cellStyle name="Normal 3 19 26" xfId="9291"/>
    <cellStyle name="Normal 3 19 27" xfId="9292"/>
    <cellStyle name="Normal 3 19 3" xfId="9293"/>
    <cellStyle name="Normal 3 19 4" xfId="9294"/>
    <cellStyle name="Normal 3 19 5" xfId="9295"/>
    <cellStyle name="Normal 3 19 6" xfId="9296"/>
    <cellStyle name="Normal 3 19 6 10" xfId="9297"/>
    <cellStyle name="Normal 3 19 6 11" xfId="9298"/>
    <cellStyle name="Normal 3 19 6 12" xfId="9299"/>
    <cellStyle name="Normal 3 19 6 13" xfId="9300"/>
    <cellStyle name="Normal 3 19 6 14" xfId="9301"/>
    <cellStyle name="Normal 3 19 6 15" xfId="9302"/>
    <cellStyle name="Normal 3 19 6 2" xfId="9303"/>
    <cellStyle name="Normal 3 19 6 2 10" xfId="9304"/>
    <cellStyle name="Normal 3 19 6 2 11" xfId="9305"/>
    <cellStyle name="Normal 3 19 6 2 12" xfId="9306"/>
    <cellStyle name="Normal 3 19 6 2 13" xfId="9307"/>
    <cellStyle name="Normal 3 19 6 2 14" xfId="9308"/>
    <cellStyle name="Normal 3 19 6 2 2" xfId="9309"/>
    <cellStyle name="Normal 3 19 6 2 3" xfId="9310"/>
    <cellStyle name="Normal 3 19 6 2 4" xfId="9311"/>
    <cellStyle name="Normal 3 19 6 2 5" xfId="9312"/>
    <cellStyle name="Normal 3 19 6 2 6" xfId="9313"/>
    <cellStyle name="Normal 3 19 6 2 7" xfId="9314"/>
    <cellStyle name="Normal 3 19 6 2 8" xfId="9315"/>
    <cellStyle name="Normal 3 19 6 2 9" xfId="9316"/>
    <cellStyle name="Normal 3 19 6 3" xfId="9317"/>
    <cellStyle name="Normal 3 19 6 4" xfId="9318"/>
    <cellStyle name="Normal 3 19 6 5" xfId="9319"/>
    <cellStyle name="Normal 3 19 6 6" xfId="9320"/>
    <cellStyle name="Normal 3 19 6 7" xfId="9321"/>
    <cellStyle name="Normal 3 19 6 8" xfId="9322"/>
    <cellStyle name="Normal 3 19 6 9" xfId="9323"/>
    <cellStyle name="Normal 3 19 7" xfId="9324"/>
    <cellStyle name="Normal 3 19 7 10" xfId="9325"/>
    <cellStyle name="Normal 3 19 7 11" xfId="9326"/>
    <cellStyle name="Normal 3 19 7 12" xfId="9327"/>
    <cellStyle name="Normal 3 19 7 13" xfId="9328"/>
    <cellStyle name="Normal 3 19 7 14" xfId="9329"/>
    <cellStyle name="Normal 3 19 7 15" xfId="9330"/>
    <cellStyle name="Normal 3 19 7 2" xfId="9331"/>
    <cellStyle name="Normal 3 19 7 2 10" xfId="9332"/>
    <cellStyle name="Normal 3 19 7 2 11" xfId="9333"/>
    <cellStyle name="Normal 3 19 7 2 12" xfId="9334"/>
    <cellStyle name="Normal 3 19 7 2 13" xfId="9335"/>
    <cellStyle name="Normal 3 19 7 2 14" xfId="9336"/>
    <cellStyle name="Normal 3 19 7 2 2" xfId="9337"/>
    <cellStyle name="Normal 3 19 7 2 3" xfId="9338"/>
    <cellStyle name="Normal 3 19 7 2 4" xfId="9339"/>
    <cellStyle name="Normal 3 19 7 2 5" xfId="9340"/>
    <cellStyle name="Normal 3 19 7 2 6" xfId="9341"/>
    <cellStyle name="Normal 3 19 7 2 7" xfId="9342"/>
    <cellStyle name="Normal 3 19 7 2 8" xfId="9343"/>
    <cellStyle name="Normal 3 19 7 2 9" xfId="9344"/>
    <cellStyle name="Normal 3 19 7 3" xfId="9345"/>
    <cellStyle name="Normal 3 19 7 4" xfId="9346"/>
    <cellStyle name="Normal 3 19 7 5" xfId="9347"/>
    <cellStyle name="Normal 3 19 7 6" xfId="9348"/>
    <cellStyle name="Normal 3 19 7 7" xfId="9349"/>
    <cellStyle name="Normal 3 19 7 8" xfId="9350"/>
    <cellStyle name="Normal 3 19 7 9" xfId="9351"/>
    <cellStyle name="Normal 3 19 8" xfId="9352"/>
    <cellStyle name="Normal 3 19 8 10" xfId="9353"/>
    <cellStyle name="Normal 3 19 8 11" xfId="9354"/>
    <cellStyle name="Normal 3 19 8 12" xfId="9355"/>
    <cellStyle name="Normal 3 19 8 13" xfId="9356"/>
    <cellStyle name="Normal 3 19 8 14" xfId="9357"/>
    <cellStyle name="Normal 3 19 8 15" xfId="9358"/>
    <cellStyle name="Normal 3 19 8 2" xfId="9359"/>
    <cellStyle name="Normal 3 19 8 2 10" xfId="9360"/>
    <cellStyle name="Normal 3 19 8 2 11" xfId="9361"/>
    <cellStyle name="Normal 3 19 8 2 12" xfId="9362"/>
    <cellStyle name="Normal 3 19 8 2 13" xfId="9363"/>
    <cellStyle name="Normal 3 19 8 2 14" xfId="9364"/>
    <cellStyle name="Normal 3 19 8 2 2" xfId="9365"/>
    <cellStyle name="Normal 3 19 8 2 3" xfId="9366"/>
    <cellStyle name="Normal 3 19 8 2 4" xfId="9367"/>
    <cellStyle name="Normal 3 19 8 2 5" xfId="9368"/>
    <cellStyle name="Normal 3 19 8 2 6" xfId="9369"/>
    <cellStyle name="Normal 3 19 8 2 7" xfId="9370"/>
    <cellStyle name="Normal 3 19 8 2 8" xfId="9371"/>
    <cellStyle name="Normal 3 19 8 2 9" xfId="9372"/>
    <cellStyle name="Normal 3 19 8 3" xfId="9373"/>
    <cellStyle name="Normal 3 19 8 4" xfId="9374"/>
    <cellStyle name="Normal 3 19 8 5" xfId="9375"/>
    <cellStyle name="Normal 3 19 8 6" xfId="9376"/>
    <cellStyle name="Normal 3 19 8 7" xfId="9377"/>
    <cellStyle name="Normal 3 19 8 8" xfId="9378"/>
    <cellStyle name="Normal 3 19 8 9" xfId="9379"/>
    <cellStyle name="Normal 3 19 9" xfId="9380"/>
    <cellStyle name="Normal 3 19 9 10" xfId="9381"/>
    <cellStyle name="Normal 3 19 9 11" xfId="9382"/>
    <cellStyle name="Normal 3 19 9 12" xfId="9383"/>
    <cellStyle name="Normal 3 19 9 13" xfId="9384"/>
    <cellStyle name="Normal 3 19 9 14" xfId="9385"/>
    <cellStyle name="Normal 3 19 9 2" xfId="9386"/>
    <cellStyle name="Normal 3 19 9 3" xfId="9387"/>
    <cellStyle name="Normal 3 19 9 4" xfId="9388"/>
    <cellStyle name="Normal 3 19 9 5" xfId="9389"/>
    <cellStyle name="Normal 3 19 9 6" xfId="9390"/>
    <cellStyle name="Normal 3 19 9 7" xfId="9391"/>
    <cellStyle name="Normal 3 19 9 8" xfId="9392"/>
    <cellStyle name="Normal 3 19 9 9" xfId="9393"/>
    <cellStyle name="Normal 3 2" xfId="9394"/>
    <cellStyle name="Normal 3 2 10" xfId="9395"/>
    <cellStyle name="Normal 3 2 11" xfId="9396"/>
    <cellStyle name="Normal 3 2 12" xfId="9397"/>
    <cellStyle name="Normal 3 2 13" xfId="9398"/>
    <cellStyle name="Normal 3 2 14" xfId="9399"/>
    <cellStyle name="Normal 3 2 15" xfId="9400"/>
    <cellStyle name="Normal 3 2 16" xfId="9401"/>
    <cellStyle name="Normal 3 2 17" xfId="9402"/>
    <cellStyle name="Normal 3 2 18" xfId="9403"/>
    <cellStyle name="Normal 3 2 19" xfId="9404"/>
    <cellStyle name="Normal 3 2 2" xfId="9405"/>
    <cellStyle name="Normal 3 2 2 2" xfId="20708"/>
    <cellStyle name="Normal 3 2 20" xfId="9406"/>
    <cellStyle name="Normal 3 2 21" xfId="9407"/>
    <cellStyle name="Normal 3 2 22" xfId="9408"/>
    <cellStyle name="Normal 3 2 23" xfId="9409"/>
    <cellStyle name="Normal 3 2 24" xfId="9410"/>
    <cellStyle name="Normal 3 2 25" xfId="9411"/>
    <cellStyle name="Normal 3 2 25 10" xfId="9412"/>
    <cellStyle name="Normal 3 2 25 11" xfId="9413"/>
    <cellStyle name="Normal 3 2 25 12" xfId="9414"/>
    <cellStyle name="Normal 3 2 25 13" xfId="9415"/>
    <cellStyle name="Normal 3 2 25 14" xfId="9416"/>
    <cellStyle name="Normal 3 2 25 15" xfId="9417"/>
    <cellStyle name="Normal 3 2 25 2" xfId="9418"/>
    <cellStyle name="Normal 3 2 25 2 10" xfId="9419"/>
    <cellStyle name="Normal 3 2 25 2 11" xfId="9420"/>
    <cellStyle name="Normal 3 2 25 2 12" xfId="9421"/>
    <cellStyle name="Normal 3 2 25 2 13" xfId="9422"/>
    <cellStyle name="Normal 3 2 25 2 14" xfId="9423"/>
    <cellStyle name="Normal 3 2 25 2 2" xfId="9424"/>
    <cellStyle name="Normal 3 2 25 2 3" xfId="9425"/>
    <cellStyle name="Normal 3 2 25 2 4" xfId="9426"/>
    <cellStyle name="Normal 3 2 25 2 5" xfId="9427"/>
    <cellStyle name="Normal 3 2 25 2 6" xfId="9428"/>
    <cellStyle name="Normal 3 2 25 2 7" xfId="9429"/>
    <cellStyle name="Normal 3 2 25 2 8" xfId="9430"/>
    <cellStyle name="Normal 3 2 25 2 9" xfId="9431"/>
    <cellStyle name="Normal 3 2 25 3" xfId="9432"/>
    <cellStyle name="Normal 3 2 25 4" xfId="9433"/>
    <cellStyle name="Normal 3 2 25 5" xfId="9434"/>
    <cellStyle name="Normal 3 2 25 6" xfId="9435"/>
    <cellStyle name="Normal 3 2 25 7" xfId="9436"/>
    <cellStyle name="Normal 3 2 25 8" xfId="9437"/>
    <cellStyle name="Normal 3 2 25 9" xfId="9438"/>
    <cellStyle name="Normal 3 2 26" xfId="9439"/>
    <cellStyle name="Normal 3 2 26 10" xfId="9440"/>
    <cellStyle name="Normal 3 2 26 11" xfId="9441"/>
    <cellStyle name="Normal 3 2 26 12" xfId="9442"/>
    <cellStyle name="Normal 3 2 26 13" xfId="9443"/>
    <cellStyle name="Normal 3 2 26 14" xfId="9444"/>
    <cellStyle name="Normal 3 2 26 15" xfId="9445"/>
    <cellStyle name="Normal 3 2 26 2" xfId="9446"/>
    <cellStyle name="Normal 3 2 26 2 10" xfId="9447"/>
    <cellStyle name="Normal 3 2 26 2 11" xfId="9448"/>
    <cellStyle name="Normal 3 2 26 2 12" xfId="9449"/>
    <cellStyle name="Normal 3 2 26 2 13" xfId="9450"/>
    <cellStyle name="Normal 3 2 26 2 14" xfId="9451"/>
    <cellStyle name="Normal 3 2 26 2 2" xfId="9452"/>
    <cellStyle name="Normal 3 2 26 2 3" xfId="9453"/>
    <cellStyle name="Normal 3 2 26 2 4" xfId="9454"/>
    <cellStyle name="Normal 3 2 26 2 5" xfId="9455"/>
    <cellStyle name="Normal 3 2 26 2 6" xfId="9456"/>
    <cellStyle name="Normal 3 2 26 2 7" xfId="9457"/>
    <cellStyle name="Normal 3 2 26 2 8" xfId="9458"/>
    <cellStyle name="Normal 3 2 26 2 9" xfId="9459"/>
    <cellStyle name="Normal 3 2 26 3" xfId="9460"/>
    <cellStyle name="Normal 3 2 26 4" xfId="9461"/>
    <cellStyle name="Normal 3 2 26 5" xfId="9462"/>
    <cellStyle name="Normal 3 2 26 6" xfId="9463"/>
    <cellStyle name="Normal 3 2 26 7" xfId="9464"/>
    <cellStyle name="Normal 3 2 26 8" xfId="9465"/>
    <cellStyle name="Normal 3 2 26 9" xfId="9466"/>
    <cellStyle name="Normal 3 2 27" xfId="9467"/>
    <cellStyle name="Normal 3 2 27 10" xfId="9468"/>
    <cellStyle name="Normal 3 2 27 11" xfId="9469"/>
    <cellStyle name="Normal 3 2 27 12" xfId="9470"/>
    <cellStyle name="Normal 3 2 27 13" xfId="9471"/>
    <cellStyle name="Normal 3 2 27 14" xfId="9472"/>
    <cellStyle name="Normal 3 2 27 15" xfId="9473"/>
    <cellStyle name="Normal 3 2 27 2" xfId="9474"/>
    <cellStyle name="Normal 3 2 27 2 10" xfId="9475"/>
    <cellStyle name="Normal 3 2 27 2 11" xfId="9476"/>
    <cellStyle name="Normal 3 2 27 2 12" xfId="9477"/>
    <cellStyle name="Normal 3 2 27 2 13" xfId="9478"/>
    <cellStyle name="Normal 3 2 27 2 14" xfId="9479"/>
    <cellStyle name="Normal 3 2 27 2 2" xfId="9480"/>
    <cellStyle name="Normal 3 2 27 2 3" xfId="9481"/>
    <cellStyle name="Normal 3 2 27 2 4" xfId="9482"/>
    <cellStyle name="Normal 3 2 27 2 5" xfId="9483"/>
    <cellStyle name="Normal 3 2 27 2 6" xfId="9484"/>
    <cellStyle name="Normal 3 2 27 2 7" xfId="9485"/>
    <cellStyle name="Normal 3 2 27 2 8" xfId="9486"/>
    <cellStyle name="Normal 3 2 27 2 9" xfId="9487"/>
    <cellStyle name="Normal 3 2 27 3" xfId="9488"/>
    <cellStyle name="Normal 3 2 27 4" xfId="9489"/>
    <cellStyle name="Normal 3 2 27 5" xfId="9490"/>
    <cellStyle name="Normal 3 2 27 6" xfId="9491"/>
    <cellStyle name="Normal 3 2 27 7" xfId="9492"/>
    <cellStyle name="Normal 3 2 27 8" xfId="9493"/>
    <cellStyle name="Normal 3 2 27 9" xfId="9494"/>
    <cellStyle name="Normal 3 2 28" xfId="9495"/>
    <cellStyle name="Normal 3 2 28 10" xfId="9496"/>
    <cellStyle name="Normal 3 2 28 11" xfId="9497"/>
    <cellStyle name="Normal 3 2 28 12" xfId="9498"/>
    <cellStyle name="Normal 3 2 28 13" xfId="9499"/>
    <cellStyle name="Normal 3 2 28 14" xfId="9500"/>
    <cellStyle name="Normal 3 2 28 2" xfId="9501"/>
    <cellStyle name="Normal 3 2 28 3" xfId="9502"/>
    <cellStyle name="Normal 3 2 28 4" xfId="9503"/>
    <cellStyle name="Normal 3 2 28 5" xfId="9504"/>
    <cellStyle name="Normal 3 2 28 6" xfId="9505"/>
    <cellStyle name="Normal 3 2 28 7" xfId="9506"/>
    <cellStyle name="Normal 3 2 28 8" xfId="9507"/>
    <cellStyle name="Normal 3 2 28 9" xfId="9508"/>
    <cellStyle name="Normal 3 2 29" xfId="9509"/>
    <cellStyle name="Normal 3 2 29 10" xfId="9510"/>
    <cellStyle name="Normal 3 2 29 11" xfId="9511"/>
    <cellStyle name="Normal 3 2 29 12" xfId="9512"/>
    <cellStyle name="Normal 3 2 29 13" xfId="9513"/>
    <cellStyle name="Normal 3 2 29 14" xfId="9514"/>
    <cellStyle name="Normal 3 2 29 2" xfId="9515"/>
    <cellStyle name="Normal 3 2 29 3" xfId="9516"/>
    <cellStyle name="Normal 3 2 29 4" xfId="9517"/>
    <cellStyle name="Normal 3 2 29 5" xfId="9518"/>
    <cellStyle name="Normal 3 2 29 6" xfId="9519"/>
    <cellStyle name="Normal 3 2 29 7" xfId="9520"/>
    <cellStyle name="Normal 3 2 29 8" xfId="9521"/>
    <cellStyle name="Normal 3 2 29 9" xfId="9522"/>
    <cellStyle name="Normal 3 2 3" xfId="9523"/>
    <cellStyle name="Normal 3 2 3 10" xfId="9524"/>
    <cellStyle name="Normal 3 2 3 11" xfId="9525"/>
    <cellStyle name="Normal 3 2 3 12" xfId="9526"/>
    <cellStyle name="Normal 3 2 3 13" xfId="9527"/>
    <cellStyle name="Normal 3 2 3 14" xfId="9528"/>
    <cellStyle name="Normal 3 2 3 15" xfId="9529"/>
    <cellStyle name="Normal 3 2 3 16" xfId="9530"/>
    <cellStyle name="Normal 3 2 3 17" xfId="9531"/>
    <cellStyle name="Normal 3 2 3 18" xfId="20709"/>
    <cellStyle name="Normal 3 2 3 2" xfId="9532"/>
    <cellStyle name="Normal 3 2 3 3" xfId="9533"/>
    <cellStyle name="Normal 3 2 3 4" xfId="9534"/>
    <cellStyle name="Normal 3 2 3 5" xfId="9535"/>
    <cellStyle name="Normal 3 2 3 6" xfId="9536"/>
    <cellStyle name="Normal 3 2 3 7" xfId="9537"/>
    <cellStyle name="Normal 3 2 3 8" xfId="9538"/>
    <cellStyle name="Normal 3 2 3 9" xfId="9539"/>
    <cellStyle name="Normal 3 2 30" xfId="9540"/>
    <cellStyle name="Normal 3 2 30 10" xfId="9541"/>
    <cellStyle name="Normal 3 2 30 11" xfId="9542"/>
    <cellStyle name="Normal 3 2 30 12" xfId="9543"/>
    <cellStyle name="Normal 3 2 30 13" xfId="9544"/>
    <cellStyle name="Normal 3 2 30 14" xfId="9545"/>
    <cellStyle name="Normal 3 2 30 2" xfId="9546"/>
    <cellStyle name="Normal 3 2 30 3" xfId="9547"/>
    <cellStyle name="Normal 3 2 30 4" xfId="9548"/>
    <cellStyle name="Normal 3 2 30 5" xfId="9549"/>
    <cellStyle name="Normal 3 2 30 6" xfId="9550"/>
    <cellStyle name="Normal 3 2 30 7" xfId="9551"/>
    <cellStyle name="Normal 3 2 30 8" xfId="9552"/>
    <cellStyle name="Normal 3 2 30 9" xfId="9553"/>
    <cellStyle name="Normal 3 2 31" xfId="9554"/>
    <cellStyle name="Normal 3 2 31 10" xfId="9555"/>
    <cellStyle name="Normal 3 2 31 11" xfId="9556"/>
    <cellStyle name="Normal 3 2 31 12" xfId="9557"/>
    <cellStyle name="Normal 3 2 31 13" xfId="9558"/>
    <cellStyle name="Normal 3 2 31 14" xfId="9559"/>
    <cellStyle name="Normal 3 2 31 2" xfId="9560"/>
    <cellStyle name="Normal 3 2 31 3" xfId="9561"/>
    <cellStyle name="Normal 3 2 31 4" xfId="9562"/>
    <cellStyle name="Normal 3 2 31 5" xfId="9563"/>
    <cellStyle name="Normal 3 2 31 6" xfId="9564"/>
    <cellStyle name="Normal 3 2 31 7" xfId="9565"/>
    <cellStyle name="Normal 3 2 31 8" xfId="9566"/>
    <cellStyle name="Normal 3 2 31 9" xfId="9567"/>
    <cellStyle name="Normal 3 2 32" xfId="9568"/>
    <cellStyle name="Normal 3 2 32 10" xfId="9569"/>
    <cellStyle name="Normal 3 2 32 11" xfId="9570"/>
    <cellStyle name="Normal 3 2 32 12" xfId="9571"/>
    <cellStyle name="Normal 3 2 32 13" xfId="9572"/>
    <cellStyle name="Normal 3 2 32 14" xfId="9573"/>
    <cellStyle name="Normal 3 2 32 2" xfId="9574"/>
    <cellStyle name="Normal 3 2 32 3" xfId="9575"/>
    <cellStyle name="Normal 3 2 32 4" xfId="9576"/>
    <cellStyle name="Normal 3 2 32 5" xfId="9577"/>
    <cellStyle name="Normal 3 2 32 6" xfId="9578"/>
    <cellStyle name="Normal 3 2 32 7" xfId="9579"/>
    <cellStyle name="Normal 3 2 32 8" xfId="9580"/>
    <cellStyle name="Normal 3 2 32 9" xfId="9581"/>
    <cellStyle name="Normal 3 2 33" xfId="9582"/>
    <cellStyle name="Normal 3 2 33 10" xfId="9583"/>
    <cellStyle name="Normal 3 2 33 11" xfId="9584"/>
    <cellStyle name="Normal 3 2 33 12" xfId="9585"/>
    <cellStyle name="Normal 3 2 33 13" xfId="9586"/>
    <cellStyle name="Normal 3 2 33 14" xfId="9587"/>
    <cellStyle name="Normal 3 2 33 2" xfId="9588"/>
    <cellStyle name="Normal 3 2 33 3" xfId="9589"/>
    <cellStyle name="Normal 3 2 33 4" xfId="9590"/>
    <cellStyle name="Normal 3 2 33 5" xfId="9591"/>
    <cellStyle name="Normal 3 2 33 6" xfId="9592"/>
    <cellStyle name="Normal 3 2 33 7" xfId="9593"/>
    <cellStyle name="Normal 3 2 33 8" xfId="9594"/>
    <cellStyle name="Normal 3 2 33 9" xfId="9595"/>
    <cellStyle name="Normal 3 2 34" xfId="9596"/>
    <cellStyle name="Normal 3 2 35" xfId="9597"/>
    <cellStyle name="Normal 3 2 36" xfId="9598"/>
    <cellStyle name="Normal 3 2 36 10" xfId="9599"/>
    <cellStyle name="Normal 3 2 36 11" xfId="9600"/>
    <cellStyle name="Normal 3 2 36 12" xfId="9601"/>
    <cellStyle name="Normal 3 2 36 13" xfId="9602"/>
    <cellStyle name="Normal 3 2 36 14" xfId="9603"/>
    <cellStyle name="Normal 3 2 36 2" xfId="9604"/>
    <cellStyle name="Normal 3 2 36 3" xfId="9605"/>
    <cellStyle name="Normal 3 2 36 4" xfId="9606"/>
    <cellStyle name="Normal 3 2 36 5" xfId="9607"/>
    <cellStyle name="Normal 3 2 36 6" xfId="9608"/>
    <cellStyle name="Normal 3 2 36 7" xfId="9609"/>
    <cellStyle name="Normal 3 2 36 8" xfId="9610"/>
    <cellStyle name="Normal 3 2 36 9" xfId="9611"/>
    <cellStyle name="Normal 3 2 37" xfId="9612"/>
    <cellStyle name="Normal 3 2 37 10" xfId="9613"/>
    <cellStyle name="Normal 3 2 37 11" xfId="9614"/>
    <cellStyle name="Normal 3 2 37 12" xfId="9615"/>
    <cellStyle name="Normal 3 2 37 13" xfId="9616"/>
    <cellStyle name="Normal 3 2 37 14" xfId="9617"/>
    <cellStyle name="Normal 3 2 37 2" xfId="9618"/>
    <cellStyle name="Normal 3 2 37 3" xfId="9619"/>
    <cellStyle name="Normal 3 2 37 4" xfId="9620"/>
    <cellStyle name="Normal 3 2 37 5" xfId="9621"/>
    <cellStyle name="Normal 3 2 37 6" xfId="9622"/>
    <cellStyle name="Normal 3 2 37 7" xfId="9623"/>
    <cellStyle name="Normal 3 2 37 8" xfId="9624"/>
    <cellStyle name="Normal 3 2 37 9" xfId="9625"/>
    <cellStyle name="Normal 3 2 38" xfId="20707"/>
    <cellStyle name="Normal 3 2 4" xfId="9626"/>
    <cellStyle name="Normal 3 2 4 2" xfId="20710"/>
    <cellStyle name="Normal 3 2 5" xfId="9627"/>
    <cellStyle name="Normal 3 2 5 2" xfId="20711"/>
    <cellStyle name="Normal 3 2 6" xfId="9628"/>
    <cellStyle name="Normal 3 2 6 2" xfId="20712"/>
    <cellStyle name="Normal 3 2 7" xfId="9629"/>
    <cellStyle name="Normal 3 2 7 2" xfId="20713"/>
    <cellStyle name="Normal 3 2 8" xfId="9630"/>
    <cellStyle name="Normal 3 2 8 2" xfId="20714"/>
    <cellStyle name="Normal 3 2 9" xfId="9631"/>
    <cellStyle name="Normal 3 2 9 2" xfId="20715"/>
    <cellStyle name="Normal 3 20" xfId="9632"/>
    <cellStyle name="Normal 3 20 10" xfId="9633"/>
    <cellStyle name="Normal 3 20 10 10" xfId="9634"/>
    <cellStyle name="Normal 3 20 10 11" xfId="9635"/>
    <cellStyle name="Normal 3 20 10 12" xfId="9636"/>
    <cellStyle name="Normal 3 20 10 13" xfId="9637"/>
    <cellStyle name="Normal 3 20 10 14" xfId="9638"/>
    <cellStyle name="Normal 3 20 10 2" xfId="9639"/>
    <cellStyle name="Normal 3 20 10 3" xfId="9640"/>
    <cellStyle name="Normal 3 20 10 4" xfId="9641"/>
    <cellStyle name="Normal 3 20 10 5" xfId="9642"/>
    <cellStyle name="Normal 3 20 10 6" xfId="9643"/>
    <cellStyle name="Normal 3 20 10 7" xfId="9644"/>
    <cellStyle name="Normal 3 20 10 8" xfId="9645"/>
    <cellStyle name="Normal 3 20 10 9" xfId="9646"/>
    <cellStyle name="Normal 3 20 11" xfId="9647"/>
    <cellStyle name="Normal 3 20 11 10" xfId="9648"/>
    <cellStyle name="Normal 3 20 11 11" xfId="9649"/>
    <cellStyle name="Normal 3 20 11 12" xfId="9650"/>
    <cellStyle name="Normal 3 20 11 13" xfId="9651"/>
    <cellStyle name="Normal 3 20 11 14" xfId="9652"/>
    <cellStyle name="Normal 3 20 11 2" xfId="9653"/>
    <cellStyle name="Normal 3 20 11 3" xfId="9654"/>
    <cellStyle name="Normal 3 20 11 4" xfId="9655"/>
    <cellStyle name="Normal 3 20 11 5" xfId="9656"/>
    <cellStyle name="Normal 3 20 11 6" xfId="9657"/>
    <cellStyle name="Normal 3 20 11 7" xfId="9658"/>
    <cellStyle name="Normal 3 20 11 8" xfId="9659"/>
    <cellStyle name="Normal 3 20 11 9" xfId="9660"/>
    <cellStyle name="Normal 3 20 12" xfId="9661"/>
    <cellStyle name="Normal 3 20 12 10" xfId="9662"/>
    <cellStyle name="Normal 3 20 12 11" xfId="9663"/>
    <cellStyle name="Normal 3 20 12 12" xfId="9664"/>
    <cellStyle name="Normal 3 20 12 13" xfId="9665"/>
    <cellStyle name="Normal 3 20 12 14" xfId="9666"/>
    <cellStyle name="Normal 3 20 12 2" xfId="9667"/>
    <cellStyle name="Normal 3 20 12 3" xfId="9668"/>
    <cellStyle name="Normal 3 20 12 4" xfId="9669"/>
    <cellStyle name="Normal 3 20 12 5" xfId="9670"/>
    <cellStyle name="Normal 3 20 12 6" xfId="9671"/>
    <cellStyle name="Normal 3 20 12 7" xfId="9672"/>
    <cellStyle name="Normal 3 20 12 8" xfId="9673"/>
    <cellStyle name="Normal 3 20 12 9" xfId="9674"/>
    <cellStyle name="Normal 3 20 13" xfId="9675"/>
    <cellStyle name="Normal 3 20 13 10" xfId="9676"/>
    <cellStyle name="Normal 3 20 13 11" xfId="9677"/>
    <cellStyle name="Normal 3 20 13 12" xfId="9678"/>
    <cellStyle name="Normal 3 20 13 13" xfId="9679"/>
    <cellStyle name="Normal 3 20 13 14" xfId="9680"/>
    <cellStyle name="Normal 3 20 13 2" xfId="9681"/>
    <cellStyle name="Normal 3 20 13 3" xfId="9682"/>
    <cellStyle name="Normal 3 20 13 4" xfId="9683"/>
    <cellStyle name="Normal 3 20 13 5" xfId="9684"/>
    <cellStyle name="Normal 3 20 13 6" xfId="9685"/>
    <cellStyle name="Normal 3 20 13 7" xfId="9686"/>
    <cellStyle name="Normal 3 20 13 8" xfId="9687"/>
    <cellStyle name="Normal 3 20 13 9" xfId="9688"/>
    <cellStyle name="Normal 3 20 14" xfId="9689"/>
    <cellStyle name="Normal 3 20 14 10" xfId="9690"/>
    <cellStyle name="Normal 3 20 14 11" xfId="9691"/>
    <cellStyle name="Normal 3 20 14 12" xfId="9692"/>
    <cellStyle name="Normal 3 20 14 13" xfId="9693"/>
    <cellStyle name="Normal 3 20 14 14" xfId="9694"/>
    <cellStyle name="Normal 3 20 14 2" xfId="9695"/>
    <cellStyle name="Normal 3 20 14 3" xfId="9696"/>
    <cellStyle name="Normal 3 20 14 4" xfId="9697"/>
    <cellStyle name="Normal 3 20 14 5" xfId="9698"/>
    <cellStyle name="Normal 3 20 14 6" xfId="9699"/>
    <cellStyle name="Normal 3 20 14 7" xfId="9700"/>
    <cellStyle name="Normal 3 20 14 8" xfId="9701"/>
    <cellStyle name="Normal 3 20 14 9" xfId="9702"/>
    <cellStyle name="Normal 3 20 15" xfId="9703"/>
    <cellStyle name="Normal 3 20 16" xfId="9704"/>
    <cellStyle name="Normal 3 20 17" xfId="9705"/>
    <cellStyle name="Normal 3 20 18" xfId="9706"/>
    <cellStyle name="Normal 3 20 19" xfId="9707"/>
    <cellStyle name="Normal 3 20 2" xfId="9708"/>
    <cellStyle name="Normal 3 20 20" xfId="9709"/>
    <cellStyle name="Normal 3 20 21" xfId="9710"/>
    <cellStyle name="Normal 3 20 22" xfId="9711"/>
    <cellStyle name="Normal 3 20 23" xfId="9712"/>
    <cellStyle name="Normal 3 20 24" xfId="9713"/>
    <cellStyle name="Normal 3 20 25" xfId="9714"/>
    <cellStyle name="Normal 3 20 26" xfId="9715"/>
    <cellStyle name="Normal 3 20 27" xfId="9716"/>
    <cellStyle name="Normal 3 20 3" xfId="9717"/>
    <cellStyle name="Normal 3 20 4" xfId="9718"/>
    <cellStyle name="Normal 3 20 5" xfId="9719"/>
    <cellStyle name="Normal 3 20 6" xfId="9720"/>
    <cellStyle name="Normal 3 20 6 10" xfId="9721"/>
    <cellStyle name="Normal 3 20 6 11" xfId="9722"/>
    <cellStyle name="Normal 3 20 6 12" xfId="9723"/>
    <cellStyle name="Normal 3 20 6 13" xfId="9724"/>
    <cellStyle name="Normal 3 20 6 14" xfId="9725"/>
    <cellStyle name="Normal 3 20 6 15" xfId="9726"/>
    <cellStyle name="Normal 3 20 6 2" xfId="9727"/>
    <cellStyle name="Normal 3 20 6 2 10" xfId="9728"/>
    <cellStyle name="Normal 3 20 6 2 11" xfId="9729"/>
    <cellStyle name="Normal 3 20 6 2 12" xfId="9730"/>
    <cellStyle name="Normal 3 20 6 2 13" xfId="9731"/>
    <cellStyle name="Normal 3 20 6 2 14" xfId="9732"/>
    <cellStyle name="Normal 3 20 6 2 2" xfId="9733"/>
    <cellStyle name="Normal 3 20 6 2 3" xfId="9734"/>
    <cellStyle name="Normal 3 20 6 2 4" xfId="9735"/>
    <cellStyle name="Normal 3 20 6 2 5" xfId="9736"/>
    <cellStyle name="Normal 3 20 6 2 6" xfId="9737"/>
    <cellStyle name="Normal 3 20 6 2 7" xfId="9738"/>
    <cellStyle name="Normal 3 20 6 2 8" xfId="9739"/>
    <cellStyle name="Normal 3 20 6 2 9" xfId="9740"/>
    <cellStyle name="Normal 3 20 6 3" xfId="9741"/>
    <cellStyle name="Normal 3 20 6 4" xfId="9742"/>
    <cellStyle name="Normal 3 20 6 5" xfId="9743"/>
    <cellStyle name="Normal 3 20 6 6" xfId="9744"/>
    <cellStyle name="Normal 3 20 6 7" xfId="9745"/>
    <cellStyle name="Normal 3 20 6 8" xfId="9746"/>
    <cellStyle name="Normal 3 20 6 9" xfId="9747"/>
    <cellStyle name="Normal 3 20 7" xfId="9748"/>
    <cellStyle name="Normal 3 20 7 10" xfId="9749"/>
    <cellStyle name="Normal 3 20 7 11" xfId="9750"/>
    <cellStyle name="Normal 3 20 7 12" xfId="9751"/>
    <cellStyle name="Normal 3 20 7 13" xfId="9752"/>
    <cellStyle name="Normal 3 20 7 14" xfId="9753"/>
    <cellStyle name="Normal 3 20 7 15" xfId="9754"/>
    <cellStyle name="Normal 3 20 7 2" xfId="9755"/>
    <cellStyle name="Normal 3 20 7 2 10" xfId="9756"/>
    <cellStyle name="Normal 3 20 7 2 11" xfId="9757"/>
    <cellStyle name="Normal 3 20 7 2 12" xfId="9758"/>
    <cellStyle name="Normal 3 20 7 2 13" xfId="9759"/>
    <cellStyle name="Normal 3 20 7 2 14" xfId="9760"/>
    <cellStyle name="Normal 3 20 7 2 2" xfId="9761"/>
    <cellStyle name="Normal 3 20 7 2 3" xfId="9762"/>
    <cellStyle name="Normal 3 20 7 2 4" xfId="9763"/>
    <cellStyle name="Normal 3 20 7 2 5" xfId="9764"/>
    <cellStyle name="Normal 3 20 7 2 6" xfId="9765"/>
    <cellStyle name="Normal 3 20 7 2 7" xfId="9766"/>
    <cellStyle name="Normal 3 20 7 2 8" xfId="9767"/>
    <cellStyle name="Normal 3 20 7 2 9" xfId="9768"/>
    <cellStyle name="Normal 3 20 7 3" xfId="9769"/>
    <cellStyle name="Normal 3 20 7 4" xfId="9770"/>
    <cellStyle name="Normal 3 20 7 5" xfId="9771"/>
    <cellStyle name="Normal 3 20 7 6" xfId="9772"/>
    <cellStyle name="Normal 3 20 7 7" xfId="9773"/>
    <cellStyle name="Normal 3 20 7 8" xfId="9774"/>
    <cellStyle name="Normal 3 20 7 9" xfId="9775"/>
    <cellStyle name="Normal 3 20 8" xfId="9776"/>
    <cellStyle name="Normal 3 20 8 10" xfId="9777"/>
    <cellStyle name="Normal 3 20 8 11" xfId="9778"/>
    <cellStyle name="Normal 3 20 8 12" xfId="9779"/>
    <cellStyle name="Normal 3 20 8 13" xfId="9780"/>
    <cellStyle name="Normal 3 20 8 14" xfId="9781"/>
    <cellStyle name="Normal 3 20 8 15" xfId="9782"/>
    <cellStyle name="Normal 3 20 8 2" xfId="9783"/>
    <cellStyle name="Normal 3 20 8 2 10" xfId="9784"/>
    <cellStyle name="Normal 3 20 8 2 11" xfId="9785"/>
    <cellStyle name="Normal 3 20 8 2 12" xfId="9786"/>
    <cellStyle name="Normal 3 20 8 2 13" xfId="9787"/>
    <cellStyle name="Normal 3 20 8 2 14" xfId="9788"/>
    <cellStyle name="Normal 3 20 8 2 2" xfId="9789"/>
    <cellStyle name="Normal 3 20 8 2 3" xfId="9790"/>
    <cellStyle name="Normal 3 20 8 2 4" xfId="9791"/>
    <cellStyle name="Normal 3 20 8 2 5" xfId="9792"/>
    <cellStyle name="Normal 3 20 8 2 6" xfId="9793"/>
    <cellStyle name="Normal 3 20 8 2 7" xfId="9794"/>
    <cellStyle name="Normal 3 20 8 2 8" xfId="9795"/>
    <cellStyle name="Normal 3 20 8 2 9" xfId="9796"/>
    <cellStyle name="Normal 3 20 8 3" xfId="9797"/>
    <cellStyle name="Normal 3 20 8 4" xfId="9798"/>
    <cellStyle name="Normal 3 20 8 5" xfId="9799"/>
    <cellStyle name="Normal 3 20 8 6" xfId="9800"/>
    <cellStyle name="Normal 3 20 8 7" xfId="9801"/>
    <cellStyle name="Normal 3 20 8 8" xfId="9802"/>
    <cellStyle name="Normal 3 20 8 9" xfId="9803"/>
    <cellStyle name="Normal 3 20 9" xfId="9804"/>
    <cellStyle name="Normal 3 20 9 10" xfId="9805"/>
    <cellStyle name="Normal 3 20 9 11" xfId="9806"/>
    <cellStyle name="Normal 3 20 9 12" xfId="9807"/>
    <cellStyle name="Normal 3 20 9 13" xfId="9808"/>
    <cellStyle name="Normal 3 20 9 14" xfId="9809"/>
    <cellStyle name="Normal 3 20 9 2" xfId="9810"/>
    <cellStyle name="Normal 3 20 9 3" xfId="9811"/>
    <cellStyle name="Normal 3 20 9 4" xfId="9812"/>
    <cellStyle name="Normal 3 20 9 5" xfId="9813"/>
    <cellStyle name="Normal 3 20 9 6" xfId="9814"/>
    <cellStyle name="Normal 3 20 9 7" xfId="9815"/>
    <cellStyle name="Normal 3 20 9 8" xfId="9816"/>
    <cellStyle name="Normal 3 20 9 9" xfId="9817"/>
    <cellStyle name="Normal 3 21" xfId="9818"/>
    <cellStyle name="Normal 3 21 10" xfId="9819"/>
    <cellStyle name="Normal 3 21 10 10" xfId="9820"/>
    <cellStyle name="Normal 3 21 10 11" xfId="9821"/>
    <cellStyle name="Normal 3 21 10 12" xfId="9822"/>
    <cellStyle name="Normal 3 21 10 13" xfId="9823"/>
    <cellStyle name="Normal 3 21 10 14" xfId="9824"/>
    <cellStyle name="Normal 3 21 10 2" xfId="9825"/>
    <cellStyle name="Normal 3 21 10 3" xfId="9826"/>
    <cellStyle name="Normal 3 21 10 4" xfId="9827"/>
    <cellStyle name="Normal 3 21 10 5" xfId="9828"/>
    <cellStyle name="Normal 3 21 10 6" xfId="9829"/>
    <cellStyle name="Normal 3 21 10 7" xfId="9830"/>
    <cellStyle name="Normal 3 21 10 8" xfId="9831"/>
    <cellStyle name="Normal 3 21 10 9" xfId="9832"/>
    <cellStyle name="Normal 3 21 11" xfId="9833"/>
    <cellStyle name="Normal 3 21 11 10" xfId="9834"/>
    <cellStyle name="Normal 3 21 11 11" xfId="9835"/>
    <cellStyle name="Normal 3 21 11 12" xfId="9836"/>
    <cellStyle name="Normal 3 21 11 13" xfId="9837"/>
    <cellStyle name="Normal 3 21 11 14" xfId="9838"/>
    <cellStyle name="Normal 3 21 11 2" xfId="9839"/>
    <cellStyle name="Normal 3 21 11 3" xfId="9840"/>
    <cellStyle name="Normal 3 21 11 4" xfId="9841"/>
    <cellStyle name="Normal 3 21 11 5" xfId="9842"/>
    <cellStyle name="Normal 3 21 11 6" xfId="9843"/>
    <cellStyle name="Normal 3 21 11 7" xfId="9844"/>
    <cellStyle name="Normal 3 21 11 8" xfId="9845"/>
    <cellStyle name="Normal 3 21 11 9" xfId="9846"/>
    <cellStyle name="Normal 3 21 12" xfId="9847"/>
    <cellStyle name="Normal 3 21 12 10" xfId="9848"/>
    <cellStyle name="Normal 3 21 12 11" xfId="9849"/>
    <cellStyle name="Normal 3 21 12 12" xfId="9850"/>
    <cellStyle name="Normal 3 21 12 13" xfId="9851"/>
    <cellStyle name="Normal 3 21 12 14" xfId="9852"/>
    <cellStyle name="Normal 3 21 12 2" xfId="9853"/>
    <cellStyle name="Normal 3 21 12 3" xfId="9854"/>
    <cellStyle name="Normal 3 21 12 4" xfId="9855"/>
    <cellStyle name="Normal 3 21 12 5" xfId="9856"/>
    <cellStyle name="Normal 3 21 12 6" xfId="9857"/>
    <cellStyle name="Normal 3 21 12 7" xfId="9858"/>
    <cellStyle name="Normal 3 21 12 8" xfId="9859"/>
    <cellStyle name="Normal 3 21 12 9" xfId="9860"/>
    <cellStyle name="Normal 3 21 13" xfId="9861"/>
    <cellStyle name="Normal 3 21 13 10" xfId="9862"/>
    <cellStyle name="Normal 3 21 13 11" xfId="9863"/>
    <cellStyle name="Normal 3 21 13 12" xfId="9864"/>
    <cellStyle name="Normal 3 21 13 13" xfId="9865"/>
    <cellStyle name="Normal 3 21 13 14" xfId="9866"/>
    <cellStyle name="Normal 3 21 13 2" xfId="9867"/>
    <cellStyle name="Normal 3 21 13 3" xfId="9868"/>
    <cellStyle name="Normal 3 21 13 4" xfId="9869"/>
    <cellStyle name="Normal 3 21 13 5" xfId="9870"/>
    <cellStyle name="Normal 3 21 13 6" xfId="9871"/>
    <cellStyle name="Normal 3 21 13 7" xfId="9872"/>
    <cellStyle name="Normal 3 21 13 8" xfId="9873"/>
    <cellStyle name="Normal 3 21 13 9" xfId="9874"/>
    <cellStyle name="Normal 3 21 14" xfId="9875"/>
    <cellStyle name="Normal 3 21 14 10" xfId="9876"/>
    <cellStyle name="Normal 3 21 14 11" xfId="9877"/>
    <cellStyle name="Normal 3 21 14 12" xfId="9878"/>
    <cellStyle name="Normal 3 21 14 13" xfId="9879"/>
    <cellStyle name="Normal 3 21 14 14" xfId="9880"/>
    <cellStyle name="Normal 3 21 14 2" xfId="9881"/>
    <cellStyle name="Normal 3 21 14 3" xfId="9882"/>
    <cellStyle name="Normal 3 21 14 4" xfId="9883"/>
    <cellStyle name="Normal 3 21 14 5" xfId="9884"/>
    <cellStyle name="Normal 3 21 14 6" xfId="9885"/>
    <cellStyle name="Normal 3 21 14 7" xfId="9886"/>
    <cellStyle name="Normal 3 21 14 8" xfId="9887"/>
    <cellStyle name="Normal 3 21 14 9" xfId="9888"/>
    <cellStyle name="Normal 3 21 15" xfId="9889"/>
    <cellStyle name="Normal 3 21 16" xfId="9890"/>
    <cellStyle name="Normal 3 21 17" xfId="9891"/>
    <cellStyle name="Normal 3 21 18" xfId="9892"/>
    <cellStyle name="Normal 3 21 19" xfId="9893"/>
    <cellStyle name="Normal 3 21 2" xfId="9894"/>
    <cellStyle name="Normal 3 21 20" xfId="9895"/>
    <cellStyle name="Normal 3 21 21" xfId="9896"/>
    <cellStyle name="Normal 3 21 22" xfId="9897"/>
    <cellStyle name="Normal 3 21 23" xfId="9898"/>
    <cellStyle name="Normal 3 21 24" xfId="9899"/>
    <cellStyle name="Normal 3 21 25" xfId="9900"/>
    <cellStyle name="Normal 3 21 26" xfId="9901"/>
    <cellStyle name="Normal 3 21 27" xfId="9902"/>
    <cellStyle name="Normal 3 21 3" xfId="9903"/>
    <cellStyle name="Normal 3 21 4" xfId="9904"/>
    <cellStyle name="Normal 3 21 5" xfId="9905"/>
    <cellStyle name="Normal 3 21 6" xfId="9906"/>
    <cellStyle name="Normal 3 21 6 10" xfId="9907"/>
    <cellStyle name="Normal 3 21 6 11" xfId="9908"/>
    <cellStyle name="Normal 3 21 6 12" xfId="9909"/>
    <cellStyle name="Normal 3 21 6 13" xfId="9910"/>
    <cellStyle name="Normal 3 21 6 14" xfId="9911"/>
    <cellStyle name="Normal 3 21 6 15" xfId="9912"/>
    <cellStyle name="Normal 3 21 6 2" xfId="9913"/>
    <cellStyle name="Normal 3 21 6 2 10" xfId="9914"/>
    <cellStyle name="Normal 3 21 6 2 11" xfId="9915"/>
    <cellStyle name="Normal 3 21 6 2 12" xfId="9916"/>
    <cellStyle name="Normal 3 21 6 2 13" xfId="9917"/>
    <cellStyle name="Normal 3 21 6 2 14" xfId="9918"/>
    <cellStyle name="Normal 3 21 6 2 2" xfId="9919"/>
    <cellStyle name="Normal 3 21 6 2 3" xfId="9920"/>
    <cellStyle name="Normal 3 21 6 2 4" xfId="9921"/>
    <cellStyle name="Normal 3 21 6 2 5" xfId="9922"/>
    <cellStyle name="Normal 3 21 6 2 6" xfId="9923"/>
    <cellStyle name="Normal 3 21 6 2 7" xfId="9924"/>
    <cellStyle name="Normal 3 21 6 2 8" xfId="9925"/>
    <cellStyle name="Normal 3 21 6 2 9" xfId="9926"/>
    <cellStyle name="Normal 3 21 6 3" xfId="9927"/>
    <cellStyle name="Normal 3 21 6 4" xfId="9928"/>
    <cellStyle name="Normal 3 21 6 5" xfId="9929"/>
    <cellStyle name="Normal 3 21 6 6" xfId="9930"/>
    <cellStyle name="Normal 3 21 6 7" xfId="9931"/>
    <cellStyle name="Normal 3 21 6 8" xfId="9932"/>
    <cellStyle name="Normal 3 21 6 9" xfId="9933"/>
    <cellStyle name="Normal 3 21 7" xfId="9934"/>
    <cellStyle name="Normal 3 21 7 10" xfId="9935"/>
    <cellStyle name="Normal 3 21 7 11" xfId="9936"/>
    <cellStyle name="Normal 3 21 7 12" xfId="9937"/>
    <cellStyle name="Normal 3 21 7 13" xfId="9938"/>
    <cellStyle name="Normal 3 21 7 14" xfId="9939"/>
    <cellStyle name="Normal 3 21 7 15" xfId="9940"/>
    <cellStyle name="Normal 3 21 7 2" xfId="9941"/>
    <cellStyle name="Normal 3 21 7 2 10" xfId="9942"/>
    <cellStyle name="Normal 3 21 7 2 11" xfId="9943"/>
    <cellStyle name="Normal 3 21 7 2 12" xfId="9944"/>
    <cellStyle name="Normal 3 21 7 2 13" xfId="9945"/>
    <cellStyle name="Normal 3 21 7 2 14" xfId="9946"/>
    <cellStyle name="Normal 3 21 7 2 2" xfId="9947"/>
    <cellStyle name="Normal 3 21 7 2 3" xfId="9948"/>
    <cellStyle name="Normal 3 21 7 2 4" xfId="9949"/>
    <cellStyle name="Normal 3 21 7 2 5" xfId="9950"/>
    <cellStyle name="Normal 3 21 7 2 6" xfId="9951"/>
    <cellStyle name="Normal 3 21 7 2 7" xfId="9952"/>
    <cellStyle name="Normal 3 21 7 2 8" xfId="9953"/>
    <cellStyle name="Normal 3 21 7 2 9" xfId="9954"/>
    <cellStyle name="Normal 3 21 7 3" xfId="9955"/>
    <cellStyle name="Normal 3 21 7 4" xfId="9956"/>
    <cellStyle name="Normal 3 21 7 5" xfId="9957"/>
    <cellStyle name="Normal 3 21 7 6" xfId="9958"/>
    <cellStyle name="Normal 3 21 7 7" xfId="9959"/>
    <cellStyle name="Normal 3 21 7 8" xfId="9960"/>
    <cellStyle name="Normal 3 21 7 9" xfId="9961"/>
    <cellStyle name="Normal 3 21 8" xfId="9962"/>
    <cellStyle name="Normal 3 21 8 10" xfId="9963"/>
    <cellStyle name="Normal 3 21 8 11" xfId="9964"/>
    <cellStyle name="Normal 3 21 8 12" xfId="9965"/>
    <cellStyle name="Normal 3 21 8 13" xfId="9966"/>
    <cellStyle name="Normal 3 21 8 14" xfId="9967"/>
    <cellStyle name="Normal 3 21 8 15" xfId="9968"/>
    <cellStyle name="Normal 3 21 8 2" xfId="9969"/>
    <cellStyle name="Normal 3 21 8 2 10" xfId="9970"/>
    <cellStyle name="Normal 3 21 8 2 11" xfId="9971"/>
    <cellStyle name="Normal 3 21 8 2 12" xfId="9972"/>
    <cellStyle name="Normal 3 21 8 2 13" xfId="9973"/>
    <cellStyle name="Normal 3 21 8 2 14" xfId="9974"/>
    <cellStyle name="Normal 3 21 8 2 2" xfId="9975"/>
    <cellStyle name="Normal 3 21 8 2 3" xfId="9976"/>
    <cellStyle name="Normal 3 21 8 2 4" xfId="9977"/>
    <cellStyle name="Normal 3 21 8 2 5" xfId="9978"/>
    <cellStyle name="Normal 3 21 8 2 6" xfId="9979"/>
    <cellStyle name="Normal 3 21 8 2 7" xfId="9980"/>
    <cellStyle name="Normal 3 21 8 2 8" xfId="9981"/>
    <cellStyle name="Normal 3 21 8 2 9" xfId="9982"/>
    <cellStyle name="Normal 3 21 8 3" xfId="9983"/>
    <cellStyle name="Normal 3 21 8 4" xfId="9984"/>
    <cellStyle name="Normal 3 21 8 5" xfId="9985"/>
    <cellStyle name="Normal 3 21 8 6" xfId="9986"/>
    <cellStyle name="Normal 3 21 8 7" xfId="9987"/>
    <cellStyle name="Normal 3 21 8 8" xfId="9988"/>
    <cellStyle name="Normal 3 21 8 9" xfId="9989"/>
    <cellStyle name="Normal 3 21 9" xfId="9990"/>
    <cellStyle name="Normal 3 21 9 10" xfId="9991"/>
    <cellStyle name="Normal 3 21 9 11" xfId="9992"/>
    <cellStyle name="Normal 3 21 9 12" xfId="9993"/>
    <cellStyle name="Normal 3 21 9 13" xfId="9994"/>
    <cellStyle name="Normal 3 21 9 14" xfId="9995"/>
    <cellStyle name="Normal 3 21 9 2" xfId="9996"/>
    <cellStyle name="Normal 3 21 9 3" xfId="9997"/>
    <cellStyle name="Normal 3 21 9 4" xfId="9998"/>
    <cellStyle name="Normal 3 21 9 5" xfId="9999"/>
    <cellStyle name="Normal 3 21 9 6" xfId="10000"/>
    <cellStyle name="Normal 3 21 9 7" xfId="10001"/>
    <cellStyle name="Normal 3 21 9 8" xfId="10002"/>
    <cellStyle name="Normal 3 21 9 9" xfId="10003"/>
    <cellStyle name="Normal 3 22" xfId="10004"/>
    <cellStyle name="Normal 3 22 10" xfId="10005"/>
    <cellStyle name="Normal 3 22 10 10" xfId="10006"/>
    <cellStyle name="Normal 3 22 10 11" xfId="10007"/>
    <cellStyle name="Normal 3 22 10 12" xfId="10008"/>
    <cellStyle name="Normal 3 22 10 13" xfId="10009"/>
    <cellStyle name="Normal 3 22 10 14" xfId="10010"/>
    <cellStyle name="Normal 3 22 10 2" xfId="10011"/>
    <cellStyle name="Normal 3 22 10 3" xfId="10012"/>
    <cellStyle name="Normal 3 22 10 4" xfId="10013"/>
    <cellStyle name="Normal 3 22 10 5" xfId="10014"/>
    <cellStyle name="Normal 3 22 10 6" xfId="10015"/>
    <cellStyle name="Normal 3 22 10 7" xfId="10016"/>
    <cellStyle name="Normal 3 22 10 8" xfId="10017"/>
    <cellStyle name="Normal 3 22 10 9" xfId="10018"/>
    <cellStyle name="Normal 3 22 11" xfId="10019"/>
    <cellStyle name="Normal 3 22 11 10" xfId="10020"/>
    <cellStyle name="Normal 3 22 11 11" xfId="10021"/>
    <cellStyle name="Normal 3 22 11 12" xfId="10022"/>
    <cellStyle name="Normal 3 22 11 13" xfId="10023"/>
    <cellStyle name="Normal 3 22 11 14" xfId="10024"/>
    <cellStyle name="Normal 3 22 11 2" xfId="10025"/>
    <cellStyle name="Normal 3 22 11 3" xfId="10026"/>
    <cellStyle name="Normal 3 22 11 4" xfId="10027"/>
    <cellStyle name="Normal 3 22 11 5" xfId="10028"/>
    <cellStyle name="Normal 3 22 11 6" xfId="10029"/>
    <cellStyle name="Normal 3 22 11 7" xfId="10030"/>
    <cellStyle name="Normal 3 22 11 8" xfId="10031"/>
    <cellStyle name="Normal 3 22 11 9" xfId="10032"/>
    <cellStyle name="Normal 3 22 12" xfId="10033"/>
    <cellStyle name="Normal 3 22 12 10" xfId="10034"/>
    <cellStyle name="Normal 3 22 12 11" xfId="10035"/>
    <cellStyle name="Normal 3 22 12 12" xfId="10036"/>
    <cellStyle name="Normal 3 22 12 13" xfId="10037"/>
    <cellStyle name="Normal 3 22 12 14" xfId="10038"/>
    <cellStyle name="Normal 3 22 12 2" xfId="10039"/>
    <cellStyle name="Normal 3 22 12 3" xfId="10040"/>
    <cellStyle name="Normal 3 22 12 4" xfId="10041"/>
    <cellStyle name="Normal 3 22 12 5" xfId="10042"/>
    <cellStyle name="Normal 3 22 12 6" xfId="10043"/>
    <cellStyle name="Normal 3 22 12 7" xfId="10044"/>
    <cellStyle name="Normal 3 22 12 8" xfId="10045"/>
    <cellStyle name="Normal 3 22 12 9" xfId="10046"/>
    <cellStyle name="Normal 3 22 13" xfId="10047"/>
    <cellStyle name="Normal 3 22 13 10" xfId="10048"/>
    <cellStyle name="Normal 3 22 13 11" xfId="10049"/>
    <cellStyle name="Normal 3 22 13 12" xfId="10050"/>
    <cellStyle name="Normal 3 22 13 13" xfId="10051"/>
    <cellStyle name="Normal 3 22 13 14" xfId="10052"/>
    <cellStyle name="Normal 3 22 13 2" xfId="10053"/>
    <cellStyle name="Normal 3 22 13 3" xfId="10054"/>
    <cellStyle name="Normal 3 22 13 4" xfId="10055"/>
    <cellStyle name="Normal 3 22 13 5" xfId="10056"/>
    <cellStyle name="Normal 3 22 13 6" xfId="10057"/>
    <cellStyle name="Normal 3 22 13 7" xfId="10058"/>
    <cellStyle name="Normal 3 22 13 8" xfId="10059"/>
    <cellStyle name="Normal 3 22 13 9" xfId="10060"/>
    <cellStyle name="Normal 3 22 14" xfId="10061"/>
    <cellStyle name="Normal 3 22 14 10" xfId="10062"/>
    <cellStyle name="Normal 3 22 14 11" xfId="10063"/>
    <cellStyle name="Normal 3 22 14 12" xfId="10064"/>
    <cellStyle name="Normal 3 22 14 13" xfId="10065"/>
    <cellStyle name="Normal 3 22 14 14" xfId="10066"/>
    <cellStyle name="Normal 3 22 14 2" xfId="10067"/>
    <cellStyle name="Normal 3 22 14 3" xfId="10068"/>
    <cellStyle name="Normal 3 22 14 4" xfId="10069"/>
    <cellStyle name="Normal 3 22 14 5" xfId="10070"/>
    <cellStyle name="Normal 3 22 14 6" xfId="10071"/>
    <cellStyle name="Normal 3 22 14 7" xfId="10072"/>
    <cellStyle name="Normal 3 22 14 8" xfId="10073"/>
    <cellStyle name="Normal 3 22 14 9" xfId="10074"/>
    <cellStyle name="Normal 3 22 15" xfId="10075"/>
    <cellStyle name="Normal 3 22 16" xfId="10076"/>
    <cellStyle name="Normal 3 22 17" xfId="10077"/>
    <cellStyle name="Normal 3 22 18" xfId="10078"/>
    <cellStyle name="Normal 3 22 19" xfId="10079"/>
    <cellStyle name="Normal 3 22 2" xfId="10080"/>
    <cellStyle name="Normal 3 22 20" xfId="10081"/>
    <cellStyle name="Normal 3 22 21" xfId="10082"/>
    <cellStyle name="Normal 3 22 22" xfId="10083"/>
    <cellStyle name="Normal 3 22 23" xfId="10084"/>
    <cellStyle name="Normal 3 22 24" xfId="10085"/>
    <cellStyle name="Normal 3 22 25" xfId="10086"/>
    <cellStyle name="Normal 3 22 26" xfId="10087"/>
    <cellStyle name="Normal 3 22 27" xfId="10088"/>
    <cellStyle name="Normal 3 22 3" xfId="10089"/>
    <cellStyle name="Normal 3 22 4" xfId="10090"/>
    <cellStyle name="Normal 3 22 5" xfId="10091"/>
    <cellStyle name="Normal 3 22 6" xfId="10092"/>
    <cellStyle name="Normal 3 22 6 10" xfId="10093"/>
    <cellStyle name="Normal 3 22 6 11" xfId="10094"/>
    <cellStyle name="Normal 3 22 6 12" xfId="10095"/>
    <cellStyle name="Normal 3 22 6 13" xfId="10096"/>
    <cellStyle name="Normal 3 22 6 14" xfId="10097"/>
    <cellStyle name="Normal 3 22 6 15" xfId="10098"/>
    <cellStyle name="Normal 3 22 6 2" xfId="10099"/>
    <cellStyle name="Normal 3 22 6 2 10" xfId="10100"/>
    <cellStyle name="Normal 3 22 6 2 11" xfId="10101"/>
    <cellStyle name="Normal 3 22 6 2 12" xfId="10102"/>
    <cellStyle name="Normal 3 22 6 2 13" xfId="10103"/>
    <cellStyle name="Normal 3 22 6 2 14" xfId="10104"/>
    <cellStyle name="Normal 3 22 6 2 2" xfId="10105"/>
    <cellStyle name="Normal 3 22 6 2 3" xfId="10106"/>
    <cellStyle name="Normal 3 22 6 2 4" xfId="10107"/>
    <cellStyle name="Normal 3 22 6 2 5" xfId="10108"/>
    <cellStyle name="Normal 3 22 6 2 6" xfId="10109"/>
    <cellStyle name="Normal 3 22 6 2 7" xfId="10110"/>
    <cellStyle name="Normal 3 22 6 2 8" xfId="10111"/>
    <cellStyle name="Normal 3 22 6 2 9" xfId="10112"/>
    <cellStyle name="Normal 3 22 6 3" xfId="10113"/>
    <cellStyle name="Normal 3 22 6 4" xfId="10114"/>
    <cellStyle name="Normal 3 22 6 5" xfId="10115"/>
    <cellStyle name="Normal 3 22 6 6" xfId="10116"/>
    <cellStyle name="Normal 3 22 6 7" xfId="10117"/>
    <cellStyle name="Normal 3 22 6 8" xfId="10118"/>
    <cellStyle name="Normal 3 22 6 9" xfId="10119"/>
    <cellStyle name="Normal 3 22 7" xfId="10120"/>
    <cellStyle name="Normal 3 22 7 10" xfId="10121"/>
    <cellStyle name="Normal 3 22 7 11" xfId="10122"/>
    <cellStyle name="Normal 3 22 7 12" xfId="10123"/>
    <cellStyle name="Normal 3 22 7 13" xfId="10124"/>
    <cellStyle name="Normal 3 22 7 14" xfId="10125"/>
    <cellStyle name="Normal 3 22 7 15" xfId="10126"/>
    <cellStyle name="Normal 3 22 7 2" xfId="10127"/>
    <cellStyle name="Normal 3 22 7 2 10" xfId="10128"/>
    <cellStyle name="Normal 3 22 7 2 11" xfId="10129"/>
    <cellStyle name="Normal 3 22 7 2 12" xfId="10130"/>
    <cellStyle name="Normal 3 22 7 2 13" xfId="10131"/>
    <cellStyle name="Normal 3 22 7 2 14" xfId="10132"/>
    <cellStyle name="Normal 3 22 7 2 2" xfId="10133"/>
    <cellStyle name="Normal 3 22 7 2 3" xfId="10134"/>
    <cellStyle name="Normal 3 22 7 2 4" xfId="10135"/>
    <cellStyle name="Normal 3 22 7 2 5" xfId="10136"/>
    <cellStyle name="Normal 3 22 7 2 6" xfId="10137"/>
    <cellStyle name="Normal 3 22 7 2 7" xfId="10138"/>
    <cellStyle name="Normal 3 22 7 2 8" xfId="10139"/>
    <cellStyle name="Normal 3 22 7 2 9" xfId="10140"/>
    <cellStyle name="Normal 3 22 7 3" xfId="10141"/>
    <cellStyle name="Normal 3 22 7 4" xfId="10142"/>
    <cellStyle name="Normal 3 22 7 5" xfId="10143"/>
    <cellStyle name="Normal 3 22 7 6" xfId="10144"/>
    <cellStyle name="Normal 3 22 7 7" xfId="10145"/>
    <cellStyle name="Normal 3 22 7 8" xfId="10146"/>
    <cellStyle name="Normal 3 22 7 9" xfId="10147"/>
    <cellStyle name="Normal 3 22 8" xfId="10148"/>
    <cellStyle name="Normal 3 22 8 10" xfId="10149"/>
    <cellStyle name="Normal 3 22 8 11" xfId="10150"/>
    <cellStyle name="Normal 3 22 8 12" xfId="10151"/>
    <cellStyle name="Normal 3 22 8 13" xfId="10152"/>
    <cellStyle name="Normal 3 22 8 14" xfId="10153"/>
    <cellStyle name="Normal 3 22 8 15" xfId="10154"/>
    <cellStyle name="Normal 3 22 8 2" xfId="10155"/>
    <cellStyle name="Normal 3 22 8 2 10" xfId="10156"/>
    <cellStyle name="Normal 3 22 8 2 11" xfId="10157"/>
    <cellStyle name="Normal 3 22 8 2 12" xfId="10158"/>
    <cellStyle name="Normal 3 22 8 2 13" xfId="10159"/>
    <cellStyle name="Normal 3 22 8 2 14" xfId="10160"/>
    <cellStyle name="Normal 3 22 8 2 2" xfId="10161"/>
    <cellStyle name="Normal 3 22 8 2 3" xfId="10162"/>
    <cellStyle name="Normal 3 22 8 2 4" xfId="10163"/>
    <cellStyle name="Normal 3 22 8 2 5" xfId="10164"/>
    <cellStyle name="Normal 3 22 8 2 6" xfId="10165"/>
    <cellStyle name="Normal 3 22 8 2 7" xfId="10166"/>
    <cellStyle name="Normal 3 22 8 2 8" xfId="10167"/>
    <cellStyle name="Normal 3 22 8 2 9" xfId="10168"/>
    <cellStyle name="Normal 3 22 8 3" xfId="10169"/>
    <cellStyle name="Normal 3 22 8 4" xfId="10170"/>
    <cellStyle name="Normal 3 22 8 5" xfId="10171"/>
    <cellStyle name="Normal 3 22 8 6" xfId="10172"/>
    <cellStyle name="Normal 3 22 8 7" xfId="10173"/>
    <cellStyle name="Normal 3 22 8 8" xfId="10174"/>
    <cellStyle name="Normal 3 22 8 9" xfId="10175"/>
    <cellStyle name="Normal 3 22 9" xfId="10176"/>
    <cellStyle name="Normal 3 22 9 10" xfId="10177"/>
    <cellStyle name="Normal 3 22 9 11" xfId="10178"/>
    <cellStyle name="Normal 3 22 9 12" xfId="10179"/>
    <cellStyle name="Normal 3 22 9 13" xfId="10180"/>
    <cellStyle name="Normal 3 22 9 14" xfId="10181"/>
    <cellStyle name="Normal 3 22 9 2" xfId="10182"/>
    <cellStyle name="Normal 3 22 9 3" xfId="10183"/>
    <cellStyle name="Normal 3 22 9 4" xfId="10184"/>
    <cellStyle name="Normal 3 22 9 5" xfId="10185"/>
    <cellStyle name="Normal 3 22 9 6" xfId="10186"/>
    <cellStyle name="Normal 3 22 9 7" xfId="10187"/>
    <cellStyle name="Normal 3 22 9 8" xfId="10188"/>
    <cellStyle name="Normal 3 22 9 9" xfId="10189"/>
    <cellStyle name="Normal 3 23" xfId="10190"/>
    <cellStyle name="Normal 3 24" xfId="10191"/>
    <cellStyle name="Normal 3 25" xfId="10192"/>
    <cellStyle name="Normal 3 26" xfId="10193"/>
    <cellStyle name="Normal 3 27" xfId="10194"/>
    <cellStyle name="Normal 3 28" xfId="10195"/>
    <cellStyle name="Normal 3 29" xfId="10196"/>
    <cellStyle name="Normal 3 3" xfId="10197"/>
    <cellStyle name="Normal 3 3 10" xfId="10198"/>
    <cellStyle name="Normal 3 3 10 10" xfId="10199"/>
    <cellStyle name="Normal 3 3 10 10 10" xfId="10200"/>
    <cellStyle name="Normal 3 3 10 10 11" xfId="10201"/>
    <cellStyle name="Normal 3 3 10 10 12" xfId="10202"/>
    <cellStyle name="Normal 3 3 10 10 13" xfId="10203"/>
    <cellStyle name="Normal 3 3 10 10 14" xfId="10204"/>
    <cellStyle name="Normal 3 3 10 10 2" xfId="10205"/>
    <cellStyle name="Normal 3 3 10 10 3" xfId="10206"/>
    <cellStyle name="Normal 3 3 10 10 4" xfId="10207"/>
    <cellStyle name="Normal 3 3 10 10 5" xfId="10208"/>
    <cellStyle name="Normal 3 3 10 10 6" xfId="10209"/>
    <cellStyle name="Normal 3 3 10 10 7" xfId="10210"/>
    <cellStyle name="Normal 3 3 10 10 8" xfId="10211"/>
    <cellStyle name="Normal 3 3 10 10 9" xfId="10212"/>
    <cellStyle name="Normal 3 3 10 11" xfId="10213"/>
    <cellStyle name="Normal 3 3 10 12" xfId="10214"/>
    <cellStyle name="Normal 3 3 10 13" xfId="10215"/>
    <cellStyle name="Normal 3 3 10 14" xfId="10216"/>
    <cellStyle name="Normal 3 3 10 15" xfId="10217"/>
    <cellStyle name="Normal 3 3 10 16" xfId="10218"/>
    <cellStyle name="Normal 3 3 10 17" xfId="10219"/>
    <cellStyle name="Normal 3 3 10 18" xfId="10220"/>
    <cellStyle name="Normal 3 3 10 19" xfId="10221"/>
    <cellStyle name="Normal 3 3 10 2" xfId="10222"/>
    <cellStyle name="Normal 3 3 10 2 10" xfId="10223"/>
    <cellStyle name="Normal 3 3 10 2 11" xfId="10224"/>
    <cellStyle name="Normal 3 3 10 2 12" xfId="10225"/>
    <cellStyle name="Normal 3 3 10 2 13" xfId="10226"/>
    <cellStyle name="Normal 3 3 10 2 14" xfId="10227"/>
    <cellStyle name="Normal 3 3 10 2 15" xfId="10228"/>
    <cellStyle name="Normal 3 3 10 2 2" xfId="10229"/>
    <cellStyle name="Normal 3 3 10 2 2 10" xfId="10230"/>
    <cellStyle name="Normal 3 3 10 2 2 11" xfId="10231"/>
    <cellStyle name="Normal 3 3 10 2 2 12" xfId="10232"/>
    <cellStyle name="Normal 3 3 10 2 2 13" xfId="10233"/>
    <cellStyle name="Normal 3 3 10 2 2 14" xfId="10234"/>
    <cellStyle name="Normal 3 3 10 2 2 2" xfId="10235"/>
    <cellStyle name="Normal 3 3 10 2 2 3" xfId="10236"/>
    <cellStyle name="Normal 3 3 10 2 2 4" xfId="10237"/>
    <cellStyle name="Normal 3 3 10 2 2 5" xfId="10238"/>
    <cellStyle name="Normal 3 3 10 2 2 6" xfId="10239"/>
    <cellStyle name="Normal 3 3 10 2 2 7" xfId="10240"/>
    <cellStyle name="Normal 3 3 10 2 2 8" xfId="10241"/>
    <cellStyle name="Normal 3 3 10 2 2 9" xfId="10242"/>
    <cellStyle name="Normal 3 3 10 2 3" xfId="10243"/>
    <cellStyle name="Normal 3 3 10 2 4" xfId="10244"/>
    <cellStyle name="Normal 3 3 10 2 5" xfId="10245"/>
    <cellStyle name="Normal 3 3 10 2 6" xfId="10246"/>
    <cellStyle name="Normal 3 3 10 2 7" xfId="10247"/>
    <cellStyle name="Normal 3 3 10 2 8" xfId="10248"/>
    <cellStyle name="Normal 3 3 10 2 9" xfId="10249"/>
    <cellStyle name="Normal 3 3 10 20" xfId="10250"/>
    <cellStyle name="Normal 3 3 10 21" xfId="10251"/>
    <cellStyle name="Normal 3 3 10 22" xfId="10252"/>
    <cellStyle name="Normal 3 3 10 23" xfId="10253"/>
    <cellStyle name="Normal 3 3 10 3" xfId="10254"/>
    <cellStyle name="Normal 3 3 10 3 10" xfId="10255"/>
    <cellStyle name="Normal 3 3 10 3 11" xfId="10256"/>
    <cellStyle name="Normal 3 3 10 3 12" xfId="10257"/>
    <cellStyle name="Normal 3 3 10 3 13" xfId="10258"/>
    <cellStyle name="Normal 3 3 10 3 14" xfId="10259"/>
    <cellStyle name="Normal 3 3 10 3 15" xfId="10260"/>
    <cellStyle name="Normal 3 3 10 3 2" xfId="10261"/>
    <cellStyle name="Normal 3 3 10 3 2 10" xfId="10262"/>
    <cellStyle name="Normal 3 3 10 3 2 11" xfId="10263"/>
    <cellStyle name="Normal 3 3 10 3 2 12" xfId="10264"/>
    <cellStyle name="Normal 3 3 10 3 2 13" xfId="10265"/>
    <cellStyle name="Normal 3 3 10 3 2 14" xfId="10266"/>
    <cellStyle name="Normal 3 3 10 3 2 2" xfId="10267"/>
    <cellStyle name="Normal 3 3 10 3 2 3" xfId="10268"/>
    <cellStyle name="Normal 3 3 10 3 2 4" xfId="10269"/>
    <cellStyle name="Normal 3 3 10 3 2 5" xfId="10270"/>
    <cellStyle name="Normal 3 3 10 3 2 6" xfId="10271"/>
    <cellStyle name="Normal 3 3 10 3 2 7" xfId="10272"/>
    <cellStyle name="Normal 3 3 10 3 2 8" xfId="10273"/>
    <cellStyle name="Normal 3 3 10 3 2 9" xfId="10274"/>
    <cellStyle name="Normal 3 3 10 3 3" xfId="10275"/>
    <cellStyle name="Normal 3 3 10 3 4" xfId="10276"/>
    <cellStyle name="Normal 3 3 10 3 5" xfId="10277"/>
    <cellStyle name="Normal 3 3 10 3 6" xfId="10278"/>
    <cellStyle name="Normal 3 3 10 3 7" xfId="10279"/>
    <cellStyle name="Normal 3 3 10 3 8" xfId="10280"/>
    <cellStyle name="Normal 3 3 10 3 9" xfId="10281"/>
    <cellStyle name="Normal 3 3 10 4" xfId="10282"/>
    <cellStyle name="Normal 3 3 10 4 10" xfId="10283"/>
    <cellStyle name="Normal 3 3 10 4 11" xfId="10284"/>
    <cellStyle name="Normal 3 3 10 4 12" xfId="10285"/>
    <cellStyle name="Normal 3 3 10 4 13" xfId="10286"/>
    <cellStyle name="Normal 3 3 10 4 14" xfId="10287"/>
    <cellStyle name="Normal 3 3 10 4 15" xfId="10288"/>
    <cellStyle name="Normal 3 3 10 4 2" xfId="10289"/>
    <cellStyle name="Normal 3 3 10 4 2 10" xfId="10290"/>
    <cellStyle name="Normal 3 3 10 4 2 11" xfId="10291"/>
    <cellStyle name="Normal 3 3 10 4 2 12" xfId="10292"/>
    <cellStyle name="Normal 3 3 10 4 2 13" xfId="10293"/>
    <cellStyle name="Normal 3 3 10 4 2 14" xfId="10294"/>
    <cellStyle name="Normal 3 3 10 4 2 2" xfId="10295"/>
    <cellStyle name="Normal 3 3 10 4 2 3" xfId="10296"/>
    <cellStyle name="Normal 3 3 10 4 2 4" xfId="10297"/>
    <cellStyle name="Normal 3 3 10 4 2 5" xfId="10298"/>
    <cellStyle name="Normal 3 3 10 4 2 6" xfId="10299"/>
    <cellStyle name="Normal 3 3 10 4 2 7" xfId="10300"/>
    <cellStyle name="Normal 3 3 10 4 2 8" xfId="10301"/>
    <cellStyle name="Normal 3 3 10 4 2 9" xfId="10302"/>
    <cellStyle name="Normal 3 3 10 4 3" xfId="10303"/>
    <cellStyle name="Normal 3 3 10 4 4" xfId="10304"/>
    <cellStyle name="Normal 3 3 10 4 5" xfId="10305"/>
    <cellStyle name="Normal 3 3 10 4 6" xfId="10306"/>
    <cellStyle name="Normal 3 3 10 4 7" xfId="10307"/>
    <cellStyle name="Normal 3 3 10 4 8" xfId="10308"/>
    <cellStyle name="Normal 3 3 10 4 9" xfId="10309"/>
    <cellStyle name="Normal 3 3 10 5" xfId="10310"/>
    <cellStyle name="Normal 3 3 10 5 10" xfId="10311"/>
    <cellStyle name="Normal 3 3 10 5 11" xfId="10312"/>
    <cellStyle name="Normal 3 3 10 5 12" xfId="10313"/>
    <cellStyle name="Normal 3 3 10 5 13" xfId="10314"/>
    <cellStyle name="Normal 3 3 10 5 14" xfId="10315"/>
    <cellStyle name="Normal 3 3 10 5 2" xfId="10316"/>
    <cellStyle name="Normal 3 3 10 5 3" xfId="10317"/>
    <cellStyle name="Normal 3 3 10 5 4" xfId="10318"/>
    <cellStyle name="Normal 3 3 10 5 5" xfId="10319"/>
    <cellStyle name="Normal 3 3 10 5 6" xfId="10320"/>
    <cellStyle name="Normal 3 3 10 5 7" xfId="10321"/>
    <cellStyle name="Normal 3 3 10 5 8" xfId="10322"/>
    <cellStyle name="Normal 3 3 10 5 9" xfId="10323"/>
    <cellStyle name="Normal 3 3 10 6" xfId="10324"/>
    <cellStyle name="Normal 3 3 10 6 10" xfId="10325"/>
    <cellStyle name="Normal 3 3 10 6 11" xfId="10326"/>
    <cellStyle name="Normal 3 3 10 6 12" xfId="10327"/>
    <cellStyle name="Normal 3 3 10 6 13" xfId="10328"/>
    <cellStyle name="Normal 3 3 10 6 14" xfId="10329"/>
    <cellStyle name="Normal 3 3 10 6 2" xfId="10330"/>
    <cellStyle name="Normal 3 3 10 6 3" xfId="10331"/>
    <cellStyle name="Normal 3 3 10 6 4" xfId="10332"/>
    <cellStyle name="Normal 3 3 10 6 5" xfId="10333"/>
    <cellStyle name="Normal 3 3 10 6 6" xfId="10334"/>
    <cellStyle name="Normal 3 3 10 6 7" xfId="10335"/>
    <cellStyle name="Normal 3 3 10 6 8" xfId="10336"/>
    <cellStyle name="Normal 3 3 10 6 9" xfId="10337"/>
    <cellStyle name="Normal 3 3 10 7" xfId="10338"/>
    <cellStyle name="Normal 3 3 10 7 10" xfId="10339"/>
    <cellStyle name="Normal 3 3 10 7 11" xfId="10340"/>
    <cellStyle name="Normal 3 3 10 7 12" xfId="10341"/>
    <cellStyle name="Normal 3 3 10 7 13" xfId="10342"/>
    <cellStyle name="Normal 3 3 10 7 14" xfId="10343"/>
    <cellStyle name="Normal 3 3 10 7 2" xfId="10344"/>
    <cellStyle name="Normal 3 3 10 7 3" xfId="10345"/>
    <cellStyle name="Normal 3 3 10 7 4" xfId="10346"/>
    <cellStyle name="Normal 3 3 10 7 5" xfId="10347"/>
    <cellStyle name="Normal 3 3 10 7 6" xfId="10348"/>
    <cellStyle name="Normal 3 3 10 7 7" xfId="10349"/>
    <cellStyle name="Normal 3 3 10 7 8" xfId="10350"/>
    <cellStyle name="Normal 3 3 10 7 9" xfId="10351"/>
    <cellStyle name="Normal 3 3 10 8" xfId="10352"/>
    <cellStyle name="Normal 3 3 10 8 10" xfId="10353"/>
    <cellStyle name="Normal 3 3 10 8 11" xfId="10354"/>
    <cellStyle name="Normal 3 3 10 8 12" xfId="10355"/>
    <cellStyle name="Normal 3 3 10 8 13" xfId="10356"/>
    <cellStyle name="Normal 3 3 10 8 14" xfId="10357"/>
    <cellStyle name="Normal 3 3 10 8 2" xfId="10358"/>
    <cellStyle name="Normal 3 3 10 8 3" xfId="10359"/>
    <cellStyle name="Normal 3 3 10 8 4" xfId="10360"/>
    <cellStyle name="Normal 3 3 10 8 5" xfId="10361"/>
    <cellStyle name="Normal 3 3 10 8 6" xfId="10362"/>
    <cellStyle name="Normal 3 3 10 8 7" xfId="10363"/>
    <cellStyle name="Normal 3 3 10 8 8" xfId="10364"/>
    <cellStyle name="Normal 3 3 10 8 9" xfId="10365"/>
    <cellStyle name="Normal 3 3 10 9" xfId="10366"/>
    <cellStyle name="Normal 3 3 10 9 10" xfId="10367"/>
    <cellStyle name="Normal 3 3 10 9 11" xfId="10368"/>
    <cellStyle name="Normal 3 3 10 9 12" xfId="10369"/>
    <cellStyle name="Normal 3 3 10 9 13" xfId="10370"/>
    <cellStyle name="Normal 3 3 10 9 14" xfId="10371"/>
    <cellStyle name="Normal 3 3 10 9 2" xfId="10372"/>
    <cellStyle name="Normal 3 3 10 9 3" xfId="10373"/>
    <cellStyle name="Normal 3 3 10 9 4" xfId="10374"/>
    <cellStyle name="Normal 3 3 10 9 5" xfId="10375"/>
    <cellStyle name="Normal 3 3 10 9 6" xfId="10376"/>
    <cellStyle name="Normal 3 3 10 9 7" xfId="10377"/>
    <cellStyle name="Normal 3 3 10 9 8" xfId="10378"/>
    <cellStyle name="Normal 3 3 10 9 9" xfId="10379"/>
    <cellStyle name="Normal 3 3 11" xfId="10380"/>
    <cellStyle name="Normal 3 3 11 10" xfId="10381"/>
    <cellStyle name="Normal 3 3 11 10 10" xfId="10382"/>
    <cellStyle name="Normal 3 3 11 10 11" xfId="10383"/>
    <cellStyle name="Normal 3 3 11 10 12" xfId="10384"/>
    <cellStyle name="Normal 3 3 11 10 13" xfId="10385"/>
    <cellStyle name="Normal 3 3 11 10 14" xfId="10386"/>
    <cellStyle name="Normal 3 3 11 10 2" xfId="10387"/>
    <cellStyle name="Normal 3 3 11 10 3" xfId="10388"/>
    <cellStyle name="Normal 3 3 11 10 4" xfId="10389"/>
    <cellStyle name="Normal 3 3 11 10 5" xfId="10390"/>
    <cellStyle name="Normal 3 3 11 10 6" xfId="10391"/>
    <cellStyle name="Normal 3 3 11 10 7" xfId="10392"/>
    <cellStyle name="Normal 3 3 11 10 8" xfId="10393"/>
    <cellStyle name="Normal 3 3 11 10 9" xfId="10394"/>
    <cellStyle name="Normal 3 3 11 11" xfId="10395"/>
    <cellStyle name="Normal 3 3 11 12" xfId="10396"/>
    <cellStyle name="Normal 3 3 11 13" xfId="10397"/>
    <cellStyle name="Normal 3 3 11 14" xfId="10398"/>
    <cellStyle name="Normal 3 3 11 15" xfId="10399"/>
    <cellStyle name="Normal 3 3 11 16" xfId="10400"/>
    <cellStyle name="Normal 3 3 11 17" xfId="10401"/>
    <cellStyle name="Normal 3 3 11 18" xfId="10402"/>
    <cellStyle name="Normal 3 3 11 19" xfId="10403"/>
    <cellStyle name="Normal 3 3 11 2" xfId="10404"/>
    <cellStyle name="Normal 3 3 11 2 10" xfId="10405"/>
    <cellStyle name="Normal 3 3 11 2 11" xfId="10406"/>
    <cellStyle name="Normal 3 3 11 2 12" xfId="10407"/>
    <cellStyle name="Normal 3 3 11 2 13" xfId="10408"/>
    <cellStyle name="Normal 3 3 11 2 14" xfId="10409"/>
    <cellStyle name="Normal 3 3 11 2 15" xfId="10410"/>
    <cellStyle name="Normal 3 3 11 2 2" xfId="10411"/>
    <cellStyle name="Normal 3 3 11 2 2 10" xfId="10412"/>
    <cellStyle name="Normal 3 3 11 2 2 11" xfId="10413"/>
    <cellStyle name="Normal 3 3 11 2 2 12" xfId="10414"/>
    <cellStyle name="Normal 3 3 11 2 2 13" xfId="10415"/>
    <cellStyle name="Normal 3 3 11 2 2 14" xfId="10416"/>
    <cellStyle name="Normal 3 3 11 2 2 2" xfId="10417"/>
    <cellStyle name="Normal 3 3 11 2 2 3" xfId="10418"/>
    <cellStyle name="Normal 3 3 11 2 2 4" xfId="10419"/>
    <cellStyle name="Normal 3 3 11 2 2 5" xfId="10420"/>
    <cellStyle name="Normal 3 3 11 2 2 6" xfId="10421"/>
    <cellStyle name="Normal 3 3 11 2 2 7" xfId="10422"/>
    <cellStyle name="Normal 3 3 11 2 2 8" xfId="10423"/>
    <cellStyle name="Normal 3 3 11 2 2 9" xfId="10424"/>
    <cellStyle name="Normal 3 3 11 2 3" xfId="10425"/>
    <cellStyle name="Normal 3 3 11 2 4" xfId="10426"/>
    <cellStyle name="Normal 3 3 11 2 5" xfId="10427"/>
    <cellStyle name="Normal 3 3 11 2 6" xfId="10428"/>
    <cellStyle name="Normal 3 3 11 2 7" xfId="10429"/>
    <cellStyle name="Normal 3 3 11 2 8" xfId="10430"/>
    <cellStyle name="Normal 3 3 11 2 9" xfId="10431"/>
    <cellStyle name="Normal 3 3 11 20" xfId="10432"/>
    <cellStyle name="Normal 3 3 11 21" xfId="10433"/>
    <cellStyle name="Normal 3 3 11 22" xfId="10434"/>
    <cellStyle name="Normal 3 3 11 23" xfId="10435"/>
    <cellStyle name="Normal 3 3 11 3" xfId="10436"/>
    <cellStyle name="Normal 3 3 11 3 10" xfId="10437"/>
    <cellStyle name="Normal 3 3 11 3 11" xfId="10438"/>
    <cellStyle name="Normal 3 3 11 3 12" xfId="10439"/>
    <cellStyle name="Normal 3 3 11 3 13" xfId="10440"/>
    <cellStyle name="Normal 3 3 11 3 14" xfId="10441"/>
    <cellStyle name="Normal 3 3 11 3 15" xfId="10442"/>
    <cellStyle name="Normal 3 3 11 3 2" xfId="10443"/>
    <cellStyle name="Normal 3 3 11 3 2 10" xfId="10444"/>
    <cellStyle name="Normal 3 3 11 3 2 11" xfId="10445"/>
    <cellStyle name="Normal 3 3 11 3 2 12" xfId="10446"/>
    <cellStyle name="Normal 3 3 11 3 2 13" xfId="10447"/>
    <cellStyle name="Normal 3 3 11 3 2 14" xfId="10448"/>
    <cellStyle name="Normal 3 3 11 3 2 2" xfId="10449"/>
    <cellStyle name="Normal 3 3 11 3 2 3" xfId="10450"/>
    <cellStyle name="Normal 3 3 11 3 2 4" xfId="10451"/>
    <cellStyle name="Normal 3 3 11 3 2 5" xfId="10452"/>
    <cellStyle name="Normal 3 3 11 3 2 6" xfId="10453"/>
    <cellStyle name="Normal 3 3 11 3 2 7" xfId="10454"/>
    <cellStyle name="Normal 3 3 11 3 2 8" xfId="10455"/>
    <cellStyle name="Normal 3 3 11 3 2 9" xfId="10456"/>
    <cellStyle name="Normal 3 3 11 3 3" xfId="10457"/>
    <cellStyle name="Normal 3 3 11 3 4" xfId="10458"/>
    <cellStyle name="Normal 3 3 11 3 5" xfId="10459"/>
    <cellStyle name="Normal 3 3 11 3 6" xfId="10460"/>
    <cellStyle name="Normal 3 3 11 3 7" xfId="10461"/>
    <cellStyle name="Normal 3 3 11 3 8" xfId="10462"/>
    <cellStyle name="Normal 3 3 11 3 9" xfId="10463"/>
    <cellStyle name="Normal 3 3 11 4" xfId="10464"/>
    <cellStyle name="Normal 3 3 11 4 10" xfId="10465"/>
    <cellStyle name="Normal 3 3 11 4 11" xfId="10466"/>
    <cellStyle name="Normal 3 3 11 4 12" xfId="10467"/>
    <cellStyle name="Normal 3 3 11 4 13" xfId="10468"/>
    <cellStyle name="Normal 3 3 11 4 14" xfId="10469"/>
    <cellStyle name="Normal 3 3 11 4 15" xfId="10470"/>
    <cellStyle name="Normal 3 3 11 4 2" xfId="10471"/>
    <cellStyle name="Normal 3 3 11 4 2 10" xfId="10472"/>
    <cellStyle name="Normal 3 3 11 4 2 11" xfId="10473"/>
    <cellStyle name="Normal 3 3 11 4 2 12" xfId="10474"/>
    <cellStyle name="Normal 3 3 11 4 2 13" xfId="10475"/>
    <cellStyle name="Normal 3 3 11 4 2 14" xfId="10476"/>
    <cellStyle name="Normal 3 3 11 4 2 2" xfId="10477"/>
    <cellStyle name="Normal 3 3 11 4 2 3" xfId="10478"/>
    <cellStyle name="Normal 3 3 11 4 2 4" xfId="10479"/>
    <cellStyle name="Normal 3 3 11 4 2 5" xfId="10480"/>
    <cellStyle name="Normal 3 3 11 4 2 6" xfId="10481"/>
    <cellStyle name="Normal 3 3 11 4 2 7" xfId="10482"/>
    <cellStyle name="Normal 3 3 11 4 2 8" xfId="10483"/>
    <cellStyle name="Normal 3 3 11 4 2 9" xfId="10484"/>
    <cellStyle name="Normal 3 3 11 4 3" xfId="10485"/>
    <cellStyle name="Normal 3 3 11 4 4" xfId="10486"/>
    <cellStyle name="Normal 3 3 11 4 5" xfId="10487"/>
    <cellStyle name="Normal 3 3 11 4 6" xfId="10488"/>
    <cellStyle name="Normal 3 3 11 4 7" xfId="10489"/>
    <cellStyle name="Normal 3 3 11 4 8" xfId="10490"/>
    <cellStyle name="Normal 3 3 11 4 9" xfId="10491"/>
    <cellStyle name="Normal 3 3 11 5" xfId="10492"/>
    <cellStyle name="Normal 3 3 11 5 10" xfId="10493"/>
    <cellStyle name="Normal 3 3 11 5 11" xfId="10494"/>
    <cellStyle name="Normal 3 3 11 5 12" xfId="10495"/>
    <cellStyle name="Normal 3 3 11 5 13" xfId="10496"/>
    <cellStyle name="Normal 3 3 11 5 14" xfId="10497"/>
    <cellStyle name="Normal 3 3 11 5 2" xfId="10498"/>
    <cellStyle name="Normal 3 3 11 5 3" xfId="10499"/>
    <cellStyle name="Normal 3 3 11 5 4" xfId="10500"/>
    <cellStyle name="Normal 3 3 11 5 5" xfId="10501"/>
    <cellStyle name="Normal 3 3 11 5 6" xfId="10502"/>
    <cellStyle name="Normal 3 3 11 5 7" xfId="10503"/>
    <cellStyle name="Normal 3 3 11 5 8" xfId="10504"/>
    <cellStyle name="Normal 3 3 11 5 9" xfId="10505"/>
    <cellStyle name="Normal 3 3 11 6" xfId="10506"/>
    <cellStyle name="Normal 3 3 11 6 10" xfId="10507"/>
    <cellStyle name="Normal 3 3 11 6 11" xfId="10508"/>
    <cellStyle name="Normal 3 3 11 6 12" xfId="10509"/>
    <cellStyle name="Normal 3 3 11 6 13" xfId="10510"/>
    <cellStyle name="Normal 3 3 11 6 14" xfId="10511"/>
    <cellStyle name="Normal 3 3 11 6 2" xfId="10512"/>
    <cellStyle name="Normal 3 3 11 6 3" xfId="10513"/>
    <cellStyle name="Normal 3 3 11 6 4" xfId="10514"/>
    <cellStyle name="Normal 3 3 11 6 5" xfId="10515"/>
    <cellStyle name="Normal 3 3 11 6 6" xfId="10516"/>
    <cellStyle name="Normal 3 3 11 6 7" xfId="10517"/>
    <cellStyle name="Normal 3 3 11 6 8" xfId="10518"/>
    <cellStyle name="Normal 3 3 11 6 9" xfId="10519"/>
    <cellStyle name="Normal 3 3 11 7" xfId="10520"/>
    <cellStyle name="Normal 3 3 11 7 10" xfId="10521"/>
    <cellStyle name="Normal 3 3 11 7 11" xfId="10522"/>
    <cellStyle name="Normal 3 3 11 7 12" xfId="10523"/>
    <cellStyle name="Normal 3 3 11 7 13" xfId="10524"/>
    <cellStyle name="Normal 3 3 11 7 14" xfId="10525"/>
    <cellStyle name="Normal 3 3 11 7 2" xfId="10526"/>
    <cellStyle name="Normal 3 3 11 7 3" xfId="10527"/>
    <cellStyle name="Normal 3 3 11 7 4" xfId="10528"/>
    <cellStyle name="Normal 3 3 11 7 5" xfId="10529"/>
    <cellStyle name="Normal 3 3 11 7 6" xfId="10530"/>
    <cellStyle name="Normal 3 3 11 7 7" xfId="10531"/>
    <cellStyle name="Normal 3 3 11 7 8" xfId="10532"/>
    <cellStyle name="Normal 3 3 11 7 9" xfId="10533"/>
    <cellStyle name="Normal 3 3 11 8" xfId="10534"/>
    <cellStyle name="Normal 3 3 11 8 10" xfId="10535"/>
    <cellStyle name="Normal 3 3 11 8 11" xfId="10536"/>
    <cellStyle name="Normal 3 3 11 8 12" xfId="10537"/>
    <cellStyle name="Normal 3 3 11 8 13" xfId="10538"/>
    <cellStyle name="Normal 3 3 11 8 14" xfId="10539"/>
    <cellStyle name="Normal 3 3 11 8 2" xfId="10540"/>
    <cellStyle name="Normal 3 3 11 8 3" xfId="10541"/>
    <cellStyle name="Normal 3 3 11 8 4" xfId="10542"/>
    <cellStyle name="Normal 3 3 11 8 5" xfId="10543"/>
    <cellStyle name="Normal 3 3 11 8 6" xfId="10544"/>
    <cellStyle name="Normal 3 3 11 8 7" xfId="10545"/>
    <cellStyle name="Normal 3 3 11 8 8" xfId="10546"/>
    <cellStyle name="Normal 3 3 11 8 9" xfId="10547"/>
    <cellStyle name="Normal 3 3 11 9" xfId="10548"/>
    <cellStyle name="Normal 3 3 11 9 10" xfId="10549"/>
    <cellStyle name="Normal 3 3 11 9 11" xfId="10550"/>
    <cellStyle name="Normal 3 3 11 9 12" xfId="10551"/>
    <cellStyle name="Normal 3 3 11 9 13" xfId="10552"/>
    <cellStyle name="Normal 3 3 11 9 14" xfId="10553"/>
    <cellStyle name="Normal 3 3 11 9 2" xfId="10554"/>
    <cellStyle name="Normal 3 3 11 9 3" xfId="10555"/>
    <cellStyle name="Normal 3 3 11 9 4" xfId="10556"/>
    <cellStyle name="Normal 3 3 11 9 5" xfId="10557"/>
    <cellStyle name="Normal 3 3 11 9 6" xfId="10558"/>
    <cellStyle name="Normal 3 3 11 9 7" xfId="10559"/>
    <cellStyle name="Normal 3 3 11 9 8" xfId="10560"/>
    <cellStyle name="Normal 3 3 11 9 9" xfId="10561"/>
    <cellStyle name="Normal 3 3 12" xfId="10562"/>
    <cellStyle name="Normal 3 3 12 10" xfId="10563"/>
    <cellStyle name="Normal 3 3 12 10 10" xfId="10564"/>
    <cellStyle name="Normal 3 3 12 10 11" xfId="10565"/>
    <cellStyle name="Normal 3 3 12 10 12" xfId="10566"/>
    <cellStyle name="Normal 3 3 12 10 13" xfId="10567"/>
    <cellStyle name="Normal 3 3 12 10 14" xfId="10568"/>
    <cellStyle name="Normal 3 3 12 10 2" xfId="10569"/>
    <cellStyle name="Normal 3 3 12 10 3" xfId="10570"/>
    <cellStyle name="Normal 3 3 12 10 4" xfId="10571"/>
    <cellStyle name="Normal 3 3 12 10 5" xfId="10572"/>
    <cellStyle name="Normal 3 3 12 10 6" xfId="10573"/>
    <cellStyle name="Normal 3 3 12 10 7" xfId="10574"/>
    <cellStyle name="Normal 3 3 12 10 8" xfId="10575"/>
    <cellStyle name="Normal 3 3 12 10 9" xfId="10576"/>
    <cellStyle name="Normal 3 3 12 11" xfId="10577"/>
    <cellStyle name="Normal 3 3 12 12" xfId="10578"/>
    <cellStyle name="Normal 3 3 12 13" xfId="10579"/>
    <cellStyle name="Normal 3 3 12 14" xfId="10580"/>
    <cellStyle name="Normal 3 3 12 15" xfId="10581"/>
    <cellStyle name="Normal 3 3 12 16" xfId="10582"/>
    <cellStyle name="Normal 3 3 12 17" xfId="10583"/>
    <cellStyle name="Normal 3 3 12 18" xfId="10584"/>
    <cellStyle name="Normal 3 3 12 19" xfId="10585"/>
    <cellStyle name="Normal 3 3 12 2" xfId="10586"/>
    <cellStyle name="Normal 3 3 12 2 10" xfId="10587"/>
    <cellStyle name="Normal 3 3 12 2 11" xfId="10588"/>
    <cellStyle name="Normal 3 3 12 2 12" xfId="10589"/>
    <cellStyle name="Normal 3 3 12 2 13" xfId="10590"/>
    <cellStyle name="Normal 3 3 12 2 14" xfId="10591"/>
    <cellStyle name="Normal 3 3 12 2 15" xfId="10592"/>
    <cellStyle name="Normal 3 3 12 2 2" xfId="10593"/>
    <cellStyle name="Normal 3 3 12 2 2 10" xfId="10594"/>
    <cellStyle name="Normal 3 3 12 2 2 11" xfId="10595"/>
    <cellStyle name="Normal 3 3 12 2 2 12" xfId="10596"/>
    <cellStyle name="Normal 3 3 12 2 2 13" xfId="10597"/>
    <cellStyle name="Normal 3 3 12 2 2 14" xfId="10598"/>
    <cellStyle name="Normal 3 3 12 2 2 2" xfId="10599"/>
    <cellStyle name="Normal 3 3 12 2 2 3" xfId="10600"/>
    <cellStyle name="Normal 3 3 12 2 2 4" xfId="10601"/>
    <cellStyle name="Normal 3 3 12 2 2 5" xfId="10602"/>
    <cellStyle name="Normal 3 3 12 2 2 6" xfId="10603"/>
    <cellStyle name="Normal 3 3 12 2 2 7" xfId="10604"/>
    <cellStyle name="Normal 3 3 12 2 2 8" xfId="10605"/>
    <cellStyle name="Normal 3 3 12 2 2 9" xfId="10606"/>
    <cellStyle name="Normal 3 3 12 2 3" xfId="10607"/>
    <cellStyle name="Normal 3 3 12 2 4" xfId="10608"/>
    <cellStyle name="Normal 3 3 12 2 5" xfId="10609"/>
    <cellStyle name="Normal 3 3 12 2 6" xfId="10610"/>
    <cellStyle name="Normal 3 3 12 2 7" xfId="10611"/>
    <cellStyle name="Normal 3 3 12 2 8" xfId="10612"/>
    <cellStyle name="Normal 3 3 12 2 9" xfId="10613"/>
    <cellStyle name="Normal 3 3 12 20" xfId="10614"/>
    <cellStyle name="Normal 3 3 12 21" xfId="10615"/>
    <cellStyle name="Normal 3 3 12 22" xfId="10616"/>
    <cellStyle name="Normal 3 3 12 23" xfId="10617"/>
    <cellStyle name="Normal 3 3 12 3" xfId="10618"/>
    <cellStyle name="Normal 3 3 12 3 10" xfId="10619"/>
    <cellStyle name="Normal 3 3 12 3 11" xfId="10620"/>
    <cellStyle name="Normal 3 3 12 3 12" xfId="10621"/>
    <cellStyle name="Normal 3 3 12 3 13" xfId="10622"/>
    <cellStyle name="Normal 3 3 12 3 14" xfId="10623"/>
    <cellStyle name="Normal 3 3 12 3 15" xfId="10624"/>
    <cellStyle name="Normal 3 3 12 3 2" xfId="10625"/>
    <cellStyle name="Normal 3 3 12 3 2 10" xfId="10626"/>
    <cellStyle name="Normal 3 3 12 3 2 11" xfId="10627"/>
    <cellStyle name="Normal 3 3 12 3 2 12" xfId="10628"/>
    <cellStyle name="Normal 3 3 12 3 2 13" xfId="10629"/>
    <cellStyle name="Normal 3 3 12 3 2 14" xfId="10630"/>
    <cellStyle name="Normal 3 3 12 3 2 2" xfId="10631"/>
    <cellStyle name="Normal 3 3 12 3 2 3" xfId="10632"/>
    <cellStyle name="Normal 3 3 12 3 2 4" xfId="10633"/>
    <cellStyle name="Normal 3 3 12 3 2 5" xfId="10634"/>
    <cellStyle name="Normal 3 3 12 3 2 6" xfId="10635"/>
    <cellStyle name="Normal 3 3 12 3 2 7" xfId="10636"/>
    <cellStyle name="Normal 3 3 12 3 2 8" xfId="10637"/>
    <cellStyle name="Normal 3 3 12 3 2 9" xfId="10638"/>
    <cellStyle name="Normal 3 3 12 3 3" xfId="10639"/>
    <cellStyle name="Normal 3 3 12 3 4" xfId="10640"/>
    <cellStyle name="Normal 3 3 12 3 5" xfId="10641"/>
    <cellStyle name="Normal 3 3 12 3 6" xfId="10642"/>
    <cellStyle name="Normal 3 3 12 3 7" xfId="10643"/>
    <cellStyle name="Normal 3 3 12 3 8" xfId="10644"/>
    <cellStyle name="Normal 3 3 12 3 9" xfId="10645"/>
    <cellStyle name="Normal 3 3 12 4" xfId="10646"/>
    <cellStyle name="Normal 3 3 12 4 10" xfId="10647"/>
    <cellStyle name="Normal 3 3 12 4 11" xfId="10648"/>
    <cellStyle name="Normal 3 3 12 4 12" xfId="10649"/>
    <cellStyle name="Normal 3 3 12 4 13" xfId="10650"/>
    <cellStyle name="Normal 3 3 12 4 14" xfId="10651"/>
    <cellStyle name="Normal 3 3 12 4 15" xfId="10652"/>
    <cellStyle name="Normal 3 3 12 4 2" xfId="10653"/>
    <cellStyle name="Normal 3 3 12 4 2 10" xfId="10654"/>
    <cellStyle name="Normal 3 3 12 4 2 11" xfId="10655"/>
    <cellStyle name="Normal 3 3 12 4 2 12" xfId="10656"/>
    <cellStyle name="Normal 3 3 12 4 2 13" xfId="10657"/>
    <cellStyle name="Normal 3 3 12 4 2 14" xfId="10658"/>
    <cellStyle name="Normal 3 3 12 4 2 2" xfId="10659"/>
    <cellStyle name="Normal 3 3 12 4 2 3" xfId="10660"/>
    <cellStyle name="Normal 3 3 12 4 2 4" xfId="10661"/>
    <cellStyle name="Normal 3 3 12 4 2 5" xfId="10662"/>
    <cellStyle name="Normal 3 3 12 4 2 6" xfId="10663"/>
    <cellStyle name="Normal 3 3 12 4 2 7" xfId="10664"/>
    <cellStyle name="Normal 3 3 12 4 2 8" xfId="10665"/>
    <cellStyle name="Normal 3 3 12 4 2 9" xfId="10666"/>
    <cellStyle name="Normal 3 3 12 4 3" xfId="10667"/>
    <cellStyle name="Normal 3 3 12 4 4" xfId="10668"/>
    <cellStyle name="Normal 3 3 12 4 5" xfId="10669"/>
    <cellStyle name="Normal 3 3 12 4 6" xfId="10670"/>
    <cellStyle name="Normal 3 3 12 4 7" xfId="10671"/>
    <cellStyle name="Normal 3 3 12 4 8" xfId="10672"/>
    <cellStyle name="Normal 3 3 12 4 9" xfId="10673"/>
    <cellStyle name="Normal 3 3 12 5" xfId="10674"/>
    <cellStyle name="Normal 3 3 12 5 10" xfId="10675"/>
    <cellStyle name="Normal 3 3 12 5 11" xfId="10676"/>
    <cellStyle name="Normal 3 3 12 5 12" xfId="10677"/>
    <cellStyle name="Normal 3 3 12 5 13" xfId="10678"/>
    <cellStyle name="Normal 3 3 12 5 14" xfId="10679"/>
    <cellStyle name="Normal 3 3 12 5 2" xfId="10680"/>
    <cellStyle name="Normal 3 3 12 5 3" xfId="10681"/>
    <cellStyle name="Normal 3 3 12 5 4" xfId="10682"/>
    <cellStyle name="Normal 3 3 12 5 5" xfId="10683"/>
    <cellStyle name="Normal 3 3 12 5 6" xfId="10684"/>
    <cellStyle name="Normal 3 3 12 5 7" xfId="10685"/>
    <cellStyle name="Normal 3 3 12 5 8" xfId="10686"/>
    <cellStyle name="Normal 3 3 12 5 9" xfId="10687"/>
    <cellStyle name="Normal 3 3 12 6" xfId="10688"/>
    <cellStyle name="Normal 3 3 12 6 10" xfId="10689"/>
    <cellStyle name="Normal 3 3 12 6 11" xfId="10690"/>
    <cellStyle name="Normal 3 3 12 6 12" xfId="10691"/>
    <cellStyle name="Normal 3 3 12 6 13" xfId="10692"/>
    <cellStyle name="Normal 3 3 12 6 14" xfId="10693"/>
    <cellStyle name="Normal 3 3 12 6 2" xfId="10694"/>
    <cellStyle name="Normal 3 3 12 6 3" xfId="10695"/>
    <cellStyle name="Normal 3 3 12 6 4" xfId="10696"/>
    <cellStyle name="Normal 3 3 12 6 5" xfId="10697"/>
    <cellStyle name="Normal 3 3 12 6 6" xfId="10698"/>
    <cellStyle name="Normal 3 3 12 6 7" xfId="10699"/>
    <cellStyle name="Normal 3 3 12 6 8" xfId="10700"/>
    <cellStyle name="Normal 3 3 12 6 9" xfId="10701"/>
    <cellStyle name="Normal 3 3 12 7" xfId="10702"/>
    <cellStyle name="Normal 3 3 12 7 10" xfId="10703"/>
    <cellStyle name="Normal 3 3 12 7 11" xfId="10704"/>
    <cellStyle name="Normal 3 3 12 7 12" xfId="10705"/>
    <cellStyle name="Normal 3 3 12 7 13" xfId="10706"/>
    <cellStyle name="Normal 3 3 12 7 14" xfId="10707"/>
    <cellStyle name="Normal 3 3 12 7 2" xfId="10708"/>
    <cellStyle name="Normal 3 3 12 7 3" xfId="10709"/>
    <cellStyle name="Normal 3 3 12 7 4" xfId="10710"/>
    <cellStyle name="Normal 3 3 12 7 5" xfId="10711"/>
    <cellStyle name="Normal 3 3 12 7 6" xfId="10712"/>
    <cellStyle name="Normal 3 3 12 7 7" xfId="10713"/>
    <cellStyle name="Normal 3 3 12 7 8" xfId="10714"/>
    <cellStyle name="Normal 3 3 12 7 9" xfId="10715"/>
    <cellStyle name="Normal 3 3 12 8" xfId="10716"/>
    <cellStyle name="Normal 3 3 12 8 10" xfId="10717"/>
    <cellStyle name="Normal 3 3 12 8 11" xfId="10718"/>
    <cellStyle name="Normal 3 3 12 8 12" xfId="10719"/>
    <cellStyle name="Normal 3 3 12 8 13" xfId="10720"/>
    <cellStyle name="Normal 3 3 12 8 14" xfId="10721"/>
    <cellStyle name="Normal 3 3 12 8 2" xfId="10722"/>
    <cellStyle name="Normal 3 3 12 8 3" xfId="10723"/>
    <cellStyle name="Normal 3 3 12 8 4" xfId="10724"/>
    <cellStyle name="Normal 3 3 12 8 5" xfId="10725"/>
    <cellStyle name="Normal 3 3 12 8 6" xfId="10726"/>
    <cellStyle name="Normal 3 3 12 8 7" xfId="10727"/>
    <cellStyle name="Normal 3 3 12 8 8" xfId="10728"/>
    <cellStyle name="Normal 3 3 12 8 9" xfId="10729"/>
    <cellStyle name="Normal 3 3 12 9" xfId="10730"/>
    <cellStyle name="Normal 3 3 12 9 10" xfId="10731"/>
    <cellStyle name="Normal 3 3 12 9 11" xfId="10732"/>
    <cellStyle name="Normal 3 3 12 9 12" xfId="10733"/>
    <cellStyle name="Normal 3 3 12 9 13" xfId="10734"/>
    <cellStyle name="Normal 3 3 12 9 14" xfId="10735"/>
    <cellStyle name="Normal 3 3 12 9 2" xfId="10736"/>
    <cellStyle name="Normal 3 3 12 9 3" xfId="10737"/>
    <cellStyle name="Normal 3 3 12 9 4" xfId="10738"/>
    <cellStyle name="Normal 3 3 12 9 5" xfId="10739"/>
    <cellStyle name="Normal 3 3 12 9 6" xfId="10740"/>
    <cellStyle name="Normal 3 3 12 9 7" xfId="10741"/>
    <cellStyle name="Normal 3 3 12 9 8" xfId="10742"/>
    <cellStyle name="Normal 3 3 12 9 9" xfId="10743"/>
    <cellStyle name="Normal 3 3 13" xfId="10744"/>
    <cellStyle name="Normal 3 3 13 10" xfId="10745"/>
    <cellStyle name="Normal 3 3 13 10 10" xfId="10746"/>
    <cellStyle name="Normal 3 3 13 10 11" xfId="10747"/>
    <cellStyle name="Normal 3 3 13 10 12" xfId="10748"/>
    <cellStyle name="Normal 3 3 13 10 13" xfId="10749"/>
    <cellStyle name="Normal 3 3 13 10 14" xfId="10750"/>
    <cellStyle name="Normal 3 3 13 10 2" xfId="10751"/>
    <cellStyle name="Normal 3 3 13 10 3" xfId="10752"/>
    <cellStyle name="Normal 3 3 13 10 4" xfId="10753"/>
    <cellStyle name="Normal 3 3 13 10 5" xfId="10754"/>
    <cellStyle name="Normal 3 3 13 10 6" xfId="10755"/>
    <cellStyle name="Normal 3 3 13 10 7" xfId="10756"/>
    <cellStyle name="Normal 3 3 13 10 8" xfId="10757"/>
    <cellStyle name="Normal 3 3 13 10 9" xfId="10758"/>
    <cellStyle name="Normal 3 3 13 11" xfId="10759"/>
    <cellStyle name="Normal 3 3 13 12" xfId="10760"/>
    <cellStyle name="Normal 3 3 13 13" xfId="10761"/>
    <cellStyle name="Normal 3 3 13 14" xfId="10762"/>
    <cellStyle name="Normal 3 3 13 15" xfId="10763"/>
    <cellStyle name="Normal 3 3 13 16" xfId="10764"/>
    <cellStyle name="Normal 3 3 13 17" xfId="10765"/>
    <cellStyle name="Normal 3 3 13 18" xfId="10766"/>
    <cellStyle name="Normal 3 3 13 19" xfId="10767"/>
    <cellStyle name="Normal 3 3 13 2" xfId="10768"/>
    <cellStyle name="Normal 3 3 13 2 10" xfId="10769"/>
    <cellStyle name="Normal 3 3 13 2 11" xfId="10770"/>
    <cellStyle name="Normal 3 3 13 2 12" xfId="10771"/>
    <cellStyle name="Normal 3 3 13 2 13" xfId="10772"/>
    <cellStyle name="Normal 3 3 13 2 14" xfId="10773"/>
    <cellStyle name="Normal 3 3 13 2 15" xfId="10774"/>
    <cellStyle name="Normal 3 3 13 2 2" xfId="10775"/>
    <cellStyle name="Normal 3 3 13 2 2 10" xfId="10776"/>
    <cellStyle name="Normal 3 3 13 2 2 11" xfId="10777"/>
    <cellStyle name="Normal 3 3 13 2 2 12" xfId="10778"/>
    <cellStyle name="Normal 3 3 13 2 2 13" xfId="10779"/>
    <cellStyle name="Normal 3 3 13 2 2 14" xfId="10780"/>
    <cellStyle name="Normal 3 3 13 2 2 2" xfId="10781"/>
    <cellStyle name="Normal 3 3 13 2 2 3" xfId="10782"/>
    <cellStyle name="Normal 3 3 13 2 2 4" xfId="10783"/>
    <cellStyle name="Normal 3 3 13 2 2 5" xfId="10784"/>
    <cellStyle name="Normal 3 3 13 2 2 6" xfId="10785"/>
    <cellStyle name="Normal 3 3 13 2 2 7" xfId="10786"/>
    <cellStyle name="Normal 3 3 13 2 2 8" xfId="10787"/>
    <cellStyle name="Normal 3 3 13 2 2 9" xfId="10788"/>
    <cellStyle name="Normal 3 3 13 2 3" xfId="10789"/>
    <cellStyle name="Normal 3 3 13 2 4" xfId="10790"/>
    <cellStyle name="Normal 3 3 13 2 5" xfId="10791"/>
    <cellStyle name="Normal 3 3 13 2 6" xfId="10792"/>
    <cellStyle name="Normal 3 3 13 2 7" xfId="10793"/>
    <cellStyle name="Normal 3 3 13 2 8" xfId="10794"/>
    <cellStyle name="Normal 3 3 13 2 9" xfId="10795"/>
    <cellStyle name="Normal 3 3 13 20" xfId="10796"/>
    <cellStyle name="Normal 3 3 13 21" xfId="10797"/>
    <cellStyle name="Normal 3 3 13 22" xfId="10798"/>
    <cellStyle name="Normal 3 3 13 23" xfId="10799"/>
    <cellStyle name="Normal 3 3 13 3" xfId="10800"/>
    <cellStyle name="Normal 3 3 13 3 10" xfId="10801"/>
    <cellStyle name="Normal 3 3 13 3 11" xfId="10802"/>
    <cellStyle name="Normal 3 3 13 3 12" xfId="10803"/>
    <cellStyle name="Normal 3 3 13 3 13" xfId="10804"/>
    <cellStyle name="Normal 3 3 13 3 14" xfId="10805"/>
    <cellStyle name="Normal 3 3 13 3 15" xfId="10806"/>
    <cellStyle name="Normal 3 3 13 3 2" xfId="10807"/>
    <cellStyle name="Normal 3 3 13 3 2 10" xfId="10808"/>
    <cellStyle name="Normal 3 3 13 3 2 11" xfId="10809"/>
    <cellStyle name="Normal 3 3 13 3 2 12" xfId="10810"/>
    <cellStyle name="Normal 3 3 13 3 2 13" xfId="10811"/>
    <cellStyle name="Normal 3 3 13 3 2 14" xfId="10812"/>
    <cellStyle name="Normal 3 3 13 3 2 2" xfId="10813"/>
    <cellStyle name="Normal 3 3 13 3 2 3" xfId="10814"/>
    <cellStyle name="Normal 3 3 13 3 2 4" xfId="10815"/>
    <cellStyle name="Normal 3 3 13 3 2 5" xfId="10816"/>
    <cellStyle name="Normal 3 3 13 3 2 6" xfId="10817"/>
    <cellStyle name="Normal 3 3 13 3 2 7" xfId="10818"/>
    <cellStyle name="Normal 3 3 13 3 2 8" xfId="10819"/>
    <cellStyle name="Normal 3 3 13 3 2 9" xfId="10820"/>
    <cellStyle name="Normal 3 3 13 3 3" xfId="10821"/>
    <cellStyle name="Normal 3 3 13 3 4" xfId="10822"/>
    <cellStyle name="Normal 3 3 13 3 5" xfId="10823"/>
    <cellStyle name="Normal 3 3 13 3 6" xfId="10824"/>
    <cellStyle name="Normal 3 3 13 3 7" xfId="10825"/>
    <cellStyle name="Normal 3 3 13 3 8" xfId="10826"/>
    <cellStyle name="Normal 3 3 13 3 9" xfId="10827"/>
    <cellStyle name="Normal 3 3 13 4" xfId="10828"/>
    <cellStyle name="Normal 3 3 13 4 10" xfId="10829"/>
    <cellStyle name="Normal 3 3 13 4 11" xfId="10830"/>
    <cellStyle name="Normal 3 3 13 4 12" xfId="10831"/>
    <cellStyle name="Normal 3 3 13 4 13" xfId="10832"/>
    <cellStyle name="Normal 3 3 13 4 14" xfId="10833"/>
    <cellStyle name="Normal 3 3 13 4 15" xfId="10834"/>
    <cellStyle name="Normal 3 3 13 4 2" xfId="10835"/>
    <cellStyle name="Normal 3 3 13 4 2 10" xfId="10836"/>
    <cellStyle name="Normal 3 3 13 4 2 11" xfId="10837"/>
    <cellStyle name="Normal 3 3 13 4 2 12" xfId="10838"/>
    <cellStyle name="Normal 3 3 13 4 2 13" xfId="10839"/>
    <cellStyle name="Normal 3 3 13 4 2 14" xfId="10840"/>
    <cellStyle name="Normal 3 3 13 4 2 2" xfId="10841"/>
    <cellStyle name="Normal 3 3 13 4 2 3" xfId="10842"/>
    <cellStyle name="Normal 3 3 13 4 2 4" xfId="10843"/>
    <cellStyle name="Normal 3 3 13 4 2 5" xfId="10844"/>
    <cellStyle name="Normal 3 3 13 4 2 6" xfId="10845"/>
    <cellStyle name="Normal 3 3 13 4 2 7" xfId="10846"/>
    <cellStyle name="Normal 3 3 13 4 2 8" xfId="10847"/>
    <cellStyle name="Normal 3 3 13 4 2 9" xfId="10848"/>
    <cellStyle name="Normal 3 3 13 4 3" xfId="10849"/>
    <cellStyle name="Normal 3 3 13 4 4" xfId="10850"/>
    <cellStyle name="Normal 3 3 13 4 5" xfId="10851"/>
    <cellStyle name="Normal 3 3 13 4 6" xfId="10852"/>
    <cellStyle name="Normal 3 3 13 4 7" xfId="10853"/>
    <cellStyle name="Normal 3 3 13 4 8" xfId="10854"/>
    <cellStyle name="Normal 3 3 13 4 9" xfId="10855"/>
    <cellStyle name="Normal 3 3 13 5" xfId="10856"/>
    <cellStyle name="Normal 3 3 13 5 10" xfId="10857"/>
    <cellStyle name="Normal 3 3 13 5 11" xfId="10858"/>
    <cellStyle name="Normal 3 3 13 5 12" xfId="10859"/>
    <cellStyle name="Normal 3 3 13 5 13" xfId="10860"/>
    <cellStyle name="Normal 3 3 13 5 14" xfId="10861"/>
    <cellStyle name="Normal 3 3 13 5 2" xfId="10862"/>
    <cellStyle name="Normal 3 3 13 5 3" xfId="10863"/>
    <cellStyle name="Normal 3 3 13 5 4" xfId="10864"/>
    <cellStyle name="Normal 3 3 13 5 5" xfId="10865"/>
    <cellStyle name="Normal 3 3 13 5 6" xfId="10866"/>
    <cellStyle name="Normal 3 3 13 5 7" xfId="10867"/>
    <cellStyle name="Normal 3 3 13 5 8" xfId="10868"/>
    <cellStyle name="Normal 3 3 13 5 9" xfId="10869"/>
    <cellStyle name="Normal 3 3 13 6" xfId="10870"/>
    <cellStyle name="Normal 3 3 13 6 10" xfId="10871"/>
    <cellStyle name="Normal 3 3 13 6 11" xfId="10872"/>
    <cellStyle name="Normal 3 3 13 6 12" xfId="10873"/>
    <cellStyle name="Normal 3 3 13 6 13" xfId="10874"/>
    <cellStyle name="Normal 3 3 13 6 14" xfId="10875"/>
    <cellStyle name="Normal 3 3 13 6 2" xfId="10876"/>
    <cellStyle name="Normal 3 3 13 6 3" xfId="10877"/>
    <cellStyle name="Normal 3 3 13 6 4" xfId="10878"/>
    <cellStyle name="Normal 3 3 13 6 5" xfId="10879"/>
    <cellStyle name="Normal 3 3 13 6 6" xfId="10880"/>
    <cellStyle name="Normal 3 3 13 6 7" xfId="10881"/>
    <cellStyle name="Normal 3 3 13 6 8" xfId="10882"/>
    <cellStyle name="Normal 3 3 13 6 9" xfId="10883"/>
    <cellStyle name="Normal 3 3 13 7" xfId="10884"/>
    <cellStyle name="Normal 3 3 13 7 10" xfId="10885"/>
    <cellStyle name="Normal 3 3 13 7 11" xfId="10886"/>
    <cellStyle name="Normal 3 3 13 7 12" xfId="10887"/>
    <cellStyle name="Normal 3 3 13 7 13" xfId="10888"/>
    <cellStyle name="Normal 3 3 13 7 14" xfId="10889"/>
    <cellStyle name="Normal 3 3 13 7 2" xfId="10890"/>
    <cellStyle name="Normal 3 3 13 7 3" xfId="10891"/>
    <cellStyle name="Normal 3 3 13 7 4" xfId="10892"/>
    <cellStyle name="Normal 3 3 13 7 5" xfId="10893"/>
    <cellStyle name="Normal 3 3 13 7 6" xfId="10894"/>
    <cellStyle name="Normal 3 3 13 7 7" xfId="10895"/>
    <cellStyle name="Normal 3 3 13 7 8" xfId="10896"/>
    <cellStyle name="Normal 3 3 13 7 9" xfId="10897"/>
    <cellStyle name="Normal 3 3 13 8" xfId="10898"/>
    <cellStyle name="Normal 3 3 13 8 10" xfId="10899"/>
    <cellStyle name="Normal 3 3 13 8 11" xfId="10900"/>
    <cellStyle name="Normal 3 3 13 8 12" xfId="10901"/>
    <cellStyle name="Normal 3 3 13 8 13" xfId="10902"/>
    <cellStyle name="Normal 3 3 13 8 14" xfId="10903"/>
    <cellStyle name="Normal 3 3 13 8 2" xfId="10904"/>
    <cellStyle name="Normal 3 3 13 8 3" xfId="10905"/>
    <cellStyle name="Normal 3 3 13 8 4" xfId="10906"/>
    <cellStyle name="Normal 3 3 13 8 5" xfId="10907"/>
    <cellStyle name="Normal 3 3 13 8 6" xfId="10908"/>
    <cellStyle name="Normal 3 3 13 8 7" xfId="10909"/>
    <cellStyle name="Normal 3 3 13 8 8" xfId="10910"/>
    <cellStyle name="Normal 3 3 13 8 9" xfId="10911"/>
    <cellStyle name="Normal 3 3 13 9" xfId="10912"/>
    <cellStyle name="Normal 3 3 13 9 10" xfId="10913"/>
    <cellStyle name="Normal 3 3 13 9 11" xfId="10914"/>
    <cellStyle name="Normal 3 3 13 9 12" xfId="10915"/>
    <cellStyle name="Normal 3 3 13 9 13" xfId="10916"/>
    <cellStyle name="Normal 3 3 13 9 14" xfId="10917"/>
    <cellStyle name="Normal 3 3 13 9 2" xfId="10918"/>
    <cellStyle name="Normal 3 3 13 9 3" xfId="10919"/>
    <cellStyle name="Normal 3 3 13 9 4" xfId="10920"/>
    <cellStyle name="Normal 3 3 13 9 5" xfId="10921"/>
    <cellStyle name="Normal 3 3 13 9 6" xfId="10922"/>
    <cellStyle name="Normal 3 3 13 9 7" xfId="10923"/>
    <cellStyle name="Normal 3 3 13 9 8" xfId="10924"/>
    <cellStyle name="Normal 3 3 13 9 9" xfId="10925"/>
    <cellStyle name="Normal 3 3 14" xfId="10926"/>
    <cellStyle name="Normal 3 3 14 10" xfId="10927"/>
    <cellStyle name="Normal 3 3 14 10 10" xfId="10928"/>
    <cellStyle name="Normal 3 3 14 10 11" xfId="10929"/>
    <cellStyle name="Normal 3 3 14 10 12" xfId="10930"/>
    <cellStyle name="Normal 3 3 14 10 13" xfId="10931"/>
    <cellStyle name="Normal 3 3 14 10 14" xfId="10932"/>
    <cellStyle name="Normal 3 3 14 10 2" xfId="10933"/>
    <cellStyle name="Normal 3 3 14 10 3" xfId="10934"/>
    <cellStyle name="Normal 3 3 14 10 4" xfId="10935"/>
    <cellStyle name="Normal 3 3 14 10 5" xfId="10936"/>
    <cellStyle name="Normal 3 3 14 10 6" xfId="10937"/>
    <cellStyle name="Normal 3 3 14 10 7" xfId="10938"/>
    <cellStyle name="Normal 3 3 14 10 8" xfId="10939"/>
    <cellStyle name="Normal 3 3 14 10 9" xfId="10940"/>
    <cellStyle name="Normal 3 3 14 11" xfId="10941"/>
    <cellStyle name="Normal 3 3 14 12" xfId="10942"/>
    <cellStyle name="Normal 3 3 14 13" xfId="10943"/>
    <cellStyle name="Normal 3 3 14 14" xfId="10944"/>
    <cellStyle name="Normal 3 3 14 15" xfId="10945"/>
    <cellStyle name="Normal 3 3 14 16" xfId="10946"/>
    <cellStyle name="Normal 3 3 14 17" xfId="10947"/>
    <cellStyle name="Normal 3 3 14 18" xfId="10948"/>
    <cellStyle name="Normal 3 3 14 19" xfId="10949"/>
    <cellStyle name="Normal 3 3 14 2" xfId="10950"/>
    <cellStyle name="Normal 3 3 14 2 10" xfId="10951"/>
    <cellStyle name="Normal 3 3 14 2 11" xfId="10952"/>
    <cellStyle name="Normal 3 3 14 2 12" xfId="10953"/>
    <cellStyle name="Normal 3 3 14 2 13" xfId="10954"/>
    <cellStyle name="Normal 3 3 14 2 14" xfId="10955"/>
    <cellStyle name="Normal 3 3 14 2 15" xfId="10956"/>
    <cellStyle name="Normal 3 3 14 2 2" xfId="10957"/>
    <cellStyle name="Normal 3 3 14 2 2 10" xfId="10958"/>
    <cellStyle name="Normal 3 3 14 2 2 11" xfId="10959"/>
    <cellStyle name="Normal 3 3 14 2 2 12" xfId="10960"/>
    <cellStyle name="Normal 3 3 14 2 2 13" xfId="10961"/>
    <cellStyle name="Normal 3 3 14 2 2 14" xfId="10962"/>
    <cellStyle name="Normal 3 3 14 2 2 2" xfId="10963"/>
    <cellStyle name="Normal 3 3 14 2 2 3" xfId="10964"/>
    <cellStyle name="Normal 3 3 14 2 2 4" xfId="10965"/>
    <cellStyle name="Normal 3 3 14 2 2 5" xfId="10966"/>
    <cellStyle name="Normal 3 3 14 2 2 6" xfId="10967"/>
    <cellStyle name="Normal 3 3 14 2 2 7" xfId="10968"/>
    <cellStyle name="Normal 3 3 14 2 2 8" xfId="10969"/>
    <cellStyle name="Normal 3 3 14 2 2 9" xfId="10970"/>
    <cellStyle name="Normal 3 3 14 2 3" xfId="10971"/>
    <cellStyle name="Normal 3 3 14 2 4" xfId="10972"/>
    <cellStyle name="Normal 3 3 14 2 5" xfId="10973"/>
    <cellStyle name="Normal 3 3 14 2 6" xfId="10974"/>
    <cellStyle name="Normal 3 3 14 2 7" xfId="10975"/>
    <cellStyle name="Normal 3 3 14 2 8" xfId="10976"/>
    <cellStyle name="Normal 3 3 14 2 9" xfId="10977"/>
    <cellStyle name="Normal 3 3 14 20" xfId="10978"/>
    <cellStyle name="Normal 3 3 14 21" xfId="10979"/>
    <cellStyle name="Normal 3 3 14 22" xfId="10980"/>
    <cellStyle name="Normal 3 3 14 23" xfId="10981"/>
    <cellStyle name="Normal 3 3 14 3" xfId="10982"/>
    <cellStyle name="Normal 3 3 14 3 10" xfId="10983"/>
    <cellStyle name="Normal 3 3 14 3 11" xfId="10984"/>
    <cellStyle name="Normal 3 3 14 3 12" xfId="10985"/>
    <cellStyle name="Normal 3 3 14 3 13" xfId="10986"/>
    <cellStyle name="Normal 3 3 14 3 14" xfId="10987"/>
    <cellStyle name="Normal 3 3 14 3 15" xfId="10988"/>
    <cellStyle name="Normal 3 3 14 3 2" xfId="10989"/>
    <cellStyle name="Normal 3 3 14 3 2 10" xfId="10990"/>
    <cellStyle name="Normal 3 3 14 3 2 11" xfId="10991"/>
    <cellStyle name="Normal 3 3 14 3 2 12" xfId="10992"/>
    <cellStyle name="Normal 3 3 14 3 2 13" xfId="10993"/>
    <cellStyle name="Normal 3 3 14 3 2 14" xfId="10994"/>
    <cellStyle name="Normal 3 3 14 3 2 2" xfId="10995"/>
    <cellStyle name="Normal 3 3 14 3 2 3" xfId="10996"/>
    <cellStyle name="Normal 3 3 14 3 2 4" xfId="10997"/>
    <cellStyle name="Normal 3 3 14 3 2 5" xfId="10998"/>
    <cellStyle name="Normal 3 3 14 3 2 6" xfId="10999"/>
    <cellStyle name="Normal 3 3 14 3 2 7" xfId="11000"/>
    <cellStyle name="Normal 3 3 14 3 2 8" xfId="11001"/>
    <cellStyle name="Normal 3 3 14 3 2 9" xfId="11002"/>
    <cellStyle name="Normal 3 3 14 3 3" xfId="11003"/>
    <cellStyle name="Normal 3 3 14 3 4" xfId="11004"/>
    <cellStyle name="Normal 3 3 14 3 5" xfId="11005"/>
    <cellStyle name="Normal 3 3 14 3 6" xfId="11006"/>
    <cellStyle name="Normal 3 3 14 3 7" xfId="11007"/>
    <cellStyle name="Normal 3 3 14 3 8" xfId="11008"/>
    <cellStyle name="Normal 3 3 14 3 9" xfId="11009"/>
    <cellStyle name="Normal 3 3 14 4" xfId="11010"/>
    <cellStyle name="Normal 3 3 14 4 10" xfId="11011"/>
    <cellStyle name="Normal 3 3 14 4 11" xfId="11012"/>
    <cellStyle name="Normal 3 3 14 4 12" xfId="11013"/>
    <cellStyle name="Normal 3 3 14 4 13" xfId="11014"/>
    <cellStyle name="Normal 3 3 14 4 14" xfId="11015"/>
    <cellStyle name="Normal 3 3 14 4 15" xfId="11016"/>
    <cellStyle name="Normal 3 3 14 4 2" xfId="11017"/>
    <cellStyle name="Normal 3 3 14 4 2 10" xfId="11018"/>
    <cellStyle name="Normal 3 3 14 4 2 11" xfId="11019"/>
    <cellStyle name="Normal 3 3 14 4 2 12" xfId="11020"/>
    <cellStyle name="Normal 3 3 14 4 2 13" xfId="11021"/>
    <cellStyle name="Normal 3 3 14 4 2 14" xfId="11022"/>
    <cellStyle name="Normal 3 3 14 4 2 2" xfId="11023"/>
    <cellStyle name="Normal 3 3 14 4 2 3" xfId="11024"/>
    <cellStyle name="Normal 3 3 14 4 2 4" xfId="11025"/>
    <cellStyle name="Normal 3 3 14 4 2 5" xfId="11026"/>
    <cellStyle name="Normal 3 3 14 4 2 6" xfId="11027"/>
    <cellStyle name="Normal 3 3 14 4 2 7" xfId="11028"/>
    <cellStyle name="Normal 3 3 14 4 2 8" xfId="11029"/>
    <cellStyle name="Normal 3 3 14 4 2 9" xfId="11030"/>
    <cellStyle name="Normal 3 3 14 4 3" xfId="11031"/>
    <cellStyle name="Normal 3 3 14 4 4" xfId="11032"/>
    <cellStyle name="Normal 3 3 14 4 5" xfId="11033"/>
    <cellStyle name="Normal 3 3 14 4 6" xfId="11034"/>
    <cellStyle name="Normal 3 3 14 4 7" xfId="11035"/>
    <cellStyle name="Normal 3 3 14 4 8" xfId="11036"/>
    <cellStyle name="Normal 3 3 14 4 9" xfId="11037"/>
    <cellStyle name="Normal 3 3 14 5" xfId="11038"/>
    <cellStyle name="Normal 3 3 14 5 10" xfId="11039"/>
    <cellStyle name="Normal 3 3 14 5 11" xfId="11040"/>
    <cellStyle name="Normal 3 3 14 5 12" xfId="11041"/>
    <cellStyle name="Normal 3 3 14 5 13" xfId="11042"/>
    <cellStyle name="Normal 3 3 14 5 14" xfId="11043"/>
    <cellStyle name="Normal 3 3 14 5 2" xfId="11044"/>
    <cellStyle name="Normal 3 3 14 5 3" xfId="11045"/>
    <cellStyle name="Normal 3 3 14 5 4" xfId="11046"/>
    <cellStyle name="Normal 3 3 14 5 5" xfId="11047"/>
    <cellStyle name="Normal 3 3 14 5 6" xfId="11048"/>
    <cellStyle name="Normal 3 3 14 5 7" xfId="11049"/>
    <cellStyle name="Normal 3 3 14 5 8" xfId="11050"/>
    <cellStyle name="Normal 3 3 14 5 9" xfId="11051"/>
    <cellStyle name="Normal 3 3 14 6" xfId="11052"/>
    <cellStyle name="Normal 3 3 14 6 10" xfId="11053"/>
    <cellStyle name="Normal 3 3 14 6 11" xfId="11054"/>
    <cellStyle name="Normal 3 3 14 6 12" xfId="11055"/>
    <cellStyle name="Normal 3 3 14 6 13" xfId="11056"/>
    <cellStyle name="Normal 3 3 14 6 14" xfId="11057"/>
    <cellStyle name="Normal 3 3 14 6 2" xfId="11058"/>
    <cellStyle name="Normal 3 3 14 6 3" xfId="11059"/>
    <cellStyle name="Normal 3 3 14 6 4" xfId="11060"/>
    <cellStyle name="Normal 3 3 14 6 5" xfId="11061"/>
    <cellStyle name="Normal 3 3 14 6 6" xfId="11062"/>
    <cellStyle name="Normal 3 3 14 6 7" xfId="11063"/>
    <cellStyle name="Normal 3 3 14 6 8" xfId="11064"/>
    <cellStyle name="Normal 3 3 14 6 9" xfId="11065"/>
    <cellStyle name="Normal 3 3 14 7" xfId="11066"/>
    <cellStyle name="Normal 3 3 14 7 10" xfId="11067"/>
    <cellStyle name="Normal 3 3 14 7 11" xfId="11068"/>
    <cellStyle name="Normal 3 3 14 7 12" xfId="11069"/>
    <cellStyle name="Normal 3 3 14 7 13" xfId="11070"/>
    <cellStyle name="Normal 3 3 14 7 14" xfId="11071"/>
    <cellStyle name="Normal 3 3 14 7 2" xfId="11072"/>
    <cellStyle name="Normal 3 3 14 7 3" xfId="11073"/>
    <cellStyle name="Normal 3 3 14 7 4" xfId="11074"/>
    <cellStyle name="Normal 3 3 14 7 5" xfId="11075"/>
    <cellStyle name="Normal 3 3 14 7 6" xfId="11076"/>
    <cellStyle name="Normal 3 3 14 7 7" xfId="11077"/>
    <cellStyle name="Normal 3 3 14 7 8" xfId="11078"/>
    <cellStyle name="Normal 3 3 14 7 9" xfId="11079"/>
    <cellStyle name="Normal 3 3 14 8" xfId="11080"/>
    <cellStyle name="Normal 3 3 14 8 10" xfId="11081"/>
    <cellStyle name="Normal 3 3 14 8 11" xfId="11082"/>
    <cellStyle name="Normal 3 3 14 8 12" xfId="11083"/>
    <cellStyle name="Normal 3 3 14 8 13" xfId="11084"/>
    <cellStyle name="Normal 3 3 14 8 14" xfId="11085"/>
    <cellStyle name="Normal 3 3 14 8 2" xfId="11086"/>
    <cellStyle name="Normal 3 3 14 8 3" xfId="11087"/>
    <cellStyle name="Normal 3 3 14 8 4" xfId="11088"/>
    <cellStyle name="Normal 3 3 14 8 5" xfId="11089"/>
    <cellStyle name="Normal 3 3 14 8 6" xfId="11090"/>
    <cellStyle name="Normal 3 3 14 8 7" xfId="11091"/>
    <cellStyle name="Normal 3 3 14 8 8" xfId="11092"/>
    <cellStyle name="Normal 3 3 14 8 9" xfId="11093"/>
    <cellStyle name="Normal 3 3 14 9" xfId="11094"/>
    <cellStyle name="Normal 3 3 14 9 10" xfId="11095"/>
    <cellStyle name="Normal 3 3 14 9 11" xfId="11096"/>
    <cellStyle name="Normal 3 3 14 9 12" xfId="11097"/>
    <cellStyle name="Normal 3 3 14 9 13" xfId="11098"/>
    <cellStyle name="Normal 3 3 14 9 14" xfId="11099"/>
    <cellStyle name="Normal 3 3 14 9 2" xfId="11100"/>
    <cellStyle name="Normal 3 3 14 9 3" xfId="11101"/>
    <cellStyle name="Normal 3 3 14 9 4" xfId="11102"/>
    <cellStyle name="Normal 3 3 14 9 5" xfId="11103"/>
    <cellStyle name="Normal 3 3 14 9 6" xfId="11104"/>
    <cellStyle name="Normal 3 3 14 9 7" xfId="11105"/>
    <cellStyle name="Normal 3 3 14 9 8" xfId="11106"/>
    <cellStyle name="Normal 3 3 14 9 9" xfId="11107"/>
    <cellStyle name="Normal 3 3 15" xfId="11108"/>
    <cellStyle name="Normal 3 3 15 10" xfId="11109"/>
    <cellStyle name="Normal 3 3 15 10 10" xfId="11110"/>
    <cellStyle name="Normal 3 3 15 10 11" xfId="11111"/>
    <cellStyle name="Normal 3 3 15 10 12" xfId="11112"/>
    <cellStyle name="Normal 3 3 15 10 13" xfId="11113"/>
    <cellStyle name="Normal 3 3 15 10 14" xfId="11114"/>
    <cellStyle name="Normal 3 3 15 10 2" xfId="11115"/>
    <cellStyle name="Normal 3 3 15 10 3" xfId="11116"/>
    <cellStyle name="Normal 3 3 15 10 4" xfId="11117"/>
    <cellStyle name="Normal 3 3 15 10 5" xfId="11118"/>
    <cellStyle name="Normal 3 3 15 10 6" xfId="11119"/>
    <cellStyle name="Normal 3 3 15 10 7" xfId="11120"/>
    <cellStyle name="Normal 3 3 15 10 8" xfId="11121"/>
    <cellStyle name="Normal 3 3 15 10 9" xfId="11122"/>
    <cellStyle name="Normal 3 3 15 11" xfId="11123"/>
    <cellStyle name="Normal 3 3 15 12" xfId="11124"/>
    <cellStyle name="Normal 3 3 15 13" xfId="11125"/>
    <cellStyle name="Normal 3 3 15 14" xfId="11126"/>
    <cellStyle name="Normal 3 3 15 15" xfId="11127"/>
    <cellStyle name="Normal 3 3 15 16" xfId="11128"/>
    <cellStyle name="Normal 3 3 15 17" xfId="11129"/>
    <cellStyle name="Normal 3 3 15 18" xfId="11130"/>
    <cellStyle name="Normal 3 3 15 19" xfId="11131"/>
    <cellStyle name="Normal 3 3 15 2" xfId="11132"/>
    <cellStyle name="Normal 3 3 15 2 10" xfId="11133"/>
    <cellStyle name="Normal 3 3 15 2 11" xfId="11134"/>
    <cellStyle name="Normal 3 3 15 2 12" xfId="11135"/>
    <cellStyle name="Normal 3 3 15 2 13" xfId="11136"/>
    <cellStyle name="Normal 3 3 15 2 14" xfId="11137"/>
    <cellStyle name="Normal 3 3 15 2 15" xfId="11138"/>
    <cellStyle name="Normal 3 3 15 2 2" xfId="11139"/>
    <cellStyle name="Normal 3 3 15 2 2 10" xfId="11140"/>
    <cellStyle name="Normal 3 3 15 2 2 11" xfId="11141"/>
    <cellStyle name="Normal 3 3 15 2 2 12" xfId="11142"/>
    <cellStyle name="Normal 3 3 15 2 2 13" xfId="11143"/>
    <cellStyle name="Normal 3 3 15 2 2 14" xfId="11144"/>
    <cellStyle name="Normal 3 3 15 2 2 2" xfId="11145"/>
    <cellStyle name="Normal 3 3 15 2 2 3" xfId="11146"/>
    <cellStyle name="Normal 3 3 15 2 2 4" xfId="11147"/>
    <cellStyle name="Normal 3 3 15 2 2 5" xfId="11148"/>
    <cellStyle name="Normal 3 3 15 2 2 6" xfId="11149"/>
    <cellStyle name="Normal 3 3 15 2 2 7" xfId="11150"/>
    <cellStyle name="Normal 3 3 15 2 2 8" xfId="11151"/>
    <cellStyle name="Normal 3 3 15 2 2 9" xfId="11152"/>
    <cellStyle name="Normal 3 3 15 2 3" xfId="11153"/>
    <cellStyle name="Normal 3 3 15 2 4" xfId="11154"/>
    <cellStyle name="Normal 3 3 15 2 5" xfId="11155"/>
    <cellStyle name="Normal 3 3 15 2 6" xfId="11156"/>
    <cellStyle name="Normal 3 3 15 2 7" xfId="11157"/>
    <cellStyle name="Normal 3 3 15 2 8" xfId="11158"/>
    <cellStyle name="Normal 3 3 15 2 9" xfId="11159"/>
    <cellStyle name="Normal 3 3 15 20" xfId="11160"/>
    <cellStyle name="Normal 3 3 15 21" xfId="11161"/>
    <cellStyle name="Normal 3 3 15 22" xfId="11162"/>
    <cellStyle name="Normal 3 3 15 23" xfId="11163"/>
    <cellStyle name="Normal 3 3 15 3" xfId="11164"/>
    <cellStyle name="Normal 3 3 15 3 10" xfId="11165"/>
    <cellStyle name="Normal 3 3 15 3 11" xfId="11166"/>
    <cellStyle name="Normal 3 3 15 3 12" xfId="11167"/>
    <cellStyle name="Normal 3 3 15 3 13" xfId="11168"/>
    <cellStyle name="Normal 3 3 15 3 14" xfId="11169"/>
    <cellStyle name="Normal 3 3 15 3 15" xfId="11170"/>
    <cellStyle name="Normal 3 3 15 3 2" xfId="11171"/>
    <cellStyle name="Normal 3 3 15 3 2 10" xfId="11172"/>
    <cellStyle name="Normal 3 3 15 3 2 11" xfId="11173"/>
    <cellStyle name="Normal 3 3 15 3 2 12" xfId="11174"/>
    <cellStyle name="Normal 3 3 15 3 2 13" xfId="11175"/>
    <cellStyle name="Normal 3 3 15 3 2 14" xfId="11176"/>
    <cellStyle name="Normal 3 3 15 3 2 2" xfId="11177"/>
    <cellStyle name="Normal 3 3 15 3 2 3" xfId="11178"/>
    <cellStyle name="Normal 3 3 15 3 2 4" xfId="11179"/>
    <cellStyle name="Normal 3 3 15 3 2 5" xfId="11180"/>
    <cellStyle name="Normal 3 3 15 3 2 6" xfId="11181"/>
    <cellStyle name="Normal 3 3 15 3 2 7" xfId="11182"/>
    <cellStyle name="Normal 3 3 15 3 2 8" xfId="11183"/>
    <cellStyle name="Normal 3 3 15 3 2 9" xfId="11184"/>
    <cellStyle name="Normal 3 3 15 3 3" xfId="11185"/>
    <cellStyle name="Normal 3 3 15 3 4" xfId="11186"/>
    <cellStyle name="Normal 3 3 15 3 5" xfId="11187"/>
    <cellStyle name="Normal 3 3 15 3 6" xfId="11188"/>
    <cellStyle name="Normal 3 3 15 3 7" xfId="11189"/>
    <cellStyle name="Normal 3 3 15 3 8" xfId="11190"/>
    <cellStyle name="Normal 3 3 15 3 9" xfId="11191"/>
    <cellStyle name="Normal 3 3 15 4" xfId="11192"/>
    <cellStyle name="Normal 3 3 15 4 10" xfId="11193"/>
    <cellStyle name="Normal 3 3 15 4 11" xfId="11194"/>
    <cellStyle name="Normal 3 3 15 4 12" xfId="11195"/>
    <cellStyle name="Normal 3 3 15 4 13" xfId="11196"/>
    <cellStyle name="Normal 3 3 15 4 14" xfId="11197"/>
    <cellStyle name="Normal 3 3 15 4 15" xfId="11198"/>
    <cellStyle name="Normal 3 3 15 4 2" xfId="11199"/>
    <cellStyle name="Normal 3 3 15 4 2 10" xfId="11200"/>
    <cellStyle name="Normal 3 3 15 4 2 11" xfId="11201"/>
    <cellStyle name="Normal 3 3 15 4 2 12" xfId="11202"/>
    <cellStyle name="Normal 3 3 15 4 2 13" xfId="11203"/>
    <cellStyle name="Normal 3 3 15 4 2 14" xfId="11204"/>
    <cellStyle name="Normal 3 3 15 4 2 2" xfId="11205"/>
    <cellStyle name="Normal 3 3 15 4 2 3" xfId="11206"/>
    <cellStyle name="Normal 3 3 15 4 2 4" xfId="11207"/>
    <cellStyle name="Normal 3 3 15 4 2 5" xfId="11208"/>
    <cellStyle name="Normal 3 3 15 4 2 6" xfId="11209"/>
    <cellStyle name="Normal 3 3 15 4 2 7" xfId="11210"/>
    <cellStyle name="Normal 3 3 15 4 2 8" xfId="11211"/>
    <cellStyle name="Normal 3 3 15 4 2 9" xfId="11212"/>
    <cellStyle name="Normal 3 3 15 4 3" xfId="11213"/>
    <cellStyle name="Normal 3 3 15 4 4" xfId="11214"/>
    <cellStyle name="Normal 3 3 15 4 5" xfId="11215"/>
    <cellStyle name="Normal 3 3 15 4 6" xfId="11216"/>
    <cellStyle name="Normal 3 3 15 4 7" xfId="11217"/>
    <cellStyle name="Normal 3 3 15 4 8" xfId="11218"/>
    <cellStyle name="Normal 3 3 15 4 9" xfId="11219"/>
    <cellStyle name="Normal 3 3 15 5" xfId="11220"/>
    <cellStyle name="Normal 3 3 15 5 10" xfId="11221"/>
    <cellStyle name="Normal 3 3 15 5 11" xfId="11222"/>
    <cellStyle name="Normal 3 3 15 5 12" xfId="11223"/>
    <cellStyle name="Normal 3 3 15 5 13" xfId="11224"/>
    <cellStyle name="Normal 3 3 15 5 14" xfId="11225"/>
    <cellStyle name="Normal 3 3 15 5 2" xfId="11226"/>
    <cellStyle name="Normal 3 3 15 5 3" xfId="11227"/>
    <cellStyle name="Normal 3 3 15 5 4" xfId="11228"/>
    <cellStyle name="Normal 3 3 15 5 5" xfId="11229"/>
    <cellStyle name="Normal 3 3 15 5 6" xfId="11230"/>
    <cellStyle name="Normal 3 3 15 5 7" xfId="11231"/>
    <cellStyle name="Normal 3 3 15 5 8" xfId="11232"/>
    <cellStyle name="Normal 3 3 15 5 9" xfId="11233"/>
    <cellStyle name="Normal 3 3 15 6" xfId="11234"/>
    <cellStyle name="Normal 3 3 15 6 10" xfId="11235"/>
    <cellStyle name="Normal 3 3 15 6 11" xfId="11236"/>
    <cellStyle name="Normal 3 3 15 6 12" xfId="11237"/>
    <cellStyle name="Normal 3 3 15 6 13" xfId="11238"/>
    <cellStyle name="Normal 3 3 15 6 14" xfId="11239"/>
    <cellStyle name="Normal 3 3 15 6 2" xfId="11240"/>
    <cellStyle name="Normal 3 3 15 6 3" xfId="11241"/>
    <cellStyle name="Normal 3 3 15 6 4" xfId="11242"/>
    <cellStyle name="Normal 3 3 15 6 5" xfId="11243"/>
    <cellStyle name="Normal 3 3 15 6 6" xfId="11244"/>
    <cellStyle name="Normal 3 3 15 6 7" xfId="11245"/>
    <cellStyle name="Normal 3 3 15 6 8" xfId="11246"/>
    <cellStyle name="Normal 3 3 15 6 9" xfId="11247"/>
    <cellStyle name="Normal 3 3 15 7" xfId="11248"/>
    <cellStyle name="Normal 3 3 15 7 10" xfId="11249"/>
    <cellStyle name="Normal 3 3 15 7 11" xfId="11250"/>
    <cellStyle name="Normal 3 3 15 7 12" xfId="11251"/>
    <cellStyle name="Normal 3 3 15 7 13" xfId="11252"/>
    <cellStyle name="Normal 3 3 15 7 14" xfId="11253"/>
    <cellStyle name="Normal 3 3 15 7 2" xfId="11254"/>
    <cellStyle name="Normal 3 3 15 7 3" xfId="11255"/>
    <cellStyle name="Normal 3 3 15 7 4" xfId="11256"/>
    <cellStyle name="Normal 3 3 15 7 5" xfId="11257"/>
    <cellStyle name="Normal 3 3 15 7 6" xfId="11258"/>
    <cellStyle name="Normal 3 3 15 7 7" xfId="11259"/>
    <cellStyle name="Normal 3 3 15 7 8" xfId="11260"/>
    <cellStyle name="Normal 3 3 15 7 9" xfId="11261"/>
    <cellStyle name="Normal 3 3 15 8" xfId="11262"/>
    <cellStyle name="Normal 3 3 15 8 10" xfId="11263"/>
    <cellStyle name="Normal 3 3 15 8 11" xfId="11264"/>
    <cellStyle name="Normal 3 3 15 8 12" xfId="11265"/>
    <cellStyle name="Normal 3 3 15 8 13" xfId="11266"/>
    <cellStyle name="Normal 3 3 15 8 14" xfId="11267"/>
    <cellStyle name="Normal 3 3 15 8 2" xfId="11268"/>
    <cellStyle name="Normal 3 3 15 8 3" xfId="11269"/>
    <cellStyle name="Normal 3 3 15 8 4" xfId="11270"/>
    <cellStyle name="Normal 3 3 15 8 5" xfId="11271"/>
    <cellStyle name="Normal 3 3 15 8 6" xfId="11272"/>
    <cellStyle name="Normal 3 3 15 8 7" xfId="11273"/>
    <cellStyle name="Normal 3 3 15 8 8" xfId="11274"/>
    <cellStyle name="Normal 3 3 15 8 9" xfId="11275"/>
    <cellStyle name="Normal 3 3 15 9" xfId="11276"/>
    <cellStyle name="Normal 3 3 15 9 10" xfId="11277"/>
    <cellStyle name="Normal 3 3 15 9 11" xfId="11278"/>
    <cellStyle name="Normal 3 3 15 9 12" xfId="11279"/>
    <cellStyle name="Normal 3 3 15 9 13" xfId="11280"/>
    <cellStyle name="Normal 3 3 15 9 14" xfId="11281"/>
    <cellStyle name="Normal 3 3 15 9 2" xfId="11282"/>
    <cellStyle name="Normal 3 3 15 9 3" xfId="11283"/>
    <cellStyle name="Normal 3 3 15 9 4" xfId="11284"/>
    <cellStyle name="Normal 3 3 15 9 5" xfId="11285"/>
    <cellStyle name="Normal 3 3 15 9 6" xfId="11286"/>
    <cellStyle name="Normal 3 3 15 9 7" xfId="11287"/>
    <cellStyle name="Normal 3 3 15 9 8" xfId="11288"/>
    <cellStyle name="Normal 3 3 15 9 9" xfId="11289"/>
    <cellStyle name="Normal 3 3 16" xfId="11290"/>
    <cellStyle name="Normal 3 3 16 10" xfId="11291"/>
    <cellStyle name="Normal 3 3 16 10 10" xfId="11292"/>
    <cellStyle name="Normal 3 3 16 10 11" xfId="11293"/>
    <cellStyle name="Normal 3 3 16 10 12" xfId="11294"/>
    <cellStyle name="Normal 3 3 16 10 13" xfId="11295"/>
    <cellStyle name="Normal 3 3 16 10 14" xfId="11296"/>
    <cellStyle name="Normal 3 3 16 10 2" xfId="11297"/>
    <cellStyle name="Normal 3 3 16 10 3" xfId="11298"/>
    <cellStyle name="Normal 3 3 16 10 4" xfId="11299"/>
    <cellStyle name="Normal 3 3 16 10 5" xfId="11300"/>
    <cellStyle name="Normal 3 3 16 10 6" xfId="11301"/>
    <cellStyle name="Normal 3 3 16 10 7" xfId="11302"/>
    <cellStyle name="Normal 3 3 16 10 8" xfId="11303"/>
    <cellStyle name="Normal 3 3 16 10 9" xfId="11304"/>
    <cellStyle name="Normal 3 3 16 11" xfId="11305"/>
    <cellStyle name="Normal 3 3 16 12" xfId="11306"/>
    <cellStyle name="Normal 3 3 16 13" xfId="11307"/>
    <cellStyle name="Normal 3 3 16 14" xfId="11308"/>
    <cellStyle name="Normal 3 3 16 15" xfId="11309"/>
    <cellStyle name="Normal 3 3 16 16" xfId="11310"/>
    <cellStyle name="Normal 3 3 16 17" xfId="11311"/>
    <cellStyle name="Normal 3 3 16 18" xfId="11312"/>
    <cellStyle name="Normal 3 3 16 19" xfId="11313"/>
    <cellStyle name="Normal 3 3 16 2" xfId="11314"/>
    <cellStyle name="Normal 3 3 16 2 10" xfId="11315"/>
    <cellStyle name="Normal 3 3 16 2 11" xfId="11316"/>
    <cellStyle name="Normal 3 3 16 2 12" xfId="11317"/>
    <cellStyle name="Normal 3 3 16 2 13" xfId="11318"/>
    <cellStyle name="Normal 3 3 16 2 14" xfId="11319"/>
    <cellStyle name="Normal 3 3 16 2 15" xfId="11320"/>
    <cellStyle name="Normal 3 3 16 2 2" xfId="11321"/>
    <cellStyle name="Normal 3 3 16 2 2 10" xfId="11322"/>
    <cellStyle name="Normal 3 3 16 2 2 11" xfId="11323"/>
    <cellStyle name="Normal 3 3 16 2 2 12" xfId="11324"/>
    <cellStyle name="Normal 3 3 16 2 2 13" xfId="11325"/>
    <cellStyle name="Normal 3 3 16 2 2 14" xfId="11326"/>
    <cellStyle name="Normal 3 3 16 2 2 2" xfId="11327"/>
    <cellStyle name="Normal 3 3 16 2 2 3" xfId="11328"/>
    <cellStyle name="Normal 3 3 16 2 2 4" xfId="11329"/>
    <cellStyle name="Normal 3 3 16 2 2 5" xfId="11330"/>
    <cellStyle name="Normal 3 3 16 2 2 6" xfId="11331"/>
    <cellStyle name="Normal 3 3 16 2 2 7" xfId="11332"/>
    <cellStyle name="Normal 3 3 16 2 2 8" xfId="11333"/>
    <cellStyle name="Normal 3 3 16 2 2 9" xfId="11334"/>
    <cellStyle name="Normal 3 3 16 2 3" xfId="11335"/>
    <cellStyle name="Normal 3 3 16 2 4" xfId="11336"/>
    <cellStyle name="Normal 3 3 16 2 5" xfId="11337"/>
    <cellStyle name="Normal 3 3 16 2 6" xfId="11338"/>
    <cellStyle name="Normal 3 3 16 2 7" xfId="11339"/>
    <cellStyle name="Normal 3 3 16 2 8" xfId="11340"/>
    <cellStyle name="Normal 3 3 16 2 9" xfId="11341"/>
    <cellStyle name="Normal 3 3 16 20" xfId="11342"/>
    <cellStyle name="Normal 3 3 16 21" xfId="11343"/>
    <cellStyle name="Normal 3 3 16 22" xfId="11344"/>
    <cellStyle name="Normal 3 3 16 23" xfId="11345"/>
    <cellStyle name="Normal 3 3 16 3" xfId="11346"/>
    <cellStyle name="Normal 3 3 16 3 10" xfId="11347"/>
    <cellStyle name="Normal 3 3 16 3 11" xfId="11348"/>
    <cellStyle name="Normal 3 3 16 3 12" xfId="11349"/>
    <cellStyle name="Normal 3 3 16 3 13" xfId="11350"/>
    <cellStyle name="Normal 3 3 16 3 14" xfId="11351"/>
    <cellStyle name="Normal 3 3 16 3 15" xfId="11352"/>
    <cellStyle name="Normal 3 3 16 3 2" xfId="11353"/>
    <cellStyle name="Normal 3 3 16 3 2 10" xfId="11354"/>
    <cellStyle name="Normal 3 3 16 3 2 11" xfId="11355"/>
    <cellStyle name="Normal 3 3 16 3 2 12" xfId="11356"/>
    <cellStyle name="Normal 3 3 16 3 2 13" xfId="11357"/>
    <cellStyle name="Normal 3 3 16 3 2 14" xfId="11358"/>
    <cellStyle name="Normal 3 3 16 3 2 2" xfId="11359"/>
    <cellStyle name="Normal 3 3 16 3 2 3" xfId="11360"/>
    <cellStyle name="Normal 3 3 16 3 2 4" xfId="11361"/>
    <cellStyle name="Normal 3 3 16 3 2 5" xfId="11362"/>
    <cellStyle name="Normal 3 3 16 3 2 6" xfId="11363"/>
    <cellStyle name="Normal 3 3 16 3 2 7" xfId="11364"/>
    <cellStyle name="Normal 3 3 16 3 2 8" xfId="11365"/>
    <cellStyle name="Normal 3 3 16 3 2 9" xfId="11366"/>
    <cellStyle name="Normal 3 3 16 3 3" xfId="11367"/>
    <cellStyle name="Normal 3 3 16 3 4" xfId="11368"/>
    <cellStyle name="Normal 3 3 16 3 5" xfId="11369"/>
    <cellStyle name="Normal 3 3 16 3 6" xfId="11370"/>
    <cellStyle name="Normal 3 3 16 3 7" xfId="11371"/>
    <cellStyle name="Normal 3 3 16 3 8" xfId="11372"/>
    <cellStyle name="Normal 3 3 16 3 9" xfId="11373"/>
    <cellStyle name="Normal 3 3 16 4" xfId="11374"/>
    <cellStyle name="Normal 3 3 16 4 10" xfId="11375"/>
    <cellStyle name="Normal 3 3 16 4 11" xfId="11376"/>
    <cellStyle name="Normal 3 3 16 4 12" xfId="11377"/>
    <cellStyle name="Normal 3 3 16 4 13" xfId="11378"/>
    <cellStyle name="Normal 3 3 16 4 14" xfId="11379"/>
    <cellStyle name="Normal 3 3 16 4 15" xfId="11380"/>
    <cellStyle name="Normal 3 3 16 4 2" xfId="11381"/>
    <cellStyle name="Normal 3 3 16 4 2 10" xfId="11382"/>
    <cellStyle name="Normal 3 3 16 4 2 11" xfId="11383"/>
    <cellStyle name="Normal 3 3 16 4 2 12" xfId="11384"/>
    <cellStyle name="Normal 3 3 16 4 2 13" xfId="11385"/>
    <cellStyle name="Normal 3 3 16 4 2 14" xfId="11386"/>
    <cellStyle name="Normal 3 3 16 4 2 2" xfId="11387"/>
    <cellStyle name="Normal 3 3 16 4 2 3" xfId="11388"/>
    <cellStyle name="Normal 3 3 16 4 2 4" xfId="11389"/>
    <cellStyle name="Normal 3 3 16 4 2 5" xfId="11390"/>
    <cellStyle name="Normal 3 3 16 4 2 6" xfId="11391"/>
    <cellStyle name="Normal 3 3 16 4 2 7" xfId="11392"/>
    <cellStyle name="Normal 3 3 16 4 2 8" xfId="11393"/>
    <cellStyle name="Normal 3 3 16 4 2 9" xfId="11394"/>
    <cellStyle name="Normal 3 3 16 4 3" xfId="11395"/>
    <cellStyle name="Normal 3 3 16 4 4" xfId="11396"/>
    <cellStyle name="Normal 3 3 16 4 5" xfId="11397"/>
    <cellStyle name="Normal 3 3 16 4 6" xfId="11398"/>
    <cellStyle name="Normal 3 3 16 4 7" xfId="11399"/>
    <cellStyle name="Normal 3 3 16 4 8" xfId="11400"/>
    <cellStyle name="Normal 3 3 16 4 9" xfId="11401"/>
    <cellStyle name="Normal 3 3 16 5" xfId="11402"/>
    <cellStyle name="Normal 3 3 16 5 10" xfId="11403"/>
    <cellStyle name="Normal 3 3 16 5 11" xfId="11404"/>
    <cellStyle name="Normal 3 3 16 5 12" xfId="11405"/>
    <cellStyle name="Normal 3 3 16 5 13" xfId="11406"/>
    <cellStyle name="Normal 3 3 16 5 14" xfId="11407"/>
    <cellStyle name="Normal 3 3 16 5 2" xfId="11408"/>
    <cellStyle name="Normal 3 3 16 5 3" xfId="11409"/>
    <cellStyle name="Normal 3 3 16 5 4" xfId="11410"/>
    <cellStyle name="Normal 3 3 16 5 5" xfId="11411"/>
    <cellStyle name="Normal 3 3 16 5 6" xfId="11412"/>
    <cellStyle name="Normal 3 3 16 5 7" xfId="11413"/>
    <cellStyle name="Normal 3 3 16 5 8" xfId="11414"/>
    <cellStyle name="Normal 3 3 16 5 9" xfId="11415"/>
    <cellStyle name="Normal 3 3 16 6" xfId="11416"/>
    <cellStyle name="Normal 3 3 16 6 10" xfId="11417"/>
    <cellStyle name="Normal 3 3 16 6 11" xfId="11418"/>
    <cellStyle name="Normal 3 3 16 6 12" xfId="11419"/>
    <cellStyle name="Normal 3 3 16 6 13" xfId="11420"/>
    <cellStyle name="Normal 3 3 16 6 14" xfId="11421"/>
    <cellStyle name="Normal 3 3 16 6 2" xfId="11422"/>
    <cellStyle name="Normal 3 3 16 6 3" xfId="11423"/>
    <cellStyle name="Normal 3 3 16 6 4" xfId="11424"/>
    <cellStyle name="Normal 3 3 16 6 5" xfId="11425"/>
    <cellStyle name="Normal 3 3 16 6 6" xfId="11426"/>
    <cellStyle name="Normal 3 3 16 6 7" xfId="11427"/>
    <cellStyle name="Normal 3 3 16 6 8" xfId="11428"/>
    <cellStyle name="Normal 3 3 16 6 9" xfId="11429"/>
    <cellStyle name="Normal 3 3 16 7" xfId="11430"/>
    <cellStyle name="Normal 3 3 16 7 10" xfId="11431"/>
    <cellStyle name="Normal 3 3 16 7 11" xfId="11432"/>
    <cellStyle name="Normal 3 3 16 7 12" xfId="11433"/>
    <cellStyle name="Normal 3 3 16 7 13" xfId="11434"/>
    <cellStyle name="Normal 3 3 16 7 14" xfId="11435"/>
    <cellStyle name="Normal 3 3 16 7 2" xfId="11436"/>
    <cellStyle name="Normal 3 3 16 7 3" xfId="11437"/>
    <cellStyle name="Normal 3 3 16 7 4" xfId="11438"/>
    <cellStyle name="Normal 3 3 16 7 5" xfId="11439"/>
    <cellStyle name="Normal 3 3 16 7 6" xfId="11440"/>
    <cellStyle name="Normal 3 3 16 7 7" xfId="11441"/>
    <cellStyle name="Normal 3 3 16 7 8" xfId="11442"/>
    <cellStyle name="Normal 3 3 16 7 9" xfId="11443"/>
    <cellStyle name="Normal 3 3 16 8" xfId="11444"/>
    <cellStyle name="Normal 3 3 16 8 10" xfId="11445"/>
    <cellStyle name="Normal 3 3 16 8 11" xfId="11446"/>
    <cellStyle name="Normal 3 3 16 8 12" xfId="11447"/>
    <cellStyle name="Normal 3 3 16 8 13" xfId="11448"/>
    <cellStyle name="Normal 3 3 16 8 14" xfId="11449"/>
    <cellStyle name="Normal 3 3 16 8 2" xfId="11450"/>
    <cellStyle name="Normal 3 3 16 8 3" xfId="11451"/>
    <cellStyle name="Normal 3 3 16 8 4" xfId="11452"/>
    <cellStyle name="Normal 3 3 16 8 5" xfId="11453"/>
    <cellStyle name="Normal 3 3 16 8 6" xfId="11454"/>
    <cellStyle name="Normal 3 3 16 8 7" xfId="11455"/>
    <cellStyle name="Normal 3 3 16 8 8" xfId="11456"/>
    <cellStyle name="Normal 3 3 16 8 9" xfId="11457"/>
    <cellStyle name="Normal 3 3 16 9" xfId="11458"/>
    <cellStyle name="Normal 3 3 16 9 10" xfId="11459"/>
    <cellStyle name="Normal 3 3 16 9 11" xfId="11460"/>
    <cellStyle name="Normal 3 3 16 9 12" xfId="11461"/>
    <cellStyle name="Normal 3 3 16 9 13" xfId="11462"/>
    <cellStyle name="Normal 3 3 16 9 14" xfId="11463"/>
    <cellStyle name="Normal 3 3 16 9 2" xfId="11464"/>
    <cellStyle name="Normal 3 3 16 9 3" xfId="11465"/>
    <cellStyle name="Normal 3 3 16 9 4" xfId="11466"/>
    <cellStyle name="Normal 3 3 16 9 5" xfId="11467"/>
    <cellStyle name="Normal 3 3 16 9 6" xfId="11468"/>
    <cellStyle name="Normal 3 3 16 9 7" xfId="11469"/>
    <cellStyle name="Normal 3 3 16 9 8" xfId="11470"/>
    <cellStyle name="Normal 3 3 16 9 9" xfId="11471"/>
    <cellStyle name="Normal 3 3 17" xfId="11472"/>
    <cellStyle name="Normal 3 3 17 10" xfId="11473"/>
    <cellStyle name="Normal 3 3 17 10 10" xfId="11474"/>
    <cellStyle name="Normal 3 3 17 10 11" xfId="11475"/>
    <cellStyle name="Normal 3 3 17 10 12" xfId="11476"/>
    <cellStyle name="Normal 3 3 17 10 13" xfId="11477"/>
    <cellStyle name="Normal 3 3 17 10 14" xfId="11478"/>
    <cellStyle name="Normal 3 3 17 10 2" xfId="11479"/>
    <cellStyle name="Normal 3 3 17 10 3" xfId="11480"/>
    <cellStyle name="Normal 3 3 17 10 4" xfId="11481"/>
    <cellStyle name="Normal 3 3 17 10 5" xfId="11482"/>
    <cellStyle name="Normal 3 3 17 10 6" xfId="11483"/>
    <cellStyle name="Normal 3 3 17 10 7" xfId="11484"/>
    <cellStyle name="Normal 3 3 17 10 8" xfId="11485"/>
    <cellStyle name="Normal 3 3 17 10 9" xfId="11486"/>
    <cellStyle name="Normal 3 3 17 11" xfId="11487"/>
    <cellStyle name="Normal 3 3 17 12" xfId="11488"/>
    <cellStyle name="Normal 3 3 17 13" xfId="11489"/>
    <cellStyle name="Normal 3 3 17 14" xfId="11490"/>
    <cellStyle name="Normal 3 3 17 15" xfId="11491"/>
    <cellStyle name="Normal 3 3 17 16" xfId="11492"/>
    <cellStyle name="Normal 3 3 17 17" xfId="11493"/>
    <cellStyle name="Normal 3 3 17 18" xfId="11494"/>
    <cellStyle name="Normal 3 3 17 19" xfId="11495"/>
    <cellStyle name="Normal 3 3 17 2" xfId="11496"/>
    <cellStyle name="Normal 3 3 17 2 10" xfId="11497"/>
    <cellStyle name="Normal 3 3 17 2 11" xfId="11498"/>
    <cellStyle name="Normal 3 3 17 2 12" xfId="11499"/>
    <cellStyle name="Normal 3 3 17 2 13" xfId="11500"/>
    <cellStyle name="Normal 3 3 17 2 14" xfId="11501"/>
    <cellStyle name="Normal 3 3 17 2 15" xfId="11502"/>
    <cellStyle name="Normal 3 3 17 2 2" xfId="11503"/>
    <cellStyle name="Normal 3 3 17 2 2 10" xfId="11504"/>
    <cellStyle name="Normal 3 3 17 2 2 11" xfId="11505"/>
    <cellStyle name="Normal 3 3 17 2 2 12" xfId="11506"/>
    <cellStyle name="Normal 3 3 17 2 2 13" xfId="11507"/>
    <cellStyle name="Normal 3 3 17 2 2 14" xfId="11508"/>
    <cellStyle name="Normal 3 3 17 2 2 2" xfId="11509"/>
    <cellStyle name="Normal 3 3 17 2 2 3" xfId="11510"/>
    <cellStyle name="Normal 3 3 17 2 2 4" xfId="11511"/>
    <cellStyle name="Normal 3 3 17 2 2 5" xfId="11512"/>
    <cellStyle name="Normal 3 3 17 2 2 6" xfId="11513"/>
    <cellStyle name="Normal 3 3 17 2 2 7" xfId="11514"/>
    <cellStyle name="Normal 3 3 17 2 2 8" xfId="11515"/>
    <cellStyle name="Normal 3 3 17 2 2 9" xfId="11516"/>
    <cellStyle name="Normal 3 3 17 2 3" xfId="11517"/>
    <cellStyle name="Normal 3 3 17 2 4" xfId="11518"/>
    <cellStyle name="Normal 3 3 17 2 5" xfId="11519"/>
    <cellStyle name="Normal 3 3 17 2 6" xfId="11520"/>
    <cellStyle name="Normal 3 3 17 2 7" xfId="11521"/>
    <cellStyle name="Normal 3 3 17 2 8" xfId="11522"/>
    <cellStyle name="Normal 3 3 17 2 9" xfId="11523"/>
    <cellStyle name="Normal 3 3 17 20" xfId="11524"/>
    <cellStyle name="Normal 3 3 17 21" xfId="11525"/>
    <cellStyle name="Normal 3 3 17 22" xfId="11526"/>
    <cellStyle name="Normal 3 3 17 23" xfId="11527"/>
    <cellStyle name="Normal 3 3 17 3" xfId="11528"/>
    <cellStyle name="Normal 3 3 17 3 10" xfId="11529"/>
    <cellStyle name="Normal 3 3 17 3 11" xfId="11530"/>
    <cellStyle name="Normal 3 3 17 3 12" xfId="11531"/>
    <cellStyle name="Normal 3 3 17 3 13" xfId="11532"/>
    <cellStyle name="Normal 3 3 17 3 14" xfId="11533"/>
    <cellStyle name="Normal 3 3 17 3 15" xfId="11534"/>
    <cellStyle name="Normal 3 3 17 3 2" xfId="11535"/>
    <cellStyle name="Normal 3 3 17 3 2 10" xfId="11536"/>
    <cellStyle name="Normal 3 3 17 3 2 11" xfId="11537"/>
    <cellStyle name="Normal 3 3 17 3 2 12" xfId="11538"/>
    <cellStyle name="Normal 3 3 17 3 2 13" xfId="11539"/>
    <cellStyle name="Normal 3 3 17 3 2 14" xfId="11540"/>
    <cellStyle name="Normal 3 3 17 3 2 2" xfId="11541"/>
    <cellStyle name="Normal 3 3 17 3 2 3" xfId="11542"/>
    <cellStyle name="Normal 3 3 17 3 2 4" xfId="11543"/>
    <cellStyle name="Normal 3 3 17 3 2 5" xfId="11544"/>
    <cellStyle name="Normal 3 3 17 3 2 6" xfId="11545"/>
    <cellStyle name="Normal 3 3 17 3 2 7" xfId="11546"/>
    <cellStyle name="Normal 3 3 17 3 2 8" xfId="11547"/>
    <cellStyle name="Normal 3 3 17 3 2 9" xfId="11548"/>
    <cellStyle name="Normal 3 3 17 3 3" xfId="11549"/>
    <cellStyle name="Normal 3 3 17 3 4" xfId="11550"/>
    <cellStyle name="Normal 3 3 17 3 5" xfId="11551"/>
    <cellStyle name="Normal 3 3 17 3 6" xfId="11552"/>
    <cellStyle name="Normal 3 3 17 3 7" xfId="11553"/>
    <cellStyle name="Normal 3 3 17 3 8" xfId="11554"/>
    <cellStyle name="Normal 3 3 17 3 9" xfId="11555"/>
    <cellStyle name="Normal 3 3 17 4" xfId="11556"/>
    <cellStyle name="Normal 3 3 17 4 10" xfId="11557"/>
    <cellStyle name="Normal 3 3 17 4 11" xfId="11558"/>
    <cellStyle name="Normal 3 3 17 4 12" xfId="11559"/>
    <cellStyle name="Normal 3 3 17 4 13" xfId="11560"/>
    <cellStyle name="Normal 3 3 17 4 14" xfId="11561"/>
    <cellStyle name="Normal 3 3 17 4 15" xfId="11562"/>
    <cellStyle name="Normal 3 3 17 4 2" xfId="11563"/>
    <cellStyle name="Normal 3 3 17 4 2 10" xfId="11564"/>
    <cellStyle name="Normal 3 3 17 4 2 11" xfId="11565"/>
    <cellStyle name="Normal 3 3 17 4 2 12" xfId="11566"/>
    <cellStyle name="Normal 3 3 17 4 2 13" xfId="11567"/>
    <cellStyle name="Normal 3 3 17 4 2 14" xfId="11568"/>
    <cellStyle name="Normal 3 3 17 4 2 2" xfId="11569"/>
    <cellStyle name="Normal 3 3 17 4 2 3" xfId="11570"/>
    <cellStyle name="Normal 3 3 17 4 2 4" xfId="11571"/>
    <cellStyle name="Normal 3 3 17 4 2 5" xfId="11572"/>
    <cellStyle name="Normal 3 3 17 4 2 6" xfId="11573"/>
    <cellStyle name="Normal 3 3 17 4 2 7" xfId="11574"/>
    <cellStyle name="Normal 3 3 17 4 2 8" xfId="11575"/>
    <cellStyle name="Normal 3 3 17 4 2 9" xfId="11576"/>
    <cellStyle name="Normal 3 3 17 4 3" xfId="11577"/>
    <cellStyle name="Normal 3 3 17 4 4" xfId="11578"/>
    <cellStyle name="Normal 3 3 17 4 5" xfId="11579"/>
    <cellStyle name="Normal 3 3 17 4 6" xfId="11580"/>
    <cellStyle name="Normal 3 3 17 4 7" xfId="11581"/>
    <cellStyle name="Normal 3 3 17 4 8" xfId="11582"/>
    <cellStyle name="Normal 3 3 17 4 9" xfId="11583"/>
    <cellStyle name="Normal 3 3 17 5" xfId="11584"/>
    <cellStyle name="Normal 3 3 17 5 10" xfId="11585"/>
    <cellStyle name="Normal 3 3 17 5 11" xfId="11586"/>
    <cellStyle name="Normal 3 3 17 5 12" xfId="11587"/>
    <cellStyle name="Normal 3 3 17 5 13" xfId="11588"/>
    <cellStyle name="Normal 3 3 17 5 14" xfId="11589"/>
    <cellStyle name="Normal 3 3 17 5 2" xfId="11590"/>
    <cellStyle name="Normal 3 3 17 5 3" xfId="11591"/>
    <cellStyle name="Normal 3 3 17 5 4" xfId="11592"/>
    <cellStyle name="Normal 3 3 17 5 5" xfId="11593"/>
    <cellStyle name="Normal 3 3 17 5 6" xfId="11594"/>
    <cellStyle name="Normal 3 3 17 5 7" xfId="11595"/>
    <cellStyle name="Normal 3 3 17 5 8" xfId="11596"/>
    <cellStyle name="Normal 3 3 17 5 9" xfId="11597"/>
    <cellStyle name="Normal 3 3 17 6" xfId="11598"/>
    <cellStyle name="Normal 3 3 17 6 10" xfId="11599"/>
    <cellStyle name="Normal 3 3 17 6 11" xfId="11600"/>
    <cellStyle name="Normal 3 3 17 6 12" xfId="11601"/>
    <cellStyle name="Normal 3 3 17 6 13" xfId="11602"/>
    <cellStyle name="Normal 3 3 17 6 14" xfId="11603"/>
    <cellStyle name="Normal 3 3 17 6 2" xfId="11604"/>
    <cellStyle name="Normal 3 3 17 6 3" xfId="11605"/>
    <cellStyle name="Normal 3 3 17 6 4" xfId="11606"/>
    <cellStyle name="Normal 3 3 17 6 5" xfId="11607"/>
    <cellStyle name="Normal 3 3 17 6 6" xfId="11608"/>
    <cellStyle name="Normal 3 3 17 6 7" xfId="11609"/>
    <cellStyle name="Normal 3 3 17 6 8" xfId="11610"/>
    <cellStyle name="Normal 3 3 17 6 9" xfId="11611"/>
    <cellStyle name="Normal 3 3 17 7" xfId="11612"/>
    <cellStyle name="Normal 3 3 17 7 10" xfId="11613"/>
    <cellStyle name="Normal 3 3 17 7 11" xfId="11614"/>
    <cellStyle name="Normal 3 3 17 7 12" xfId="11615"/>
    <cellStyle name="Normal 3 3 17 7 13" xfId="11616"/>
    <cellStyle name="Normal 3 3 17 7 14" xfId="11617"/>
    <cellStyle name="Normal 3 3 17 7 2" xfId="11618"/>
    <cellStyle name="Normal 3 3 17 7 3" xfId="11619"/>
    <cellStyle name="Normal 3 3 17 7 4" xfId="11620"/>
    <cellStyle name="Normal 3 3 17 7 5" xfId="11621"/>
    <cellStyle name="Normal 3 3 17 7 6" xfId="11622"/>
    <cellStyle name="Normal 3 3 17 7 7" xfId="11623"/>
    <cellStyle name="Normal 3 3 17 7 8" xfId="11624"/>
    <cellStyle name="Normal 3 3 17 7 9" xfId="11625"/>
    <cellStyle name="Normal 3 3 17 8" xfId="11626"/>
    <cellStyle name="Normal 3 3 17 8 10" xfId="11627"/>
    <cellStyle name="Normal 3 3 17 8 11" xfId="11628"/>
    <cellStyle name="Normal 3 3 17 8 12" xfId="11629"/>
    <cellStyle name="Normal 3 3 17 8 13" xfId="11630"/>
    <cellStyle name="Normal 3 3 17 8 14" xfId="11631"/>
    <cellStyle name="Normal 3 3 17 8 2" xfId="11632"/>
    <cellStyle name="Normal 3 3 17 8 3" xfId="11633"/>
    <cellStyle name="Normal 3 3 17 8 4" xfId="11634"/>
    <cellStyle name="Normal 3 3 17 8 5" xfId="11635"/>
    <cellStyle name="Normal 3 3 17 8 6" xfId="11636"/>
    <cellStyle name="Normal 3 3 17 8 7" xfId="11637"/>
    <cellStyle name="Normal 3 3 17 8 8" xfId="11638"/>
    <cellStyle name="Normal 3 3 17 8 9" xfId="11639"/>
    <cellStyle name="Normal 3 3 17 9" xfId="11640"/>
    <cellStyle name="Normal 3 3 17 9 10" xfId="11641"/>
    <cellStyle name="Normal 3 3 17 9 11" xfId="11642"/>
    <cellStyle name="Normal 3 3 17 9 12" xfId="11643"/>
    <cellStyle name="Normal 3 3 17 9 13" xfId="11644"/>
    <cellStyle name="Normal 3 3 17 9 14" xfId="11645"/>
    <cellStyle name="Normal 3 3 17 9 2" xfId="11646"/>
    <cellStyle name="Normal 3 3 17 9 3" xfId="11647"/>
    <cellStyle name="Normal 3 3 17 9 4" xfId="11648"/>
    <cellStyle name="Normal 3 3 17 9 5" xfId="11649"/>
    <cellStyle name="Normal 3 3 17 9 6" xfId="11650"/>
    <cellStyle name="Normal 3 3 17 9 7" xfId="11651"/>
    <cellStyle name="Normal 3 3 17 9 8" xfId="11652"/>
    <cellStyle name="Normal 3 3 17 9 9" xfId="11653"/>
    <cellStyle name="Normal 3 3 18" xfId="11654"/>
    <cellStyle name="Normal 3 3 18 10" xfId="11655"/>
    <cellStyle name="Normal 3 3 18 10 10" xfId="11656"/>
    <cellStyle name="Normal 3 3 18 10 11" xfId="11657"/>
    <cellStyle name="Normal 3 3 18 10 12" xfId="11658"/>
    <cellStyle name="Normal 3 3 18 10 13" xfId="11659"/>
    <cellStyle name="Normal 3 3 18 10 14" xfId="11660"/>
    <cellStyle name="Normal 3 3 18 10 2" xfId="11661"/>
    <cellStyle name="Normal 3 3 18 10 3" xfId="11662"/>
    <cellStyle name="Normal 3 3 18 10 4" xfId="11663"/>
    <cellStyle name="Normal 3 3 18 10 5" xfId="11664"/>
    <cellStyle name="Normal 3 3 18 10 6" xfId="11665"/>
    <cellStyle name="Normal 3 3 18 10 7" xfId="11666"/>
    <cellStyle name="Normal 3 3 18 10 8" xfId="11667"/>
    <cellStyle name="Normal 3 3 18 10 9" xfId="11668"/>
    <cellStyle name="Normal 3 3 18 11" xfId="11669"/>
    <cellStyle name="Normal 3 3 18 12" xfId="11670"/>
    <cellStyle name="Normal 3 3 18 13" xfId="11671"/>
    <cellStyle name="Normal 3 3 18 14" xfId="11672"/>
    <cellStyle name="Normal 3 3 18 15" xfId="11673"/>
    <cellStyle name="Normal 3 3 18 16" xfId="11674"/>
    <cellStyle name="Normal 3 3 18 17" xfId="11675"/>
    <cellStyle name="Normal 3 3 18 18" xfId="11676"/>
    <cellStyle name="Normal 3 3 18 19" xfId="11677"/>
    <cellStyle name="Normal 3 3 18 2" xfId="11678"/>
    <cellStyle name="Normal 3 3 18 2 10" xfId="11679"/>
    <cellStyle name="Normal 3 3 18 2 11" xfId="11680"/>
    <cellStyle name="Normal 3 3 18 2 12" xfId="11681"/>
    <cellStyle name="Normal 3 3 18 2 13" xfId="11682"/>
    <cellStyle name="Normal 3 3 18 2 14" xfId="11683"/>
    <cellStyle name="Normal 3 3 18 2 15" xfId="11684"/>
    <cellStyle name="Normal 3 3 18 2 2" xfId="11685"/>
    <cellStyle name="Normal 3 3 18 2 2 10" xfId="11686"/>
    <cellStyle name="Normal 3 3 18 2 2 11" xfId="11687"/>
    <cellStyle name="Normal 3 3 18 2 2 12" xfId="11688"/>
    <cellStyle name="Normal 3 3 18 2 2 13" xfId="11689"/>
    <cellStyle name="Normal 3 3 18 2 2 14" xfId="11690"/>
    <cellStyle name="Normal 3 3 18 2 2 2" xfId="11691"/>
    <cellStyle name="Normal 3 3 18 2 2 3" xfId="11692"/>
    <cellStyle name="Normal 3 3 18 2 2 4" xfId="11693"/>
    <cellStyle name="Normal 3 3 18 2 2 5" xfId="11694"/>
    <cellStyle name="Normal 3 3 18 2 2 6" xfId="11695"/>
    <cellStyle name="Normal 3 3 18 2 2 7" xfId="11696"/>
    <cellStyle name="Normal 3 3 18 2 2 8" xfId="11697"/>
    <cellStyle name="Normal 3 3 18 2 2 9" xfId="11698"/>
    <cellStyle name="Normal 3 3 18 2 3" xfId="11699"/>
    <cellStyle name="Normal 3 3 18 2 4" xfId="11700"/>
    <cellStyle name="Normal 3 3 18 2 5" xfId="11701"/>
    <cellStyle name="Normal 3 3 18 2 6" xfId="11702"/>
    <cellStyle name="Normal 3 3 18 2 7" xfId="11703"/>
    <cellStyle name="Normal 3 3 18 2 8" xfId="11704"/>
    <cellStyle name="Normal 3 3 18 2 9" xfId="11705"/>
    <cellStyle name="Normal 3 3 18 20" xfId="11706"/>
    <cellStyle name="Normal 3 3 18 21" xfId="11707"/>
    <cellStyle name="Normal 3 3 18 22" xfId="11708"/>
    <cellStyle name="Normal 3 3 18 23" xfId="11709"/>
    <cellStyle name="Normal 3 3 18 3" xfId="11710"/>
    <cellStyle name="Normal 3 3 18 3 10" xfId="11711"/>
    <cellStyle name="Normal 3 3 18 3 11" xfId="11712"/>
    <cellStyle name="Normal 3 3 18 3 12" xfId="11713"/>
    <cellStyle name="Normal 3 3 18 3 13" xfId="11714"/>
    <cellStyle name="Normal 3 3 18 3 14" xfId="11715"/>
    <cellStyle name="Normal 3 3 18 3 15" xfId="11716"/>
    <cellStyle name="Normal 3 3 18 3 2" xfId="11717"/>
    <cellStyle name="Normal 3 3 18 3 2 10" xfId="11718"/>
    <cellStyle name="Normal 3 3 18 3 2 11" xfId="11719"/>
    <cellStyle name="Normal 3 3 18 3 2 12" xfId="11720"/>
    <cellStyle name="Normal 3 3 18 3 2 13" xfId="11721"/>
    <cellStyle name="Normal 3 3 18 3 2 14" xfId="11722"/>
    <cellStyle name="Normal 3 3 18 3 2 2" xfId="11723"/>
    <cellStyle name="Normal 3 3 18 3 2 3" xfId="11724"/>
    <cellStyle name="Normal 3 3 18 3 2 4" xfId="11725"/>
    <cellStyle name="Normal 3 3 18 3 2 5" xfId="11726"/>
    <cellStyle name="Normal 3 3 18 3 2 6" xfId="11727"/>
    <cellStyle name="Normal 3 3 18 3 2 7" xfId="11728"/>
    <cellStyle name="Normal 3 3 18 3 2 8" xfId="11729"/>
    <cellStyle name="Normal 3 3 18 3 2 9" xfId="11730"/>
    <cellStyle name="Normal 3 3 18 3 3" xfId="11731"/>
    <cellStyle name="Normal 3 3 18 3 4" xfId="11732"/>
    <cellStyle name="Normal 3 3 18 3 5" xfId="11733"/>
    <cellStyle name="Normal 3 3 18 3 6" xfId="11734"/>
    <cellStyle name="Normal 3 3 18 3 7" xfId="11735"/>
    <cellStyle name="Normal 3 3 18 3 8" xfId="11736"/>
    <cellStyle name="Normal 3 3 18 3 9" xfId="11737"/>
    <cellStyle name="Normal 3 3 18 4" xfId="11738"/>
    <cellStyle name="Normal 3 3 18 4 10" xfId="11739"/>
    <cellStyle name="Normal 3 3 18 4 11" xfId="11740"/>
    <cellStyle name="Normal 3 3 18 4 12" xfId="11741"/>
    <cellStyle name="Normal 3 3 18 4 13" xfId="11742"/>
    <cellStyle name="Normal 3 3 18 4 14" xfId="11743"/>
    <cellStyle name="Normal 3 3 18 4 15" xfId="11744"/>
    <cellStyle name="Normal 3 3 18 4 2" xfId="11745"/>
    <cellStyle name="Normal 3 3 18 4 2 10" xfId="11746"/>
    <cellStyle name="Normal 3 3 18 4 2 11" xfId="11747"/>
    <cellStyle name="Normal 3 3 18 4 2 12" xfId="11748"/>
    <cellStyle name="Normal 3 3 18 4 2 13" xfId="11749"/>
    <cellStyle name="Normal 3 3 18 4 2 14" xfId="11750"/>
    <cellStyle name="Normal 3 3 18 4 2 2" xfId="11751"/>
    <cellStyle name="Normal 3 3 18 4 2 3" xfId="11752"/>
    <cellStyle name="Normal 3 3 18 4 2 4" xfId="11753"/>
    <cellStyle name="Normal 3 3 18 4 2 5" xfId="11754"/>
    <cellStyle name="Normal 3 3 18 4 2 6" xfId="11755"/>
    <cellStyle name="Normal 3 3 18 4 2 7" xfId="11756"/>
    <cellStyle name="Normal 3 3 18 4 2 8" xfId="11757"/>
    <cellStyle name="Normal 3 3 18 4 2 9" xfId="11758"/>
    <cellStyle name="Normal 3 3 18 4 3" xfId="11759"/>
    <cellStyle name="Normal 3 3 18 4 4" xfId="11760"/>
    <cellStyle name="Normal 3 3 18 4 5" xfId="11761"/>
    <cellStyle name="Normal 3 3 18 4 6" xfId="11762"/>
    <cellStyle name="Normal 3 3 18 4 7" xfId="11763"/>
    <cellStyle name="Normal 3 3 18 4 8" xfId="11764"/>
    <cellStyle name="Normal 3 3 18 4 9" xfId="11765"/>
    <cellStyle name="Normal 3 3 18 5" xfId="11766"/>
    <cellStyle name="Normal 3 3 18 5 10" xfId="11767"/>
    <cellStyle name="Normal 3 3 18 5 11" xfId="11768"/>
    <cellStyle name="Normal 3 3 18 5 12" xfId="11769"/>
    <cellStyle name="Normal 3 3 18 5 13" xfId="11770"/>
    <cellStyle name="Normal 3 3 18 5 14" xfId="11771"/>
    <cellStyle name="Normal 3 3 18 5 2" xfId="11772"/>
    <cellStyle name="Normal 3 3 18 5 3" xfId="11773"/>
    <cellStyle name="Normal 3 3 18 5 4" xfId="11774"/>
    <cellStyle name="Normal 3 3 18 5 5" xfId="11775"/>
    <cellStyle name="Normal 3 3 18 5 6" xfId="11776"/>
    <cellStyle name="Normal 3 3 18 5 7" xfId="11777"/>
    <cellStyle name="Normal 3 3 18 5 8" xfId="11778"/>
    <cellStyle name="Normal 3 3 18 5 9" xfId="11779"/>
    <cellStyle name="Normal 3 3 18 6" xfId="11780"/>
    <cellStyle name="Normal 3 3 18 6 10" xfId="11781"/>
    <cellStyle name="Normal 3 3 18 6 11" xfId="11782"/>
    <cellStyle name="Normal 3 3 18 6 12" xfId="11783"/>
    <cellStyle name="Normal 3 3 18 6 13" xfId="11784"/>
    <cellStyle name="Normal 3 3 18 6 14" xfId="11785"/>
    <cellStyle name="Normal 3 3 18 6 2" xfId="11786"/>
    <cellStyle name="Normal 3 3 18 6 3" xfId="11787"/>
    <cellStyle name="Normal 3 3 18 6 4" xfId="11788"/>
    <cellStyle name="Normal 3 3 18 6 5" xfId="11789"/>
    <cellStyle name="Normal 3 3 18 6 6" xfId="11790"/>
    <cellStyle name="Normal 3 3 18 6 7" xfId="11791"/>
    <cellStyle name="Normal 3 3 18 6 8" xfId="11792"/>
    <cellStyle name="Normal 3 3 18 6 9" xfId="11793"/>
    <cellStyle name="Normal 3 3 18 7" xfId="11794"/>
    <cellStyle name="Normal 3 3 18 7 10" xfId="11795"/>
    <cellStyle name="Normal 3 3 18 7 11" xfId="11796"/>
    <cellStyle name="Normal 3 3 18 7 12" xfId="11797"/>
    <cellStyle name="Normal 3 3 18 7 13" xfId="11798"/>
    <cellStyle name="Normal 3 3 18 7 14" xfId="11799"/>
    <cellStyle name="Normal 3 3 18 7 2" xfId="11800"/>
    <cellStyle name="Normal 3 3 18 7 3" xfId="11801"/>
    <cellStyle name="Normal 3 3 18 7 4" xfId="11802"/>
    <cellStyle name="Normal 3 3 18 7 5" xfId="11803"/>
    <cellStyle name="Normal 3 3 18 7 6" xfId="11804"/>
    <cellStyle name="Normal 3 3 18 7 7" xfId="11805"/>
    <cellStyle name="Normal 3 3 18 7 8" xfId="11806"/>
    <cellStyle name="Normal 3 3 18 7 9" xfId="11807"/>
    <cellStyle name="Normal 3 3 18 8" xfId="11808"/>
    <cellStyle name="Normal 3 3 18 8 10" xfId="11809"/>
    <cellStyle name="Normal 3 3 18 8 11" xfId="11810"/>
    <cellStyle name="Normal 3 3 18 8 12" xfId="11811"/>
    <cellStyle name="Normal 3 3 18 8 13" xfId="11812"/>
    <cellStyle name="Normal 3 3 18 8 14" xfId="11813"/>
    <cellStyle name="Normal 3 3 18 8 2" xfId="11814"/>
    <cellStyle name="Normal 3 3 18 8 3" xfId="11815"/>
    <cellStyle name="Normal 3 3 18 8 4" xfId="11816"/>
    <cellStyle name="Normal 3 3 18 8 5" xfId="11817"/>
    <cellStyle name="Normal 3 3 18 8 6" xfId="11818"/>
    <cellStyle name="Normal 3 3 18 8 7" xfId="11819"/>
    <cellStyle name="Normal 3 3 18 8 8" xfId="11820"/>
    <cellStyle name="Normal 3 3 18 8 9" xfId="11821"/>
    <cellStyle name="Normal 3 3 18 9" xfId="11822"/>
    <cellStyle name="Normal 3 3 18 9 10" xfId="11823"/>
    <cellStyle name="Normal 3 3 18 9 11" xfId="11824"/>
    <cellStyle name="Normal 3 3 18 9 12" xfId="11825"/>
    <cellStyle name="Normal 3 3 18 9 13" xfId="11826"/>
    <cellStyle name="Normal 3 3 18 9 14" xfId="11827"/>
    <cellStyle name="Normal 3 3 18 9 2" xfId="11828"/>
    <cellStyle name="Normal 3 3 18 9 3" xfId="11829"/>
    <cellStyle name="Normal 3 3 18 9 4" xfId="11830"/>
    <cellStyle name="Normal 3 3 18 9 5" xfId="11831"/>
    <cellStyle name="Normal 3 3 18 9 6" xfId="11832"/>
    <cellStyle name="Normal 3 3 18 9 7" xfId="11833"/>
    <cellStyle name="Normal 3 3 18 9 8" xfId="11834"/>
    <cellStyle name="Normal 3 3 18 9 9" xfId="11835"/>
    <cellStyle name="Normal 3 3 19" xfId="11836"/>
    <cellStyle name="Normal 3 3 19 10" xfId="11837"/>
    <cellStyle name="Normal 3 3 19 11" xfId="11838"/>
    <cellStyle name="Normal 3 3 19 12" xfId="11839"/>
    <cellStyle name="Normal 3 3 19 13" xfId="11840"/>
    <cellStyle name="Normal 3 3 19 14" xfId="11841"/>
    <cellStyle name="Normal 3 3 19 15" xfId="11842"/>
    <cellStyle name="Normal 3 3 19 2" xfId="11843"/>
    <cellStyle name="Normal 3 3 19 2 10" xfId="11844"/>
    <cellStyle name="Normal 3 3 19 2 11" xfId="11845"/>
    <cellStyle name="Normal 3 3 19 2 12" xfId="11846"/>
    <cellStyle name="Normal 3 3 19 2 13" xfId="11847"/>
    <cellStyle name="Normal 3 3 19 2 14" xfId="11848"/>
    <cellStyle name="Normal 3 3 19 2 2" xfId="11849"/>
    <cellStyle name="Normal 3 3 19 2 3" xfId="11850"/>
    <cellStyle name="Normal 3 3 19 2 4" xfId="11851"/>
    <cellStyle name="Normal 3 3 19 2 5" xfId="11852"/>
    <cellStyle name="Normal 3 3 19 2 6" xfId="11853"/>
    <cellStyle name="Normal 3 3 19 2 7" xfId="11854"/>
    <cellStyle name="Normal 3 3 19 2 8" xfId="11855"/>
    <cellStyle name="Normal 3 3 19 2 9" xfId="11856"/>
    <cellStyle name="Normal 3 3 19 3" xfId="11857"/>
    <cellStyle name="Normal 3 3 19 4" xfId="11858"/>
    <cellStyle name="Normal 3 3 19 5" xfId="11859"/>
    <cellStyle name="Normal 3 3 19 6" xfId="11860"/>
    <cellStyle name="Normal 3 3 19 7" xfId="11861"/>
    <cellStyle name="Normal 3 3 19 8" xfId="11862"/>
    <cellStyle name="Normal 3 3 19 9" xfId="11863"/>
    <cellStyle name="Normal 3 3 2" xfId="11864"/>
    <cellStyle name="Normal 3 3 2 10" xfId="11865"/>
    <cellStyle name="Normal 3 3 2 10 10" xfId="11866"/>
    <cellStyle name="Normal 3 3 2 10 11" xfId="11867"/>
    <cellStyle name="Normal 3 3 2 10 12" xfId="11868"/>
    <cellStyle name="Normal 3 3 2 10 13" xfId="11869"/>
    <cellStyle name="Normal 3 3 2 10 14" xfId="11870"/>
    <cellStyle name="Normal 3 3 2 10 2" xfId="11871"/>
    <cellStyle name="Normal 3 3 2 10 3" xfId="11872"/>
    <cellStyle name="Normal 3 3 2 10 4" xfId="11873"/>
    <cellStyle name="Normal 3 3 2 10 5" xfId="11874"/>
    <cellStyle name="Normal 3 3 2 10 6" xfId="11875"/>
    <cellStyle name="Normal 3 3 2 10 7" xfId="11876"/>
    <cellStyle name="Normal 3 3 2 10 8" xfId="11877"/>
    <cellStyle name="Normal 3 3 2 10 9" xfId="11878"/>
    <cellStyle name="Normal 3 3 2 11" xfId="11879"/>
    <cellStyle name="Normal 3 3 2 11 10" xfId="11880"/>
    <cellStyle name="Normal 3 3 2 11 11" xfId="11881"/>
    <cellStyle name="Normal 3 3 2 11 12" xfId="11882"/>
    <cellStyle name="Normal 3 3 2 11 13" xfId="11883"/>
    <cellStyle name="Normal 3 3 2 11 14" xfId="11884"/>
    <cellStyle name="Normal 3 3 2 11 2" xfId="11885"/>
    <cellStyle name="Normal 3 3 2 11 3" xfId="11886"/>
    <cellStyle name="Normal 3 3 2 11 4" xfId="11887"/>
    <cellStyle name="Normal 3 3 2 11 5" xfId="11888"/>
    <cellStyle name="Normal 3 3 2 11 6" xfId="11889"/>
    <cellStyle name="Normal 3 3 2 11 7" xfId="11890"/>
    <cellStyle name="Normal 3 3 2 11 8" xfId="11891"/>
    <cellStyle name="Normal 3 3 2 11 9" xfId="11892"/>
    <cellStyle name="Normal 3 3 2 12" xfId="11893"/>
    <cellStyle name="Normal 3 3 2 12 10" xfId="11894"/>
    <cellStyle name="Normal 3 3 2 12 11" xfId="11895"/>
    <cellStyle name="Normal 3 3 2 12 12" xfId="11896"/>
    <cellStyle name="Normal 3 3 2 12 13" xfId="11897"/>
    <cellStyle name="Normal 3 3 2 12 14" xfId="11898"/>
    <cellStyle name="Normal 3 3 2 12 2" xfId="11899"/>
    <cellStyle name="Normal 3 3 2 12 3" xfId="11900"/>
    <cellStyle name="Normal 3 3 2 12 4" xfId="11901"/>
    <cellStyle name="Normal 3 3 2 12 5" xfId="11902"/>
    <cellStyle name="Normal 3 3 2 12 6" xfId="11903"/>
    <cellStyle name="Normal 3 3 2 12 7" xfId="11904"/>
    <cellStyle name="Normal 3 3 2 12 8" xfId="11905"/>
    <cellStyle name="Normal 3 3 2 12 9" xfId="11906"/>
    <cellStyle name="Normal 3 3 2 13" xfId="11907"/>
    <cellStyle name="Normal 3 3 2 13 10" xfId="11908"/>
    <cellStyle name="Normal 3 3 2 13 11" xfId="11909"/>
    <cellStyle name="Normal 3 3 2 13 12" xfId="11910"/>
    <cellStyle name="Normal 3 3 2 13 13" xfId="11911"/>
    <cellStyle name="Normal 3 3 2 13 14" xfId="11912"/>
    <cellStyle name="Normal 3 3 2 13 2" xfId="11913"/>
    <cellStyle name="Normal 3 3 2 13 3" xfId="11914"/>
    <cellStyle name="Normal 3 3 2 13 4" xfId="11915"/>
    <cellStyle name="Normal 3 3 2 13 5" xfId="11916"/>
    <cellStyle name="Normal 3 3 2 13 6" xfId="11917"/>
    <cellStyle name="Normal 3 3 2 13 7" xfId="11918"/>
    <cellStyle name="Normal 3 3 2 13 8" xfId="11919"/>
    <cellStyle name="Normal 3 3 2 13 9" xfId="11920"/>
    <cellStyle name="Normal 3 3 2 14" xfId="11921"/>
    <cellStyle name="Normal 3 3 2 14 10" xfId="11922"/>
    <cellStyle name="Normal 3 3 2 14 11" xfId="11923"/>
    <cellStyle name="Normal 3 3 2 14 12" xfId="11924"/>
    <cellStyle name="Normal 3 3 2 14 13" xfId="11925"/>
    <cellStyle name="Normal 3 3 2 14 14" xfId="11926"/>
    <cellStyle name="Normal 3 3 2 14 2" xfId="11927"/>
    <cellStyle name="Normal 3 3 2 14 3" xfId="11928"/>
    <cellStyle name="Normal 3 3 2 14 4" xfId="11929"/>
    <cellStyle name="Normal 3 3 2 14 5" xfId="11930"/>
    <cellStyle name="Normal 3 3 2 14 6" xfId="11931"/>
    <cellStyle name="Normal 3 3 2 14 7" xfId="11932"/>
    <cellStyle name="Normal 3 3 2 14 8" xfId="11933"/>
    <cellStyle name="Normal 3 3 2 14 9" xfId="11934"/>
    <cellStyle name="Normal 3 3 2 15" xfId="11935"/>
    <cellStyle name="Normal 3 3 2 16" xfId="11936"/>
    <cellStyle name="Normal 3 3 2 17" xfId="11937"/>
    <cellStyle name="Normal 3 3 2 17 10" xfId="11938"/>
    <cellStyle name="Normal 3 3 2 17 11" xfId="11939"/>
    <cellStyle name="Normal 3 3 2 17 12" xfId="11940"/>
    <cellStyle name="Normal 3 3 2 17 13" xfId="11941"/>
    <cellStyle name="Normal 3 3 2 17 14" xfId="11942"/>
    <cellStyle name="Normal 3 3 2 17 2" xfId="11943"/>
    <cellStyle name="Normal 3 3 2 17 3" xfId="11944"/>
    <cellStyle name="Normal 3 3 2 17 4" xfId="11945"/>
    <cellStyle name="Normal 3 3 2 17 5" xfId="11946"/>
    <cellStyle name="Normal 3 3 2 17 6" xfId="11947"/>
    <cellStyle name="Normal 3 3 2 17 7" xfId="11948"/>
    <cellStyle name="Normal 3 3 2 17 8" xfId="11949"/>
    <cellStyle name="Normal 3 3 2 17 9" xfId="11950"/>
    <cellStyle name="Normal 3 3 2 18" xfId="11951"/>
    <cellStyle name="Normal 3 3 2 18 10" xfId="11952"/>
    <cellStyle name="Normal 3 3 2 18 11" xfId="11953"/>
    <cellStyle name="Normal 3 3 2 18 12" xfId="11954"/>
    <cellStyle name="Normal 3 3 2 18 13" xfId="11955"/>
    <cellStyle name="Normal 3 3 2 18 14" xfId="11956"/>
    <cellStyle name="Normal 3 3 2 18 2" xfId="11957"/>
    <cellStyle name="Normal 3 3 2 18 3" xfId="11958"/>
    <cellStyle name="Normal 3 3 2 18 4" xfId="11959"/>
    <cellStyle name="Normal 3 3 2 18 5" xfId="11960"/>
    <cellStyle name="Normal 3 3 2 18 6" xfId="11961"/>
    <cellStyle name="Normal 3 3 2 18 7" xfId="11962"/>
    <cellStyle name="Normal 3 3 2 18 8" xfId="11963"/>
    <cellStyle name="Normal 3 3 2 18 9" xfId="11964"/>
    <cellStyle name="Normal 3 3 2 2" xfId="11965"/>
    <cellStyle name="Normal 3 3 2 2 10" xfId="11966"/>
    <cellStyle name="Normal 3 3 2 2 11" xfId="11967"/>
    <cellStyle name="Normal 3 3 2 2 12" xfId="11968"/>
    <cellStyle name="Normal 3 3 2 2 13" xfId="11969"/>
    <cellStyle name="Normal 3 3 2 2 14" xfId="11970"/>
    <cellStyle name="Normal 3 3 2 2 15" xfId="11971"/>
    <cellStyle name="Normal 3 3 2 2 16" xfId="11972"/>
    <cellStyle name="Normal 3 3 2 2 17" xfId="11973"/>
    <cellStyle name="Normal 3 3 2 2 2" xfId="11974"/>
    <cellStyle name="Normal 3 3 2 2 3" xfId="11975"/>
    <cellStyle name="Normal 3 3 2 2 4" xfId="11976"/>
    <cellStyle name="Normal 3 3 2 2 5" xfId="11977"/>
    <cellStyle name="Normal 3 3 2 2 6" xfId="11978"/>
    <cellStyle name="Normal 3 3 2 2 7" xfId="11979"/>
    <cellStyle name="Normal 3 3 2 2 8" xfId="11980"/>
    <cellStyle name="Normal 3 3 2 2 9" xfId="11981"/>
    <cellStyle name="Normal 3 3 2 3" xfId="11982"/>
    <cellStyle name="Normal 3 3 2 4" xfId="11983"/>
    <cellStyle name="Normal 3 3 2 5" xfId="11984"/>
    <cellStyle name="Normal 3 3 2 6" xfId="11985"/>
    <cellStyle name="Normal 3 3 2 6 10" xfId="11986"/>
    <cellStyle name="Normal 3 3 2 6 11" xfId="11987"/>
    <cellStyle name="Normal 3 3 2 6 12" xfId="11988"/>
    <cellStyle name="Normal 3 3 2 6 13" xfId="11989"/>
    <cellStyle name="Normal 3 3 2 6 14" xfId="11990"/>
    <cellStyle name="Normal 3 3 2 6 15" xfId="11991"/>
    <cellStyle name="Normal 3 3 2 6 2" xfId="11992"/>
    <cellStyle name="Normal 3 3 2 6 2 10" xfId="11993"/>
    <cellStyle name="Normal 3 3 2 6 2 11" xfId="11994"/>
    <cellStyle name="Normal 3 3 2 6 2 12" xfId="11995"/>
    <cellStyle name="Normal 3 3 2 6 2 13" xfId="11996"/>
    <cellStyle name="Normal 3 3 2 6 2 14" xfId="11997"/>
    <cellStyle name="Normal 3 3 2 6 2 2" xfId="11998"/>
    <cellStyle name="Normal 3 3 2 6 2 3" xfId="11999"/>
    <cellStyle name="Normal 3 3 2 6 2 4" xfId="12000"/>
    <cellStyle name="Normal 3 3 2 6 2 5" xfId="12001"/>
    <cellStyle name="Normal 3 3 2 6 2 6" xfId="12002"/>
    <cellStyle name="Normal 3 3 2 6 2 7" xfId="12003"/>
    <cellStyle name="Normal 3 3 2 6 2 8" xfId="12004"/>
    <cellStyle name="Normal 3 3 2 6 2 9" xfId="12005"/>
    <cellStyle name="Normal 3 3 2 6 3" xfId="12006"/>
    <cellStyle name="Normal 3 3 2 6 4" xfId="12007"/>
    <cellStyle name="Normal 3 3 2 6 5" xfId="12008"/>
    <cellStyle name="Normal 3 3 2 6 6" xfId="12009"/>
    <cellStyle name="Normal 3 3 2 6 7" xfId="12010"/>
    <cellStyle name="Normal 3 3 2 6 8" xfId="12011"/>
    <cellStyle name="Normal 3 3 2 6 9" xfId="12012"/>
    <cellStyle name="Normal 3 3 2 7" xfId="12013"/>
    <cellStyle name="Normal 3 3 2 7 10" xfId="12014"/>
    <cellStyle name="Normal 3 3 2 7 11" xfId="12015"/>
    <cellStyle name="Normal 3 3 2 7 12" xfId="12016"/>
    <cellStyle name="Normal 3 3 2 7 13" xfId="12017"/>
    <cellStyle name="Normal 3 3 2 7 14" xfId="12018"/>
    <cellStyle name="Normal 3 3 2 7 15" xfId="12019"/>
    <cellStyle name="Normal 3 3 2 7 2" xfId="12020"/>
    <cellStyle name="Normal 3 3 2 7 2 10" xfId="12021"/>
    <cellStyle name="Normal 3 3 2 7 2 11" xfId="12022"/>
    <cellStyle name="Normal 3 3 2 7 2 12" xfId="12023"/>
    <cellStyle name="Normal 3 3 2 7 2 13" xfId="12024"/>
    <cellStyle name="Normal 3 3 2 7 2 14" xfId="12025"/>
    <cellStyle name="Normal 3 3 2 7 2 2" xfId="12026"/>
    <cellStyle name="Normal 3 3 2 7 2 3" xfId="12027"/>
    <cellStyle name="Normal 3 3 2 7 2 4" xfId="12028"/>
    <cellStyle name="Normal 3 3 2 7 2 5" xfId="12029"/>
    <cellStyle name="Normal 3 3 2 7 2 6" xfId="12030"/>
    <cellStyle name="Normal 3 3 2 7 2 7" xfId="12031"/>
    <cellStyle name="Normal 3 3 2 7 2 8" xfId="12032"/>
    <cellStyle name="Normal 3 3 2 7 2 9" xfId="12033"/>
    <cellStyle name="Normal 3 3 2 7 3" xfId="12034"/>
    <cellStyle name="Normal 3 3 2 7 4" xfId="12035"/>
    <cellStyle name="Normal 3 3 2 7 5" xfId="12036"/>
    <cellStyle name="Normal 3 3 2 7 6" xfId="12037"/>
    <cellStyle name="Normal 3 3 2 7 7" xfId="12038"/>
    <cellStyle name="Normal 3 3 2 7 8" xfId="12039"/>
    <cellStyle name="Normal 3 3 2 7 9" xfId="12040"/>
    <cellStyle name="Normal 3 3 2 8" xfId="12041"/>
    <cellStyle name="Normal 3 3 2 8 10" xfId="12042"/>
    <cellStyle name="Normal 3 3 2 8 11" xfId="12043"/>
    <cellStyle name="Normal 3 3 2 8 12" xfId="12044"/>
    <cellStyle name="Normal 3 3 2 8 13" xfId="12045"/>
    <cellStyle name="Normal 3 3 2 8 14" xfId="12046"/>
    <cellStyle name="Normal 3 3 2 8 15" xfId="12047"/>
    <cellStyle name="Normal 3 3 2 8 2" xfId="12048"/>
    <cellStyle name="Normal 3 3 2 8 2 10" xfId="12049"/>
    <cellStyle name="Normal 3 3 2 8 2 11" xfId="12050"/>
    <cellStyle name="Normal 3 3 2 8 2 12" xfId="12051"/>
    <cellStyle name="Normal 3 3 2 8 2 13" xfId="12052"/>
    <cellStyle name="Normal 3 3 2 8 2 14" xfId="12053"/>
    <cellStyle name="Normal 3 3 2 8 2 2" xfId="12054"/>
    <cellStyle name="Normal 3 3 2 8 2 3" xfId="12055"/>
    <cellStyle name="Normal 3 3 2 8 2 4" xfId="12056"/>
    <cellStyle name="Normal 3 3 2 8 2 5" xfId="12057"/>
    <cellStyle name="Normal 3 3 2 8 2 6" xfId="12058"/>
    <cellStyle name="Normal 3 3 2 8 2 7" xfId="12059"/>
    <cellStyle name="Normal 3 3 2 8 2 8" xfId="12060"/>
    <cellStyle name="Normal 3 3 2 8 2 9" xfId="12061"/>
    <cellStyle name="Normal 3 3 2 8 3" xfId="12062"/>
    <cellStyle name="Normal 3 3 2 8 4" xfId="12063"/>
    <cellStyle name="Normal 3 3 2 8 5" xfId="12064"/>
    <cellStyle name="Normal 3 3 2 8 6" xfId="12065"/>
    <cellStyle name="Normal 3 3 2 8 7" xfId="12066"/>
    <cellStyle name="Normal 3 3 2 8 8" xfId="12067"/>
    <cellStyle name="Normal 3 3 2 8 9" xfId="12068"/>
    <cellStyle name="Normal 3 3 2 9" xfId="12069"/>
    <cellStyle name="Normal 3 3 2 9 10" xfId="12070"/>
    <cellStyle name="Normal 3 3 2 9 11" xfId="12071"/>
    <cellStyle name="Normal 3 3 2 9 12" xfId="12072"/>
    <cellStyle name="Normal 3 3 2 9 13" xfId="12073"/>
    <cellStyle name="Normal 3 3 2 9 14" xfId="12074"/>
    <cellStyle name="Normal 3 3 2 9 2" xfId="12075"/>
    <cellStyle name="Normal 3 3 2 9 3" xfId="12076"/>
    <cellStyle name="Normal 3 3 2 9 4" xfId="12077"/>
    <cellStyle name="Normal 3 3 2 9 5" xfId="12078"/>
    <cellStyle name="Normal 3 3 2 9 6" xfId="12079"/>
    <cellStyle name="Normal 3 3 2 9 7" xfId="12080"/>
    <cellStyle name="Normal 3 3 2 9 8" xfId="12081"/>
    <cellStyle name="Normal 3 3 2 9 9" xfId="12082"/>
    <cellStyle name="Normal 3 3 20" xfId="12083"/>
    <cellStyle name="Normal 3 3 20 10" xfId="12084"/>
    <cellStyle name="Normal 3 3 20 11" xfId="12085"/>
    <cellStyle name="Normal 3 3 20 12" xfId="12086"/>
    <cellStyle name="Normal 3 3 20 13" xfId="12087"/>
    <cellStyle name="Normal 3 3 20 14" xfId="12088"/>
    <cellStyle name="Normal 3 3 20 15" xfId="12089"/>
    <cellStyle name="Normal 3 3 20 2" xfId="12090"/>
    <cellStyle name="Normal 3 3 20 2 10" xfId="12091"/>
    <cellStyle name="Normal 3 3 20 2 11" xfId="12092"/>
    <cellStyle name="Normal 3 3 20 2 12" xfId="12093"/>
    <cellStyle name="Normal 3 3 20 2 13" xfId="12094"/>
    <cellStyle name="Normal 3 3 20 2 14" xfId="12095"/>
    <cellStyle name="Normal 3 3 20 2 2" xfId="12096"/>
    <cellStyle name="Normal 3 3 20 2 3" xfId="12097"/>
    <cellStyle name="Normal 3 3 20 2 4" xfId="12098"/>
    <cellStyle name="Normal 3 3 20 2 5" xfId="12099"/>
    <cellStyle name="Normal 3 3 20 2 6" xfId="12100"/>
    <cellStyle name="Normal 3 3 20 2 7" xfId="12101"/>
    <cellStyle name="Normal 3 3 20 2 8" xfId="12102"/>
    <cellStyle name="Normal 3 3 20 2 9" xfId="12103"/>
    <cellStyle name="Normal 3 3 20 3" xfId="12104"/>
    <cellStyle name="Normal 3 3 20 4" xfId="12105"/>
    <cellStyle name="Normal 3 3 20 5" xfId="12106"/>
    <cellStyle name="Normal 3 3 20 6" xfId="12107"/>
    <cellStyle name="Normal 3 3 20 7" xfId="12108"/>
    <cellStyle name="Normal 3 3 20 8" xfId="12109"/>
    <cellStyle name="Normal 3 3 20 9" xfId="12110"/>
    <cellStyle name="Normal 3 3 21" xfId="12111"/>
    <cellStyle name="Normal 3 3 21 10" xfId="12112"/>
    <cellStyle name="Normal 3 3 21 11" xfId="12113"/>
    <cellStyle name="Normal 3 3 21 12" xfId="12114"/>
    <cellStyle name="Normal 3 3 21 13" xfId="12115"/>
    <cellStyle name="Normal 3 3 21 14" xfId="12116"/>
    <cellStyle name="Normal 3 3 21 15" xfId="12117"/>
    <cellStyle name="Normal 3 3 21 2" xfId="12118"/>
    <cellStyle name="Normal 3 3 21 2 10" xfId="12119"/>
    <cellStyle name="Normal 3 3 21 2 11" xfId="12120"/>
    <cellStyle name="Normal 3 3 21 2 12" xfId="12121"/>
    <cellStyle name="Normal 3 3 21 2 13" xfId="12122"/>
    <cellStyle name="Normal 3 3 21 2 14" xfId="12123"/>
    <cellStyle name="Normal 3 3 21 2 2" xfId="12124"/>
    <cellStyle name="Normal 3 3 21 2 3" xfId="12125"/>
    <cellStyle name="Normal 3 3 21 2 4" xfId="12126"/>
    <cellStyle name="Normal 3 3 21 2 5" xfId="12127"/>
    <cellStyle name="Normal 3 3 21 2 6" xfId="12128"/>
    <cellStyle name="Normal 3 3 21 2 7" xfId="12129"/>
    <cellStyle name="Normal 3 3 21 2 8" xfId="12130"/>
    <cellStyle name="Normal 3 3 21 2 9" xfId="12131"/>
    <cellStyle name="Normal 3 3 21 3" xfId="12132"/>
    <cellStyle name="Normal 3 3 21 4" xfId="12133"/>
    <cellStyle name="Normal 3 3 21 5" xfId="12134"/>
    <cellStyle name="Normal 3 3 21 6" xfId="12135"/>
    <cellStyle name="Normal 3 3 21 7" xfId="12136"/>
    <cellStyle name="Normal 3 3 21 8" xfId="12137"/>
    <cellStyle name="Normal 3 3 21 9" xfId="12138"/>
    <cellStyle name="Normal 3 3 22" xfId="12139"/>
    <cellStyle name="Normal 3 3 22 10" xfId="12140"/>
    <cellStyle name="Normal 3 3 22 11" xfId="12141"/>
    <cellStyle name="Normal 3 3 22 12" xfId="12142"/>
    <cellStyle name="Normal 3 3 22 13" xfId="12143"/>
    <cellStyle name="Normal 3 3 22 14" xfId="12144"/>
    <cellStyle name="Normal 3 3 22 2" xfId="12145"/>
    <cellStyle name="Normal 3 3 22 3" xfId="12146"/>
    <cellStyle name="Normal 3 3 22 4" xfId="12147"/>
    <cellStyle name="Normal 3 3 22 5" xfId="12148"/>
    <cellStyle name="Normal 3 3 22 6" xfId="12149"/>
    <cellStyle name="Normal 3 3 22 7" xfId="12150"/>
    <cellStyle name="Normal 3 3 22 8" xfId="12151"/>
    <cellStyle name="Normal 3 3 22 9" xfId="12152"/>
    <cellStyle name="Normal 3 3 23" xfId="12153"/>
    <cellStyle name="Normal 3 3 23 10" xfId="12154"/>
    <cellStyle name="Normal 3 3 23 11" xfId="12155"/>
    <cellStyle name="Normal 3 3 23 12" xfId="12156"/>
    <cellStyle name="Normal 3 3 23 13" xfId="12157"/>
    <cellStyle name="Normal 3 3 23 14" xfId="12158"/>
    <cellStyle name="Normal 3 3 23 2" xfId="12159"/>
    <cellStyle name="Normal 3 3 23 3" xfId="12160"/>
    <cellStyle name="Normal 3 3 23 4" xfId="12161"/>
    <cellStyle name="Normal 3 3 23 5" xfId="12162"/>
    <cellStyle name="Normal 3 3 23 6" xfId="12163"/>
    <cellStyle name="Normal 3 3 23 7" xfId="12164"/>
    <cellStyle name="Normal 3 3 23 8" xfId="12165"/>
    <cellStyle name="Normal 3 3 23 9" xfId="12166"/>
    <cellStyle name="Normal 3 3 24" xfId="12167"/>
    <cellStyle name="Normal 3 3 24 10" xfId="12168"/>
    <cellStyle name="Normal 3 3 24 11" xfId="12169"/>
    <cellStyle name="Normal 3 3 24 12" xfId="12170"/>
    <cellStyle name="Normal 3 3 24 13" xfId="12171"/>
    <cellStyle name="Normal 3 3 24 14" xfId="12172"/>
    <cellStyle name="Normal 3 3 24 2" xfId="12173"/>
    <cellStyle name="Normal 3 3 24 3" xfId="12174"/>
    <cellStyle name="Normal 3 3 24 4" xfId="12175"/>
    <cellStyle name="Normal 3 3 24 5" xfId="12176"/>
    <cellStyle name="Normal 3 3 24 6" xfId="12177"/>
    <cellStyle name="Normal 3 3 24 7" xfId="12178"/>
    <cellStyle name="Normal 3 3 24 8" xfId="12179"/>
    <cellStyle name="Normal 3 3 24 9" xfId="12180"/>
    <cellStyle name="Normal 3 3 25" xfId="12181"/>
    <cellStyle name="Normal 3 3 25 10" xfId="12182"/>
    <cellStyle name="Normal 3 3 25 11" xfId="12183"/>
    <cellStyle name="Normal 3 3 25 12" xfId="12184"/>
    <cellStyle name="Normal 3 3 25 13" xfId="12185"/>
    <cellStyle name="Normal 3 3 25 14" xfId="12186"/>
    <cellStyle name="Normal 3 3 25 2" xfId="12187"/>
    <cellStyle name="Normal 3 3 25 3" xfId="12188"/>
    <cellStyle name="Normal 3 3 25 4" xfId="12189"/>
    <cellStyle name="Normal 3 3 25 5" xfId="12190"/>
    <cellStyle name="Normal 3 3 25 6" xfId="12191"/>
    <cellStyle name="Normal 3 3 25 7" xfId="12192"/>
    <cellStyle name="Normal 3 3 25 8" xfId="12193"/>
    <cellStyle name="Normal 3 3 25 9" xfId="12194"/>
    <cellStyle name="Normal 3 3 26" xfId="12195"/>
    <cellStyle name="Normal 3 3 26 10" xfId="12196"/>
    <cellStyle name="Normal 3 3 26 11" xfId="12197"/>
    <cellStyle name="Normal 3 3 26 12" xfId="12198"/>
    <cellStyle name="Normal 3 3 26 13" xfId="12199"/>
    <cellStyle name="Normal 3 3 26 14" xfId="12200"/>
    <cellStyle name="Normal 3 3 26 2" xfId="12201"/>
    <cellStyle name="Normal 3 3 26 3" xfId="12202"/>
    <cellStyle name="Normal 3 3 26 4" xfId="12203"/>
    <cellStyle name="Normal 3 3 26 5" xfId="12204"/>
    <cellStyle name="Normal 3 3 26 6" xfId="12205"/>
    <cellStyle name="Normal 3 3 26 7" xfId="12206"/>
    <cellStyle name="Normal 3 3 26 8" xfId="12207"/>
    <cellStyle name="Normal 3 3 26 9" xfId="12208"/>
    <cellStyle name="Normal 3 3 27" xfId="12209"/>
    <cellStyle name="Normal 3 3 27 10" xfId="12210"/>
    <cellStyle name="Normal 3 3 27 11" xfId="12211"/>
    <cellStyle name="Normal 3 3 27 12" xfId="12212"/>
    <cellStyle name="Normal 3 3 27 13" xfId="12213"/>
    <cellStyle name="Normal 3 3 27 14" xfId="12214"/>
    <cellStyle name="Normal 3 3 27 2" xfId="12215"/>
    <cellStyle name="Normal 3 3 27 3" xfId="12216"/>
    <cellStyle name="Normal 3 3 27 4" xfId="12217"/>
    <cellStyle name="Normal 3 3 27 5" xfId="12218"/>
    <cellStyle name="Normal 3 3 27 6" xfId="12219"/>
    <cellStyle name="Normal 3 3 27 7" xfId="12220"/>
    <cellStyle name="Normal 3 3 27 8" xfId="12221"/>
    <cellStyle name="Normal 3 3 27 9" xfId="12222"/>
    <cellStyle name="Normal 3 3 28" xfId="12223"/>
    <cellStyle name="Normal 3 3 29" xfId="12224"/>
    <cellStyle name="Normal 3 3 3" xfId="12225"/>
    <cellStyle name="Normal 3 3 3 10" xfId="12226"/>
    <cellStyle name="Normal 3 3 3 10 10" xfId="12227"/>
    <cellStyle name="Normal 3 3 3 10 11" xfId="12228"/>
    <cellStyle name="Normal 3 3 3 10 12" xfId="12229"/>
    <cellStyle name="Normal 3 3 3 10 13" xfId="12230"/>
    <cellStyle name="Normal 3 3 3 10 14" xfId="12231"/>
    <cellStyle name="Normal 3 3 3 10 2" xfId="12232"/>
    <cellStyle name="Normal 3 3 3 10 3" xfId="12233"/>
    <cellStyle name="Normal 3 3 3 10 4" xfId="12234"/>
    <cellStyle name="Normal 3 3 3 10 5" xfId="12235"/>
    <cellStyle name="Normal 3 3 3 10 6" xfId="12236"/>
    <cellStyle name="Normal 3 3 3 10 7" xfId="12237"/>
    <cellStyle name="Normal 3 3 3 10 8" xfId="12238"/>
    <cellStyle name="Normal 3 3 3 10 9" xfId="12239"/>
    <cellStyle name="Normal 3 3 3 11" xfId="12240"/>
    <cellStyle name="Normal 3 3 3 11 10" xfId="12241"/>
    <cellStyle name="Normal 3 3 3 11 11" xfId="12242"/>
    <cellStyle name="Normal 3 3 3 11 12" xfId="12243"/>
    <cellStyle name="Normal 3 3 3 11 13" xfId="12244"/>
    <cellStyle name="Normal 3 3 3 11 14" xfId="12245"/>
    <cellStyle name="Normal 3 3 3 11 2" xfId="12246"/>
    <cellStyle name="Normal 3 3 3 11 3" xfId="12247"/>
    <cellStyle name="Normal 3 3 3 11 4" xfId="12248"/>
    <cellStyle name="Normal 3 3 3 11 5" xfId="12249"/>
    <cellStyle name="Normal 3 3 3 11 6" xfId="12250"/>
    <cellStyle name="Normal 3 3 3 11 7" xfId="12251"/>
    <cellStyle name="Normal 3 3 3 11 8" xfId="12252"/>
    <cellStyle name="Normal 3 3 3 11 9" xfId="12253"/>
    <cellStyle name="Normal 3 3 3 12" xfId="12254"/>
    <cellStyle name="Normal 3 3 3 12 10" xfId="12255"/>
    <cellStyle name="Normal 3 3 3 12 11" xfId="12256"/>
    <cellStyle name="Normal 3 3 3 12 12" xfId="12257"/>
    <cellStyle name="Normal 3 3 3 12 13" xfId="12258"/>
    <cellStyle name="Normal 3 3 3 12 14" xfId="12259"/>
    <cellStyle name="Normal 3 3 3 12 2" xfId="12260"/>
    <cellStyle name="Normal 3 3 3 12 3" xfId="12261"/>
    <cellStyle name="Normal 3 3 3 12 4" xfId="12262"/>
    <cellStyle name="Normal 3 3 3 12 5" xfId="12263"/>
    <cellStyle name="Normal 3 3 3 12 6" xfId="12264"/>
    <cellStyle name="Normal 3 3 3 12 7" xfId="12265"/>
    <cellStyle name="Normal 3 3 3 12 8" xfId="12266"/>
    <cellStyle name="Normal 3 3 3 12 9" xfId="12267"/>
    <cellStyle name="Normal 3 3 3 13" xfId="12268"/>
    <cellStyle name="Normal 3 3 3 13 10" xfId="12269"/>
    <cellStyle name="Normal 3 3 3 13 11" xfId="12270"/>
    <cellStyle name="Normal 3 3 3 13 12" xfId="12271"/>
    <cellStyle name="Normal 3 3 3 13 13" xfId="12272"/>
    <cellStyle name="Normal 3 3 3 13 14" xfId="12273"/>
    <cellStyle name="Normal 3 3 3 13 2" xfId="12274"/>
    <cellStyle name="Normal 3 3 3 13 3" xfId="12275"/>
    <cellStyle name="Normal 3 3 3 13 4" xfId="12276"/>
    <cellStyle name="Normal 3 3 3 13 5" xfId="12277"/>
    <cellStyle name="Normal 3 3 3 13 6" xfId="12278"/>
    <cellStyle name="Normal 3 3 3 13 7" xfId="12279"/>
    <cellStyle name="Normal 3 3 3 13 8" xfId="12280"/>
    <cellStyle name="Normal 3 3 3 13 9" xfId="12281"/>
    <cellStyle name="Normal 3 3 3 14" xfId="12282"/>
    <cellStyle name="Normal 3 3 3 14 10" xfId="12283"/>
    <cellStyle name="Normal 3 3 3 14 11" xfId="12284"/>
    <cellStyle name="Normal 3 3 3 14 12" xfId="12285"/>
    <cellStyle name="Normal 3 3 3 14 13" xfId="12286"/>
    <cellStyle name="Normal 3 3 3 14 14" xfId="12287"/>
    <cellStyle name="Normal 3 3 3 14 2" xfId="12288"/>
    <cellStyle name="Normal 3 3 3 14 3" xfId="12289"/>
    <cellStyle name="Normal 3 3 3 14 4" xfId="12290"/>
    <cellStyle name="Normal 3 3 3 14 5" xfId="12291"/>
    <cellStyle name="Normal 3 3 3 14 6" xfId="12292"/>
    <cellStyle name="Normal 3 3 3 14 7" xfId="12293"/>
    <cellStyle name="Normal 3 3 3 14 8" xfId="12294"/>
    <cellStyle name="Normal 3 3 3 14 9" xfId="12295"/>
    <cellStyle name="Normal 3 3 3 15" xfId="12296"/>
    <cellStyle name="Normal 3 3 3 16" xfId="12297"/>
    <cellStyle name="Normal 3 3 3 17" xfId="12298"/>
    <cellStyle name="Normal 3 3 3 18" xfId="12299"/>
    <cellStyle name="Normal 3 3 3 19" xfId="12300"/>
    <cellStyle name="Normal 3 3 3 2" xfId="12301"/>
    <cellStyle name="Normal 3 3 3 20" xfId="12302"/>
    <cellStyle name="Normal 3 3 3 21" xfId="12303"/>
    <cellStyle name="Normal 3 3 3 22" xfId="12304"/>
    <cellStyle name="Normal 3 3 3 23" xfId="12305"/>
    <cellStyle name="Normal 3 3 3 24" xfId="12306"/>
    <cellStyle name="Normal 3 3 3 25" xfId="12307"/>
    <cellStyle name="Normal 3 3 3 26" xfId="12308"/>
    <cellStyle name="Normal 3 3 3 27" xfId="12309"/>
    <cellStyle name="Normal 3 3 3 3" xfId="12310"/>
    <cellStyle name="Normal 3 3 3 4" xfId="12311"/>
    <cellStyle name="Normal 3 3 3 5" xfId="12312"/>
    <cellStyle name="Normal 3 3 3 6" xfId="12313"/>
    <cellStyle name="Normal 3 3 3 6 10" xfId="12314"/>
    <cellStyle name="Normal 3 3 3 6 11" xfId="12315"/>
    <cellStyle name="Normal 3 3 3 6 12" xfId="12316"/>
    <cellStyle name="Normal 3 3 3 6 13" xfId="12317"/>
    <cellStyle name="Normal 3 3 3 6 14" xfId="12318"/>
    <cellStyle name="Normal 3 3 3 6 15" xfId="12319"/>
    <cellStyle name="Normal 3 3 3 6 2" xfId="12320"/>
    <cellStyle name="Normal 3 3 3 6 2 10" xfId="12321"/>
    <cellStyle name="Normal 3 3 3 6 2 11" xfId="12322"/>
    <cellStyle name="Normal 3 3 3 6 2 12" xfId="12323"/>
    <cellStyle name="Normal 3 3 3 6 2 13" xfId="12324"/>
    <cellStyle name="Normal 3 3 3 6 2 14" xfId="12325"/>
    <cellStyle name="Normal 3 3 3 6 2 2" xfId="12326"/>
    <cellStyle name="Normal 3 3 3 6 2 3" xfId="12327"/>
    <cellStyle name="Normal 3 3 3 6 2 4" xfId="12328"/>
    <cellStyle name="Normal 3 3 3 6 2 5" xfId="12329"/>
    <cellStyle name="Normal 3 3 3 6 2 6" xfId="12330"/>
    <cellStyle name="Normal 3 3 3 6 2 7" xfId="12331"/>
    <cellStyle name="Normal 3 3 3 6 2 8" xfId="12332"/>
    <cellStyle name="Normal 3 3 3 6 2 9" xfId="12333"/>
    <cellStyle name="Normal 3 3 3 6 3" xfId="12334"/>
    <cellStyle name="Normal 3 3 3 6 4" xfId="12335"/>
    <cellStyle name="Normal 3 3 3 6 5" xfId="12336"/>
    <cellStyle name="Normal 3 3 3 6 6" xfId="12337"/>
    <cellStyle name="Normal 3 3 3 6 7" xfId="12338"/>
    <cellStyle name="Normal 3 3 3 6 8" xfId="12339"/>
    <cellStyle name="Normal 3 3 3 6 9" xfId="12340"/>
    <cellStyle name="Normal 3 3 3 7" xfId="12341"/>
    <cellStyle name="Normal 3 3 3 7 10" xfId="12342"/>
    <cellStyle name="Normal 3 3 3 7 11" xfId="12343"/>
    <cellStyle name="Normal 3 3 3 7 12" xfId="12344"/>
    <cellStyle name="Normal 3 3 3 7 13" xfId="12345"/>
    <cellStyle name="Normal 3 3 3 7 14" xfId="12346"/>
    <cellStyle name="Normal 3 3 3 7 15" xfId="12347"/>
    <cellStyle name="Normal 3 3 3 7 2" xfId="12348"/>
    <cellStyle name="Normal 3 3 3 7 2 10" xfId="12349"/>
    <cellStyle name="Normal 3 3 3 7 2 11" xfId="12350"/>
    <cellStyle name="Normal 3 3 3 7 2 12" xfId="12351"/>
    <cellStyle name="Normal 3 3 3 7 2 13" xfId="12352"/>
    <cellStyle name="Normal 3 3 3 7 2 14" xfId="12353"/>
    <cellStyle name="Normal 3 3 3 7 2 2" xfId="12354"/>
    <cellStyle name="Normal 3 3 3 7 2 3" xfId="12355"/>
    <cellStyle name="Normal 3 3 3 7 2 4" xfId="12356"/>
    <cellStyle name="Normal 3 3 3 7 2 5" xfId="12357"/>
    <cellStyle name="Normal 3 3 3 7 2 6" xfId="12358"/>
    <cellStyle name="Normal 3 3 3 7 2 7" xfId="12359"/>
    <cellStyle name="Normal 3 3 3 7 2 8" xfId="12360"/>
    <cellStyle name="Normal 3 3 3 7 2 9" xfId="12361"/>
    <cellStyle name="Normal 3 3 3 7 3" xfId="12362"/>
    <cellStyle name="Normal 3 3 3 7 4" xfId="12363"/>
    <cellStyle name="Normal 3 3 3 7 5" xfId="12364"/>
    <cellStyle name="Normal 3 3 3 7 6" xfId="12365"/>
    <cellStyle name="Normal 3 3 3 7 7" xfId="12366"/>
    <cellStyle name="Normal 3 3 3 7 8" xfId="12367"/>
    <cellStyle name="Normal 3 3 3 7 9" xfId="12368"/>
    <cellStyle name="Normal 3 3 3 8" xfId="12369"/>
    <cellStyle name="Normal 3 3 3 8 10" xfId="12370"/>
    <cellStyle name="Normal 3 3 3 8 11" xfId="12371"/>
    <cellStyle name="Normal 3 3 3 8 12" xfId="12372"/>
    <cellStyle name="Normal 3 3 3 8 13" xfId="12373"/>
    <cellStyle name="Normal 3 3 3 8 14" xfId="12374"/>
    <cellStyle name="Normal 3 3 3 8 15" xfId="12375"/>
    <cellStyle name="Normal 3 3 3 8 2" xfId="12376"/>
    <cellStyle name="Normal 3 3 3 8 2 10" xfId="12377"/>
    <cellStyle name="Normal 3 3 3 8 2 11" xfId="12378"/>
    <cellStyle name="Normal 3 3 3 8 2 12" xfId="12379"/>
    <cellStyle name="Normal 3 3 3 8 2 13" xfId="12380"/>
    <cellStyle name="Normal 3 3 3 8 2 14" xfId="12381"/>
    <cellStyle name="Normal 3 3 3 8 2 2" xfId="12382"/>
    <cellStyle name="Normal 3 3 3 8 2 3" xfId="12383"/>
    <cellStyle name="Normal 3 3 3 8 2 4" xfId="12384"/>
    <cellStyle name="Normal 3 3 3 8 2 5" xfId="12385"/>
    <cellStyle name="Normal 3 3 3 8 2 6" xfId="12386"/>
    <cellStyle name="Normal 3 3 3 8 2 7" xfId="12387"/>
    <cellStyle name="Normal 3 3 3 8 2 8" xfId="12388"/>
    <cellStyle name="Normal 3 3 3 8 2 9" xfId="12389"/>
    <cellStyle name="Normal 3 3 3 8 3" xfId="12390"/>
    <cellStyle name="Normal 3 3 3 8 4" xfId="12391"/>
    <cellStyle name="Normal 3 3 3 8 5" xfId="12392"/>
    <cellStyle name="Normal 3 3 3 8 6" xfId="12393"/>
    <cellStyle name="Normal 3 3 3 8 7" xfId="12394"/>
    <cellStyle name="Normal 3 3 3 8 8" xfId="12395"/>
    <cellStyle name="Normal 3 3 3 8 9" xfId="12396"/>
    <cellStyle name="Normal 3 3 3 9" xfId="12397"/>
    <cellStyle name="Normal 3 3 3 9 10" xfId="12398"/>
    <cellStyle name="Normal 3 3 3 9 11" xfId="12399"/>
    <cellStyle name="Normal 3 3 3 9 12" xfId="12400"/>
    <cellStyle name="Normal 3 3 3 9 13" xfId="12401"/>
    <cellStyle name="Normal 3 3 3 9 14" xfId="12402"/>
    <cellStyle name="Normal 3 3 3 9 2" xfId="12403"/>
    <cellStyle name="Normal 3 3 3 9 3" xfId="12404"/>
    <cellStyle name="Normal 3 3 3 9 4" xfId="12405"/>
    <cellStyle name="Normal 3 3 3 9 5" xfId="12406"/>
    <cellStyle name="Normal 3 3 3 9 6" xfId="12407"/>
    <cellStyle name="Normal 3 3 3 9 7" xfId="12408"/>
    <cellStyle name="Normal 3 3 3 9 8" xfId="12409"/>
    <cellStyle name="Normal 3 3 3 9 9" xfId="12410"/>
    <cellStyle name="Normal 3 3 30" xfId="12411"/>
    <cellStyle name="Normal 3 3 30 10" xfId="12412"/>
    <cellStyle name="Normal 3 3 30 11" xfId="12413"/>
    <cellStyle name="Normal 3 3 30 12" xfId="12414"/>
    <cellStyle name="Normal 3 3 30 13" xfId="12415"/>
    <cellStyle name="Normal 3 3 30 14" xfId="12416"/>
    <cellStyle name="Normal 3 3 30 2" xfId="12417"/>
    <cellStyle name="Normal 3 3 30 3" xfId="12418"/>
    <cellStyle name="Normal 3 3 30 4" xfId="12419"/>
    <cellStyle name="Normal 3 3 30 5" xfId="12420"/>
    <cellStyle name="Normal 3 3 30 6" xfId="12421"/>
    <cellStyle name="Normal 3 3 30 7" xfId="12422"/>
    <cellStyle name="Normal 3 3 30 8" xfId="12423"/>
    <cellStyle name="Normal 3 3 30 9" xfId="12424"/>
    <cellStyle name="Normal 3 3 31" xfId="12425"/>
    <cellStyle name="Normal 3 3 31 10" xfId="12426"/>
    <cellStyle name="Normal 3 3 31 11" xfId="12427"/>
    <cellStyle name="Normal 3 3 31 12" xfId="12428"/>
    <cellStyle name="Normal 3 3 31 13" xfId="12429"/>
    <cellStyle name="Normal 3 3 31 14" xfId="12430"/>
    <cellStyle name="Normal 3 3 31 2" xfId="12431"/>
    <cellStyle name="Normal 3 3 31 3" xfId="12432"/>
    <cellStyle name="Normal 3 3 31 4" xfId="12433"/>
    <cellStyle name="Normal 3 3 31 5" xfId="12434"/>
    <cellStyle name="Normal 3 3 31 6" xfId="12435"/>
    <cellStyle name="Normal 3 3 31 7" xfId="12436"/>
    <cellStyle name="Normal 3 3 31 8" xfId="12437"/>
    <cellStyle name="Normal 3 3 31 9" xfId="12438"/>
    <cellStyle name="Normal 3 3 4" xfId="12439"/>
    <cellStyle name="Normal 3 3 4 10" xfId="12440"/>
    <cellStyle name="Normal 3 3 4 10 10" xfId="12441"/>
    <cellStyle name="Normal 3 3 4 10 11" xfId="12442"/>
    <cellStyle name="Normal 3 3 4 10 12" xfId="12443"/>
    <cellStyle name="Normal 3 3 4 10 13" xfId="12444"/>
    <cellStyle name="Normal 3 3 4 10 14" xfId="12445"/>
    <cellStyle name="Normal 3 3 4 10 2" xfId="12446"/>
    <cellStyle name="Normal 3 3 4 10 3" xfId="12447"/>
    <cellStyle name="Normal 3 3 4 10 4" xfId="12448"/>
    <cellStyle name="Normal 3 3 4 10 5" xfId="12449"/>
    <cellStyle name="Normal 3 3 4 10 6" xfId="12450"/>
    <cellStyle name="Normal 3 3 4 10 7" xfId="12451"/>
    <cellStyle name="Normal 3 3 4 10 8" xfId="12452"/>
    <cellStyle name="Normal 3 3 4 10 9" xfId="12453"/>
    <cellStyle name="Normal 3 3 4 11" xfId="12454"/>
    <cellStyle name="Normal 3 3 4 11 10" xfId="12455"/>
    <cellStyle name="Normal 3 3 4 11 11" xfId="12456"/>
    <cellStyle name="Normal 3 3 4 11 12" xfId="12457"/>
    <cellStyle name="Normal 3 3 4 11 13" xfId="12458"/>
    <cellStyle name="Normal 3 3 4 11 14" xfId="12459"/>
    <cellStyle name="Normal 3 3 4 11 2" xfId="12460"/>
    <cellStyle name="Normal 3 3 4 11 3" xfId="12461"/>
    <cellStyle name="Normal 3 3 4 11 4" xfId="12462"/>
    <cellStyle name="Normal 3 3 4 11 5" xfId="12463"/>
    <cellStyle name="Normal 3 3 4 11 6" xfId="12464"/>
    <cellStyle name="Normal 3 3 4 11 7" xfId="12465"/>
    <cellStyle name="Normal 3 3 4 11 8" xfId="12466"/>
    <cellStyle name="Normal 3 3 4 11 9" xfId="12467"/>
    <cellStyle name="Normal 3 3 4 12" xfId="12468"/>
    <cellStyle name="Normal 3 3 4 12 10" xfId="12469"/>
    <cellStyle name="Normal 3 3 4 12 11" xfId="12470"/>
    <cellStyle name="Normal 3 3 4 12 12" xfId="12471"/>
    <cellStyle name="Normal 3 3 4 12 13" xfId="12472"/>
    <cellStyle name="Normal 3 3 4 12 14" xfId="12473"/>
    <cellStyle name="Normal 3 3 4 12 2" xfId="12474"/>
    <cellStyle name="Normal 3 3 4 12 3" xfId="12475"/>
    <cellStyle name="Normal 3 3 4 12 4" xfId="12476"/>
    <cellStyle name="Normal 3 3 4 12 5" xfId="12477"/>
    <cellStyle name="Normal 3 3 4 12 6" xfId="12478"/>
    <cellStyle name="Normal 3 3 4 12 7" xfId="12479"/>
    <cellStyle name="Normal 3 3 4 12 8" xfId="12480"/>
    <cellStyle name="Normal 3 3 4 12 9" xfId="12481"/>
    <cellStyle name="Normal 3 3 4 13" xfId="12482"/>
    <cellStyle name="Normal 3 3 4 13 10" xfId="12483"/>
    <cellStyle name="Normal 3 3 4 13 11" xfId="12484"/>
    <cellStyle name="Normal 3 3 4 13 12" xfId="12485"/>
    <cellStyle name="Normal 3 3 4 13 13" xfId="12486"/>
    <cellStyle name="Normal 3 3 4 13 14" xfId="12487"/>
    <cellStyle name="Normal 3 3 4 13 2" xfId="12488"/>
    <cellStyle name="Normal 3 3 4 13 3" xfId="12489"/>
    <cellStyle name="Normal 3 3 4 13 4" xfId="12490"/>
    <cellStyle name="Normal 3 3 4 13 5" xfId="12491"/>
    <cellStyle name="Normal 3 3 4 13 6" xfId="12492"/>
    <cellStyle name="Normal 3 3 4 13 7" xfId="12493"/>
    <cellStyle name="Normal 3 3 4 13 8" xfId="12494"/>
    <cellStyle name="Normal 3 3 4 13 9" xfId="12495"/>
    <cellStyle name="Normal 3 3 4 14" xfId="12496"/>
    <cellStyle name="Normal 3 3 4 14 10" xfId="12497"/>
    <cellStyle name="Normal 3 3 4 14 11" xfId="12498"/>
    <cellStyle name="Normal 3 3 4 14 12" xfId="12499"/>
    <cellStyle name="Normal 3 3 4 14 13" xfId="12500"/>
    <cellStyle name="Normal 3 3 4 14 14" xfId="12501"/>
    <cellStyle name="Normal 3 3 4 14 2" xfId="12502"/>
    <cellStyle name="Normal 3 3 4 14 3" xfId="12503"/>
    <cellStyle name="Normal 3 3 4 14 4" xfId="12504"/>
    <cellStyle name="Normal 3 3 4 14 5" xfId="12505"/>
    <cellStyle name="Normal 3 3 4 14 6" xfId="12506"/>
    <cellStyle name="Normal 3 3 4 14 7" xfId="12507"/>
    <cellStyle name="Normal 3 3 4 14 8" xfId="12508"/>
    <cellStyle name="Normal 3 3 4 14 9" xfId="12509"/>
    <cellStyle name="Normal 3 3 4 15" xfId="12510"/>
    <cellStyle name="Normal 3 3 4 16" xfId="12511"/>
    <cellStyle name="Normal 3 3 4 17" xfId="12512"/>
    <cellStyle name="Normal 3 3 4 18" xfId="12513"/>
    <cellStyle name="Normal 3 3 4 19" xfId="12514"/>
    <cellStyle name="Normal 3 3 4 2" xfId="12515"/>
    <cellStyle name="Normal 3 3 4 20" xfId="12516"/>
    <cellStyle name="Normal 3 3 4 21" xfId="12517"/>
    <cellStyle name="Normal 3 3 4 22" xfId="12518"/>
    <cellStyle name="Normal 3 3 4 23" xfId="12519"/>
    <cellStyle name="Normal 3 3 4 24" xfId="12520"/>
    <cellStyle name="Normal 3 3 4 25" xfId="12521"/>
    <cellStyle name="Normal 3 3 4 26" xfId="12522"/>
    <cellStyle name="Normal 3 3 4 27" xfId="12523"/>
    <cellStyle name="Normal 3 3 4 3" xfId="12524"/>
    <cellStyle name="Normal 3 3 4 4" xfId="12525"/>
    <cellStyle name="Normal 3 3 4 5" xfId="12526"/>
    <cellStyle name="Normal 3 3 4 6" xfId="12527"/>
    <cellStyle name="Normal 3 3 4 6 10" xfId="12528"/>
    <cellStyle name="Normal 3 3 4 6 11" xfId="12529"/>
    <cellStyle name="Normal 3 3 4 6 12" xfId="12530"/>
    <cellStyle name="Normal 3 3 4 6 13" xfId="12531"/>
    <cellStyle name="Normal 3 3 4 6 14" xfId="12532"/>
    <cellStyle name="Normal 3 3 4 6 15" xfId="12533"/>
    <cellStyle name="Normal 3 3 4 6 2" xfId="12534"/>
    <cellStyle name="Normal 3 3 4 6 2 10" xfId="12535"/>
    <cellStyle name="Normal 3 3 4 6 2 11" xfId="12536"/>
    <cellStyle name="Normal 3 3 4 6 2 12" xfId="12537"/>
    <cellStyle name="Normal 3 3 4 6 2 13" xfId="12538"/>
    <cellStyle name="Normal 3 3 4 6 2 14" xfId="12539"/>
    <cellStyle name="Normal 3 3 4 6 2 2" xfId="12540"/>
    <cellStyle name="Normal 3 3 4 6 2 3" xfId="12541"/>
    <cellStyle name="Normal 3 3 4 6 2 4" xfId="12542"/>
    <cellStyle name="Normal 3 3 4 6 2 5" xfId="12543"/>
    <cellStyle name="Normal 3 3 4 6 2 6" xfId="12544"/>
    <cellStyle name="Normal 3 3 4 6 2 7" xfId="12545"/>
    <cellStyle name="Normal 3 3 4 6 2 8" xfId="12546"/>
    <cellStyle name="Normal 3 3 4 6 2 9" xfId="12547"/>
    <cellStyle name="Normal 3 3 4 6 3" xfId="12548"/>
    <cellStyle name="Normal 3 3 4 6 4" xfId="12549"/>
    <cellStyle name="Normal 3 3 4 6 5" xfId="12550"/>
    <cellStyle name="Normal 3 3 4 6 6" xfId="12551"/>
    <cellStyle name="Normal 3 3 4 6 7" xfId="12552"/>
    <cellStyle name="Normal 3 3 4 6 8" xfId="12553"/>
    <cellStyle name="Normal 3 3 4 6 9" xfId="12554"/>
    <cellStyle name="Normal 3 3 4 7" xfId="12555"/>
    <cellStyle name="Normal 3 3 4 7 10" xfId="12556"/>
    <cellStyle name="Normal 3 3 4 7 11" xfId="12557"/>
    <cellStyle name="Normal 3 3 4 7 12" xfId="12558"/>
    <cellStyle name="Normal 3 3 4 7 13" xfId="12559"/>
    <cellStyle name="Normal 3 3 4 7 14" xfId="12560"/>
    <cellStyle name="Normal 3 3 4 7 15" xfId="12561"/>
    <cellStyle name="Normal 3 3 4 7 2" xfId="12562"/>
    <cellStyle name="Normal 3 3 4 7 2 10" xfId="12563"/>
    <cellStyle name="Normal 3 3 4 7 2 11" xfId="12564"/>
    <cellStyle name="Normal 3 3 4 7 2 12" xfId="12565"/>
    <cellStyle name="Normal 3 3 4 7 2 13" xfId="12566"/>
    <cellStyle name="Normal 3 3 4 7 2 14" xfId="12567"/>
    <cellStyle name="Normal 3 3 4 7 2 2" xfId="12568"/>
    <cellStyle name="Normal 3 3 4 7 2 3" xfId="12569"/>
    <cellStyle name="Normal 3 3 4 7 2 4" xfId="12570"/>
    <cellStyle name="Normal 3 3 4 7 2 5" xfId="12571"/>
    <cellStyle name="Normal 3 3 4 7 2 6" xfId="12572"/>
    <cellStyle name="Normal 3 3 4 7 2 7" xfId="12573"/>
    <cellStyle name="Normal 3 3 4 7 2 8" xfId="12574"/>
    <cellStyle name="Normal 3 3 4 7 2 9" xfId="12575"/>
    <cellStyle name="Normal 3 3 4 7 3" xfId="12576"/>
    <cellStyle name="Normal 3 3 4 7 4" xfId="12577"/>
    <cellStyle name="Normal 3 3 4 7 5" xfId="12578"/>
    <cellStyle name="Normal 3 3 4 7 6" xfId="12579"/>
    <cellStyle name="Normal 3 3 4 7 7" xfId="12580"/>
    <cellStyle name="Normal 3 3 4 7 8" xfId="12581"/>
    <cellStyle name="Normal 3 3 4 7 9" xfId="12582"/>
    <cellStyle name="Normal 3 3 4 8" xfId="12583"/>
    <cellStyle name="Normal 3 3 4 8 10" xfId="12584"/>
    <cellStyle name="Normal 3 3 4 8 11" xfId="12585"/>
    <cellStyle name="Normal 3 3 4 8 12" xfId="12586"/>
    <cellStyle name="Normal 3 3 4 8 13" xfId="12587"/>
    <cellStyle name="Normal 3 3 4 8 14" xfId="12588"/>
    <cellStyle name="Normal 3 3 4 8 15" xfId="12589"/>
    <cellStyle name="Normal 3 3 4 8 2" xfId="12590"/>
    <cellStyle name="Normal 3 3 4 8 2 10" xfId="12591"/>
    <cellStyle name="Normal 3 3 4 8 2 11" xfId="12592"/>
    <cellStyle name="Normal 3 3 4 8 2 12" xfId="12593"/>
    <cellStyle name="Normal 3 3 4 8 2 13" xfId="12594"/>
    <cellStyle name="Normal 3 3 4 8 2 14" xfId="12595"/>
    <cellStyle name="Normal 3 3 4 8 2 2" xfId="12596"/>
    <cellStyle name="Normal 3 3 4 8 2 3" xfId="12597"/>
    <cellStyle name="Normal 3 3 4 8 2 4" xfId="12598"/>
    <cellStyle name="Normal 3 3 4 8 2 5" xfId="12599"/>
    <cellStyle name="Normal 3 3 4 8 2 6" xfId="12600"/>
    <cellStyle name="Normal 3 3 4 8 2 7" xfId="12601"/>
    <cellStyle name="Normal 3 3 4 8 2 8" xfId="12602"/>
    <cellStyle name="Normal 3 3 4 8 2 9" xfId="12603"/>
    <cellStyle name="Normal 3 3 4 8 3" xfId="12604"/>
    <cellStyle name="Normal 3 3 4 8 4" xfId="12605"/>
    <cellStyle name="Normal 3 3 4 8 5" xfId="12606"/>
    <cellStyle name="Normal 3 3 4 8 6" xfId="12607"/>
    <cellStyle name="Normal 3 3 4 8 7" xfId="12608"/>
    <cellStyle name="Normal 3 3 4 8 8" xfId="12609"/>
    <cellStyle name="Normal 3 3 4 8 9" xfId="12610"/>
    <cellStyle name="Normal 3 3 4 9" xfId="12611"/>
    <cellStyle name="Normal 3 3 4 9 10" xfId="12612"/>
    <cellStyle name="Normal 3 3 4 9 11" xfId="12613"/>
    <cellStyle name="Normal 3 3 4 9 12" xfId="12614"/>
    <cellStyle name="Normal 3 3 4 9 13" xfId="12615"/>
    <cellStyle name="Normal 3 3 4 9 14" xfId="12616"/>
    <cellStyle name="Normal 3 3 4 9 2" xfId="12617"/>
    <cellStyle name="Normal 3 3 4 9 3" xfId="12618"/>
    <cellStyle name="Normal 3 3 4 9 4" xfId="12619"/>
    <cellStyle name="Normal 3 3 4 9 5" xfId="12620"/>
    <cellStyle name="Normal 3 3 4 9 6" xfId="12621"/>
    <cellStyle name="Normal 3 3 4 9 7" xfId="12622"/>
    <cellStyle name="Normal 3 3 4 9 8" xfId="12623"/>
    <cellStyle name="Normal 3 3 4 9 9" xfId="12624"/>
    <cellStyle name="Normal 3 3 5" xfId="12625"/>
    <cellStyle name="Normal 3 3 5 10" xfId="12626"/>
    <cellStyle name="Normal 3 3 5 10 10" xfId="12627"/>
    <cellStyle name="Normal 3 3 5 10 11" xfId="12628"/>
    <cellStyle name="Normal 3 3 5 10 12" xfId="12629"/>
    <cellStyle name="Normal 3 3 5 10 13" xfId="12630"/>
    <cellStyle name="Normal 3 3 5 10 14" xfId="12631"/>
    <cellStyle name="Normal 3 3 5 10 2" xfId="12632"/>
    <cellStyle name="Normal 3 3 5 10 3" xfId="12633"/>
    <cellStyle name="Normal 3 3 5 10 4" xfId="12634"/>
    <cellStyle name="Normal 3 3 5 10 5" xfId="12635"/>
    <cellStyle name="Normal 3 3 5 10 6" xfId="12636"/>
    <cellStyle name="Normal 3 3 5 10 7" xfId="12637"/>
    <cellStyle name="Normal 3 3 5 10 8" xfId="12638"/>
    <cellStyle name="Normal 3 3 5 10 9" xfId="12639"/>
    <cellStyle name="Normal 3 3 5 11" xfId="12640"/>
    <cellStyle name="Normal 3 3 5 11 10" xfId="12641"/>
    <cellStyle name="Normal 3 3 5 11 11" xfId="12642"/>
    <cellStyle name="Normal 3 3 5 11 12" xfId="12643"/>
    <cellStyle name="Normal 3 3 5 11 13" xfId="12644"/>
    <cellStyle name="Normal 3 3 5 11 14" xfId="12645"/>
    <cellStyle name="Normal 3 3 5 11 2" xfId="12646"/>
    <cellStyle name="Normal 3 3 5 11 3" xfId="12647"/>
    <cellStyle name="Normal 3 3 5 11 4" xfId="12648"/>
    <cellStyle name="Normal 3 3 5 11 5" xfId="12649"/>
    <cellStyle name="Normal 3 3 5 11 6" xfId="12650"/>
    <cellStyle name="Normal 3 3 5 11 7" xfId="12651"/>
    <cellStyle name="Normal 3 3 5 11 8" xfId="12652"/>
    <cellStyle name="Normal 3 3 5 11 9" xfId="12653"/>
    <cellStyle name="Normal 3 3 5 12" xfId="12654"/>
    <cellStyle name="Normal 3 3 5 12 10" xfId="12655"/>
    <cellStyle name="Normal 3 3 5 12 11" xfId="12656"/>
    <cellStyle name="Normal 3 3 5 12 12" xfId="12657"/>
    <cellStyle name="Normal 3 3 5 12 13" xfId="12658"/>
    <cellStyle name="Normal 3 3 5 12 14" xfId="12659"/>
    <cellStyle name="Normal 3 3 5 12 2" xfId="12660"/>
    <cellStyle name="Normal 3 3 5 12 3" xfId="12661"/>
    <cellStyle name="Normal 3 3 5 12 4" xfId="12662"/>
    <cellStyle name="Normal 3 3 5 12 5" xfId="12663"/>
    <cellStyle name="Normal 3 3 5 12 6" xfId="12664"/>
    <cellStyle name="Normal 3 3 5 12 7" xfId="12665"/>
    <cellStyle name="Normal 3 3 5 12 8" xfId="12666"/>
    <cellStyle name="Normal 3 3 5 12 9" xfId="12667"/>
    <cellStyle name="Normal 3 3 5 13" xfId="12668"/>
    <cellStyle name="Normal 3 3 5 13 10" xfId="12669"/>
    <cellStyle name="Normal 3 3 5 13 11" xfId="12670"/>
    <cellStyle name="Normal 3 3 5 13 12" xfId="12671"/>
    <cellStyle name="Normal 3 3 5 13 13" xfId="12672"/>
    <cellStyle name="Normal 3 3 5 13 14" xfId="12673"/>
    <cellStyle name="Normal 3 3 5 13 2" xfId="12674"/>
    <cellStyle name="Normal 3 3 5 13 3" xfId="12675"/>
    <cellStyle name="Normal 3 3 5 13 4" xfId="12676"/>
    <cellStyle name="Normal 3 3 5 13 5" xfId="12677"/>
    <cellStyle name="Normal 3 3 5 13 6" xfId="12678"/>
    <cellStyle name="Normal 3 3 5 13 7" xfId="12679"/>
    <cellStyle name="Normal 3 3 5 13 8" xfId="12680"/>
    <cellStyle name="Normal 3 3 5 13 9" xfId="12681"/>
    <cellStyle name="Normal 3 3 5 14" xfId="12682"/>
    <cellStyle name="Normal 3 3 5 14 10" xfId="12683"/>
    <cellStyle name="Normal 3 3 5 14 11" xfId="12684"/>
    <cellStyle name="Normal 3 3 5 14 12" xfId="12685"/>
    <cellStyle name="Normal 3 3 5 14 13" xfId="12686"/>
    <cellStyle name="Normal 3 3 5 14 14" xfId="12687"/>
    <cellStyle name="Normal 3 3 5 14 2" xfId="12688"/>
    <cellStyle name="Normal 3 3 5 14 3" xfId="12689"/>
    <cellStyle name="Normal 3 3 5 14 4" xfId="12690"/>
    <cellStyle name="Normal 3 3 5 14 5" xfId="12691"/>
    <cellStyle name="Normal 3 3 5 14 6" xfId="12692"/>
    <cellStyle name="Normal 3 3 5 14 7" xfId="12693"/>
    <cellStyle name="Normal 3 3 5 14 8" xfId="12694"/>
    <cellStyle name="Normal 3 3 5 14 9" xfId="12695"/>
    <cellStyle name="Normal 3 3 5 15" xfId="12696"/>
    <cellStyle name="Normal 3 3 5 16" xfId="12697"/>
    <cellStyle name="Normal 3 3 5 17" xfId="12698"/>
    <cellStyle name="Normal 3 3 5 18" xfId="12699"/>
    <cellStyle name="Normal 3 3 5 19" xfId="12700"/>
    <cellStyle name="Normal 3 3 5 2" xfId="12701"/>
    <cellStyle name="Normal 3 3 5 20" xfId="12702"/>
    <cellStyle name="Normal 3 3 5 21" xfId="12703"/>
    <cellStyle name="Normal 3 3 5 22" xfId="12704"/>
    <cellStyle name="Normal 3 3 5 23" xfId="12705"/>
    <cellStyle name="Normal 3 3 5 24" xfId="12706"/>
    <cellStyle name="Normal 3 3 5 25" xfId="12707"/>
    <cellStyle name="Normal 3 3 5 26" xfId="12708"/>
    <cellStyle name="Normal 3 3 5 27" xfId="12709"/>
    <cellStyle name="Normal 3 3 5 3" xfId="12710"/>
    <cellStyle name="Normal 3 3 5 4" xfId="12711"/>
    <cellStyle name="Normal 3 3 5 5" xfId="12712"/>
    <cellStyle name="Normal 3 3 5 6" xfId="12713"/>
    <cellStyle name="Normal 3 3 5 6 10" xfId="12714"/>
    <cellStyle name="Normal 3 3 5 6 11" xfId="12715"/>
    <cellStyle name="Normal 3 3 5 6 12" xfId="12716"/>
    <cellStyle name="Normal 3 3 5 6 13" xfId="12717"/>
    <cellStyle name="Normal 3 3 5 6 14" xfId="12718"/>
    <cellStyle name="Normal 3 3 5 6 15" xfId="12719"/>
    <cellStyle name="Normal 3 3 5 6 2" xfId="12720"/>
    <cellStyle name="Normal 3 3 5 6 2 10" xfId="12721"/>
    <cellStyle name="Normal 3 3 5 6 2 11" xfId="12722"/>
    <cellStyle name="Normal 3 3 5 6 2 12" xfId="12723"/>
    <cellStyle name="Normal 3 3 5 6 2 13" xfId="12724"/>
    <cellStyle name="Normal 3 3 5 6 2 14" xfId="12725"/>
    <cellStyle name="Normal 3 3 5 6 2 2" xfId="12726"/>
    <cellStyle name="Normal 3 3 5 6 2 3" xfId="12727"/>
    <cellStyle name="Normal 3 3 5 6 2 4" xfId="12728"/>
    <cellStyle name="Normal 3 3 5 6 2 5" xfId="12729"/>
    <cellStyle name="Normal 3 3 5 6 2 6" xfId="12730"/>
    <cellStyle name="Normal 3 3 5 6 2 7" xfId="12731"/>
    <cellStyle name="Normal 3 3 5 6 2 8" xfId="12732"/>
    <cellStyle name="Normal 3 3 5 6 2 9" xfId="12733"/>
    <cellStyle name="Normal 3 3 5 6 3" xfId="12734"/>
    <cellStyle name="Normal 3 3 5 6 4" xfId="12735"/>
    <cellStyle name="Normal 3 3 5 6 5" xfId="12736"/>
    <cellStyle name="Normal 3 3 5 6 6" xfId="12737"/>
    <cellStyle name="Normal 3 3 5 6 7" xfId="12738"/>
    <cellStyle name="Normal 3 3 5 6 8" xfId="12739"/>
    <cellStyle name="Normal 3 3 5 6 9" xfId="12740"/>
    <cellStyle name="Normal 3 3 5 7" xfId="12741"/>
    <cellStyle name="Normal 3 3 5 7 10" xfId="12742"/>
    <cellStyle name="Normal 3 3 5 7 11" xfId="12743"/>
    <cellStyle name="Normal 3 3 5 7 12" xfId="12744"/>
    <cellStyle name="Normal 3 3 5 7 13" xfId="12745"/>
    <cellStyle name="Normal 3 3 5 7 14" xfId="12746"/>
    <cellStyle name="Normal 3 3 5 7 15" xfId="12747"/>
    <cellStyle name="Normal 3 3 5 7 2" xfId="12748"/>
    <cellStyle name="Normal 3 3 5 7 2 10" xfId="12749"/>
    <cellStyle name="Normal 3 3 5 7 2 11" xfId="12750"/>
    <cellStyle name="Normal 3 3 5 7 2 12" xfId="12751"/>
    <cellStyle name="Normal 3 3 5 7 2 13" xfId="12752"/>
    <cellStyle name="Normal 3 3 5 7 2 14" xfId="12753"/>
    <cellStyle name="Normal 3 3 5 7 2 2" xfId="12754"/>
    <cellStyle name="Normal 3 3 5 7 2 3" xfId="12755"/>
    <cellStyle name="Normal 3 3 5 7 2 4" xfId="12756"/>
    <cellStyle name="Normal 3 3 5 7 2 5" xfId="12757"/>
    <cellStyle name="Normal 3 3 5 7 2 6" xfId="12758"/>
    <cellStyle name="Normal 3 3 5 7 2 7" xfId="12759"/>
    <cellStyle name="Normal 3 3 5 7 2 8" xfId="12760"/>
    <cellStyle name="Normal 3 3 5 7 2 9" xfId="12761"/>
    <cellStyle name="Normal 3 3 5 7 3" xfId="12762"/>
    <cellStyle name="Normal 3 3 5 7 4" xfId="12763"/>
    <cellStyle name="Normal 3 3 5 7 5" xfId="12764"/>
    <cellStyle name="Normal 3 3 5 7 6" xfId="12765"/>
    <cellStyle name="Normal 3 3 5 7 7" xfId="12766"/>
    <cellStyle name="Normal 3 3 5 7 8" xfId="12767"/>
    <cellStyle name="Normal 3 3 5 7 9" xfId="12768"/>
    <cellStyle name="Normal 3 3 5 8" xfId="12769"/>
    <cellStyle name="Normal 3 3 5 8 10" xfId="12770"/>
    <cellStyle name="Normal 3 3 5 8 11" xfId="12771"/>
    <cellStyle name="Normal 3 3 5 8 12" xfId="12772"/>
    <cellStyle name="Normal 3 3 5 8 13" xfId="12773"/>
    <cellStyle name="Normal 3 3 5 8 14" xfId="12774"/>
    <cellStyle name="Normal 3 3 5 8 15" xfId="12775"/>
    <cellStyle name="Normal 3 3 5 8 2" xfId="12776"/>
    <cellStyle name="Normal 3 3 5 8 2 10" xfId="12777"/>
    <cellStyle name="Normal 3 3 5 8 2 11" xfId="12778"/>
    <cellStyle name="Normal 3 3 5 8 2 12" xfId="12779"/>
    <cellStyle name="Normal 3 3 5 8 2 13" xfId="12780"/>
    <cellStyle name="Normal 3 3 5 8 2 14" xfId="12781"/>
    <cellStyle name="Normal 3 3 5 8 2 2" xfId="12782"/>
    <cellStyle name="Normal 3 3 5 8 2 3" xfId="12783"/>
    <cellStyle name="Normal 3 3 5 8 2 4" xfId="12784"/>
    <cellStyle name="Normal 3 3 5 8 2 5" xfId="12785"/>
    <cellStyle name="Normal 3 3 5 8 2 6" xfId="12786"/>
    <cellStyle name="Normal 3 3 5 8 2 7" xfId="12787"/>
    <cellStyle name="Normal 3 3 5 8 2 8" xfId="12788"/>
    <cellStyle name="Normal 3 3 5 8 2 9" xfId="12789"/>
    <cellStyle name="Normal 3 3 5 8 3" xfId="12790"/>
    <cellStyle name="Normal 3 3 5 8 4" xfId="12791"/>
    <cellStyle name="Normal 3 3 5 8 5" xfId="12792"/>
    <cellStyle name="Normal 3 3 5 8 6" xfId="12793"/>
    <cellStyle name="Normal 3 3 5 8 7" xfId="12794"/>
    <cellStyle name="Normal 3 3 5 8 8" xfId="12795"/>
    <cellStyle name="Normal 3 3 5 8 9" xfId="12796"/>
    <cellStyle name="Normal 3 3 5 9" xfId="12797"/>
    <cellStyle name="Normal 3 3 5 9 10" xfId="12798"/>
    <cellStyle name="Normal 3 3 5 9 11" xfId="12799"/>
    <cellStyle name="Normal 3 3 5 9 12" xfId="12800"/>
    <cellStyle name="Normal 3 3 5 9 13" xfId="12801"/>
    <cellStyle name="Normal 3 3 5 9 14" xfId="12802"/>
    <cellStyle name="Normal 3 3 5 9 2" xfId="12803"/>
    <cellStyle name="Normal 3 3 5 9 3" xfId="12804"/>
    <cellStyle name="Normal 3 3 5 9 4" xfId="12805"/>
    <cellStyle name="Normal 3 3 5 9 5" xfId="12806"/>
    <cellStyle name="Normal 3 3 5 9 6" xfId="12807"/>
    <cellStyle name="Normal 3 3 5 9 7" xfId="12808"/>
    <cellStyle name="Normal 3 3 5 9 8" xfId="12809"/>
    <cellStyle name="Normal 3 3 5 9 9" xfId="12810"/>
    <cellStyle name="Normal 3 3 6" xfId="12811"/>
    <cellStyle name="Normal 3 3 6 10" xfId="12812"/>
    <cellStyle name="Normal 3 3 6 10 10" xfId="12813"/>
    <cellStyle name="Normal 3 3 6 10 11" xfId="12814"/>
    <cellStyle name="Normal 3 3 6 10 12" xfId="12815"/>
    <cellStyle name="Normal 3 3 6 10 13" xfId="12816"/>
    <cellStyle name="Normal 3 3 6 10 14" xfId="12817"/>
    <cellStyle name="Normal 3 3 6 10 2" xfId="12818"/>
    <cellStyle name="Normal 3 3 6 10 3" xfId="12819"/>
    <cellStyle name="Normal 3 3 6 10 4" xfId="12820"/>
    <cellStyle name="Normal 3 3 6 10 5" xfId="12821"/>
    <cellStyle name="Normal 3 3 6 10 6" xfId="12822"/>
    <cellStyle name="Normal 3 3 6 10 7" xfId="12823"/>
    <cellStyle name="Normal 3 3 6 10 8" xfId="12824"/>
    <cellStyle name="Normal 3 3 6 10 9" xfId="12825"/>
    <cellStyle name="Normal 3 3 6 11" xfId="12826"/>
    <cellStyle name="Normal 3 3 6 11 10" xfId="12827"/>
    <cellStyle name="Normal 3 3 6 11 11" xfId="12828"/>
    <cellStyle name="Normal 3 3 6 11 12" xfId="12829"/>
    <cellStyle name="Normal 3 3 6 11 13" xfId="12830"/>
    <cellStyle name="Normal 3 3 6 11 14" xfId="12831"/>
    <cellStyle name="Normal 3 3 6 11 2" xfId="12832"/>
    <cellStyle name="Normal 3 3 6 11 3" xfId="12833"/>
    <cellStyle name="Normal 3 3 6 11 4" xfId="12834"/>
    <cellStyle name="Normal 3 3 6 11 5" xfId="12835"/>
    <cellStyle name="Normal 3 3 6 11 6" xfId="12836"/>
    <cellStyle name="Normal 3 3 6 11 7" xfId="12837"/>
    <cellStyle name="Normal 3 3 6 11 8" xfId="12838"/>
    <cellStyle name="Normal 3 3 6 11 9" xfId="12839"/>
    <cellStyle name="Normal 3 3 6 12" xfId="12840"/>
    <cellStyle name="Normal 3 3 6 12 10" xfId="12841"/>
    <cellStyle name="Normal 3 3 6 12 11" xfId="12842"/>
    <cellStyle name="Normal 3 3 6 12 12" xfId="12843"/>
    <cellStyle name="Normal 3 3 6 12 13" xfId="12844"/>
    <cellStyle name="Normal 3 3 6 12 14" xfId="12845"/>
    <cellStyle name="Normal 3 3 6 12 2" xfId="12846"/>
    <cellStyle name="Normal 3 3 6 12 3" xfId="12847"/>
    <cellStyle name="Normal 3 3 6 12 4" xfId="12848"/>
    <cellStyle name="Normal 3 3 6 12 5" xfId="12849"/>
    <cellStyle name="Normal 3 3 6 12 6" xfId="12850"/>
    <cellStyle name="Normal 3 3 6 12 7" xfId="12851"/>
    <cellStyle name="Normal 3 3 6 12 8" xfId="12852"/>
    <cellStyle name="Normal 3 3 6 12 9" xfId="12853"/>
    <cellStyle name="Normal 3 3 6 13" xfId="12854"/>
    <cellStyle name="Normal 3 3 6 13 10" xfId="12855"/>
    <cellStyle name="Normal 3 3 6 13 11" xfId="12856"/>
    <cellStyle name="Normal 3 3 6 13 12" xfId="12857"/>
    <cellStyle name="Normal 3 3 6 13 13" xfId="12858"/>
    <cellStyle name="Normal 3 3 6 13 14" xfId="12859"/>
    <cellStyle name="Normal 3 3 6 13 2" xfId="12860"/>
    <cellStyle name="Normal 3 3 6 13 3" xfId="12861"/>
    <cellStyle name="Normal 3 3 6 13 4" xfId="12862"/>
    <cellStyle name="Normal 3 3 6 13 5" xfId="12863"/>
    <cellStyle name="Normal 3 3 6 13 6" xfId="12864"/>
    <cellStyle name="Normal 3 3 6 13 7" xfId="12865"/>
    <cellStyle name="Normal 3 3 6 13 8" xfId="12866"/>
    <cellStyle name="Normal 3 3 6 13 9" xfId="12867"/>
    <cellStyle name="Normal 3 3 6 14" xfId="12868"/>
    <cellStyle name="Normal 3 3 6 14 10" xfId="12869"/>
    <cellStyle name="Normal 3 3 6 14 11" xfId="12870"/>
    <cellStyle name="Normal 3 3 6 14 12" xfId="12871"/>
    <cellStyle name="Normal 3 3 6 14 13" xfId="12872"/>
    <cellStyle name="Normal 3 3 6 14 14" xfId="12873"/>
    <cellStyle name="Normal 3 3 6 14 2" xfId="12874"/>
    <cellStyle name="Normal 3 3 6 14 3" xfId="12875"/>
    <cellStyle name="Normal 3 3 6 14 4" xfId="12876"/>
    <cellStyle name="Normal 3 3 6 14 5" xfId="12877"/>
    <cellStyle name="Normal 3 3 6 14 6" xfId="12878"/>
    <cellStyle name="Normal 3 3 6 14 7" xfId="12879"/>
    <cellStyle name="Normal 3 3 6 14 8" xfId="12880"/>
    <cellStyle name="Normal 3 3 6 14 9" xfId="12881"/>
    <cellStyle name="Normal 3 3 6 15" xfId="12882"/>
    <cellStyle name="Normal 3 3 6 16" xfId="12883"/>
    <cellStyle name="Normal 3 3 6 17" xfId="12884"/>
    <cellStyle name="Normal 3 3 6 18" xfId="12885"/>
    <cellStyle name="Normal 3 3 6 19" xfId="12886"/>
    <cellStyle name="Normal 3 3 6 2" xfId="12887"/>
    <cellStyle name="Normal 3 3 6 20" xfId="12888"/>
    <cellStyle name="Normal 3 3 6 21" xfId="12889"/>
    <cellStyle name="Normal 3 3 6 22" xfId="12890"/>
    <cellStyle name="Normal 3 3 6 23" xfId="12891"/>
    <cellStyle name="Normal 3 3 6 24" xfId="12892"/>
    <cellStyle name="Normal 3 3 6 25" xfId="12893"/>
    <cellStyle name="Normal 3 3 6 26" xfId="12894"/>
    <cellStyle name="Normal 3 3 6 27" xfId="12895"/>
    <cellStyle name="Normal 3 3 6 3" xfId="12896"/>
    <cellStyle name="Normal 3 3 6 4" xfId="12897"/>
    <cellStyle name="Normal 3 3 6 5" xfId="12898"/>
    <cellStyle name="Normal 3 3 6 6" xfId="12899"/>
    <cellStyle name="Normal 3 3 6 6 10" xfId="12900"/>
    <cellStyle name="Normal 3 3 6 6 11" xfId="12901"/>
    <cellStyle name="Normal 3 3 6 6 12" xfId="12902"/>
    <cellStyle name="Normal 3 3 6 6 13" xfId="12903"/>
    <cellStyle name="Normal 3 3 6 6 14" xfId="12904"/>
    <cellStyle name="Normal 3 3 6 6 15" xfId="12905"/>
    <cellStyle name="Normal 3 3 6 6 2" xfId="12906"/>
    <cellStyle name="Normal 3 3 6 6 2 10" xfId="12907"/>
    <cellStyle name="Normal 3 3 6 6 2 11" xfId="12908"/>
    <cellStyle name="Normal 3 3 6 6 2 12" xfId="12909"/>
    <cellStyle name="Normal 3 3 6 6 2 13" xfId="12910"/>
    <cellStyle name="Normal 3 3 6 6 2 14" xfId="12911"/>
    <cellStyle name="Normal 3 3 6 6 2 2" xfId="12912"/>
    <cellStyle name="Normal 3 3 6 6 2 3" xfId="12913"/>
    <cellStyle name="Normal 3 3 6 6 2 4" xfId="12914"/>
    <cellStyle name="Normal 3 3 6 6 2 5" xfId="12915"/>
    <cellStyle name="Normal 3 3 6 6 2 6" xfId="12916"/>
    <cellStyle name="Normal 3 3 6 6 2 7" xfId="12917"/>
    <cellStyle name="Normal 3 3 6 6 2 8" xfId="12918"/>
    <cellStyle name="Normal 3 3 6 6 2 9" xfId="12919"/>
    <cellStyle name="Normal 3 3 6 6 3" xfId="12920"/>
    <cellStyle name="Normal 3 3 6 6 4" xfId="12921"/>
    <cellStyle name="Normal 3 3 6 6 5" xfId="12922"/>
    <cellStyle name="Normal 3 3 6 6 6" xfId="12923"/>
    <cellStyle name="Normal 3 3 6 6 7" xfId="12924"/>
    <cellStyle name="Normal 3 3 6 6 8" xfId="12925"/>
    <cellStyle name="Normal 3 3 6 6 9" xfId="12926"/>
    <cellStyle name="Normal 3 3 6 7" xfId="12927"/>
    <cellStyle name="Normal 3 3 6 7 10" xfId="12928"/>
    <cellStyle name="Normal 3 3 6 7 11" xfId="12929"/>
    <cellStyle name="Normal 3 3 6 7 12" xfId="12930"/>
    <cellStyle name="Normal 3 3 6 7 13" xfId="12931"/>
    <cellStyle name="Normal 3 3 6 7 14" xfId="12932"/>
    <cellStyle name="Normal 3 3 6 7 15" xfId="12933"/>
    <cellStyle name="Normal 3 3 6 7 2" xfId="12934"/>
    <cellStyle name="Normal 3 3 6 7 2 10" xfId="12935"/>
    <cellStyle name="Normal 3 3 6 7 2 11" xfId="12936"/>
    <cellStyle name="Normal 3 3 6 7 2 12" xfId="12937"/>
    <cellStyle name="Normal 3 3 6 7 2 13" xfId="12938"/>
    <cellStyle name="Normal 3 3 6 7 2 14" xfId="12939"/>
    <cellStyle name="Normal 3 3 6 7 2 2" xfId="12940"/>
    <cellStyle name="Normal 3 3 6 7 2 3" xfId="12941"/>
    <cellStyle name="Normal 3 3 6 7 2 4" xfId="12942"/>
    <cellStyle name="Normal 3 3 6 7 2 5" xfId="12943"/>
    <cellStyle name="Normal 3 3 6 7 2 6" xfId="12944"/>
    <cellStyle name="Normal 3 3 6 7 2 7" xfId="12945"/>
    <cellStyle name="Normal 3 3 6 7 2 8" xfId="12946"/>
    <cellStyle name="Normal 3 3 6 7 2 9" xfId="12947"/>
    <cellStyle name="Normal 3 3 6 7 3" xfId="12948"/>
    <cellStyle name="Normal 3 3 6 7 4" xfId="12949"/>
    <cellStyle name="Normal 3 3 6 7 5" xfId="12950"/>
    <cellStyle name="Normal 3 3 6 7 6" xfId="12951"/>
    <cellStyle name="Normal 3 3 6 7 7" xfId="12952"/>
    <cellStyle name="Normal 3 3 6 7 8" xfId="12953"/>
    <cellStyle name="Normal 3 3 6 7 9" xfId="12954"/>
    <cellStyle name="Normal 3 3 6 8" xfId="12955"/>
    <cellStyle name="Normal 3 3 6 8 10" xfId="12956"/>
    <cellStyle name="Normal 3 3 6 8 11" xfId="12957"/>
    <cellStyle name="Normal 3 3 6 8 12" xfId="12958"/>
    <cellStyle name="Normal 3 3 6 8 13" xfId="12959"/>
    <cellStyle name="Normal 3 3 6 8 14" xfId="12960"/>
    <cellStyle name="Normal 3 3 6 8 15" xfId="12961"/>
    <cellStyle name="Normal 3 3 6 8 2" xfId="12962"/>
    <cellStyle name="Normal 3 3 6 8 2 10" xfId="12963"/>
    <cellStyle name="Normal 3 3 6 8 2 11" xfId="12964"/>
    <cellStyle name="Normal 3 3 6 8 2 12" xfId="12965"/>
    <cellStyle name="Normal 3 3 6 8 2 13" xfId="12966"/>
    <cellStyle name="Normal 3 3 6 8 2 14" xfId="12967"/>
    <cellStyle name="Normal 3 3 6 8 2 2" xfId="12968"/>
    <cellStyle name="Normal 3 3 6 8 2 3" xfId="12969"/>
    <cellStyle name="Normal 3 3 6 8 2 4" xfId="12970"/>
    <cellStyle name="Normal 3 3 6 8 2 5" xfId="12971"/>
    <cellStyle name="Normal 3 3 6 8 2 6" xfId="12972"/>
    <cellStyle name="Normal 3 3 6 8 2 7" xfId="12973"/>
    <cellStyle name="Normal 3 3 6 8 2 8" xfId="12974"/>
    <cellStyle name="Normal 3 3 6 8 2 9" xfId="12975"/>
    <cellStyle name="Normal 3 3 6 8 3" xfId="12976"/>
    <cellStyle name="Normal 3 3 6 8 4" xfId="12977"/>
    <cellStyle name="Normal 3 3 6 8 5" xfId="12978"/>
    <cellStyle name="Normal 3 3 6 8 6" xfId="12979"/>
    <cellStyle name="Normal 3 3 6 8 7" xfId="12980"/>
    <cellStyle name="Normal 3 3 6 8 8" xfId="12981"/>
    <cellStyle name="Normal 3 3 6 8 9" xfId="12982"/>
    <cellStyle name="Normal 3 3 6 9" xfId="12983"/>
    <cellStyle name="Normal 3 3 6 9 10" xfId="12984"/>
    <cellStyle name="Normal 3 3 6 9 11" xfId="12985"/>
    <cellStyle name="Normal 3 3 6 9 12" xfId="12986"/>
    <cellStyle name="Normal 3 3 6 9 13" xfId="12987"/>
    <cellStyle name="Normal 3 3 6 9 14" xfId="12988"/>
    <cellStyle name="Normal 3 3 6 9 2" xfId="12989"/>
    <cellStyle name="Normal 3 3 6 9 3" xfId="12990"/>
    <cellStyle name="Normal 3 3 6 9 4" xfId="12991"/>
    <cellStyle name="Normal 3 3 6 9 5" xfId="12992"/>
    <cellStyle name="Normal 3 3 6 9 6" xfId="12993"/>
    <cellStyle name="Normal 3 3 6 9 7" xfId="12994"/>
    <cellStyle name="Normal 3 3 6 9 8" xfId="12995"/>
    <cellStyle name="Normal 3 3 6 9 9" xfId="12996"/>
    <cellStyle name="Normal 3 3 7" xfId="12997"/>
    <cellStyle name="Normal 3 3 7 10" xfId="12998"/>
    <cellStyle name="Normal 3 3 7 10 10" xfId="12999"/>
    <cellStyle name="Normal 3 3 7 10 11" xfId="13000"/>
    <cellStyle name="Normal 3 3 7 10 12" xfId="13001"/>
    <cellStyle name="Normal 3 3 7 10 13" xfId="13002"/>
    <cellStyle name="Normal 3 3 7 10 14" xfId="13003"/>
    <cellStyle name="Normal 3 3 7 10 2" xfId="13004"/>
    <cellStyle name="Normal 3 3 7 10 3" xfId="13005"/>
    <cellStyle name="Normal 3 3 7 10 4" xfId="13006"/>
    <cellStyle name="Normal 3 3 7 10 5" xfId="13007"/>
    <cellStyle name="Normal 3 3 7 10 6" xfId="13008"/>
    <cellStyle name="Normal 3 3 7 10 7" xfId="13009"/>
    <cellStyle name="Normal 3 3 7 10 8" xfId="13010"/>
    <cellStyle name="Normal 3 3 7 10 9" xfId="13011"/>
    <cellStyle name="Normal 3 3 7 11" xfId="13012"/>
    <cellStyle name="Normal 3 3 7 12" xfId="13013"/>
    <cellStyle name="Normal 3 3 7 13" xfId="13014"/>
    <cellStyle name="Normal 3 3 7 14" xfId="13015"/>
    <cellStyle name="Normal 3 3 7 15" xfId="13016"/>
    <cellStyle name="Normal 3 3 7 16" xfId="13017"/>
    <cellStyle name="Normal 3 3 7 17" xfId="13018"/>
    <cellStyle name="Normal 3 3 7 18" xfId="13019"/>
    <cellStyle name="Normal 3 3 7 19" xfId="13020"/>
    <cellStyle name="Normal 3 3 7 2" xfId="13021"/>
    <cellStyle name="Normal 3 3 7 2 10" xfId="13022"/>
    <cellStyle name="Normal 3 3 7 2 11" xfId="13023"/>
    <cellStyle name="Normal 3 3 7 2 12" xfId="13024"/>
    <cellStyle name="Normal 3 3 7 2 13" xfId="13025"/>
    <cellStyle name="Normal 3 3 7 2 14" xfId="13026"/>
    <cellStyle name="Normal 3 3 7 2 15" xfId="13027"/>
    <cellStyle name="Normal 3 3 7 2 2" xfId="13028"/>
    <cellStyle name="Normal 3 3 7 2 2 10" xfId="13029"/>
    <cellStyle name="Normal 3 3 7 2 2 11" xfId="13030"/>
    <cellStyle name="Normal 3 3 7 2 2 12" xfId="13031"/>
    <cellStyle name="Normal 3 3 7 2 2 13" xfId="13032"/>
    <cellStyle name="Normal 3 3 7 2 2 14" xfId="13033"/>
    <cellStyle name="Normal 3 3 7 2 2 2" xfId="13034"/>
    <cellStyle name="Normal 3 3 7 2 2 3" xfId="13035"/>
    <cellStyle name="Normal 3 3 7 2 2 4" xfId="13036"/>
    <cellStyle name="Normal 3 3 7 2 2 5" xfId="13037"/>
    <cellStyle name="Normal 3 3 7 2 2 6" xfId="13038"/>
    <cellStyle name="Normal 3 3 7 2 2 7" xfId="13039"/>
    <cellStyle name="Normal 3 3 7 2 2 8" xfId="13040"/>
    <cellStyle name="Normal 3 3 7 2 2 9" xfId="13041"/>
    <cellStyle name="Normal 3 3 7 2 3" xfId="13042"/>
    <cellStyle name="Normal 3 3 7 2 4" xfId="13043"/>
    <cellStyle name="Normal 3 3 7 2 5" xfId="13044"/>
    <cellStyle name="Normal 3 3 7 2 6" xfId="13045"/>
    <cellStyle name="Normal 3 3 7 2 7" xfId="13046"/>
    <cellStyle name="Normal 3 3 7 2 8" xfId="13047"/>
    <cellStyle name="Normal 3 3 7 2 9" xfId="13048"/>
    <cellStyle name="Normal 3 3 7 20" xfId="13049"/>
    <cellStyle name="Normal 3 3 7 21" xfId="13050"/>
    <cellStyle name="Normal 3 3 7 22" xfId="13051"/>
    <cellStyle name="Normal 3 3 7 23" xfId="13052"/>
    <cellStyle name="Normal 3 3 7 3" xfId="13053"/>
    <cellStyle name="Normal 3 3 7 3 10" xfId="13054"/>
    <cellStyle name="Normal 3 3 7 3 11" xfId="13055"/>
    <cellStyle name="Normal 3 3 7 3 12" xfId="13056"/>
    <cellStyle name="Normal 3 3 7 3 13" xfId="13057"/>
    <cellStyle name="Normal 3 3 7 3 14" xfId="13058"/>
    <cellStyle name="Normal 3 3 7 3 15" xfId="13059"/>
    <cellStyle name="Normal 3 3 7 3 2" xfId="13060"/>
    <cellStyle name="Normal 3 3 7 3 2 10" xfId="13061"/>
    <cellStyle name="Normal 3 3 7 3 2 11" xfId="13062"/>
    <cellStyle name="Normal 3 3 7 3 2 12" xfId="13063"/>
    <cellStyle name="Normal 3 3 7 3 2 13" xfId="13064"/>
    <cellStyle name="Normal 3 3 7 3 2 14" xfId="13065"/>
    <cellStyle name="Normal 3 3 7 3 2 2" xfId="13066"/>
    <cellStyle name="Normal 3 3 7 3 2 3" xfId="13067"/>
    <cellStyle name="Normal 3 3 7 3 2 4" xfId="13068"/>
    <cellStyle name="Normal 3 3 7 3 2 5" xfId="13069"/>
    <cellStyle name="Normal 3 3 7 3 2 6" xfId="13070"/>
    <cellStyle name="Normal 3 3 7 3 2 7" xfId="13071"/>
    <cellStyle name="Normal 3 3 7 3 2 8" xfId="13072"/>
    <cellStyle name="Normal 3 3 7 3 2 9" xfId="13073"/>
    <cellStyle name="Normal 3 3 7 3 3" xfId="13074"/>
    <cellStyle name="Normal 3 3 7 3 4" xfId="13075"/>
    <cellStyle name="Normal 3 3 7 3 5" xfId="13076"/>
    <cellStyle name="Normal 3 3 7 3 6" xfId="13077"/>
    <cellStyle name="Normal 3 3 7 3 7" xfId="13078"/>
    <cellStyle name="Normal 3 3 7 3 8" xfId="13079"/>
    <cellStyle name="Normal 3 3 7 3 9" xfId="13080"/>
    <cellStyle name="Normal 3 3 7 4" xfId="13081"/>
    <cellStyle name="Normal 3 3 7 4 10" xfId="13082"/>
    <cellStyle name="Normal 3 3 7 4 11" xfId="13083"/>
    <cellStyle name="Normal 3 3 7 4 12" xfId="13084"/>
    <cellStyle name="Normal 3 3 7 4 13" xfId="13085"/>
    <cellStyle name="Normal 3 3 7 4 14" xfId="13086"/>
    <cellStyle name="Normal 3 3 7 4 15" xfId="13087"/>
    <cellStyle name="Normal 3 3 7 4 2" xfId="13088"/>
    <cellStyle name="Normal 3 3 7 4 2 10" xfId="13089"/>
    <cellStyle name="Normal 3 3 7 4 2 11" xfId="13090"/>
    <cellStyle name="Normal 3 3 7 4 2 12" xfId="13091"/>
    <cellStyle name="Normal 3 3 7 4 2 13" xfId="13092"/>
    <cellStyle name="Normal 3 3 7 4 2 14" xfId="13093"/>
    <cellStyle name="Normal 3 3 7 4 2 2" xfId="13094"/>
    <cellStyle name="Normal 3 3 7 4 2 3" xfId="13095"/>
    <cellStyle name="Normal 3 3 7 4 2 4" xfId="13096"/>
    <cellStyle name="Normal 3 3 7 4 2 5" xfId="13097"/>
    <cellStyle name="Normal 3 3 7 4 2 6" xfId="13098"/>
    <cellStyle name="Normal 3 3 7 4 2 7" xfId="13099"/>
    <cellStyle name="Normal 3 3 7 4 2 8" xfId="13100"/>
    <cellStyle name="Normal 3 3 7 4 2 9" xfId="13101"/>
    <cellStyle name="Normal 3 3 7 4 3" xfId="13102"/>
    <cellStyle name="Normal 3 3 7 4 4" xfId="13103"/>
    <cellStyle name="Normal 3 3 7 4 5" xfId="13104"/>
    <cellStyle name="Normal 3 3 7 4 6" xfId="13105"/>
    <cellStyle name="Normal 3 3 7 4 7" xfId="13106"/>
    <cellStyle name="Normal 3 3 7 4 8" xfId="13107"/>
    <cellStyle name="Normal 3 3 7 4 9" xfId="13108"/>
    <cellStyle name="Normal 3 3 7 5" xfId="13109"/>
    <cellStyle name="Normal 3 3 7 5 10" xfId="13110"/>
    <cellStyle name="Normal 3 3 7 5 11" xfId="13111"/>
    <cellStyle name="Normal 3 3 7 5 12" xfId="13112"/>
    <cellStyle name="Normal 3 3 7 5 13" xfId="13113"/>
    <cellStyle name="Normal 3 3 7 5 14" xfId="13114"/>
    <cellStyle name="Normal 3 3 7 5 2" xfId="13115"/>
    <cellStyle name="Normal 3 3 7 5 3" xfId="13116"/>
    <cellStyle name="Normal 3 3 7 5 4" xfId="13117"/>
    <cellStyle name="Normal 3 3 7 5 5" xfId="13118"/>
    <cellStyle name="Normal 3 3 7 5 6" xfId="13119"/>
    <cellStyle name="Normal 3 3 7 5 7" xfId="13120"/>
    <cellStyle name="Normal 3 3 7 5 8" xfId="13121"/>
    <cellStyle name="Normal 3 3 7 5 9" xfId="13122"/>
    <cellStyle name="Normal 3 3 7 6" xfId="13123"/>
    <cellStyle name="Normal 3 3 7 6 10" xfId="13124"/>
    <cellStyle name="Normal 3 3 7 6 11" xfId="13125"/>
    <cellStyle name="Normal 3 3 7 6 12" xfId="13126"/>
    <cellStyle name="Normal 3 3 7 6 13" xfId="13127"/>
    <cellStyle name="Normal 3 3 7 6 14" xfId="13128"/>
    <cellStyle name="Normal 3 3 7 6 2" xfId="13129"/>
    <cellStyle name="Normal 3 3 7 6 3" xfId="13130"/>
    <cellStyle name="Normal 3 3 7 6 4" xfId="13131"/>
    <cellStyle name="Normal 3 3 7 6 5" xfId="13132"/>
    <cellStyle name="Normal 3 3 7 6 6" xfId="13133"/>
    <cellStyle name="Normal 3 3 7 6 7" xfId="13134"/>
    <cellStyle name="Normal 3 3 7 6 8" xfId="13135"/>
    <cellStyle name="Normal 3 3 7 6 9" xfId="13136"/>
    <cellStyle name="Normal 3 3 7 7" xfId="13137"/>
    <cellStyle name="Normal 3 3 7 7 10" xfId="13138"/>
    <cellStyle name="Normal 3 3 7 7 11" xfId="13139"/>
    <cellStyle name="Normal 3 3 7 7 12" xfId="13140"/>
    <cellStyle name="Normal 3 3 7 7 13" xfId="13141"/>
    <cellStyle name="Normal 3 3 7 7 14" xfId="13142"/>
    <cellStyle name="Normal 3 3 7 7 2" xfId="13143"/>
    <cellStyle name="Normal 3 3 7 7 3" xfId="13144"/>
    <cellStyle name="Normal 3 3 7 7 4" xfId="13145"/>
    <cellStyle name="Normal 3 3 7 7 5" xfId="13146"/>
    <cellStyle name="Normal 3 3 7 7 6" xfId="13147"/>
    <cellStyle name="Normal 3 3 7 7 7" xfId="13148"/>
    <cellStyle name="Normal 3 3 7 7 8" xfId="13149"/>
    <cellStyle name="Normal 3 3 7 7 9" xfId="13150"/>
    <cellStyle name="Normal 3 3 7 8" xfId="13151"/>
    <cellStyle name="Normal 3 3 7 8 10" xfId="13152"/>
    <cellStyle name="Normal 3 3 7 8 11" xfId="13153"/>
    <cellStyle name="Normal 3 3 7 8 12" xfId="13154"/>
    <cellStyle name="Normal 3 3 7 8 13" xfId="13155"/>
    <cellStyle name="Normal 3 3 7 8 14" xfId="13156"/>
    <cellStyle name="Normal 3 3 7 8 2" xfId="13157"/>
    <cellStyle name="Normal 3 3 7 8 3" xfId="13158"/>
    <cellStyle name="Normal 3 3 7 8 4" xfId="13159"/>
    <cellStyle name="Normal 3 3 7 8 5" xfId="13160"/>
    <cellStyle name="Normal 3 3 7 8 6" xfId="13161"/>
    <cellStyle name="Normal 3 3 7 8 7" xfId="13162"/>
    <cellStyle name="Normal 3 3 7 8 8" xfId="13163"/>
    <cellStyle name="Normal 3 3 7 8 9" xfId="13164"/>
    <cellStyle name="Normal 3 3 7 9" xfId="13165"/>
    <cellStyle name="Normal 3 3 7 9 10" xfId="13166"/>
    <cellStyle name="Normal 3 3 7 9 11" xfId="13167"/>
    <cellStyle name="Normal 3 3 7 9 12" xfId="13168"/>
    <cellStyle name="Normal 3 3 7 9 13" xfId="13169"/>
    <cellStyle name="Normal 3 3 7 9 14" xfId="13170"/>
    <cellStyle name="Normal 3 3 7 9 2" xfId="13171"/>
    <cellStyle name="Normal 3 3 7 9 3" xfId="13172"/>
    <cellStyle name="Normal 3 3 7 9 4" xfId="13173"/>
    <cellStyle name="Normal 3 3 7 9 5" xfId="13174"/>
    <cellStyle name="Normal 3 3 7 9 6" xfId="13175"/>
    <cellStyle name="Normal 3 3 7 9 7" xfId="13176"/>
    <cellStyle name="Normal 3 3 7 9 8" xfId="13177"/>
    <cellStyle name="Normal 3 3 7 9 9" xfId="13178"/>
    <cellStyle name="Normal 3 3 8" xfId="13179"/>
    <cellStyle name="Normal 3 3 8 10" xfId="13180"/>
    <cellStyle name="Normal 3 3 8 10 10" xfId="13181"/>
    <cellStyle name="Normal 3 3 8 10 11" xfId="13182"/>
    <cellStyle name="Normal 3 3 8 10 12" xfId="13183"/>
    <cellStyle name="Normal 3 3 8 10 13" xfId="13184"/>
    <cellStyle name="Normal 3 3 8 10 14" xfId="13185"/>
    <cellStyle name="Normal 3 3 8 10 2" xfId="13186"/>
    <cellStyle name="Normal 3 3 8 10 3" xfId="13187"/>
    <cellStyle name="Normal 3 3 8 10 4" xfId="13188"/>
    <cellStyle name="Normal 3 3 8 10 5" xfId="13189"/>
    <cellStyle name="Normal 3 3 8 10 6" xfId="13190"/>
    <cellStyle name="Normal 3 3 8 10 7" xfId="13191"/>
    <cellStyle name="Normal 3 3 8 10 8" xfId="13192"/>
    <cellStyle name="Normal 3 3 8 10 9" xfId="13193"/>
    <cellStyle name="Normal 3 3 8 11" xfId="13194"/>
    <cellStyle name="Normal 3 3 8 12" xfId="13195"/>
    <cellStyle name="Normal 3 3 8 13" xfId="13196"/>
    <cellStyle name="Normal 3 3 8 14" xfId="13197"/>
    <cellStyle name="Normal 3 3 8 15" xfId="13198"/>
    <cellStyle name="Normal 3 3 8 16" xfId="13199"/>
    <cellStyle name="Normal 3 3 8 17" xfId="13200"/>
    <cellStyle name="Normal 3 3 8 18" xfId="13201"/>
    <cellStyle name="Normal 3 3 8 19" xfId="13202"/>
    <cellStyle name="Normal 3 3 8 2" xfId="13203"/>
    <cellStyle name="Normal 3 3 8 2 10" xfId="13204"/>
    <cellStyle name="Normal 3 3 8 2 11" xfId="13205"/>
    <cellStyle name="Normal 3 3 8 2 12" xfId="13206"/>
    <cellStyle name="Normal 3 3 8 2 13" xfId="13207"/>
    <cellStyle name="Normal 3 3 8 2 14" xfId="13208"/>
    <cellStyle name="Normal 3 3 8 2 15" xfId="13209"/>
    <cellStyle name="Normal 3 3 8 2 2" xfId="13210"/>
    <cellStyle name="Normal 3 3 8 2 2 10" xfId="13211"/>
    <cellStyle name="Normal 3 3 8 2 2 11" xfId="13212"/>
    <cellStyle name="Normal 3 3 8 2 2 12" xfId="13213"/>
    <cellStyle name="Normal 3 3 8 2 2 13" xfId="13214"/>
    <cellStyle name="Normal 3 3 8 2 2 14" xfId="13215"/>
    <cellStyle name="Normal 3 3 8 2 2 2" xfId="13216"/>
    <cellStyle name="Normal 3 3 8 2 2 3" xfId="13217"/>
    <cellStyle name="Normal 3 3 8 2 2 4" xfId="13218"/>
    <cellStyle name="Normal 3 3 8 2 2 5" xfId="13219"/>
    <cellStyle name="Normal 3 3 8 2 2 6" xfId="13220"/>
    <cellStyle name="Normal 3 3 8 2 2 7" xfId="13221"/>
    <cellStyle name="Normal 3 3 8 2 2 8" xfId="13222"/>
    <cellStyle name="Normal 3 3 8 2 2 9" xfId="13223"/>
    <cellStyle name="Normal 3 3 8 2 3" xfId="13224"/>
    <cellStyle name="Normal 3 3 8 2 4" xfId="13225"/>
    <cellStyle name="Normal 3 3 8 2 5" xfId="13226"/>
    <cellStyle name="Normal 3 3 8 2 6" xfId="13227"/>
    <cellStyle name="Normal 3 3 8 2 7" xfId="13228"/>
    <cellStyle name="Normal 3 3 8 2 8" xfId="13229"/>
    <cellStyle name="Normal 3 3 8 2 9" xfId="13230"/>
    <cellStyle name="Normal 3 3 8 20" xfId="13231"/>
    <cellStyle name="Normal 3 3 8 21" xfId="13232"/>
    <cellStyle name="Normal 3 3 8 22" xfId="13233"/>
    <cellStyle name="Normal 3 3 8 23" xfId="13234"/>
    <cellStyle name="Normal 3 3 8 3" xfId="13235"/>
    <cellStyle name="Normal 3 3 8 3 10" xfId="13236"/>
    <cellStyle name="Normal 3 3 8 3 11" xfId="13237"/>
    <cellStyle name="Normal 3 3 8 3 12" xfId="13238"/>
    <cellStyle name="Normal 3 3 8 3 13" xfId="13239"/>
    <cellStyle name="Normal 3 3 8 3 14" xfId="13240"/>
    <cellStyle name="Normal 3 3 8 3 15" xfId="13241"/>
    <cellStyle name="Normal 3 3 8 3 2" xfId="13242"/>
    <cellStyle name="Normal 3 3 8 3 2 10" xfId="13243"/>
    <cellStyle name="Normal 3 3 8 3 2 11" xfId="13244"/>
    <cellStyle name="Normal 3 3 8 3 2 12" xfId="13245"/>
    <cellStyle name="Normal 3 3 8 3 2 13" xfId="13246"/>
    <cellStyle name="Normal 3 3 8 3 2 14" xfId="13247"/>
    <cellStyle name="Normal 3 3 8 3 2 2" xfId="13248"/>
    <cellStyle name="Normal 3 3 8 3 2 3" xfId="13249"/>
    <cellStyle name="Normal 3 3 8 3 2 4" xfId="13250"/>
    <cellStyle name="Normal 3 3 8 3 2 5" xfId="13251"/>
    <cellStyle name="Normal 3 3 8 3 2 6" xfId="13252"/>
    <cellStyle name="Normal 3 3 8 3 2 7" xfId="13253"/>
    <cellStyle name="Normal 3 3 8 3 2 8" xfId="13254"/>
    <cellStyle name="Normal 3 3 8 3 2 9" xfId="13255"/>
    <cellStyle name="Normal 3 3 8 3 3" xfId="13256"/>
    <cellStyle name="Normal 3 3 8 3 4" xfId="13257"/>
    <cellStyle name="Normal 3 3 8 3 5" xfId="13258"/>
    <cellStyle name="Normal 3 3 8 3 6" xfId="13259"/>
    <cellStyle name="Normal 3 3 8 3 7" xfId="13260"/>
    <cellStyle name="Normal 3 3 8 3 8" xfId="13261"/>
    <cellStyle name="Normal 3 3 8 3 9" xfId="13262"/>
    <cellStyle name="Normal 3 3 8 4" xfId="13263"/>
    <cellStyle name="Normal 3 3 8 4 10" xfId="13264"/>
    <cellStyle name="Normal 3 3 8 4 11" xfId="13265"/>
    <cellStyle name="Normal 3 3 8 4 12" xfId="13266"/>
    <cellStyle name="Normal 3 3 8 4 13" xfId="13267"/>
    <cellStyle name="Normal 3 3 8 4 14" xfId="13268"/>
    <cellStyle name="Normal 3 3 8 4 15" xfId="13269"/>
    <cellStyle name="Normal 3 3 8 4 2" xfId="13270"/>
    <cellStyle name="Normal 3 3 8 4 2 10" xfId="13271"/>
    <cellStyle name="Normal 3 3 8 4 2 11" xfId="13272"/>
    <cellStyle name="Normal 3 3 8 4 2 12" xfId="13273"/>
    <cellStyle name="Normal 3 3 8 4 2 13" xfId="13274"/>
    <cellStyle name="Normal 3 3 8 4 2 14" xfId="13275"/>
    <cellStyle name="Normal 3 3 8 4 2 2" xfId="13276"/>
    <cellStyle name="Normal 3 3 8 4 2 3" xfId="13277"/>
    <cellStyle name="Normal 3 3 8 4 2 4" xfId="13278"/>
    <cellStyle name="Normal 3 3 8 4 2 5" xfId="13279"/>
    <cellStyle name="Normal 3 3 8 4 2 6" xfId="13280"/>
    <cellStyle name="Normal 3 3 8 4 2 7" xfId="13281"/>
    <cellStyle name="Normal 3 3 8 4 2 8" xfId="13282"/>
    <cellStyle name="Normal 3 3 8 4 2 9" xfId="13283"/>
    <cellStyle name="Normal 3 3 8 4 3" xfId="13284"/>
    <cellStyle name="Normal 3 3 8 4 4" xfId="13285"/>
    <cellStyle name="Normal 3 3 8 4 5" xfId="13286"/>
    <cellStyle name="Normal 3 3 8 4 6" xfId="13287"/>
    <cellStyle name="Normal 3 3 8 4 7" xfId="13288"/>
    <cellStyle name="Normal 3 3 8 4 8" xfId="13289"/>
    <cellStyle name="Normal 3 3 8 4 9" xfId="13290"/>
    <cellStyle name="Normal 3 3 8 5" xfId="13291"/>
    <cellStyle name="Normal 3 3 8 5 10" xfId="13292"/>
    <cellStyle name="Normal 3 3 8 5 11" xfId="13293"/>
    <cellStyle name="Normal 3 3 8 5 12" xfId="13294"/>
    <cellStyle name="Normal 3 3 8 5 13" xfId="13295"/>
    <cellStyle name="Normal 3 3 8 5 14" xfId="13296"/>
    <cellStyle name="Normal 3 3 8 5 2" xfId="13297"/>
    <cellStyle name="Normal 3 3 8 5 3" xfId="13298"/>
    <cellStyle name="Normal 3 3 8 5 4" xfId="13299"/>
    <cellStyle name="Normal 3 3 8 5 5" xfId="13300"/>
    <cellStyle name="Normal 3 3 8 5 6" xfId="13301"/>
    <cellStyle name="Normal 3 3 8 5 7" xfId="13302"/>
    <cellStyle name="Normal 3 3 8 5 8" xfId="13303"/>
    <cellStyle name="Normal 3 3 8 5 9" xfId="13304"/>
    <cellStyle name="Normal 3 3 8 6" xfId="13305"/>
    <cellStyle name="Normal 3 3 8 6 10" xfId="13306"/>
    <cellStyle name="Normal 3 3 8 6 11" xfId="13307"/>
    <cellStyle name="Normal 3 3 8 6 12" xfId="13308"/>
    <cellStyle name="Normal 3 3 8 6 13" xfId="13309"/>
    <cellStyle name="Normal 3 3 8 6 14" xfId="13310"/>
    <cellStyle name="Normal 3 3 8 6 2" xfId="13311"/>
    <cellStyle name="Normal 3 3 8 6 3" xfId="13312"/>
    <cellStyle name="Normal 3 3 8 6 4" xfId="13313"/>
    <cellStyle name="Normal 3 3 8 6 5" xfId="13314"/>
    <cellStyle name="Normal 3 3 8 6 6" xfId="13315"/>
    <cellStyle name="Normal 3 3 8 6 7" xfId="13316"/>
    <cellStyle name="Normal 3 3 8 6 8" xfId="13317"/>
    <cellStyle name="Normal 3 3 8 6 9" xfId="13318"/>
    <cellStyle name="Normal 3 3 8 7" xfId="13319"/>
    <cellStyle name="Normal 3 3 8 7 10" xfId="13320"/>
    <cellStyle name="Normal 3 3 8 7 11" xfId="13321"/>
    <cellStyle name="Normal 3 3 8 7 12" xfId="13322"/>
    <cellStyle name="Normal 3 3 8 7 13" xfId="13323"/>
    <cellStyle name="Normal 3 3 8 7 14" xfId="13324"/>
    <cellStyle name="Normal 3 3 8 7 2" xfId="13325"/>
    <cellStyle name="Normal 3 3 8 7 3" xfId="13326"/>
    <cellStyle name="Normal 3 3 8 7 4" xfId="13327"/>
    <cellStyle name="Normal 3 3 8 7 5" xfId="13328"/>
    <cellStyle name="Normal 3 3 8 7 6" xfId="13329"/>
    <cellStyle name="Normal 3 3 8 7 7" xfId="13330"/>
    <cellStyle name="Normal 3 3 8 7 8" xfId="13331"/>
    <cellStyle name="Normal 3 3 8 7 9" xfId="13332"/>
    <cellStyle name="Normal 3 3 8 8" xfId="13333"/>
    <cellStyle name="Normal 3 3 8 8 10" xfId="13334"/>
    <cellStyle name="Normal 3 3 8 8 11" xfId="13335"/>
    <cellStyle name="Normal 3 3 8 8 12" xfId="13336"/>
    <cellStyle name="Normal 3 3 8 8 13" xfId="13337"/>
    <cellStyle name="Normal 3 3 8 8 14" xfId="13338"/>
    <cellStyle name="Normal 3 3 8 8 2" xfId="13339"/>
    <cellStyle name="Normal 3 3 8 8 3" xfId="13340"/>
    <cellStyle name="Normal 3 3 8 8 4" xfId="13341"/>
    <cellStyle name="Normal 3 3 8 8 5" xfId="13342"/>
    <cellStyle name="Normal 3 3 8 8 6" xfId="13343"/>
    <cellStyle name="Normal 3 3 8 8 7" xfId="13344"/>
    <cellStyle name="Normal 3 3 8 8 8" xfId="13345"/>
    <cellStyle name="Normal 3 3 8 8 9" xfId="13346"/>
    <cellStyle name="Normal 3 3 8 9" xfId="13347"/>
    <cellStyle name="Normal 3 3 8 9 10" xfId="13348"/>
    <cellStyle name="Normal 3 3 8 9 11" xfId="13349"/>
    <cellStyle name="Normal 3 3 8 9 12" xfId="13350"/>
    <cellStyle name="Normal 3 3 8 9 13" xfId="13351"/>
    <cellStyle name="Normal 3 3 8 9 14" xfId="13352"/>
    <cellStyle name="Normal 3 3 8 9 2" xfId="13353"/>
    <cellStyle name="Normal 3 3 8 9 3" xfId="13354"/>
    <cellStyle name="Normal 3 3 8 9 4" xfId="13355"/>
    <cellStyle name="Normal 3 3 8 9 5" xfId="13356"/>
    <cellStyle name="Normal 3 3 8 9 6" xfId="13357"/>
    <cellStyle name="Normal 3 3 8 9 7" xfId="13358"/>
    <cellStyle name="Normal 3 3 8 9 8" xfId="13359"/>
    <cellStyle name="Normal 3 3 8 9 9" xfId="13360"/>
    <cellStyle name="Normal 3 3 9" xfId="13361"/>
    <cellStyle name="Normal 3 3 9 10" xfId="13362"/>
    <cellStyle name="Normal 3 3 9 10 10" xfId="13363"/>
    <cellStyle name="Normal 3 3 9 10 11" xfId="13364"/>
    <cellStyle name="Normal 3 3 9 10 12" xfId="13365"/>
    <cellStyle name="Normal 3 3 9 10 13" xfId="13366"/>
    <cellStyle name="Normal 3 3 9 10 14" xfId="13367"/>
    <cellStyle name="Normal 3 3 9 10 2" xfId="13368"/>
    <cellStyle name="Normal 3 3 9 10 3" xfId="13369"/>
    <cellStyle name="Normal 3 3 9 10 4" xfId="13370"/>
    <cellStyle name="Normal 3 3 9 10 5" xfId="13371"/>
    <cellStyle name="Normal 3 3 9 10 6" xfId="13372"/>
    <cellStyle name="Normal 3 3 9 10 7" xfId="13373"/>
    <cellStyle name="Normal 3 3 9 10 8" xfId="13374"/>
    <cellStyle name="Normal 3 3 9 10 9" xfId="13375"/>
    <cellStyle name="Normal 3 3 9 11" xfId="13376"/>
    <cellStyle name="Normal 3 3 9 12" xfId="13377"/>
    <cellStyle name="Normal 3 3 9 13" xfId="13378"/>
    <cellStyle name="Normal 3 3 9 14" xfId="13379"/>
    <cellStyle name="Normal 3 3 9 15" xfId="13380"/>
    <cellStyle name="Normal 3 3 9 16" xfId="13381"/>
    <cellStyle name="Normal 3 3 9 17" xfId="13382"/>
    <cellStyle name="Normal 3 3 9 18" xfId="13383"/>
    <cellStyle name="Normal 3 3 9 19" xfId="13384"/>
    <cellStyle name="Normal 3 3 9 2" xfId="13385"/>
    <cellStyle name="Normal 3 3 9 2 10" xfId="13386"/>
    <cellStyle name="Normal 3 3 9 2 11" xfId="13387"/>
    <cellStyle name="Normal 3 3 9 2 12" xfId="13388"/>
    <cellStyle name="Normal 3 3 9 2 13" xfId="13389"/>
    <cellStyle name="Normal 3 3 9 2 14" xfId="13390"/>
    <cellStyle name="Normal 3 3 9 2 15" xfId="13391"/>
    <cellStyle name="Normal 3 3 9 2 2" xfId="13392"/>
    <cellStyle name="Normal 3 3 9 2 2 10" xfId="13393"/>
    <cellStyle name="Normal 3 3 9 2 2 11" xfId="13394"/>
    <cellStyle name="Normal 3 3 9 2 2 12" xfId="13395"/>
    <cellStyle name="Normal 3 3 9 2 2 13" xfId="13396"/>
    <cellStyle name="Normal 3 3 9 2 2 14" xfId="13397"/>
    <cellStyle name="Normal 3 3 9 2 2 2" xfId="13398"/>
    <cellStyle name="Normal 3 3 9 2 2 3" xfId="13399"/>
    <cellStyle name="Normal 3 3 9 2 2 4" xfId="13400"/>
    <cellStyle name="Normal 3 3 9 2 2 5" xfId="13401"/>
    <cellStyle name="Normal 3 3 9 2 2 6" xfId="13402"/>
    <cellStyle name="Normal 3 3 9 2 2 7" xfId="13403"/>
    <cellStyle name="Normal 3 3 9 2 2 8" xfId="13404"/>
    <cellStyle name="Normal 3 3 9 2 2 9" xfId="13405"/>
    <cellStyle name="Normal 3 3 9 2 3" xfId="13406"/>
    <cellStyle name="Normal 3 3 9 2 4" xfId="13407"/>
    <cellStyle name="Normal 3 3 9 2 5" xfId="13408"/>
    <cellStyle name="Normal 3 3 9 2 6" xfId="13409"/>
    <cellStyle name="Normal 3 3 9 2 7" xfId="13410"/>
    <cellStyle name="Normal 3 3 9 2 8" xfId="13411"/>
    <cellStyle name="Normal 3 3 9 2 9" xfId="13412"/>
    <cellStyle name="Normal 3 3 9 20" xfId="13413"/>
    <cellStyle name="Normal 3 3 9 21" xfId="13414"/>
    <cellStyle name="Normal 3 3 9 22" xfId="13415"/>
    <cellStyle name="Normal 3 3 9 23" xfId="13416"/>
    <cellStyle name="Normal 3 3 9 3" xfId="13417"/>
    <cellStyle name="Normal 3 3 9 3 10" xfId="13418"/>
    <cellStyle name="Normal 3 3 9 3 11" xfId="13419"/>
    <cellStyle name="Normal 3 3 9 3 12" xfId="13420"/>
    <cellStyle name="Normal 3 3 9 3 13" xfId="13421"/>
    <cellStyle name="Normal 3 3 9 3 14" xfId="13422"/>
    <cellStyle name="Normal 3 3 9 3 15" xfId="13423"/>
    <cellStyle name="Normal 3 3 9 3 2" xfId="13424"/>
    <cellStyle name="Normal 3 3 9 3 2 10" xfId="13425"/>
    <cellStyle name="Normal 3 3 9 3 2 11" xfId="13426"/>
    <cellStyle name="Normal 3 3 9 3 2 12" xfId="13427"/>
    <cellStyle name="Normal 3 3 9 3 2 13" xfId="13428"/>
    <cellStyle name="Normal 3 3 9 3 2 14" xfId="13429"/>
    <cellStyle name="Normal 3 3 9 3 2 2" xfId="13430"/>
    <cellStyle name="Normal 3 3 9 3 2 3" xfId="13431"/>
    <cellStyle name="Normal 3 3 9 3 2 4" xfId="13432"/>
    <cellStyle name="Normal 3 3 9 3 2 5" xfId="13433"/>
    <cellStyle name="Normal 3 3 9 3 2 6" xfId="13434"/>
    <cellStyle name="Normal 3 3 9 3 2 7" xfId="13435"/>
    <cellStyle name="Normal 3 3 9 3 2 8" xfId="13436"/>
    <cellStyle name="Normal 3 3 9 3 2 9" xfId="13437"/>
    <cellStyle name="Normal 3 3 9 3 3" xfId="13438"/>
    <cellStyle name="Normal 3 3 9 3 4" xfId="13439"/>
    <cellStyle name="Normal 3 3 9 3 5" xfId="13440"/>
    <cellStyle name="Normal 3 3 9 3 6" xfId="13441"/>
    <cellStyle name="Normal 3 3 9 3 7" xfId="13442"/>
    <cellStyle name="Normal 3 3 9 3 8" xfId="13443"/>
    <cellStyle name="Normal 3 3 9 3 9" xfId="13444"/>
    <cellStyle name="Normal 3 3 9 4" xfId="13445"/>
    <cellStyle name="Normal 3 3 9 4 10" xfId="13446"/>
    <cellStyle name="Normal 3 3 9 4 11" xfId="13447"/>
    <cellStyle name="Normal 3 3 9 4 12" xfId="13448"/>
    <cellStyle name="Normal 3 3 9 4 13" xfId="13449"/>
    <cellStyle name="Normal 3 3 9 4 14" xfId="13450"/>
    <cellStyle name="Normal 3 3 9 4 15" xfId="13451"/>
    <cellStyle name="Normal 3 3 9 4 2" xfId="13452"/>
    <cellStyle name="Normal 3 3 9 4 2 10" xfId="13453"/>
    <cellStyle name="Normal 3 3 9 4 2 11" xfId="13454"/>
    <cellStyle name="Normal 3 3 9 4 2 12" xfId="13455"/>
    <cellStyle name="Normal 3 3 9 4 2 13" xfId="13456"/>
    <cellStyle name="Normal 3 3 9 4 2 14" xfId="13457"/>
    <cellStyle name="Normal 3 3 9 4 2 2" xfId="13458"/>
    <cellStyle name="Normal 3 3 9 4 2 3" xfId="13459"/>
    <cellStyle name="Normal 3 3 9 4 2 4" xfId="13460"/>
    <cellStyle name="Normal 3 3 9 4 2 5" xfId="13461"/>
    <cellStyle name="Normal 3 3 9 4 2 6" xfId="13462"/>
    <cellStyle name="Normal 3 3 9 4 2 7" xfId="13463"/>
    <cellStyle name="Normal 3 3 9 4 2 8" xfId="13464"/>
    <cellStyle name="Normal 3 3 9 4 2 9" xfId="13465"/>
    <cellStyle name="Normal 3 3 9 4 3" xfId="13466"/>
    <cellStyle name="Normal 3 3 9 4 4" xfId="13467"/>
    <cellStyle name="Normal 3 3 9 4 5" xfId="13468"/>
    <cellStyle name="Normal 3 3 9 4 6" xfId="13469"/>
    <cellStyle name="Normal 3 3 9 4 7" xfId="13470"/>
    <cellStyle name="Normal 3 3 9 4 8" xfId="13471"/>
    <cellStyle name="Normal 3 3 9 4 9" xfId="13472"/>
    <cellStyle name="Normal 3 3 9 5" xfId="13473"/>
    <cellStyle name="Normal 3 3 9 5 10" xfId="13474"/>
    <cellStyle name="Normal 3 3 9 5 11" xfId="13475"/>
    <cellStyle name="Normal 3 3 9 5 12" xfId="13476"/>
    <cellStyle name="Normal 3 3 9 5 13" xfId="13477"/>
    <cellStyle name="Normal 3 3 9 5 14" xfId="13478"/>
    <cellStyle name="Normal 3 3 9 5 2" xfId="13479"/>
    <cellStyle name="Normal 3 3 9 5 3" xfId="13480"/>
    <cellStyle name="Normal 3 3 9 5 4" xfId="13481"/>
    <cellStyle name="Normal 3 3 9 5 5" xfId="13482"/>
    <cellStyle name="Normal 3 3 9 5 6" xfId="13483"/>
    <cellStyle name="Normal 3 3 9 5 7" xfId="13484"/>
    <cellStyle name="Normal 3 3 9 5 8" xfId="13485"/>
    <cellStyle name="Normal 3 3 9 5 9" xfId="13486"/>
    <cellStyle name="Normal 3 3 9 6" xfId="13487"/>
    <cellStyle name="Normal 3 3 9 6 10" xfId="13488"/>
    <cellStyle name="Normal 3 3 9 6 11" xfId="13489"/>
    <cellStyle name="Normal 3 3 9 6 12" xfId="13490"/>
    <cellStyle name="Normal 3 3 9 6 13" xfId="13491"/>
    <cellStyle name="Normal 3 3 9 6 14" xfId="13492"/>
    <cellStyle name="Normal 3 3 9 6 2" xfId="13493"/>
    <cellStyle name="Normal 3 3 9 6 3" xfId="13494"/>
    <cellStyle name="Normal 3 3 9 6 4" xfId="13495"/>
    <cellStyle name="Normal 3 3 9 6 5" xfId="13496"/>
    <cellStyle name="Normal 3 3 9 6 6" xfId="13497"/>
    <cellStyle name="Normal 3 3 9 6 7" xfId="13498"/>
    <cellStyle name="Normal 3 3 9 6 8" xfId="13499"/>
    <cellStyle name="Normal 3 3 9 6 9" xfId="13500"/>
    <cellStyle name="Normal 3 3 9 7" xfId="13501"/>
    <cellStyle name="Normal 3 3 9 7 10" xfId="13502"/>
    <cellStyle name="Normal 3 3 9 7 11" xfId="13503"/>
    <cellStyle name="Normal 3 3 9 7 12" xfId="13504"/>
    <cellStyle name="Normal 3 3 9 7 13" xfId="13505"/>
    <cellStyle name="Normal 3 3 9 7 14" xfId="13506"/>
    <cellStyle name="Normal 3 3 9 7 2" xfId="13507"/>
    <cellStyle name="Normal 3 3 9 7 3" xfId="13508"/>
    <cellStyle name="Normal 3 3 9 7 4" xfId="13509"/>
    <cellStyle name="Normal 3 3 9 7 5" xfId="13510"/>
    <cellStyle name="Normal 3 3 9 7 6" xfId="13511"/>
    <cellStyle name="Normal 3 3 9 7 7" xfId="13512"/>
    <cellStyle name="Normal 3 3 9 7 8" xfId="13513"/>
    <cellStyle name="Normal 3 3 9 7 9" xfId="13514"/>
    <cellStyle name="Normal 3 3 9 8" xfId="13515"/>
    <cellStyle name="Normal 3 3 9 8 10" xfId="13516"/>
    <cellStyle name="Normal 3 3 9 8 11" xfId="13517"/>
    <cellStyle name="Normal 3 3 9 8 12" xfId="13518"/>
    <cellStyle name="Normal 3 3 9 8 13" xfId="13519"/>
    <cellStyle name="Normal 3 3 9 8 14" xfId="13520"/>
    <cellStyle name="Normal 3 3 9 8 2" xfId="13521"/>
    <cellStyle name="Normal 3 3 9 8 3" xfId="13522"/>
    <cellStyle name="Normal 3 3 9 8 4" xfId="13523"/>
    <cellStyle name="Normal 3 3 9 8 5" xfId="13524"/>
    <cellStyle name="Normal 3 3 9 8 6" xfId="13525"/>
    <cellStyle name="Normal 3 3 9 8 7" xfId="13526"/>
    <cellStyle name="Normal 3 3 9 8 8" xfId="13527"/>
    <cellStyle name="Normal 3 3 9 8 9" xfId="13528"/>
    <cellStyle name="Normal 3 3 9 9" xfId="13529"/>
    <cellStyle name="Normal 3 3 9 9 10" xfId="13530"/>
    <cellStyle name="Normal 3 3 9 9 11" xfId="13531"/>
    <cellStyle name="Normal 3 3 9 9 12" xfId="13532"/>
    <cellStyle name="Normal 3 3 9 9 13" xfId="13533"/>
    <cellStyle name="Normal 3 3 9 9 14" xfId="13534"/>
    <cellStyle name="Normal 3 3 9 9 2" xfId="13535"/>
    <cellStyle name="Normal 3 3 9 9 3" xfId="13536"/>
    <cellStyle name="Normal 3 3 9 9 4" xfId="13537"/>
    <cellStyle name="Normal 3 3 9 9 5" xfId="13538"/>
    <cellStyle name="Normal 3 3 9 9 6" xfId="13539"/>
    <cellStyle name="Normal 3 3 9 9 7" xfId="13540"/>
    <cellStyle name="Normal 3 3 9 9 8" xfId="13541"/>
    <cellStyle name="Normal 3 3 9 9 9" xfId="13542"/>
    <cellStyle name="Normal 3 30" xfId="13543"/>
    <cellStyle name="Normal 3 31" xfId="13544"/>
    <cellStyle name="Normal 3 32" xfId="13545"/>
    <cellStyle name="Normal 3 33" xfId="13546"/>
    <cellStyle name="Normal 3 34" xfId="13547"/>
    <cellStyle name="Normal 3 35" xfId="13548"/>
    <cellStyle name="Normal 3 36" xfId="13549"/>
    <cellStyle name="Normal 3 36 10" xfId="13550"/>
    <cellStyle name="Normal 3 36 10 10" xfId="13551"/>
    <cellStyle name="Normal 3 36 10 11" xfId="13552"/>
    <cellStyle name="Normal 3 36 10 12" xfId="13553"/>
    <cellStyle name="Normal 3 36 10 13" xfId="13554"/>
    <cellStyle name="Normal 3 36 10 14" xfId="13555"/>
    <cellStyle name="Normal 3 36 10 2" xfId="13556"/>
    <cellStyle name="Normal 3 36 10 3" xfId="13557"/>
    <cellStyle name="Normal 3 36 10 4" xfId="13558"/>
    <cellStyle name="Normal 3 36 10 5" xfId="13559"/>
    <cellStyle name="Normal 3 36 10 6" xfId="13560"/>
    <cellStyle name="Normal 3 36 10 7" xfId="13561"/>
    <cellStyle name="Normal 3 36 10 8" xfId="13562"/>
    <cellStyle name="Normal 3 36 10 9" xfId="13563"/>
    <cellStyle name="Normal 3 36 11" xfId="13564"/>
    <cellStyle name="Normal 3 36 12" xfId="13565"/>
    <cellStyle name="Normal 3 36 13" xfId="13566"/>
    <cellStyle name="Normal 3 36 14" xfId="13567"/>
    <cellStyle name="Normal 3 36 15" xfId="13568"/>
    <cellStyle name="Normal 3 36 16" xfId="13569"/>
    <cellStyle name="Normal 3 36 17" xfId="13570"/>
    <cellStyle name="Normal 3 36 18" xfId="13571"/>
    <cellStyle name="Normal 3 36 19" xfId="13572"/>
    <cellStyle name="Normal 3 36 2" xfId="13573"/>
    <cellStyle name="Normal 3 36 2 10" xfId="13574"/>
    <cellStyle name="Normal 3 36 2 11" xfId="13575"/>
    <cellStyle name="Normal 3 36 2 12" xfId="13576"/>
    <cellStyle name="Normal 3 36 2 13" xfId="13577"/>
    <cellStyle name="Normal 3 36 2 14" xfId="13578"/>
    <cellStyle name="Normal 3 36 2 15" xfId="13579"/>
    <cellStyle name="Normal 3 36 2 2" xfId="13580"/>
    <cellStyle name="Normal 3 36 2 2 10" xfId="13581"/>
    <cellStyle name="Normal 3 36 2 2 11" xfId="13582"/>
    <cellStyle name="Normal 3 36 2 2 12" xfId="13583"/>
    <cellStyle name="Normal 3 36 2 2 13" xfId="13584"/>
    <cellStyle name="Normal 3 36 2 2 14" xfId="13585"/>
    <cellStyle name="Normal 3 36 2 2 2" xfId="13586"/>
    <cellStyle name="Normal 3 36 2 2 3" xfId="13587"/>
    <cellStyle name="Normal 3 36 2 2 4" xfId="13588"/>
    <cellStyle name="Normal 3 36 2 2 5" xfId="13589"/>
    <cellStyle name="Normal 3 36 2 2 6" xfId="13590"/>
    <cellStyle name="Normal 3 36 2 2 7" xfId="13591"/>
    <cellStyle name="Normal 3 36 2 2 8" xfId="13592"/>
    <cellStyle name="Normal 3 36 2 2 9" xfId="13593"/>
    <cellStyle name="Normal 3 36 2 3" xfId="13594"/>
    <cellStyle name="Normal 3 36 2 4" xfId="13595"/>
    <cellStyle name="Normal 3 36 2 5" xfId="13596"/>
    <cellStyle name="Normal 3 36 2 6" xfId="13597"/>
    <cellStyle name="Normal 3 36 2 7" xfId="13598"/>
    <cellStyle name="Normal 3 36 2 8" xfId="13599"/>
    <cellStyle name="Normal 3 36 2 9" xfId="13600"/>
    <cellStyle name="Normal 3 36 20" xfId="13601"/>
    <cellStyle name="Normal 3 36 21" xfId="13602"/>
    <cellStyle name="Normal 3 36 22" xfId="13603"/>
    <cellStyle name="Normal 3 36 23" xfId="13604"/>
    <cellStyle name="Normal 3 36 3" xfId="13605"/>
    <cellStyle name="Normal 3 36 3 10" xfId="13606"/>
    <cellStyle name="Normal 3 36 3 11" xfId="13607"/>
    <cellStyle name="Normal 3 36 3 12" xfId="13608"/>
    <cellStyle name="Normal 3 36 3 13" xfId="13609"/>
    <cellStyle name="Normal 3 36 3 14" xfId="13610"/>
    <cellStyle name="Normal 3 36 3 15" xfId="13611"/>
    <cellStyle name="Normal 3 36 3 2" xfId="13612"/>
    <cellStyle name="Normal 3 36 3 2 10" xfId="13613"/>
    <cellStyle name="Normal 3 36 3 2 11" xfId="13614"/>
    <cellStyle name="Normal 3 36 3 2 12" xfId="13615"/>
    <cellStyle name="Normal 3 36 3 2 13" xfId="13616"/>
    <cellStyle name="Normal 3 36 3 2 14" xfId="13617"/>
    <cellStyle name="Normal 3 36 3 2 2" xfId="13618"/>
    <cellStyle name="Normal 3 36 3 2 3" xfId="13619"/>
    <cellStyle name="Normal 3 36 3 2 4" xfId="13620"/>
    <cellStyle name="Normal 3 36 3 2 5" xfId="13621"/>
    <cellStyle name="Normal 3 36 3 2 6" xfId="13622"/>
    <cellStyle name="Normal 3 36 3 2 7" xfId="13623"/>
    <cellStyle name="Normal 3 36 3 2 8" xfId="13624"/>
    <cellStyle name="Normal 3 36 3 2 9" xfId="13625"/>
    <cellStyle name="Normal 3 36 3 3" xfId="13626"/>
    <cellStyle name="Normal 3 36 3 4" xfId="13627"/>
    <cellStyle name="Normal 3 36 3 5" xfId="13628"/>
    <cellStyle name="Normal 3 36 3 6" xfId="13629"/>
    <cellStyle name="Normal 3 36 3 7" xfId="13630"/>
    <cellStyle name="Normal 3 36 3 8" xfId="13631"/>
    <cellStyle name="Normal 3 36 3 9" xfId="13632"/>
    <cellStyle name="Normal 3 36 4" xfId="13633"/>
    <cellStyle name="Normal 3 36 4 10" xfId="13634"/>
    <cellStyle name="Normal 3 36 4 11" xfId="13635"/>
    <cellStyle name="Normal 3 36 4 12" xfId="13636"/>
    <cellStyle name="Normal 3 36 4 13" xfId="13637"/>
    <cellStyle name="Normal 3 36 4 14" xfId="13638"/>
    <cellStyle name="Normal 3 36 4 15" xfId="13639"/>
    <cellStyle name="Normal 3 36 4 2" xfId="13640"/>
    <cellStyle name="Normal 3 36 4 2 10" xfId="13641"/>
    <cellStyle name="Normal 3 36 4 2 11" xfId="13642"/>
    <cellStyle name="Normal 3 36 4 2 12" xfId="13643"/>
    <cellStyle name="Normal 3 36 4 2 13" xfId="13644"/>
    <cellStyle name="Normal 3 36 4 2 14" xfId="13645"/>
    <cellStyle name="Normal 3 36 4 2 2" xfId="13646"/>
    <cellStyle name="Normal 3 36 4 2 3" xfId="13647"/>
    <cellStyle name="Normal 3 36 4 2 4" xfId="13648"/>
    <cellStyle name="Normal 3 36 4 2 5" xfId="13649"/>
    <cellStyle name="Normal 3 36 4 2 6" xfId="13650"/>
    <cellStyle name="Normal 3 36 4 2 7" xfId="13651"/>
    <cellStyle name="Normal 3 36 4 2 8" xfId="13652"/>
    <cellStyle name="Normal 3 36 4 2 9" xfId="13653"/>
    <cellStyle name="Normal 3 36 4 3" xfId="13654"/>
    <cellStyle name="Normal 3 36 4 4" xfId="13655"/>
    <cellStyle name="Normal 3 36 4 5" xfId="13656"/>
    <cellStyle name="Normal 3 36 4 6" xfId="13657"/>
    <cellStyle name="Normal 3 36 4 7" xfId="13658"/>
    <cellStyle name="Normal 3 36 4 8" xfId="13659"/>
    <cellStyle name="Normal 3 36 4 9" xfId="13660"/>
    <cellStyle name="Normal 3 36 5" xfId="13661"/>
    <cellStyle name="Normal 3 36 5 10" xfId="13662"/>
    <cellStyle name="Normal 3 36 5 11" xfId="13663"/>
    <cellStyle name="Normal 3 36 5 12" xfId="13664"/>
    <cellStyle name="Normal 3 36 5 13" xfId="13665"/>
    <cellStyle name="Normal 3 36 5 14" xfId="13666"/>
    <cellStyle name="Normal 3 36 5 2" xfId="13667"/>
    <cellStyle name="Normal 3 36 5 3" xfId="13668"/>
    <cellStyle name="Normal 3 36 5 4" xfId="13669"/>
    <cellStyle name="Normal 3 36 5 5" xfId="13670"/>
    <cellStyle name="Normal 3 36 5 6" xfId="13671"/>
    <cellStyle name="Normal 3 36 5 7" xfId="13672"/>
    <cellStyle name="Normal 3 36 5 8" xfId="13673"/>
    <cellStyle name="Normal 3 36 5 9" xfId="13674"/>
    <cellStyle name="Normal 3 36 6" xfId="13675"/>
    <cellStyle name="Normal 3 36 6 10" xfId="13676"/>
    <cellStyle name="Normal 3 36 6 11" xfId="13677"/>
    <cellStyle name="Normal 3 36 6 12" xfId="13678"/>
    <cellStyle name="Normal 3 36 6 13" xfId="13679"/>
    <cellStyle name="Normal 3 36 6 14" xfId="13680"/>
    <cellStyle name="Normal 3 36 6 2" xfId="13681"/>
    <cellStyle name="Normal 3 36 6 3" xfId="13682"/>
    <cellStyle name="Normal 3 36 6 4" xfId="13683"/>
    <cellStyle name="Normal 3 36 6 5" xfId="13684"/>
    <cellStyle name="Normal 3 36 6 6" xfId="13685"/>
    <cellStyle name="Normal 3 36 6 7" xfId="13686"/>
    <cellStyle name="Normal 3 36 6 8" xfId="13687"/>
    <cellStyle name="Normal 3 36 6 9" xfId="13688"/>
    <cellStyle name="Normal 3 36 7" xfId="13689"/>
    <cellStyle name="Normal 3 36 7 10" xfId="13690"/>
    <cellStyle name="Normal 3 36 7 11" xfId="13691"/>
    <cellStyle name="Normal 3 36 7 12" xfId="13692"/>
    <cellStyle name="Normal 3 36 7 13" xfId="13693"/>
    <cellStyle name="Normal 3 36 7 14" xfId="13694"/>
    <cellStyle name="Normal 3 36 7 2" xfId="13695"/>
    <cellStyle name="Normal 3 36 7 3" xfId="13696"/>
    <cellStyle name="Normal 3 36 7 4" xfId="13697"/>
    <cellStyle name="Normal 3 36 7 5" xfId="13698"/>
    <cellStyle name="Normal 3 36 7 6" xfId="13699"/>
    <cellStyle name="Normal 3 36 7 7" xfId="13700"/>
    <cellStyle name="Normal 3 36 7 8" xfId="13701"/>
    <cellStyle name="Normal 3 36 7 9" xfId="13702"/>
    <cellStyle name="Normal 3 36 8" xfId="13703"/>
    <cellStyle name="Normal 3 36 8 10" xfId="13704"/>
    <cellStyle name="Normal 3 36 8 11" xfId="13705"/>
    <cellStyle name="Normal 3 36 8 12" xfId="13706"/>
    <cellStyle name="Normal 3 36 8 13" xfId="13707"/>
    <cellStyle name="Normal 3 36 8 14" xfId="13708"/>
    <cellStyle name="Normal 3 36 8 2" xfId="13709"/>
    <cellStyle name="Normal 3 36 8 3" xfId="13710"/>
    <cellStyle name="Normal 3 36 8 4" xfId="13711"/>
    <cellStyle name="Normal 3 36 8 5" xfId="13712"/>
    <cellStyle name="Normal 3 36 8 6" xfId="13713"/>
    <cellStyle name="Normal 3 36 8 7" xfId="13714"/>
    <cellStyle name="Normal 3 36 8 8" xfId="13715"/>
    <cellStyle name="Normal 3 36 8 9" xfId="13716"/>
    <cellStyle name="Normal 3 36 9" xfId="13717"/>
    <cellStyle name="Normal 3 36 9 10" xfId="13718"/>
    <cellStyle name="Normal 3 36 9 11" xfId="13719"/>
    <cellStyle name="Normal 3 36 9 12" xfId="13720"/>
    <cellStyle name="Normal 3 36 9 13" xfId="13721"/>
    <cellStyle name="Normal 3 36 9 14" xfId="13722"/>
    <cellStyle name="Normal 3 36 9 2" xfId="13723"/>
    <cellStyle name="Normal 3 36 9 3" xfId="13724"/>
    <cellStyle name="Normal 3 36 9 4" xfId="13725"/>
    <cellStyle name="Normal 3 36 9 5" xfId="13726"/>
    <cellStyle name="Normal 3 36 9 6" xfId="13727"/>
    <cellStyle name="Normal 3 36 9 7" xfId="13728"/>
    <cellStyle name="Normal 3 36 9 8" xfId="13729"/>
    <cellStyle name="Normal 3 36 9 9" xfId="13730"/>
    <cellStyle name="Normal 3 37" xfId="13731"/>
    <cellStyle name="Normal 3 37 10" xfId="13732"/>
    <cellStyle name="Normal 3 37 10 10" xfId="13733"/>
    <cellStyle name="Normal 3 37 10 11" xfId="13734"/>
    <cellStyle name="Normal 3 37 10 12" xfId="13735"/>
    <cellStyle name="Normal 3 37 10 13" xfId="13736"/>
    <cellStyle name="Normal 3 37 10 14" xfId="13737"/>
    <cellStyle name="Normal 3 37 10 2" xfId="13738"/>
    <cellStyle name="Normal 3 37 10 3" xfId="13739"/>
    <cellStyle name="Normal 3 37 10 4" xfId="13740"/>
    <cellStyle name="Normal 3 37 10 5" xfId="13741"/>
    <cellStyle name="Normal 3 37 10 6" xfId="13742"/>
    <cellStyle name="Normal 3 37 10 7" xfId="13743"/>
    <cellStyle name="Normal 3 37 10 8" xfId="13744"/>
    <cellStyle name="Normal 3 37 10 9" xfId="13745"/>
    <cellStyle name="Normal 3 37 11" xfId="13746"/>
    <cellStyle name="Normal 3 37 12" xfId="13747"/>
    <cellStyle name="Normal 3 37 13" xfId="13748"/>
    <cellStyle name="Normal 3 37 14" xfId="13749"/>
    <cellStyle name="Normal 3 37 15" xfId="13750"/>
    <cellStyle name="Normal 3 37 16" xfId="13751"/>
    <cellStyle name="Normal 3 37 17" xfId="13752"/>
    <cellStyle name="Normal 3 37 18" xfId="13753"/>
    <cellStyle name="Normal 3 37 19" xfId="13754"/>
    <cellStyle name="Normal 3 37 2" xfId="13755"/>
    <cellStyle name="Normal 3 37 2 10" xfId="13756"/>
    <cellStyle name="Normal 3 37 2 11" xfId="13757"/>
    <cellStyle name="Normal 3 37 2 12" xfId="13758"/>
    <cellStyle name="Normal 3 37 2 13" xfId="13759"/>
    <cellStyle name="Normal 3 37 2 14" xfId="13760"/>
    <cellStyle name="Normal 3 37 2 15" xfId="13761"/>
    <cellStyle name="Normal 3 37 2 2" xfId="13762"/>
    <cellStyle name="Normal 3 37 2 2 10" xfId="13763"/>
    <cellStyle name="Normal 3 37 2 2 11" xfId="13764"/>
    <cellStyle name="Normal 3 37 2 2 12" xfId="13765"/>
    <cellStyle name="Normal 3 37 2 2 13" xfId="13766"/>
    <cellStyle name="Normal 3 37 2 2 14" xfId="13767"/>
    <cellStyle name="Normal 3 37 2 2 2" xfId="13768"/>
    <cellStyle name="Normal 3 37 2 2 3" xfId="13769"/>
    <cellStyle name="Normal 3 37 2 2 4" xfId="13770"/>
    <cellStyle name="Normal 3 37 2 2 5" xfId="13771"/>
    <cellStyle name="Normal 3 37 2 2 6" xfId="13772"/>
    <cellStyle name="Normal 3 37 2 2 7" xfId="13773"/>
    <cellStyle name="Normal 3 37 2 2 8" xfId="13774"/>
    <cellStyle name="Normal 3 37 2 2 9" xfId="13775"/>
    <cellStyle name="Normal 3 37 2 3" xfId="13776"/>
    <cellStyle name="Normal 3 37 2 4" xfId="13777"/>
    <cellStyle name="Normal 3 37 2 5" xfId="13778"/>
    <cellStyle name="Normal 3 37 2 6" xfId="13779"/>
    <cellStyle name="Normal 3 37 2 7" xfId="13780"/>
    <cellStyle name="Normal 3 37 2 8" xfId="13781"/>
    <cellStyle name="Normal 3 37 2 9" xfId="13782"/>
    <cellStyle name="Normal 3 37 20" xfId="13783"/>
    <cellStyle name="Normal 3 37 21" xfId="13784"/>
    <cellStyle name="Normal 3 37 22" xfId="13785"/>
    <cellStyle name="Normal 3 37 23" xfId="13786"/>
    <cellStyle name="Normal 3 37 3" xfId="13787"/>
    <cellStyle name="Normal 3 37 3 10" xfId="13788"/>
    <cellStyle name="Normal 3 37 3 11" xfId="13789"/>
    <cellStyle name="Normal 3 37 3 12" xfId="13790"/>
    <cellStyle name="Normal 3 37 3 13" xfId="13791"/>
    <cellStyle name="Normal 3 37 3 14" xfId="13792"/>
    <cellStyle name="Normal 3 37 3 15" xfId="13793"/>
    <cellStyle name="Normal 3 37 3 2" xfId="13794"/>
    <cellStyle name="Normal 3 37 3 2 10" xfId="13795"/>
    <cellStyle name="Normal 3 37 3 2 11" xfId="13796"/>
    <cellStyle name="Normal 3 37 3 2 12" xfId="13797"/>
    <cellStyle name="Normal 3 37 3 2 13" xfId="13798"/>
    <cellStyle name="Normal 3 37 3 2 14" xfId="13799"/>
    <cellStyle name="Normal 3 37 3 2 2" xfId="13800"/>
    <cellStyle name="Normal 3 37 3 2 3" xfId="13801"/>
    <cellStyle name="Normal 3 37 3 2 4" xfId="13802"/>
    <cellStyle name="Normal 3 37 3 2 5" xfId="13803"/>
    <cellStyle name="Normal 3 37 3 2 6" xfId="13804"/>
    <cellStyle name="Normal 3 37 3 2 7" xfId="13805"/>
    <cellStyle name="Normal 3 37 3 2 8" xfId="13806"/>
    <cellStyle name="Normal 3 37 3 2 9" xfId="13807"/>
    <cellStyle name="Normal 3 37 3 3" xfId="13808"/>
    <cellStyle name="Normal 3 37 3 4" xfId="13809"/>
    <cellStyle name="Normal 3 37 3 5" xfId="13810"/>
    <cellStyle name="Normal 3 37 3 6" xfId="13811"/>
    <cellStyle name="Normal 3 37 3 7" xfId="13812"/>
    <cellStyle name="Normal 3 37 3 8" xfId="13813"/>
    <cellStyle name="Normal 3 37 3 9" xfId="13814"/>
    <cellStyle name="Normal 3 37 4" xfId="13815"/>
    <cellStyle name="Normal 3 37 4 10" xfId="13816"/>
    <cellStyle name="Normal 3 37 4 11" xfId="13817"/>
    <cellStyle name="Normal 3 37 4 12" xfId="13818"/>
    <cellStyle name="Normal 3 37 4 13" xfId="13819"/>
    <cellStyle name="Normal 3 37 4 14" xfId="13820"/>
    <cellStyle name="Normal 3 37 4 15" xfId="13821"/>
    <cellStyle name="Normal 3 37 4 2" xfId="13822"/>
    <cellStyle name="Normal 3 37 4 2 10" xfId="13823"/>
    <cellStyle name="Normal 3 37 4 2 11" xfId="13824"/>
    <cellStyle name="Normal 3 37 4 2 12" xfId="13825"/>
    <cellStyle name="Normal 3 37 4 2 13" xfId="13826"/>
    <cellStyle name="Normal 3 37 4 2 14" xfId="13827"/>
    <cellStyle name="Normal 3 37 4 2 2" xfId="13828"/>
    <cellStyle name="Normal 3 37 4 2 3" xfId="13829"/>
    <cellStyle name="Normal 3 37 4 2 4" xfId="13830"/>
    <cellStyle name="Normal 3 37 4 2 5" xfId="13831"/>
    <cellStyle name="Normal 3 37 4 2 6" xfId="13832"/>
    <cellStyle name="Normal 3 37 4 2 7" xfId="13833"/>
    <cellStyle name="Normal 3 37 4 2 8" xfId="13834"/>
    <cellStyle name="Normal 3 37 4 2 9" xfId="13835"/>
    <cellStyle name="Normal 3 37 4 3" xfId="13836"/>
    <cellStyle name="Normal 3 37 4 4" xfId="13837"/>
    <cellStyle name="Normal 3 37 4 5" xfId="13838"/>
    <cellStyle name="Normal 3 37 4 6" xfId="13839"/>
    <cellStyle name="Normal 3 37 4 7" xfId="13840"/>
    <cellStyle name="Normal 3 37 4 8" xfId="13841"/>
    <cellStyle name="Normal 3 37 4 9" xfId="13842"/>
    <cellStyle name="Normal 3 37 5" xfId="13843"/>
    <cellStyle name="Normal 3 37 5 10" xfId="13844"/>
    <cellStyle name="Normal 3 37 5 11" xfId="13845"/>
    <cellStyle name="Normal 3 37 5 12" xfId="13846"/>
    <cellStyle name="Normal 3 37 5 13" xfId="13847"/>
    <cellStyle name="Normal 3 37 5 14" xfId="13848"/>
    <cellStyle name="Normal 3 37 5 2" xfId="13849"/>
    <cellStyle name="Normal 3 37 5 3" xfId="13850"/>
    <cellStyle name="Normal 3 37 5 4" xfId="13851"/>
    <cellStyle name="Normal 3 37 5 5" xfId="13852"/>
    <cellStyle name="Normal 3 37 5 6" xfId="13853"/>
    <cellStyle name="Normal 3 37 5 7" xfId="13854"/>
    <cellStyle name="Normal 3 37 5 8" xfId="13855"/>
    <cellStyle name="Normal 3 37 5 9" xfId="13856"/>
    <cellStyle name="Normal 3 37 6" xfId="13857"/>
    <cellStyle name="Normal 3 37 6 10" xfId="13858"/>
    <cellStyle name="Normal 3 37 6 11" xfId="13859"/>
    <cellStyle name="Normal 3 37 6 12" xfId="13860"/>
    <cellStyle name="Normal 3 37 6 13" xfId="13861"/>
    <cellStyle name="Normal 3 37 6 14" xfId="13862"/>
    <cellStyle name="Normal 3 37 6 2" xfId="13863"/>
    <cellStyle name="Normal 3 37 6 3" xfId="13864"/>
    <cellStyle name="Normal 3 37 6 4" xfId="13865"/>
    <cellStyle name="Normal 3 37 6 5" xfId="13866"/>
    <cellStyle name="Normal 3 37 6 6" xfId="13867"/>
    <cellStyle name="Normal 3 37 6 7" xfId="13868"/>
    <cellStyle name="Normal 3 37 6 8" xfId="13869"/>
    <cellStyle name="Normal 3 37 6 9" xfId="13870"/>
    <cellStyle name="Normal 3 37 7" xfId="13871"/>
    <cellStyle name="Normal 3 37 7 10" xfId="13872"/>
    <cellStyle name="Normal 3 37 7 11" xfId="13873"/>
    <cellStyle name="Normal 3 37 7 12" xfId="13874"/>
    <cellStyle name="Normal 3 37 7 13" xfId="13875"/>
    <cellStyle name="Normal 3 37 7 14" xfId="13876"/>
    <cellStyle name="Normal 3 37 7 2" xfId="13877"/>
    <cellStyle name="Normal 3 37 7 3" xfId="13878"/>
    <cellStyle name="Normal 3 37 7 4" xfId="13879"/>
    <cellStyle name="Normal 3 37 7 5" xfId="13880"/>
    <cellStyle name="Normal 3 37 7 6" xfId="13881"/>
    <cellStyle name="Normal 3 37 7 7" xfId="13882"/>
    <cellStyle name="Normal 3 37 7 8" xfId="13883"/>
    <cellStyle name="Normal 3 37 7 9" xfId="13884"/>
    <cellStyle name="Normal 3 37 8" xfId="13885"/>
    <cellStyle name="Normal 3 37 8 10" xfId="13886"/>
    <cellStyle name="Normal 3 37 8 11" xfId="13887"/>
    <cellStyle name="Normal 3 37 8 12" xfId="13888"/>
    <cellStyle name="Normal 3 37 8 13" xfId="13889"/>
    <cellStyle name="Normal 3 37 8 14" xfId="13890"/>
    <cellStyle name="Normal 3 37 8 2" xfId="13891"/>
    <cellStyle name="Normal 3 37 8 3" xfId="13892"/>
    <cellStyle name="Normal 3 37 8 4" xfId="13893"/>
    <cellStyle name="Normal 3 37 8 5" xfId="13894"/>
    <cellStyle name="Normal 3 37 8 6" xfId="13895"/>
    <cellStyle name="Normal 3 37 8 7" xfId="13896"/>
    <cellStyle name="Normal 3 37 8 8" xfId="13897"/>
    <cellStyle name="Normal 3 37 8 9" xfId="13898"/>
    <cellStyle name="Normal 3 37 9" xfId="13899"/>
    <cellStyle name="Normal 3 37 9 10" xfId="13900"/>
    <cellStyle name="Normal 3 37 9 11" xfId="13901"/>
    <cellStyle name="Normal 3 37 9 12" xfId="13902"/>
    <cellStyle name="Normal 3 37 9 13" xfId="13903"/>
    <cellStyle name="Normal 3 37 9 14" xfId="13904"/>
    <cellStyle name="Normal 3 37 9 2" xfId="13905"/>
    <cellStyle name="Normal 3 37 9 3" xfId="13906"/>
    <cellStyle name="Normal 3 37 9 4" xfId="13907"/>
    <cellStyle name="Normal 3 37 9 5" xfId="13908"/>
    <cellStyle name="Normal 3 37 9 6" xfId="13909"/>
    <cellStyle name="Normal 3 37 9 7" xfId="13910"/>
    <cellStyle name="Normal 3 37 9 8" xfId="13911"/>
    <cellStyle name="Normal 3 37 9 9" xfId="13912"/>
    <cellStyle name="Normal 3 38" xfId="13913"/>
    <cellStyle name="Normal 3 38 10" xfId="13914"/>
    <cellStyle name="Normal 3 38 10 10" xfId="13915"/>
    <cellStyle name="Normal 3 38 10 11" xfId="13916"/>
    <cellStyle name="Normal 3 38 10 12" xfId="13917"/>
    <cellStyle name="Normal 3 38 10 13" xfId="13918"/>
    <cellStyle name="Normal 3 38 10 14" xfId="13919"/>
    <cellStyle name="Normal 3 38 10 2" xfId="13920"/>
    <cellStyle name="Normal 3 38 10 3" xfId="13921"/>
    <cellStyle name="Normal 3 38 10 4" xfId="13922"/>
    <cellStyle name="Normal 3 38 10 5" xfId="13923"/>
    <cellStyle name="Normal 3 38 10 6" xfId="13924"/>
    <cellStyle name="Normal 3 38 10 7" xfId="13925"/>
    <cellStyle name="Normal 3 38 10 8" xfId="13926"/>
    <cellStyle name="Normal 3 38 10 9" xfId="13927"/>
    <cellStyle name="Normal 3 38 11" xfId="13928"/>
    <cellStyle name="Normal 3 38 12" xfId="13929"/>
    <cellStyle name="Normal 3 38 13" xfId="13930"/>
    <cellStyle name="Normal 3 38 14" xfId="13931"/>
    <cellStyle name="Normal 3 38 15" xfId="13932"/>
    <cellStyle name="Normal 3 38 16" xfId="13933"/>
    <cellStyle name="Normal 3 38 17" xfId="13934"/>
    <cellStyle name="Normal 3 38 18" xfId="13935"/>
    <cellStyle name="Normal 3 38 19" xfId="13936"/>
    <cellStyle name="Normal 3 38 2" xfId="13937"/>
    <cellStyle name="Normal 3 38 2 10" xfId="13938"/>
    <cellStyle name="Normal 3 38 2 11" xfId="13939"/>
    <cellStyle name="Normal 3 38 2 12" xfId="13940"/>
    <cellStyle name="Normal 3 38 2 13" xfId="13941"/>
    <cellStyle name="Normal 3 38 2 14" xfId="13942"/>
    <cellStyle name="Normal 3 38 2 15" xfId="13943"/>
    <cellStyle name="Normal 3 38 2 2" xfId="13944"/>
    <cellStyle name="Normal 3 38 2 2 10" xfId="13945"/>
    <cellStyle name="Normal 3 38 2 2 11" xfId="13946"/>
    <cellStyle name="Normal 3 38 2 2 12" xfId="13947"/>
    <cellStyle name="Normal 3 38 2 2 13" xfId="13948"/>
    <cellStyle name="Normal 3 38 2 2 14" xfId="13949"/>
    <cellStyle name="Normal 3 38 2 2 2" xfId="13950"/>
    <cellStyle name="Normal 3 38 2 2 3" xfId="13951"/>
    <cellStyle name="Normal 3 38 2 2 4" xfId="13952"/>
    <cellStyle name="Normal 3 38 2 2 5" xfId="13953"/>
    <cellStyle name="Normal 3 38 2 2 6" xfId="13954"/>
    <cellStyle name="Normal 3 38 2 2 7" xfId="13955"/>
    <cellStyle name="Normal 3 38 2 2 8" xfId="13956"/>
    <cellStyle name="Normal 3 38 2 2 9" xfId="13957"/>
    <cellStyle name="Normal 3 38 2 3" xfId="13958"/>
    <cellStyle name="Normal 3 38 2 4" xfId="13959"/>
    <cellStyle name="Normal 3 38 2 5" xfId="13960"/>
    <cellStyle name="Normal 3 38 2 6" xfId="13961"/>
    <cellStyle name="Normal 3 38 2 7" xfId="13962"/>
    <cellStyle name="Normal 3 38 2 8" xfId="13963"/>
    <cellStyle name="Normal 3 38 2 9" xfId="13964"/>
    <cellStyle name="Normal 3 38 20" xfId="13965"/>
    <cellStyle name="Normal 3 38 21" xfId="13966"/>
    <cellStyle name="Normal 3 38 22" xfId="13967"/>
    <cellStyle name="Normal 3 38 23" xfId="13968"/>
    <cellStyle name="Normal 3 38 3" xfId="13969"/>
    <cellStyle name="Normal 3 38 3 10" xfId="13970"/>
    <cellStyle name="Normal 3 38 3 11" xfId="13971"/>
    <cellStyle name="Normal 3 38 3 12" xfId="13972"/>
    <cellStyle name="Normal 3 38 3 13" xfId="13973"/>
    <cellStyle name="Normal 3 38 3 14" xfId="13974"/>
    <cellStyle name="Normal 3 38 3 15" xfId="13975"/>
    <cellStyle name="Normal 3 38 3 2" xfId="13976"/>
    <cellStyle name="Normal 3 38 3 2 10" xfId="13977"/>
    <cellStyle name="Normal 3 38 3 2 11" xfId="13978"/>
    <cellStyle name="Normal 3 38 3 2 12" xfId="13979"/>
    <cellStyle name="Normal 3 38 3 2 13" xfId="13980"/>
    <cellStyle name="Normal 3 38 3 2 14" xfId="13981"/>
    <cellStyle name="Normal 3 38 3 2 2" xfId="13982"/>
    <cellStyle name="Normal 3 38 3 2 3" xfId="13983"/>
    <cellStyle name="Normal 3 38 3 2 4" xfId="13984"/>
    <cellStyle name="Normal 3 38 3 2 5" xfId="13985"/>
    <cellStyle name="Normal 3 38 3 2 6" xfId="13986"/>
    <cellStyle name="Normal 3 38 3 2 7" xfId="13987"/>
    <cellStyle name="Normal 3 38 3 2 8" xfId="13988"/>
    <cellStyle name="Normal 3 38 3 2 9" xfId="13989"/>
    <cellStyle name="Normal 3 38 3 3" xfId="13990"/>
    <cellStyle name="Normal 3 38 3 4" xfId="13991"/>
    <cellStyle name="Normal 3 38 3 5" xfId="13992"/>
    <cellStyle name="Normal 3 38 3 6" xfId="13993"/>
    <cellStyle name="Normal 3 38 3 7" xfId="13994"/>
    <cellStyle name="Normal 3 38 3 8" xfId="13995"/>
    <cellStyle name="Normal 3 38 3 9" xfId="13996"/>
    <cellStyle name="Normal 3 38 4" xfId="13997"/>
    <cellStyle name="Normal 3 38 4 10" xfId="13998"/>
    <cellStyle name="Normal 3 38 4 11" xfId="13999"/>
    <cellStyle name="Normal 3 38 4 12" xfId="14000"/>
    <cellStyle name="Normal 3 38 4 13" xfId="14001"/>
    <cellStyle name="Normal 3 38 4 14" xfId="14002"/>
    <cellStyle name="Normal 3 38 4 15" xfId="14003"/>
    <cellStyle name="Normal 3 38 4 2" xfId="14004"/>
    <cellStyle name="Normal 3 38 4 2 10" xfId="14005"/>
    <cellStyle name="Normal 3 38 4 2 11" xfId="14006"/>
    <cellStyle name="Normal 3 38 4 2 12" xfId="14007"/>
    <cellStyle name="Normal 3 38 4 2 13" xfId="14008"/>
    <cellStyle name="Normal 3 38 4 2 14" xfId="14009"/>
    <cellStyle name="Normal 3 38 4 2 2" xfId="14010"/>
    <cellStyle name="Normal 3 38 4 2 3" xfId="14011"/>
    <cellStyle name="Normal 3 38 4 2 4" xfId="14012"/>
    <cellStyle name="Normal 3 38 4 2 5" xfId="14013"/>
    <cellStyle name="Normal 3 38 4 2 6" xfId="14014"/>
    <cellStyle name="Normal 3 38 4 2 7" xfId="14015"/>
    <cellStyle name="Normal 3 38 4 2 8" xfId="14016"/>
    <cellStyle name="Normal 3 38 4 2 9" xfId="14017"/>
    <cellStyle name="Normal 3 38 4 3" xfId="14018"/>
    <cellStyle name="Normal 3 38 4 4" xfId="14019"/>
    <cellStyle name="Normal 3 38 4 5" xfId="14020"/>
    <cellStyle name="Normal 3 38 4 6" xfId="14021"/>
    <cellStyle name="Normal 3 38 4 7" xfId="14022"/>
    <cellStyle name="Normal 3 38 4 8" xfId="14023"/>
    <cellStyle name="Normal 3 38 4 9" xfId="14024"/>
    <cellStyle name="Normal 3 38 5" xfId="14025"/>
    <cellStyle name="Normal 3 38 5 10" xfId="14026"/>
    <cellStyle name="Normal 3 38 5 11" xfId="14027"/>
    <cellStyle name="Normal 3 38 5 12" xfId="14028"/>
    <cellStyle name="Normal 3 38 5 13" xfId="14029"/>
    <cellStyle name="Normal 3 38 5 14" xfId="14030"/>
    <cellStyle name="Normal 3 38 5 2" xfId="14031"/>
    <cellStyle name="Normal 3 38 5 3" xfId="14032"/>
    <cellStyle name="Normal 3 38 5 4" xfId="14033"/>
    <cellStyle name="Normal 3 38 5 5" xfId="14034"/>
    <cellStyle name="Normal 3 38 5 6" xfId="14035"/>
    <cellStyle name="Normal 3 38 5 7" xfId="14036"/>
    <cellStyle name="Normal 3 38 5 8" xfId="14037"/>
    <cellStyle name="Normal 3 38 5 9" xfId="14038"/>
    <cellStyle name="Normal 3 38 6" xfId="14039"/>
    <cellStyle name="Normal 3 38 6 10" xfId="14040"/>
    <cellStyle name="Normal 3 38 6 11" xfId="14041"/>
    <cellStyle name="Normal 3 38 6 12" xfId="14042"/>
    <cellStyle name="Normal 3 38 6 13" xfId="14043"/>
    <cellStyle name="Normal 3 38 6 14" xfId="14044"/>
    <cellStyle name="Normal 3 38 6 2" xfId="14045"/>
    <cellStyle name="Normal 3 38 6 3" xfId="14046"/>
    <cellStyle name="Normal 3 38 6 4" xfId="14047"/>
    <cellStyle name="Normal 3 38 6 5" xfId="14048"/>
    <cellStyle name="Normal 3 38 6 6" xfId="14049"/>
    <cellStyle name="Normal 3 38 6 7" xfId="14050"/>
    <cellStyle name="Normal 3 38 6 8" xfId="14051"/>
    <cellStyle name="Normal 3 38 6 9" xfId="14052"/>
    <cellStyle name="Normal 3 38 7" xfId="14053"/>
    <cellStyle name="Normal 3 38 7 10" xfId="14054"/>
    <cellStyle name="Normal 3 38 7 11" xfId="14055"/>
    <cellStyle name="Normal 3 38 7 12" xfId="14056"/>
    <cellStyle name="Normal 3 38 7 13" xfId="14057"/>
    <cellStyle name="Normal 3 38 7 14" xfId="14058"/>
    <cellStyle name="Normal 3 38 7 2" xfId="14059"/>
    <cellStyle name="Normal 3 38 7 3" xfId="14060"/>
    <cellStyle name="Normal 3 38 7 4" xfId="14061"/>
    <cellStyle name="Normal 3 38 7 5" xfId="14062"/>
    <cellStyle name="Normal 3 38 7 6" xfId="14063"/>
    <cellStyle name="Normal 3 38 7 7" xfId="14064"/>
    <cellStyle name="Normal 3 38 7 8" xfId="14065"/>
    <cellStyle name="Normal 3 38 7 9" xfId="14066"/>
    <cellStyle name="Normal 3 38 8" xfId="14067"/>
    <cellStyle name="Normal 3 38 8 10" xfId="14068"/>
    <cellStyle name="Normal 3 38 8 11" xfId="14069"/>
    <cellStyle name="Normal 3 38 8 12" xfId="14070"/>
    <cellStyle name="Normal 3 38 8 13" xfId="14071"/>
    <cellStyle name="Normal 3 38 8 14" xfId="14072"/>
    <cellStyle name="Normal 3 38 8 2" xfId="14073"/>
    <cellStyle name="Normal 3 38 8 3" xfId="14074"/>
    <cellStyle name="Normal 3 38 8 4" xfId="14075"/>
    <cellStyle name="Normal 3 38 8 5" xfId="14076"/>
    <cellStyle name="Normal 3 38 8 6" xfId="14077"/>
    <cellStyle name="Normal 3 38 8 7" xfId="14078"/>
    <cellStyle name="Normal 3 38 8 8" xfId="14079"/>
    <cellStyle name="Normal 3 38 8 9" xfId="14080"/>
    <cellStyle name="Normal 3 38 9" xfId="14081"/>
    <cellStyle name="Normal 3 38 9 10" xfId="14082"/>
    <cellStyle name="Normal 3 38 9 11" xfId="14083"/>
    <cellStyle name="Normal 3 38 9 12" xfId="14084"/>
    <cellStyle name="Normal 3 38 9 13" xfId="14085"/>
    <cellStyle name="Normal 3 38 9 14" xfId="14086"/>
    <cellStyle name="Normal 3 38 9 2" xfId="14087"/>
    <cellStyle name="Normal 3 38 9 3" xfId="14088"/>
    <cellStyle name="Normal 3 38 9 4" xfId="14089"/>
    <cellStyle name="Normal 3 38 9 5" xfId="14090"/>
    <cellStyle name="Normal 3 38 9 6" xfId="14091"/>
    <cellStyle name="Normal 3 38 9 7" xfId="14092"/>
    <cellStyle name="Normal 3 38 9 8" xfId="14093"/>
    <cellStyle name="Normal 3 38 9 9" xfId="14094"/>
    <cellStyle name="Normal 3 39" xfId="14095"/>
    <cellStyle name="Normal 3 4" xfId="14096"/>
    <cellStyle name="Normal 3 4 10" xfId="14097"/>
    <cellStyle name="Normal 3 4 10 10" xfId="14098"/>
    <cellStyle name="Normal 3 4 10 10 10" xfId="14099"/>
    <cellStyle name="Normal 3 4 10 10 11" xfId="14100"/>
    <cellStyle name="Normal 3 4 10 10 12" xfId="14101"/>
    <cellStyle name="Normal 3 4 10 10 13" xfId="14102"/>
    <cellStyle name="Normal 3 4 10 10 14" xfId="14103"/>
    <cellStyle name="Normal 3 4 10 10 2" xfId="14104"/>
    <cellStyle name="Normal 3 4 10 10 3" xfId="14105"/>
    <cellStyle name="Normal 3 4 10 10 4" xfId="14106"/>
    <cellStyle name="Normal 3 4 10 10 5" xfId="14107"/>
    <cellStyle name="Normal 3 4 10 10 6" xfId="14108"/>
    <cellStyle name="Normal 3 4 10 10 7" xfId="14109"/>
    <cellStyle name="Normal 3 4 10 10 8" xfId="14110"/>
    <cellStyle name="Normal 3 4 10 10 9" xfId="14111"/>
    <cellStyle name="Normal 3 4 10 11" xfId="14112"/>
    <cellStyle name="Normal 3 4 10 12" xfId="14113"/>
    <cellStyle name="Normal 3 4 10 13" xfId="14114"/>
    <cellStyle name="Normal 3 4 10 14" xfId="14115"/>
    <cellStyle name="Normal 3 4 10 15" xfId="14116"/>
    <cellStyle name="Normal 3 4 10 16" xfId="14117"/>
    <cellStyle name="Normal 3 4 10 17" xfId="14118"/>
    <cellStyle name="Normal 3 4 10 18" xfId="14119"/>
    <cellStyle name="Normal 3 4 10 19" xfId="14120"/>
    <cellStyle name="Normal 3 4 10 2" xfId="14121"/>
    <cellStyle name="Normal 3 4 10 2 10" xfId="14122"/>
    <cellStyle name="Normal 3 4 10 2 11" xfId="14123"/>
    <cellStyle name="Normal 3 4 10 2 12" xfId="14124"/>
    <cellStyle name="Normal 3 4 10 2 13" xfId="14125"/>
    <cellStyle name="Normal 3 4 10 2 14" xfId="14126"/>
    <cellStyle name="Normal 3 4 10 2 15" xfId="14127"/>
    <cellStyle name="Normal 3 4 10 2 2" xfId="14128"/>
    <cellStyle name="Normal 3 4 10 2 2 10" xfId="14129"/>
    <cellStyle name="Normal 3 4 10 2 2 11" xfId="14130"/>
    <cellStyle name="Normal 3 4 10 2 2 12" xfId="14131"/>
    <cellStyle name="Normal 3 4 10 2 2 13" xfId="14132"/>
    <cellStyle name="Normal 3 4 10 2 2 14" xfId="14133"/>
    <cellStyle name="Normal 3 4 10 2 2 2" xfId="14134"/>
    <cellStyle name="Normal 3 4 10 2 2 3" xfId="14135"/>
    <cellStyle name="Normal 3 4 10 2 2 4" xfId="14136"/>
    <cellStyle name="Normal 3 4 10 2 2 5" xfId="14137"/>
    <cellStyle name="Normal 3 4 10 2 2 6" xfId="14138"/>
    <cellStyle name="Normal 3 4 10 2 2 7" xfId="14139"/>
    <cellStyle name="Normal 3 4 10 2 2 8" xfId="14140"/>
    <cellStyle name="Normal 3 4 10 2 2 9" xfId="14141"/>
    <cellStyle name="Normal 3 4 10 2 3" xfId="14142"/>
    <cellStyle name="Normal 3 4 10 2 4" xfId="14143"/>
    <cellStyle name="Normal 3 4 10 2 5" xfId="14144"/>
    <cellStyle name="Normal 3 4 10 2 6" xfId="14145"/>
    <cellStyle name="Normal 3 4 10 2 7" xfId="14146"/>
    <cellStyle name="Normal 3 4 10 2 8" xfId="14147"/>
    <cellStyle name="Normal 3 4 10 2 9" xfId="14148"/>
    <cellStyle name="Normal 3 4 10 20" xfId="14149"/>
    <cellStyle name="Normal 3 4 10 21" xfId="14150"/>
    <cellStyle name="Normal 3 4 10 22" xfId="14151"/>
    <cellStyle name="Normal 3 4 10 23" xfId="14152"/>
    <cellStyle name="Normal 3 4 10 3" xfId="14153"/>
    <cellStyle name="Normal 3 4 10 3 10" xfId="14154"/>
    <cellStyle name="Normal 3 4 10 3 11" xfId="14155"/>
    <cellStyle name="Normal 3 4 10 3 12" xfId="14156"/>
    <cellStyle name="Normal 3 4 10 3 13" xfId="14157"/>
    <cellStyle name="Normal 3 4 10 3 14" xfId="14158"/>
    <cellStyle name="Normal 3 4 10 3 15" xfId="14159"/>
    <cellStyle name="Normal 3 4 10 3 2" xfId="14160"/>
    <cellStyle name="Normal 3 4 10 3 2 10" xfId="14161"/>
    <cellStyle name="Normal 3 4 10 3 2 11" xfId="14162"/>
    <cellStyle name="Normal 3 4 10 3 2 12" xfId="14163"/>
    <cellStyle name="Normal 3 4 10 3 2 13" xfId="14164"/>
    <cellStyle name="Normal 3 4 10 3 2 14" xfId="14165"/>
    <cellStyle name="Normal 3 4 10 3 2 2" xfId="14166"/>
    <cellStyle name="Normal 3 4 10 3 2 3" xfId="14167"/>
    <cellStyle name="Normal 3 4 10 3 2 4" xfId="14168"/>
    <cellStyle name="Normal 3 4 10 3 2 5" xfId="14169"/>
    <cellStyle name="Normal 3 4 10 3 2 6" xfId="14170"/>
    <cellStyle name="Normal 3 4 10 3 2 7" xfId="14171"/>
    <cellStyle name="Normal 3 4 10 3 2 8" xfId="14172"/>
    <cellStyle name="Normal 3 4 10 3 2 9" xfId="14173"/>
    <cellStyle name="Normal 3 4 10 3 3" xfId="14174"/>
    <cellStyle name="Normal 3 4 10 3 4" xfId="14175"/>
    <cellStyle name="Normal 3 4 10 3 5" xfId="14176"/>
    <cellStyle name="Normal 3 4 10 3 6" xfId="14177"/>
    <cellStyle name="Normal 3 4 10 3 7" xfId="14178"/>
    <cellStyle name="Normal 3 4 10 3 8" xfId="14179"/>
    <cellStyle name="Normal 3 4 10 3 9" xfId="14180"/>
    <cellStyle name="Normal 3 4 10 4" xfId="14181"/>
    <cellStyle name="Normal 3 4 10 4 10" xfId="14182"/>
    <cellStyle name="Normal 3 4 10 4 11" xfId="14183"/>
    <cellStyle name="Normal 3 4 10 4 12" xfId="14184"/>
    <cellStyle name="Normal 3 4 10 4 13" xfId="14185"/>
    <cellStyle name="Normal 3 4 10 4 14" xfId="14186"/>
    <cellStyle name="Normal 3 4 10 4 15" xfId="14187"/>
    <cellStyle name="Normal 3 4 10 4 2" xfId="14188"/>
    <cellStyle name="Normal 3 4 10 4 2 10" xfId="14189"/>
    <cellStyle name="Normal 3 4 10 4 2 11" xfId="14190"/>
    <cellStyle name="Normal 3 4 10 4 2 12" xfId="14191"/>
    <cellStyle name="Normal 3 4 10 4 2 13" xfId="14192"/>
    <cellStyle name="Normal 3 4 10 4 2 14" xfId="14193"/>
    <cellStyle name="Normal 3 4 10 4 2 2" xfId="14194"/>
    <cellStyle name="Normal 3 4 10 4 2 3" xfId="14195"/>
    <cellStyle name="Normal 3 4 10 4 2 4" xfId="14196"/>
    <cellStyle name="Normal 3 4 10 4 2 5" xfId="14197"/>
    <cellStyle name="Normal 3 4 10 4 2 6" xfId="14198"/>
    <cellStyle name="Normal 3 4 10 4 2 7" xfId="14199"/>
    <cellStyle name="Normal 3 4 10 4 2 8" xfId="14200"/>
    <cellStyle name="Normal 3 4 10 4 2 9" xfId="14201"/>
    <cellStyle name="Normal 3 4 10 4 3" xfId="14202"/>
    <cellStyle name="Normal 3 4 10 4 4" xfId="14203"/>
    <cellStyle name="Normal 3 4 10 4 5" xfId="14204"/>
    <cellStyle name="Normal 3 4 10 4 6" xfId="14205"/>
    <cellStyle name="Normal 3 4 10 4 7" xfId="14206"/>
    <cellStyle name="Normal 3 4 10 4 8" xfId="14207"/>
    <cellStyle name="Normal 3 4 10 4 9" xfId="14208"/>
    <cellStyle name="Normal 3 4 10 5" xfId="14209"/>
    <cellStyle name="Normal 3 4 10 5 10" xfId="14210"/>
    <cellStyle name="Normal 3 4 10 5 11" xfId="14211"/>
    <cellStyle name="Normal 3 4 10 5 12" xfId="14212"/>
    <cellStyle name="Normal 3 4 10 5 13" xfId="14213"/>
    <cellStyle name="Normal 3 4 10 5 14" xfId="14214"/>
    <cellStyle name="Normal 3 4 10 5 2" xfId="14215"/>
    <cellStyle name="Normal 3 4 10 5 3" xfId="14216"/>
    <cellStyle name="Normal 3 4 10 5 4" xfId="14217"/>
    <cellStyle name="Normal 3 4 10 5 5" xfId="14218"/>
    <cellStyle name="Normal 3 4 10 5 6" xfId="14219"/>
    <cellStyle name="Normal 3 4 10 5 7" xfId="14220"/>
    <cellStyle name="Normal 3 4 10 5 8" xfId="14221"/>
    <cellStyle name="Normal 3 4 10 5 9" xfId="14222"/>
    <cellStyle name="Normal 3 4 10 6" xfId="14223"/>
    <cellStyle name="Normal 3 4 10 6 10" xfId="14224"/>
    <cellStyle name="Normal 3 4 10 6 11" xfId="14225"/>
    <cellStyle name="Normal 3 4 10 6 12" xfId="14226"/>
    <cellStyle name="Normal 3 4 10 6 13" xfId="14227"/>
    <cellStyle name="Normal 3 4 10 6 14" xfId="14228"/>
    <cellStyle name="Normal 3 4 10 6 2" xfId="14229"/>
    <cellStyle name="Normal 3 4 10 6 3" xfId="14230"/>
    <cellStyle name="Normal 3 4 10 6 4" xfId="14231"/>
    <cellStyle name="Normal 3 4 10 6 5" xfId="14232"/>
    <cellStyle name="Normal 3 4 10 6 6" xfId="14233"/>
    <cellStyle name="Normal 3 4 10 6 7" xfId="14234"/>
    <cellStyle name="Normal 3 4 10 6 8" xfId="14235"/>
    <cellStyle name="Normal 3 4 10 6 9" xfId="14236"/>
    <cellStyle name="Normal 3 4 10 7" xfId="14237"/>
    <cellStyle name="Normal 3 4 10 7 10" xfId="14238"/>
    <cellStyle name="Normal 3 4 10 7 11" xfId="14239"/>
    <cellStyle name="Normal 3 4 10 7 12" xfId="14240"/>
    <cellStyle name="Normal 3 4 10 7 13" xfId="14241"/>
    <cellStyle name="Normal 3 4 10 7 14" xfId="14242"/>
    <cellStyle name="Normal 3 4 10 7 2" xfId="14243"/>
    <cellStyle name="Normal 3 4 10 7 3" xfId="14244"/>
    <cellStyle name="Normal 3 4 10 7 4" xfId="14245"/>
    <cellStyle name="Normal 3 4 10 7 5" xfId="14246"/>
    <cellStyle name="Normal 3 4 10 7 6" xfId="14247"/>
    <cellStyle name="Normal 3 4 10 7 7" xfId="14248"/>
    <cellStyle name="Normal 3 4 10 7 8" xfId="14249"/>
    <cellStyle name="Normal 3 4 10 7 9" xfId="14250"/>
    <cellStyle name="Normal 3 4 10 8" xfId="14251"/>
    <cellStyle name="Normal 3 4 10 8 10" xfId="14252"/>
    <cellStyle name="Normal 3 4 10 8 11" xfId="14253"/>
    <cellStyle name="Normal 3 4 10 8 12" xfId="14254"/>
    <cellStyle name="Normal 3 4 10 8 13" xfId="14255"/>
    <cellStyle name="Normal 3 4 10 8 14" xfId="14256"/>
    <cellStyle name="Normal 3 4 10 8 2" xfId="14257"/>
    <cellStyle name="Normal 3 4 10 8 3" xfId="14258"/>
    <cellStyle name="Normal 3 4 10 8 4" xfId="14259"/>
    <cellStyle name="Normal 3 4 10 8 5" xfId="14260"/>
    <cellStyle name="Normal 3 4 10 8 6" xfId="14261"/>
    <cellStyle name="Normal 3 4 10 8 7" xfId="14262"/>
    <cellStyle name="Normal 3 4 10 8 8" xfId="14263"/>
    <cellStyle name="Normal 3 4 10 8 9" xfId="14264"/>
    <cellStyle name="Normal 3 4 10 9" xfId="14265"/>
    <cellStyle name="Normal 3 4 10 9 10" xfId="14266"/>
    <cellStyle name="Normal 3 4 10 9 11" xfId="14267"/>
    <cellStyle name="Normal 3 4 10 9 12" xfId="14268"/>
    <cellStyle name="Normal 3 4 10 9 13" xfId="14269"/>
    <cellStyle name="Normal 3 4 10 9 14" xfId="14270"/>
    <cellStyle name="Normal 3 4 10 9 2" xfId="14271"/>
    <cellStyle name="Normal 3 4 10 9 3" xfId="14272"/>
    <cellStyle name="Normal 3 4 10 9 4" xfId="14273"/>
    <cellStyle name="Normal 3 4 10 9 5" xfId="14274"/>
    <cellStyle name="Normal 3 4 10 9 6" xfId="14275"/>
    <cellStyle name="Normal 3 4 10 9 7" xfId="14276"/>
    <cellStyle name="Normal 3 4 10 9 8" xfId="14277"/>
    <cellStyle name="Normal 3 4 10 9 9" xfId="14278"/>
    <cellStyle name="Normal 3 4 11" xfId="14279"/>
    <cellStyle name="Normal 3 4 11 10" xfId="14280"/>
    <cellStyle name="Normal 3 4 11 10 10" xfId="14281"/>
    <cellStyle name="Normal 3 4 11 10 11" xfId="14282"/>
    <cellStyle name="Normal 3 4 11 10 12" xfId="14283"/>
    <cellStyle name="Normal 3 4 11 10 13" xfId="14284"/>
    <cellStyle name="Normal 3 4 11 10 14" xfId="14285"/>
    <cellStyle name="Normal 3 4 11 10 2" xfId="14286"/>
    <cellStyle name="Normal 3 4 11 10 3" xfId="14287"/>
    <cellStyle name="Normal 3 4 11 10 4" xfId="14288"/>
    <cellStyle name="Normal 3 4 11 10 5" xfId="14289"/>
    <cellStyle name="Normal 3 4 11 10 6" xfId="14290"/>
    <cellStyle name="Normal 3 4 11 10 7" xfId="14291"/>
    <cellStyle name="Normal 3 4 11 10 8" xfId="14292"/>
    <cellStyle name="Normal 3 4 11 10 9" xfId="14293"/>
    <cellStyle name="Normal 3 4 11 11" xfId="14294"/>
    <cellStyle name="Normal 3 4 11 12" xfId="14295"/>
    <cellStyle name="Normal 3 4 11 13" xfId="14296"/>
    <cellStyle name="Normal 3 4 11 14" xfId="14297"/>
    <cellStyle name="Normal 3 4 11 15" xfId="14298"/>
    <cellStyle name="Normal 3 4 11 16" xfId="14299"/>
    <cellStyle name="Normal 3 4 11 17" xfId="14300"/>
    <cellStyle name="Normal 3 4 11 18" xfId="14301"/>
    <cellStyle name="Normal 3 4 11 19" xfId="14302"/>
    <cellStyle name="Normal 3 4 11 2" xfId="14303"/>
    <cellStyle name="Normal 3 4 11 2 10" xfId="14304"/>
    <cellStyle name="Normal 3 4 11 2 11" xfId="14305"/>
    <cellStyle name="Normal 3 4 11 2 12" xfId="14306"/>
    <cellStyle name="Normal 3 4 11 2 13" xfId="14307"/>
    <cellStyle name="Normal 3 4 11 2 14" xfId="14308"/>
    <cellStyle name="Normal 3 4 11 2 15" xfId="14309"/>
    <cellStyle name="Normal 3 4 11 2 2" xfId="14310"/>
    <cellStyle name="Normal 3 4 11 2 2 10" xfId="14311"/>
    <cellStyle name="Normal 3 4 11 2 2 11" xfId="14312"/>
    <cellStyle name="Normal 3 4 11 2 2 12" xfId="14313"/>
    <cellStyle name="Normal 3 4 11 2 2 13" xfId="14314"/>
    <cellStyle name="Normal 3 4 11 2 2 14" xfId="14315"/>
    <cellStyle name="Normal 3 4 11 2 2 2" xfId="14316"/>
    <cellStyle name="Normal 3 4 11 2 2 3" xfId="14317"/>
    <cellStyle name="Normal 3 4 11 2 2 4" xfId="14318"/>
    <cellStyle name="Normal 3 4 11 2 2 5" xfId="14319"/>
    <cellStyle name="Normal 3 4 11 2 2 6" xfId="14320"/>
    <cellStyle name="Normal 3 4 11 2 2 7" xfId="14321"/>
    <cellStyle name="Normal 3 4 11 2 2 8" xfId="14322"/>
    <cellStyle name="Normal 3 4 11 2 2 9" xfId="14323"/>
    <cellStyle name="Normal 3 4 11 2 3" xfId="14324"/>
    <cellStyle name="Normal 3 4 11 2 4" xfId="14325"/>
    <cellStyle name="Normal 3 4 11 2 5" xfId="14326"/>
    <cellStyle name="Normal 3 4 11 2 6" xfId="14327"/>
    <cellStyle name="Normal 3 4 11 2 7" xfId="14328"/>
    <cellStyle name="Normal 3 4 11 2 8" xfId="14329"/>
    <cellStyle name="Normal 3 4 11 2 9" xfId="14330"/>
    <cellStyle name="Normal 3 4 11 20" xfId="14331"/>
    <cellStyle name="Normal 3 4 11 21" xfId="14332"/>
    <cellStyle name="Normal 3 4 11 22" xfId="14333"/>
    <cellStyle name="Normal 3 4 11 23" xfId="14334"/>
    <cellStyle name="Normal 3 4 11 3" xfId="14335"/>
    <cellStyle name="Normal 3 4 11 3 10" xfId="14336"/>
    <cellStyle name="Normal 3 4 11 3 11" xfId="14337"/>
    <cellStyle name="Normal 3 4 11 3 12" xfId="14338"/>
    <cellStyle name="Normal 3 4 11 3 13" xfId="14339"/>
    <cellStyle name="Normal 3 4 11 3 14" xfId="14340"/>
    <cellStyle name="Normal 3 4 11 3 15" xfId="14341"/>
    <cellStyle name="Normal 3 4 11 3 2" xfId="14342"/>
    <cellStyle name="Normal 3 4 11 3 2 10" xfId="14343"/>
    <cellStyle name="Normal 3 4 11 3 2 11" xfId="14344"/>
    <cellStyle name="Normal 3 4 11 3 2 12" xfId="14345"/>
    <cellStyle name="Normal 3 4 11 3 2 13" xfId="14346"/>
    <cellStyle name="Normal 3 4 11 3 2 14" xfId="14347"/>
    <cellStyle name="Normal 3 4 11 3 2 2" xfId="14348"/>
    <cellStyle name="Normal 3 4 11 3 2 3" xfId="14349"/>
    <cellStyle name="Normal 3 4 11 3 2 4" xfId="14350"/>
    <cellStyle name="Normal 3 4 11 3 2 5" xfId="14351"/>
    <cellStyle name="Normal 3 4 11 3 2 6" xfId="14352"/>
    <cellStyle name="Normal 3 4 11 3 2 7" xfId="14353"/>
    <cellStyle name="Normal 3 4 11 3 2 8" xfId="14354"/>
    <cellStyle name="Normal 3 4 11 3 2 9" xfId="14355"/>
    <cellStyle name="Normal 3 4 11 3 3" xfId="14356"/>
    <cellStyle name="Normal 3 4 11 3 4" xfId="14357"/>
    <cellStyle name="Normal 3 4 11 3 5" xfId="14358"/>
    <cellStyle name="Normal 3 4 11 3 6" xfId="14359"/>
    <cellStyle name="Normal 3 4 11 3 7" xfId="14360"/>
    <cellStyle name="Normal 3 4 11 3 8" xfId="14361"/>
    <cellStyle name="Normal 3 4 11 3 9" xfId="14362"/>
    <cellStyle name="Normal 3 4 11 4" xfId="14363"/>
    <cellStyle name="Normal 3 4 11 4 10" xfId="14364"/>
    <cellStyle name="Normal 3 4 11 4 11" xfId="14365"/>
    <cellStyle name="Normal 3 4 11 4 12" xfId="14366"/>
    <cellStyle name="Normal 3 4 11 4 13" xfId="14367"/>
    <cellStyle name="Normal 3 4 11 4 14" xfId="14368"/>
    <cellStyle name="Normal 3 4 11 4 15" xfId="14369"/>
    <cellStyle name="Normal 3 4 11 4 2" xfId="14370"/>
    <cellStyle name="Normal 3 4 11 4 2 10" xfId="14371"/>
    <cellStyle name="Normal 3 4 11 4 2 11" xfId="14372"/>
    <cellStyle name="Normal 3 4 11 4 2 12" xfId="14373"/>
    <cellStyle name="Normal 3 4 11 4 2 13" xfId="14374"/>
    <cellStyle name="Normal 3 4 11 4 2 14" xfId="14375"/>
    <cellStyle name="Normal 3 4 11 4 2 2" xfId="14376"/>
    <cellStyle name="Normal 3 4 11 4 2 3" xfId="14377"/>
    <cellStyle name="Normal 3 4 11 4 2 4" xfId="14378"/>
    <cellStyle name="Normal 3 4 11 4 2 5" xfId="14379"/>
    <cellStyle name="Normal 3 4 11 4 2 6" xfId="14380"/>
    <cellStyle name="Normal 3 4 11 4 2 7" xfId="14381"/>
    <cellStyle name="Normal 3 4 11 4 2 8" xfId="14382"/>
    <cellStyle name="Normal 3 4 11 4 2 9" xfId="14383"/>
    <cellStyle name="Normal 3 4 11 4 3" xfId="14384"/>
    <cellStyle name="Normal 3 4 11 4 4" xfId="14385"/>
    <cellStyle name="Normal 3 4 11 4 5" xfId="14386"/>
    <cellStyle name="Normal 3 4 11 4 6" xfId="14387"/>
    <cellStyle name="Normal 3 4 11 4 7" xfId="14388"/>
    <cellStyle name="Normal 3 4 11 4 8" xfId="14389"/>
    <cellStyle name="Normal 3 4 11 4 9" xfId="14390"/>
    <cellStyle name="Normal 3 4 11 5" xfId="14391"/>
    <cellStyle name="Normal 3 4 11 5 10" xfId="14392"/>
    <cellStyle name="Normal 3 4 11 5 11" xfId="14393"/>
    <cellStyle name="Normal 3 4 11 5 12" xfId="14394"/>
    <cellStyle name="Normal 3 4 11 5 13" xfId="14395"/>
    <cellStyle name="Normal 3 4 11 5 14" xfId="14396"/>
    <cellStyle name="Normal 3 4 11 5 2" xfId="14397"/>
    <cellStyle name="Normal 3 4 11 5 3" xfId="14398"/>
    <cellStyle name="Normal 3 4 11 5 4" xfId="14399"/>
    <cellStyle name="Normal 3 4 11 5 5" xfId="14400"/>
    <cellStyle name="Normal 3 4 11 5 6" xfId="14401"/>
    <cellStyle name="Normal 3 4 11 5 7" xfId="14402"/>
    <cellStyle name="Normal 3 4 11 5 8" xfId="14403"/>
    <cellStyle name="Normal 3 4 11 5 9" xfId="14404"/>
    <cellStyle name="Normal 3 4 11 6" xfId="14405"/>
    <cellStyle name="Normal 3 4 11 6 10" xfId="14406"/>
    <cellStyle name="Normal 3 4 11 6 11" xfId="14407"/>
    <cellStyle name="Normal 3 4 11 6 12" xfId="14408"/>
    <cellStyle name="Normal 3 4 11 6 13" xfId="14409"/>
    <cellStyle name="Normal 3 4 11 6 14" xfId="14410"/>
    <cellStyle name="Normal 3 4 11 6 2" xfId="14411"/>
    <cellStyle name="Normal 3 4 11 6 3" xfId="14412"/>
    <cellStyle name="Normal 3 4 11 6 4" xfId="14413"/>
    <cellStyle name="Normal 3 4 11 6 5" xfId="14414"/>
    <cellStyle name="Normal 3 4 11 6 6" xfId="14415"/>
    <cellStyle name="Normal 3 4 11 6 7" xfId="14416"/>
    <cellStyle name="Normal 3 4 11 6 8" xfId="14417"/>
    <cellStyle name="Normal 3 4 11 6 9" xfId="14418"/>
    <cellStyle name="Normal 3 4 11 7" xfId="14419"/>
    <cellStyle name="Normal 3 4 11 7 10" xfId="14420"/>
    <cellStyle name="Normal 3 4 11 7 11" xfId="14421"/>
    <cellStyle name="Normal 3 4 11 7 12" xfId="14422"/>
    <cellStyle name="Normal 3 4 11 7 13" xfId="14423"/>
    <cellStyle name="Normal 3 4 11 7 14" xfId="14424"/>
    <cellStyle name="Normal 3 4 11 7 2" xfId="14425"/>
    <cellStyle name="Normal 3 4 11 7 3" xfId="14426"/>
    <cellStyle name="Normal 3 4 11 7 4" xfId="14427"/>
    <cellStyle name="Normal 3 4 11 7 5" xfId="14428"/>
    <cellStyle name="Normal 3 4 11 7 6" xfId="14429"/>
    <cellStyle name="Normal 3 4 11 7 7" xfId="14430"/>
    <cellStyle name="Normal 3 4 11 7 8" xfId="14431"/>
    <cellStyle name="Normal 3 4 11 7 9" xfId="14432"/>
    <cellStyle name="Normal 3 4 11 8" xfId="14433"/>
    <cellStyle name="Normal 3 4 11 8 10" xfId="14434"/>
    <cellStyle name="Normal 3 4 11 8 11" xfId="14435"/>
    <cellStyle name="Normal 3 4 11 8 12" xfId="14436"/>
    <cellStyle name="Normal 3 4 11 8 13" xfId="14437"/>
    <cellStyle name="Normal 3 4 11 8 14" xfId="14438"/>
    <cellStyle name="Normal 3 4 11 8 2" xfId="14439"/>
    <cellStyle name="Normal 3 4 11 8 3" xfId="14440"/>
    <cellStyle name="Normal 3 4 11 8 4" xfId="14441"/>
    <cellStyle name="Normal 3 4 11 8 5" xfId="14442"/>
    <cellStyle name="Normal 3 4 11 8 6" xfId="14443"/>
    <cellStyle name="Normal 3 4 11 8 7" xfId="14444"/>
    <cellStyle name="Normal 3 4 11 8 8" xfId="14445"/>
    <cellStyle name="Normal 3 4 11 8 9" xfId="14446"/>
    <cellStyle name="Normal 3 4 11 9" xfId="14447"/>
    <cellStyle name="Normal 3 4 11 9 10" xfId="14448"/>
    <cellStyle name="Normal 3 4 11 9 11" xfId="14449"/>
    <cellStyle name="Normal 3 4 11 9 12" xfId="14450"/>
    <cellStyle name="Normal 3 4 11 9 13" xfId="14451"/>
    <cellStyle name="Normal 3 4 11 9 14" xfId="14452"/>
    <cellStyle name="Normal 3 4 11 9 2" xfId="14453"/>
    <cellStyle name="Normal 3 4 11 9 3" xfId="14454"/>
    <cellStyle name="Normal 3 4 11 9 4" xfId="14455"/>
    <cellStyle name="Normal 3 4 11 9 5" xfId="14456"/>
    <cellStyle name="Normal 3 4 11 9 6" xfId="14457"/>
    <cellStyle name="Normal 3 4 11 9 7" xfId="14458"/>
    <cellStyle name="Normal 3 4 11 9 8" xfId="14459"/>
    <cellStyle name="Normal 3 4 11 9 9" xfId="14460"/>
    <cellStyle name="Normal 3 4 12" xfId="14461"/>
    <cellStyle name="Normal 3 4 12 10" xfId="14462"/>
    <cellStyle name="Normal 3 4 12 10 10" xfId="14463"/>
    <cellStyle name="Normal 3 4 12 10 11" xfId="14464"/>
    <cellStyle name="Normal 3 4 12 10 12" xfId="14465"/>
    <cellStyle name="Normal 3 4 12 10 13" xfId="14466"/>
    <cellStyle name="Normal 3 4 12 10 14" xfId="14467"/>
    <cellStyle name="Normal 3 4 12 10 2" xfId="14468"/>
    <cellStyle name="Normal 3 4 12 10 3" xfId="14469"/>
    <cellStyle name="Normal 3 4 12 10 4" xfId="14470"/>
    <cellStyle name="Normal 3 4 12 10 5" xfId="14471"/>
    <cellStyle name="Normal 3 4 12 10 6" xfId="14472"/>
    <cellStyle name="Normal 3 4 12 10 7" xfId="14473"/>
    <cellStyle name="Normal 3 4 12 10 8" xfId="14474"/>
    <cellStyle name="Normal 3 4 12 10 9" xfId="14475"/>
    <cellStyle name="Normal 3 4 12 11" xfId="14476"/>
    <cellStyle name="Normal 3 4 12 12" xfId="14477"/>
    <cellStyle name="Normal 3 4 12 13" xfId="14478"/>
    <cellStyle name="Normal 3 4 12 14" xfId="14479"/>
    <cellStyle name="Normal 3 4 12 15" xfId="14480"/>
    <cellStyle name="Normal 3 4 12 16" xfId="14481"/>
    <cellStyle name="Normal 3 4 12 17" xfId="14482"/>
    <cellStyle name="Normal 3 4 12 18" xfId="14483"/>
    <cellStyle name="Normal 3 4 12 19" xfId="14484"/>
    <cellStyle name="Normal 3 4 12 2" xfId="14485"/>
    <cellStyle name="Normal 3 4 12 2 10" xfId="14486"/>
    <cellStyle name="Normal 3 4 12 2 11" xfId="14487"/>
    <cellStyle name="Normal 3 4 12 2 12" xfId="14488"/>
    <cellStyle name="Normal 3 4 12 2 13" xfId="14489"/>
    <cellStyle name="Normal 3 4 12 2 14" xfId="14490"/>
    <cellStyle name="Normal 3 4 12 2 15" xfId="14491"/>
    <cellStyle name="Normal 3 4 12 2 2" xfId="14492"/>
    <cellStyle name="Normal 3 4 12 2 2 10" xfId="14493"/>
    <cellStyle name="Normal 3 4 12 2 2 11" xfId="14494"/>
    <cellStyle name="Normal 3 4 12 2 2 12" xfId="14495"/>
    <cellStyle name="Normal 3 4 12 2 2 13" xfId="14496"/>
    <cellStyle name="Normal 3 4 12 2 2 14" xfId="14497"/>
    <cellStyle name="Normal 3 4 12 2 2 2" xfId="14498"/>
    <cellStyle name="Normal 3 4 12 2 2 3" xfId="14499"/>
    <cellStyle name="Normal 3 4 12 2 2 4" xfId="14500"/>
    <cellStyle name="Normal 3 4 12 2 2 5" xfId="14501"/>
    <cellStyle name="Normal 3 4 12 2 2 6" xfId="14502"/>
    <cellStyle name="Normal 3 4 12 2 2 7" xfId="14503"/>
    <cellStyle name="Normal 3 4 12 2 2 8" xfId="14504"/>
    <cellStyle name="Normal 3 4 12 2 2 9" xfId="14505"/>
    <cellStyle name="Normal 3 4 12 2 3" xfId="14506"/>
    <cellStyle name="Normal 3 4 12 2 4" xfId="14507"/>
    <cellStyle name="Normal 3 4 12 2 5" xfId="14508"/>
    <cellStyle name="Normal 3 4 12 2 6" xfId="14509"/>
    <cellStyle name="Normal 3 4 12 2 7" xfId="14510"/>
    <cellStyle name="Normal 3 4 12 2 8" xfId="14511"/>
    <cellStyle name="Normal 3 4 12 2 9" xfId="14512"/>
    <cellStyle name="Normal 3 4 12 20" xfId="14513"/>
    <cellStyle name="Normal 3 4 12 21" xfId="14514"/>
    <cellStyle name="Normal 3 4 12 22" xfId="14515"/>
    <cellStyle name="Normal 3 4 12 23" xfId="14516"/>
    <cellStyle name="Normal 3 4 12 3" xfId="14517"/>
    <cellStyle name="Normal 3 4 12 3 10" xfId="14518"/>
    <cellStyle name="Normal 3 4 12 3 11" xfId="14519"/>
    <cellStyle name="Normal 3 4 12 3 12" xfId="14520"/>
    <cellStyle name="Normal 3 4 12 3 13" xfId="14521"/>
    <cellStyle name="Normal 3 4 12 3 14" xfId="14522"/>
    <cellStyle name="Normal 3 4 12 3 15" xfId="14523"/>
    <cellStyle name="Normal 3 4 12 3 2" xfId="14524"/>
    <cellStyle name="Normal 3 4 12 3 2 10" xfId="14525"/>
    <cellStyle name="Normal 3 4 12 3 2 11" xfId="14526"/>
    <cellStyle name="Normal 3 4 12 3 2 12" xfId="14527"/>
    <cellStyle name="Normal 3 4 12 3 2 13" xfId="14528"/>
    <cellStyle name="Normal 3 4 12 3 2 14" xfId="14529"/>
    <cellStyle name="Normal 3 4 12 3 2 2" xfId="14530"/>
    <cellStyle name="Normal 3 4 12 3 2 3" xfId="14531"/>
    <cellStyle name="Normal 3 4 12 3 2 4" xfId="14532"/>
    <cellStyle name="Normal 3 4 12 3 2 5" xfId="14533"/>
    <cellStyle name="Normal 3 4 12 3 2 6" xfId="14534"/>
    <cellStyle name="Normal 3 4 12 3 2 7" xfId="14535"/>
    <cellStyle name="Normal 3 4 12 3 2 8" xfId="14536"/>
    <cellStyle name="Normal 3 4 12 3 2 9" xfId="14537"/>
    <cellStyle name="Normal 3 4 12 3 3" xfId="14538"/>
    <cellStyle name="Normal 3 4 12 3 4" xfId="14539"/>
    <cellStyle name="Normal 3 4 12 3 5" xfId="14540"/>
    <cellStyle name="Normal 3 4 12 3 6" xfId="14541"/>
    <cellStyle name="Normal 3 4 12 3 7" xfId="14542"/>
    <cellStyle name="Normal 3 4 12 3 8" xfId="14543"/>
    <cellStyle name="Normal 3 4 12 3 9" xfId="14544"/>
    <cellStyle name="Normal 3 4 12 4" xfId="14545"/>
    <cellStyle name="Normal 3 4 12 4 10" xfId="14546"/>
    <cellStyle name="Normal 3 4 12 4 11" xfId="14547"/>
    <cellStyle name="Normal 3 4 12 4 12" xfId="14548"/>
    <cellStyle name="Normal 3 4 12 4 13" xfId="14549"/>
    <cellStyle name="Normal 3 4 12 4 14" xfId="14550"/>
    <cellStyle name="Normal 3 4 12 4 15" xfId="14551"/>
    <cellStyle name="Normal 3 4 12 4 2" xfId="14552"/>
    <cellStyle name="Normal 3 4 12 4 2 10" xfId="14553"/>
    <cellStyle name="Normal 3 4 12 4 2 11" xfId="14554"/>
    <cellStyle name="Normal 3 4 12 4 2 12" xfId="14555"/>
    <cellStyle name="Normal 3 4 12 4 2 13" xfId="14556"/>
    <cellStyle name="Normal 3 4 12 4 2 14" xfId="14557"/>
    <cellStyle name="Normal 3 4 12 4 2 2" xfId="14558"/>
    <cellStyle name="Normal 3 4 12 4 2 3" xfId="14559"/>
    <cellStyle name="Normal 3 4 12 4 2 4" xfId="14560"/>
    <cellStyle name="Normal 3 4 12 4 2 5" xfId="14561"/>
    <cellStyle name="Normal 3 4 12 4 2 6" xfId="14562"/>
    <cellStyle name="Normal 3 4 12 4 2 7" xfId="14563"/>
    <cellStyle name="Normal 3 4 12 4 2 8" xfId="14564"/>
    <cellStyle name="Normal 3 4 12 4 2 9" xfId="14565"/>
    <cellStyle name="Normal 3 4 12 4 3" xfId="14566"/>
    <cellStyle name="Normal 3 4 12 4 4" xfId="14567"/>
    <cellStyle name="Normal 3 4 12 4 5" xfId="14568"/>
    <cellStyle name="Normal 3 4 12 4 6" xfId="14569"/>
    <cellStyle name="Normal 3 4 12 4 7" xfId="14570"/>
    <cellStyle name="Normal 3 4 12 4 8" xfId="14571"/>
    <cellStyle name="Normal 3 4 12 4 9" xfId="14572"/>
    <cellStyle name="Normal 3 4 12 5" xfId="14573"/>
    <cellStyle name="Normal 3 4 12 5 10" xfId="14574"/>
    <cellStyle name="Normal 3 4 12 5 11" xfId="14575"/>
    <cellStyle name="Normal 3 4 12 5 12" xfId="14576"/>
    <cellStyle name="Normal 3 4 12 5 13" xfId="14577"/>
    <cellStyle name="Normal 3 4 12 5 14" xfId="14578"/>
    <cellStyle name="Normal 3 4 12 5 2" xfId="14579"/>
    <cellStyle name="Normal 3 4 12 5 3" xfId="14580"/>
    <cellStyle name="Normal 3 4 12 5 4" xfId="14581"/>
    <cellStyle name="Normal 3 4 12 5 5" xfId="14582"/>
    <cellStyle name="Normal 3 4 12 5 6" xfId="14583"/>
    <cellStyle name="Normal 3 4 12 5 7" xfId="14584"/>
    <cellStyle name="Normal 3 4 12 5 8" xfId="14585"/>
    <cellStyle name="Normal 3 4 12 5 9" xfId="14586"/>
    <cellStyle name="Normal 3 4 12 6" xfId="14587"/>
    <cellStyle name="Normal 3 4 12 6 10" xfId="14588"/>
    <cellStyle name="Normal 3 4 12 6 11" xfId="14589"/>
    <cellStyle name="Normal 3 4 12 6 12" xfId="14590"/>
    <cellStyle name="Normal 3 4 12 6 13" xfId="14591"/>
    <cellStyle name="Normal 3 4 12 6 14" xfId="14592"/>
    <cellStyle name="Normal 3 4 12 6 2" xfId="14593"/>
    <cellStyle name="Normal 3 4 12 6 3" xfId="14594"/>
    <cellStyle name="Normal 3 4 12 6 4" xfId="14595"/>
    <cellStyle name="Normal 3 4 12 6 5" xfId="14596"/>
    <cellStyle name="Normal 3 4 12 6 6" xfId="14597"/>
    <cellStyle name="Normal 3 4 12 6 7" xfId="14598"/>
    <cellStyle name="Normal 3 4 12 6 8" xfId="14599"/>
    <cellStyle name="Normal 3 4 12 6 9" xfId="14600"/>
    <cellStyle name="Normal 3 4 12 7" xfId="14601"/>
    <cellStyle name="Normal 3 4 12 7 10" xfId="14602"/>
    <cellStyle name="Normal 3 4 12 7 11" xfId="14603"/>
    <cellStyle name="Normal 3 4 12 7 12" xfId="14604"/>
    <cellStyle name="Normal 3 4 12 7 13" xfId="14605"/>
    <cellStyle name="Normal 3 4 12 7 14" xfId="14606"/>
    <cellStyle name="Normal 3 4 12 7 2" xfId="14607"/>
    <cellStyle name="Normal 3 4 12 7 3" xfId="14608"/>
    <cellStyle name="Normal 3 4 12 7 4" xfId="14609"/>
    <cellStyle name="Normal 3 4 12 7 5" xfId="14610"/>
    <cellStyle name="Normal 3 4 12 7 6" xfId="14611"/>
    <cellStyle name="Normal 3 4 12 7 7" xfId="14612"/>
    <cellStyle name="Normal 3 4 12 7 8" xfId="14613"/>
    <cellStyle name="Normal 3 4 12 7 9" xfId="14614"/>
    <cellStyle name="Normal 3 4 12 8" xfId="14615"/>
    <cellStyle name="Normal 3 4 12 8 10" xfId="14616"/>
    <cellStyle name="Normal 3 4 12 8 11" xfId="14617"/>
    <cellStyle name="Normal 3 4 12 8 12" xfId="14618"/>
    <cellStyle name="Normal 3 4 12 8 13" xfId="14619"/>
    <cellStyle name="Normal 3 4 12 8 14" xfId="14620"/>
    <cellStyle name="Normal 3 4 12 8 2" xfId="14621"/>
    <cellStyle name="Normal 3 4 12 8 3" xfId="14622"/>
    <cellStyle name="Normal 3 4 12 8 4" xfId="14623"/>
    <cellStyle name="Normal 3 4 12 8 5" xfId="14624"/>
    <cellStyle name="Normal 3 4 12 8 6" xfId="14625"/>
    <cellStyle name="Normal 3 4 12 8 7" xfId="14626"/>
    <cellStyle name="Normal 3 4 12 8 8" xfId="14627"/>
    <cellStyle name="Normal 3 4 12 8 9" xfId="14628"/>
    <cellStyle name="Normal 3 4 12 9" xfId="14629"/>
    <cellStyle name="Normal 3 4 12 9 10" xfId="14630"/>
    <cellStyle name="Normal 3 4 12 9 11" xfId="14631"/>
    <cellStyle name="Normal 3 4 12 9 12" xfId="14632"/>
    <cellStyle name="Normal 3 4 12 9 13" xfId="14633"/>
    <cellStyle name="Normal 3 4 12 9 14" xfId="14634"/>
    <cellStyle name="Normal 3 4 12 9 2" xfId="14635"/>
    <cellStyle name="Normal 3 4 12 9 3" xfId="14636"/>
    <cellStyle name="Normal 3 4 12 9 4" xfId="14637"/>
    <cellStyle name="Normal 3 4 12 9 5" xfId="14638"/>
    <cellStyle name="Normal 3 4 12 9 6" xfId="14639"/>
    <cellStyle name="Normal 3 4 12 9 7" xfId="14640"/>
    <cellStyle name="Normal 3 4 12 9 8" xfId="14641"/>
    <cellStyle name="Normal 3 4 12 9 9" xfId="14642"/>
    <cellStyle name="Normal 3 4 13" xfId="14643"/>
    <cellStyle name="Normal 3 4 13 10" xfId="14644"/>
    <cellStyle name="Normal 3 4 13 11" xfId="14645"/>
    <cellStyle name="Normal 3 4 13 12" xfId="14646"/>
    <cellStyle name="Normal 3 4 13 13" xfId="14647"/>
    <cellStyle name="Normal 3 4 13 14" xfId="14648"/>
    <cellStyle name="Normal 3 4 13 15" xfId="14649"/>
    <cellStyle name="Normal 3 4 13 2" xfId="14650"/>
    <cellStyle name="Normal 3 4 13 2 10" xfId="14651"/>
    <cellStyle name="Normal 3 4 13 2 11" xfId="14652"/>
    <cellStyle name="Normal 3 4 13 2 12" xfId="14653"/>
    <cellStyle name="Normal 3 4 13 2 13" xfId="14654"/>
    <cellStyle name="Normal 3 4 13 2 14" xfId="14655"/>
    <cellStyle name="Normal 3 4 13 2 2" xfId="14656"/>
    <cellStyle name="Normal 3 4 13 2 3" xfId="14657"/>
    <cellStyle name="Normal 3 4 13 2 4" xfId="14658"/>
    <cellStyle name="Normal 3 4 13 2 5" xfId="14659"/>
    <cellStyle name="Normal 3 4 13 2 6" xfId="14660"/>
    <cellStyle name="Normal 3 4 13 2 7" xfId="14661"/>
    <cellStyle name="Normal 3 4 13 2 8" xfId="14662"/>
    <cellStyle name="Normal 3 4 13 2 9" xfId="14663"/>
    <cellStyle name="Normal 3 4 13 3" xfId="14664"/>
    <cellStyle name="Normal 3 4 13 4" xfId="14665"/>
    <cellStyle name="Normal 3 4 13 5" xfId="14666"/>
    <cellStyle name="Normal 3 4 13 6" xfId="14667"/>
    <cellStyle name="Normal 3 4 13 7" xfId="14668"/>
    <cellStyle name="Normal 3 4 13 8" xfId="14669"/>
    <cellStyle name="Normal 3 4 13 9" xfId="14670"/>
    <cellStyle name="Normal 3 4 14" xfId="14671"/>
    <cellStyle name="Normal 3 4 14 10" xfId="14672"/>
    <cellStyle name="Normal 3 4 14 11" xfId="14673"/>
    <cellStyle name="Normal 3 4 14 12" xfId="14674"/>
    <cellStyle name="Normal 3 4 14 13" xfId="14675"/>
    <cellStyle name="Normal 3 4 14 14" xfId="14676"/>
    <cellStyle name="Normal 3 4 14 15" xfId="14677"/>
    <cellStyle name="Normal 3 4 14 2" xfId="14678"/>
    <cellStyle name="Normal 3 4 14 2 10" xfId="14679"/>
    <cellStyle name="Normal 3 4 14 2 11" xfId="14680"/>
    <cellStyle name="Normal 3 4 14 2 12" xfId="14681"/>
    <cellStyle name="Normal 3 4 14 2 13" xfId="14682"/>
    <cellStyle name="Normal 3 4 14 2 14" xfId="14683"/>
    <cellStyle name="Normal 3 4 14 2 2" xfId="14684"/>
    <cellStyle name="Normal 3 4 14 2 3" xfId="14685"/>
    <cellStyle name="Normal 3 4 14 2 4" xfId="14686"/>
    <cellStyle name="Normal 3 4 14 2 5" xfId="14687"/>
    <cellStyle name="Normal 3 4 14 2 6" xfId="14688"/>
    <cellStyle name="Normal 3 4 14 2 7" xfId="14689"/>
    <cellStyle name="Normal 3 4 14 2 8" xfId="14690"/>
    <cellStyle name="Normal 3 4 14 2 9" xfId="14691"/>
    <cellStyle name="Normal 3 4 14 3" xfId="14692"/>
    <cellStyle name="Normal 3 4 14 4" xfId="14693"/>
    <cellStyle name="Normal 3 4 14 5" xfId="14694"/>
    <cellStyle name="Normal 3 4 14 6" xfId="14695"/>
    <cellStyle name="Normal 3 4 14 7" xfId="14696"/>
    <cellStyle name="Normal 3 4 14 8" xfId="14697"/>
    <cellStyle name="Normal 3 4 14 9" xfId="14698"/>
    <cellStyle name="Normal 3 4 15" xfId="14699"/>
    <cellStyle name="Normal 3 4 15 10" xfId="14700"/>
    <cellStyle name="Normal 3 4 15 11" xfId="14701"/>
    <cellStyle name="Normal 3 4 15 12" xfId="14702"/>
    <cellStyle name="Normal 3 4 15 13" xfId="14703"/>
    <cellStyle name="Normal 3 4 15 14" xfId="14704"/>
    <cellStyle name="Normal 3 4 15 15" xfId="14705"/>
    <cellStyle name="Normal 3 4 15 2" xfId="14706"/>
    <cellStyle name="Normal 3 4 15 2 10" xfId="14707"/>
    <cellStyle name="Normal 3 4 15 2 11" xfId="14708"/>
    <cellStyle name="Normal 3 4 15 2 12" xfId="14709"/>
    <cellStyle name="Normal 3 4 15 2 13" xfId="14710"/>
    <cellStyle name="Normal 3 4 15 2 14" xfId="14711"/>
    <cellStyle name="Normal 3 4 15 2 2" xfId="14712"/>
    <cellStyle name="Normal 3 4 15 2 3" xfId="14713"/>
    <cellStyle name="Normal 3 4 15 2 4" xfId="14714"/>
    <cellStyle name="Normal 3 4 15 2 5" xfId="14715"/>
    <cellStyle name="Normal 3 4 15 2 6" xfId="14716"/>
    <cellStyle name="Normal 3 4 15 2 7" xfId="14717"/>
    <cellStyle name="Normal 3 4 15 2 8" xfId="14718"/>
    <cellStyle name="Normal 3 4 15 2 9" xfId="14719"/>
    <cellStyle name="Normal 3 4 15 3" xfId="14720"/>
    <cellStyle name="Normal 3 4 15 4" xfId="14721"/>
    <cellStyle name="Normal 3 4 15 5" xfId="14722"/>
    <cellStyle name="Normal 3 4 15 6" xfId="14723"/>
    <cellStyle name="Normal 3 4 15 7" xfId="14724"/>
    <cellStyle name="Normal 3 4 15 8" xfId="14725"/>
    <cellStyle name="Normal 3 4 15 9" xfId="14726"/>
    <cellStyle name="Normal 3 4 16" xfId="14727"/>
    <cellStyle name="Normal 3 4 16 10" xfId="14728"/>
    <cellStyle name="Normal 3 4 16 11" xfId="14729"/>
    <cellStyle name="Normal 3 4 16 12" xfId="14730"/>
    <cellStyle name="Normal 3 4 16 13" xfId="14731"/>
    <cellStyle name="Normal 3 4 16 14" xfId="14732"/>
    <cellStyle name="Normal 3 4 16 2" xfId="14733"/>
    <cellStyle name="Normal 3 4 16 3" xfId="14734"/>
    <cellStyle name="Normal 3 4 16 4" xfId="14735"/>
    <cellStyle name="Normal 3 4 16 5" xfId="14736"/>
    <cellStyle name="Normal 3 4 16 6" xfId="14737"/>
    <cellStyle name="Normal 3 4 16 7" xfId="14738"/>
    <cellStyle name="Normal 3 4 16 8" xfId="14739"/>
    <cellStyle name="Normal 3 4 16 9" xfId="14740"/>
    <cellStyle name="Normal 3 4 17" xfId="14741"/>
    <cellStyle name="Normal 3 4 17 10" xfId="14742"/>
    <cellStyle name="Normal 3 4 17 11" xfId="14743"/>
    <cellStyle name="Normal 3 4 17 12" xfId="14744"/>
    <cellStyle name="Normal 3 4 17 13" xfId="14745"/>
    <cellStyle name="Normal 3 4 17 14" xfId="14746"/>
    <cellStyle name="Normal 3 4 17 2" xfId="14747"/>
    <cellStyle name="Normal 3 4 17 3" xfId="14748"/>
    <cellStyle name="Normal 3 4 17 4" xfId="14749"/>
    <cellStyle name="Normal 3 4 17 5" xfId="14750"/>
    <cellStyle name="Normal 3 4 17 6" xfId="14751"/>
    <cellStyle name="Normal 3 4 17 7" xfId="14752"/>
    <cellStyle name="Normal 3 4 17 8" xfId="14753"/>
    <cellStyle name="Normal 3 4 17 9" xfId="14754"/>
    <cellStyle name="Normal 3 4 18" xfId="14755"/>
    <cellStyle name="Normal 3 4 18 10" xfId="14756"/>
    <cellStyle name="Normal 3 4 18 11" xfId="14757"/>
    <cellStyle name="Normal 3 4 18 12" xfId="14758"/>
    <cellStyle name="Normal 3 4 18 13" xfId="14759"/>
    <cellStyle name="Normal 3 4 18 14" xfId="14760"/>
    <cellStyle name="Normal 3 4 18 2" xfId="14761"/>
    <cellStyle name="Normal 3 4 18 3" xfId="14762"/>
    <cellStyle name="Normal 3 4 18 4" xfId="14763"/>
    <cellStyle name="Normal 3 4 18 5" xfId="14764"/>
    <cellStyle name="Normal 3 4 18 6" xfId="14765"/>
    <cellStyle name="Normal 3 4 18 7" xfId="14766"/>
    <cellStyle name="Normal 3 4 18 8" xfId="14767"/>
    <cellStyle name="Normal 3 4 18 9" xfId="14768"/>
    <cellStyle name="Normal 3 4 19" xfId="14769"/>
    <cellStyle name="Normal 3 4 19 10" xfId="14770"/>
    <cellStyle name="Normal 3 4 19 11" xfId="14771"/>
    <cellStyle name="Normal 3 4 19 12" xfId="14772"/>
    <cellStyle name="Normal 3 4 19 13" xfId="14773"/>
    <cellStyle name="Normal 3 4 19 14" xfId="14774"/>
    <cellStyle name="Normal 3 4 19 2" xfId="14775"/>
    <cellStyle name="Normal 3 4 19 3" xfId="14776"/>
    <cellStyle name="Normal 3 4 19 4" xfId="14777"/>
    <cellStyle name="Normal 3 4 19 5" xfId="14778"/>
    <cellStyle name="Normal 3 4 19 6" xfId="14779"/>
    <cellStyle name="Normal 3 4 19 7" xfId="14780"/>
    <cellStyle name="Normal 3 4 19 8" xfId="14781"/>
    <cellStyle name="Normal 3 4 19 9" xfId="14782"/>
    <cellStyle name="Normal 3 4 2" xfId="14783"/>
    <cellStyle name="Normal 3 4 2 10" xfId="14784"/>
    <cellStyle name="Normal 3 4 2 10 10" xfId="14785"/>
    <cellStyle name="Normal 3 4 2 10 11" xfId="14786"/>
    <cellStyle name="Normal 3 4 2 10 12" xfId="14787"/>
    <cellStyle name="Normal 3 4 2 10 13" xfId="14788"/>
    <cellStyle name="Normal 3 4 2 10 14" xfId="14789"/>
    <cellStyle name="Normal 3 4 2 10 2" xfId="14790"/>
    <cellStyle name="Normal 3 4 2 10 3" xfId="14791"/>
    <cellStyle name="Normal 3 4 2 10 4" xfId="14792"/>
    <cellStyle name="Normal 3 4 2 10 5" xfId="14793"/>
    <cellStyle name="Normal 3 4 2 10 6" xfId="14794"/>
    <cellStyle name="Normal 3 4 2 10 7" xfId="14795"/>
    <cellStyle name="Normal 3 4 2 10 8" xfId="14796"/>
    <cellStyle name="Normal 3 4 2 10 9" xfId="14797"/>
    <cellStyle name="Normal 3 4 2 11" xfId="14798"/>
    <cellStyle name="Normal 3 4 2 11 10" xfId="14799"/>
    <cellStyle name="Normal 3 4 2 11 11" xfId="14800"/>
    <cellStyle name="Normal 3 4 2 11 12" xfId="14801"/>
    <cellStyle name="Normal 3 4 2 11 13" xfId="14802"/>
    <cellStyle name="Normal 3 4 2 11 14" xfId="14803"/>
    <cellStyle name="Normal 3 4 2 11 2" xfId="14804"/>
    <cellStyle name="Normal 3 4 2 11 3" xfId="14805"/>
    <cellStyle name="Normal 3 4 2 11 4" xfId="14806"/>
    <cellStyle name="Normal 3 4 2 11 5" xfId="14807"/>
    <cellStyle name="Normal 3 4 2 11 6" xfId="14808"/>
    <cellStyle name="Normal 3 4 2 11 7" xfId="14809"/>
    <cellStyle name="Normal 3 4 2 11 8" xfId="14810"/>
    <cellStyle name="Normal 3 4 2 11 9" xfId="14811"/>
    <cellStyle name="Normal 3 4 2 12" xfId="14812"/>
    <cellStyle name="Normal 3 4 2 12 10" xfId="14813"/>
    <cellStyle name="Normal 3 4 2 12 11" xfId="14814"/>
    <cellStyle name="Normal 3 4 2 12 12" xfId="14815"/>
    <cellStyle name="Normal 3 4 2 12 13" xfId="14816"/>
    <cellStyle name="Normal 3 4 2 12 14" xfId="14817"/>
    <cellStyle name="Normal 3 4 2 12 2" xfId="14818"/>
    <cellStyle name="Normal 3 4 2 12 3" xfId="14819"/>
    <cellStyle name="Normal 3 4 2 12 4" xfId="14820"/>
    <cellStyle name="Normal 3 4 2 12 5" xfId="14821"/>
    <cellStyle name="Normal 3 4 2 12 6" xfId="14822"/>
    <cellStyle name="Normal 3 4 2 12 7" xfId="14823"/>
    <cellStyle name="Normal 3 4 2 12 8" xfId="14824"/>
    <cellStyle name="Normal 3 4 2 12 9" xfId="14825"/>
    <cellStyle name="Normal 3 4 2 13" xfId="14826"/>
    <cellStyle name="Normal 3 4 2 13 10" xfId="14827"/>
    <cellStyle name="Normal 3 4 2 13 11" xfId="14828"/>
    <cellStyle name="Normal 3 4 2 13 12" xfId="14829"/>
    <cellStyle name="Normal 3 4 2 13 13" xfId="14830"/>
    <cellStyle name="Normal 3 4 2 13 14" xfId="14831"/>
    <cellStyle name="Normal 3 4 2 13 2" xfId="14832"/>
    <cellStyle name="Normal 3 4 2 13 3" xfId="14833"/>
    <cellStyle name="Normal 3 4 2 13 4" xfId="14834"/>
    <cellStyle name="Normal 3 4 2 13 5" xfId="14835"/>
    <cellStyle name="Normal 3 4 2 13 6" xfId="14836"/>
    <cellStyle name="Normal 3 4 2 13 7" xfId="14837"/>
    <cellStyle name="Normal 3 4 2 13 8" xfId="14838"/>
    <cellStyle name="Normal 3 4 2 13 9" xfId="14839"/>
    <cellStyle name="Normal 3 4 2 14" xfId="14840"/>
    <cellStyle name="Normal 3 4 2 14 10" xfId="14841"/>
    <cellStyle name="Normal 3 4 2 14 11" xfId="14842"/>
    <cellStyle name="Normal 3 4 2 14 12" xfId="14843"/>
    <cellStyle name="Normal 3 4 2 14 13" xfId="14844"/>
    <cellStyle name="Normal 3 4 2 14 14" xfId="14845"/>
    <cellStyle name="Normal 3 4 2 14 2" xfId="14846"/>
    <cellStyle name="Normal 3 4 2 14 3" xfId="14847"/>
    <cellStyle name="Normal 3 4 2 14 4" xfId="14848"/>
    <cellStyle name="Normal 3 4 2 14 5" xfId="14849"/>
    <cellStyle name="Normal 3 4 2 14 6" xfId="14850"/>
    <cellStyle name="Normal 3 4 2 14 7" xfId="14851"/>
    <cellStyle name="Normal 3 4 2 14 8" xfId="14852"/>
    <cellStyle name="Normal 3 4 2 14 9" xfId="14853"/>
    <cellStyle name="Normal 3 4 2 15" xfId="14854"/>
    <cellStyle name="Normal 3 4 2 16" xfId="14855"/>
    <cellStyle name="Normal 3 4 2 17" xfId="14856"/>
    <cellStyle name="Normal 3 4 2 17 10" xfId="14857"/>
    <cellStyle name="Normal 3 4 2 17 11" xfId="14858"/>
    <cellStyle name="Normal 3 4 2 17 12" xfId="14859"/>
    <cellStyle name="Normal 3 4 2 17 13" xfId="14860"/>
    <cellStyle name="Normal 3 4 2 17 14" xfId="14861"/>
    <cellStyle name="Normal 3 4 2 17 2" xfId="14862"/>
    <cellStyle name="Normal 3 4 2 17 3" xfId="14863"/>
    <cellStyle name="Normal 3 4 2 17 4" xfId="14864"/>
    <cellStyle name="Normal 3 4 2 17 5" xfId="14865"/>
    <cellStyle name="Normal 3 4 2 17 6" xfId="14866"/>
    <cellStyle name="Normal 3 4 2 17 7" xfId="14867"/>
    <cellStyle name="Normal 3 4 2 17 8" xfId="14868"/>
    <cellStyle name="Normal 3 4 2 17 9" xfId="14869"/>
    <cellStyle name="Normal 3 4 2 18" xfId="14870"/>
    <cellStyle name="Normal 3 4 2 18 10" xfId="14871"/>
    <cellStyle name="Normal 3 4 2 18 11" xfId="14872"/>
    <cellStyle name="Normal 3 4 2 18 12" xfId="14873"/>
    <cellStyle name="Normal 3 4 2 18 13" xfId="14874"/>
    <cellStyle name="Normal 3 4 2 18 14" xfId="14875"/>
    <cellStyle name="Normal 3 4 2 18 2" xfId="14876"/>
    <cellStyle name="Normal 3 4 2 18 3" xfId="14877"/>
    <cellStyle name="Normal 3 4 2 18 4" xfId="14878"/>
    <cellStyle name="Normal 3 4 2 18 5" xfId="14879"/>
    <cellStyle name="Normal 3 4 2 18 6" xfId="14880"/>
    <cellStyle name="Normal 3 4 2 18 7" xfId="14881"/>
    <cellStyle name="Normal 3 4 2 18 8" xfId="14882"/>
    <cellStyle name="Normal 3 4 2 18 9" xfId="14883"/>
    <cellStyle name="Normal 3 4 2 2" xfId="14884"/>
    <cellStyle name="Normal 3 4 2 2 10" xfId="14885"/>
    <cellStyle name="Normal 3 4 2 2 11" xfId="14886"/>
    <cellStyle name="Normal 3 4 2 2 12" xfId="14887"/>
    <cellStyle name="Normal 3 4 2 2 13" xfId="14888"/>
    <cellStyle name="Normal 3 4 2 2 14" xfId="14889"/>
    <cellStyle name="Normal 3 4 2 2 15" xfId="14890"/>
    <cellStyle name="Normal 3 4 2 2 16" xfId="14891"/>
    <cellStyle name="Normal 3 4 2 2 17" xfId="14892"/>
    <cellStyle name="Normal 3 4 2 2 2" xfId="14893"/>
    <cellStyle name="Normal 3 4 2 2 3" xfId="14894"/>
    <cellStyle name="Normal 3 4 2 2 4" xfId="14895"/>
    <cellStyle name="Normal 3 4 2 2 5" xfId="14896"/>
    <cellStyle name="Normal 3 4 2 2 6" xfId="14897"/>
    <cellStyle name="Normal 3 4 2 2 7" xfId="14898"/>
    <cellStyle name="Normal 3 4 2 2 8" xfId="14899"/>
    <cellStyle name="Normal 3 4 2 2 9" xfId="14900"/>
    <cellStyle name="Normal 3 4 2 3" xfId="14901"/>
    <cellStyle name="Normal 3 4 2 4" xfId="14902"/>
    <cellStyle name="Normal 3 4 2 5" xfId="14903"/>
    <cellStyle name="Normal 3 4 2 6" xfId="14904"/>
    <cellStyle name="Normal 3 4 2 6 10" xfId="14905"/>
    <cellStyle name="Normal 3 4 2 6 11" xfId="14906"/>
    <cellStyle name="Normal 3 4 2 6 12" xfId="14907"/>
    <cellStyle name="Normal 3 4 2 6 13" xfId="14908"/>
    <cellStyle name="Normal 3 4 2 6 14" xfId="14909"/>
    <cellStyle name="Normal 3 4 2 6 15" xfId="14910"/>
    <cellStyle name="Normal 3 4 2 6 2" xfId="14911"/>
    <cellStyle name="Normal 3 4 2 6 2 10" xfId="14912"/>
    <cellStyle name="Normal 3 4 2 6 2 11" xfId="14913"/>
    <cellStyle name="Normal 3 4 2 6 2 12" xfId="14914"/>
    <cellStyle name="Normal 3 4 2 6 2 13" xfId="14915"/>
    <cellStyle name="Normal 3 4 2 6 2 14" xfId="14916"/>
    <cellStyle name="Normal 3 4 2 6 2 2" xfId="14917"/>
    <cellStyle name="Normal 3 4 2 6 2 3" xfId="14918"/>
    <cellStyle name="Normal 3 4 2 6 2 4" xfId="14919"/>
    <cellStyle name="Normal 3 4 2 6 2 5" xfId="14920"/>
    <cellStyle name="Normal 3 4 2 6 2 6" xfId="14921"/>
    <cellStyle name="Normal 3 4 2 6 2 7" xfId="14922"/>
    <cellStyle name="Normal 3 4 2 6 2 8" xfId="14923"/>
    <cellStyle name="Normal 3 4 2 6 2 9" xfId="14924"/>
    <cellStyle name="Normal 3 4 2 6 3" xfId="14925"/>
    <cellStyle name="Normal 3 4 2 6 4" xfId="14926"/>
    <cellStyle name="Normal 3 4 2 6 5" xfId="14927"/>
    <cellStyle name="Normal 3 4 2 6 6" xfId="14928"/>
    <cellStyle name="Normal 3 4 2 6 7" xfId="14929"/>
    <cellStyle name="Normal 3 4 2 6 8" xfId="14930"/>
    <cellStyle name="Normal 3 4 2 6 9" xfId="14931"/>
    <cellStyle name="Normal 3 4 2 7" xfId="14932"/>
    <cellStyle name="Normal 3 4 2 7 10" xfId="14933"/>
    <cellStyle name="Normal 3 4 2 7 11" xfId="14934"/>
    <cellStyle name="Normal 3 4 2 7 12" xfId="14935"/>
    <cellStyle name="Normal 3 4 2 7 13" xfId="14936"/>
    <cellStyle name="Normal 3 4 2 7 14" xfId="14937"/>
    <cellStyle name="Normal 3 4 2 7 15" xfId="14938"/>
    <cellStyle name="Normal 3 4 2 7 2" xfId="14939"/>
    <cellStyle name="Normal 3 4 2 7 2 10" xfId="14940"/>
    <cellStyle name="Normal 3 4 2 7 2 11" xfId="14941"/>
    <cellStyle name="Normal 3 4 2 7 2 12" xfId="14942"/>
    <cellStyle name="Normal 3 4 2 7 2 13" xfId="14943"/>
    <cellStyle name="Normal 3 4 2 7 2 14" xfId="14944"/>
    <cellStyle name="Normal 3 4 2 7 2 2" xfId="14945"/>
    <cellStyle name="Normal 3 4 2 7 2 3" xfId="14946"/>
    <cellStyle name="Normal 3 4 2 7 2 4" xfId="14947"/>
    <cellStyle name="Normal 3 4 2 7 2 5" xfId="14948"/>
    <cellStyle name="Normal 3 4 2 7 2 6" xfId="14949"/>
    <cellStyle name="Normal 3 4 2 7 2 7" xfId="14950"/>
    <cellStyle name="Normal 3 4 2 7 2 8" xfId="14951"/>
    <cellStyle name="Normal 3 4 2 7 2 9" xfId="14952"/>
    <cellStyle name="Normal 3 4 2 7 3" xfId="14953"/>
    <cellStyle name="Normal 3 4 2 7 4" xfId="14954"/>
    <cellStyle name="Normal 3 4 2 7 5" xfId="14955"/>
    <cellStyle name="Normal 3 4 2 7 6" xfId="14956"/>
    <cellStyle name="Normal 3 4 2 7 7" xfId="14957"/>
    <cellStyle name="Normal 3 4 2 7 8" xfId="14958"/>
    <cellStyle name="Normal 3 4 2 7 9" xfId="14959"/>
    <cellStyle name="Normal 3 4 2 8" xfId="14960"/>
    <cellStyle name="Normal 3 4 2 8 10" xfId="14961"/>
    <cellStyle name="Normal 3 4 2 8 11" xfId="14962"/>
    <cellStyle name="Normal 3 4 2 8 12" xfId="14963"/>
    <cellStyle name="Normal 3 4 2 8 13" xfId="14964"/>
    <cellStyle name="Normal 3 4 2 8 14" xfId="14965"/>
    <cellStyle name="Normal 3 4 2 8 15" xfId="14966"/>
    <cellStyle name="Normal 3 4 2 8 2" xfId="14967"/>
    <cellStyle name="Normal 3 4 2 8 2 10" xfId="14968"/>
    <cellStyle name="Normal 3 4 2 8 2 11" xfId="14969"/>
    <cellStyle name="Normal 3 4 2 8 2 12" xfId="14970"/>
    <cellStyle name="Normal 3 4 2 8 2 13" xfId="14971"/>
    <cellStyle name="Normal 3 4 2 8 2 14" xfId="14972"/>
    <cellStyle name="Normal 3 4 2 8 2 2" xfId="14973"/>
    <cellStyle name="Normal 3 4 2 8 2 3" xfId="14974"/>
    <cellStyle name="Normal 3 4 2 8 2 4" xfId="14975"/>
    <cellStyle name="Normal 3 4 2 8 2 5" xfId="14976"/>
    <cellStyle name="Normal 3 4 2 8 2 6" xfId="14977"/>
    <cellStyle name="Normal 3 4 2 8 2 7" xfId="14978"/>
    <cellStyle name="Normal 3 4 2 8 2 8" xfId="14979"/>
    <cellStyle name="Normal 3 4 2 8 2 9" xfId="14980"/>
    <cellStyle name="Normal 3 4 2 8 3" xfId="14981"/>
    <cellStyle name="Normal 3 4 2 8 4" xfId="14982"/>
    <cellStyle name="Normal 3 4 2 8 5" xfId="14983"/>
    <cellStyle name="Normal 3 4 2 8 6" xfId="14984"/>
    <cellStyle name="Normal 3 4 2 8 7" xfId="14985"/>
    <cellStyle name="Normal 3 4 2 8 8" xfId="14986"/>
    <cellStyle name="Normal 3 4 2 8 9" xfId="14987"/>
    <cellStyle name="Normal 3 4 2 9" xfId="14988"/>
    <cellStyle name="Normal 3 4 2 9 10" xfId="14989"/>
    <cellStyle name="Normal 3 4 2 9 11" xfId="14990"/>
    <cellStyle name="Normal 3 4 2 9 12" xfId="14991"/>
    <cellStyle name="Normal 3 4 2 9 13" xfId="14992"/>
    <cellStyle name="Normal 3 4 2 9 14" xfId="14993"/>
    <cellStyle name="Normal 3 4 2 9 2" xfId="14994"/>
    <cellStyle name="Normal 3 4 2 9 3" xfId="14995"/>
    <cellStyle name="Normal 3 4 2 9 4" xfId="14996"/>
    <cellStyle name="Normal 3 4 2 9 5" xfId="14997"/>
    <cellStyle name="Normal 3 4 2 9 6" xfId="14998"/>
    <cellStyle name="Normal 3 4 2 9 7" xfId="14999"/>
    <cellStyle name="Normal 3 4 2 9 8" xfId="15000"/>
    <cellStyle name="Normal 3 4 2 9 9" xfId="15001"/>
    <cellStyle name="Normal 3 4 20" xfId="15002"/>
    <cellStyle name="Normal 3 4 20 10" xfId="15003"/>
    <cellStyle name="Normal 3 4 20 11" xfId="15004"/>
    <cellStyle name="Normal 3 4 20 12" xfId="15005"/>
    <cellStyle name="Normal 3 4 20 13" xfId="15006"/>
    <cellStyle name="Normal 3 4 20 14" xfId="15007"/>
    <cellStyle name="Normal 3 4 20 2" xfId="15008"/>
    <cellStyle name="Normal 3 4 20 3" xfId="15009"/>
    <cellStyle name="Normal 3 4 20 4" xfId="15010"/>
    <cellStyle name="Normal 3 4 20 5" xfId="15011"/>
    <cellStyle name="Normal 3 4 20 6" xfId="15012"/>
    <cellStyle name="Normal 3 4 20 7" xfId="15013"/>
    <cellStyle name="Normal 3 4 20 8" xfId="15014"/>
    <cellStyle name="Normal 3 4 20 9" xfId="15015"/>
    <cellStyle name="Normal 3 4 21" xfId="15016"/>
    <cellStyle name="Normal 3 4 21 10" xfId="15017"/>
    <cellStyle name="Normal 3 4 21 11" xfId="15018"/>
    <cellStyle name="Normal 3 4 21 12" xfId="15019"/>
    <cellStyle name="Normal 3 4 21 13" xfId="15020"/>
    <cellStyle name="Normal 3 4 21 14" xfId="15021"/>
    <cellStyle name="Normal 3 4 21 2" xfId="15022"/>
    <cellStyle name="Normal 3 4 21 3" xfId="15023"/>
    <cellStyle name="Normal 3 4 21 4" xfId="15024"/>
    <cellStyle name="Normal 3 4 21 5" xfId="15025"/>
    <cellStyle name="Normal 3 4 21 6" xfId="15026"/>
    <cellStyle name="Normal 3 4 21 7" xfId="15027"/>
    <cellStyle name="Normal 3 4 21 8" xfId="15028"/>
    <cellStyle name="Normal 3 4 21 9" xfId="15029"/>
    <cellStyle name="Normal 3 4 22" xfId="15030"/>
    <cellStyle name="Normal 3 4 23" xfId="15031"/>
    <cellStyle name="Normal 3 4 24" xfId="15032"/>
    <cellStyle name="Normal 3 4 24 10" xfId="15033"/>
    <cellStyle name="Normal 3 4 24 11" xfId="15034"/>
    <cellStyle name="Normal 3 4 24 12" xfId="15035"/>
    <cellStyle name="Normal 3 4 24 13" xfId="15036"/>
    <cellStyle name="Normal 3 4 24 14" xfId="15037"/>
    <cellStyle name="Normal 3 4 24 2" xfId="15038"/>
    <cellStyle name="Normal 3 4 24 3" xfId="15039"/>
    <cellStyle name="Normal 3 4 24 4" xfId="15040"/>
    <cellStyle name="Normal 3 4 24 5" xfId="15041"/>
    <cellStyle name="Normal 3 4 24 6" xfId="15042"/>
    <cellStyle name="Normal 3 4 24 7" xfId="15043"/>
    <cellStyle name="Normal 3 4 24 8" xfId="15044"/>
    <cellStyle name="Normal 3 4 24 9" xfId="15045"/>
    <cellStyle name="Normal 3 4 25" xfId="15046"/>
    <cellStyle name="Normal 3 4 25 10" xfId="15047"/>
    <cellStyle name="Normal 3 4 25 11" xfId="15048"/>
    <cellStyle name="Normal 3 4 25 12" xfId="15049"/>
    <cellStyle name="Normal 3 4 25 13" xfId="15050"/>
    <cellStyle name="Normal 3 4 25 14" xfId="15051"/>
    <cellStyle name="Normal 3 4 25 2" xfId="15052"/>
    <cellStyle name="Normal 3 4 25 3" xfId="15053"/>
    <cellStyle name="Normal 3 4 25 4" xfId="15054"/>
    <cellStyle name="Normal 3 4 25 5" xfId="15055"/>
    <cellStyle name="Normal 3 4 25 6" xfId="15056"/>
    <cellStyle name="Normal 3 4 25 7" xfId="15057"/>
    <cellStyle name="Normal 3 4 25 8" xfId="15058"/>
    <cellStyle name="Normal 3 4 25 9" xfId="15059"/>
    <cellStyle name="Normal 3 4 3" xfId="15060"/>
    <cellStyle name="Normal 3 4 3 10" xfId="15061"/>
    <cellStyle name="Normal 3 4 3 10 10" xfId="15062"/>
    <cellStyle name="Normal 3 4 3 10 11" xfId="15063"/>
    <cellStyle name="Normal 3 4 3 10 12" xfId="15064"/>
    <cellStyle name="Normal 3 4 3 10 13" xfId="15065"/>
    <cellStyle name="Normal 3 4 3 10 14" xfId="15066"/>
    <cellStyle name="Normal 3 4 3 10 2" xfId="15067"/>
    <cellStyle name="Normal 3 4 3 10 3" xfId="15068"/>
    <cellStyle name="Normal 3 4 3 10 4" xfId="15069"/>
    <cellStyle name="Normal 3 4 3 10 5" xfId="15070"/>
    <cellStyle name="Normal 3 4 3 10 6" xfId="15071"/>
    <cellStyle name="Normal 3 4 3 10 7" xfId="15072"/>
    <cellStyle name="Normal 3 4 3 10 8" xfId="15073"/>
    <cellStyle name="Normal 3 4 3 10 9" xfId="15074"/>
    <cellStyle name="Normal 3 4 3 11" xfId="15075"/>
    <cellStyle name="Normal 3 4 3 11 10" xfId="15076"/>
    <cellStyle name="Normal 3 4 3 11 11" xfId="15077"/>
    <cellStyle name="Normal 3 4 3 11 12" xfId="15078"/>
    <cellStyle name="Normal 3 4 3 11 13" xfId="15079"/>
    <cellStyle name="Normal 3 4 3 11 14" xfId="15080"/>
    <cellStyle name="Normal 3 4 3 11 2" xfId="15081"/>
    <cellStyle name="Normal 3 4 3 11 3" xfId="15082"/>
    <cellStyle name="Normal 3 4 3 11 4" xfId="15083"/>
    <cellStyle name="Normal 3 4 3 11 5" xfId="15084"/>
    <cellStyle name="Normal 3 4 3 11 6" xfId="15085"/>
    <cellStyle name="Normal 3 4 3 11 7" xfId="15086"/>
    <cellStyle name="Normal 3 4 3 11 8" xfId="15087"/>
    <cellStyle name="Normal 3 4 3 11 9" xfId="15088"/>
    <cellStyle name="Normal 3 4 3 12" xfId="15089"/>
    <cellStyle name="Normal 3 4 3 12 10" xfId="15090"/>
    <cellStyle name="Normal 3 4 3 12 11" xfId="15091"/>
    <cellStyle name="Normal 3 4 3 12 12" xfId="15092"/>
    <cellStyle name="Normal 3 4 3 12 13" xfId="15093"/>
    <cellStyle name="Normal 3 4 3 12 14" xfId="15094"/>
    <cellStyle name="Normal 3 4 3 12 2" xfId="15095"/>
    <cellStyle name="Normal 3 4 3 12 3" xfId="15096"/>
    <cellStyle name="Normal 3 4 3 12 4" xfId="15097"/>
    <cellStyle name="Normal 3 4 3 12 5" xfId="15098"/>
    <cellStyle name="Normal 3 4 3 12 6" xfId="15099"/>
    <cellStyle name="Normal 3 4 3 12 7" xfId="15100"/>
    <cellStyle name="Normal 3 4 3 12 8" xfId="15101"/>
    <cellStyle name="Normal 3 4 3 12 9" xfId="15102"/>
    <cellStyle name="Normal 3 4 3 13" xfId="15103"/>
    <cellStyle name="Normal 3 4 3 13 10" xfId="15104"/>
    <cellStyle name="Normal 3 4 3 13 11" xfId="15105"/>
    <cellStyle name="Normal 3 4 3 13 12" xfId="15106"/>
    <cellStyle name="Normal 3 4 3 13 13" xfId="15107"/>
    <cellStyle name="Normal 3 4 3 13 14" xfId="15108"/>
    <cellStyle name="Normal 3 4 3 13 2" xfId="15109"/>
    <cellStyle name="Normal 3 4 3 13 3" xfId="15110"/>
    <cellStyle name="Normal 3 4 3 13 4" xfId="15111"/>
    <cellStyle name="Normal 3 4 3 13 5" xfId="15112"/>
    <cellStyle name="Normal 3 4 3 13 6" xfId="15113"/>
    <cellStyle name="Normal 3 4 3 13 7" xfId="15114"/>
    <cellStyle name="Normal 3 4 3 13 8" xfId="15115"/>
    <cellStyle name="Normal 3 4 3 13 9" xfId="15116"/>
    <cellStyle name="Normal 3 4 3 14" xfId="15117"/>
    <cellStyle name="Normal 3 4 3 14 10" xfId="15118"/>
    <cellStyle name="Normal 3 4 3 14 11" xfId="15119"/>
    <cellStyle name="Normal 3 4 3 14 12" xfId="15120"/>
    <cellStyle name="Normal 3 4 3 14 13" xfId="15121"/>
    <cellStyle name="Normal 3 4 3 14 14" xfId="15122"/>
    <cellStyle name="Normal 3 4 3 14 2" xfId="15123"/>
    <cellStyle name="Normal 3 4 3 14 3" xfId="15124"/>
    <cellStyle name="Normal 3 4 3 14 4" xfId="15125"/>
    <cellStyle name="Normal 3 4 3 14 5" xfId="15126"/>
    <cellStyle name="Normal 3 4 3 14 6" xfId="15127"/>
    <cellStyle name="Normal 3 4 3 14 7" xfId="15128"/>
    <cellStyle name="Normal 3 4 3 14 8" xfId="15129"/>
    <cellStyle name="Normal 3 4 3 14 9" xfId="15130"/>
    <cellStyle name="Normal 3 4 3 15" xfId="15131"/>
    <cellStyle name="Normal 3 4 3 16" xfId="15132"/>
    <cellStyle name="Normal 3 4 3 17" xfId="15133"/>
    <cellStyle name="Normal 3 4 3 18" xfId="15134"/>
    <cellStyle name="Normal 3 4 3 19" xfId="15135"/>
    <cellStyle name="Normal 3 4 3 2" xfId="15136"/>
    <cellStyle name="Normal 3 4 3 20" xfId="15137"/>
    <cellStyle name="Normal 3 4 3 21" xfId="15138"/>
    <cellStyle name="Normal 3 4 3 22" xfId="15139"/>
    <cellStyle name="Normal 3 4 3 23" xfId="15140"/>
    <cellStyle name="Normal 3 4 3 24" xfId="15141"/>
    <cellStyle name="Normal 3 4 3 25" xfId="15142"/>
    <cellStyle name="Normal 3 4 3 26" xfId="15143"/>
    <cellStyle name="Normal 3 4 3 27" xfId="15144"/>
    <cellStyle name="Normal 3 4 3 3" xfId="15145"/>
    <cellStyle name="Normal 3 4 3 4" xfId="15146"/>
    <cellStyle name="Normal 3 4 3 5" xfId="15147"/>
    <cellStyle name="Normal 3 4 3 6" xfId="15148"/>
    <cellStyle name="Normal 3 4 3 6 10" xfId="15149"/>
    <cellStyle name="Normal 3 4 3 6 11" xfId="15150"/>
    <cellStyle name="Normal 3 4 3 6 12" xfId="15151"/>
    <cellStyle name="Normal 3 4 3 6 13" xfId="15152"/>
    <cellStyle name="Normal 3 4 3 6 14" xfId="15153"/>
    <cellStyle name="Normal 3 4 3 6 15" xfId="15154"/>
    <cellStyle name="Normal 3 4 3 6 2" xfId="15155"/>
    <cellStyle name="Normal 3 4 3 6 2 10" xfId="15156"/>
    <cellStyle name="Normal 3 4 3 6 2 11" xfId="15157"/>
    <cellStyle name="Normal 3 4 3 6 2 12" xfId="15158"/>
    <cellStyle name="Normal 3 4 3 6 2 13" xfId="15159"/>
    <cellStyle name="Normal 3 4 3 6 2 14" xfId="15160"/>
    <cellStyle name="Normal 3 4 3 6 2 2" xfId="15161"/>
    <cellStyle name="Normal 3 4 3 6 2 3" xfId="15162"/>
    <cellStyle name="Normal 3 4 3 6 2 4" xfId="15163"/>
    <cellStyle name="Normal 3 4 3 6 2 5" xfId="15164"/>
    <cellStyle name="Normal 3 4 3 6 2 6" xfId="15165"/>
    <cellStyle name="Normal 3 4 3 6 2 7" xfId="15166"/>
    <cellStyle name="Normal 3 4 3 6 2 8" xfId="15167"/>
    <cellStyle name="Normal 3 4 3 6 2 9" xfId="15168"/>
    <cellStyle name="Normal 3 4 3 6 3" xfId="15169"/>
    <cellStyle name="Normal 3 4 3 6 4" xfId="15170"/>
    <cellStyle name="Normal 3 4 3 6 5" xfId="15171"/>
    <cellStyle name="Normal 3 4 3 6 6" xfId="15172"/>
    <cellStyle name="Normal 3 4 3 6 7" xfId="15173"/>
    <cellStyle name="Normal 3 4 3 6 8" xfId="15174"/>
    <cellStyle name="Normal 3 4 3 6 9" xfId="15175"/>
    <cellStyle name="Normal 3 4 3 7" xfId="15176"/>
    <cellStyle name="Normal 3 4 3 7 10" xfId="15177"/>
    <cellStyle name="Normal 3 4 3 7 11" xfId="15178"/>
    <cellStyle name="Normal 3 4 3 7 12" xfId="15179"/>
    <cellStyle name="Normal 3 4 3 7 13" xfId="15180"/>
    <cellStyle name="Normal 3 4 3 7 14" xfId="15181"/>
    <cellStyle name="Normal 3 4 3 7 15" xfId="15182"/>
    <cellStyle name="Normal 3 4 3 7 2" xfId="15183"/>
    <cellStyle name="Normal 3 4 3 7 2 10" xfId="15184"/>
    <cellStyle name="Normal 3 4 3 7 2 11" xfId="15185"/>
    <cellStyle name="Normal 3 4 3 7 2 12" xfId="15186"/>
    <cellStyle name="Normal 3 4 3 7 2 13" xfId="15187"/>
    <cellStyle name="Normal 3 4 3 7 2 14" xfId="15188"/>
    <cellStyle name="Normal 3 4 3 7 2 2" xfId="15189"/>
    <cellStyle name="Normal 3 4 3 7 2 3" xfId="15190"/>
    <cellStyle name="Normal 3 4 3 7 2 4" xfId="15191"/>
    <cellStyle name="Normal 3 4 3 7 2 5" xfId="15192"/>
    <cellStyle name="Normal 3 4 3 7 2 6" xfId="15193"/>
    <cellStyle name="Normal 3 4 3 7 2 7" xfId="15194"/>
    <cellStyle name="Normal 3 4 3 7 2 8" xfId="15195"/>
    <cellStyle name="Normal 3 4 3 7 2 9" xfId="15196"/>
    <cellStyle name="Normal 3 4 3 7 3" xfId="15197"/>
    <cellStyle name="Normal 3 4 3 7 4" xfId="15198"/>
    <cellStyle name="Normal 3 4 3 7 5" xfId="15199"/>
    <cellStyle name="Normal 3 4 3 7 6" xfId="15200"/>
    <cellStyle name="Normal 3 4 3 7 7" xfId="15201"/>
    <cellStyle name="Normal 3 4 3 7 8" xfId="15202"/>
    <cellStyle name="Normal 3 4 3 7 9" xfId="15203"/>
    <cellStyle name="Normal 3 4 3 8" xfId="15204"/>
    <cellStyle name="Normal 3 4 3 8 10" xfId="15205"/>
    <cellStyle name="Normal 3 4 3 8 11" xfId="15206"/>
    <cellStyle name="Normal 3 4 3 8 12" xfId="15207"/>
    <cellStyle name="Normal 3 4 3 8 13" xfId="15208"/>
    <cellStyle name="Normal 3 4 3 8 14" xfId="15209"/>
    <cellStyle name="Normal 3 4 3 8 15" xfId="15210"/>
    <cellStyle name="Normal 3 4 3 8 2" xfId="15211"/>
    <cellStyle name="Normal 3 4 3 8 2 10" xfId="15212"/>
    <cellStyle name="Normal 3 4 3 8 2 11" xfId="15213"/>
    <cellStyle name="Normal 3 4 3 8 2 12" xfId="15214"/>
    <cellStyle name="Normal 3 4 3 8 2 13" xfId="15215"/>
    <cellStyle name="Normal 3 4 3 8 2 14" xfId="15216"/>
    <cellStyle name="Normal 3 4 3 8 2 2" xfId="15217"/>
    <cellStyle name="Normal 3 4 3 8 2 3" xfId="15218"/>
    <cellStyle name="Normal 3 4 3 8 2 4" xfId="15219"/>
    <cellStyle name="Normal 3 4 3 8 2 5" xfId="15220"/>
    <cellStyle name="Normal 3 4 3 8 2 6" xfId="15221"/>
    <cellStyle name="Normal 3 4 3 8 2 7" xfId="15222"/>
    <cellStyle name="Normal 3 4 3 8 2 8" xfId="15223"/>
    <cellStyle name="Normal 3 4 3 8 2 9" xfId="15224"/>
    <cellStyle name="Normal 3 4 3 8 3" xfId="15225"/>
    <cellStyle name="Normal 3 4 3 8 4" xfId="15226"/>
    <cellStyle name="Normal 3 4 3 8 5" xfId="15227"/>
    <cellStyle name="Normal 3 4 3 8 6" xfId="15228"/>
    <cellStyle name="Normal 3 4 3 8 7" xfId="15229"/>
    <cellStyle name="Normal 3 4 3 8 8" xfId="15230"/>
    <cellStyle name="Normal 3 4 3 8 9" xfId="15231"/>
    <cellStyle name="Normal 3 4 3 9" xfId="15232"/>
    <cellStyle name="Normal 3 4 3 9 10" xfId="15233"/>
    <cellStyle name="Normal 3 4 3 9 11" xfId="15234"/>
    <cellStyle name="Normal 3 4 3 9 12" xfId="15235"/>
    <cellStyle name="Normal 3 4 3 9 13" xfId="15236"/>
    <cellStyle name="Normal 3 4 3 9 14" xfId="15237"/>
    <cellStyle name="Normal 3 4 3 9 2" xfId="15238"/>
    <cellStyle name="Normal 3 4 3 9 3" xfId="15239"/>
    <cellStyle name="Normal 3 4 3 9 4" xfId="15240"/>
    <cellStyle name="Normal 3 4 3 9 5" xfId="15241"/>
    <cellStyle name="Normal 3 4 3 9 6" xfId="15242"/>
    <cellStyle name="Normal 3 4 3 9 7" xfId="15243"/>
    <cellStyle name="Normal 3 4 3 9 8" xfId="15244"/>
    <cellStyle name="Normal 3 4 3 9 9" xfId="15245"/>
    <cellStyle name="Normal 3 4 4" xfId="15246"/>
    <cellStyle name="Normal 3 4 4 10" xfId="15247"/>
    <cellStyle name="Normal 3 4 4 10 10" xfId="15248"/>
    <cellStyle name="Normal 3 4 4 10 11" xfId="15249"/>
    <cellStyle name="Normal 3 4 4 10 12" xfId="15250"/>
    <cellStyle name="Normal 3 4 4 10 13" xfId="15251"/>
    <cellStyle name="Normal 3 4 4 10 14" xfId="15252"/>
    <cellStyle name="Normal 3 4 4 10 2" xfId="15253"/>
    <cellStyle name="Normal 3 4 4 10 3" xfId="15254"/>
    <cellStyle name="Normal 3 4 4 10 4" xfId="15255"/>
    <cellStyle name="Normal 3 4 4 10 5" xfId="15256"/>
    <cellStyle name="Normal 3 4 4 10 6" xfId="15257"/>
    <cellStyle name="Normal 3 4 4 10 7" xfId="15258"/>
    <cellStyle name="Normal 3 4 4 10 8" xfId="15259"/>
    <cellStyle name="Normal 3 4 4 10 9" xfId="15260"/>
    <cellStyle name="Normal 3 4 4 11" xfId="15261"/>
    <cellStyle name="Normal 3 4 4 11 10" xfId="15262"/>
    <cellStyle name="Normal 3 4 4 11 11" xfId="15263"/>
    <cellStyle name="Normal 3 4 4 11 12" xfId="15264"/>
    <cellStyle name="Normal 3 4 4 11 13" xfId="15265"/>
    <cellStyle name="Normal 3 4 4 11 14" xfId="15266"/>
    <cellStyle name="Normal 3 4 4 11 2" xfId="15267"/>
    <cellStyle name="Normal 3 4 4 11 3" xfId="15268"/>
    <cellStyle name="Normal 3 4 4 11 4" xfId="15269"/>
    <cellStyle name="Normal 3 4 4 11 5" xfId="15270"/>
    <cellStyle name="Normal 3 4 4 11 6" xfId="15271"/>
    <cellStyle name="Normal 3 4 4 11 7" xfId="15272"/>
    <cellStyle name="Normal 3 4 4 11 8" xfId="15273"/>
    <cellStyle name="Normal 3 4 4 11 9" xfId="15274"/>
    <cellStyle name="Normal 3 4 4 12" xfId="15275"/>
    <cellStyle name="Normal 3 4 4 12 10" xfId="15276"/>
    <cellStyle name="Normal 3 4 4 12 11" xfId="15277"/>
    <cellStyle name="Normal 3 4 4 12 12" xfId="15278"/>
    <cellStyle name="Normal 3 4 4 12 13" xfId="15279"/>
    <cellStyle name="Normal 3 4 4 12 14" xfId="15280"/>
    <cellStyle name="Normal 3 4 4 12 2" xfId="15281"/>
    <cellStyle name="Normal 3 4 4 12 3" xfId="15282"/>
    <cellStyle name="Normal 3 4 4 12 4" xfId="15283"/>
    <cellStyle name="Normal 3 4 4 12 5" xfId="15284"/>
    <cellStyle name="Normal 3 4 4 12 6" xfId="15285"/>
    <cellStyle name="Normal 3 4 4 12 7" xfId="15286"/>
    <cellStyle name="Normal 3 4 4 12 8" xfId="15287"/>
    <cellStyle name="Normal 3 4 4 12 9" xfId="15288"/>
    <cellStyle name="Normal 3 4 4 13" xfId="15289"/>
    <cellStyle name="Normal 3 4 4 13 10" xfId="15290"/>
    <cellStyle name="Normal 3 4 4 13 11" xfId="15291"/>
    <cellStyle name="Normal 3 4 4 13 12" xfId="15292"/>
    <cellStyle name="Normal 3 4 4 13 13" xfId="15293"/>
    <cellStyle name="Normal 3 4 4 13 14" xfId="15294"/>
    <cellStyle name="Normal 3 4 4 13 2" xfId="15295"/>
    <cellStyle name="Normal 3 4 4 13 3" xfId="15296"/>
    <cellStyle name="Normal 3 4 4 13 4" xfId="15297"/>
    <cellStyle name="Normal 3 4 4 13 5" xfId="15298"/>
    <cellStyle name="Normal 3 4 4 13 6" xfId="15299"/>
    <cellStyle name="Normal 3 4 4 13 7" xfId="15300"/>
    <cellStyle name="Normal 3 4 4 13 8" xfId="15301"/>
    <cellStyle name="Normal 3 4 4 13 9" xfId="15302"/>
    <cellStyle name="Normal 3 4 4 14" xfId="15303"/>
    <cellStyle name="Normal 3 4 4 14 10" xfId="15304"/>
    <cellStyle name="Normal 3 4 4 14 11" xfId="15305"/>
    <cellStyle name="Normal 3 4 4 14 12" xfId="15306"/>
    <cellStyle name="Normal 3 4 4 14 13" xfId="15307"/>
    <cellStyle name="Normal 3 4 4 14 14" xfId="15308"/>
    <cellStyle name="Normal 3 4 4 14 2" xfId="15309"/>
    <cellStyle name="Normal 3 4 4 14 3" xfId="15310"/>
    <cellStyle name="Normal 3 4 4 14 4" xfId="15311"/>
    <cellStyle name="Normal 3 4 4 14 5" xfId="15312"/>
    <cellStyle name="Normal 3 4 4 14 6" xfId="15313"/>
    <cellStyle name="Normal 3 4 4 14 7" xfId="15314"/>
    <cellStyle name="Normal 3 4 4 14 8" xfId="15315"/>
    <cellStyle name="Normal 3 4 4 14 9" xfId="15316"/>
    <cellStyle name="Normal 3 4 4 15" xfId="15317"/>
    <cellStyle name="Normal 3 4 4 16" xfId="15318"/>
    <cellStyle name="Normal 3 4 4 17" xfId="15319"/>
    <cellStyle name="Normal 3 4 4 18" xfId="15320"/>
    <cellStyle name="Normal 3 4 4 19" xfId="15321"/>
    <cellStyle name="Normal 3 4 4 2" xfId="15322"/>
    <cellStyle name="Normal 3 4 4 20" xfId="15323"/>
    <cellStyle name="Normal 3 4 4 21" xfId="15324"/>
    <cellStyle name="Normal 3 4 4 22" xfId="15325"/>
    <cellStyle name="Normal 3 4 4 23" xfId="15326"/>
    <cellStyle name="Normal 3 4 4 24" xfId="15327"/>
    <cellStyle name="Normal 3 4 4 25" xfId="15328"/>
    <cellStyle name="Normal 3 4 4 26" xfId="15329"/>
    <cellStyle name="Normal 3 4 4 27" xfId="15330"/>
    <cellStyle name="Normal 3 4 4 3" xfId="15331"/>
    <cellStyle name="Normal 3 4 4 4" xfId="15332"/>
    <cellStyle name="Normal 3 4 4 5" xfId="15333"/>
    <cellStyle name="Normal 3 4 4 6" xfId="15334"/>
    <cellStyle name="Normal 3 4 4 6 10" xfId="15335"/>
    <cellStyle name="Normal 3 4 4 6 11" xfId="15336"/>
    <cellStyle name="Normal 3 4 4 6 12" xfId="15337"/>
    <cellStyle name="Normal 3 4 4 6 13" xfId="15338"/>
    <cellStyle name="Normal 3 4 4 6 14" xfId="15339"/>
    <cellStyle name="Normal 3 4 4 6 15" xfId="15340"/>
    <cellStyle name="Normal 3 4 4 6 2" xfId="15341"/>
    <cellStyle name="Normal 3 4 4 6 2 10" xfId="15342"/>
    <cellStyle name="Normal 3 4 4 6 2 11" xfId="15343"/>
    <cellStyle name="Normal 3 4 4 6 2 12" xfId="15344"/>
    <cellStyle name="Normal 3 4 4 6 2 13" xfId="15345"/>
    <cellStyle name="Normal 3 4 4 6 2 14" xfId="15346"/>
    <cellStyle name="Normal 3 4 4 6 2 2" xfId="15347"/>
    <cellStyle name="Normal 3 4 4 6 2 3" xfId="15348"/>
    <cellStyle name="Normal 3 4 4 6 2 4" xfId="15349"/>
    <cellStyle name="Normal 3 4 4 6 2 5" xfId="15350"/>
    <cellStyle name="Normal 3 4 4 6 2 6" xfId="15351"/>
    <cellStyle name="Normal 3 4 4 6 2 7" xfId="15352"/>
    <cellStyle name="Normal 3 4 4 6 2 8" xfId="15353"/>
    <cellStyle name="Normal 3 4 4 6 2 9" xfId="15354"/>
    <cellStyle name="Normal 3 4 4 6 3" xfId="15355"/>
    <cellStyle name="Normal 3 4 4 6 4" xfId="15356"/>
    <cellStyle name="Normal 3 4 4 6 5" xfId="15357"/>
    <cellStyle name="Normal 3 4 4 6 6" xfId="15358"/>
    <cellStyle name="Normal 3 4 4 6 7" xfId="15359"/>
    <cellStyle name="Normal 3 4 4 6 8" xfId="15360"/>
    <cellStyle name="Normal 3 4 4 6 9" xfId="15361"/>
    <cellStyle name="Normal 3 4 4 7" xfId="15362"/>
    <cellStyle name="Normal 3 4 4 7 10" xfId="15363"/>
    <cellStyle name="Normal 3 4 4 7 11" xfId="15364"/>
    <cellStyle name="Normal 3 4 4 7 12" xfId="15365"/>
    <cellStyle name="Normal 3 4 4 7 13" xfId="15366"/>
    <cellStyle name="Normal 3 4 4 7 14" xfId="15367"/>
    <cellStyle name="Normal 3 4 4 7 15" xfId="15368"/>
    <cellStyle name="Normal 3 4 4 7 2" xfId="15369"/>
    <cellStyle name="Normal 3 4 4 7 2 10" xfId="15370"/>
    <cellStyle name="Normal 3 4 4 7 2 11" xfId="15371"/>
    <cellStyle name="Normal 3 4 4 7 2 12" xfId="15372"/>
    <cellStyle name="Normal 3 4 4 7 2 13" xfId="15373"/>
    <cellStyle name="Normal 3 4 4 7 2 14" xfId="15374"/>
    <cellStyle name="Normal 3 4 4 7 2 2" xfId="15375"/>
    <cellStyle name="Normal 3 4 4 7 2 3" xfId="15376"/>
    <cellStyle name="Normal 3 4 4 7 2 4" xfId="15377"/>
    <cellStyle name="Normal 3 4 4 7 2 5" xfId="15378"/>
    <cellStyle name="Normal 3 4 4 7 2 6" xfId="15379"/>
    <cellStyle name="Normal 3 4 4 7 2 7" xfId="15380"/>
    <cellStyle name="Normal 3 4 4 7 2 8" xfId="15381"/>
    <cellStyle name="Normal 3 4 4 7 2 9" xfId="15382"/>
    <cellStyle name="Normal 3 4 4 7 3" xfId="15383"/>
    <cellStyle name="Normal 3 4 4 7 4" xfId="15384"/>
    <cellStyle name="Normal 3 4 4 7 5" xfId="15385"/>
    <cellStyle name="Normal 3 4 4 7 6" xfId="15386"/>
    <cellStyle name="Normal 3 4 4 7 7" xfId="15387"/>
    <cellStyle name="Normal 3 4 4 7 8" xfId="15388"/>
    <cellStyle name="Normal 3 4 4 7 9" xfId="15389"/>
    <cellStyle name="Normal 3 4 4 8" xfId="15390"/>
    <cellStyle name="Normal 3 4 4 8 10" xfId="15391"/>
    <cellStyle name="Normal 3 4 4 8 11" xfId="15392"/>
    <cellStyle name="Normal 3 4 4 8 12" xfId="15393"/>
    <cellStyle name="Normal 3 4 4 8 13" xfId="15394"/>
    <cellStyle name="Normal 3 4 4 8 14" xfId="15395"/>
    <cellStyle name="Normal 3 4 4 8 15" xfId="15396"/>
    <cellStyle name="Normal 3 4 4 8 2" xfId="15397"/>
    <cellStyle name="Normal 3 4 4 8 2 10" xfId="15398"/>
    <cellStyle name="Normal 3 4 4 8 2 11" xfId="15399"/>
    <cellStyle name="Normal 3 4 4 8 2 12" xfId="15400"/>
    <cellStyle name="Normal 3 4 4 8 2 13" xfId="15401"/>
    <cellStyle name="Normal 3 4 4 8 2 14" xfId="15402"/>
    <cellStyle name="Normal 3 4 4 8 2 2" xfId="15403"/>
    <cellStyle name="Normal 3 4 4 8 2 3" xfId="15404"/>
    <cellStyle name="Normal 3 4 4 8 2 4" xfId="15405"/>
    <cellStyle name="Normal 3 4 4 8 2 5" xfId="15406"/>
    <cellStyle name="Normal 3 4 4 8 2 6" xfId="15407"/>
    <cellStyle name="Normal 3 4 4 8 2 7" xfId="15408"/>
    <cellStyle name="Normal 3 4 4 8 2 8" xfId="15409"/>
    <cellStyle name="Normal 3 4 4 8 2 9" xfId="15410"/>
    <cellStyle name="Normal 3 4 4 8 3" xfId="15411"/>
    <cellStyle name="Normal 3 4 4 8 4" xfId="15412"/>
    <cellStyle name="Normal 3 4 4 8 5" xfId="15413"/>
    <cellStyle name="Normal 3 4 4 8 6" xfId="15414"/>
    <cellStyle name="Normal 3 4 4 8 7" xfId="15415"/>
    <cellStyle name="Normal 3 4 4 8 8" xfId="15416"/>
    <cellStyle name="Normal 3 4 4 8 9" xfId="15417"/>
    <cellStyle name="Normal 3 4 4 9" xfId="15418"/>
    <cellStyle name="Normal 3 4 4 9 10" xfId="15419"/>
    <cellStyle name="Normal 3 4 4 9 11" xfId="15420"/>
    <cellStyle name="Normal 3 4 4 9 12" xfId="15421"/>
    <cellStyle name="Normal 3 4 4 9 13" xfId="15422"/>
    <cellStyle name="Normal 3 4 4 9 14" xfId="15423"/>
    <cellStyle name="Normal 3 4 4 9 2" xfId="15424"/>
    <cellStyle name="Normal 3 4 4 9 3" xfId="15425"/>
    <cellStyle name="Normal 3 4 4 9 4" xfId="15426"/>
    <cellStyle name="Normal 3 4 4 9 5" xfId="15427"/>
    <cellStyle name="Normal 3 4 4 9 6" xfId="15428"/>
    <cellStyle name="Normal 3 4 4 9 7" xfId="15429"/>
    <cellStyle name="Normal 3 4 4 9 8" xfId="15430"/>
    <cellStyle name="Normal 3 4 4 9 9" xfId="15431"/>
    <cellStyle name="Normal 3 4 5" xfId="15432"/>
    <cellStyle name="Normal 3 4 5 10" xfId="15433"/>
    <cellStyle name="Normal 3 4 5 10 10" xfId="15434"/>
    <cellStyle name="Normal 3 4 5 10 11" xfId="15435"/>
    <cellStyle name="Normal 3 4 5 10 12" xfId="15436"/>
    <cellStyle name="Normal 3 4 5 10 13" xfId="15437"/>
    <cellStyle name="Normal 3 4 5 10 14" xfId="15438"/>
    <cellStyle name="Normal 3 4 5 10 2" xfId="15439"/>
    <cellStyle name="Normal 3 4 5 10 3" xfId="15440"/>
    <cellStyle name="Normal 3 4 5 10 4" xfId="15441"/>
    <cellStyle name="Normal 3 4 5 10 5" xfId="15442"/>
    <cellStyle name="Normal 3 4 5 10 6" xfId="15443"/>
    <cellStyle name="Normal 3 4 5 10 7" xfId="15444"/>
    <cellStyle name="Normal 3 4 5 10 8" xfId="15445"/>
    <cellStyle name="Normal 3 4 5 10 9" xfId="15446"/>
    <cellStyle name="Normal 3 4 5 11" xfId="15447"/>
    <cellStyle name="Normal 3 4 5 11 10" xfId="15448"/>
    <cellStyle name="Normal 3 4 5 11 11" xfId="15449"/>
    <cellStyle name="Normal 3 4 5 11 12" xfId="15450"/>
    <cellStyle name="Normal 3 4 5 11 13" xfId="15451"/>
    <cellStyle name="Normal 3 4 5 11 14" xfId="15452"/>
    <cellStyle name="Normal 3 4 5 11 2" xfId="15453"/>
    <cellStyle name="Normal 3 4 5 11 3" xfId="15454"/>
    <cellStyle name="Normal 3 4 5 11 4" xfId="15455"/>
    <cellStyle name="Normal 3 4 5 11 5" xfId="15456"/>
    <cellStyle name="Normal 3 4 5 11 6" xfId="15457"/>
    <cellStyle name="Normal 3 4 5 11 7" xfId="15458"/>
    <cellStyle name="Normal 3 4 5 11 8" xfId="15459"/>
    <cellStyle name="Normal 3 4 5 11 9" xfId="15460"/>
    <cellStyle name="Normal 3 4 5 12" xfId="15461"/>
    <cellStyle name="Normal 3 4 5 12 10" xfId="15462"/>
    <cellStyle name="Normal 3 4 5 12 11" xfId="15463"/>
    <cellStyle name="Normal 3 4 5 12 12" xfId="15464"/>
    <cellStyle name="Normal 3 4 5 12 13" xfId="15465"/>
    <cellStyle name="Normal 3 4 5 12 14" xfId="15466"/>
    <cellStyle name="Normal 3 4 5 12 2" xfId="15467"/>
    <cellStyle name="Normal 3 4 5 12 3" xfId="15468"/>
    <cellStyle name="Normal 3 4 5 12 4" xfId="15469"/>
    <cellStyle name="Normal 3 4 5 12 5" xfId="15470"/>
    <cellStyle name="Normal 3 4 5 12 6" xfId="15471"/>
    <cellStyle name="Normal 3 4 5 12 7" xfId="15472"/>
    <cellStyle name="Normal 3 4 5 12 8" xfId="15473"/>
    <cellStyle name="Normal 3 4 5 12 9" xfId="15474"/>
    <cellStyle name="Normal 3 4 5 13" xfId="15475"/>
    <cellStyle name="Normal 3 4 5 13 10" xfId="15476"/>
    <cellStyle name="Normal 3 4 5 13 11" xfId="15477"/>
    <cellStyle name="Normal 3 4 5 13 12" xfId="15478"/>
    <cellStyle name="Normal 3 4 5 13 13" xfId="15479"/>
    <cellStyle name="Normal 3 4 5 13 14" xfId="15480"/>
    <cellStyle name="Normal 3 4 5 13 2" xfId="15481"/>
    <cellStyle name="Normal 3 4 5 13 3" xfId="15482"/>
    <cellStyle name="Normal 3 4 5 13 4" xfId="15483"/>
    <cellStyle name="Normal 3 4 5 13 5" xfId="15484"/>
    <cellStyle name="Normal 3 4 5 13 6" xfId="15485"/>
    <cellStyle name="Normal 3 4 5 13 7" xfId="15486"/>
    <cellStyle name="Normal 3 4 5 13 8" xfId="15487"/>
    <cellStyle name="Normal 3 4 5 13 9" xfId="15488"/>
    <cellStyle name="Normal 3 4 5 14" xfId="15489"/>
    <cellStyle name="Normal 3 4 5 14 10" xfId="15490"/>
    <cellStyle name="Normal 3 4 5 14 11" xfId="15491"/>
    <cellStyle name="Normal 3 4 5 14 12" xfId="15492"/>
    <cellStyle name="Normal 3 4 5 14 13" xfId="15493"/>
    <cellStyle name="Normal 3 4 5 14 14" xfId="15494"/>
    <cellStyle name="Normal 3 4 5 14 2" xfId="15495"/>
    <cellStyle name="Normal 3 4 5 14 3" xfId="15496"/>
    <cellStyle name="Normal 3 4 5 14 4" xfId="15497"/>
    <cellStyle name="Normal 3 4 5 14 5" xfId="15498"/>
    <cellStyle name="Normal 3 4 5 14 6" xfId="15499"/>
    <cellStyle name="Normal 3 4 5 14 7" xfId="15500"/>
    <cellStyle name="Normal 3 4 5 14 8" xfId="15501"/>
    <cellStyle name="Normal 3 4 5 14 9" xfId="15502"/>
    <cellStyle name="Normal 3 4 5 15" xfId="15503"/>
    <cellStyle name="Normal 3 4 5 16" xfId="15504"/>
    <cellStyle name="Normal 3 4 5 17" xfId="15505"/>
    <cellStyle name="Normal 3 4 5 18" xfId="15506"/>
    <cellStyle name="Normal 3 4 5 19" xfId="15507"/>
    <cellStyle name="Normal 3 4 5 2" xfId="15508"/>
    <cellStyle name="Normal 3 4 5 20" xfId="15509"/>
    <cellStyle name="Normal 3 4 5 21" xfId="15510"/>
    <cellStyle name="Normal 3 4 5 22" xfId="15511"/>
    <cellStyle name="Normal 3 4 5 23" xfId="15512"/>
    <cellStyle name="Normal 3 4 5 24" xfId="15513"/>
    <cellStyle name="Normal 3 4 5 25" xfId="15514"/>
    <cellStyle name="Normal 3 4 5 26" xfId="15515"/>
    <cellStyle name="Normal 3 4 5 27" xfId="15516"/>
    <cellStyle name="Normal 3 4 5 3" xfId="15517"/>
    <cellStyle name="Normal 3 4 5 4" xfId="15518"/>
    <cellStyle name="Normal 3 4 5 5" xfId="15519"/>
    <cellStyle name="Normal 3 4 5 6" xfId="15520"/>
    <cellStyle name="Normal 3 4 5 6 10" xfId="15521"/>
    <cellStyle name="Normal 3 4 5 6 11" xfId="15522"/>
    <cellStyle name="Normal 3 4 5 6 12" xfId="15523"/>
    <cellStyle name="Normal 3 4 5 6 13" xfId="15524"/>
    <cellStyle name="Normal 3 4 5 6 14" xfId="15525"/>
    <cellStyle name="Normal 3 4 5 6 15" xfId="15526"/>
    <cellStyle name="Normal 3 4 5 6 2" xfId="15527"/>
    <cellStyle name="Normal 3 4 5 6 2 10" xfId="15528"/>
    <cellStyle name="Normal 3 4 5 6 2 11" xfId="15529"/>
    <cellStyle name="Normal 3 4 5 6 2 12" xfId="15530"/>
    <cellStyle name="Normal 3 4 5 6 2 13" xfId="15531"/>
    <cellStyle name="Normal 3 4 5 6 2 14" xfId="15532"/>
    <cellStyle name="Normal 3 4 5 6 2 2" xfId="15533"/>
    <cellStyle name="Normal 3 4 5 6 2 3" xfId="15534"/>
    <cellStyle name="Normal 3 4 5 6 2 4" xfId="15535"/>
    <cellStyle name="Normal 3 4 5 6 2 5" xfId="15536"/>
    <cellStyle name="Normal 3 4 5 6 2 6" xfId="15537"/>
    <cellStyle name="Normal 3 4 5 6 2 7" xfId="15538"/>
    <cellStyle name="Normal 3 4 5 6 2 8" xfId="15539"/>
    <cellStyle name="Normal 3 4 5 6 2 9" xfId="15540"/>
    <cellStyle name="Normal 3 4 5 6 3" xfId="15541"/>
    <cellStyle name="Normal 3 4 5 6 4" xfId="15542"/>
    <cellStyle name="Normal 3 4 5 6 5" xfId="15543"/>
    <cellStyle name="Normal 3 4 5 6 6" xfId="15544"/>
    <cellStyle name="Normal 3 4 5 6 7" xfId="15545"/>
    <cellStyle name="Normal 3 4 5 6 8" xfId="15546"/>
    <cellStyle name="Normal 3 4 5 6 9" xfId="15547"/>
    <cellStyle name="Normal 3 4 5 7" xfId="15548"/>
    <cellStyle name="Normal 3 4 5 7 10" xfId="15549"/>
    <cellStyle name="Normal 3 4 5 7 11" xfId="15550"/>
    <cellStyle name="Normal 3 4 5 7 12" xfId="15551"/>
    <cellStyle name="Normal 3 4 5 7 13" xfId="15552"/>
    <cellStyle name="Normal 3 4 5 7 14" xfId="15553"/>
    <cellStyle name="Normal 3 4 5 7 15" xfId="15554"/>
    <cellStyle name="Normal 3 4 5 7 2" xfId="15555"/>
    <cellStyle name="Normal 3 4 5 7 2 10" xfId="15556"/>
    <cellStyle name="Normal 3 4 5 7 2 11" xfId="15557"/>
    <cellStyle name="Normal 3 4 5 7 2 12" xfId="15558"/>
    <cellStyle name="Normal 3 4 5 7 2 13" xfId="15559"/>
    <cellStyle name="Normal 3 4 5 7 2 14" xfId="15560"/>
    <cellStyle name="Normal 3 4 5 7 2 2" xfId="15561"/>
    <cellStyle name="Normal 3 4 5 7 2 3" xfId="15562"/>
    <cellStyle name="Normal 3 4 5 7 2 4" xfId="15563"/>
    <cellStyle name="Normal 3 4 5 7 2 5" xfId="15564"/>
    <cellStyle name="Normal 3 4 5 7 2 6" xfId="15565"/>
    <cellStyle name="Normal 3 4 5 7 2 7" xfId="15566"/>
    <cellStyle name="Normal 3 4 5 7 2 8" xfId="15567"/>
    <cellStyle name="Normal 3 4 5 7 2 9" xfId="15568"/>
    <cellStyle name="Normal 3 4 5 7 3" xfId="15569"/>
    <cellStyle name="Normal 3 4 5 7 4" xfId="15570"/>
    <cellStyle name="Normal 3 4 5 7 5" xfId="15571"/>
    <cellStyle name="Normal 3 4 5 7 6" xfId="15572"/>
    <cellStyle name="Normal 3 4 5 7 7" xfId="15573"/>
    <cellStyle name="Normal 3 4 5 7 8" xfId="15574"/>
    <cellStyle name="Normal 3 4 5 7 9" xfId="15575"/>
    <cellStyle name="Normal 3 4 5 8" xfId="15576"/>
    <cellStyle name="Normal 3 4 5 8 10" xfId="15577"/>
    <cellStyle name="Normal 3 4 5 8 11" xfId="15578"/>
    <cellStyle name="Normal 3 4 5 8 12" xfId="15579"/>
    <cellStyle name="Normal 3 4 5 8 13" xfId="15580"/>
    <cellStyle name="Normal 3 4 5 8 14" xfId="15581"/>
    <cellStyle name="Normal 3 4 5 8 15" xfId="15582"/>
    <cellStyle name="Normal 3 4 5 8 2" xfId="15583"/>
    <cellStyle name="Normal 3 4 5 8 2 10" xfId="15584"/>
    <cellStyle name="Normal 3 4 5 8 2 11" xfId="15585"/>
    <cellStyle name="Normal 3 4 5 8 2 12" xfId="15586"/>
    <cellStyle name="Normal 3 4 5 8 2 13" xfId="15587"/>
    <cellStyle name="Normal 3 4 5 8 2 14" xfId="15588"/>
    <cellStyle name="Normal 3 4 5 8 2 2" xfId="15589"/>
    <cellStyle name="Normal 3 4 5 8 2 3" xfId="15590"/>
    <cellStyle name="Normal 3 4 5 8 2 4" xfId="15591"/>
    <cellStyle name="Normal 3 4 5 8 2 5" xfId="15592"/>
    <cellStyle name="Normal 3 4 5 8 2 6" xfId="15593"/>
    <cellStyle name="Normal 3 4 5 8 2 7" xfId="15594"/>
    <cellStyle name="Normal 3 4 5 8 2 8" xfId="15595"/>
    <cellStyle name="Normal 3 4 5 8 2 9" xfId="15596"/>
    <cellStyle name="Normal 3 4 5 8 3" xfId="15597"/>
    <cellStyle name="Normal 3 4 5 8 4" xfId="15598"/>
    <cellStyle name="Normal 3 4 5 8 5" xfId="15599"/>
    <cellStyle name="Normal 3 4 5 8 6" xfId="15600"/>
    <cellStyle name="Normal 3 4 5 8 7" xfId="15601"/>
    <cellStyle name="Normal 3 4 5 8 8" xfId="15602"/>
    <cellStyle name="Normal 3 4 5 8 9" xfId="15603"/>
    <cellStyle name="Normal 3 4 5 9" xfId="15604"/>
    <cellStyle name="Normal 3 4 5 9 10" xfId="15605"/>
    <cellStyle name="Normal 3 4 5 9 11" xfId="15606"/>
    <cellStyle name="Normal 3 4 5 9 12" xfId="15607"/>
    <cellStyle name="Normal 3 4 5 9 13" xfId="15608"/>
    <cellStyle name="Normal 3 4 5 9 14" xfId="15609"/>
    <cellStyle name="Normal 3 4 5 9 2" xfId="15610"/>
    <cellStyle name="Normal 3 4 5 9 3" xfId="15611"/>
    <cellStyle name="Normal 3 4 5 9 4" xfId="15612"/>
    <cellStyle name="Normal 3 4 5 9 5" xfId="15613"/>
    <cellStyle name="Normal 3 4 5 9 6" xfId="15614"/>
    <cellStyle name="Normal 3 4 5 9 7" xfId="15615"/>
    <cellStyle name="Normal 3 4 5 9 8" xfId="15616"/>
    <cellStyle name="Normal 3 4 5 9 9" xfId="15617"/>
    <cellStyle name="Normal 3 4 6" xfId="15618"/>
    <cellStyle name="Normal 3 4 6 10" xfId="15619"/>
    <cellStyle name="Normal 3 4 6 10 10" xfId="15620"/>
    <cellStyle name="Normal 3 4 6 10 11" xfId="15621"/>
    <cellStyle name="Normal 3 4 6 10 12" xfId="15622"/>
    <cellStyle name="Normal 3 4 6 10 13" xfId="15623"/>
    <cellStyle name="Normal 3 4 6 10 14" xfId="15624"/>
    <cellStyle name="Normal 3 4 6 10 2" xfId="15625"/>
    <cellStyle name="Normal 3 4 6 10 3" xfId="15626"/>
    <cellStyle name="Normal 3 4 6 10 4" xfId="15627"/>
    <cellStyle name="Normal 3 4 6 10 5" xfId="15628"/>
    <cellStyle name="Normal 3 4 6 10 6" xfId="15629"/>
    <cellStyle name="Normal 3 4 6 10 7" xfId="15630"/>
    <cellStyle name="Normal 3 4 6 10 8" xfId="15631"/>
    <cellStyle name="Normal 3 4 6 10 9" xfId="15632"/>
    <cellStyle name="Normal 3 4 6 11" xfId="15633"/>
    <cellStyle name="Normal 3 4 6 11 10" xfId="15634"/>
    <cellStyle name="Normal 3 4 6 11 11" xfId="15635"/>
    <cellStyle name="Normal 3 4 6 11 12" xfId="15636"/>
    <cellStyle name="Normal 3 4 6 11 13" xfId="15637"/>
    <cellStyle name="Normal 3 4 6 11 14" xfId="15638"/>
    <cellStyle name="Normal 3 4 6 11 2" xfId="15639"/>
    <cellStyle name="Normal 3 4 6 11 3" xfId="15640"/>
    <cellStyle name="Normal 3 4 6 11 4" xfId="15641"/>
    <cellStyle name="Normal 3 4 6 11 5" xfId="15642"/>
    <cellStyle name="Normal 3 4 6 11 6" xfId="15643"/>
    <cellStyle name="Normal 3 4 6 11 7" xfId="15644"/>
    <cellStyle name="Normal 3 4 6 11 8" xfId="15645"/>
    <cellStyle name="Normal 3 4 6 11 9" xfId="15646"/>
    <cellStyle name="Normal 3 4 6 12" xfId="15647"/>
    <cellStyle name="Normal 3 4 6 12 10" xfId="15648"/>
    <cellStyle name="Normal 3 4 6 12 11" xfId="15649"/>
    <cellStyle name="Normal 3 4 6 12 12" xfId="15650"/>
    <cellStyle name="Normal 3 4 6 12 13" xfId="15651"/>
    <cellStyle name="Normal 3 4 6 12 14" xfId="15652"/>
    <cellStyle name="Normal 3 4 6 12 2" xfId="15653"/>
    <cellStyle name="Normal 3 4 6 12 3" xfId="15654"/>
    <cellStyle name="Normal 3 4 6 12 4" xfId="15655"/>
    <cellStyle name="Normal 3 4 6 12 5" xfId="15656"/>
    <cellStyle name="Normal 3 4 6 12 6" xfId="15657"/>
    <cellStyle name="Normal 3 4 6 12 7" xfId="15658"/>
    <cellStyle name="Normal 3 4 6 12 8" xfId="15659"/>
    <cellStyle name="Normal 3 4 6 12 9" xfId="15660"/>
    <cellStyle name="Normal 3 4 6 13" xfId="15661"/>
    <cellStyle name="Normal 3 4 6 13 10" xfId="15662"/>
    <cellStyle name="Normal 3 4 6 13 11" xfId="15663"/>
    <cellStyle name="Normal 3 4 6 13 12" xfId="15664"/>
    <cellStyle name="Normal 3 4 6 13 13" xfId="15665"/>
    <cellStyle name="Normal 3 4 6 13 14" xfId="15666"/>
    <cellStyle name="Normal 3 4 6 13 2" xfId="15667"/>
    <cellStyle name="Normal 3 4 6 13 3" xfId="15668"/>
    <cellStyle name="Normal 3 4 6 13 4" xfId="15669"/>
    <cellStyle name="Normal 3 4 6 13 5" xfId="15670"/>
    <cellStyle name="Normal 3 4 6 13 6" xfId="15671"/>
    <cellStyle name="Normal 3 4 6 13 7" xfId="15672"/>
    <cellStyle name="Normal 3 4 6 13 8" xfId="15673"/>
    <cellStyle name="Normal 3 4 6 13 9" xfId="15674"/>
    <cellStyle name="Normal 3 4 6 14" xfId="15675"/>
    <cellStyle name="Normal 3 4 6 14 10" xfId="15676"/>
    <cellStyle name="Normal 3 4 6 14 11" xfId="15677"/>
    <cellStyle name="Normal 3 4 6 14 12" xfId="15678"/>
    <cellStyle name="Normal 3 4 6 14 13" xfId="15679"/>
    <cellStyle name="Normal 3 4 6 14 14" xfId="15680"/>
    <cellStyle name="Normal 3 4 6 14 2" xfId="15681"/>
    <cellStyle name="Normal 3 4 6 14 3" xfId="15682"/>
    <cellStyle name="Normal 3 4 6 14 4" xfId="15683"/>
    <cellStyle name="Normal 3 4 6 14 5" xfId="15684"/>
    <cellStyle name="Normal 3 4 6 14 6" xfId="15685"/>
    <cellStyle name="Normal 3 4 6 14 7" xfId="15686"/>
    <cellStyle name="Normal 3 4 6 14 8" xfId="15687"/>
    <cellStyle name="Normal 3 4 6 14 9" xfId="15688"/>
    <cellStyle name="Normal 3 4 6 15" xfId="15689"/>
    <cellStyle name="Normal 3 4 6 16" xfId="15690"/>
    <cellStyle name="Normal 3 4 6 17" xfId="15691"/>
    <cellStyle name="Normal 3 4 6 18" xfId="15692"/>
    <cellStyle name="Normal 3 4 6 19" xfId="15693"/>
    <cellStyle name="Normal 3 4 6 2" xfId="15694"/>
    <cellStyle name="Normal 3 4 6 20" xfId="15695"/>
    <cellStyle name="Normal 3 4 6 21" xfId="15696"/>
    <cellStyle name="Normal 3 4 6 22" xfId="15697"/>
    <cellStyle name="Normal 3 4 6 23" xfId="15698"/>
    <cellStyle name="Normal 3 4 6 24" xfId="15699"/>
    <cellStyle name="Normal 3 4 6 25" xfId="15700"/>
    <cellStyle name="Normal 3 4 6 26" xfId="15701"/>
    <cellStyle name="Normal 3 4 6 27" xfId="15702"/>
    <cellStyle name="Normal 3 4 6 3" xfId="15703"/>
    <cellStyle name="Normal 3 4 6 4" xfId="15704"/>
    <cellStyle name="Normal 3 4 6 5" xfId="15705"/>
    <cellStyle name="Normal 3 4 6 6" xfId="15706"/>
    <cellStyle name="Normal 3 4 6 6 10" xfId="15707"/>
    <cellStyle name="Normal 3 4 6 6 11" xfId="15708"/>
    <cellStyle name="Normal 3 4 6 6 12" xfId="15709"/>
    <cellStyle name="Normal 3 4 6 6 13" xfId="15710"/>
    <cellStyle name="Normal 3 4 6 6 14" xfId="15711"/>
    <cellStyle name="Normal 3 4 6 6 15" xfId="15712"/>
    <cellStyle name="Normal 3 4 6 6 2" xfId="15713"/>
    <cellStyle name="Normal 3 4 6 6 2 10" xfId="15714"/>
    <cellStyle name="Normal 3 4 6 6 2 11" xfId="15715"/>
    <cellStyle name="Normal 3 4 6 6 2 12" xfId="15716"/>
    <cellStyle name="Normal 3 4 6 6 2 13" xfId="15717"/>
    <cellStyle name="Normal 3 4 6 6 2 14" xfId="15718"/>
    <cellStyle name="Normal 3 4 6 6 2 2" xfId="15719"/>
    <cellStyle name="Normal 3 4 6 6 2 3" xfId="15720"/>
    <cellStyle name="Normal 3 4 6 6 2 4" xfId="15721"/>
    <cellStyle name="Normal 3 4 6 6 2 5" xfId="15722"/>
    <cellStyle name="Normal 3 4 6 6 2 6" xfId="15723"/>
    <cellStyle name="Normal 3 4 6 6 2 7" xfId="15724"/>
    <cellStyle name="Normal 3 4 6 6 2 8" xfId="15725"/>
    <cellStyle name="Normal 3 4 6 6 2 9" xfId="15726"/>
    <cellStyle name="Normal 3 4 6 6 3" xfId="15727"/>
    <cellStyle name="Normal 3 4 6 6 4" xfId="15728"/>
    <cellStyle name="Normal 3 4 6 6 5" xfId="15729"/>
    <cellStyle name="Normal 3 4 6 6 6" xfId="15730"/>
    <cellStyle name="Normal 3 4 6 6 7" xfId="15731"/>
    <cellStyle name="Normal 3 4 6 6 8" xfId="15732"/>
    <cellStyle name="Normal 3 4 6 6 9" xfId="15733"/>
    <cellStyle name="Normal 3 4 6 7" xfId="15734"/>
    <cellStyle name="Normal 3 4 6 7 10" xfId="15735"/>
    <cellStyle name="Normal 3 4 6 7 11" xfId="15736"/>
    <cellStyle name="Normal 3 4 6 7 12" xfId="15737"/>
    <cellStyle name="Normal 3 4 6 7 13" xfId="15738"/>
    <cellStyle name="Normal 3 4 6 7 14" xfId="15739"/>
    <cellStyle name="Normal 3 4 6 7 15" xfId="15740"/>
    <cellStyle name="Normal 3 4 6 7 2" xfId="15741"/>
    <cellStyle name="Normal 3 4 6 7 2 10" xfId="15742"/>
    <cellStyle name="Normal 3 4 6 7 2 11" xfId="15743"/>
    <cellStyle name="Normal 3 4 6 7 2 12" xfId="15744"/>
    <cellStyle name="Normal 3 4 6 7 2 13" xfId="15745"/>
    <cellStyle name="Normal 3 4 6 7 2 14" xfId="15746"/>
    <cellStyle name="Normal 3 4 6 7 2 2" xfId="15747"/>
    <cellStyle name="Normal 3 4 6 7 2 3" xfId="15748"/>
    <cellStyle name="Normal 3 4 6 7 2 4" xfId="15749"/>
    <cellStyle name="Normal 3 4 6 7 2 5" xfId="15750"/>
    <cellStyle name="Normal 3 4 6 7 2 6" xfId="15751"/>
    <cellStyle name="Normal 3 4 6 7 2 7" xfId="15752"/>
    <cellStyle name="Normal 3 4 6 7 2 8" xfId="15753"/>
    <cellStyle name="Normal 3 4 6 7 2 9" xfId="15754"/>
    <cellStyle name="Normal 3 4 6 7 3" xfId="15755"/>
    <cellStyle name="Normal 3 4 6 7 4" xfId="15756"/>
    <cellStyle name="Normal 3 4 6 7 5" xfId="15757"/>
    <cellStyle name="Normal 3 4 6 7 6" xfId="15758"/>
    <cellStyle name="Normal 3 4 6 7 7" xfId="15759"/>
    <cellStyle name="Normal 3 4 6 7 8" xfId="15760"/>
    <cellStyle name="Normal 3 4 6 7 9" xfId="15761"/>
    <cellStyle name="Normal 3 4 6 8" xfId="15762"/>
    <cellStyle name="Normal 3 4 6 8 10" xfId="15763"/>
    <cellStyle name="Normal 3 4 6 8 11" xfId="15764"/>
    <cellStyle name="Normal 3 4 6 8 12" xfId="15765"/>
    <cellStyle name="Normal 3 4 6 8 13" xfId="15766"/>
    <cellStyle name="Normal 3 4 6 8 14" xfId="15767"/>
    <cellStyle name="Normal 3 4 6 8 15" xfId="15768"/>
    <cellStyle name="Normal 3 4 6 8 2" xfId="15769"/>
    <cellStyle name="Normal 3 4 6 8 2 10" xfId="15770"/>
    <cellStyle name="Normal 3 4 6 8 2 11" xfId="15771"/>
    <cellStyle name="Normal 3 4 6 8 2 12" xfId="15772"/>
    <cellStyle name="Normal 3 4 6 8 2 13" xfId="15773"/>
    <cellStyle name="Normal 3 4 6 8 2 14" xfId="15774"/>
    <cellStyle name="Normal 3 4 6 8 2 2" xfId="15775"/>
    <cellStyle name="Normal 3 4 6 8 2 3" xfId="15776"/>
    <cellStyle name="Normal 3 4 6 8 2 4" xfId="15777"/>
    <cellStyle name="Normal 3 4 6 8 2 5" xfId="15778"/>
    <cellStyle name="Normal 3 4 6 8 2 6" xfId="15779"/>
    <cellStyle name="Normal 3 4 6 8 2 7" xfId="15780"/>
    <cellStyle name="Normal 3 4 6 8 2 8" xfId="15781"/>
    <cellStyle name="Normal 3 4 6 8 2 9" xfId="15782"/>
    <cellStyle name="Normal 3 4 6 8 3" xfId="15783"/>
    <cellStyle name="Normal 3 4 6 8 4" xfId="15784"/>
    <cellStyle name="Normal 3 4 6 8 5" xfId="15785"/>
    <cellStyle name="Normal 3 4 6 8 6" xfId="15786"/>
    <cellStyle name="Normal 3 4 6 8 7" xfId="15787"/>
    <cellStyle name="Normal 3 4 6 8 8" xfId="15788"/>
    <cellStyle name="Normal 3 4 6 8 9" xfId="15789"/>
    <cellStyle name="Normal 3 4 6 9" xfId="15790"/>
    <cellStyle name="Normal 3 4 6 9 10" xfId="15791"/>
    <cellStyle name="Normal 3 4 6 9 11" xfId="15792"/>
    <cellStyle name="Normal 3 4 6 9 12" xfId="15793"/>
    <cellStyle name="Normal 3 4 6 9 13" xfId="15794"/>
    <cellStyle name="Normal 3 4 6 9 14" xfId="15795"/>
    <cellStyle name="Normal 3 4 6 9 2" xfId="15796"/>
    <cellStyle name="Normal 3 4 6 9 3" xfId="15797"/>
    <cellStyle name="Normal 3 4 6 9 4" xfId="15798"/>
    <cellStyle name="Normal 3 4 6 9 5" xfId="15799"/>
    <cellStyle name="Normal 3 4 6 9 6" xfId="15800"/>
    <cellStyle name="Normal 3 4 6 9 7" xfId="15801"/>
    <cellStyle name="Normal 3 4 6 9 8" xfId="15802"/>
    <cellStyle name="Normal 3 4 6 9 9" xfId="15803"/>
    <cellStyle name="Normal 3 4 7" xfId="15804"/>
    <cellStyle name="Normal 3 4 7 10" xfId="15805"/>
    <cellStyle name="Normal 3 4 7 10 10" xfId="15806"/>
    <cellStyle name="Normal 3 4 7 10 11" xfId="15807"/>
    <cellStyle name="Normal 3 4 7 10 12" xfId="15808"/>
    <cellStyle name="Normal 3 4 7 10 13" xfId="15809"/>
    <cellStyle name="Normal 3 4 7 10 14" xfId="15810"/>
    <cellStyle name="Normal 3 4 7 10 2" xfId="15811"/>
    <cellStyle name="Normal 3 4 7 10 3" xfId="15812"/>
    <cellStyle name="Normal 3 4 7 10 4" xfId="15813"/>
    <cellStyle name="Normal 3 4 7 10 5" xfId="15814"/>
    <cellStyle name="Normal 3 4 7 10 6" xfId="15815"/>
    <cellStyle name="Normal 3 4 7 10 7" xfId="15816"/>
    <cellStyle name="Normal 3 4 7 10 8" xfId="15817"/>
    <cellStyle name="Normal 3 4 7 10 9" xfId="15818"/>
    <cellStyle name="Normal 3 4 7 11" xfId="15819"/>
    <cellStyle name="Normal 3 4 7 12" xfId="15820"/>
    <cellStyle name="Normal 3 4 7 13" xfId="15821"/>
    <cellStyle name="Normal 3 4 7 14" xfId="15822"/>
    <cellStyle name="Normal 3 4 7 15" xfId="15823"/>
    <cellStyle name="Normal 3 4 7 16" xfId="15824"/>
    <cellStyle name="Normal 3 4 7 17" xfId="15825"/>
    <cellStyle name="Normal 3 4 7 18" xfId="15826"/>
    <cellStyle name="Normal 3 4 7 19" xfId="15827"/>
    <cellStyle name="Normal 3 4 7 2" xfId="15828"/>
    <cellStyle name="Normal 3 4 7 2 10" xfId="15829"/>
    <cellStyle name="Normal 3 4 7 2 11" xfId="15830"/>
    <cellStyle name="Normal 3 4 7 2 12" xfId="15831"/>
    <cellStyle name="Normal 3 4 7 2 13" xfId="15832"/>
    <cellStyle name="Normal 3 4 7 2 14" xfId="15833"/>
    <cellStyle name="Normal 3 4 7 2 15" xfId="15834"/>
    <cellStyle name="Normal 3 4 7 2 2" xfId="15835"/>
    <cellStyle name="Normal 3 4 7 2 2 10" xfId="15836"/>
    <cellStyle name="Normal 3 4 7 2 2 11" xfId="15837"/>
    <cellStyle name="Normal 3 4 7 2 2 12" xfId="15838"/>
    <cellStyle name="Normal 3 4 7 2 2 13" xfId="15839"/>
    <cellStyle name="Normal 3 4 7 2 2 14" xfId="15840"/>
    <cellStyle name="Normal 3 4 7 2 2 2" xfId="15841"/>
    <cellStyle name="Normal 3 4 7 2 2 3" xfId="15842"/>
    <cellStyle name="Normal 3 4 7 2 2 4" xfId="15843"/>
    <cellStyle name="Normal 3 4 7 2 2 5" xfId="15844"/>
    <cellStyle name="Normal 3 4 7 2 2 6" xfId="15845"/>
    <cellStyle name="Normal 3 4 7 2 2 7" xfId="15846"/>
    <cellStyle name="Normal 3 4 7 2 2 8" xfId="15847"/>
    <cellStyle name="Normal 3 4 7 2 2 9" xfId="15848"/>
    <cellStyle name="Normal 3 4 7 2 3" xfId="15849"/>
    <cellStyle name="Normal 3 4 7 2 4" xfId="15850"/>
    <cellStyle name="Normal 3 4 7 2 5" xfId="15851"/>
    <cellStyle name="Normal 3 4 7 2 6" xfId="15852"/>
    <cellStyle name="Normal 3 4 7 2 7" xfId="15853"/>
    <cellStyle name="Normal 3 4 7 2 8" xfId="15854"/>
    <cellStyle name="Normal 3 4 7 2 9" xfId="15855"/>
    <cellStyle name="Normal 3 4 7 20" xfId="15856"/>
    <cellStyle name="Normal 3 4 7 21" xfId="15857"/>
    <cellStyle name="Normal 3 4 7 22" xfId="15858"/>
    <cellStyle name="Normal 3 4 7 23" xfId="15859"/>
    <cellStyle name="Normal 3 4 7 3" xfId="15860"/>
    <cellStyle name="Normal 3 4 7 3 10" xfId="15861"/>
    <cellStyle name="Normal 3 4 7 3 11" xfId="15862"/>
    <cellStyle name="Normal 3 4 7 3 12" xfId="15863"/>
    <cellStyle name="Normal 3 4 7 3 13" xfId="15864"/>
    <cellStyle name="Normal 3 4 7 3 14" xfId="15865"/>
    <cellStyle name="Normal 3 4 7 3 15" xfId="15866"/>
    <cellStyle name="Normal 3 4 7 3 2" xfId="15867"/>
    <cellStyle name="Normal 3 4 7 3 2 10" xfId="15868"/>
    <cellStyle name="Normal 3 4 7 3 2 11" xfId="15869"/>
    <cellStyle name="Normal 3 4 7 3 2 12" xfId="15870"/>
    <cellStyle name="Normal 3 4 7 3 2 13" xfId="15871"/>
    <cellStyle name="Normal 3 4 7 3 2 14" xfId="15872"/>
    <cellStyle name="Normal 3 4 7 3 2 2" xfId="15873"/>
    <cellStyle name="Normal 3 4 7 3 2 3" xfId="15874"/>
    <cellStyle name="Normal 3 4 7 3 2 4" xfId="15875"/>
    <cellStyle name="Normal 3 4 7 3 2 5" xfId="15876"/>
    <cellStyle name="Normal 3 4 7 3 2 6" xfId="15877"/>
    <cellStyle name="Normal 3 4 7 3 2 7" xfId="15878"/>
    <cellStyle name="Normal 3 4 7 3 2 8" xfId="15879"/>
    <cellStyle name="Normal 3 4 7 3 2 9" xfId="15880"/>
    <cellStyle name="Normal 3 4 7 3 3" xfId="15881"/>
    <cellStyle name="Normal 3 4 7 3 4" xfId="15882"/>
    <cellStyle name="Normal 3 4 7 3 5" xfId="15883"/>
    <cellStyle name="Normal 3 4 7 3 6" xfId="15884"/>
    <cellStyle name="Normal 3 4 7 3 7" xfId="15885"/>
    <cellStyle name="Normal 3 4 7 3 8" xfId="15886"/>
    <cellStyle name="Normal 3 4 7 3 9" xfId="15887"/>
    <cellStyle name="Normal 3 4 7 4" xfId="15888"/>
    <cellStyle name="Normal 3 4 7 4 10" xfId="15889"/>
    <cellStyle name="Normal 3 4 7 4 11" xfId="15890"/>
    <cellStyle name="Normal 3 4 7 4 12" xfId="15891"/>
    <cellStyle name="Normal 3 4 7 4 13" xfId="15892"/>
    <cellStyle name="Normal 3 4 7 4 14" xfId="15893"/>
    <cellStyle name="Normal 3 4 7 4 15" xfId="15894"/>
    <cellStyle name="Normal 3 4 7 4 2" xfId="15895"/>
    <cellStyle name="Normal 3 4 7 4 2 10" xfId="15896"/>
    <cellStyle name="Normal 3 4 7 4 2 11" xfId="15897"/>
    <cellStyle name="Normal 3 4 7 4 2 12" xfId="15898"/>
    <cellStyle name="Normal 3 4 7 4 2 13" xfId="15899"/>
    <cellStyle name="Normal 3 4 7 4 2 14" xfId="15900"/>
    <cellStyle name="Normal 3 4 7 4 2 2" xfId="15901"/>
    <cellStyle name="Normal 3 4 7 4 2 3" xfId="15902"/>
    <cellStyle name="Normal 3 4 7 4 2 4" xfId="15903"/>
    <cellStyle name="Normal 3 4 7 4 2 5" xfId="15904"/>
    <cellStyle name="Normal 3 4 7 4 2 6" xfId="15905"/>
    <cellStyle name="Normal 3 4 7 4 2 7" xfId="15906"/>
    <cellStyle name="Normal 3 4 7 4 2 8" xfId="15907"/>
    <cellStyle name="Normal 3 4 7 4 2 9" xfId="15908"/>
    <cellStyle name="Normal 3 4 7 4 3" xfId="15909"/>
    <cellStyle name="Normal 3 4 7 4 4" xfId="15910"/>
    <cellStyle name="Normal 3 4 7 4 5" xfId="15911"/>
    <cellStyle name="Normal 3 4 7 4 6" xfId="15912"/>
    <cellStyle name="Normal 3 4 7 4 7" xfId="15913"/>
    <cellStyle name="Normal 3 4 7 4 8" xfId="15914"/>
    <cellStyle name="Normal 3 4 7 4 9" xfId="15915"/>
    <cellStyle name="Normal 3 4 7 5" xfId="15916"/>
    <cellStyle name="Normal 3 4 7 5 10" xfId="15917"/>
    <cellStyle name="Normal 3 4 7 5 11" xfId="15918"/>
    <cellStyle name="Normal 3 4 7 5 12" xfId="15919"/>
    <cellStyle name="Normal 3 4 7 5 13" xfId="15920"/>
    <cellStyle name="Normal 3 4 7 5 14" xfId="15921"/>
    <cellStyle name="Normal 3 4 7 5 2" xfId="15922"/>
    <cellStyle name="Normal 3 4 7 5 3" xfId="15923"/>
    <cellStyle name="Normal 3 4 7 5 4" xfId="15924"/>
    <cellStyle name="Normal 3 4 7 5 5" xfId="15925"/>
    <cellStyle name="Normal 3 4 7 5 6" xfId="15926"/>
    <cellStyle name="Normal 3 4 7 5 7" xfId="15927"/>
    <cellStyle name="Normal 3 4 7 5 8" xfId="15928"/>
    <cellStyle name="Normal 3 4 7 5 9" xfId="15929"/>
    <cellStyle name="Normal 3 4 7 6" xfId="15930"/>
    <cellStyle name="Normal 3 4 7 6 10" xfId="15931"/>
    <cellStyle name="Normal 3 4 7 6 11" xfId="15932"/>
    <cellStyle name="Normal 3 4 7 6 12" xfId="15933"/>
    <cellStyle name="Normal 3 4 7 6 13" xfId="15934"/>
    <cellStyle name="Normal 3 4 7 6 14" xfId="15935"/>
    <cellStyle name="Normal 3 4 7 6 2" xfId="15936"/>
    <cellStyle name="Normal 3 4 7 6 3" xfId="15937"/>
    <cellStyle name="Normal 3 4 7 6 4" xfId="15938"/>
    <cellStyle name="Normal 3 4 7 6 5" xfId="15939"/>
    <cellStyle name="Normal 3 4 7 6 6" xfId="15940"/>
    <cellStyle name="Normal 3 4 7 6 7" xfId="15941"/>
    <cellStyle name="Normal 3 4 7 6 8" xfId="15942"/>
    <cellStyle name="Normal 3 4 7 6 9" xfId="15943"/>
    <cellStyle name="Normal 3 4 7 7" xfId="15944"/>
    <cellStyle name="Normal 3 4 7 7 10" xfId="15945"/>
    <cellStyle name="Normal 3 4 7 7 11" xfId="15946"/>
    <cellStyle name="Normal 3 4 7 7 12" xfId="15947"/>
    <cellStyle name="Normal 3 4 7 7 13" xfId="15948"/>
    <cellStyle name="Normal 3 4 7 7 14" xfId="15949"/>
    <cellStyle name="Normal 3 4 7 7 2" xfId="15950"/>
    <cellStyle name="Normal 3 4 7 7 3" xfId="15951"/>
    <cellStyle name="Normal 3 4 7 7 4" xfId="15952"/>
    <cellStyle name="Normal 3 4 7 7 5" xfId="15953"/>
    <cellStyle name="Normal 3 4 7 7 6" xfId="15954"/>
    <cellStyle name="Normal 3 4 7 7 7" xfId="15955"/>
    <cellStyle name="Normal 3 4 7 7 8" xfId="15956"/>
    <cellStyle name="Normal 3 4 7 7 9" xfId="15957"/>
    <cellStyle name="Normal 3 4 7 8" xfId="15958"/>
    <cellStyle name="Normal 3 4 7 8 10" xfId="15959"/>
    <cellStyle name="Normal 3 4 7 8 11" xfId="15960"/>
    <cellStyle name="Normal 3 4 7 8 12" xfId="15961"/>
    <cellStyle name="Normal 3 4 7 8 13" xfId="15962"/>
    <cellStyle name="Normal 3 4 7 8 14" xfId="15963"/>
    <cellStyle name="Normal 3 4 7 8 2" xfId="15964"/>
    <cellStyle name="Normal 3 4 7 8 3" xfId="15965"/>
    <cellStyle name="Normal 3 4 7 8 4" xfId="15966"/>
    <cellStyle name="Normal 3 4 7 8 5" xfId="15967"/>
    <cellStyle name="Normal 3 4 7 8 6" xfId="15968"/>
    <cellStyle name="Normal 3 4 7 8 7" xfId="15969"/>
    <cellStyle name="Normal 3 4 7 8 8" xfId="15970"/>
    <cellStyle name="Normal 3 4 7 8 9" xfId="15971"/>
    <cellStyle name="Normal 3 4 7 9" xfId="15972"/>
    <cellStyle name="Normal 3 4 7 9 10" xfId="15973"/>
    <cellStyle name="Normal 3 4 7 9 11" xfId="15974"/>
    <cellStyle name="Normal 3 4 7 9 12" xfId="15975"/>
    <cellStyle name="Normal 3 4 7 9 13" xfId="15976"/>
    <cellStyle name="Normal 3 4 7 9 14" xfId="15977"/>
    <cellStyle name="Normal 3 4 7 9 2" xfId="15978"/>
    <cellStyle name="Normal 3 4 7 9 3" xfId="15979"/>
    <cellStyle name="Normal 3 4 7 9 4" xfId="15980"/>
    <cellStyle name="Normal 3 4 7 9 5" xfId="15981"/>
    <cellStyle name="Normal 3 4 7 9 6" xfId="15982"/>
    <cellStyle name="Normal 3 4 7 9 7" xfId="15983"/>
    <cellStyle name="Normal 3 4 7 9 8" xfId="15984"/>
    <cellStyle name="Normal 3 4 7 9 9" xfId="15985"/>
    <cellStyle name="Normal 3 4 8" xfId="15986"/>
    <cellStyle name="Normal 3 4 8 10" xfId="15987"/>
    <cellStyle name="Normal 3 4 8 10 10" xfId="15988"/>
    <cellStyle name="Normal 3 4 8 10 11" xfId="15989"/>
    <cellStyle name="Normal 3 4 8 10 12" xfId="15990"/>
    <cellStyle name="Normal 3 4 8 10 13" xfId="15991"/>
    <cellStyle name="Normal 3 4 8 10 14" xfId="15992"/>
    <cellStyle name="Normal 3 4 8 10 2" xfId="15993"/>
    <cellStyle name="Normal 3 4 8 10 3" xfId="15994"/>
    <cellStyle name="Normal 3 4 8 10 4" xfId="15995"/>
    <cellStyle name="Normal 3 4 8 10 5" xfId="15996"/>
    <cellStyle name="Normal 3 4 8 10 6" xfId="15997"/>
    <cellStyle name="Normal 3 4 8 10 7" xfId="15998"/>
    <cellStyle name="Normal 3 4 8 10 8" xfId="15999"/>
    <cellStyle name="Normal 3 4 8 10 9" xfId="16000"/>
    <cellStyle name="Normal 3 4 8 11" xfId="16001"/>
    <cellStyle name="Normal 3 4 8 12" xfId="16002"/>
    <cellStyle name="Normal 3 4 8 13" xfId="16003"/>
    <cellStyle name="Normal 3 4 8 14" xfId="16004"/>
    <cellStyle name="Normal 3 4 8 15" xfId="16005"/>
    <cellStyle name="Normal 3 4 8 16" xfId="16006"/>
    <cellStyle name="Normal 3 4 8 17" xfId="16007"/>
    <cellStyle name="Normal 3 4 8 18" xfId="16008"/>
    <cellStyle name="Normal 3 4 8 19" xfId="16009"/>
    <cellStyle name="Normal 3 4 8 2" xfId="16010"/>
    <cellStyle name="Normal 3 4 8 2 10" xfId="16011"/>
    <cellStyle name="Normal 3 4 8 2 11" xfId="16012"/>
    <cellStyle name="Normal 3 4 8 2 12" xfId="16013"/>
    <cellStyle name="Normal 3 4 8 2 13" xfId="16014"/>
    <cellStyle name="Normal 3 4 8 2 14" xfId="16015"/>
    <cellStyle name="Normal 3 4 8 2 15" xfId="16016"/>
    <cellStyle name="Normal 3 4 8 2 2" xfId="16017"/>
    <cellStyle name="Normal 3 4 8 2 2 10" xfId="16018"/>
    <cellStyle name="Normal 3 4 8 2 2 11" xfId="16019"/>
    <cellStyle name="Normal 3 4 8 2 2 12" xfId="16020"/>
    <cellStyle name="Normal 3 4 8 2 2 13" xfId="16021"/>
    <cellStyle name="Normal 3 4 8 2 2 14" xfId="16022"/>
    <cellStyle name="Normal 3 4 8 2 2 2" xfId="16023"/>
    <cellStyle name="Normal 3 4 8 2 2 3" xfId="16024"/>
    <cellStyle name="Normal 3 4 8 2 2 4" xfId="16025"/>
    <cellStyle name="Normal 3 4 8 2 2 5" xfId="16026"/>
    <cellStyle name="Normal 3 4 8 2 2 6" xfId="16027"/>
    <cellStyle name="Normal 3 4 8 2 2 7" xfId="16028"/>
    <cellStyle name="Normal 3 4 8 2 2 8" xfId="16029"/>
    <cellStyle name="Normal 3 4 8 2 2 9" xfId="16030"/>
    <cellStyle name="Normal 3 4 8 2 3" xfId="16031"/>
    <cellStyle name="Normal 3 4 8 2 4" xfId="16032"/>
    <cellStyle name="Normal 3 4 8 2 5" xfId="16033"/>
    <cellStyle name="Normal 3 4 8 2 6" xfId="16034"/>
    <cellStyle name="Normal 3 4 8 2 7" xfId="16035"/>
    <cellStyle name="Normal 3 4 8 2 8" xfId="16036"/>
    <cellStyle name="Normal 3 4 8 2 9" xfId="16037"/>
    <cellStyle name="Normal 3 4 8 20" xfId="16038"/>
    <cellStyle name="Normal 3 4 8 21" xfId="16039"/>
    <cellStyle name="Normal 3 4 8 22" xfId="16040"/>
    <cellStyle name="Normal 3 4 8 23" xfId="16041"/>
    <cellStyle name="Normal 3 4 8 3" xfId="16042"/>
    <cellStyle name="Normal 3 4 8 3 10" xfId="16043"/>
    <cellStyle name="Normal 3 4 8 3 11" xfId="16044"/>
    <cellStyle name="Normal 3 4 8 3 12" xfId="16045"/>
    <cellStyle name="Normal 3 4 8 3 13" xfId="16046"/>
    <cellStyle name="Normal 3 4 8 3 14" xfId="16047"/>
    <cellStyle name="Normal 3 4 8 3 15" xfId="16048"/>
    <cellStyle name="Normal 3 4 8 3 2" xfId="16049"/>
    <cellStyle name="Normal 3 4 8 3 2 10" xfId="16050"/>
    <cellStyle name="Normal 3 4 8 3 2 11" xfId="16051"/>
    <cellStyle name="Normal 3 4 8 3 2 12" xfId="16052"/>
    <cellStyle name="Normal 3 4 8 3 2 13" xfId="16053"/>
    <cellStyle name="Normal 3 4 8 3 2 14" xfId="16054"/>
    <cellStyle name="Normal 3 4 8 3 2 2" xfId="16055"/>
    <cellStyle name="Normal 3 4 8 3 2 3" xfId="16056"/>
    <cellStyle name="Normal 3 4 8 3 2 4" xfId="16057"/>
    <cellStyle name="Normal 3 4 8 3 2 5" xfId="16058"/>
    <cellStyle name="Normal 3 4 8 3 2 6" xfId="16059"/>
    <cellStyle name="Normal 3 4 8 3 2 7" xfId="16060"/>
    <cellStyle name="Normal 3 4 8 3 2 8" xfId="16061"/>
    <cellStyle name="Normal 3 4 8 3 2 9" xfId="16062"/>
    <cellStyle name="Normal 3 4 8 3 3" xfId="16063"/>
    <cellStyle name="Normal 3 4 8 3 4" xfId="16064"/>
    <cellStyle name="Normal 3 4 8 3 5" xfId="16065"/>
    <cellStyle name="Normal 3 4 8 3 6" xfId="16066"/>
    <cellStyle name="Normal 3 4 8 3 7" xfId="16067"/>
    <cellStyle name="Normal 3 4 8 3 8" xfId="16068"/>
    <cellStyle name="Normal 3 4 8 3 9" xfId="16069"/>
    <cellStyle name="Normal 3 4 8 4" xfId="16070"/>
    <cellStyle name="Normal 3 4 8 4 10" xfId="16071"/>
    <cellStyle name="Normal 3 4 8 4 11" xfId="16072"/>
    <cellStyle name="Normal 3 4 8 4 12" xfId="16073"/>
    <cellStyle name="Normal 3 4 8 4 13" xfId="16074"/>
    <cellStyle name="Normal 3 4 8 4 14" xfId="16075"/>
    <cellStyle name="Normal 3 4 8 4 15" xfId="16076"/>
    <cellStyle name="Normal 3 4 8 4 2" xfId="16077"/>
    <cellStyle name="Normal 3 4 8 4 2 10" xfId="16078"/>
    <cellStyle name="Normal 3 4 8 4 2 11" xfId="16079"/>
    <cellStyle name="Normal 3 4 8 4 2 12" xfId="16080"/>
    <cellStyle name="Normal 3 4 8 4 2 13" xfId="16081"/>
    <cellStyle name="Normal 3 4 8 4 2 14" xfId="16082"/>
    <cellStyle name="Normal 3 4 8 4 2 2" xfId="16083"/>
    <cellStyle name="Normal 3 4 8 4 2 3" xfId="16084"/>
    <cellStyle name="Normal 3 4 8 4 2 4" xfId="16085"/>
    <cellStyle name="Normal 3 4 8 4 2 5" xfId="16086"/>
    <cellStyle name="Normal 3 4 8 4 2 6" xfId="16087"/>
    <cellStyle name="Normal 3 4 8 4 2 7" xfId="16088"/>
    <cellStyle name="Normal 3 4 8 4 2 8" xfId="16089"/>
    <cellStyle name="Normal 3 4 8 4 2 9" xfId="16090"/>
    <cellStyle name="Normal 3 4 8 4 3" xfId="16091"/>
    <cellStyle name="Normal 3 4 8 4 4" xfId="16092"/>
    <cellStyle name="Normal 3 4 8 4 5" xfId="16093"/>
    <cellStyle name="Normal 3 4 8 4 6" xfId="16094"/>
    <cellStyle name="Normal 3 4 8 4 7" xfId="16095"/>
    <cellStyle name="Normal 3 4 8 4 8" xfId="16096"/>
    <cellStyle name="Normal 3 4 8 4 9" xfId="16097"/>
    <cellStyle name="Normal 3 4 8 5" xfId="16098"/>
    <cellStyle name="Normal 3 4 8 5 10" xfId="16099"/>
    <cellStyle name="Normal 3 4 8 5 11" xfId="16100"/>
    <cellStyle name="Normal 3 4 8 5 12" xfId="16101"/>
    <cellStyle name="Normal 3 4 8 5 13" xfId="16102"/>
    <cellStyle name="Normal 3 4 8 5 14" xfId="16103"/>
    <cellStyle name="Normal 3 4 8 5 2" xfId="16104"/>
    <cellStyle name="Normal 3 4 8 5 3" xfId="16105"/>
    <cellStyle name="Normal 3 4 8 5 4" xfId="16106"/>
    <cellStyle name="Normal 3 4 8 5 5" xfId="16107"/>
    <cellStyle name="Normal 3 4 8 5 6" xfId="16108"/>
    <cellStyle name="Normal 3 4 8 5 7" xfId="16109"/>
    <cellStyle name="Normal 3 4 8 5 8" xfId="16110"/>
    <cellStyle name="Normal 3 4 8 5 9" xfId="16111"/>
    <cellStyle name="Normal 3 4 8 6" xfId="16112"/>
    <cellStyle name="Normal 3 4 8 6 10" xfId="16113"/>
    <cellStyle name="Normal 3 4 8 6 11" xfId="16114"/>
    <cellStyle name="Normal 3 4 8 6 12" xfId="16115"/>
    <cellStyle name="Normal 3 4 8 6 13" xfId="16116"/>
    <cellStyle name="Normal 3 4 8 6 14" xfId="16117"/>
    <cellStyle name="Normal 3 4 8 6 2" xfId="16118"/>
    <cellStyle name="Normal 3 4 8 6 3" xfId="16119"/>
    <cellStyle name="Normal 3 4 8 6 4" xfId="16120"/>
    <cellStyle name="Normal 3 4 8 6 5" xfId="16121"/>
    <cellStyle name="Normal 3 4 8 6 6" xfId="16122"/>
    <cellStyle name="Normal 3 4 8 6 7" xfId="16123"/>
    <cellStyle name="Normal 3 4 8 6 8" xfId="16124"/>
    <cellStyle name="Normal 3 4 8 6 9" xfId="16125"/>
    <cellStyle name="Normal 3 4 8 7" xfId="16126"/>
    <cellStyle name="Normal 3 4 8 7 10" xfId="16127"/>
    <cellStyle name="Normal 3 4 8 7 11" xfId="16128"/>
    <cellStyle name="Normal 3 4 8 7 12" xfId="16129"/>
    <cellStyle name="Normal 3 4 8 7 13" xfId="16130"/>
    <cellStyle name="Normal 3 4 8 7 14" xfId="16131"/>
    <cellStyle name="Normal 3 4 8 7 2" xfId="16132"/>
    <cellStyle name="Normal 3 4 8 7 3" xfId="16133"/>
    <cellStyle name="Normal 3 4 8 7 4" xfId="16134"/>
    <cellStyle name="Normal 3 4 8 7 5" xfId="16135"/>
    <cellStyle name="Normal 3 4 8 7 6" xfId="16136"/>
    <cellStyle name="Normal 3 4 8 7 7" xfId="16137"/>
    <cellStyle name="Normal 3 4 8 7 8" xfId="16138"/>
    <cellStyle name="Normal 3 4 8 7 9" xfId="16139"/>
    <cellStyle name="Normal 3 4 8 8" xfId="16140"/>
    <cellStyle name="Normal 3 4 8 8 10" xfId="16141"/>
    <cellStyle name="Normal 3 4 8 8 11" xfId="16142"/>
    <cellStyle name="Normal 3 4 8 8 12" xfId="16143"/>
    <cellStyle name="Normal 3 4 8 8 13" xfId="16144"/>
    <cellStyle name="Normal 3 4 8 8 14" xfId="16145"/>
    <cellStyle name="Normal 3 4 8 8 2" xfId="16146"/>
    <cellStyle name="Normal 3 4 8 8 3" xfId="16147"/>
    <cellStyle name="Normal 3 4 8 8 4" xfId="16148"/>
    <cellStyle name="Normal 3 4 8 8 5" xfId="16149"/>
    <cellStyle name="Normal 3 4 8 8 6" xfId="16150"/>
    <cellStyle name="Normal 3 4 8 8 7" xfId="16151"/>
    <cellStyle name="Normal 3 4 8 8 8" xfId="16152"/>
    <cellStyle name="Normal 3 4 8 8 9" xfId="16153"/>
    <cellStyle name="Normal 3 4 8 9" xfId="16154"/>
    <cellStyle name="Normal 3 4 8 9 10" xfId="16155"/>
    <cellStyle name="Normal 3 4 8 9 11" xfId="16156"/>
    <cellStyle name="Normal 3 4 8 9 12" xfId="16157"/>
    <cellStyle name="Normal 3 4 8 9 13" xfId="16158"/>
    <cellStyle name="Normal 3 4 8 9 14" xfId="16159"/>
    <cellStyle name="Normal 3 4 8 9 2" xfId="16160"/>
    <cellStyle name="Normal 3 4 8 9 3" xfId="16161"/>
    <cellStyle name="Normal 3 4 8 9 4" xfId="16162"/>
    <cellStyle name="Normal 3 4 8 9 5" xfId="16163"/>
    <cellStyle name="Normal 3 4 8 9 6" xfId="16164"/>
    <cellStyle name="Normal 3 4 8 9 7" xfId="16165"/>
    <cellStyle name="Normal 3 4 8 9 8" xfId="16166"/>
    <cellStyle name="Normal 3 4 8 9 9" xfId="16167"/>
    <cellStyle name="Normal 3 4 9" xfId="16168"/>
    <cellStyle name="Normal 3 4 9 10" xfId="16169"/>
    <cellStyle name="Normal 3 4 9 10 10" xfId="16170"/>
    <cellStyle name="Normal 3 4 9 10 11" xfId="16171"/>
    <cellStyle name="Normal 3 4 9 10 12" xfId="16172"/>
    <cellStyle name="Normal 3 4 9 10 13" xfId="16173"/>
    <cellStyle name="Normal 3 4 9 10 14" xfId="16174"/>
    <cellStyle name="Normal 3 4 9 10 2" xfId="16175"/>
    <cellStyle name="Normal 3 4 9 10 3" xfId="16176"/>
    <cellStyle name="Normal 3 4 9 10 4" xfId="16177"/>
    <cellStyle name="Normal 3 4 9 10 5" xfId="16178"/>
    <cellStyle name="Normal 3 4 9 10 6" xfId="16179"/>
    <cellStyle name="Normal 3 4 9 10 7" xfId="16180"/>
    <cellStyle name="Normal 3 4 9 10 8" xfId="16181"/>
    <cellStyle name="Normal 3 4 9 10 9" xfId="16182"/>
    <cellStyle name="Normal 3 4 9 11" xfId="16183"/>
    <cellStyle name="Normal 3 4 9 12" xfId="16184"/>
    <cellStyle name="Normal 3 4 9 13" xfId="16185"/>
    <cellStyle name="Normal 3 4 9 14" xfId="16186"/>
    <cellStyle name="Normal 3 4 9 15" xfId="16187"/>
    <cellStyle name="Normal 3 4 9 16" xfId="16188"/>
    <cellStyle name="Normal 3 4 9 17" xfId="16189"/>
    <cellStyle name="Normal 3 4 9 18" xfId="16190"/>
    <cellStyle name="Normal 3 4 9 19" xfId="16191"/>
    <cellStyle name="Normal 3 4 9 2" xfId="16192"/>
    <cellStyle name="Normal 3 4 9 2 10" xfId="16193"/>
    <cellStyle name="Normal 3 4 9 2 11" xfId="16194"/>
    <cellStyle name="Normal 3 4 9 2 12" xfId="16195"/>
    <cellStyle name="Normal 3 4 9 2 13" xfId="16196"/>
    <cellStyle name="Normal 3 4 9 2 14" xfId="16197"/>
    <cellStyle name="Normal 3 4 9 2 15" xfId="16198"/>
    <cellStyle name="Normal 3 4 9 2 2" xfId="16199"/>
    <cellStyle name="Normal 3 4 9 2 2 10" xfId="16200"/>
    <cellStyle name="Normal 3 4 9 2 2 11" xfId="16201"/>
    <cellStyle name="Normal 3 4 9 2 2 12" xfId="16202"/>
    <cellStyle name="Normal 3 4 9 2 2 13" xfId="16203"/>
    <cellStyle name="Normal 3 4 9 2 2 14" xfId="16204"/>
    <cellStyle name="Normal 3 4 9 2 2 2" xfId="16205"/>
    <cellStyle name="Normal 3 4 9 2 2 3" xfId="16206"/>
    <cellStyle name="Normal 3 4 9 2 2 4" xfId="16207"/>
    <cellStyle name="Normal 3 4 9 2 2 5" xfId="16208"/>
    <cellStyle name="Normal 3 4 9 2 2 6" xfId="16209"/>
    <cellStyle name="Normal 3 4 9 2 2 7" xfId="16210"/>
    <cellStyle name="Normal 3 4 9 2 2 8" xfId="16211"/>
    <cellStyle name="Normal 3 4 9 2 2 9" xfId="16212"/>
    <cellStyle name="Normal 3 4 9 2 3" xfId="16213"/>
    <cellStyle name="Normal 3 4 9 2 4" xfId="16214"/>
    <cellStyle name="Normal 3 4 9 2 5" xfId="16215"/>
    <cellStyle name="Normal 3 4 9 2 6" xfId="16216"/>
    <cellStyle name="Normal 3 4 9 2 7" xfId="16217"/>
    <cellStyle name="Normal 3 4 9 2 8" xfId="16218"/>
    <cellStyle name="Normal 3 4 9 2 9" xfId="16219"/>
    <cellStyle name="Normal 3 4 9 20" xfId="16220"/>
    <cellStyle name="Normal 3 4 9 21" xfId="16221"/>
    <cellStyle name="Normal 3 4 9 22" xfId="16222"/>
    <cellStyle name="Normal 3 4 9 23" xfId="16223"/>
    <cellStyle name="Normal 3 4 9 3" xfId="16224"/>
    <cellStyle name="Normal 3 4 9 3 10" xfId="16225"/>
    <cellStyle name="Normal 3 4 9 3 11" xfId="16226"/>
    <cellStyle name="Normal 3 4 9 3 12" xfId="16227"/>
    <cellStyle name="Normal 3 4 9 3 13" xfId="16228"/>
    <cellStyle name="Normal 3 4 9 3 14" xfId="16229"/>
    <cellStyle name="Normal 3 4 9 3 15" xfId="16230"/>
    <cellStyle name="Normal 3 4 9 3 2" xfId="16231"/>
    <cellStyle name="Normal 3 4 9 3 2 10" xfId="16232"/>
    <cellStyle name="Normal 3 4 9 3 2 11" xfId="16233"/>
    <cellStyle name="Normal 3 4 9 3 2 12" xfId="16234"/>
    <cellStyle name="Normal 3 4 9 3 2 13" xfId="16235"/>
    <cellStyle name="Normal 3 4 9 3 2 14" xfId="16236"/>
    <cellStyle name="Normal 3 4 9 3 2 2" xfId="16237"/>
    <cellStyle name="Normal 3 4 9 3 2 3" xfId="16238"/>
    <cellStyle name="Normal 3 4 9 3 2 4" xfId="16239"/>
    <cellStyle name="Normal 3 4 9 3 2 5" xfId="16240"/>
    <cellStyle name="Normal 3 4 9 3 2 6" xfId="16241"/>
    <cellStyle name="Normal 3 4 9 3 2 7" xfId="16242"/>
    <cellStyle name="Normal 3 4 9 3 2 8" xfId="16243"/>
    <cellStyle name="Normal 3 4 9 3 2 9" xfId="16244"/>
    <cellStyle name="Normal 3 4 9 3 3" xfId="16245"/>
    <cellStyle name="Normal 3 4 9 3 4" xfId="16246"/>
    <cellStyle name="Normal 3 4 9 3 5" xfId="16247"/>
    <cellStyle name="Normal 3 4 9 3 6" xfId="16248"/>
    <cellStyle name="Normal 3 4 9 3 7" xfId="16249"/>
    <cellStyle name="Normal 3 4 9 3 8" xfId="16250"/>
    <cellStyle name="Normal 3 4 9 3 9" xfId="16251"/>
    <cellStyle name="Normal 3 4 9 4" xfId="16252"/>
    <cellStyle name="Normal 3 4 9 4 10" xfId="16253"/>
    <cellStyle name="Normal 3 4 9 4 11" xfId="16254"/>
    <cellStyle name="Normal 3 4 9 4 12" xfId="16255"/>
    <cellStyle name="Normal 3 4 9 4 13" xfId="16256"/>
    <cellStyle name="Normal 3 4 9 4 14" xfId="16257"/>
    <cellStyle name="Normal 3 4 9 4 15" xfId="16258"/>
    <cellStyle name="Normal 3 4 9 4 2" xfId="16259"/>
    <cellStyle name="Normal 3 4 9 4 2 10" xfId="16260"/>
    <cellStyle name="Normal 3 4 9 4 2 11" xfId="16261"/>
    <cellStyle name="Normal 3 4 9 4 2 12" xfId="16262"/>
    <cellStyle name="Normal 3 4 9 4 2 13" xfId="16263"/>
    <cellStyle name="Normal 3 4 9 4 2 14" xfId="16264"/>
    <cellStyle name="Normal 3 4 9 4 2 2" xfId="16265"/>
    <cellStyle name="Normal 3 4 9 4 2 3" xfId="16266"/>
    <cellStyle name="Normal 3 4 9 4 2 4" xfId="16267"/>
    <cellStyle name="Normal 3 4 9 4 2 5" xfId="16268"/>
    <cellStyle name="Normal 3 4 9 4 2 6" xfId="16269"/>
    <cellStyle name="Normal 3 4 9 4 2 7" xfId="16270"/>
    <cellStyle name="Normal 3 4 9 4 2 8" xfId="16271"/>
    <cellStyle name="Normal 3 4 9 4 2 9" xfId="16272"/>
    <cellStyle name="Normal 3 4 9 4 3" xfId="16273"/>
    <cellStyle name="Normal 3 4 9 4 4" xfId="16274"/>
    <cellStyle name="Normal 3 4 9 4 5" xfId="16275"/>
    <cellStyle name="Normal 3 4 9 4 6" xfId="16276"/>
    <cellStyle name="Normal 3 4 9 4 7" xfId="16277"/>
    <cellStyle name="Normal 3 4 9 4 8" xfId="16278"/>
    <cellStyle name="Normal 3 4 9 4 9" xfId="16279"/>
    <cellStyle name="Normal 3 4 9 5" xfId="16280"/>
    <cellStyle name="Normal 3 4 9 5 10" xfId="16281"/>
    <cellStyle name="Normal 3 4 9 5 11" xfId="16282"/>
    <cellStyle name="Normal 3 4 9 5 12" xfId="16283"/>
    <cellStyle name="Normal 3 4 9 5 13" xfId="16284"/>
    <cellStyle name="Normal 3 4 9 5 14" xfId="16285"/>
    <cellStyle name="Normal 3 4 9 5 2" xfId="16286"/>
    <cellStyle name="Normal 3 4 9 5 3" xfId="16287"/>
    <cellStyle name="Normal 3 4 9 5 4" xfId="16288"/>
    <cellStyle name="Normal 3 4 9 5 5" xfId="16289"/>
    <cellStyle name="Normal 3 4 9 5 6" xfId="16290"/>
    <cellStyle name="Normal 3 4 9 5 7" xfId="16291"/>
    <cellStyle name="Normal 3 4 9 5 8" xfId="16292"/>
    <cellStyle name="Normal 3 4 9 5 9" xfId="16293"/>
    <cellStyle name="Normal 3 4 9 6" xfId="16294"/>
    <cellStyle name="Normal 3 4 9 6 10" xfId="16295"/>
    <cellStyle name="Normal 3 4 9 6 11" xfId="16296"/>
    <cellStyle name="Normal 3 4 9 6 12" xfId="16297"/>
    <cellStyle name="Normal 3 4 9 6 13" xfId="16298"/>
    <cellStyle name="Normal 3 4 9 6 14" xfId="16299"/>
    <cellStyle name="Normal 3 4 9 6 2" xfId="16300"/>
    <cellStyle name="Normal 3 4 9 6 3" xfId="16301"/>
    <cellStyle name="Normal 3 4 9 6 4" xfId="16302"/>
    <cellStyle name="Normal 3 4 9 6 5" xfId="16303"/>
    <cellStyle name="Normal 3 4 9 6 6" xfId="16304"/>
    <cellStyle name="Normal 3 4 9 6 7" xfId="16305"/>
    <cellStyle name="Normal 3 4 9 6 8" xfId="16306"/>
    <cellStyle name="Normal 3 4 9 6 9" xfId="16307"/>
    <cellStyle name="Normal 3 4 9 7" xfId="16308"/>
    <cellStyle name="Normal 3 4 9 7 10" xfId="16309"/>
    <cellStyle name="Normal 3 4 9 7 11" xfId="16310"/>
    <cellStyle name="Normal 3 4 9 7 12" xfId="16311"/>
    <cellStyle name="Normal 3 4 9 7 13" xfId="16312"/>
    <cellStyle name="Normal 3 4 9 7 14" xfId="16313"/>
    <cellStyle name="Normal 3 4 9 7 2" xfId="16314"/>
    <cellStyle name="Normal 3 4 9 7 3" xfId="16315"/>
    <cellStyle name="Normal 3 4 9 7 4" xfId="16316"/>
    <cellStyle name="Normal 3 4 9 7 5" xfId="16317"/>
    <cellStyle name="Normal 3 4 9 7 6" xfId="16318"/>
    <cellStyle name="Normal 3 4 9 7 7" xfId="16319"/>
    <cellStyle name="Normal 3 4 9 7 8" xfId="16320"/>
    <cellStyle name="Normal 3 4 9 7 9" xfId="16321"/>
    <cellStyle name="Normal 3 4 9 8" xfId="16322"/>
    <cellStyle name="Normal 3 4 9 8 10" xfId="16323"/>
    <cellStyle name="Normal 3 4 9 8 11" xfId="16324"/>
    <cellStyle name="Normal 3 4 9 8 12" xfId="16325"/>
    <cellStyle name="Normal 3 4 9 8 13" xfId="16326"/>
    <cellStyle name="Normal 3 4 9 8 14" xfId="16327"/>
    <cellStyle name="Normal 3 4 9 8 2" xfId="16328"/>
    <cellStyle name="Normal 3 4 9 8 3" xfId="16329"/>
    <cellStyle name="Normal 3 4 9 8 4" xfId="16330"/>
    <cellStyle name="Normal 3 4 9 8 5" xfId="16331"/>
    <cellStyle name="Normal 3 4 9 8 6" xfId="16332"/>
    <cellStyle name="Normal 3 4 9 8 7" xfId="16333"/>
    <cellStyle name="Normal 3 4 9 8 8" xfId="16334"/>
    <cellStyle name="Normal 3 4 9 8 9" xfId="16335"/>
    <cellStyle name="Normal 3 4 9 9" xfId="16336"/>
    <cellStyle name="Normal 3 4 9 9 10" xfId="16337"/>
    <cellStyle name="Normal 3 4 9 9 11" xfId="16338"/>
    <cellStyle name="Normal 3 4 9 9 12" xfId="16339"/>
    <cellStyle name="Normal 3 4 9 9 13" xfId="16340"/>
    <cellStyle name="Normal 3 4 9 9 14" xfId="16341"/>
    <cellStyle name="Normal 3 4 9 9 2" xfId="16342"/>
    <cellStyle name="Normal 3 4 9 9 3" xfId="16343"/>
    <cellStyle name="Normal 3 4 9 9 4" xfId="16344"/>
    <cellStyle name="Normal 3 4 9 9 5" xfId="16345"/>
    <cellStyle name="Normal 3 4 9 9 6" xfId="16346"/>
    <cellStyle name="Normal 3 4 9 9 7" xfId="16347"/>
    <cellStyle name="Normal 3 4 9 9 8" xfId="16348"/>
    <cellStyle name="Normal 3 4 9 9 9" xfId="16349"/>
    <cellStyle name="Normal 3 40" xfId="12"/>
    <cellStyle name="Normal 3 40 10" xfId="16350"/>
    <cellStyle name="Normal 3 40 11" xfId="16351"/>
    <cellStyle name="Normal 3 40 12" xfId="16352"/>
    <cellStyle name="Normal 3 40 13" xfId="16353"/>
    <cellStyle name="Normal 3 40 14" xfId="16354"/>
    <cellStyle name="Normal 3 40 2" xfId="16355"/>
    <cellStyle name="Normal 3 40 3" xfId="16356"/>
    <cellStyle name="Normal 3 40 4" xfId="16357"/>
    <cellStyle name="Normal 3 40 5" xfId="16358"/>
    <cellStyle name="Normal 3 40 6" xfId="16359"/>
    <cellStyle name="Normal 3 40 7" xfId="16360"/>
    <cellStyle name="Normal 3 40 8" xfId="16361"/>
    <cellStyle name="Normal 3 40 9" xfId="16362"/>
    <cellStyle name="Normal 3 41" xfId="16363"/>
    <cellStyle name="Normal 3 42" xfId="16364"/>
    <cellStyle name="Normal 3 43" xfId="16365"/>
    <cellStyle name="Normal 3 44" xfId="16366"/>
    <cellStyle name="Normal 3 45" xfId="16367"/>
    <cellStyle name="Normal 3 46" xfId="16368"/>
    <cellStyle name="Normal 3 47" xfId="16369"/>
    <cellStyle name="Normal 3 48" xfId="16370"/>
    <cellStyle name="Normal 3 49" xfId="16371"/>
    <cellStyle name="Normal 3 5" xfId="16372"/>
    <cellStyle name="Normal 3 5 10" xfId="16373"/>
    <cellStyle name="Normal 3 5 10 10" xfId="16374"/>
    <cellStyle name="Normal 3 5 10 11" xfId="16375"/>
    <cellStyle name="Normal 3 5 10 12" xfId="16376"/>
    <cellStyle name="Normal 3 5 10 13" xfId="16377"/>
    <cellStyle name="Normal 3 5 10 14" xfId="16378"/>
    <cellStyle name="Normal 3 5 10 2" xfId="16379"/>
    <cellStyle name="Normal 3 5 10 3" xfId="16380"/>
    <cellStyle name="Normal 3 5 10 4" xfId="16381"/>
    <cellStyle name="Normal 3 5 10 5" xfId="16382"/>
    <cellStyle name="Normal 3 5 10 6" xfId="16383"/>
    <cellStyle name="Normal 3 5 10 7" xfId="16384"/>
    <cellStyle name="Normal 3 5 10 8" xfId="16385"/>
    <cellStyle name="Normal 3 5 10 9" xfId="16386"/>
    <cellStyle name="Normal 3 5 11" xfId="16387"/>
    <cellStyle name="Normal 3 5 11 10" xfId="16388"/>
    <cellStyle name="Normal 3 5 11 11" xfId="16389"/>
    <cellStyle name="Normal 3 5 11 12" xfId="16390"/>
    <cellStyle name="Normal 3 5 11 13" xfId="16391"/>
    <cellStyle name="Normal 3 5 11 14" xfId="16392"/>
    <cellStyle name="Normal 3 5 11 2" xfId="16393"/>
    <cellStyle name="Normal 3 5 11 3" xfId="16394"/>
    <cellStyle name="Normal 3 5 11 4" xfId="16395"/>
    <cellStyle name="Normal 3 5 11 5" xfId="16396"/>
    <cellStyle name="Normal 3 5 11 6" xfId="16397"/>
    <cellStyle name="Normal 3 5 11 7" xfId="16398"/>
    <cellStyle name="Normal 3 5 11 8" xfId="16399"/>
    <cellStyle name="Normal 3 5 11 9" xfId="16400"/>
    <cellStyle name="Normal 3 5 12" xfId="16401"/>
    <cellStyle name="Normal 3 5 12 10" xfId="16402"/>
    <cellStyle name="Normal 3 5 12 11" xfId="16403"/>
    <cellStyle name="Normal 3 5 12 12" xfId="16404"/>
    <cellStyle name="Normal 3 5 12 13" xfId="16405"/>
    <cellStyle name="Normal 3 5 12 14" xfId="16406"/>
    <cellStyle name="Normal 3 5 12 2" xfId="16407"/>
    <cellStyle name="Normal 3 5 12 3" xfId="16408"/>
    <cellStyle name="Normal 3 5 12 4" xfId="16409"/>
    <cellStyle name="Normal 3 5 12 5" xfId="16410"/>
    <cellStyle name="Normal 3 5 12 6" xfId="16411"/>
    <cellStyle name="Normal 3 5 12 7" xfId="16412"/>
    <cellStyle name="Normal 3 5 12 8" xfId="16413"/>
    <cellStyle name="Normal 3 5 12 9" xfId="16414"/>
    <cellStyle name="Normal 3 5 13" xfId="16415"/>
    <cellStyle name="Normal 3 5 13 10" xfId="16416"/>
    <cellStyle name="Normal 3 5 13 11" xfId="16417"/>
    <cellStyle name="Normal 3 5 13 12" xfId="16418"/>
    <cellStyle name="Normal 3 5 13 13" xfId="16419"/>
    <cellStyle name="Normal 3 5 13 14" xfId="16420"/>
    <cellStyle name="Normal 3 5 13 2" xfId="16421"/>
    <cellStyle name="Normal 3 5 13 3" xfId="16422"/>
    <cellStyle name="Normal 3 5 13 4" xfId="16423"/>
    <cellStyle name="Normal 3 5 13 5" xfId="16424"/>
    <cellStyle name="Normal 3 5 13 6" xfId="16425"/>
    <cellStyle name="Normal 3 5 13 7" xfId="16426"/>
    <cellStyle name="Normal 3 5 13 8" xfId="16427"/>
    <cellStyle name="Normal 3 5 13 9" xfId="16428"/>
    <cellStyle name="Normal 3 5 14" xfId="16429"/>
    <cellStyle name="Normal 3 5 14 10" xfId="16430"/>
    <cellStyle name="Normal 3 5 14 11" xfId="16431"/>
    <cellStyle name="Normal 3 5 14 12" xfId="16432"/>
    <cellStyle name="Normal 3 5 14 13" xfId="16433"/>
    <cellStyle name="Normal 3 5 14 14" xfId="16434"/>
    <cellStyle name="Normal 3 5 14 2" xfId="16435"/>
    <cellStyle name="Normal 3 5 14 3" xfId="16436"/>
    <cellStyle name="Normal 3 5 14 4" xfId="16437"/>
    <cellStyle name="Normal 3 5 14 5" xfId="16438"/>
    <cellStyle name="Normal 3 5 14 6" xfId="16439"/>
    <cellStyle name="Normal 3 5 14 7" xfId="16440"/>
    <cellStyle name="Normal 3 5 14 8" xfId="16441"/>
    <cellStyle name="Normal 3 5 14 9" xfId="16442"/>
    <cellStyle name="Normal 3 5 15" xfId="16443"/>
    <cellStyle name="Normal 3 5 16" xfId="16444"/>
    <cellStyle name="Normal 3 5 17" xfId="16445"/>
    <cellStyle name="Normal 3 5 17 10" xfId="16446"/>
    <cellStyle name="Normal 3 5 17 11" xfId="16447"/>
    <cellStyle name="Normal 3 5 17 12" xfId="16448"/>
    <cellStyle name="Normal 3 5 17 13" xfId="16449"/>
    <cellStyle name="Normal 3 5 17 14" xfId="16450"/>
    <cellStyle name="Normal 3 5 17 2" xfId="16451"/>
    <cellStyle name="Normal 3 5 17 3" xfId="16452"/>
    <cellStyle name="Normal 3 5 17 4" xfId="16453"/>
    <cellStyle name="Normal 3 5 17 5" xfId="16454"/>
    <cellStyle name="Normal 3 5 17 6" xfId="16455"/>
    <cellStyle name="Normal 3 5 17 7" xfId="16456"/>
    <cellStyle name="Normal 3 5 17 8" xfId="16457"/>
    <cellStyle name="Normal 3 5 17 9" xfId="16458"/>
    <cellStyle name="Normal 3 5 18" xfId="16459"/>
    <cellStyle name="Normal 3 5 18 10" xfId="16460"/>
    <cellStyle name="Normal 3 5 18 11" xfId="16461"/>
    <cellStyle name="Normal 3 5 18 12" xfId="16462"/>
    <cellStyle name="Normal 3 5 18 13" xfId="16463"/>
    <cellStyle name="Normal 3 5 18 14" xfId="16464"/>
    <cellStyle name="Normal 3 5 18 2" xfId="16465"/>
    <cellStyle name="Normal 3 5 18 3" xfId="16466"/>
    <cellStyle name="Normal 3 5 18 4" xfId="16467"/>
    <cellStyle name="Normal 3 5 18 5" xfId="16468"/>
    <cellStyle name="Normal 3 5 18 6" xfId="16469"/>
    <cellStyle name="Normal 3 5 18 7" xfId="16470"/>
    <cellStyle name="Normal 3 5 18 8" xfId="16471"/>
    <cellStyle name="Normal 3 5 18 9" xfId="16472"/>
    <cellStyle name="Normal 3 5 2" xfId="16473"/>
    <cellStyle name="Normal 3 5 3" xfId="16474"/>
    <cellStyle name="Normal 3 5 3 10" xfId="16475"/>
    <cellStyle name="Normal 3 5 3 11" xfId="16476"/>
    <cellStyle name="Normal 3 5 3 12" xfId="16477"/>
    <cellStyle name="Normal 3 5 3 13" xfId="16478"/>
    <cellStyle name="Normal 3 5 3 14" xfId="16479"/>
    <cellStyle name="Normal 3 5 3 15" xfId="16480"/>
    <cellStyle name="Normal 3 5 3 16" xfId="16481"/>
    <cellStyle name="Normal 3 5 3 17" xfId="16482"/>
    <cellStyle name="Normal 3 5 3 2" xfId="16483"/>
    <cellStyle name="Normal 3 5 3 3" xfId="16484"/>
    <cellStyle name="Normal 3 5 3 4" xfId="16485"/>
    <cellStyle name="Normal 3 5 3 5" xfId="16486"/>
    <cellStyle name="Normal 3 5 3 6" xfId="16487"/>
    <cellStyle name="Normal 3 5 3 7" xfId="16488"/>
    <cellStyle name="Normal 3 5 3 8" xfId="16489"/>
    <cellStyle name="Normal 3 5 3 9" xfId="16490"/>
    <cellStyle name="Normal 3 5 4" xfId="16491"/>
    <cellStyle name="Normal 3 5 5" xfId="16492"/>
    <cellStyle name="Normal 3 5 6" xfId="16493"/>
    <cellStyle name="Normal 3 5 6 10" xfId="16494"/>
    <cellStyle name="Normal 3 5 6 11" xfId="16495"/>
    <cellStyle name="Normal 3 5 6 12" xfId="16496"/>
    <cellStyle name="Normal 3 5 6 13" xfId="16497"/>
    <cellStyle name="Normal 3 5 6 14" xfId="16498"/>
    <cellStyle name="Normal 3 5 6 15" xfId="16499"/>
    <cellStyle name="Normal 3 5 6 2" xfId="16500"/>
    <cellStyle name="Normal 3 5 6 2 10" xfId="16501"/>
    <cellStyle name="Normal 3 5 6 2 11" xfId="16502"/>
    <cellStyle name="Normal 3 5 6 2 12" xfId="16503"/>
    <cellStyle name="Normal 3 5 6 2 13" xfId="16504"/>
    <cellStyle name="Normal 3 5 6 2 14" xfId="16505"/>
    <cellStyle name="Normal 3 5 6 2 2" xfId="16506"/>
    <cellStyle name="Normal 3 5 6 2 3" xfId="16507"/>
    <cellStyle name="Normal 3 5 6 2 4" xfId="16508"/>
    <cellStyle name="Normal 3 5 6 2 5" xfId="16509"/>
    <cellStyle name="Normal 3 5 6 2 6" xfId="16510"/>
    <cellStyle name="Normal 3 5 6 2 7" xfId="16511"/>
    <cellStyle name="Normal 3 5 6 2 8" xfId="16512"/>
    <cellStyle name="Normal 3 5 6 2 9" xfId="16513"/>
    <cellStyle name="Normal 3 5 6 3" xfId="16514"/>
    <cellStyle name="Normal 3 5 6 4" xfId="16515"/>
    <cellStyle name="Normal 3 5 6 5" xfId="16516"/>
    <cellStyle name="Normal 3 5 6 6" xfId="16517"/>
    <cellStyle name="Normal 3 5 6 7" xfId="16518"/>
    <cellStyle name="Normal 3 5 6 8" xfId="16519"/>
    <cellStyle name="Normal 3 5 6 9" xfId="16520"/>
    <cellStyle name="Normal 3 5 7" xfId="16521"/>
    <cellStyle name="Normal 3 5 7 10" xfId="16522"/>
    <cellStyle name="Normal 3 5 7 11" xfId="16523"/>
    <cellStyle name="Normal 3 5 7 12" xfId="16524"/>
    <cellStyle name="Normal 3 5 7 13" xfId="16525"/>
    <cellStyle name="Normal 3 5 7 14" xfId="16526"/>
    <cellStyle name="Normal 3 5 7 15" xfId="16527"/>
    <cellStyle name="Normal 3 5 7 2" xfId="16528"/>
    <cellStyle name="Normal 3 5 7 2 10" xfId="16529"/>
    <cellStyle name="Normal 3 5 7 2 11" xfId="16530"/>
    <cellStyle name="Normal 3 5 7 2 12" xfId="16531"/>
    <cellStyle name="Normal 3 5 7 2 13" xfId="16532"/>
    <cellStyle name="Normal 3 5 7 2 14" xfId="16533"/>
    <cellStyle name="Normal 3 5 7 2 2" xfId="16534"/>
    <cellStyle name="Normal 3 5 7 2 3" xfId="16535"/>
    <cellStyle name="Normal 3 5 7 2 4" xfId="16536"/>
    <cellStyle name="Normal 3 5 7 2 5" xfId="16537"/>
    <cellStyle name="Normal 3 5 7 2 6" xfId="16538"/>
    <cellStyle name="Normal 3 5 7 2 7" xfId="16539"/>
    <cellStyle name="Normal 3 5 7 2 8" xfId="16540"/>
    <cellStyle name="Normal 3 5 7 2 9" xfId="16541"/>
    <cellStyle name="Normal 3 5 7 3" xfId="16542"/>
    <cellStyle name="Normal 3 5 7 4" xfId="16543"/>
    <cellStyle name="Normal 3 5 7 5" xfId="16544"/>
    <cellStyle name="Normal 3 5 7 6" xfId="16545"/>
    <cellStyle name="Normal 3 5 7 7" xfId="16546"/>
    <cellStyle name="Normal 3 5 7 8" xfId="16547"/>
    <cellStyle name="Normal 3 5 7 9" xfId="16548"/>
    <cellStyle name="Normal 3 5 8" xfId="16549"/>
    <cellStyle name="Normal 3 5 8 10" xfId="16550"/>
    <cellStyle name="Normal 3 5 8 11" xfId="16551"/>
    <cellStyle name="Normal 3 5 8 12" xfId="16552"/>
    <cellStyle name="Normal 3 5 8 13" xfId="16553"/>
    <cellStyle name="Normal 3 5 8 14" xfId="16554"/>
    <cellStyle name="Normal 3 5 8 15" xfId="16555"/>
    <cellStyle name="Normal 3 5 8 2" xfId="16556"/>
    <cellStyle name="Normal 3 5 8 2 10" xfId="16557"/>
    <cellStyle name="Normal 3 5 8 2 11" xfId="16558"/>
    <cellStyle name="Normal 3 5 8 2 12" xfId="16559"/>
    <cellStyle name="Normal 3 5 8 2 13" xfId="16560"/>
    <cellStyle name="Normal 3 5 8 2 14" xfId="16561"/>
    <cellStyle name="Normal 3 5 8 2 2" xfId="16562"/>
    <cellStyle name="Normal 3 5 8 2 3" xfId="16563"/>
    <cellStyle name="Normal 3 5 8 2 4" xfId="16564"/>
    <cellStyle name="Normal 3 5 8 2 5" xfId="16565"/>
    <cellStyle name="Normal 3 5 8 2 6" xfId="16566"/>
    <cellStyle name="Normal 3 5 8 2 7" xfId="16567"/>
    <cellStyle name="Normal 3 5 8 2 8" xfId="16568"/>
    <cellStyle name="Normal 3 5 8 2 9" xfId="16569"/>
    <cellStyle name="Normal 3 5 8 3" xfId="16570"/>
    <cellStyle name="Normal 3 5 8 4" xfId="16571"/>
    <cellStyle name="Normal 3 5 8 5" xfId="16572"/>
    <cellStyle name="Normal 3 5 8 6" xfId="16573"/>
    <cellStyle name="Normal 3 5 8 7" xfId="16574"/>
    <cellStyle name="Normal 3 5 8 8" xfId="16575"/>
    <cellStyle name="Normal 3 5 8 9" xfId="16576"/>
    <cellStyle name="Normal 3 5 9" xfId="16577"/>
    <cellStyle name="Normal 3 5 9 10" xfId="16578"/>
    <cellStyle name="Normal 3 5 9 11" xfId="16579"/>
    <cellStyle name="Normal 3 5 9 12" xfId="16580"/>
    <cellStyle name="Normal 3 5 9 13" xfId="16581"/>
    <cellStyle name="Normal 3 5 9 14" xfId="16582"/>
    <cellStyle name="Normal 3 5 9 2" xfId="16583"/>
    <cellStyle name="Normal 3 5 9 3" xfId="16584"/>
    <cellStyle name="Normal 3 5 9 4" xfId="16585"/>
    <cellStyle name="Normal 3 5 9 5" xfId="16586"/>
    <cellStyle name="Normal 3 5 9 6" xfId="16587"/>
    <cellStyle name="Normal 3 5 9 7" xfId="16588"/>
    <cellStyle name="Normal 3 5 9 8" xfId="16589"/>
    <cellStyle name="Normal 3 5 9 9" xfId="16590"/>
    <cellStyle name="Normal 3 50" xfId="16591"/>
    <cellStyle name="Normal 3 51" xfId="16592"/>
    <cellStyle name="Normal 3 52" xfId="16593"/>
    <cellStyle name="Normal 3 53" xfId="16594"/>
    <cellStyle name="Normal 3 54" xfId="20538"/>
    <cellStyle name="Normal 3 55" xfId="20706"/>
    <cellStyle name="Normal 3 56" xfId="20821"/>
    <cellStyle name="Normal 3 6" xfId="16595"/>
    <cellStyle name="Normal 3 6 10" xfId="16596"/>
    <cellStyle name="Normal 3 6 11" xfId="16597"/>
    <cellStyle name="Normal 3 6 11 10" xfId="16598"/>
    <cellStyle name="Normal 3 6 11 11" xfId="16599"/>
    <cellStyle name="Normal 3 6 11 12" xfId="16600"/>
    <cellStyle name="Normal 3 6 11 13" xfId="16601"/>
    <cellStyle name="Normal 3 6 11 14" xfId="16602"/>
    <cellStyle name="Normal 3 6 11 15" xfId="16603"/>
    <cellStyle name="Normal 3 6 11 16" xfId="16604"/>
    <cellStyle name="Normal 3 6 11 17" xfId="16605"/>
    <cellStyle name="Normal 3 6 11 2" xfId="16606"/>
    <cellStyle name="Normal 3 6 11 3" xfId="16607"/>
    <cellStyle name="Normal 3 6 11 4" xfId="16608"/>
    <cellStyle name="Normal 3 6 11 5" xfId="16609"/>
    <cellStyle name="Normal 3 6 11 6" xfId="16610"/>
    <cellStyle name="Normal 3 6 11 7" xfId="16611"/>
    <cellStyle name="Normal 3 6 11 8" xfId="16612"/>
    <cellStyle name="Normal 3 6 11 9" xfId="16613"/>
    <cellStyle name="Normal 3 6 12" xfId="16614"/>
    <cellStyle name="Normal 3 6 13" xfId="16615"/>
    <cellStyle name="Normal 3 6 14" xfId="16616"/>
    <cellStyle name="Normal 3 6 14 10" xfId="16617"/>
    <cellStyle name="Normal 3 6 14 11" xfId="16618"/>
    <cellStyle name="Normal 3 6 14 12" xfId="16619"/>
    <cellStyle name="Normal 3 6 14 13" xfId="16620"/>
    <cellStyle name="Normal 3 6 14 14" xfId="16621"/>
    <cellStyle name="Normal 3 6 14 15" xfId="16622"/>
    <cellStyle name="Normal 3 6 14 2" xfId="16623"/>
    <cellStyle name="Normal 3 6 14 2 10" xfId="16624"/>
    <cellStyle name="Normal 3 6 14 2 11" xfId="16625"/>
    <cellStyle name="Normal 3 6 14 2 12" xfId="16626"/>
    <cellStyle name="Normal 3 6 14 2 13" xfId="16627"/>
    <cellStyle name="Normal 3 6 14 2 14" xfId="16628"/>
    <cellStyle name="Normal 3 6 14 2 2" xfId="16629"/>
    <cellStyle name="Normal 3 6 14 2 3" xfId="16630"/>
    <cellStyle name="Normal 3 6 14 2 4" xfId="16631"/>
    <cellStyle name="Normal 3 6 14 2 5" xfId="16632"/>
    <cellStyle name="Normal 3 6 14 2 6" xfId="16633"/>
    <cellStyle name="Normal 3 6 14 2 7" xfId="16634"/>
    <cellStyle name="Normal 3 6 14 2 8" xfId="16635"/>
    <cellStyle name="Normal 3 6 14 2 9" xfId="16636"/>
    <cellStyle name="Normal 3 6 14 3" xfId="16637"/>
    <cellStyle name="Normal 3 6 14 4" xfId="16638"/>
    <cellStyle name="Normal 3 6 14 5" xfId="16639"/>
    <cellStyle name="Normal 3 6 14 6" xfId="16640"/>
    <cellStyle name="Normal 3 6 14 7" xfId="16641"/>
    <cellStyle name="Normal 3 6 14 8" xfId="16642"/>
    <cellStyle name="Normal 3 6 14 9" xfId="16643"/>
    <cellStyle name="Normal 3 6 15" xfId="16644"/>
    <cellStyle name="Normal 3 6 15 10" xfId="16645"/>
    <cellStyle name="Normal 3 6 15 11" xfId="16646"/>
    <cellStyle name="Normal 3 6 15 12" xfId="16647"/>
    <cellStyle name="Normal 3 6 15 13" xfId="16648"/>
    <cellStyle name="Normal 3 6 15 14" xfId="16649"/>
    <cellStyle name="Normal 3 6 15 15" xfId="16650"/>
    <cellStyle name="Normal 3 6 15 2" xfId="16651"/>
    <cellStyle name="Normal 3 6 15 2 10" xfId="16652"/>
    <cellStyle name="Normal 3 6 15 2 11" xfId="16653"/>
    <cellStyle name="Normal 3 6 15 2 12" xfId="16654"/>
    <cellStyle name="Normal 3 6 15 2 13" xfId="16655"/>
    <cellStyle name="Normal 3 6 15 2 14" xfId="16656"/>
    <cellStyle name="Normal 3 6 15 2 2" xfId="16657"/>
    <cellStyle name="Normal 3 6 15 2 3" xfId="16658"/>
    <cellStyle name="Normal 3 6 15 2 4" xfId="16659"/>
    <cellStyle name="Normal 3 6 15 2 5" xfId="16660"/>
    <cellStyle name="Normal 3 6 15 2 6" xfId="16661"/>
    <cellStyle name="Normal 3 6 15 2 7" xfId="16662"/>
    <cellStyle name="Normal 3 6 15 2 8" xfId="16663"/>
    <cellStyle name="Normal 3 6 15 2 9" xfId="16664"/>
    <cellStyle name="Normal 3 6 15 3" xfId="16665"/>
    <cellStyle name="Normal 3 6 15 4" xfId="16666"/>
    <cellStyle name="Normal 3 6 15 5" xfId="16667"/>
    <cellStyle name="Normal 3 6 15 6" xfId="16668"/>
    <cellStyle name="Normal 3 6 15 7" xfId="16669"/>
    <cellStyle name="Normal 3 6 15 8" xfId="16670"/>
    <cellStyle name="Normal 3 6 15 9" xfId="16671"/>
    <cellStyle name="Normal 3 6 16" xfId="16672"/>
    <cellStyle name="Normal 3 6 16 10" xfId="16673"/>
    <cellStyle name="Normal 3 6 16 11" xfId="16674"/>
    <cellStyle name="Normal 3 6 16 12" xfId="16675"/>
    <cellStyle name="Normal 3 6 16 13" xfId="16676"/>
    <cellStyle name="Normal 3 6 16 14" xfId="16677"/>
    <cellStyle name="Normal 3 6 16 15" xfId="16678"/>
    <cellStyle name="Normal 3 6 16 2" xfId="16679"/>
    <cellStyle name="Normal 3 6 16 2 10" xfId="16680"/>
    <cellStyle name="Normal 3 6 16 2 11" xfId="16681"/>
    <cellStyle name="Normal 3 6 16 2 12" xfId="16682"/>
    <cellStyle name="Normal 3 6 16 2 13" xfId="16683"/>
    <cellStyle name="Normal 3 6 16 2 14" xfId="16684"/>
    <cellStyle name="Normal 3 6 16 2 2" xfId="16685"/>
    <cellStyle name="Normal 3 6 16 2 3" xfId="16686"/>
    <cellStyle name="Normal 3 6 16 2 4" xfId="16687"/>
    <cellStyle name="Normal 3 6 16 2 5" xfId="16688"/>
    <cellStyle name="Normal 3 6 16 2 6" xfId="16689"/>
    <cellStyle name="Normal 3 6 16 2 7" xfId="16690"/>
    <cellStyle name="Normal 3 6 16 2 8" xfId="16691"/>
    <cellStyle name="Normal 3 6 16 2 9" xfId="16692"/>
    <cellStyle name="Normal 3 6 16 3" xfId="16693"/>
    <cellStyle name="Normal 3 6 16 4" xfId="16694"/>
    <cellStyle name="Normal 3 6 16 5" xfId="16695"/>
    <cellStyle name="Normal 3 6 16 6" xfId="16696"/>
    <cellStyle name="Normal 3 6 16 7" xfId="16697"/>
    <cellStyle name="Normal 3 6 16 8" xfId="16698"/>
    <cellStyle name="Normal 3 6 16 9" xfId="16699"/>
    <cellStyle name="Normal 3 6 17" xfId="16700"/>
    <cellStyle name="Normal 3 6 17 10" xfId="16701"/>
    <cellStyle name="Normal 3 6 17 11" xfId="16702"/>
    <cellStyle name="Normal 3 6 17 12" xfId="16703"/>
    <cellStyle name="Normal 3 6 17 13" xfId="16704"/>
    <cellStyle name="Normal 3 6 17 14" xfId="16705"/>
    <cellStyle name="Normal 3 6 17 2" xfId="16706"/>
    <cellStyle name="Normal 3 6 17 3" xfId="16707"/>
    <cellStyle name="Normal 3 6 17 4" xfId="16708"/>
    <cellStyle name="Normal 3 6 17 5" xfId="16709"/>
    <cellStyle name="Normal 3 6 17 6" xfId="16710"/>
    <cellStyle name="Normal 3 6 17 7" xfId="16711"/>
    <cellStyle name="Normal 3 6 17 8" xfId="16712"/>
    <cellStyle name="Normal 3 6 17 9" xfId="16713"/>
    <cellStyle name="Normal 3 6 18" xfId="16714"/>
    <cellStyle name="Normal 3 6 18 10" xfId="16715"/>
    <cellStyle name="Normal 3 6 18 11" xfId="16716"/>
    <cellStyle name="Normal 3 6 18 12" xfId="16717"/>
    <cellStyle name="Normal 3 6 18 13" xfId="16718"/>
    <cellStyle name="Normal 3 6 18 14" xfId="16719"/>
    <cellStyle name="Normal 3 6 18 2" xfId="16720"/>
    <cellStyle name="Normal 3 6 18 3" xfId="16721"/>
    <cellStyle name="Normal 3 6 18 4" xfId="16722"/>
    <cellStyle name="Normal 3 6 18 5" xfId="16723"/>
    <cellStyle name="Normal 3 6 18 6" xfId="16724"/>
    <cellStyle name="Normal 3 6 18 7" xfId="16725"/>
    <cellStyle name="Normal 3 6 18 8" xfId="16726"/>
    <cellStyle name="Normal 3 6 18 9" xfId="16727"/>
    <cellStyle name="Normal 3 6 19" xfId="16728"/>
    <cellStyle name="Normal 3 6 19 10" xfId="16729"/>
    <cellStyle name="Normal 3 6 19 11" xfId="16730"/>
    <cellStyle name="Normal 3 6 19 12" xfId="16731"/>
    <cellStyle name="Normal 3 6 19 13" xfId="16732"/>
    <cellStyle name="Normal 3 6 19 14" xfId="16733"/>
    <cellStyle name="Normal 3 6 19 2" xfId="16734"/>
    <cellStyle name="Normal 3 6 19 3" xfId="16735"/>
    <cellStyle name="Normal 3 6 19 4" xfId="16736"/>
    <cellStyle name="Normal 3 6 19 5" xfId="16737"/>
    <cellStyle name="Normal 3 6 19 6" xfId="16738"/>
    <cellStyle name="Normal 3 6 19 7" xfId="16739"/>
    <cellStyle name="Normal 3 6 19 8" xfId="16740"/>
    <cellStyle name="Normal 3 6 19 9" xfId="16741"/>
    <cellStyle name="Normal 3 6 2" xfId="16742"/>
    <cellStyle name="Normal 3 6 20" xfId="16743"/>
    <cellStyle name="Normal 3 6 20 10" xfId="16744"/>
    <cellStyle name="Normal 3 6 20 11" xfId="16745"/>
    <cellStyle name="Normal 3 6 20 12" xfId="16746"/>
    <cellStyle name="Normal 3 6 20 13" xfId="16747"/>
    <cellStyle name="Normal 3 6 20 14" xfId="16748"/>
    <cellStyle name="Normal 3 6 20 2" xfId="16749"/>
    <cellStyle name="Normal 3 6 20 3" xfId="16750"/>
    <cellStyle name="Normal 3 6 20 4" xfId="16751"/>
    <cellStyle name="Normal 3 6 20 5" xfId="16752"/>
    <cellStyle name="Normal 3 6 20 6" xfId="16753"/>
    <cellStyle name="Normal 3 6 20 7" xfId="16754"/>
    <cellStyle name="Normal 3 6 20 8" xfId="16755"/>
    <cellStyle name="Normal 3 6 20 9" xfId="16756"/>
    <cellStyle name="Normal 3 6 21" xfId="16757"/>
    <cellStyle name="Normal 3 6 21 10" xfId="16758"/>
    <cellStyle name="Normal 3 6 21 11" xfId="16759"/>
    <cellStyle name="Normal 3 6 21 12" xfId="16760"/>
    <cellStyle name="Normal 3 6 21 13" xfId="16761"/>
    <cellStyle name="Normal 3 6 21 14" xfId="16762"/>
    <cellStyle name="Normal 3 6 21 2" xfId="16763"/>
    <cellStyle name="Normal 3 6 21 3" xfId="16764"/>
    <cellStyle name="Normal 3 6 21 4" xfId="16765"/>
    <cellStyle name="Normal 3 6 21 5" xfId="16766"/>
    <cellStyle name="Normal 3 6 21 6" xfId="16767"/>
    <cellStyle name="Normal 3 6 21 7" xfId="16768"/>
    <cellStyle name="Normal 3 6 21 8" xfId="16769"/>
    <cellStyle name="Normal 3 6 21 9" xfId="16770"/>
    <cellStyle name="Normal 3 6 22" xfId="16771"/>
    <cellStyle name="Normal 3 6 22 10" xfId="16772"/>
    <cellStyle name="Normal 3 6 22 11" xfId="16773"/>
    <cellStyle name="Normal 3 6 22 12" xfId="16774"/>
    <cellStyle name="Normal 3 6 22 13" xfId="16775"/>
    <cellStyle name="Normal 3 6 22 14" xfId="16776"/>
    <cellStyle name="Normal 3 6 22 2" xfId="16777"/>
    <cellStyle name="Normal 3 6 22 3" xfId="16778"/>
    <cellStyle name="Normal 3 6 22 4" xfId="16779"/>
    <cellStyle name="Normal 3 6 22 5" xfId="16780"/>
    <cellStyle name="Normal 3 6 22 6" xfId="16781"/>
    <cellStyle name="Normal 3 6 22 7" xfId="16782"/>
    <cellStyle name="Normal 3 6 22 8" xfId="16783"/>
    <cellStyle name="Normal 3 6 22 9" xfId="16784"/>
    <cellStyle name="Normal 3 6 23" xfId="16785"/>
    <cellStyle name="Normal 3 6 24" xfId="16786"/>
    <cellStyle name="Normal 3 6 25" xfId="16787"/>
    <cellStyle name="Normal 3 6 25 10" xfId="16788"/>
    <cellStyle name="Normal 3 6 25 11" xfId="16789"/>
    <cellStyle name="Normal 3 6 25 12" xfId="16790"/>
    <cellStyle name="Normal 3 6 25 13" xfId="16791"/>
    <cellStyle name="Normal 3 6 25 14" xfId="16792"/>
    <cellStyle name="Normal 3 6 25 2" xfId="16793"/>
    <cellStyle name="Normal 3 6 25 3" xfId="16794"/>
    <cellStyle name="Normal 3 6 25 4" xfId="16795"/>
    <cellStyle name="Normal 3 6 25 5" xfId="16796"/>
    <cellStyle name="Normal 3 6 25 6" xfId="16797"/>
    <cellStyle name="Normal 3 6 25 7" xfId="16798"/>
    <cellStyle name="Normal 3 6 25 8" xfId="16799"/>
    <cellStyle name="Normal 3 6 25 9" xfId="16800"/>
    <cellStyle name="Normal 3 6 26" xfId="16801"/>
    <cellStyle name="Normal 3 6 26 10" xfId="16802"/>
    <cellStyle name="Normal 3 6 26 11" xfId="16803"/>
    <cellStyle name="Normal 3 6 26 12" xfId="16804"/>
    <cellStyle name="Normal 3 6 26 13" xfId="16805"/>
    <cellStyle name="Normal 3 6 26 14" xfId="16806"/>
    <cellStyle name="Normal 3 6 26 2" xfId="16807"/>
    <cellStyle name="Normal 3 6 26 3" xfId="16808"/>
    <cellStyle name="Normal 3 6 26 4" xfId="16809"/>
    <cellStyle name="Normal 3 6 26 5" xfId="16810"/>
    <cellStyle name="Normal 3 6 26 6" xfId="16811"/>
    <cellStyle name="Normal 3 6 26 7" xfId="16812"/>
    <cellStyle name="Normal 3 6 26 8" xfId="16813"/>
    <cellStyle name="Normal 3 6 26 9" xfId="16814"/>
    <cellStyle name="Normal 3 6 3" xfId="16815"/>
    <cellStyle name="Normal 3 6 4" xfId="16816"/>
    <cellStyle name="Normal 3 6 5" xfId="16817"/>
    <cellStyle name="Normal 3 6 6" xfId="16818"/>
    <cellStyle name="Normal 3 6 7" xfId="16819"/>
    <cellStyle name="Normal 3 6 8" xfId="16820"/>
    <cellStyle name="Normal 3 6 9" xfId="16821"/>
    <cellStyle name="Normal 3 7" xfId="16822"/>
    <cellStyle name="Normal 3 7 10" xfId="16823"/>
    <cellStyle name="Normal 3 7 11" xfId="16824"/>
    <cellStyle name="Normal 3 7 11 10" xfId="16825"/>
    <cellStyle name="Normal 3 7 11 11" xfId="16826"/>
    <cellStyle name="Normal 3 7 11 12" xfId="16827"/>
    <cellStyle name="Normal 3 7 11 13" xfId="16828"/>
    <cellStyle name="Normal 3 7 11 14" xfId="16829"/>
    <cellStyle name="Normal 3 7 11 15" xfId="16830"/>
    <cellStyle name="Normal 3 7 11 16" xfId="16831"/>
    <cellStyle name="Normal 3 7 11 17" xfId="16832"/>
    <cellStyle name="Normal 3 7 11 2" xfId="16833"/>
    <cellStyle name="Normal 3 7 11 3" xfId="16834"/>
    <cellStyle name="Normal 3 7 11 4" xfId="16835"/>
    <cellStyle name="Normal 3 7 11 5" xfId="16836"/>
    <cellStyle name="Normal 3 7 11 6" xfId="16837"/>
    <cellStyle name="Normal 3 7 11 7" xfId="16838"/>
    <cellStyle name="Normal 3 7 11 8" xfId="16839"/>
    <cellStyle name="Normal 3 7 11 9" xfId="16840"/>
    <cellStyle name="Normal 3 7 12" xfId="16841"/>
    <cellStyle name="Normal 3 7 13" xfId="16842"/>
    <cellStyle name="Normal 3 7 14" xfId="16843"/>
    <cellStyle name="Normal 3 7 14 10" xfId="16844"/>
    <cellStyle name="Normal 3 7 14 11" xfId="16845"/>
    <cellStyle name="Normal 3 7 14 12" xfId="16846"/>
    <cellStyle name="Normal 3 7 14 13" xfId="16847"/>
    <cellStyle name="Normal 3 7 14 14" xfId="16848"/>
    <cellStyle name="Normal 3 7 14 15" xfId="16849"/>
    <cellStyle name="Normal 3 7 14 2" xfId="16850"/>
    <cellStyle name="Normal 3 7 14 2 10" xfId="16851"/>
    <cellStyle name="Normal 3 7 14 2 11" xfId="16852"/>
    <cellStyle name="Normal 3 7 14 2 12" xfId="16853"/>
    <cellStyle name="Normal 3 7 14 2 13" xfId="16854"/>
    <cellStyle name="Normal 3 7 14 2 14" xfId="16855"/>
    <cellStyle name="Normal 3 7 14 2 2" xfId="16856"/>
    <cellStyle name="Normal 3 7 14 2 3" xfId="16857"/>
    <cellStyle name="Normal 3 7 14 2 4" xfId="16858"/>
    <cellStyle name="Normal 3 7 14 2 5" xfId="16859"/>
    <cellStyle name="Normal 3 7 14 2 6" xfId="16860"/>
    <cellStyle name="Normal 3 7 14 2 7" xfId="16861"/>
    <cellStyle name="Normal 3 7 14 2 8" xfId="16862"/>
    <cellStyle name="Normal 3 7 14 2 9" xfId="16863"/>
    <cellStyle name="Normal 3 7 14 3" xfId="16864"/>
    <cellStyle name="Normal 3 7 14 4" xfId="16865"/>
    <cellStyle name="Normal 3 7 14 5" xfId="16866"/>
    <cellStyle name="Normal 3 7 14 6" xfId="16867"/>
    <cellStyle name="Normal 3 7 14 7" xfId="16868"/>
    <cellStyle name="Normal 3 7 14 8" xfId="16869"/>
    <cellStyle name="Normal 3 7 14 9" xfId="16870"/>
    <cellStyle name="Normal 3 7 15" xfId="16871"/>
    <cellStyle name="Normal 3 7 15 10" xfId="16872"/>
    <cellStyle name="Normal 3 7 15 11" xfId="16873"/>
    <cellStyle name="Normal 3 7 15 12" xfId="16874"/>
    <cellStyle name="Normal 3 7 15 13" xfId="16875"/>
    <cellStyle name="Normal 3 7 15 14" xfId="16876"/>
    <cellStyle name="Normal 3 7 15 15" xfId="16877"/>
    <cellStyle name="Normal 3 7 15 2" xfId="16878"/>
    <cellStyle name="Normal 3 7 15 2 10" xfId="16879"/>
    <cellStyle name="Normal 3 7 15 2 11" xfId="16880"/>
    <cellStyle name="Normal 3 7 15 2 12" xfId="16881"/>
    <cellStyle name="Normal 3 7 15 2 13" xfId="16882"/>
    <cellStyle name="Normal 3 7 15 2 14" xfId="16883"/>
    <cellStyle name="Normal 3 7 15 2 2" xfId="16884"/>
    <cellStyle name="Normal 3 7 15 2 3" xfId="16885"/>
    <cellStyle name="Normal 3 7 15 2 4" xfId="16886"/>
    <cellStyle name="Normal 3 7 15 2 5" xfId="16887"/>
    <cellStyle name="Normal 3 7 15 2 6" xfId="16888"/>
    <cellStyle name="Normal 3 7 15 2 7" xfId="16889"/>
    <cellStyle name="Normal 3 7 15 2 8" xfId="16890"/>
    <cellStyle name="Normal 3 7 15 2 9" xfId="16891"/>
    <cellStyle name="Normal 3 7 15 3" xfId="16892"/>
    <cellStyle name="Normal 3 7 15 4" xfId="16893"/>
    <cellStyle name="Normal 3 7 15 5" xfId="16894"/>
    <cellStyle name="Normal 3 7 15 6" xfId="16895"/>
    <cellStyle name="Normal 3 7 15 7" xfId="16896"/>
    <cellStyle name="Normal 3 7 15 8" xfId="16897"/>
    <cellStyle name="Normal 3 7 15 9" xfId="16898"/>
    <cellStyle name="Normal 3 7 16" xfId="16899"/>
    <cellStyle name="Normal 3 7 16 10" xfId="16900"/>
    <cellStyle name="Normal 3 7 16 11" xfId="16901"/>
    <cellStyle name="Normal 3 7 16 12" xfId="16902"/>
    <cellStyle name="Normal 3 7 16 13" xfId="16903"/>
    <cellStyle name="Normal 3 7 16 14" xfId="16904"/>
    <cellStyle name="Normal 3 7 16 15" xfId="16905"/>
    <cellStyle name="Normal 3 7 16 2" xfId="16906"/>
    <cellStyle name="Normal 3 7 16 2 10" xfId="16907"/>
    <cellStyle name="Normal 3 7 16 2 11" xfId="16908"/>
    <cellStyle name="Normal 3 7 16 2 12" xfId="16909"/>
    <cellStyle name="Normal 3 7 16 2 13" xfId="16910"/>
    <cellStyle name="Normal 3 7 16 2 14" xfId="16911"/>
    <cellStyle name="Normal 3 7 16 2 2" xfId="16912"/>
    <cellStyle name="Normal 3 7 16 2 3" xfId="16913"/>
    <cellStyle name="Normal 3 7 16 2 4" xfId="16914"/>
    <cellStyle name="Normal 3 7 16 2 5" xfId="16915"/>
    <cellStyle name="Normal 3 7 16 2 6" xfId="16916"/>
    <cellStyle name="Normal 3 7 16 2 7" xfId="16917"/>
    <cellStyle name="Normal 3 7 16 2 8" xfId="16918"/>
    <cellStyle name="Normal 3 7 16 2 9" xfId="16919"/>
    <cellStyle name="Normal 3 7 16 3" xfId="16920"/>
    <cellStyle name="Normal 3 7 16 4" xfId="16921"/>
    <cellStyle name="Normal 3 7 16 5" xfId="16922"/>
    <cellStyle name="Normal 3 7 16 6" xfId="16923"/>
    <cellStyle name="Normal 3 7 16 7" xfId="16924"/>
    <cellStyle name="Normal 3 7 16 8" xfId="16925"/>
    <cellStyle name="Normal 3 7 16 9" xfId="16926"/>
    <cellStyle name="Normal 3 7 17" xfId="16927"/>
    <cellStyle name="Normal 3 7 17 10" xfId="16928"/>
    <cellStyle name="Normal 3 7 17 11" xfId="16929"/>
    <cellStyle name="Normal 3 7 17 12" xfId="16930"/>
    <cellStyle name="Normal 3 7 17 13" xfId="16931"/>
    <cellStyle name="Normal 3 7 17 14" xfId="16932"/>
    <cellStyle name="Normal 3 7 17 2" xfId="16933"/>
    <cellStyle name="Normal 3 7 17 3" xfId="16934"/>
    <cellStyle name="Normal 3 7 17 4" xfId="16935"/>
    <cellStyle name="Normal 3 7 17 5" xfId="16936"/>
    <cellStyle name="Normal 3 7 17 6" xfId="16937"/>
    <cellStyle name="Normal 3 7 17 7" xfId="16938"/>
    <cellStyle name="Normal 3 7 17 8" xfId="16939"/>
    <cellStyle name="Normal 3 7 17 9" xfId="16940"/>
    <cellStyle name="Normal 3 7 18" xfId="16941"/>
    <cellStyle name="Normal 3 7 18 10" xfId="16942"/>
    <cellStyle name="Normal 3 7 18 11" xfId="16943"/>
    <cellStyle name="Normal 3 7 18 12" xfId="16944"/>
    <cellStyle name="Normal 3 7 18 13" xfId="16945"/>
    <cellStyle name="Normal 3 7 18 14" xfId="16946"/>
    <cellStyle name="Normal 3 7 18 2" xfId="16947"/>
    <cellStyle name="Normal 3 7 18 3" xfId="16948"/>
    <cellStyle name="Normal 3 7 18 4" xfId="16949"/>
    <cellStyle name="Normal 3 7 18 5" xfId="16950"/>
    <cellStyle name="Normal 3 7 18 6" xfId="16951"/>
    <cellStyle name="Normal 3 7 18 7" xfId="16952"/>
    <cellStyle name="Normal 3 7 18 8" xfId="16953"/>
    <cellStyle name="Normal 3 7 18 9" xfId="16954"/>
    <cellStyle name="Normal 3 7 19" xfId="16955"/>
    <cellStyle name="Normal 3 7 19 10" xfId="16956"/>
    <cellStyle name="Normal 3 7 19 11" xfId="16957"/>
    <cellStyle name="Normal 3 7 19 12" xfId="16958"/>
    <cellStyle name="Normal 3 7 19 13" xfId="16959"/>
    <cellStyle name="Normal 3 7 19 14" xfId="16960"/>
    <cellStyle name="Normal 3 7 19 2" xfId="16961"/>
    <cellStyle name="Normal 3 7 19 3" xfId="16962"/>
    <cellStyle name="Normal 3 7 19 4" xfId="16963"/>
    <cellStyle name="Normal 3 7 19 5" xfId="16964"/>
    <cellStyle name="Normal 3 7 19 6" xfId="16965"/>
    <cellStyle name="Normal 3 7 19 7" xfId="16966"/>
    <cellStyle name="Normal 3 7 19 8" xfId="16967"/>
    <cellStyle name="Normal 3 7 19 9" xfId="16968"/>
    <cellStyle name="Normal 3 7 2" xfId="16969"/>
    <cellStyle name="Normal 3 7 20" xfId="16970"/>
    <cellStyle name="Normal 3 7 20 10" xfId="16971"/>
    <cellStyle name="Normal 3 7 20 11" xfId="16972"/>
    <cellStyle name="Normal 3 7 20 12" xfId="16973"/>
    <cellStyle name="Normal 3 7 20 13" xfId="16974"/>
    <cellStyle name="Normal 3 7 20 14" xfId="16975"/>
    <cellStyle name="Normal 3 7 20 2" xfId="16976"/>
    <cellStyle name="Normal 3 7 20 3" xfId="16977"/>
    <cellStyle name="Normal 3 7 20 4" xfId="16978"/>
    <cellStyle name="Normal 3 7 20 5" xfId="16979"/>
    <cellStyle name="Normal 3 7 20 6" xfId="16980"/>
    <cellStyle name="Normal 3 7 20 7" xfId="16981"/>
    <cellStyle name="Normal 3 7 20 8" xfId="16982"/>
    <cellStyle name="Normal 3 7 20 9" xfId="16983"/>
    <cellStyle name="Normal 3 7 21" xfId="16984"/>
    <cellStyle name="Normal 3 7 21 10" xfId="16985"/>
    <cellStyle name="Normal 3 7 21 11" xfId="16986"/>
    <cellStyle name="Normal 3 7 21 12" xfId="16987"/>
    <cellStyle name="Normal 3 7 21 13" xfId="16988"/>
    <cellStyle name="Normal 3 7 21 14" xfId="16989"/>
    <cellStyle name="Normal 3 7 21 2" xfId="16990"/>
    <cellStyle name="Normal 3 7 21 3" xfId="16991"/>
    <cellStyle name="Normal 3 7 21 4" xfId="16992"/>
    <cellStyle name="Normal 3 7 21 5" xfId="16993"/>
    <cellStyle name="Normal 3 7 21 6" xfId="16994"/>
    <cellStyle name="Normal 3 7 21 7" xfId="16995"/>
    <cellStyle name="Normal 3 7 21 8" xfId="16996"/>
    <cellStyle name="Normal 3 7 21 9" xfId="16997"/>
    <cellStyle name="Normal 3 7 22" xfId="16998"/>
    <cellStyle name="Normal 3 7 22 10" xfId="16999"/>
    <cellStyle name="Normal 3 7 22 11" xfId="17000"/>
    <cellStyle name="Normal 3 7 22 12" xfId="17001"/>
    <cellStyle name="Normal 3 7 22 13" xfId="17002"/>
    <cellStyle name="Normal 3 7 22 14" xfId="17003"/>
    <cellStyle name="Normal 3 7 22 2" xfId="17004"/>
    <cellStyle name="Normal 3 7 22 3" xfId="17005"/>
    <cellStyle name="Normal 3 7 22 4" xfId="17006"/>
    <cellStyle name="Normal 3 7 22 5" xfId="17007"/>
    <cellStyle name="Normal 3 7 22 6" xfId="17008"/>
    <cellStyle name="Normal 3 7 22 7" xfId="17009"/>
    <cellStyle name="Normal 3 7 22 8" xfId="17010"/>
    <cellStyle name="Normal 3 7 22 9" xfId="17011"/>
    <cellStyle name="Normal 3 7 23" xfId="17012"/>
    <cellStyle name="Normal 3 7 24" xfId="17013"/>
    <cellStyle name="Normal 3 7 25" xfId="17014"/>
    <cellStyle name="Normal 3 7 25 10" xfId="17015"/>
    <cellStyle name="Normal 3 7 25 11" xfId="17016"/>
    <cellStyle name="Normal 3 7 25 12" xfId="17017"/>
    <cellStyle name="Normal 3 7 25 13" xfId="17018"/>
    <cellStyle name="Normal 3 7 25 14" xfId="17019"/>
    <cellStyle name="Normal 3 7 25 2" xfId="17020"/>
    <cellStyle name="Normal 3 7 25 3" xfId="17021"/>
    <cellStyle name="Normal 3 7 25 4" xfId="17022"/>
    <cellStyle name="Normal 3 7 25 5" xfId="17023"/>
    <cellStyle name="Normal 3 7 25 6" xfId="17024"/>
    <cellStyle name="Normal 3 7 25 7" xfId="17025"/>
    <cellStyle name="Normal 3 7 25 8" xfId="17026"/>
    <cellStyle name="Normal 3 7 25 9" xfId="17027"/>
    <cellStyle name="Normal 3 7 26" xfId="17028"/>
    <cellStyle name="Normal 3 7 26 10" xfId="17029"/>
    <cellStyle name="Normal 3 7 26 11" xfId="17030"/>
    <cellStyle name="Normal 3 7 26 12" xfId="17031"/>
    <cellStyle name="Normal 3 7 26 13" xfId="17032"/>
    <cellStyle name="Normal 3 7 26 14" xfId="17033"/>
    <cellStyle name="Normal 3 7 26 2" xfId="17034"/>
    <cellStyle name="Normal 3 7 26 3" xfId="17035"/>
    <cellStyle name="Normal 3 7 26 4" xfId="17036"/>
    <cellStyle name="Normal 3 7 26 5" xfId="17037"/>
    <cellStyle name="Normal 3 7 26 6" xfId="17038"/>
    <cellStyle name="Normal 3 7 26 7" xfId="17039"/>
    <cellStyle name="Normal 3 7 26 8" xfId="17040"/>
    <cellStyle name="Normal 3 7 26 9" xfId="17041"/>
    <cellStyle name="Normal 3 7 3" xfId="17042"/>
    <cellStyle name="Normal 3 7 4" xfId="17043"/>
    <cellStyle name="Normal 3 7 5" xfId="17044"/>
    <cellStyle name="Normal 3 7 6" xfId="17045"/>
    <cellStyle name="Normal 3 7 7" xfId="17046"/>
    <cellStyle name="Normal 3 7 8" xfId="17047"/>
    <cellStyle name="Normal 3 7 9" xfId="17048"/>
    <cellStyle name="Normal 3 8" xfId="17049"/>
    <cellStyle name="Normal 3 8 10" xfId="17050"/>
    <cellStyle name="Normal 3 8 11" xfId="17051"/>
    <cellStyle name="Normal 3 8 11 10" xfId="17052"/>
    <cellStyle name="Normal 3 8 11 11" xfId="17053"/>
    <cellStyle name="Normal 3 8 11 12" xfId="17054"/>
    <cellStyle name="Normal 3 8 11 13" xfId="17055"/>
    <cellStyle name="Normal 3 8 11 14" xfId="17056"/>
    <cellStyle name="Normal 3 8 11 15" xfId="17057"/>
    <cellStyle name="Normal 3 8 11 16" xfId="17058"/>
    <cellStyle name="Normal 3 8 11 17" xfId="17059"/>
    <cellStyle name="Normal 3 8 11 2" xfId="17060"/>
    <cellStyle name="Normal 3 8 11 3" xfId="17061"/>
    <cellStyle name="Normal 3 8 11 4" xfId="17062"/>
    <cellStyle name="Normal 3 8 11 5" xfId="17063"/>
    <cellStyle name="Normal 3 8 11 6" xfId="17064"/>
    <cellStyle name="Normal 3 8 11 7" xfId="17065"/>
    <cellStyle name="Normal 3 8 11 8" xfId="17066"/>
    <cellStyle name="Normal 3 8 11 9" xfId="17067"/>
    <cellStyle name="Normal 3 8 12" xfId="17068"/>
    <cellStyle name="Normal 3 8 13" xfId="17069"/>
    <cellStyle name="Normal 3 8 14" xfId="17070"/>
    <cellStyle name="Normal 3 8 14 10" xfId="17071"/>
    <cellStyle name="Normal 3 8 14 11" xfId="17072"/>
    <cellStyle name="Normal 3 8 14 12" xfId="17073"/>
    <cellStyle name="Normal 3 8 14 13" xfId="17074"/>
    <cellStyle name="Normal 3 8 14 14" xfId="17075"/>
    <cellStyle name="Normal 3 8 14 15" xfId="17076"/>
    <cellStyle name="Normal 3 8 14 2" xfId="17077"/>
    <cellStyle name="Normal 3 8 14 2 10" xfId="17078"/>
    <cellStyle name="Normal 3 8 14 2 11" xfId="17079"/>
    <cellStyle name="Normal 3 8 14 2 12" xfId="17080"/>
    <cellStyle name="Normal 3 8 14 2 13" xfId="17081"/>
    <cellStyle name="Normal 3 8 14 2 14" xfId="17082"/>
    <cellStyle name="Normal 3 8 14 2 2" xfId="17083"/>
    <cellStyle name="Normal 3 8 14 2 3" xfId="17084"/>
    <cellStyle name="Normal 3 8 14 2 4" xfId="17085"/>
    <cellStyle name="Normal 3 8 14 2 5" xfId="17086"/>
    <cellStyle name="Normal 3 8 14 2 6" xfId="17087"/>
    <cellStyle name="Normal 3 8 14 2 7" xfId="17088"/>
    <cellStyle name="Normal 3 8 14 2 8" xfId="17089"/>
    <cellStyle name="Normal 3 8 14 2 9" xfId="17090"/>
    <cellStyle name="Normal 3 8 14 3" xfId="17091"/>
    <cellStyle name="Normal 3 8 14 4" xfId="17092"/>
    <cellStyle name="Normal 3 8 14 5" xfId="17093"/>
    <cellStyle name="Normal 3 8 14 6" xfId="17094"/>
    <cellStyle name="Normal 3 8 14 7" xfId="17095"/>
    <cellStyle name="Normal 3 8 14 8" xfId="17096"/>
    <cellStyle name="Normal 3 8 14 9" xfId="17097"/>
    <cellStyle name="Normal 3 8 15" xfId="17098"/>
    <cellStyle name="Normal 3 8 15 10" xfId="17099"/>
    <cellStyle name="Normal 3 8 15 11" xfId="17100"/>
    <cellStyle name="Normal 3 8 15 12" xfId="17101"/>
    <cellStyle name="Normal 3 8 15 13" xfId="17102"/>
    <cellStyle name="Normal 3 8 15 14" xfId="17103"/>
    <cellStyle name="Normal 3 8 15 15" xfId="17104"/>
    <cellStyle name="Normal 3 8 15 2" xfId="17105"/>
    <cellStyle name="Normal 3 8 15 2 10" xfId="17106"/>
    <cellStyle name="Normal 3 8 15 2 11" xfId="17107"/>
    <cellStyle name="Normal 3 8 15 2 12" xfId="17108"/>
    <cellStyle name="Normal 3 8 15 2 13" xfId="17109"/>
    <cellStyle name="Normal 3 8 15 2 14" xfId="17110"/>
    <cellStyle name="Normal 3 8 15 2 2" xfId="17111"/>
    <cellStyle name="Normal 3 8 15 2 3" xfId="17112"/>
    <cellStyle name="Normal 3 8 15 2 4" xfId="17113"/>
    <cellStyle name="Normal 3 8 15 2 5" xfId="17114"/>
    <cellStyle name="Normal 3 8 15 2 6" xfId="17115"/>
    <cellStyle name="Normal 3 8 15 2 7" xfId="17116"/>
    <cellStyle name="Normal 3 8 15 2 8" xfId="17117"/>
    <cellStyle name="Normal 3 8 15 2 9" xfId="17118"/>
    <cellStyle name="Normal 3 8 15 3" xfId="17119"/>
    <cellStyle name="Normal 3 8 15 4" xfId="17120"/>
    <cellStyle name="Normal 3 8 15 5" xfId="17121"/>
    <cellStyle name="Normal 3 8 15 6" xfId="17122"/>
    <cellStyle name="Normal 3 8 15 7" xfId="17123"/>
    <cellStyle name="Normal 3 8 15 8" xfId="17124"/>
    <cellStyle name="Normal 3 8 15 9" xfId="17125"/>
    <cellStyle name="Normal 3 8 16" xfId="17126"/>
    <cellStyle name="Normal 3 8 16 10" xfId="17127"/>
    <cellStyle name="Normal 3 8 16 11" xfId="17128"/>
    <cellStyle name="Normal 3 8 16 12" xfId="17129"/>
    <cellStyle name="Normal 3 8 16 13" xfId="17130"/>
    <cellStyle name="Normal 3 8 16 14" xfId="17131"/>
    <cellStyle name="Normal 3 8 16 15" xfId="17132"/>
    <cellStyle name="Normal 3 8 16 2" xfId="17133"/>
    <cellStyle name="Normal 3 8 16 2 10" xfId="17134"/>
    <cellStyle name="Normal 3 8 16 2 11" xfId="17135"/>
    <cellStyle name="Normal 3 8 16 2 12" xfId="17136"/>
    <cellStyle name="Normal 3 8 16 2 13" xfId="17137"/>
    <cellStyle name="Normal 3 8 16 2 14" xfId="17138"/>
    <cellStyle name="Normal 3 8 16 2 2" xfId="17139"/>
    <cellStyle name="Normal 3 8 16 2 3" xfId="17140"/>
    <cellStyle name="Normal 3 8 16 2 4" xfId="17141"/>
    <cellStyle name="Normal 3 8 16 2 5" xfId="17142"/>
    <cellStyle name="Normal 3 8 16 2 6" xfId="17143"/>
    <cellStyle name="Normal 3 8 16 2 7" xfId="17144"/>
    <cellStyle name="Normal 3 8 16 2 8" xfId="17145"/>
    <cellStyle name="Normal 3 8 16 2 9" xfId="17146"/>
    <cellStyle name="Normal 3 8 16 3" xfId="17147"/>
    <cellStyle name="Normal 3 8 16 4" xfId="17148"/>
    <cellStyle name="Normal 3 8 16 5" xfId="17149"/>
    <cellStyle name="Normal 3 8 16 6" xfId="17150"/>
    <cellStyle name="Normal 3 8 16 7" xfId="17151"/>
    <cellStyle name="Normal 3 8 16 8" xfId="17152"/>
    <cellStyle name="Normal 3 8 16 9" xfId="17153"/>
    <cellStyle name="Normal 3 8 17" xfId="17154"/>
    <cellStyle name="Normal 3 8 17 10" xfId="17155"/>
    <cellStyle name="Normal 3 8 17 11" xfId="17156"/>
    <cellStyle name="Normal 3 8 17 12" xfId="17157"/>
    <cellStyle name="Normal 3 8 17 13" xfId="17158"/>
    <cellStyle name="Normal 3 8 17 14" xfId="17159"/>
    <cellStyle name="Normal 3 8 17 2" xfId="17160"/>
    <cellStyle name="Normal 3 8 17 3" xfId="17161"/>
    <cellStyle name="Normal 3 8 17 4" xfId="17162"/>
    <cellStyle name="Normal 3 8 17 5" xfId="17163"/>
    <cellStyle name="Normal 3 8 17 6" xfId="17164"/>
    <cellStyle name="Normal 3 8 17 7" xfId="17165"/>
    <cellStyle name="Normal 3 8 17 8" xfId="17166"/>
    <cellStyle name="Normal 3 8 17 9" xfId="17167"/>
    <cellStyle name="Normal 3 8 18" xfId="17168"/>
    <cellStyle name="Normal 3 8 18 10" xfId="17169"/>
    <cellStyle name="Normal 3 8 18 11" xfId="17170"/>
    <cellStyle name="Normal 3 8 18 12" xfId="17171"/>
    <cellStyle name="Normal 3 8 18 13" xfId="17172"/>
    <cellStyle name="Normal 3 8 18 14" xfId="17173"/>
    <cellStyle name="Normal 3 8 18 2" xfId="17174"/>
    <cellStyle name="Normal 3 8 18 3" xfId="17175"/>
    <cellStyle name="Normal 3 8 18 4" xfId="17176"/>
    <cellStyle name="Normal 3 8 18 5" xfId="17177"/>
    <cellStyle name="Normal 3 8 18 6" xfId="17178"/>
    <cellStyle name="Normal 3 8 18 7" xfId="17179"/>
    <cellStyle name="Normal 3 8 18 8" xfId="17180"/>
    <cellStyle name="Normal 3 8 18 9" xfId="17181"/>
    <cellStyle name="Normal 3 8 19" xfId="17182"/>
    <cellStyle name="Normal 3 8 19 10" xfId="17183"/>
    <cellStyle name="Normal 3 8 19 11" xfId="17184"/>
    <cellStyle name="Normal 3 8 19 12" xfId="17185"/>
    <cellStyle name="Normal 3 8 19 13" xfId="17186"/>
    <cellStyle name="Normal 3 8 19 14" xfId="17187"/>
    <cellStyle name="Normal 3 8 19 2" xfId="17188"/>
    <cellStyle name="Normal 3 8 19 3" xfId="17189"/>
    <cellStyle name="Normal 3 8 19 4" xfId="17190"/>
    <cellStyle name="Normal 3 8 19 5" xfId="17191"/>
    <cellStyle name="Normal 3 8 19 6" xfId="17192"/>
    <cellStyle name="Normal 3 8 19 7" xfId="17193"/>
    <cellStyle name="Normal 3 8 19 8" xfId="17194"/>
    <cellStyle name="Normal 3 8 19 9" xfId="17195"/>
    <cellStyle name="Normal 3 8 2" xfId="17196"/>
    <cellStyle name="Normal 3 8 20" xfId="17197"/>
    <cellStyle name="Normal 3 8 20 10" xfId="17198"/>
    <cellStyle name="Normal 3 8 20 11" xfId="17199"/>
    <cellStyle name="Normal 3 8 20 12" xfId="17200"/>
    <cellStyle name="Normal 3 8 20 13" xfId="17201"/>
    <cellStyle name="Normal 3 8 20 14" xfId="17202"/>
    <cellStyle name="Normal 3 8 20 2" xfId="17203"/>
    <cellStyle name="Normal 3 8 20 3" xfId="17204"/>
    <cellStyle name="Normal 3 8 20 4" xfId="17205"/>
    <cellStyle name="Normal 3 8 20 5" xfId="17206"/>
    <cellStyle name="Normal 3 8 20 6" xfId="17207"/>
    <cellStyle name="Normal 3 8 20 7" xfId="17208"/>
    <cellStyle name="Normal 3 8 20 8" xfId="17209"/>
    <cellStyle name="Normal 3 8 20 9" xfId="17210"/>
    <cellStyle name="Normal 3 8 21" xfId="17211"/>
    <cellStyle name="Normal 3 8 21 10" xfId="17212"/>
    <cellStyle name="Normal 3 8 21 11" xfId="17213"/>
    <cellStyle name="Normal 3 8 21 12" xfId="17214"/>
    <cellStyle name="Normal 3 8 21 13" xfId="17215"/>
    <cellStyle name="Normal 3 8 21 14" xfId="17216"/>
    <cellStyle name="Normal 3 8 21 2" xfId="17217"/>
    <cellStyle name="Normal 3 8 21 3" xfId="17218"/>
    <cellStyle name="Normal 3 8 21 4" xfId="17219"/>
    <cellStyle name="Normal 3 8 21 5" xfId="17220"/>
    <cellStyle name="Normal 3 8 21 6" xfId="17221"/>
    <cellStyle name="Normal 3 8 21 7" xfId="17222"/>
    <cellStyle name="Normal 3 8 21 8" xfId="17223"/>
    <cellStyle name="Normal 3 8 21 9" xfId="17224"/>
    <cellStyle name="Normal 3 8 22" xfId="17225"/>
    <cellStyle name="Normal 3 8 22 10" xfId="17226"/>
    <cellStyle name="Normal 3 8 22 11" xfId="17227"/>
    <cellStyle name="Normal 3 8 22 12" xfId="17228"/>
    <cellStyle name="Normal 3 8 22 13" xfId="17229"/>
    <cellStyle name="Normal 3 8 22 14" xfId="17230"/>
    <cellStyle name="Normal 3 8 22 2" xfId="17231"/>
    <cellStyle name="Normal 3 8 22 3" xfId="17232"/>
    <cellStyle name="Normal 3 8 22 4" xfId="17233"/>
    <cellStyle name="Normal 3 8 22 5" xfId="17234"/>
    <cellStyle name="Normal 3 8 22 6" xfId="17235"/>
    <cellStyle name="Normal 3 8 22 7" xfId="17236"/>
    <cellStyle name="Normal 3 8 22 8" xfId="17237"/>
    <cellStyle name="Normal 3 8 22 9" xfId="17238"/>
    <cellStyle name="Normal 3 8 23" xfId="17239"/>
    <cellStyle name="Normal 3 8 24" xfId="17240"/>
    <cellStyle name="Normal 3 8 25" xfId="17241"/>
    <cellStyle name="Normal 3 8 25 10" xfId="17242"/>
    <cellStyle name="Normal 3 8 25 11" xfId="17243"/>
    <cellStyle name="Normal 3 8 25 12" xfId="17244"/>
    <cellStyle name="Normal 3 8 25 13" xfId="17245"/>
    <cellStyle name="Normal 3 8 25 14" xfId="17246"/>
    <cellStyle name="Normal 3 8 25 2" xfId="17247"/>
    <cellStyle name="Normal 3 8 25 3" xfId="17248"/>
    <cellStyle name="Normal 3 8 25 4" xfId="17249"/>
    <cellStyle name="Normal 3 8 25 5" xfId="17250"/>
    <cellStyle name="Normal 3 8 25 6" xfId="17251"/>
    <cellStyle name="Normal 3 8 25 7" xfId="17252"/>
    <cellStyle name="Normal 3 8 25 8" xfId="17253"/>
    <cellStyle name="Normal 3 8 25 9" xfId="17254"/>
    <cellStyle name="Normal 3 8 26" xfId="17255"/>
    <cellStyle name="Normal 3 8 26 10" xfId="17256"/>
    <cellStyle name="Normal 3 8 26 11" xfId="17257"/>
    <cellStyle name="Normal 3 8 26 12" xfId="17258"/>
    <cellStyle name="Normal 3 8 26 13" xfId="17259"/>
    <cellStyle name="Normal 3 8 26 14" xfId="17260"/>
    <cellStyle name="Normal 3 8 26 2" xfId="17261"/>
    <cellStyle name="Normal 3 8 26 3" xfId="17262"/>
    <cellStyle name="Normal 3 8 26 4" xfId="17263"/>
    <cellStyle name="Normal 3 8 26 5" xfId="17264"/>
    <cellStyle name="Normal 3 8 26 6" xfId="17265"/>
    <cellStyle name="Normal 3 8 26 7" xfId="17266"/>
    <cellStyle name="Normal 3 8 26 8" xfId="17267"/>
    <cellStyle name="Normal 3 8 26 9" xfId="17268"/>
    <cellStyle name="Normal 3 8 3" xfId="17269"/>
    <cellStyle name="Normal 3 8 4" xfId="17270"/>
    <cellStyle name="Normal 3 8 5" xfId="17271"/>
    <cellStyle name="Normal 3 8 6" xfId="17272"/>
    <cellStyle name="Normal 3 8 7" xfId="17273"/>
    <cellStyle name="Normal 3 8 8" xfId="17274"/>
    <cellStyle name="Normal 3 8 9" xfId="17275"/>
    <cellStyle name="Normal 3 9" xfId="17276"/>
    <cellStyle name="Normal 3 9 10" xfId="17277"/>
    <cellStyle name="Normal 3 9 11" xfId="17278"/>
    <cellStyle name="Normal 3 9 11 10" xfId="17279"/>
    <cellStyle name="Normal 3 9 11 11" xfId="17280"/>
    <cellStyle name="Normal 3 9 11 12" xfId="17281"/>
    <cellStyle name="Normal 3 9 11 13" xfId="17282"/>
    <cellStyle name="Normal 3 9 11 14" xfId="17283"/>
    <cellStyle name="Normal 3 9 11 15" xfId="17284"/>
    <cellStyle name="Normal 3 9 11 16" xfId="17285"/>
    <cellStyle name="Normal 3 9 11 17" xfId="17286"/>
    <cellStyle name="Normal 3 9 11 2" xfId="17287"/>
    <cellStyle name="Normal 3 9 11 3" xfId="17288"/>
    <cellStyle name="Normal 3 9 11 4" xfId="17289"/>
    <cellStyle name="Normal 3 9 11 5" xfId="17290"/>
    <cellStyle name="Normal 3 9 11 6" xfId="17291"/>
    <cellStyle name="Normal 3 9 11 7" xfId="17292"/>
    <cellStyle name="Normal 3 9 11 8" xfId="17293"/>
    <cellStyle name="Normal 3 9 11 9" xfId="17294"/>
    <cellStyle name="Normal 3 9 12" xfId="17295"/>
    <cellStyle name="Normal 3 9 13" xfId="17296"/>
    <cellStyle name="Normal 3 9 14" xfId="17297"/>
    <cellStyle name="Normal 3 9 14 10" xfId="17298"/>
    <cellStyle name="Normal 3 9 14 11" xfId="17299"/>
    <cellStyle name="Normal 3 9 14 12" xfId="17300"/>
    <cellStyle name="Normal 3 9 14 13" xfId="17301"/>
    <cellStyle name="Normal 3 9 14 14" xfId="17302"/>
    <cellStyle name="Normal 3 9 14 15" xfId="17303"/>
    <cellStyle name="Normal 3 9 14 2" xfId="17304"/>
    <cellStyle name="Normal 3 9 14 2 10" xfId="17305"/>
    <cellStyle name="Normal 3 9 14 2 11" xfId="17306"/>
    <cellStyle name="Normal 3 9 14 2 12" xfId="17307"/>
    <cellStyle name="Normal 3 9 14 2 13" xfId="17308"/>
    <cellStyle name="Normal 3 9 14 2 14" xfId="17309"/>
    <cellStyle name="Normal 3 9 14 2 2" xfId="17310"/>
    <cellStyle name="Normal 3 9 14 2 3" xfId="17311"/>
    <cellStyle name="Normal 3 9 14 2 4" xfId="17312"/>
    <cellStyle name="Normal 3 9 14 2 5" xfId="17313"/>
    <cellStyle name="Normal 3 9 14 2 6" xfId="17314"/>
    <cellStyle name="Normal 3 9 14 2 7" xfId="17315"/>
    <cellStyle name="Normal 3 9 14 2 8" xfId="17316"/>
    <cellStyle name="Normal 3 9 14 2 9" xfId="17317"/>
    <cellStyle name="Normal 3 9 14 3" xfId="17318"/>
    <cellStyle name="Normal 3 9 14 4" xfId="17319"/>
    <cellStyle name="Normal 3 9 14 5" xfId="17320"/>
    <cellStyle name="Normal 3 9 14 6" xfId="17321"/>
    <cellStyle name="Normal 3 9 14 7" xfId="17322"/>
    <cellStyle name="Normal 3 9 14 8" xfId="17323"/>
    <cellStyle name="Normal 3 9 14 9" xfId="17324"/>
    <cellStyle name="Normal 3 9 15" xfId="17325"/>
    <cellStyle name="Normal 3 9 15 10" xfId="17326"/>
    <cellStyle name="Normal 3 9 15 11" xfId="17327"/>
    <cellStyle name="Normal 3 9 15 12" xfId="17328"/>
    <cellStyle name="Normal 3 9 15 13" xfId="17329"/>
    <cellStyle name="Normal 3 9 15 14" xfId="17330"/>
    <cellStyle name="Normal 3 9 15 15" xfId="17331"/>
    <cellStyle name="Normal 3 9 15 2" xfId="17332"/>
    <cellStyle name="Normal 3 9 15 2 10" xfId="17333"/>
    <cellStyle name="Normal 3 9 15 2 11" xfId="17334"/>
    <cellStyle name="Normal 3 9 15 2 12" xfId="17335"/>
    <cellStyle name="Normal 3 9 15 2 13" xfId="17336"/>
    <cellStyle name="Normal 3 9 15 2 14" xfId="17337"/>
    <cellStyle name="Normal 3 9 15 2 2" xfId="17338"/>
    <cellStyle name="Normal 3 9 15 2 3" xfId="17339"/>
    <cellStyle name="Normal 3 9 15 2 4" xfId="17340"/>
    <cellStyle name="Normal 3 9 15 2 5" xfId="17341"/>
    <cellStyle name="Normal 3 9 15 2 6" xfId="17342"/>
    <cellStyle name="Normal 3 9 15 2 7" xfId="17343"/>
    <cellStyle name="Normal 3 9 15 2 8" xfId="17344"/>
    <cellStyle name="Normal 3 9 15 2 9" xfId="17345"/>
    <cellStyle name="Normal 3 9 15 3" xfId="17346"/>
    <cellStyle name="Normal 3 9 15 4" xfId="17347"/>
    <cellStyle name="Normal 3 9 15 5" xfId="17348"/>
    <cellStyle name="Normal 3 9 15 6" xfId="17349"/>
    <cellStyle name="Normal 3 9 15 7" xfId="17350"/>
    <cellStyle name="Normal 3 9 15 8" xfId="17351"/>
    <cellStyle name="Normal 3 9 15 9" xfId="17352"/>
    <cellStyle name="Normal 3 9 16" xfId="17353"/>
    <cellStyle name="Normal 3 9 16 10" xfId="17354"/>
    <cellStyle name="Normal 3 9 16 11" xfId="17355"/>
    <cellStyle name="Normal 3 9 16 12" xfId="17356"/>
    <cellStyle name="Normal 3 9 16 13" xfId="17357"/>
    <cellStyle name="Normal 3 9 16 14" xfId="17358"/>
    <cellStyle name="Normal 3 9 16 15" xfId="17359"/>
    <cellStyle name="Normal 3 9 16 2" xfId="17360"/>
    <cellStyle name="Normal 3 9 16 2 10" xfId="17361"/>
    <cellStyle name="Normal 3 9 16 2 11" xfId="17362"/>
    <cellStyle name="Normal 3 9 16 2 12" xfId="17363"/>
    <cellStyle name="Normal 3 9 16 2 13" xfId="17364"/>
    <cellStyle name="Normal 3 9 16 2 14" xfId="17365"/>
    <cellStyle name="Normal 3 9 16 2 2" xfId="17366"/>
    <cellStyle name="Normal 3 9 16 2 3" xfId="17367"/>
    <cellStyle name="Normal 3 9 16 2 4" xfId="17368"/>
    <cellStyle name="Normal 3 9 16 2 5" xfId="17369"/>
    <cellStyle name="Normal 3 9 16 2 6" xfId="17370"/>
    <cellStyle name="Normal 3 9 16 2 7" xfId="17371"/>
    <cellStyle name="Normal 3 9 16 2 8" xfId="17372"/>
    <cellStyle name="Normal 3 9 16 2 9" xfId="17373"/>
    <cellStyle name="Normal 3 9 16 3" xfId="17374"/>
    <cellStyle name="Normal 3 9 16 4" xfId="17375"/>
    <cellStyle name="Normal 3 9 16 5" xfId="17376"/>
    <cellStyle name="Normal 3 9 16 6" xfId="17377"/>
    <cellStyle name="Normal 3 9 16 7" xfId="17378"/>
    <cellStyle name="Normal 3 9 16 8" xfId="17379"/>
    <cellStyle name="Normal 3 9 16 9" xfId="17380"/>
    <cellStyle name="Normal 3 9 17" xfId="17381"/>
    <cellStyle name="Normal 3 9 17 10" xfId="17382"/>
    <cellStyle name="Normal 3 9 17 11" xfId="17383"/>
    <cellStyle name="Normal 3 9 17 12" xfId="17384"/>
    <cellStyle name="Normal 3 9 17 13" xfId="17385"/>
    <cellStyle name="Normal 3 9 17 14" xfId="17386"/>
    <cellStyle name="Normal 3 9 17 2" xfId="17387"/>
    <cellStyle name="Normal 3 9 17 3" xfId="17388"/>
    <cellStyle name="Normal 3 9 17 4" xfId="17389"/>
    <cellStyle name="Normal 3 9 17 5" xfId="17390"/>
    <cellStyle name="Normal 3 9 17 6" xfId="17391"/>
    <cellStyle name="Normal 3 9 17 7" xfId="17392"/>
    <cellStyle name="Normal 3 9 17 8" xfId="17393"/>
    <cellStyle name="Normal 3 9 17 9" xfId="17394"/>
    <cellStyle name="Normal 3 9 18" xfId="17395"/>
    <cellStyle name="Normal 3 9 18 10" xfId="17396"/>
    <cellStyle name="Normal 3 9 18 11" xfId="17397"/>
    <cellStyle name="Normal 3 9 18 12" xfId="17398"/>
    <cellStyle name="Normal 3 9 18 13" xfId="17399"/>
    <cellStyle name="Normal 3 9 18 14" xfId="17400"/>
    <cellStyle name="Normal 3 9 18 2" xfId="17401"/>
    <cellStyle name="Normal 3 9 18 3" xfId="17402"/>
    <cellStyle name="Normal 3 9 18 4" xfId="17403"/>
    <cellStyle name="Normal 3 9 18 5" xfId="17404"/>
    <cellStyle name="Normal 3 9 18 6" xfId="17405"/>
    <cellStyle name="Normal 3 9 18 7" xfId="17406"/>
    <cellStyle name="Normal 3 9 18 8" xfId="17407"/>
    <cellStyle name="Normal 3 9 18 9" xfId="17408"/>
    <cellStyle name="Normal 3 9 19" xfId="17409"/>
    <cellStyle name="Normal 3 9 19 10" xfId="17410"/>
    <cellStyle name="Normal 3 9 19 11" xfId="17411"/>
    <cellStyle name="Normal 3 9 19 12" xfId="17412"/>
    <cellStyle name="Normal 3 9 19 13" xfId="17413"/>
    <cellStyle name="Normal 3 9 19 14" xfId="17414"/>
    <cellStyle name="Normal 3 9 19 2" xfId="17415"/>
    <cellStyle name="Normal 3 9 19 3" xfId="17416"/>
    <cellStyle name="Normal 3 9 19 4" xfId="17417"/>
    <cellStyle name="Normal 3 9 19 5" xfId="17418"/>
    <cellStyle name="Normal 3 9 19 6" xfId="17419"/>
    <cellStyle name="Normal 3 9 19 7" xfId="17420"/>
    <cellStyle name="Normal 3 9 19 8" xfId="17421"/>
    <cellStyle name="Normal 3 9 19 9" xfId="17422"/>
    <cellStyle name="Normal 3 9 2" xfId="17423"/>
    <cellStyle name="Normal 3 9 20" xfId="17424"/>
    <cellStyle name="Normal 3 9 20 10" xfId="17425"/>
    <cellStyle name="Normal 3 9 20 11" xfId="17426"/>
    <cellStyle name="Normal 3 9 20 12" xfId="17427"/>
    <cellStyle name="Normal 3 9 20 13" xfId="17428"/>
    <cellStyle name="Normal 3 9 20 14" xfId="17429"/>
    <cellStyle name="Normal 3 9 20 2" xfId="17430"/>
    <cellStyle name="Normal 3 9 20 3" xfId="17431"/>
    <cellStyle name="Normal 3 9 20 4" xfId="17432"/>
    <cellStyle name="Normal 3 9 20 5" xfId="17433"/>
    <cellStyle name="Normal 3 9 20 6" xfId="17434"/>
    <cellStyle name="Normal 3 9 20 7" xfId="17435"/>
    <cellStyle name="Normal 3 9 20 8" xfId="17436"/>
    <cellStyle name="Normal 3 9 20 9" xfId="17437"/>
    <cellStyle name="Normal 3 9 21" xfId="17438"/>
    <cellStyle name="Normal 3 9 21 10" xfId="17439"/>
    <cellStyle name="Normal 3 9 21 11" xfId="17440"/>
    <cellStyle name="Normal 3 9 21 12" xfId="17441"/>
    <cellStyle name="Normal 3 9 21 13" xfId="17442"/>
    <cellStyle name="Normal 3 9 21 14" xfId="17443"/>
    <cellStyle name="Normal 3 9 21 2" xfId="17444"/>
    <cellStyle name="Normal 3 9 21 3" xfId="17445"/>
    <cellStyle name="Normal 3 9 21 4" xfId="17446"/>
    <cellStyle name="Normal 3 9 21 5" xfId="17447"/>
    <cellStyle name="Normal 3 9 21 6" xfId="17448"/>
    <cellStyle name="Normal 3 9 21 7" xfId="17449"/>
    <cellStyle name="Normal 3 9 21 8" xfId="17450"/>
    <cellStyle name="Normal 3 9 21 9" xfId="17451"/>
    <cellStyle name="Normal 3 9 22" xfId="17452"/>
    <cellStyle name="Normal 3 9 22 10" xfId="17453"/>
    <cellStyle name="Normal 3 9 22 11" xfId="17454"/>
    <cellStyle name="Normal 3 9 22 12" xfId="17455"/>
    <cellStyle name="Normal 3 9 22 13" xfId="17456"/>
    <cellStyle name="Normal 3 9 22 14" xfId="17457"/>
    <cellStyle name="Normal 3 9 22 2" xfId="17458"/>
    <cellStyle name="Normal 3 9 22 3" xfId="17459"/>
    <cellStyle name="Normal 3 9 22 4" xfId="17460"/>
    <cellStyle name="Normal 3 9 22 5" xfId="17461"/>
    <cellStyle name="Normal 3 9 22 6" xfId="17462"/>
    <cellStyle name="Normal 3 9 22 7" xfId="17463"/>
    <cellStyle name="Normal 3 9 22 8" xfId="17464"/>
    <cellStyle name="Normal 3 9 22 9" xfId="17465"/>
    <cellStyle name="Normal 3 9 23" xfId="17466"/>
    <cellStyle name="Normal 3 9 24" xfId="17467"/>
    <cellStyle name="Normal 3 9 25" xfId="17468"/>
    <cellStyle name="Normal 3 9 25 10" xfId="17469"/>
    <cellStyle name="Normal 3 9 25 11" xfId="17470"/>
    <cellStyle name="Normal 3 9 25 12" xfId="17471"/>
    <cellStyle name="Normal 3 9 25 13" xfId="17472"/>
    <cellStyle name="Normal 3 9 25 14" xfId="17473"/>
    <cellStyle name="Normal 3 9 25 2" xfId="17474"/>
    <cellStyle name="Normal 3 9 25 3" xfId="17475"/>
    <cellStyle name="Normal 3 9 25 4" xfId="17476"/>
    <cellStyle name="Normal 3 9 25 5" xfId="17477"/>
    <cellStyle name="Normal 3 9 25 6" xfId="17478"/>
    <cellStyle name="Normal 3 9 25 7" xfId="17479"/>
    <cellStyle name="Normal 3 9 25 8" xfId="17480"/>
    <cellStyle name="Normal 3 9 25 9" xfId="17481"/>
    <cellStyle name="Normal 3 9 26" xfId="17482"/>
    <cellStyle name="Normal 3 9 26 10" xfId="17483"/>
    <cellStyle name="Normal 3 9 26 11" xfId="17484"/>
    <cellStyle name="Normal 3 9 26 12" xfId="17485"/>
    <cellStyle name="Normal 3 9 26 13" xfId="17486"/>
    <cellStyle name="Normal 3 9 26 14" xfId="17487"/>
    <cellStyle name="Normal 3 9 26 2" xfId="17488"/>
    <cellStyle name="Normal 3 9 26 3" xfId="17489"/>
    <cellStyle name="Normal 3 9 26 4" xfId="17490"/>
    <cellStyle name="Normal 3 9 26 5" xfId="17491"/>
    <cellStyle name="Normal 3 9 26 6" xfId="17492"/>
    <cellStyle name="Normal 3 9 26 7" xfId="17493"/>
    <cellStyle name="Normal 3 9 26 8" xfId="17494"/>
    <cellStyle name="Normal 3 9 26 9" xfId="17495"/>
    <cellStyle name="Normal 3 9 3" xfId="17496"/>
    <cellStyle name="Normal 3 9 4" xfId="17497"/>
    <cellStyle name="Normal 3 9 5" xfId="17498"/>
    <cellStyle name="Normal 3 9 6" xfId="17499"/>
    <cellStyle name="Normal 3 9 7" xfId="17500"/>
    <cellStyle name="Normal 3 9 8" xfId="17501"/>
    <cellStyle name="Normal 3 9 9" xfId="17502"/>
    <cellStyle name="Normal 3_01_ResLighting" xfId="20716"/>
    <cellStyle name="Normal 30" xfId="17503"/>
    <cellStyle name="Normal 30 2" xfId="17504"/>
    <cellStyle name="Normal 30 2 10" xfId="17505"/>
    <cellStyle name="Normal 30 2 10 10" xfId="17506"/>
    <cellStyle name="Normal 30 2 10 11" xfId="17507"/>
    <cellStyle name="Normal 30 2 10 12" xfId="17508"/>
    <cellStyle name="Normal 30 2 10 13" xfId="17509"/>
    <cellStyle name="Normal 30 2 10 14" xfId="17510"/>
    <cellStyle name="Normal 30 2 10 2" xfId="17511"/>
    <cellStyle name="Normal 30 2 10 3" xfId="17512"/>
    <cellStyle name="Normal 30 2 10 4" xfId="17513"/>
    <cellStyle name="Normal 30 2 10 5" xfId="17514"/>
    <cellStyle name="Normal 30 2 10 6" xfId="17515"/>
    <cellStyle name="Normal 30 2 10 7" xfId="17516"/>
    <cellStyle name="Normal 30 2 10 8" xfId="17517"/>
    <cellStyle name="Normal 30 2 10 9" xfId="17518"/>
    <cellStyle name="Normal 30 2 11" xfId="17519"/>
    <cellStyle name="Normal 30 2 11 10" xfId="17520"/>
    <cellStyle name="Normal 30 2 11 11" xfId="17521"/>
    <cellStyle name="Normal 30 2 11 12" xfId="17522"/>
    <cellStyle name="Normal 30 2 11 13" xfId="17523"/>
    <cellStyle name="Normal 30 2 11 14" xfId="17524"/>
    <cellStyle name="Normal 30 2 11 2" xfId="17525"/>
    <cellStyle name="Normal 30 2 11 3" xfId="17526"/>
    <cellStyle name="Normal 30 2 11 4" xfId="17527"/>
    <cellStyle name="Normal 30 2 11 5" xfId="17528"/>
    <cellStyle name="Normal 30 2 11 6" xfId="17529"/>
    <cellStyle name="Normal 30 2 11 7" xfId="17530"/>
    <cellStyle name="Normal 30 2 11 8" xfId="17531"/>
    <cellStyle name="Normal 30 2 11 9" xfId="17532"/>
    <cellStyle name="Normal 30 2 12" xfId="17533"/>
    <cellStyle name="Normal 30 2 12 10" xfId="17534"/>
    <cellStyle name="Normal 30 2 12 11" xfId="17535"/>
    <cellStyle name="Normal 30 2 12 12" xfId="17536"/>
    <cellStyle name="Normal 30 2 12 13" xfId="17537"/>
    <cellStyle name="Normal 30 2 12 14" xfId="17538"/>
    <cellStyle name="Normal 30 2 12 2" xfId="17539"/>
    <cellStyle name="Normal 30 2 12 3" xfId="17540"/>
    <cellStyle name="Normal 30 2 12 4" xfId="17541"/>
    <cellStyle name="Normal 30 2 12 5" xfId="17542"/>
    <cellStyle name="Normal 30 2 12 6" xfId="17543"/>
    <cellStyle name="Normal 30 2 12 7" xfId="17544"/>
    <cellStyle name="Normal 30 2 12 8" xfId="17545"/>
    <cellStyle name="Normal 30 2 12 9" xfId="17546"/>
    <cellStyle name="Normal 30 2 13" xfId="17547"/>
    <cellStyle name="Normal 30 2 13 10" xfId="17548"/>
    <cellStyle name="Normal 30 2 13 11" xfId="17549"/>
    <cellStyle name="Normal 30 2 13 12" xfId="17550"/>
    <cellStyle name="Normal 30 2 13 13" xfId="17551"/>
    <cellStyle name="Normal 30 2 13 14" xfId="17552"/>
    <cellStyle name="Normal 30 2 13 2" xfId="17553"/>
    <cellStyle name="Normal 30 2 13 3" xfId="17554"/>
    <cellStyle name="Normal 30 2 13 4" xfId="17555"/>
    <cellStyle name="Normal 30 2 13 5" xfId="17556"/>
    <cellStyle name="Normal 30 2 13 6" xfId="17557"/>
    <cellStyle name="Normal 30 2 13 7" xfId="17558"/>
    <cellStyle name="Normal 30 2 13 8" xfId="17559"/>
    <cellStyle name="Normal 30 2 13 9" xfId="17560"/>
    <cellStyle name="Normal 30 2 14" xfId="17561"/>
    <cellStyle name="Normal 30 2 14 10" xfId="17562"/>
    <cellStyle name="Normal 30 2 14 11" xfId="17563"/>
    <cellStyle name="Normal 30 2 14 12" xfId="17564"/>
    <cellStyle name="Normal 30 2 14 13" xfId="17565"/>
    <cellStyle name="Normal 30 2 14 14" xfId="17566"/>
    <cellStyle name="Normal 30 2 14 2" xfId="17567"/>
    <cellStyle name="Normal 30 2 14 3" xfId="17568"/>
    <cellStyle name="Normal 30 2 14 4" xfId="17569"/>
    <cellStyle name="Normal 30 2 14 5" xfId="17570"/>
    <cellStyle name="Normal 30 2 14 6" xfId="17571"/>
    <cellStyle name="Normal 30 2 14 7" xfId="17572"/>
    <cellStyle name="Normal 30 2 14 8" xfId="17573"/>
    <cellStyle name="Normal 30 2 14 9" xfId="17574"/>
    <cellStyle name="Normal 30 2 15" xfId="17575"/>
    <cellStyle name="Normal 30 2 15 10" xfId="17576"/>
    <cellStyle name="Normal 30 2 15 11" xfId="17577"/>
    <cellStyle name="Normal 30 2 15 12" xfId="17578"/>
    <cellStyle name="Normal 30 2 15 13" xfId="17579"/>
    <cellStyle name="Normal 30 2 15 14" xfId="17580"/>
    <cellStyle name="Normal 30 2 15 2" xfId="17581"/>
    <cellStyle name="Normal 30 2 15 3" xfId="17582"/>
    <cellStyle name="Normal 30 2 15 4" xfId="17583"/>
    <cellStyle name="Normal 30 2 15 5" xfId="17584"/>
    <cellStyle name="Normal 30 2 15 6" xfId="17585"/>
    <cellStyle name="Normal 30 2 15 7" xfId="17586"/>
    <cellStyle name="Normal 30 2 15 8" xfId="17587"/>
    <cellStyle name="Normal 30 2 15 9" xfId="17588"/>
    <cellStyle name="Normal 30 2 16" xfId="17589"/>
    <cellStyle name="Normal 30 2 17" xfId="17590"/>
    <cellStyle name="Normal 30 2 18" xfId="17591"/>
    <cellStyle name="Normal 30 2 19" xfId="17592"/>
    <cellStyle name="Normal 30 2 2" xfId="17593"/>
    <cellStyle name="Normal 30 2 2 10" xfId="17594"/>
    <cellStyle name="Normal 30 2 2 11" xfId="17595"/>
    <cellStyle name="Normal 30 2 2 12" xfId="17596"/>
    <cellStyle name="Normal 30 2 2 13" xfId="17597"/>
    <cellStyle name="Normal 30 2 2 14" xfId="17598"/>
    <cellStyle name="Normal 30 2 2 15" xfId="17599"/>
    <cellStyle name="Normal 30 2 2 2" xfId="17600"/>
    <cellStyle name="Normal 30 2 2 2 10" xfId="17601"/>
    <cellStyle name="Normal 30 2 2 2 11" xfId="17602"/>
    <cellStyle name="Normal 30 2 2 2 12" xfId="17603"/>
    <cellStyle name="Normal 30 2 2 2 13" xfId="17604"/>
    <cellStyle name="Normal 30 2 2 2 14" xfId="17605"/>
    <cellStyle name="Normal 30 2 2 2 2" xfId="17606"/>
    <cellStyle name="Normal 30 2 2 2 3" xfId="17607"/>
    <cellStyle name="Normal 30 2 2 2 4" xfId="17608"/>
    <cellStyle name="Normal 30 2 2 2 5" xfId="17609"/>
    <cellStyle name="Normal 30 2 2 2 6" xfId="17610"/>
    <cellStyle name="Normal 30 2 2 2 7" xfId="17611"/>
    <cellStyle name="Normal 30 2 2 2 8" xfId="17612"/>
    <cellStyle name="Normal 30 2 2 2 9" xfId="17613"/>
    <cellStyle name="Normal 30 2 2 3" xfId="17614"/>
    <cellStyle name="Normal 30 2 2 4" xfId="17615"/>
    <cellStyle name="Normal 30 2 2 5" xfId="17616"/>
    <cellStyle name="Normal 30 2 2 6" xfId="17617"/>
    <cellStyle name="Normal 30 2 2 7" xfId="17618"/>
    <cellStyle name="Normal 30 2 2 8" xfId="17619"/>
    <cellStyle name="Normal 30 2 2 9" xfId="17620"/>
    <cellStyle name="Normal 30 2 20" xfId="17621"/>
    <cellStyle name="Normal 30 2 21" xfId="17622"/>
    <cellStyle name="Normal 30 2 22" xfId="17623"/>
    <cellStyle name="Normal 30 2 23" xfId="17624"/>
    <cellStyle name="Normal 30 2 24" xfId="17625"/>
    <cellStyle name="Normal 30 2 25" xfId="17626"/>
    <cellStyle name="Normal 30 2 26" xfId="17627"/>
    <cellStyle name="Normal 30 2 27" xfId="17628"/>
    <cellStyle name="Normal 30 2 28" xfId="17629"/>
    <cellStyle name="Normal 30 2 3" xfId="17630"/>
    <cellStyle name="Normal 30 2 3 10" xfId="17631"/>
    <cellStyle name="Normal 30 2 3 11" xfId="17632"/>
    <cellStyle name="Normal 30 2 3 12" xfId="17633"/>
    <cellStyle name="Normal 30 2 3 13" xfId="17634"/>
    <cellStyle name="Normal 30 2 3 14" xfId="17635"/>
    <cellStyle name="Normal 30 2 3 15" xfId="17636"/>
    <cellStyle name="Normal 30 2 3 2" xfId="17637"/>
    <cellStyle name="Normal 30 2 3 2 10" xfId="17638"/>
    <cellStyle name="Normal 30 2 3 2 11" xfId="17639"/>
    <cellStyle name="Normal 30 2 3 2 12" xfId="17640"/>
    <cellStyle name="Normal 30 2 3 2 13" xfId="17641"/>
    <cellStyle name="Normal 30 2 3 2 14" xfId="17642"/>
    <cellStyle name="Normal 30 2 3 2 2" xfId="17643"/>
    <cellStyle name="Normal 30 2 3 2 3" xfId="17644"/>
    <cellStyle name="Normal 30 2 3 2 4" xfId="17645"/>
    <cellStyle name="Normal 30 2 3 2 5" xfId="17646"/>
    <cellStyle name="Normal 30 2 3 2 6" xfId="17647"/>
    <cellStyle name="Normal 30 2 3 2 7" xfId="17648"/>
    <cellStyle name="Normal 30 2 3 2 8" xfId="17649"/>
    <cellStyle name="Normal 30 2 3 2 9" xfId="17650"/>
    <cellStyle name="Normal 30 2 3 3" xfId="17651"/>
    <cellStyle name="Normal 30 2 3 4" xfId="17652"/>
    <cellStyle name="Normal 30 2 3 5" xfId="17653"/>
    <cellStyle name="Normal 30 2 3 6" xfId="17654"/>
    <cellStyle name="Normal 30 2 3 7" xfId="17655"/>
    <cellStyle name="Normal 30 2 3 8" xfId="17656"/>
    <cellStyle name="Normal 30 2 3 9" xfId="17657"/>
    <cellStyle name="Normal 30 2 4" xfId="17658"/>
    <cellStyle name="Normal 30 2 4 10" xfId="17659"/>
    <cellStyle name="Normal 30 2 4 11" xfId="17660"/>
    <cellStyle name="Normal 30 2 4 12" xfId="17661"/>
    <cellStyle name="Normal 30 2 4 13" xfId="17662"/>
    <cellStyle name="Normal 30 2 4 14" xfId="17663"/>
    <cellStyle name="Normal 30 2 4 15" xfId="17664"/>
    <cellStyle name="Normal 30 2 4 2" xfId="17665"/>
    <cellStyle name="Normal 30 2 4 2 10" xfId="17666"/>
    <cellStyle name="Normal 30 2 4 2 11" xfId="17667"/>
    <cellStyle name="Normal 30 2 4 2 12" xfId="17668"/>
    <cellStyle name="Normal 30 2 4 2 13" xfId="17669"/>
    <cellStyle name="Normal 30 2 4 2 14" xfId="17670"/>
    <cellStyle name="Normal 30 2 4 2 2" xfId="17671"/>
    <cellStyle name="Normal 30 2 4 2 3" xfId="17672"/>
    <cellStyle name="Normal 30 2 4 2 4" xfId="17673"/>
    <cellStyle name="Normal 30 2 4 2 5" xfId="17674"/>
    <cellStyle name="Normal 30 2 4 2 6" xfId="17675"/>
    <cellStyle name="Normal 30 2 4 2 7" xfId="17676"/>
    <cellStyle name="Normal 30 2 4 2 8" xfId="17677"/>
    <cellStyle name="Normal 30 2 4 2 9" xfId="17678"/>
    <cellStyle name="Normal 30 2 4 3" xfId="17679"/>
    <cellStyle name="Normal 30 2 4 4" xfId="17680"/>
    <cellStyle name="Normal 30 2 4 5" xfId="17681"/>
    <cellStyle name="Normal 30 2 4 6" xfId="17682"/>
    <cellStyle name="Normal 30 2 4 7" xfId="17683"/>
    <cellStyle name="Normal 30 2 4 8" xfId="17684"/>
    <cellStyle name="Normal 30 2 4 9" xfId="17685"/>
    <cellStyle name="Normal 30 2 5" xfId="17686"/>
    <cellStyle name="Normal 30 2 5 10" xfId="17687"/>
    <cellStyle name="Normal 30 2 5 11" xfId="17688"/>
    <cellStyle name="Normal 30 2 5 12" xfId="17689"/>
    <cellStyle name="Normal 30 2 5 13" xfId="17690"/>
    <cellStyle name="Normal 30 2 5 14" xfId="17691"/>
    <cellStyle name="Normal 30 2 5 2" xfId="17692"/>
    <cellStyle name="Normal 30 2 5 3" xfId="17693"/>
    <cellStyle name="Normal 30 2 5 4" xfId="17694"/>
    <cellStyle name="Normal 30 2 5 5" xfId="17695"/>
    <cellStyle name="Normal 30 2 5 6" xfId="17696"/>
    <cellStyle name="Normal 30 2 5 7" xfId="17697"/>
    <cellStyle name="Normal 30 2 5 8" xfId="17698"/>
    <cellStyle name="Normal 30 2 5 9" xfId="17699"/>
    <cellStyle name="Normal 30 2 6" xfId="17700"/>
    <cellStyle name="Normal 30 2 6 10" xfId="17701"/>
    <cellStyle name="Normal 30 2 6 11" xfId="17702"/>
    <cellStyle name="Normal 30 2 6 12" xfId="17703"/>
    <cellStyle name="Normal 30 2 6 13" xfId="17704"/>
    <cellStyle name="Normal 30 2 6 14" xfId="17705"/>
    <cellStyle name="Normal 30 2 6 2" xfId="17706"/>
    <cellStyle name="Normal 30 2 6 3" xfId="17707"/>
    <cellStyle name="Normal 30 2 6 4" xfId="17708"/>
    <cellStyle name="Normal 30 2 6 5" xfId="17709"/>
    <cellStyle name="Normal 30 2 6 6" xfId="17710"/>
    <cellStyle name="Normal 30 2 6 7" xfId="17711"/>
    <cellStyle name="Normal 30 2 6 8" xfId="17712"/>
    <cellStyle name="Normal 30 2 6 9" xfId="17713"/>
    <cellStyle name="Normal 30 2 7" xfId="17714"/>
    <cellStyle name="Normal 30 2 7 10" xfId="17715"/>
    <cellStyle name="Normal 30 2 7 11" xfId="17716"/>
    <cellStyle name="Normal 30 2 7 12" xfId="17717"/>
    <cellStyle name="Normal 30 2 7 13" xfId="17718"/>
    <cellStyle name="Normal 30 2 7 14" xfId="17719"/>
    <cellStyle name="Normal 30 2 7 2" xfId="17720"/>
    <cellStyle name="Normal 30 2 7 3" xfId="17721"/>
    <cellStyle name="Normal 30 2 7 4" xfId="17722"/>
    <cellStyle name="Normal 30 2 7 5" xfId="17723"/>
    <cellStyle name="Normal 30 2 7 6" xfId="17724"/>
    <cellStyle name="Normal 30 2 7 7" xfId="17725"/>
    <cellStyle name="Normal 30 2 7 8" xfId="17726"/>
    <cellStyle name="Normal 30 2 7 9" xfId="17727"/>
    <cellStyle name="Normal 30 2 8" xfId="17728"/>
    <cellStyle name="Normal 30 2 8 10" xfId="17729"/>
    <cellStyle name="Normal 30 2 8 11" xfId="17730"/>
    <cellStyle name="Normal 30 2 8 12" xfId="17731"/>
    <cellStyle name="Normal 30 2 8 13" xfId="17732"/>
    <cellStyle name="Normal 30 2 8 14" xfId="17733"/>
    <cellStyle name="Normal 30 2 8 2" xfId="17734"/>
    <cellStyle name="Normal 30 2 8 3" xfId="17735"/>
    <cellStyle name="Normal 30 2 8 4" xfId="17736"/>
    <cellStyle name="Normal 30 2 8 5" xfId="17737"/>
    <cellStyle name="Normal 30 2 8 6" xfId="17738"/>
    <cellStyle name="Normal 30 2 8 7" xfId="17739"/>
    <cellStyle name="Normal 30 2 8 8" xfId="17740"/>
    <cellStyle name="Normal 30 2 8 9" xfId="17741"/>
    <cellStyle name="Normal 30 2 9" xfId="17742"/>
    <cellStyle name="Normal 30 2 9 10" xfId="17743"/>
    <cellStyle name="Normal 30 2 9 11" xfId="17744"/>
    <cellStyle name="Normal 30 2 9 12" xfId="17745"/>
    <cellStyle name="Normal 30 2 9 13" xfId="17746"/>
    <cellStyle name="Normal 30 2 9 14" xfId="17747"/>
    <cellStyle name="Normal 30 2 9 2" xfId="17748"/>
    <cellStyle name="Normal 30 2 9 3" xfId="17749"/>
    <cellStyle name="Normal 30 2 9 4" xfId="17750"/>
    <cellStyle name="Normal 30 2 9 5" xfId="17751"/>
    <cellStyle name="Normal 30 2 9 6" xfId="17752"/>
    <cellStyle name="Normal 30 2 9 7" xfId="17753"/>
    <cellStyle name="Normal 30 2 9 8" xfId="17754"/>
    <cellStyle name="Normal 30 2 9 9" xfId="17755"/>
    <cellStyle name="Normal 30 3" xfId="17756"/>
    <cellStyle name="Normal 30 3 10" xfId="17757"/>
    <cellStyle name="Normal 30 3 10 10" xfId="17758"/>
    <cellStyle name="Normal 30 3 10 11" xfId="17759"/>
    <cellStyle name="Normal 30 3 10 12" xfId="17760"/>
    <cellStyle name="Normal 30 3 10 13" xfId="17761"/>
    <cellStyle name="Normal 30 3 10 14" xfId="17762"/>
    <cellStyle name="Normal 30 3 10 2" xfId="17763"/>
    <cellStyle name="Normal 30 3 10 3" xfId="17764"/>
    <cellStyle name="Normal 30 3 10 4" xfId="17765"/>
    <cellStyle name="Normal 30 3 10 5" xfId="17766"/>
    <cellStyle name="Normal 30 3 10 6" xfId="17767"/>
    <cellStyle name="Normal 30 3 10 7" xfId="17768"/>
    <cellStyle name="Normal 30 3 10 8" xfId="17769"/>
    <cellStyle name="Normal 30 3 10 9" xfId="17770"/>
    <cellStyle name="Normal 30 3 11" xfId="17771"/>
    <cellStyle name="Normal 30 3 11 10" xfId="17772"/>
    <cellStyle name="Normal 30 3 11 11" xfId="17773"/>
    <cellStyle name="Normal 30 3 11 12" xfId="17774"/>
    <cellStyle name="Normal 30 3 11 13" xfId="17775"/>
    <cellStyle name="Normal 30 3 11 14" xfId="17776"/>
    <cellStyle name="Normal 30 3 11 2" xfId="17777"/>
    <cellStyle name="Normal 30 3 11 3" xfId="17778"/>
    <cellStyle name="Normal 30 3 11 4" xfId="17779"/>
    <cellStyle name="Normal 30 3 11 5" xfId="17780"/>
    <cellStyle name="Normal 30 3 11 6" xfId="17781"/>
    <cellStyle name="Normal 30 3 11 7" xfId="17782"/>
    <cellStyle name="Normal 30 3 11 8" xfId="17783"/>
    <cellStyle name="Normal 30 3 11 9" xfId="17784"/>
    <cellStyle name="Normal 30 3 12" xfId="17785"/>
    <cellStyle name="Normal 30 3 12 10" xfId="17786"/>
    <cellStyle name="Normal 30 3 12 11" xfId="17787"/>
    <cellStyle name="Normal 30 3 12 12" xfId="17788"/>
    <cellStyle name="Normal 30 3 12 13" xfId="17789"/>
    <cellStyle name="Normal 30 3 12 14" xfId="17790"/>
    <cellStyle name="Normal 30 3 12 2" xfId="17791"/>
    <cellStyle name="Normal 30 3 12 3" xfId="17792"/>
    <cellStyle name="Normal 30 3 12 4" xfId="17793"/>
    <cellStyle name="Normal 30 3 12 5" xfId="17794"/>
    <cellStyle name="Normal 30 3 12 6" xfId="17795"/>
    <cellStyle name="Normal 30 3 12 7" xfId="17796"/>
    <cellStyle name="Normal 30 3 12 8" xfId="17797"/>
    <cellStyle name="Normal 30 3 12 9" xfId="17798"/>
    <cellStyle name="Normal 30 3 13" xfId="17799"/>
    <cellStyle name="Normal 30 3 13 10" xfId="17800"/>
    <cellStyle name="Normal 30 3 13 11" xfId="17801"/>
    <cellStyle name="Normal 30 3 13 12" xfId="17802"/>
    <cellStyle name="Normal 30 3 13 13" xfId="17803"/>
    <cellStyle name="Normal 30 3 13 14" xfId="17804"/>
    <cellStyle name="Normal 30 3 13 2" xfId="17805"/>
    <cellStyle name="Normal 30 3 13 3" xfId="17806"/>
    <cellStyle name="Normal 30 3 13 4" xfId="17807"/>
    <cellStyle name="Normal 30 3 13 5" xfId="17808"/>
    <cellStyle name="Normal 30 3 13 6" xfId="17809"/>
    <cellStyle name="Normal 30 3 13 7" xfId="17810"/>
    <cellStyle name="Normal 30 3 13 8" xfId="17811"/>
    <cellStyle name="Normal 30 3 13 9" xfId="17812"/>
    <cellStyle name="Normal 30 3 14" xfId="17813"/>
    <cellStyle name="Normal 30 3 14 10" xfId="17814"/>
    <cellStyle name="Normal 30 3 14 11" xfId="17815"/>
    <cellStyle name="Normal 30 3 14 12" xfId="17816"/>
    <cellStyle name="Normal 30 3 14 13" xfId="17817"/>
    <cellStyle name="Normal 30 3 14 14" xfId="17818"/>
    <cellStyle name="Normal 30 3 14 2" xfId="17819"/>
    <cellStyle name="Normal 30 3 14 3" xfId="17820"/>
    <cellStyle name="Normal 30 3 14 4" xfId="17821"/>
    <cellStyle name="Normal 30 3 14 5" xfId="17822"/>
    <cellStyle name="Normal 30 3 14 6" xfId="17823"/>
    <cellStyle name="Normal 30 3 14 7" xfId="17824"/>
    <cellStyle name="Normal 30 3 14 8" xfId="17825"/>
    <cellStyle name="Normal 30 3 14 9" xfId="17826"/>
    <cellStyle name="Normal 30 3 15" xfId="17827"/>
    <cellStyle name="Normal 30 3 15 10" xfId="17828"/>
    <cellStyle name="Normal 30 3 15 11" xfId="17829"/>
    <cellStyle name="Normal 30 3 15 12" xfId="17830"/>
    <cellStyle name="Normal 30 3 15 13" xfId="17831"/>
    <cellStyle name="Normal 30 3 15 14" xfId="17832"/>
    <cellStyle name="Normal 30 3 15 2" xfId="17833"/>
    <cellStyle name="Normal 30 3 15 3" xfId="17834"/>
    <cellStyle name="Normal 30 3 15 4" xfId="17835"/>
    <cellStyle name="Normal 30 3 15 5" xfId="17836"/>
    <cellStyle name="Normal 30 3 15 6" xfId="17837"/>
    <cellStyle name="Normal 30 3 15 7" xfId="17838"/>
    <cellStyle name="Normal 30 3 15 8" xfId="17839"/>
    <cellStyle name="Normal 30 3 15 9" xfId="17840"/>
    <cellStyle name="Normal 30 3 16" xfId="17841"/>
    <cellStyle name="Normal 30 3 17" xfId="17842"/>
    <cellStyle name="Normal 30 3 18" xfId="17843"/>
    <cellStyle name="Normal 30 3 19" xfId="17844"/>
    <cellStyle name="Normal 30 3 2" xfId="17845"/>
    <cellStyle name="Normal 30 3 2 10" xfId="17846"/>
    <cellStyle name="Normal 30 3 2 11" xfId="17847"/>
    <cellStyle name="Normal 30 3 2 12" xfId="17848"/>
    <cellStyle name="Normal 30 3 2 13" xfId="17849"/>
    <cellStyle name="Normal 30 3 2 14" xfId="17850"/>
    <cellStyle name="Normal 30 3 2 15" xfId="17851"/>
    <cellStyle name="Normal 30 3 2 2" xfId="17852"/>
    <cellStyle name="Normal 30 3 2 2 10" xfId="17853"/>
    <cellStyle name="Normal 30 3 2 2 11" xfId="17854"/>
    <cellStyle name="Normal 30 3 2 2 12" xfId="17855"/>
    <cellStyle name="Normal 30 3 2 2 13" xfId="17856"/>
    <cellStyle name="Normal 30 3 2 2 14" xfId="17857"/>
    <cellStyle name="Normal 30 3 2 2 2" xfId="17858"/>
    <cellStyle name="Normal 30 3 2 2 3" xfId="17859"/>
    <cellStyle name="Normal 30 3 2 2 4" xfId="17860"/>
    <cellStyle name="Normal 30 3 2 2 5" xfId="17861"/>
    <cellStyle name="Normal 30 3 2 2 6" xfId="17862"/>
    <cellStyle name="Normal 30 3 2 2 7" xfId="17863"/>
    <cellStyle name="Normal 30 3 2 2 8" xfId="17864"/>
    <cellStyle name="Normal 30 3 2 2 9" xfId="17865"/>
    <cellStyle name="Normal 30 3 2 3" xfId="17866"/>
    <cellStyle name="Normal 30 3 2 4" xfId="17867"/>
    <cellStyle name="Normal 30 3 2 5" xfId="17868"/>
    <cellStyle name="Normal 30 3 2 6" xfId="17869"/>
    <cellStyle name="Normal 30 3 2 7" xfId="17870"/>
    <cellStyle name="Normal 30 3 2 8" xfId="17871"/>
    <cellStyle name="Normal 30 3 2 9" xfId="17872"/>
    <cellStyle name="Normal 30 3 20" xfId="17873"/>
    <cellStyle name="Normal 30 3 21" xfId="17874"/>
    <cellStyle name="Normal 30 3 22" xfId="17875"/>
    <cellStyle name="Normal 30 3 23" xfId="17876"/>
    <cellStyle name="Normal 30 3 24" xfId="17877"/>
    <cellStyle name="Normal 30 3 25" xfId="17878"/>
    <cellStyle name="Normal 30 3 26" xfId="17879"/>
    <cellStyle name="Normal 30 3 27" xfId="17880"/>
    <cellStyle name="Normal 30 3 28" xfId="17881"/>
    <cellStyle name="Normal 30 3 3" xfId="17882"/>
    <cellStyle name="Normal 30 3 3 10" xfId="17883"/>
    <cellStyle name="Normal 30 3 3 11" xfId="17884"/>
    <cellStyle name="Normal 30 3 3 12" xfId="17885"/>
    <cellStyle name="Normal 30 3 3 13" xfId="17886"/>
    <cellStyle name="Normal 30 3 3 14" xfId="17887"/>
    <cellStyle name="Normal 30 3 3 15" xfId="17888"/>
    <cellStyle name="Normal 30 3 3 2" xfId="17889"/>
    <cellStyle name="Normal 30 3 3 2 10" xfId="17890"/>
    <cellStyle name="Normal 30 3 3 2 11" xfId="17891"/>
    <cellStyle name="Normal 30 3 3 2 12" xfId="17892"/>
    <cellStyle name="Normal 30 3 3 2 13" xfId="17893"/>
    <cellStyle name="Normal 30 3 3 2 14" xfId="17894"/>
    <cellStyle name="Normal 30 3 3 2 2" xfId="17895"/>
    <cellStyle name="Normal 30 3 3 2 3" xfId="17896"/>
    <cellStyle name="Normal 30 3 3 2 4" xfId="17897"/>
    <cellStyle name="Normal 30 3 3 2 5" xfId="17898"/>
    <cellStyle name="Normal 30 3 3 2 6" xfId="17899"/>
    <cellStyle name="Normal 30 3 3 2 7" xfId="17900"/>
    <cellStyle name="Normal 30 3 3 2 8" xfId="17901"/>
    <cellStyle name="Normal 30 3 3 2 9" xfId="17902"/>
    <cellStyle name="Normal 30 3 3 3" xfId="17903"/>
    <cellStyle name="Normal 30 3 3 4" xfId="17904"/>
    <cellStyle name="Normal 30 3 3 5" xfId="17905"/>
    <cellStyle name="Normal 30 3 3 6" xfId="17906"/>
    <cellStyle name="Normal 30 3 3 7" xfId="17907"/>
    <cellStyle name="Normal 30 3 3 8" xfId="17908"/>
    <cellStyle name="Normal 30 3 3 9" xfId="17909"/>
    <cellStyle name="Normal 30 3 4" xfId="17910"/>
    <cellStyle name="Normal 30 3 4 10" xfId="17911"/>
    <cellStyle name="Normal 30 3 4 11" xfId="17912"/>
    <cellStyle name="Normal 30 3 4 12" xfId="17913"/>
    <cellStyle name="Normal 30 3 4 13" xfId="17914"/>
    <cellStyle name="Normal 30 3 4 14" xfId="17915"/>
    <cellStyle name="Normal 30 3 4 15" xfId="17916"/>
    <cellStyle name="Normal 30 3 4 2" xfId="17917"/>
    <cellStyle name="Normal 30 3 4 2 10" xfId="17918"/>
    <cellStyle name="Normal 30 3 4 2 11" xfId="17919"/>
    <cellStyle name="Normal 30 3 4 2 12" xfId="17920"/>
    <cellStyle name="Normal 30 3 4 2 13" xfId="17921"/>
    <cellStyle name="Normal 30 3 4 2 14" xfId="17922"/>
    <cellStyle name="Normal 30 3 4 2 2" xfId="17923"/>
    <cellStyle name="Normal 30 3 4 2 3" xfId="17924"/>
    <cellStyle name="Normal 30 3 4 2 4" xfId="17925"/>
    <cellStyle name="Normal 30 3 4 2 5" xfId="17926"/>
    <cellStyle name="Normal 30 3 4 2 6" xfId="17927"/>
    <cellStyle name="Normal 30 3 4 2 7" xfId="17928"/>
    <cellStyle name="Normal 30 3 4 2 8" xfId="17929"/>
    <cellStyle name="Normal 30 3 4 2 9" xfId="17930"/>
    <cellStyle name="Normal 30 3 4 3" xfId="17931"/>
    <cellStyle name="Normal 30 3 4 4" xfId="17932"/>
    <cellStyle name="Normal 30 3 4 5" xfId="17933"/>
    <cellStyle name="Normal 30 3 4 6" xfId="17934"/>
    <cellStyle name="Normal 30 3 4 7" xfId="17935"/>
    <cellStyle name="Normal 30 3 4 8" xfId="17936"/>
    <cellStyle name="Normal 30 3 4 9" xfId="17937"/>
    <cellStyle name="Normal 30 3 5" xfId="17938"/>
    <cellStyle name="Normal 30 3 5 10" xfId="17939"/>
    <cellStyle name="Normal 30 3 5 11" xfId="17940"/>
    <cellStyle name="Normal 30 3 5 12" xfId="17941"/>
    <cellStyle name="Normal 30 3 5 13" xfId="17942"/>
    <cellStyle name="Normal 30 3 5 14" xfId="17943"/>
    <cellStyle name="Normal 30 3 5 2" xfId="17944"/>
    <cellStyle name="Normal 30 3 5 3" xfId="17945"/>
    <cellStyle name="Normal 30 3 5 4" xfId="17946"/>
    <cellStyle name="Normal 30 3 5 5" xfId="17947"/>
    <cellStyle name="Normal 30 3 5 6" xfId="17948"/>
    <cellStyle name="Normal 30 3 5 7" xfId="17949"/>
    <cellStyle name="Normal 30 3 5 8" xfId="17950"/>
    <cellStyle name="Normal 30 3 5 9" xfId="17951"/>
    <cellStyle name="Normal 30 3 6" xfId="17952"/>
    <cellStyle name="Normal 30 3 6 10" xfId="17953"/>
    <cellStyle name="Normal 30 3 6 11" xfId="17954"/>
    <cellStyle name="Normal 30 3 6 12" xfId="17955"/>
    <cellStyle name="Normal 30 3 6 13" xfId="17956"/>
    <cellStyle name="Normal 30 3 6 14" xfId="17957"/>
    <cellStyle name="Normal 30 3 6 2" xfId="17958"/>
    <cellStyle name="Normal 30 3 6 3" xfId="17959"/>
    <cellStyle name="Normal 30 3 6 4" xfId="17960"/>
    <cellStyle name="Normal 30 3 6 5" xfId="17961"/>
    <cellStyle name="Normal 30 3 6 6" xfId="17962"/>
    <cellStyle name="Normal 30 3 6 7" xfId="17963"/>
    <cellStyle name="Normal 30 3 6 8" xfId="17964"/>
    <cellStyle name="Normal 30 3 6 9" xfId="17965"/>
    <cellStyle name="Normal 30 3 7" xfId="17966"/>
    <cellStyle name="Normal 30 3 7 10" xfId="17967"/>
    <cellStyle name="Normal 30 3 7 11" xfId="17968"/>
    <cellStyle name="Normal 30 3 7 12" xfId="17969"/>
    <cellStyle name="Normal 30 3 7 13" xfId="17970"/>
    <cellStyle name="Normal 30 3 7 14" xfId="17971"/>
    <cellStyle name="Normal 30 3 7 2" xfId="17972"/>
    <cellStyle name="Normal 30 3 7 3" xfId="17973"/>
    <cellStyle name="Normal 30 3 7 4" xfId="17974"/>
    <cellStyle name="Normal 30 3 7 5" xfId="17975"/>
    <cellStyle name="Normal 30 3 7 6" xfId="17976"/>
    <cellStyle name="Normal 30 3 7 7" xfId="17977"/>
    <cellStyle name="Normal 30 3 7 8" xfId="17978"/>
    <cellStyle name="Normal 30 3 7 9" xfId="17979"/>
    <cellStyle name="Normal 30 3 8" xfId="17980"/>
    <cellStyle name="Normal 30 3 8 10" xfId="17981"/>
    <cellStyle name="Normal 30 3 8 11" xfId="17982"/>
    <cellStyle name="Normal 30 3 8 12" xfId="17983"/>
    <cellStyle name="Normal 30 3 8 13" xfId="17984"/>
    <cellStyle name="Normal 30 3 8 14" xfId="17985"/>
    <cellStyle name="Normal 30 3 8 2" xfId="17986"/>
    <cellStyle name="Normal 30 3 8 3" xfId="17987"/>
    <cellStyle name="Normal 30 3 8 4" xfId="17988"/>
    <cellStyle name="Normal 30 3 8 5" xfId="17989"/>
    <cellStyle name="Normal 30 3 8 6" xfId="17990"/>
    <cellStyle name="Normal 30 3 8 7" xfId="17991"/>
    <cellStyle name="Normal 30 3 8 8" xfId="17992"/>
    <cellStyle name="Normal 30 3 8 9" xfId="17993"/>
    <cellStyle name="Normal 30 3 9" xfId="17994"/>
    <cellStyle name="Normal 30 3 9 10" xfId="17995"/>
    <cellStyle name="Normal 30 3 9 11" xfId="17996"/>
    <cellStyle name="Normal 30 3 9 12" xfId="17997"/>
    <cellStyle name="Normal 30 3 9 13" xfId="17998"/>
    <cellStyle name="Normal 30 3 9 14" xfId="17999"/>
    <cellStyle name="Normal 30 3 9 2" xfId="18000"/>
    <cellStyle name="Normal 30 3 9 3" xfId="18001"/>
    <cellStyle name="Normal 30 3 9 4" xfId="18002"/>
    <cellStyle name="Normal 30 3 9 5" xfId="18003"/>
    <cellStyle name="Normal 30 3 9 6" xfId="18004"/>
    <cellStyle name="Normal 30 3 9 7" xfId="18005"/>
    <cellStyle name="Normal 30 3 9 8" xfId="18006"/>
    <cellStyle name="Normal 30 3 9 9" xfId="18007"/>
    <cellStyle name="Normal 30 4" xfId="18008"/>
    <cellStyle name="Normal 30 5" xfId="18009"/>
    <cellStyle name="Normal 30 6" xfId="18010"/>
    <cellStyle name="Normal 30 7" xfId="18011"/>
    <cellStyle name="Normal 30 8" xfId="18012"/>
    <cellStyle name="Normal 30 8 10" xfId="18013"/>
    <cellStyle name="Normal 30 8 10 10" xfId="18014"/>
    <cellStyle name="Normal 30 8 10 11" xfId="18015"/>
    <cellStyle name="Normal 30 8 10 12" xfId="18016"/>
    <cellStyle name="Normal 30 8 10 13" xfId="18017"/>
    <cellStyle name="Normal 30 8 10 14" xfId="18018"/>
    <cellStyle name="Normal 30 8 10 2" xfId="18019"/>
    <cellStyle name="Normal 30 8 10 3" xfId="18020"/>
    <cellStyle name="Normal 30 8 10 4" xfId="18021"/>
    <cellStyle name="Normal 30 8 10 5" xfId="18022"/>
    <cellStyle name="Normal 30 8 10 6" xfId="18023"/>
    <cellStyle name="Normal 30 8 10 7" xfId="18024"/>
    <cellStyle name="Normal 30 8 10 8" xfId="18025"/>
    <cellStyle name="Normal 30 8 10 9" xfId="18026"/>
    <cellStyle name="Normal 30 8 11" xfId="18027"/>
    <cellStyle name="Normal 30 8 11 10" xfId="18028"/>
    <cellStyle name="Normal 30 8 11 11" xfId="18029"/>
    <cellStyle name="Normal 30 8 11 12" xfId="18030"/>
    <cellStyle name="Normal 30 8 11 13" xfId="18031"/>
    <cellStyle name="Normal 30 8 11 14" xfId="18032"/>
    <cellStyle name="Normal 30 8 11 2" xfId="18033"/>
    <cellStyle name="Normal 30 8 11 3" xfId="18034"/>
    <cellStyle name="Normal 30 8 11 4" xfId="18035"/>
    <cellStyle name="Normal 30 8 11 5" xfId="18036"/>
    <cellStyle name="Normal 30 8 11 6" xfId="18037"/>
    <cellStyle name="Normal 30 8 11 7" xfId="18038"/>
    <cellStyle name="Normal 30 8 11 8" xfId="18039"/>
    <cellStyle name="Normal 30 8 11 9" xfId="18040"/>
    <cellStyle name="Normal 30 8 12" xfId="18041"/>
    <cellStyle name="Normal 30 8 12 10" xfId="18042"/>
    <cellStyle name="Normal 30 8 12 11" xfId="18043"/>
    <cellStyle name="Normal 30 8 12 12" xfId="18044"/>
    <cellStyle name="Normal 30 8 12 13" xfId="18045"/>
    <cellStyle name="Normal 30 8 12 14" xfId="18046"/>
    <cellStyle name="Normal 30 8 12 2" xfId="18047"/>
    <cellStyle name="Normal 30 8 12 3" xfId="18048"/>
    <cellStyle name="Normal 30 8 12 4" xfId="18049"/>
    <cellStyle name="Normal 30 8 12 5" xfId="18050"/>
    <cellStyle name="Normal 30 8 12 6" xfId="18051"/>
    <cellStyle name="Normal 30 8 12 7" xfId="18052"/>
    <cellStyle name="Normal 30 8 12 8" xfId="18053"/>
    <cellStyle name="Normal 30 8 12 9" xfId="18054"/>
    <cellStyle name="Normal 30 8 13" xfId="18055"/>
    <cellStyle name="Normal 30 8 13 10" xfId="18056"/>
    <cellStyle name="Normal 30 8 13 11" xfId="18057"/>
    <cellStyle name="Normal 30 8 13 12" xfId="18058"/>
    <cellStyle name="Normal 30 8 13 13" xfId="18059"/>
    <cellStyle name="Normal 30 8 13 14" xfId="18060"/>
    <cellStyle name="Normal 30 8 13 2" xfId="18061"/>
    <cellStyle name="Normal 30 8 13 3" xfId="18062"/>
    <cellStyle name="Normal 30 8 13 4" xfId="18063"/>
    <cellStyle name="Normal 30 8 13 5" xfId="18064"/>
    <cellStyle name="Normal 30 8 13 6" xfId="18065"/>
    <cellStyle name="Normal 30 8 13 7" xfId="18066"/>
    <cellStyle name="Normal 30 8 13 8" xfId="18067"/>
    <cellStyle name="Normal 30 8 13 9" xfId="18068"/>
    <cellStyle name="Normal 30 8 14" xfId="18069"/>
    <cellStyle name="Normal 30 8 14 10" xfId="18070"/>
    <cellStyle name="Normal 30 8 14 11" xfId="18071"/>
    <cellStyle name="Normal 30 8 14 12" xfId="18072"/>
    <cellStyle name="Normal 30 8 14 13" xfId="18073"/>
    <cellStyle name="Normal 30 8 14 14" xfId="18074"/>
    <cellStyle name="Normal 30 8 14 2" xfId="18075"/>
    <cellStyle name="Normal 30 8 14 3" xfId="18076"/>
    <cellStyle name="Normal 30 8 14 4" xfId="18077"/>
    <cellStyle name="Normal 30 8 14 5" xfId="18078"/>
    <cellStyle name="Normal 30 8 14 6" xfId="18079"/>
    <cellStyle name="Normal 30 8 14 7" xfId="18080"/>
    <cellStyle name="Normal 30 8 14 8" xfId="18081"/>
    <cellStyle name="Normal 30 8 14 9" xfId="18082"/>
    <cellStyle name="Normal 30 8 15" xfId="18083"/>
    <cellStyle name="Normal 30 8 15 10" xfId="18084"/>
    <cellStyle name="Normal 30 8 15 11" xfId="18085"/>
    <cellStyle name="Normal 30 8 15 12" xfId="18086"/>
    <cellStyle name="Normal 30 8 15 13" xfId="18087"/>
    <cellStyle name="Normal 30 8 15 14" xfId="18088"/>
    <cellStyle name="Normal 30 8 15 2" xfId="18089"/>
    <cellStyle name="Normal 30 8 15 3" xfId="18090"/>
    <cellStyle name="Normal 30 8 15 4" xfId="18091"/>
    <cellStyle name="Normal 30 8 15 5" xfId="18092"/>
    <cellStyle name="Normal 30 8 15 6" xfId="18093"/>
    <cellStyle name="Normal 30 8 15 7" xfId="18094"/>
    <cellStyle name="Normal 30 8 15 8" xfId="18095"/>
    <cellStyle name="Normal 30 8 15 9" xfId="18096"/>
    <cellStyle name="Normal 30 8 16" xfId="18097"/>
    <cellStyle name="Normal 30 8 17" xfId="18098"/>
    <cellStyle name="Normal 30 8 18" xfId="18099"/>
    <cellStyle name="Normal 30 8 19" xfId="18100"/>
    <cellStyle name="Normal 30 8 2" xfId="18101"/>
    <cellStyle name="Normal 30 8 2 10" xfId="18102"/>
    <cellStyle name="Normal 30 8 2 11" xfId="18103"/>
    <cellStyle name="Normal 30 8 2 12" xfId="18104"/>
    <cellStyle name="Normal 30 8 2 13" xfId="18105"/>
    <cellStyle name="Normal 30 8 2 14" xfId="18106"/>
    <cellStyle name="Normal 30 8 2 15" xfId="18107"/>
    <cellStyle name="Normal 30 8 2 2" xfId="18108"/>
    <cellStyle name="Normal 30 8 2 2 10" xfId="18109"/>
    <cellStyle name="Normal 30 8 2 2 11" xfId="18110"/>
    <cellStyle name="Normal 30 8 2 2 12" xfId="18111"/>
    <cellStyle name="Normal 30 8 2 2 13" xfId="18112"/>
    <cellStyle name="Normal 30 8 2 2 14" xfId="18113"/>
    <cellStyle name="Normal 30 8 2 2 2" xfId="18114"/>
    <cellStyle name="Normal 30 8 2 2 3" xfId="18115"/>
    <cellStyle name="Normal 30 8 2 2 4" xfId="18116"/>
    <cellStyle name="Normal 30 8 2 2 5" xfId="18117"/>
    <cellStyle name="Normal 30 8 2 2 6" xfId="18118"/>
    <cellStyle name="Normal 30 8 2 2 7" xfId="18119"/>
    <cellStyle name="Normal 30 8 2 2 8" xfId="18120"/>
    <cellStyle name="Normal 30 8 2 2 9" xfId="18121"/>
    <cellStyle name="Normal 30 8 2 3" xfId="18122"/>
    <cellStyle name="Normal 30 8 2 4" xfId="18123"/>
    <cellStyle name="Normal 30 8 2 5" xfId="18124"/>
    <cellStyle name="Normal 30 8 2 6" xfId="18125"/>
    <cellStyle name="Normal 30 8 2 7" xfId="18126"/>
    <cellStyle name="Normal 30 8 2 8" xfId="18127"/>
    <cellStyle name="Normal 30 8 2 9" xfId="18128"/>
    <cellStyle name="Normal 30 8 20" xfId="18129"/>
    <cellStyle name="Normal 30 8 21" xfId="18130"/>
    <cellStyle name="Normal 30 8 22" xfId="18131"/>
    <cellStyle name="Normal 30 8 23" xfId="18132"/>
    <cellStyle name="Normal 30 8 24" xfId="18133"/>
    <cellStyle name="Normal 30 8 25" xfId="18134"/>
    <cellStyle name="Normal 30 8 26" xfId="18135"/>
    <cellStyle name="Normal 30 8 27" xfId="18136"/>
    <cellStyle name="Normal 30 8 28" xfId="18137"/>
    <cellStyle name="Normal 30 8 3" xfId="18138"/>
    <cellStyle name="Normal 30 8 3 10" xfId="18139"/>
    <cellStyle name="Normal 30 8 3 11" xfId="18140"/>
    <cellStyle name="Normal 30 8 3 12" xfId="18141"/>
    <cellStyle name="Normal 30 8 3 13" xfId="18142"/>
    <cellStyle name="Normal 30 8 3 14" xfId="18143"/>
    <cellStyle name="Normal 30 8 3 15" xfId="18144"/>
    <cellStyle name="Normal 30 8 3 2" xfId="18145"/>
    <cellStyle name="Normal 30 8 3 2 10" xfId="18146"/>
    <cellStyle name="Normal 30 8 3 2 11" xfId="18147"/>
    <cellStyle name="Normal 30 8 3 2 12" xfId="18148"/>
    <cellStyle name="Normal 30 8 3 2 13" xfId="18149"/>
    <cellStyle name="Normal 30 8 3 2 14" xfId="18150"/>
    <cellStyle name="Normal 30 8 3 2 2" xfId="18151"/>
    <cellStyle name="Normal 30 8 3 2 3" xfId="18152"/>
    <cellStyle name="Normal 30 8 3 2 4" xfId="18153"/>
    <cellStyle name="Normal 30 8 3 2 5" xfId="18154"/>
    <cellStyle name="Normal 30 8 3 2 6" xfId="18155"/>
    <cellStyle name="Normal 30 8 3 2 7" xfId="18156"/>
    <cellStyle name="Normal 30 8 3 2 8" xfId="18157"/>
    <cellStyle name="Normal 30 8 3 2 9" xfId="18158"/>
    <cellStyle name="Normal 30 8 3 3" xfId="18159"/>
    <cellStyle name="Normal 30 8 3 4" xfId="18160"/>
    <cellStyle name="Normal 30 8 3 5" xfId="18161"/>
    <cellStyle name="Normal 30 8 3 6" xfId="18162"/>
    <cellStyle name="Normal 30 8 3 7" xfId="18163"/>
    <cellStyle name="Normal 30 8 3 8" xfId="18164"/>
    <cellStyle name="Normal 30 8 3 9" xfId="18165"/>
    <cellStyle name="Normal 30 8 4" xfId="18166"/>
    <cellStyle name="Normal 30 8 4 10" xfId="18167"/>
    <cellStyle name="Normal 30 8 4 11" xfId="18168"/>
    <cellStyle name="Normal 30 8 4 12" xfId="18169"/>
    <cellStyle name="Normal 30 8 4 13" xfId="18170"/>
    <cellStyle name="Normal 30 8 4 14" xfId="18171"/>
    <cellStyle name="Normal 30 8 4 15" xfId="18172"/>
    <cellStyle name="Normal 30 8 4 2" xfId="18173"/>
    <cellStyle name="Normal 30 8 4 2 10" xfId="18174"/>
    <cellStyle name="Normal 30 8 4 2 11" xfId="18175"/>
    <cellStyle name="Normal 30 8 4 2 12" xfId="18176"/>
    <cellStyle name="Normal 30 8 4 2 13" xfId="18177"/>
    <cellStyle name="Normal 30 8 4 2 14" xfId="18178"/>
    <cellStyle name="Normal 30 8 4 2 2" xfId="18179"/>
    <cellStyle name="Normal 30 8 4 2 3" xfId="18180"/>
    <cellStyle name="Normal 30 8 4 2 4" xfId="18181"/>
    <cellStyle name="Normal 30 8 4 2 5" xfId="18182"/>
    <cellStyle name="Normal 30 8 4 2 6" xfId="18183"/>
    <cellStyle name="Normal 30 8 4 2 7" xfId="18184"/>
    <cellStyle name="Normal 30 8 4 2 8" xfId="18185"/>
    <cellStyle name="Normal 30 8 4 2 9" xfId="18186"/>
    <cellStyle name="Normal 30 8 4 3" xfId="18187"/>
    <cellStyle name="Normal 30 8 4 4" xfId="18188"/>
    <cellStyle name="Normal 30 8 4 5" xfId="18189"/>
    <cellStyle name="Normal 30 8 4 6" xfId="18190"/>
    <cellStyle name="Normal 30 8 4 7" xfId="18191"/>
    <cellStyle name="Normal 30 8 4 8" xfId="18192"/>
    <cellStyle name="Normal 30 8 4 9" xfId="18193"/>
    <cellStyle name="Normal 30 8 5" xfId="18194"/>
    <cellStyle name="Normal 30 8 5 10" xfId="18195"/>
    <cellStyle name="Normal 30 8 5 11" xfId="18196"/>
    <cellStyle name="Normal 30 8 5 12" xfId="18197"/>
    <cellStyle name="Normal 30 8 5 13" xfId="18198"/>
    <cellStyle name="Normal 30 8 5 14" xfId="18199"/>
    <cellStyle name="Normal 30 8 5 2" xfId="18200"/>
    <cellStyle name="Normal 30 8 5 3" xfId="18201"/>
    <cellStyle name="Normal 30 8 5 4" xfId="18202"/>
    <cellStyle name="Normal 30 8 5 5" xfId="18203"/>
    <cellStyle name="Normal 30 8 5 6" xfId="18204"/>
    <cellStyle name="Normal 30 8 5 7" xfId="18205"/>
    <cellStyle name="Normal 30 8 5 8" xfId="18206"/>
    <cellStyle name="Normal 30 8 5 9" xfId="18207"/>
    <cellStyle name="Normal 30 8 6" xfId="18208"/>
    <cellStyle name="Normal 30 8 6 10" xfId="18209"/>
    <cellStyle name="Normal 30 8 6 11" xfId="18210"/>
    <cellStyle name="Normal 30 8 6 12" xfId="18211"/>
    <cellStyle name="Normal 30 8 6 13" xfId="18212"/>
    <cellStyle name="Normal 30 8 6 14" xfId="18213"/>
    <cellStyle name="Normal 30 8 6 2" xfId="18214"/>
    <cellStyle name="Normal 30 8 6 3" xfId="18215"/>
    <cellStyle name="Normal 30 8 6 4" xfId="18216"/>
    <cellStyle name="Normal 30 8 6 5" xfId="18217"/>
    <cellStyle name="Normal 30 8 6 6" xfId="18218"/>
    <cellStyle name="Normal 30 8 6 7" xfId="18219"/>
    <cellStyle name="Normal 30 8 6 8" xfId="18220"/>
    <cellStyle name="Normal 30 8 6 9" xfId="18221"/>
    <cellStyle name="Normal 30 8 7" xfId="18222"/>
    <cellStyle name="Normal 30 8 7 10" xfId="18223"/>
    <cellStyle name="Normal 30 8 7 11" xfId="18224"/>
    <cellStyle name="Normal 30 8 7 12" xfId="18225"/>
    <cellStyle name="Normal 30 8 7 13" xfId="18226"/>
    <cellStyle name="Normal 30 8 7 14" xfId="18227"/>
    <cellStyle name="Normal 30 8 7 2" xfId="18228"/>
    <cellStyle name="Normal 30 8 7 3" xfId="18229"/>
    <cellStyle name="Normal 30 8 7 4" xfId="18230"/>
    <cellStyle name="Normal 30 8 7 5" xfId="18231"/>
    <cellStyle name="Normal 30 8 7 6" xfId="18232"/>
    <cellStyle name="Normal 30 8 7 7" xfId="18233"/>
    <cellStyle name="Normal 30 8 7 8" xfId="18234"/>
    <cellStyle name="Normal 30 8 7 9" xfId="18235"/>
    <cellStyle name="Normal 30 8 8" xfId="18236"/>
    <cellStyle name="Normal 30 8 8 10" xfId="18237"/>
    <cellStyle name="Normal 30 8 8 11" xfId="18238"/>
    <cellStyle name="Normal 30 8 8 12" xfId="18239"/>
    <cellStyle name="Normal 30 8 8 13" xfId="18240"/>
    <cellStyle name="Normal 30 8 8 14" xfId="18241"/>
    <cellStyle name="Normal 30 8 8 2" xfId="18242"/>
    <cellStyle name="Normal 30 8 8 3" xfId="18243"/>
    <cellStyle name="Normal 30 8 8 4" xfId="18244"/>
    <cellStyle name="Normal 30 8 8 5" xfId="18245"/>
    <cellStyle name="Normal 30 8 8 6" xfId="18246"/>
    <cellStyle name="Normal 30 8 8 7" xfId="18247"/>
    <cellStyle name="Normal 30 8 8 8" xfId="18248"/>
    <cellStyle name="Normal 30 8 8 9" xfId="18249"/>
    <cellStyle name="Normal 30 8 9" xfId="18250"/>
    <cellStyle name="Normal 30 8 9 10" xfId="18251"/>
    <cellStyle name="Normal 30 8 9 11" xfId="18252"/>
    <cellStyle name="Normal 30 8 9 12" xfId="18253"/>
    <cellStyle name="Normal 30 8 9 13" xfId="18254"/>
    <cellStyle name="Normal 30 8 9 14" xfId="18255"/>
    <cellStyle name="Normal 30 8 9 2" xfId="18256"/>
    <cellStyle name="Normal 30 8 9 3" xfId="18257"/>
    <cellStyle name="Normal 30 8 9 4" xfId="18258"/>
    <cellStyle name="Normal 30 8 9 5" xfId="18259"/>
    <cellStyle name="Normal 30 8 9 6" xfId="18260"/>
    <cellStyle name="Normal 30 8 9 7" xfId="18261"/>
    <cellStyle name="Normal 30 8 9 8" xfId="18262"/>
    <cellStyle name="Normal 30 8 9 9" xfId="18263"/>
    <cellStyle name="Normal 31" xfId="18264"/>
    <cellStyle name="Normal 31 2" xfId="18265"/>
    <cellStyle name="Normal 31 3" xfId="18266"/>
    <cellStyle name="Normal 31 4" xfId="18267"/>
    <cellStyle name="Normal 31 5" xfId="18268"/>
    <cellStyle name="Normal 31 6" xfId="18269"/>
    <cellStyle name="Normal 32" xfId="18270"/>
    <cellStyle name="Normal 32 2" xfId="18271"/>
    <cellStyle name="Normal 32 3" xfId="18272"/>
    <cellStyle name="Normal 33" xfId="14"/>
    <cellStyle name="Normal 33 2" xfId="18273"/>
    <cellStyle name="Normal 33 3" xfId="18274"/>
    <cellStyle name="Normal 33 4" xfId="18275"/>
    <cellStyle name="Normal 34" xfId="18276"/>
    <cellStyle name="Normal 34 2" xfId="18277"/>
    <cellStyle name="Normal 34 3" xfId="18278"/>
    <cellStyle name="Normal 34 4" xfId="18279"/>
    <cellStyle name="Normal 34 5" xfId="18280"/>
    <cellStyle name="Normal 34 6" xfId="18281"/>
    <cellStyle name="Normal 35" xfId="18"/>
    <cellStyle name="Normal 35 2" xfId="18282"/>
    <cellStyle name="Normal 35 3" xfId="18283"/>
    <cellStyle name="Normal 35 4" xfId="18284"/>
    <cellStyle name="Normal 35 5" xfId="20537"/>
    <cellStyle name="Normal 36" xfId="20540"/>
    <cellStyle name="Normal 36 2" xfId="18285"/>
    <cellStyle name="Normal 36 3" xfId="18286"/>
    <cellStyle name="Normal 37" xfId="20717"/>
    <cellStyle name="Normal 37 2" xfId="18287"/>
    <cellStyle name="Normal 37 2 10" xfId="18288"/>
    <cellStyle name="Normal 37 2 10 10" xfId="18289"/>
    <cellStyle name="Normal 37 2 10 11" xfId="18290"/>
    <cellStyle name="Normal 37 2 10 12" xfId="18291"/>
    <cellStyle name="Normal 37 2 10 13" xfId="18292"/>
    <cellStyle name="Normal 37 2 10 14" xfId="18293"/>
    <cellStyle name="Normal 37 2 10 2" xfId="18294"/>
    <cellStyle name="Normal 37 2 10 3" xfId="18295"/>
    <cellStyle name="Normal 37 2 10 4" xfId="18296"/>
    <cellStyle name="Normal 37 2 10 5" xfId="18297"/>
    <cellStyle name="Normal 37 2 10 6" xfId="18298"/>
    <cellStyle name="Normal 37 2 10 7" xfId="18299"/>
    <cellStyle name="Normal 37 2 10 8" xfId="18300"/>
    <cellStyle name="Normal 37 2 10 9" xfId="18301"/>
    <cellStyle name="Normal 37 2 11" xfId="18302"/>
    <cellStyle name="Normal 37 2 11 10" xfId="18303"/>
    <cellStyle name="Normal 37 2 11 11" xfId="18304"/>
    <cellStyle name="Normal 37 2 11 12" xfId="18305"/>
    <cellStyle name="Normal 37 2 11 13" xfId="18306"/>
    <cellStyle name="Normal 37 2 11 14" xfId="18307"/>
    <cellStyle name="Normal 37 2 11 2" xfId="18308"/>
    <cellStyle name="Normal 37 2 11 3" xfId="18309"/>
    <cellStyle name="Normal 37 2 11 4" xfId="18310"/>
    <cellStyle name="Normal 37 2 11 5" xfId="18311"/>
    <cellStyle name="Normal 37 2 11 6" xfId="18312"/>
    <cellStyle name="Normal 37 2 11 7" xfId="18313"/>
    <cellStyle name="Normal 37 2 11 8" xfId="18314"/>
    <cellStyle name="Normal 37 2 11 9" xfId="18315"/>
    <cellStyle name="Normal 37 2 12" xfId="18316"/>
    <cellStyle name="Normal 37 2 12 10" xfId="18317"/>
    <cellStyle name="Normal 37 2 12 11" xfId="18318"/>
    <cellStyle name="Normal 37 2 12 12" xfId="18319"/>
    <cellStyle name="Normal 37 2 12 13" xfId="18320"/>
    <cellStyle name="Normal 37 2 12 14" xfId="18321"/>
    <cellStyle name="Normal 37 2 12 2" xfId="18322"/>
    <cellStyle name="Normal 37 2 12 3" xfId="18323"/>
    <cellStyle name="Normal 37 2 12 4" xfId="18324"/>
    <cellStyle name="Normal 37 2 12 5" xfId="18325"/>
    <cellStyle name="Normal 37 2 12 6" xfId="18326"/>
    <cellStyle name="Normal 37 2 12 7" xfId="18327"/>
    <cellStyle name="Normal 37 2 12 8" xfId="18328"/>
    <cellStyle name="Normal 37 2 12 9" xfId="18329"/>
    <cellStyle name="Normal 37 2 13" xfId="18330"/>
    <cellStyle name="Normal 37 2 13 10" xfId="18331"/>
    <cellStyle name="Normal 37 2 13 11" xfId="18332"/>
    <cellStyle name="Normal 37 2 13 12" xfId="18333"/>
    <cellStyle name="Normal 37 2 13 13" xfId="18334"/>
    <cellStyle name="Normal 37 2 13 14" xfId="18335"/>
    <cellStyle name="Normal 37 2 13 2" xfId="18336"/>
    <cellStyle name="Normal 37 2 13 3" xfId="18337"/>
    <cellStyle name="Normal 37 2 13 4" xfId="18338"/>
    <cellStyle name="Normal 37 2 13 5" xfId="18339"/>
    <cellStyle name="Normal 37 2 13 6" xfId="18340"/>
    <cellStyle name="Normal 37 2 13 7" xfId="18341"/>
    <cellStyle name="Normal 37 2 13 8" xfId="18342"/>
    <cellStyle name="Normal 37 2 13 9" xfId="18343"/>
    <cellStyle name="Normal 37 2 14" xfId="18344"/>
    <cellStyle name="Normal 37 2 14 10" xfId="18345"/>
    <cellStyle name="Normal 37 2 14 11" xfId="18346"/>
    <cellStyle name="Normal 37 2 14 12" xfId="18347"/>
    <cellStyle name="Normal 37 2 14 13" xfId="18348"/>
    <cellStyle name="Normal 37 2 14 14" xfId="18349"/>
    <cellStyle name="Normal 37 2 14 2" xfId="18350"/>
    <cellStyle name="Normal 37 2 14 3" xfId="18351"/>
    <cellStyle name="Normal 37 2 14 4" xfId="18352"/>
    <cellStyle name="Normal 37 2 14 5" xfId="18353"/>
    <cellStyle name="Normal 37 2 14 6" xfId="18354"/>
    <cellStyle name="Normal 37 2 14 7" xfId="18355"/>
    <cellStyle name="Normal 37 2 14 8" xfId="18356"/>
    <cellStyle name="Normal 37 2 14 9" xfId="18357"/>
    <cellStyle name="Normal 37 2 15" xfId="18358"/>
    <cellStyle name="Normal 37 2 15 10" xfId="18359"/>
    <cellStyle name="Normal 37 2 15 11" xfId="18360"/>
    <cellStyle name="Normal 37 2 15 12" xfId="18361"/>
    <cellStyle name="Normal 37 2 15 13" xfId="18362"/>
    <cellStyle name="Normal 37 2 15 14" xfId="18363"/>
    <cellStyle name="Normal 37 2 15 2" xfId="18364"/>
    <cellStyle name="Normal 37 2 15 3" xfId="18365"/>
    <cellStyle name="Normal 37 2 15 4" xfId="18366"/>
    <cellStyle name="Normal 37 2 15 5" xfId="18367"/>
    <cellStyle name="Normal 37 2 15 6" xfId="18368"/>
    <cellStyle name="Normal 37 2 15 7" xfId="18369"/>
    <cellStyle name="Normal 37 2 15 8" xfId="18370"/>
    <cellStyle name="Normal 37 2 15 9" xfId="18371"/>
    <cellStyle name="Normal 37 2 16" xfId="18372"/>
    <cellStyle name="Normal 37 2 16 10" xfId="18373"/>
    <cellStyle name="Normal 37 2 16 11" xfId="18374"/>
    <cellStyle name="Normal 37 2 16 12" xfId="18375"/>
    <cellStyle name="Normal 37 2 16 13" xfId="18376"/>
    <cellStyle name="Normal 37 2 16 14" xfId="18377"/>
    <cellStyle name="Normal 37 2 16 2" xfId="18378"/>
    <cellStyle name="Normal 37 2 16 3" xfId="18379"/>
    <cellStyle name="Normal 37 2 16 4" xfId="18380"/>
    <cellStyle name="Normal 37 2 16 5" xfId="18381"/>
    <cellStyle name="Normal 37 2 16 6" xfId="18382"/>
    <cellStyle name="Normal 37 2 16 7" xfId="18383"/>
    <cellStyle name="Normal 37 2 16 8" xfId="18384"/>
    <cellStyle name="Normal 37 2 16 9" xfId="18385"/>
    <cellStyle name="Normal 37 2 17" xfId="18386"/>
    <cellStyle name="Normal 37 2 17 10" xfId="18387"/>
    <cellStyle name="Normal 37 2 17 11" xfId="18388"/>
    <cellStyle name="Normal 37 2 17 12" xfId="18389"/>
    <cellStyle name="Normal 37 2 17 13" xfId="18390"/>
    <cellStyle name="Normal 37 2 17 14" xfId="18391"/>
    <cellStyle name="Normal 37 2 17 2" xfId="18392"/>
    <cellStyle name="Normal 37 2 17 3" xfId="18393"/>
    <cellStyle name="Normal 37 2 17 4" xfId="18394"/>
    <cellStyle name="Normal 37 2 17 5" xfId="18395"/>
    <cellStyle name="Normal 37 2 17 6" xfId="18396"/>
    <cellStyle name="Normal 37 2 17 7" xfId="18397"/>
    <cellStyle name="Normal 37 2 17 8" xfId="18398"/>
    <cellStyle name="Normal 37 2 17 9" xfId="18399"/>
    <cellStyle name="Normal 37 2 18" xfId="18400"/>
    <cellStyle name="Normal 37 2 19" xfId="18401"/>
    <cellStyle name="Normal 37 2 2" xfId="18402"/>
    <cellStyle name="Normal 37 2 20" xfId="18403"/>
    <cellStyle name="Normal 37 2 21" xfId="18404"/>
    <cellStyle name="Normal 37 2 22" xfId="18405"/>
    <cellStyle name="Normal 37 2 23" xfId="18406"/>
    <cellStyle name="Normal 37 2 24" xfId="18407"/>
    <cellStyle name="Normal 37 2 25" xfId="18408"/>
    <cellStyle name="Normal 37 2 26" xfId="18409"/>
    <cellStyle name="Normal 37 2 27" xfId="18410"/>
    <cellStyle name="Normal 37 2 28" xfId="18411"/>
    <cellStyle name="Normal 37 2 29" xfId="18412"/>
    <cellStyle name="Normal 37 2 3" xfId="18413"/>
    <cellStyle name="Normal 37 2 30" xfId="18414"/>
    <cellStyle name="Normal 37 2 4" xfId="18415"/>
    <cellStyle name="Normal 37 2 4 10" xfId="18416"/>
    <cellStyle name="Normal 37 2 4 11" xfId="18417"/>
    <cellStyle name="Normal 37 2 4 12" xfId="18418"/>
    <cellStyle name="Normal 37 2 4 13" xfId="18419"/>
    <cellStyle name="Normal 37 2 4 14" xfId="18420"/>
    <cellStyle name="Normal 37 2 4 15" xfId="18421"/>
    <cellStyle name="Normal 37 2 4 2" xfId="18422"/>
    <cellStyle name="Normal 37 2 4 2 10" xfId="18423"/>
    <cellStyle name="Normal 37 2 4 2 11" xfId="18424"/>
    <cellStyle name="Normal 37 2 4 2 12" xfId="18425"/>
    <cellStyle name="Normal 37 2 4 2 13" xfId="18426"/>
    <cellStyle name="Normal 37 2 4 2 14" xfId="18427"/>
    <cellStyle name="Normal 37 2 4 2 2" xfId="18428"/>
    <cellStyle name="Normal 37 2 4 2 3" xfId="18429"/>
    <cellStyle name="Normal 37 2 4 2 4" xfId="18430"/>
    <cellStyle name="Normal 37 2 4 2 5" xfId="18431"/>
    <cellStyle name="Normal 37 2 4 2 6" xfId="18432"/>
    <cellStyle name="Normal 37 2 4 2 7" xfId="18433"/>
    <cellStyle name="Normal 37 2 4 2 8" xfId="18434"/>
    <cellStyle name="Normal 37 2 4 2 9" xfId="18435"/>
    <cellStyle name="Normal 37 2 4 3" xfId="18436"/>
    <cellStyle name="Normal 37 2 4 4" xfId="18437"/>
    <cellStyle name="Normal 37 2 4 5" xfId="18438"/>
    <cellStyle name="Normal 37 2 4 6" xfId="18439"/>
    <cellStyle name="Normal 37 2 4 7" xfId="18440"/>
    <cellStyle name="Normal 37 2 4 8" xfId="18441"/>
    <cellStyle name="Normal 37 2 4 9" xfId="18442"/>
    <cellStyle name="Normal 37 2 5" xfId="18443"/>
    <cellStyle name="Normal 37 2 5 10" xfId="18444"/>
    <cellStyle name="Normal 37 2 5 11" xfId="18445"/>
    <cellStyle name="Normal 37 2 5 12" xfId="18446"/>
    <cellStyle name="Normal 37 2 5 13" xfId="18447"/>
    <cellStyle name="Normal 37 2 5 14" xfId="18448"/>
    <cellStyle name="Normal 37 2 5 15" xfId="18449"/>
    <cellStyle name="Normal 37 2 5 2" xfId="18450"/>
    <cellStyle name="Normal 37 2 5 2 10" xfId="18451"/>
    <cellStyle name="Normal 37 2 5 2 11" xfId="18452"/>
    <cellStyle name="Normal 37 2 5 2 12" xfId="18453"/>
    <cellStyle name="Normal 37 2 5 2 13" xfId="18454"/>
    <cellStyle name="Normal 37 2 5 2 14" xfId="18455"/>
    <cellStyle name="Normal 37 2 5 2 2" xfId="18456"/>
    <cellStyle name="Normal 37 2 5 2 3" xfId="18457"/>
    <cellStyle name="Normal 37 2 5 2 4" xfId="18458"/>
    <cellStyle name="Normal 37 2 5 2 5" xfId="18459"/>
    <cellStyle name="Normal 37 2 5 2 6" xfId="18460"/>
    <cellStyle name="Normal 37 2 5 2 7" xfId="18461"/>
    <cellStyle name="Normal 37 2 5 2 8" xfId="18462"/>
    <cellStyle name="Normal 37 2 5 2 9" xfId="18463"/>
    <cellStyle name="Normal 37 2 5 3" xfId="18464"/>
    <cellStyle name="Normal 37 2 5 4" xfId="18465"/>
    <cellStyle name="Normal 37 2 5 5" xfId="18466"/>
    <cellStyle name="Normal 37 2 5 6" xfId="18467"/>
    <cellStyle name="Normal 37 2 5 7" xfId="18468"/>
    <cellStyle name="Normal 37 2 5 8" xfId="18469"/>
    <cellStyle name="Normal 37 2 5 9" xfId="18470"/>
    <cellStyle name="Normal 37 2 6" xfId="18471"/>
    <cellStyle name="Normal 37 2 6 10" xfId="18472"/>
    <cellStyle name="Normal 37 2 6 11" xfId="18473"/>
    <cellStyle name="Normal 37 2 6 12" xfId="18474"/>
    <cellStyle name="Normal 37 2 6 13" xfId="18475"/>
    <cellStyle name="Normal 37 2 6 14" xfId="18476"/>
    <cellStyle name="Normal 37 2 6 15" xfId="18477"/>
    <cellStyle name="Normal 37 2 6 2" xfId="18478"/>
    <cellStyle name="Normal 37 2 6 2 10" xfId="18479"/>
    <cellStyle name="Normal 37 2 6 2 11" xfId="18480"/>
    <cellStyle name="Normal 37 2 6 2 12" xfId="18481"/>
    <cellStyle name="Normal 37 2 6 2 13" xfId="18482"/>
    <cellStyle name="Normal 37 2 6 2 14" xfId="18483"/>
    <cellStyle name="Normal 37 2 6 2 2" xfId="18484"/>
    <cellStyle name="Normal 37 2 6 2 3" xfId="18485"/>
    <cellStyle name="Normal 37 2 6 2 4" xfId="18486"/>
    <cellStyle name="Normal 37 2 6 2 5" xfId="18487"/>
    <cellStyle name="Normal 37 2 6 2 6" xfId="18488"/>
    <cellStyle name="Normal 37 2 6 2 7" xfId="18489"/>
    <cellStyle name="Normal 37 2 6 2 8" xfId="18490"/>
    <cellStyle name="Normal 37 2 6 2 9" xfId="18491"/>
    <cellStyle name="Normal 37 2 6 3" xfId="18492"/>
    <cellStyle name="Normal 37 2 6 4" xfId="18493"/>
    <cellStyle name="Normal 37 2 6 5" xfId="18494"/>
    <cellStyle name="Normal 37 2 6 6" xfId="18495"/>
    <cellStyle name="Normal 37 2 6 7" xfId="18496"/>
    <cellStyle name="Normal 37 2 6 8" xfId="18497"/>
    <cellStyle name="Normal 37 2 6 9" xfId="18498"/>
    <cellStyle name="Normal 37 2 7" xfId="18499"/>
    <cellStyle name="Normal 37 2 7 10" xfId="18500"/>
    <cellStyle name="Normal 37 2 7 11" xfId="18501"/>
    <cellStyle name="Normal 37 2 7 12" xfId="18502"/>
    <cellStyle name="Normal 37 2 7 13" xfId="18503"/>
    <cellStyle name="Normal 37 2 7 14" xfId="18504"/>
    <cellStyle name="Normal 37 2 7 2" xfId="18505"/>
    <cellStyle name="Normal 37 2 7 3" xfId="18506"/>
    <cellStyle name="Normal 37 2 7 4" xfId="18507"/>
    <cellStyle name="Normal 37 2 7 5" xfId="18508"/>
    <cellStyle name="Normal 37 2 7 6" xfId="18509"/>
    <cellStyle name="Normal 37 2 7 7" xfId="18510"/>
    <cellStyle name="Normal 37 2 7 8" xfId="18511"/>
    <cellStyle name="Normal 37 2 7 9" xfId="18512"/>
    <cellStyle name="Normal 37 2 8" xfId="18513"/>
    <cellStyle name="Normal 37 2 8 10" xfId="18514"/>
    <cellStyle name="Normal 37 2 8 11" xfId="18515"/>
    <cellStyle name="Normal 37 2 8 12" xfId="18516"/>
    <cellStyle name="Normal 37 2 8 13" xfId="18517"/>
    <cellStyle name="Normal 37 2 8 14" xfId="18518"/>
    <cellStyle name="Normal 37 2 8 2" xfId="18519"/>
    <cellStyle name="Normal 37 2 8 3" xfId="18520"/>
    <cellStyle name="Normal 37 2 8 4" xfId="18521"/>
    <cellStyle name="Normal 37 2 8 5" xfId="18522"/>
    <cellStyle name="Normal 37 2 8 6" xfId="18523"/>
    <cellStyle name="Normal 37 2 8 7" xfId="18524"/>
    <cellStyle name="Normal 37 2 8 8" xfId="18525"/>
    <cellStyle name="Normal 37 2 8 9" xfId="18526"/>
    <cellStyle name="Normal 37 2 9" xfId="18527"/>
    <cellStyle name="Normal 37 2 9 10" xfId="18528"/>
    <cellStyle name="Normal 37 2 9 11" xfId="18529"/>
    <cellStyle name="Normal 37 2 9 12" xfId="18530"/>
    <cellStyle name="Normal 37 2 9 13" xfId="18531"/>
    <cellStyle name="Normal 37 2 9 14" xfId="18532"/>
    <cellStyle name="Normal 37 2 9 2" xfId="18533"/>
    <cellStyle name="Normal 37 2 9 3" xfId="18534"/>
    <cellStyle name="Normal 37 2 9 4" xfId="18535"/>
    <cellStyle name="Normal 37 2 9 5" xfId="18536"/>
    <cellStyle name="Normal 37 2 9 6" xfId="18537"/>
    <cellStyle name="Normal 37 2 9 7" xfId="18538"/>
    <cellStyle name="Normal 37 2 9 8" xfId="18539"/>
    <cellStyle name="Normal 37 2 9 9" xfId="18540"/>
    <cellStyle name="Normal 37 3" xfId="18541"/>
    <cellStyle name="Normal 37 4" xfId="18542"/>
    <cellStyle name="Normal 37 4 10" xfId="18543"/>
    <cellStyle name="Normal 37 4 10 10" xfId="18544"/>
    <cellStyle name="Normal 37 4 10 11" xfId="18545"/>
    <cellStyle name="Normal 37 4 10 12" xfId="18546"/>
    <cellStyle name="Normal 37 4 10 13" xfId="18547"/>
    <cellStyle name="Normal 37 4 10 14" xfId="18548"/>
    <cellStyle name="Normal 37 4 10 2" xfId="18549"/>
    <cellStyle name="Normal 37 4 10 3" xfId="18550"/>
    <cellStyle name="Normal 37 4 10 4" xfId="18551"/>
    <cellStyle name="Normal 37 4 10 5" xfId="18552"/>
    <cellStyle name="Normal 37 4 10 6" xfId="18553"/>
    <cellStyle name="Normal 37 4 10 7" xfId="18554"/>
    <cellStyle name="Normal 37 4 10 8" xfId="18555"/>
    <cellStyle name="Normal 37 4 10 9" xfId="18556"/>
    <cellStyle name="Normal 37 4 11" xfId="18557"/>
    <cellStyle name="Normal 37 4 11 10" xfId="18558"/>
    <cellStyle name="Normal 37 4 11 11" xfId="18559"/>
    <cellStyle name="Normal 37 4 11 12" xfId="18560"/>
    <cellStyle name="Normal 37 4 11 13" xfId="18561"/>
    <cellStyle name="Normal 37 4 11 14" xfId="18562"/>
    <cellStyle name="Normal 37 4 11 2" xfId="18563"/>
    <cellStyle name="Normal 37 4 11 3" xfId="18564"/>
    <cellStyle name="Normal 37 4 11 4" xfId="18565"/>
    <cellStyle name="Normal 37 4 11 5" xfId="18566"/>
    <cellStyle name="Normal 37 4 11 6" xfId="18567"/>
    <cellStyle name="Normal 37 4 11 7" xfId="18568"/>
    <cellStyle name="Normal 37 4 11 8" xfId="18569"/>
    <cellStyle name="Normal 37 4 11 9" xfId="18570"/>
    <cellStyle name="Normal 37 4 12" xfId="18571"/>
    <cellStyle name="Normal 37 4 12 10" xfId="18572"/>
    <cellStyle name="Normal 37 4 12 11" xfId="18573"/>
    <cellStyle name="Normal 37 4 12 12" xfId="18574"/>
    <cellStyle name="Normal 37 4 12 13" xfId="18575"/>
    <cellStyle name="Normal 37 4 12 14" xfId="18576"/>
    <cellStyle name="Normal 37 4 12 2" xfId="18577"/>
    <cellStyle name="Normal 37 4 12 3" xfId="18578"/>
    <cellStyle name="Normal 37 4 12 4" xfId="18579"/>
    <cellStyle name="Normal 37 4 12 5" xfId="18580"/>
    <cellStyle name="Normal 37 4 12 6" xfId="18581"/>
    <cellStyle name="Normal 37 4 12 7" xfId="18582"/>
    <cellStyle name="Normal 37 4 12 8" xfId="18583"/>
    <cellStyle name="Normal 37 4 12 9" xfId="18584"/>
    <cellStyle name="Normal 37 4 13" xfId="18585"/>
    <cellStyle name="Normal 37 4 13 10" xfId="18586"/>
    <cellStyle name="Normal 37 4 13 11" xfId="18587"/>
    <cellStyle name="Normal 37 4 13 12" xfId="18588"/>
    <cellStyle name="Normal 37 4 13 13" xfId="18589"/>
    <cellStyle name="Normal 37 4 13 14" xfId="18590"/>
    <cellStyle name="Normal 37 4 13 2" xfId="18591"/>
    <cellStyle name="Normal 37 4 13 3" xfId="18592"/>
    <cellStyle name="Normal 37 4 13 4" xfId="18593"/>
    <cellStyle name="Normal 37 4 13 5" xfId="18594"/>
    <cellStyle name="Normal 37 4 13 6" xfId="18595"/>
    <cellStyle name="Normal 37 4 13 7" xfId="18596"/>
    <cellStyle name="Normal 37 4 13 8" xfId="18597"/>
    <cellStyle name="Normal 37 4 13 9" xfId="18598"/>
    <cellStyle name="Normal 37 4 14" xfId="18599"/>
    <cellStyle name="Normal 37 4 14 10" xfId="18600"/>
    <cellStyle name="Normal 37 4 14 11" xfId="18601"/>
    <cellStyle name="Normal 37 4 14 12" xfId="18602"/>
    <cellStyle name="Normal 37 4 14 13" xfId="18603"/>
    <cellStyle name="Normal 37 4 14 14" xfId="18604"/>
    <cellStyle name="Normal 37 4 14 2" xfId="18605"/>
    <cellStyle name="Normal 37 4 14 3" xfId="18606"/>
    <cellStyle name="Normal 37 4 14 4" xfId="18607"/>
    <cellStyle name="Normal 37 4 14 5" xfId="18608"/>
    <cellStyle name="Normal 37 4 14 6" xfId="18609"/>
    <cellStyle name="Normal 37 4 14 7" xfId="18610"/>
    <cellStyle name="Normal 37 4 14 8" xfId="18611"/>
    <cellStyle name="Normal 37 4 14 9" xfId="18612"/>
    <cellStyle name="Normal 37 4 15" xfId="18613"/>
    <cellStyle name="Normal 37 4 15 10" xfId="18614"/>
    <cellStyle name="Normal 37 4 15 11" xfId="18615"/>
    <cellStyle name="Normal 37 4 15 12" xfId="18616"/>
    <cellStyle name="Normal 37 4 15 13" xfId="18617"/>
    <cellStyle name="Normal 37 4 15 14" xfId="18618"/>
    <cellStyle name="Normal 37 4 15 2" xfId="18619"/>
    <cellStyle name="Normal 37 4 15 3" xfId="18620"/>
    <cellStyle name="Normal 37 4 15 4" xfId="18621"/>
    <cellStyle name="Normal 37 4 15 5" xfId="18622"/>
    <cellStyle name="Normal 37 4 15 6" xfId="18623"/>
    <cellStyle name="Normal 37 4 15 7" xfId="18624"/>
    <cellStyle name="Normal 37 4 15 8" xfId="18625"/>
    <cellStyle name="Normal 37 4 15 9" xfId="18626"/>
    <cellStyle name="Normal 37 4 16" xfId="18627"/>
    <cellStyle name="Normal 37 4 17" xfId="18628"/>
    <cellStyle name="Normal 37 4 18" xfId="18629"/>
    <cellStyle name="Normal 37 4 19" xfId="18630"/>
    <cellStyle name="Normal 37 4 2" xfId="18631"/>
    <cellStyle name="Normal 37 4 2 10" xfId="18632"/>
    <cellStyle name="Normal 37 4 2 11" xfId="18633"/>
    <cellStyle name="Normal 37 4 2 12" xfId="18634"/>
    <cellStyle name="Normal 37 4 2 13" xfId="18635"/>
    <cellStyle name="Normal 37 4 2 14" xfId="18636"/>
    <cellStyle name="Normal 37 4 2 15" xfId="18637"/>
    <cellStyle name="Normal 37 4 2 2" xfId="18638"/>
    <cellStyle name="Normal 37 4 2 2 10" xfId="18639"/>
    <cellStyle name="Normal 37 4 2 2 11" xfId="18640"/>
    <cellStyle name="Normal 37 4 2 2 12" xfId="18641"/>
    <cellStyle name="Normal 37 4 2 2 13" xfId="18642"/>
    <cellStyle name="Normal 37 4 2 2 14" xfId="18643"/>
    <cellStyle name="Normal 37 4 2 2 2" xfId="18644"/>
    <cellStyle name="Normal 37 4 2 2 3" xfId="18645"/>
    <cellStyle name="Normal 37 4 2 2 4" xfId="18646"/>
    <cellStyle name="Normal 37 4 2 2 5" xfId="18647"/>
    <cellStyle name="Normal 37 4 2 2 6" xfId="18648"/>
    <cellStyle name="Normal 37 4 2 2 7" xfId="18649"/>
    <cellStyle name="Normal 37 4 2 2 8" xfId="18650"/>
    <cellStyle name="Normal 37 4 2 2 9" xfId="18651"/>
    <cellStyle name="Normal 37 4 2 3" xfId="18652"/>
    <cellStyle name="Normal 37 4 2 4" xfId="18653"/>
    <cellStyle name="Normal 37 4 2 5" xfId="18654"/>
    <cellStyle name="Normal 37 4 2 6" xfId="18655"/>
    <cellStyle name="Normal 37 4 2 7" xfId="18656"/>
    <cellStyle name="Normal 37 4 2 8" xfId="18657"/>
    <cellStyle name="Normal 37 4 2 9" xfId="18658"/>
    <cellStyle name="Normal 37 4 20" xfId="18659"/>
    <cellStyle name="Normal 37 4 21" xfId="18660"/>
    <cellStyle name="Normal 37 4 22" xfId="18661"/>
    <cellStyle name="Normal 37 4 23" xfId="18662"/>
    <cellStyle name="Normal 37 4 24" xfId="18663"/>
    <cellStyle name="Normal 37 4 25" xfId="18664"/>
    <cellStyle name="Normal 37 4 26" xfId="18665"/>
    <cellStyle name="Normal 37 4 27" xfId="18666"/>
    <cellStyle name="Normal 37 4 28" xfId="18667"/>
    <cellStyle name="Normal 37 4 3" xfId="18668"/>
    <cellStyle name="Normal 37 4 3 10" xfId="18669"/>
    <cellStyle name="Normal 37 4 3 11" xfId="18670"/>
    <cellStyle name="Normal 37 4 3 12" xfId="18671"/>
    <cellStyle name="Normal 37 4 3 13" xfId="18672"/>
    <cellStyle name="Normal 37 4 3 14" xfId="18673"/>
    <cellStyle name="Normal 37 4 3 15" xfId="18674"/>
    <cellStyle name="Normal 37 4 3 2" xfId="18675"/>
    <cellStyle name="Normal 37 4 3 2 10" xfId="18676"/>
    <cellStyle name="Normal 37 4 3 2 11" xfId="18677"/>
    <cellStyle name="Normal 37 4 3 2 12" xfId="18678"/>
    <cellStyle name="Normal 37 4 3 2 13" xfId="18679"/>
    <cellStyle name="Normal 37 4 3 2 14" xfId="18680"/>
    <cellStyle name="Normal 37 4 3 2 2" xfId="18681"/>
    <cellStyle name="Normal 37 4 3 2 3" xfId="18682"/>
    <cellStyle name="Normal 37 4 3 2 4" xfId="18683"/>
    <cellStyle name="Normal 37 4 3 2 5" xfId="18684"/>
    <cellStyle name="Normal 37 4 3 2 6" xfId="18685"/>
    <cellStyle name="Normal 37 4 3 2 7" xfId="18686"/>
    <cellStyle name="Normal 37 4 3 2 8" xfId="18687"/>
    <cellStyle name="Normal 37 4 3 2 9" xfId="18688"/>
    <cellStyle name="Normal 37 4 3 3" xfId="18689"/>
    <cellStyle name="Normal 37 4 3 4" xfId="18690"/>
    <cellStyle name="Normal 37 4 3 5" xfId="18691"/>
    <cellStyle name="Normal 37 4 3 6" xfId="18692"/>
    <cellStyle name="Normal 37 4 3 7" xfId="18693"/>
    <cellStyle name="Normal 37 4 3 8" xfId="18694"/>
    <cellStyle name="Normal 37 4 3 9" xfId="18695"/>
    <cellStyle name="Normal 37 4 4" xfId="18696"/>
    <cellStyle name="Normal 37 4 4 10" xfId="18697"/>
    <cellStyle name="Normal 37 4 4 11" xfId="18698"/>
    <cellStyle name="Normal 37 4 4 12" xfId="18699"/>
    <cellStyle name="Normal 37 4 4 13" xfId="18700"/>
    <cellStyle name="Normal 37 4 4 14" xfId="18701"/>
    <cellStyle name="Normal 37 4 4 15" xfId="18702"/>
    <cellStyle name="Normal 37 4 4 2" xfId="18703"/>
    <cellStyle name="Normal 37 4 4 2 10" xfId="18704"/>
    <cellStyle name="Normal 37 4 4 2 11" xfId="18705"/>
    <cellStyle name="Normal 37 4 4 2 12" xfId="18706"/>
    <cellStyle name="Normal 37 4 4 2 13" xfId="18707"/>
    <cellStyle name="Normal 37 4 4 2 14" xfId="18708"/>
    <cellStyle name="Normal 37 4 4 2 2" xfId="18709"/>
    <cellStyle name="Normal 37 4 4 2 3" xfId="18710"/>
    <cellStyle name="Normal 37 4 4 2 4" xfId="18711"/>
    <cellStyle name="Normal 37 4 4 2 5" xfId="18712"/>
    <cellStyle name="Normal 37 4 4 2 6" xfId="18713"/>
    <cellStyle name="Normal 37 4 4 2 7" xfId="18714"/>
    <cellStyle name="Normal 37 4 4 2 8" xfId="18715"/>
    <cellStyle name="Normal 37 4 4 2 9" xfId="18716"/>
    <cellStyle name="Normal 37 4 4 3" xfId="18717"/>
    <cellStyle name="Normal 37 4 4 4" xfId="18718"/>
    <cellStyle name="Normal 37 4 4 5" xfId="18719"/>
    <cellStyle name="Normal 37 4 4 6" xfId="18720"/>
    <cellStyle name="Normal 37 4 4 7" xfId="18721"/>
    <cellStyle name="Normal 37 4 4 8" xfId="18722"/>
    <cellStyle name="Normal 37 4 4 9" xfId="18723"/>
    <cellStyle name="Normal 37 4 5" xfId="18724"/>
    <cellStyle name="Normal 37 4 5 10" xfId="18725"/>
    <cellStyle name="Normal 37 4 5 11" xfId="18726"/>
    <cellStyle name="Normal 37 4 5 12" xfId="18727"/>
    <cellStyle name="Normal 37 4 5 13" xfId="18728"/>
    <cellStyle name="Normal 37 4 5 14" xfId="18729"/>
    <cellStyle name="Normal 37 4 5 2" xfId="18730"/>
    <cellStyle name="Normal 37 4 5 3" xfId="18731"/>
    <cellStyle name="Normal 37 4 5 4" xfId="18732"/>
    <cellStyle name="Normal 37 4 5 5" xfId="18733"/>
    <cellStyle name="Normal 37 4 5 6" xfId="18734"/>
    <cellStyle name="Normal 37 4 5 7" xfId="18735"/>
    <cellStyle name="Normal 37 4 5 8" xfId="18736"/>
    <cellStyle name="Normal 37 4 5 9" xfId="18737"/>
    <cellStyle name="Normal 37 4 6" xfId="18738"/>
    <cellStyle name="Normal 37 4 6 10" xfId="18739"/>
    <cellStyle name="Normal 37 4 6 11" xfId="18740"/>
    <cellStyle name="Normal 37 4 6 12" xfId="18741"/>
    <cellStyle name="Normal 37 4 6 13" xfId="18742"/>
    <cellStyle name="Normal 37 4 6 14" xfId="18743"/>
    <cellStyle name="Normal 37 4 6 2" xfId="18744"/>
    <cellStyle name="Normal 37 4 6 3" xfId="18745"/>
    <cellStyle name="Normal 37 4 6 4" xfId="18746"/>
    <cellStyle name="Normal 37 4 6 5" xfId="18747"/>
    <cellStyle name="Normal 37 4 6 6" xfId="18748"/>
    <cellStyle name="Normal 37 4 6 7" xfId="18749"/>
    <cellStyle name="Normal 37 4 6 8" xfId="18750"/>
    <cellStyle name="Normal 37 4 6 9" xfId="18751"/>
    <cellStyle name="Normal 37 4 7" xfId="18752"/>
    <cellStyle name="Normal 37 4 7 10" xfId="18753"/>
    <cellStyle name="Normal 37 4 7 11" xfId="18754"/>
    <cellStyle name="Normal 37 4 7 12" xfId="18755"/>
    <cellStyle name="Normal 37 4 7 13" xfId="18756"/>
    <cellStyle name="Normal 37 4 7 14" xfId="18757"/>
    <cellStyle name="Normal 37 4 7 2" xfId="18758"/>
    <cellStyle name="Normal 37 4 7 3" xfId="18759"/>
    <cellStyle name="Normal 37 4 7 4" xfId="18760"/>
    <cellStyle name="Normal 37 4 7 5" xfId="18761"/>
    <cellStyle name="Normal 37 4 7 6" xfId="18762"/>
    <cellStyle name="Normal 37 4 7 7" xfId="18763"/>
    <cellStyle name="Normal 37 4 7 8" xfId="18764"/>
    <cellStyle name="Normal 37 4 7 9" xfId="18765"/>
    <cellStyle name="Normal 37 4 8" xfId="18766"/>
    <cellStyle name="Normal 37 4 8 10" xfId="18767"/>
    <cellStyle name="Normal 37 4 8 11" xfId="18768"/>
    <cellStyle name="Normal 37 4 8 12" xfId="18769"/>
    <cellStyle name="Normal 37 4 8 13" xfId="18770"/>
    <cellStyle name="Normal 37 4 8 14" xfId="18771"/>
    <cellStyle name="Normal 37 4 8 2" xfId="18772"/>
    <cellStyle name="Normal 37 4 8 3" xfId="18773"/>
    <cellStyle name="Normal 37 4 8 4" xfId="18774"/>
    <cellStyle name="Normal 37 4 8 5" xfId="18775"/>
    <cellStyle name="Normal 37 4 8 6" xfId="18776"/>
    <cellStyle name="Normal 37 4 8 7" xfId="18777"/>
    <cellStyle name="Normal 37 4 8 8" xfId="18778"/>
    <cellStyle name="Normal 37 4 8 9" xfId="18779"/>
    <cellStyle name="Normal 37 4 9" xfId="18780"/>
    <cellStyle name="Normal 37 4 9 10" xfId="18781"/>
    <cellStyle name="Normal 37 4 9 11" xfId="18782"/>
    <cellStyle name="Normal 37 4 9 12" xfId="18783"/>
    <cellStyle name="Normal 37 4 9 13" xfId="18784"/>
    <cellStyle name="Normal 37 4 9 14" xfId="18785"/>
    <cellStyle name="Normal 37 4 9 2" xfId="18786"/>
    <cellStyle name="Normal 37 4 9 3" xfId="18787"/>
    <cellStyle name="Normal 37 4 9 4" xfId="18788"/>
    <cellStyle name="Normal 37 4 9 5" xfId="18789"/>
    <cellStyle name="Normal 37 4 9 6" xfId="18790"/>
    <cellStyle name="Normal 37 4 9 7" xfId="18791"/>
    <cellStyle name="Normal 37 4 9 8" xfId="18792"/>
    <cellStyle name="Normal 37 4 9 9" xfId="18793"/>
    <cellStyle name="Normal 38" xfId="18794"/>
    <cellStyle name="Normal 38 10" xfId="18795"/>
    <cellStyle name="Normal 38 10 10" xfId="18796"/>
    <cellStyle name="Normal 38 10 11" xfId="18797"/>
    <cellStyle name="Normal 38 10 12" xfId="18798"/>
    <cellStyle name="Normal 38 10 13" xfId="18799"/>
    <cellStyle name="Normal 38 10 14" xfId="18800"/>
    <cellStyle name="Normal 38 10 2" xfId="18801"/>
    <cellStyle name="Normal 38 10 3" xfId="18802"/>
    <cellStyle name="Normal 38 10 4" xfId="18803"/>
    <cellStyle name="Normal 38 10 5" xfId="18804"/>
    <cellStyle name="Normal 38 10 6" xfId="18805"/>
    <cellStyle name="Normal 38 10 7" xfId="18806"/>
    <cellStyle name="Normal 38 10 8" xfId="18807"/>
    <cellStyle name="Normal 38 10 9" xfId="18808"/>
    <cellStyle name="Normal 38 11" xfId="18809"/>
    <cellStyle name="Normal 38 11 10" xfId="18810"/>
    <cellStyle name="Normal 38 11 11" xfId="18811"/>
    <cellStyle name="Normal 38 11 12" xfId="18812"/>
    <cellStyle name="Normal 38 11 13" xfId="18813"/>
    <cellStyle name="Normal 38 11 14" xfId="18814"/>
    <cellStyle name="Normal 38 11 2" xfId="18815"/>
    <cellStyle name="Normal 38 11 3" xfId="18816"/>
    <cellStyle name="Normal 38 11 4" xfId="18817"/>
    <cellStyle name="Normal 38 11 5" xfId="18818"/>
    <cellStyle name="Normal 38 11 6" xfId="18819"/>
    <cellStyle name="Normal 38 11 7" xfId="18820"/>
    <cellStyle name="Normal 38 11 8" xfId="18821"/>
    <cellStyle name="Normal 38 11 9" xfId="18822"/>
    <cellStyle name="Normal 38 12" xfId="18823"/>
    <cellStyle name="Normal 38 12 10" xfId="18824"/>
    <cellStyle name="Normal 38 12 11" xfId="18825"/>
    <cellStyle name="Normal 38 12 12" xfId="18826"/>
    <cellStyle name="Normal 38 12 13" xfId="18827"/>
    <cellStyle name="Normal 38 12 14" xfId="18828"/>
    <cellStyle name="Normal 38 12 2" xfId="18829"/>
    <cellStyle name="Normal 38 12 3" xfId="18830"/>
    <cellStyle name="Normal 38 12 4" xfId="18831"/>
    <cellStyle name="Normal 38 12 5" xfId="18832"/>
    <cellStyle name="Normal 38 12 6" xfId="18833"/>
    <cellStyle name="Normal 38 12 7" xfId="18834"/>
    <cellStyle name="Normal 38 12 8" xfId="18835"/>
    <cellStyle name="Normal 38 12 9" xfId="18836"/>
    <cellStyle name="Normal 38 13" xfId="18837"/>
    <cellStyle name="Normal 38 13 10" xfId="18838"/>
    <cellStyle name="Normal 38 13 11" xfId="18839"/>
    <cellStyle name="Normal 38 13 12" xfId="18840"/>
    <cellStyle name="Normal 38 13 13" xfId="18841"/>
    <cellStyle name="Normal 38 13 14" xfId="18842"/>
    <cellStyle name="Normal 38 13 2" xfId="18843"/>
    <cellStyle name="Normal 38 13 3" xfId="18844"/>
    <cellStyle name="Normal 38 13 4" xfId="18845"/>
    <cellStyle name="Normal 38 13 5" xfId="18846"/>
    <cellStyle name="Normal 38 13 6" xfId="18847"/>
    <cellStyle name="Normal 38 13 7" xfId="18848"/>
    <cellStyle name="Normal 38 13 8" xfId="18849"/>
    <cellStyle name="Normal 38 13 9" xfId="18850"/>
    <cellStyle name="Normal 38 14" xfId="18851"/>
    <cellStyle name="Normal 38 14 10" xfId="18852"/>
    <cellStyle name="Normal 38 14 11" xfId="18853"/>
    <cellStyle name="Normal 38 14 12" xfId="18854"/>
    <cellStyle name="Normal 38 14 13" xfId="18855"/>
    <cellStyle name="Normal 38 14 14" xfId="18856"/>
    <cellStyle name="Normal 38 14 2" xfId="18857"/>
    <cellStyle name="Normal 38 14 3" xfId="18858"/>
    <cellStyle name="Normal 38 14 4" xfId="18859"/>
    <cellStyle name="Normal 38 14 5" xfId="18860"/>
    <cellStyle name="Normal 38 14 6" xfId="18861"/>
    <cellStyle name="Normal 38 14 7" xfId="18862"/>
    <cellStyle name="Normal 38 14 8" xfId="18863"/>
    <cellStyle name="Normal 38 14 9" xfId="18864"/>
    <cellStyle name="Normal 38 15" xfId="18865"/>
    <cellStyle name="Normal 38 15 10" xfId="18866"/>
    <cellStyle name="Normal 38 15 11" xfId="18867"/>
    <cellStyle name="Normal 38 15 12" xfId="18868"/>
    <cellStyle name="Normal 38 15 13" xfId="18869"/>
    <cellStyle name="Normal 38 15 14" xfId="18870"/>
    <cellStyle name="Normal 38 15 2" xfId="18871"/>
    <cellStyle name="Normal 38 15 3" xfId="18872"/>
    <cellStyle name="Normal 38 15 4" xfId="18873"/>
    <cellStyle name="Normal 38 15 5" xfId="18874"/>
    <cellStyle name="Normal 38 15 6" xfId="18875"/>
    <cellStyle name="Normal 38 15 7" xfId="18876"/>
    <cellStyle name="Normal 38 15 8" xfId="18877"/>
    <cellStyle name="Normal 38 15 9" xfId="18878"/>
    <cellStyle name="Normal 38 16" xfId="18879"/>
    <cellStyle name="Normal 38 16 10" xfId="18880"/>
    <cellStyle name="Normal 38 16 11" xfId="18881"/>
    <cellStyle name="Normal 38 16 12" xfId="18882"/>
    <cellStyle name="Normal 38 16 13" xfId="18883"/>
    <cellStyle name="Normal 38 16 14" xfId="18884"/>
    <cellStyle name="Normal 38 16 2" xfId="18885"/>
    <cellStyle name="Normal 38 16 3" xfId="18886"/>
    <cellStyle name="Normal 38 16 4" xfId="18887"/>
    <cellStyle name="Normal 38 16 5" xfId="18888"/>
    <cellStyle name="Normal 38 16 6" xfId="18889"/>
    <cellStyle name="Normal 38 16 7" xfId="18890"/>
    <cellStyle name="Normal 38 16 8" xfId="18891"/>
    <cellStyle name="Normal 38 16 9" xfId="18892"/>
    <cellStyle name="Normal 38 17" xfId="18893"/>
    <cellStyle name="Normal 38 17 10" xfId="18894"/>
    <cellStyle name="Normal 38 17 11" xfId="18895"/>
    <cellStyle name="Normal 38 17 12" xfId="18896"/>
    <cellStyle name="Normal 38 17 13" xfId="18897"/>
    <cellStyle name="Normal 38 17 14" xfId="18898"/>
    <cellStyle name="Normal 38 17 2" xfId="18899"/>
    <cellStyle name="Normal 38 17 3" xfId="18900"/>
    <cellStyle name="Normal 38 17 4" xfId="18901"/>
    <cellStyle name="Normal 38 17 5" xfId="18902"/>
    <cellStyle name="Normal 38 17 6" xfId="18903"/>
    <cellStyle name="Normal 38 17 7" xfId="18904"/>
    <cellStyle name="Normal 38 17 8" xfId="18905"/>
    <cellStyle name="Normal 38 17 9" xfId="18906"/>
    <cellStyle name="Normal 38 18" xfId="18907"/>
    <cellStyle name="Normal 38 19" xfId="18908"/>
    <cellStyle name="Normal 38 2" xfId="18909"/>
    <cellStyle name="Normal 38 20" xfId="18910"/>
    <cellStyle name="Normal 38 21" xfId="18911"/>
    <cellStyle name="Normal 38 22" xfId="18912"/>
    <cellStyle name="Normal 38 23" xfId="18913"/>
    <cellStyle name="Normal 38 24" xfId="18914"/>
    <cellStyle name="Normal 38 25" xfId="18915"/>
    <cellStyle name="Normal 38 26" xfId="18916"/>
    <cellStyle name="Normal 38 27" xfId="18917"/>
    <cellStyle name="Normal 38 28" xfId="18918"/>
    <cellStyle name="Normal 38 29" xfId="18919"/>
    <cellStyle name="Normal 38 3" xfId="18920"/>
    <cellStyle name="Normal 38 30" xfId="18921"/>
    <cellStyle name="Normal 38 4" xfId="18922"/>
    <cellStyle name="Normal 38 4 10" xfId="18923"/>
    <cellStyle name="Normal 38 4 11" xfId="18924"/>
    <cellStyle name="Normal 38 4 12" xfId="18925"/>
    <cellStyle name="Normal 38 4 13" xfId="18926"/>
    <cellStyle name="Normal 38 4 14" xfId="18927"/>
    <cellStyle name="Normal 38 4 15" xfId="18928"/>
    <cellStyle name="Normal 38 4 2" xfId="18929"/>
    <cellStyle name="Normal 38 4 2 10" xfId="18930"/>
    <cellStyle name="Normal 38 4 2 11" xfId="18931"/>
    <cellStyle name="Normal 38 4 2 12" xfId="18932"/>
    <cellStyle name="Normal 38 4 2 13" xfId="18933"/>
    <cellStyle name="Normal 38 4 2 14" xfId="18934"/>
    <cellStyle name="Normal 38 4 2 2" xfId="18935"/>
    <cellStyle name="Normal 38 4 2 3" xfId="18936"/>
    <cellStyle name="Normal 38 4 2 4" xfId="18937"/>
    <cellStyle name="Normal 38 4 2 5" xfId="18938"/>
    <cellStyle name="Normal 38 4 2 6" xfId="18939"/>
    <cellStyle name="Normal 38 4 2 7" xfId="18940"/>
    <cellStyle name="Normal 38 4 2 8" xfId="18941"/>
    <cellStyle name="Normal 38 4 2 9" xfId="18942"/>
    <cellStyle name="Normal 38 4 3" xfId="18943"/>
    <cellStyle name="Normal 38 4 4" xfId="18944"/>
    <cellStyle name="Normal 38 4 5" xfId="18945"/>
    <cellStyle name="Normal 38 4 6" xfId="18946"/>
    <cellStyle name="Normal 38 4 7" xfId="18947"/>
    <cellStyle name="Normal 38 4 8" xfId="18948"/>
    <cellStyle name="Normal 38 4 9" xfId="18949"/>
    <cellStyle name="Normal 38 5" xfId="18950"/>
    <cellStyle name="Normal 38 5 10" xfId="18951"/>
    <cellStyle name="Normal 38 5 11" xfId="18952"/>
    <cellStyle name="Normal 38 5 12" xfId="18953"/>
    <cellStyle name="Normal 38 5 13" xfId="18954"/>
    <cellStyle name="Normal 38 5 14" xfId="18955"/>
    <cellStyle name="Normal 38 5 15" xfId="18956"/>
    <cellStyle name="Normal 38 5 2" xfId="18957"/>
    <cellStyle name="Normal 38 5 2 10" xfId="18958"/>
    <cellStyle name="Normal 38 5 2 11" xfId="18959"/>
    <cellStyle name="Normal 38 5 2 12" xfId="18960"/>
    <cellStyle name="Normal 38 5 2 13" xfId="18961"/>
    <cellStyle name="Normal 38 5 2 14" xfId="18962"/>
    <cellStyle name="Normal 38 5 2 2" xfId="18963"/>
    <cellStyle name="Normal 38 5 2 3" xfId="18964"/>
    <cellStyle name="Normal 38 5 2 4" xfId="18965"/>
    <cellStyle name="Normal 38 5 2 5" xfId="18966"/>
    <cellStyle name="Normal 38 5 2 6" xfId="18967"/>
    <cellStyle name="Normal 38 5 2 7" xfId="18968"/>
    <cellStyle name="Normal 38 5 2 8" xfId="18969"/>
    <cellStyle name="Normal 38 5 2 9" xfId="18970"/>
    <cellStyle name="Normal 38 5 3" xfId="18971"/>
    <cellStyle name="Normal 38 5 4" xfId="18972"/>
    <cellStyle name="Normal 38 5 5" xfId="18973"/>
    <cellStyle name="Normal 38 5 6" xfId="18974"/>
    <cellStyle name="Normal 38 5 7" xfId="18975"/>
    <cellStyle name="Normal 38 5 8" xfId="18976"/>
    <cellStyle name="Normal 38 5 9" xfId="18977"/>
    <cellStyle name="Normal 38 6" xfId="18978"/>
    <cellStyle name="Normal 38 6 10" xfId="18979"/>
    <cellStyle name="Normal 38 6 11" xfId="18980"/>
    <cellStyle name="Normal 38 6 12" xfId="18981"/>
    <cellStyle name="Normal 38 6 13" xfId="18982"/>
    <cellStyle name="Normal 38 6 14" xfId="18983"/>
    <cellStyle name="Normal 38 6 15" xfId="18984"/>
    <cellStyle name="Normal 38 6 2" xfId="18985"/>
    <cellStyle name="Normal 38 6 2 10" xfId="18986"/>
    <cellStyle name="Normal 38 6 2 11" xfId="18987"/>
    <cellStyle name="Normal 38 6 2 12" xfId="18988"/>
    <cellStyle name="Normal 38 6 2 13" xfId="18989"/>
    <cellStyle name="Normal 38 6 2 14" xfId="18990"/>
    <cellStyle name="Normal 38 6 2 2" xfId="18991"/>
    <cellStyle name="Normal 38 6 2 3" xfId="18992"/>
    <cellStyle name="Normal 38 6 2 4" xfId="18993"/>
    <cellStyle name="Normal 38 6 2 5" xfId="18994"/>
    <cellStyle name="Normal 38 6 2 6" xfId="18995"/>
    <cellStyle name="Normal 38 6 2 7" xfId="18996"/>
    <cellStyle name="Normal 38 6 2 8" xfId="18997"/>
    <cellStyle name="Normal 38 6 2 9" xfId="18998"/>
    <cellStyle name="Normal 38 6 3" xfId="18999"/>
    <cellStyle name="Normal 38 6 4" xfId="19000"/>
    <cellStyle name="Normal 38 6 5" xfId="19001"/>
    <cellStyle name="Normal 38 6 6" xfId="19002"/>
    <cellStyle name="Normal 38 6 7" xfId="19003"/>
    <cellStyle name="Normal 38 6 8" xfId="19004"/>
    <cellStyle name="Normal 38 6 9" xfId="19005"/>
    <cellStyle name="Normal 38 7" xfId="19006"/>
    <cellStyle name="Normal 38 7 10" xfId="19007"/>
    <cellStyle name="Normal 38 7 11" xfId="19008"/>
    <cellStyle name="Normal 38 7 12" xfId="19009"/>
    <cellStyle name="Normal 38 7 13" xfId="19010"/>
    <cellStyle name="Normal 38 7 14" xfId="19011"/>
    <cellStyle name="Normal 38 7 2" xfId="19012"/>
    <cellStyle name="Normal 38 7 3" xfId="19013"/>
    <cellStyle name="Normal 38 7 4" xfId="19014"/>
    <cellStyle name="Normal 38 7 5" xfId="19015"/>
    <cellStyle name="Normal 38 7 6" xfId="19016"/>
    <cellStyle name="Normal 38 7 7" xfId="19017"/>
    <cellStyle name="Normal 38 7 8" xfId="19018"/>
    <cellStyle name="Normal 38 7 9" xfId="19019"/>
    <cellStyle name="Normal 38 8" xfId="19020"/>
    <cellStyle name="Normal 38 8 10" xfId="19021"/>
    <cellStyle name="Normal 38 8 11" xfId="19022"/>
    <cellStyle name="Normal 38 8 12" xfId="19023"/>
    <cellStyle name="Normal 38 8 13" xfId="19024"/>
    <cellStyle name="Normal 38 8 14" xfId="19025"/>
    <cellStyle name="Normal 38 8 2" xfId="19026"/>
    <cellStyle name="Normal 38 8 3" xfId="19027"/>
    <cellStyle name="Normal 38 8 4" xfId="19028"/>
    <cellStyle name="Normal 38 8 5" xfId="19029"/>
    <cellStyle name="Normal 38 8 6" xfId="19030"/>
    <cellStyle name="Normal 38 8 7" xfId="19031"/>
    <cellStyle name="Normal 38 8 8" xfId="19032"/>
    <cellStyle name="Normal 38 8 9" xfId="19033"/>
    <cellStyle name="Normal 38 9" xfId="19034"/>
    <cellStyle name="Normal 38 9 10" xfId="19035"/>
    <cellStyle name="Normal 38 9 11" xfId="19036"/>
    <cellStyle name="Normal 38 9 12" xfId="19037"/>
    <cellStyle name="Normal 38 9 13" xfId="19038"/>
    <cellStyle name="Normal 38 9 14" xfId="19039"/>
    <cellStyle name="Normal 38 9 2" xfId="19040"/>
    <cellStyle name="Normal 38 9 3" xfId="19041"/>
    <cellStyle name="Normal 38 9 4" xfId="19042"/>
    <cellStyle name="Normal 38 9 5" xfId="19043"/>
    <cellStyle name="Normal 38 9 6" xfId="19044"/>
    <cellStyle name="Normal 38 9 7" xfId="19045"/>
    <cellStyle name="Normal 38 9 8" xfId="19046"/>
    <cellStyle name="Normal 38 9 9" xfId="19047"/>
    <cellStyle name="Normal 39" xfId="19048"/>
    <cellStyle name="Normal 39 10" xfId="19049"/>
    <cellStyle name="Normal 39 10 10" xfId="19050"/>
    <cellStyle name="Normal 39 10 11" xfId="19051"/>
    <cellStyle name="Normal 39 10 12" xfId="19052"/>
    <cellStyle name="Normal 39 10 13" xfId="19053"/>
    <cellStyle name="Normal 39 10 14" xfId="19054"/>
    <cellStyle name="Normal 39 10 2" xfId="19055"/>
    <cellStyle name="Normal 39 10 3" xfId="19056"/>
    <cellStyle name="Normal 39 10 4" xfId="19057"/>
    <cellStyle name="Normal 39 10 5" xfId="19058"/>
    <cellStyle name="Normal 39 10 6" xfId="19059"/>
    <cellStyle name="Normal 39 10 7" xfId="19060"/>
    <cellStyle name="Normal 39 10 8" xfId="19061"/>
    <cellStyle name="Normal 39 10 9" xfId="19062"/>
    <cellStyle name="Normal 39 11" xfId="19063"/>
    <cellStyle name="Normal 39 11 10" xfId="19064"/>
    <cellStyle name="Normal 39 11 11" xfId="19065"/>
    <cellStyle name="Normal 39 11 12" xfId="19066"/>
    <cellStyle name="Normal 39 11 13" xfId="19067"/>
    <cellStyle name="Normal 39 11 14" xfId="19068"/>
    <cellStyle name="Normal 39 11 2" xfId="19069"/>
    <cellStyle name="Normal 39 11 3" xfId="19070"/>
    <cellStyle name="Normal 39 11 4" xfId="19071"/>
    <cellStyle name="Normal 39 11 5" xfId="19072"/>
    <cellStyle name="Normal 39 11 6" xfId="19073"/>
    <cellStyle name="Normal 39 11 7" xfId="19074"/>
    <cellStyle name="Normal 39 11 8" xfId="19075"/>
    <cellStyle name="Normal 39 11 9" xfId="19076"/>
    <cellStyle name="Normal 39 12" xfId="19077"/>
    <cellStyle name="Normal 39 12 10" xfId="19078"/>
    <cellStyle name="Normal 39 12 11" xfId="19079"/>
    <cellStyle name="Normal 39 12 12" xfId="19080"/>
    <cellStyle name="Normal 39 12 13" xfId="19081"/>
    <cellStyle name="Normal 39 12 14" xfId="19082"/>
    <cellStyle name="Normal 39 12 2" xfId="19083"/>
    <cellStyle name="Normal 39 12 3" xfId="19084"/>
    <cellStyle name="Normal 39 12 4" xfId="19085"/>
    <cellStyle name="Normal 39 12 5" xfId="19086"/>
    <cellStyle name="Normal 39 12 6" xfId="19087"/>
    <cellStyle name="Normal 39 12 7" xfId="19088"/>
    <cellStyle name="Normal 39 12 8" xfId="19089"/>
    <cellStyle name="Normal 39 12 9" xfId="19090"/>
    <cellStyle name="Normal 39 13" xfId="19091"/>
    <cellStyle name="Normal 39 13 10" xfId="19092"/>
    <cellStyle name="Normal 39 13 11" xfId="19093"/>
    <cellStyle name="Normal 39 13 12" xfId="19094"/>
    <cellStyle name="Normal 39 13 13" xfId="19095"/>
    <cellStyle name="Normal 39 13 14" xfId="19096"/>
    <cellStyle name="Normal 39 13 2" xfId="19097"/>
    <cellStyle name="Normal 39 13 3" xfId="19098"/>
    <cellStyle name="Normal 39 13 4" xfId="19099"/>
    <cellStyle name="Normal 39 13 5" xfId="19100"/>
    <cellStyle name="Normal 39 13 6" xfId="19101"/>
    <cellStyle name="Normal 39 13 7" xfId="19102"/>
    <cellStyle name="Normal 39 13 8" xfId="19103"/>
    <cellStyle name="Normal 39 13 9" xfId="19104"/>
    <cellStyle name="Normal 39 14" xfId="19105"/>
    <cellStyle name="Normal 39 14 10" xfId="19106"/>
    <cellStyle name="Normal 39 14 11" xfId="19107"/>
    <cellStyle name="Normal 39 14 12" xfId="19108"/>
    <cellStyle name="Normal 39 14 13" xfId="19109"/>
    <cellStyle name="Normal 39 14 14" xfId="19110"/>
    <cellStyle name="Normal 39 14 2" xfId="19111"/>
    <cellStyle name="Normal 39 14 3" xfId="19112"/>
    <cellStyle name="Normal 39 14 4" xfId="19113"/>
    <cellStyle name="Normal 39 14 5" xfId="19114"/>
    <cellStyle name="Normal 39 14 6" xfId="19115"/>
    <cellStyle name="Normal 39 14 7" xfId="19116"/>
    <cellStyle name="Normal 39 14 8" xfId="19117"/>
    <cellStyle name="Normal 39 14 9" xfId="19118"/>
    <cellStyle name="Normal 39 15" xfId="19119"/>
    <cellStyle name="Normal 39 15 10" xfId="19120"/>
    <cellStyle name="Normal 39 15 11" xfId="19121"/>
    <cellStyle name="Normal 39 15 12" xfId="19122"/>
    <cellStyle name="Normal 39 15 13" xfId="19123"/>
    <cellStyle name="Normal 39 15 14" xfId="19124"/>
    <cellStyle name="Normal 39 15 2" xfId="19125"/>
    <cellStyle name="Normal 39 15 3" xfId="19126"/>
    <cellStyle name="Normal 39 15 4" xfId="19127"/>
    <cellStyle name="Normal 39 15 5" xfId="19128"/>
    <cellStyle name="Normal 39 15 6" xfId="19129"/>
    <cellStyle name="Normal 39 15 7" xfId="19130"/>
    <cellStyle name="Normal 39 15 8" xfId="19131"/>
    <cellStyle name="Normal 39 15 9" xfId="19132"/>
    <cellStyle name="Normal 39 16" xfId="19133"/>
    <cellStyle name="Normal 39 16 10" xfId="19134"/>
    <cellStyle name="Normal 39 16 11" xfId="19135"/>
    <cellStyle name="Normal 39 16 12" xfId="19136"/>
    <cellStyle name="Normal 39 16 13" xfId="19137"/>
    <cellStyle name="Normal 39 16 14" xfId="19138"/>
    <cellStyle name="Normal 39 16 2" xfId="19139"/>
    <cellStyle name="Normal 39 16 3" xfId="19140"/>
    <cellStyle name="Normal 39 16 4" xfId="19141"/>
    <cellStyle name="Normal 39 16 5" xfId="19142"/>
    <cellStyle name="Normal 39 16 6" xfId="19143"/>
    <cellStyle name="Normal 39 16 7" xfId="19144"/>
    <cellStyle name="Normal 39 16 8" xfId="19145"/>
    <cellStyle name="Normal 39 16 9" xfId="19146"/>
    <cellStyle name="Normal 39 17" xfId="19147"/>
    <cellStyle name="Normal 39 17 10" xfId="19148"/>
    <cellStyle name="Normal 39 17 11" xfId="19149"/>
    <cellStyle name="Normal 39 17 12" xfId="19150"/>
    <cellStyle name="Normal 39 17 13" xfId="19151"/>
    <cellStyle name="Normal 39 17 14" xfId="19152"/>
    <cellStyle name="Normal 39 17 2" xfId="19153"/>
    <cellStyle name="Normal 39 17 3" xfId="19154"/>
    <cellStyle name="Normal 39 17 4" xfId="19155"/>
    <cellStyle name="Normal 39 17 5" xfId="19156"/>
    <cellStyle name="Normal 39 17 6" xfId="19157"/>
    <cellStyle name="Normal 39 17 7" xfId="19158"/>
    <cellStyle name="Normal 39 17 8" xfId="19159"/>
    <cellStyle name="Normal 39 17 9" xfId="19160"/>
    <cellStyle name="Normal 39 18" xfId="19161"/>
    <cellStyle name="Normal 39 19" xfId="19162"/>
    <cellStyle name="Normal 39 2" xfId="19163"/>
    <cellStyle name="Normal 39 20" xfId="19164"/>
    <cellStyle name="Normal 39 21" xfId="19165"/>
    <cellStyle name="Normal 39 22" xfId="19166"/>
    <cellStyle name="Normal 39 23" xfId="19167"/>
    <cellStyle name="Normal 39 24" xfId="19168"/>
    <cellStyle name="Normal 39 25" xfId="19169"/>
    <cellStyle name="Normal 39 26" xfId="19170"/>
    <cellStyle name="Normal 39 27" xfId="19171"/>
    <cellStyle name="Normal 39 28" xfId="19172"/>
    <cellStyle name="Normal 39 29" xfId="19173"/>
    <cellStyle name="Normal 39 3" xfId="19174"/>
    <cellStyle name="Normal 39 30" xfId="19175"/>
    <cellStyle name="Normal 39 4" xfId="19176"/>
    <cellStyle name="Normal 39 4 10" xfId="19177"/>
    <cellStyle name="Normal 39 4 11" xfId="19178"/>
    <cellStyle name="Normal 39 4 12" xfId="19179"/>
    <cellStyle name="Normal 39 4 13" xfId="19180"/>
    <cellStyle name="Normal 39 4 14" xfId="19181"/>
    <cellStyle name="Normal 39 4 15" xfId="19182"/>
    <cellStyle name="Normal 39 4 2" xfId="19183"/>
    <cellStyle name="Normal 39 4 2 10" xfId="19184"/>
    <cellStyle name="Normal 39 4 2 11" xfId="19185"/>
    <cellStyle name="Normal 39 4 2 12" xfId="19186"/>
    <cellStyle name="Normal 39 4 2 13" xfId="19187"/>
    <cellStyle name="Normal 39 4 2 14" xfId="19188"/>
    <cellStyle name="Normal 39 4 2 2" xfId="19189"/>
    <cellStyle name="Normal 39 4 2 3" xfId="19190"/>
    <cellStyle name="Normal 39 4 2 4" xfId="19191"/>
    <cellStyle name="Normal 39 4 2 5" xfId="19192"/>
    <cellStyle name="Normal 39 4 2 6" xfId="19193"/>
    <cellStyle name="Normal 39 4 2 7" xfId="19194"/>
    <cellStyle name="Normal 39 4 2 8" xfId="19195"/>
    <cellStyle name="Normal 39 4 2 9" xfId="19196"/>
    <cellStyle name="Normal 39 4 3" xfId="19197"/>
    <cellStyle name="Normal 39 4 4" xfId="19198"/>
    <cellStyle name="Normal 39 4 5" xfId="19199"/>
    <cellStyle name="Normal 39 4 6" xfId="19200"/>
    <cellStyle name="Normal 39 4 7" xfId="19201"/>
    <cellStyle name="Normal 39 4 8" xfId="19202"/>
    <cellStyle name="Normal 39 4 9" xfId="19203"/>
    <cellStyle name="Normal 39 5" xfId="19204"/>
    <cellStyle name="Normal 39 5 10" xfId="19205"/>
    <cellStyle name="Normal 39 5 11" xfId="19206"/>
    <cellStyle name="Normal 39 5 12" xfId="19207"/>
    <cellStyle name="Normal 39 5 13" xfId="19208"/>
    <cellStyle name="Normal 39 5 14" xfId="19209"/>
    <cellStyle name="Normal 39 5 15" xfId="19210"/>
    <cellStyle name="Normal 39 5 2" xfId="19211"/>
    <cellStyle name="Normal 39 5 2 10" xfId="19212"/>
    <cellStyle name="Normal 39 5 2 11" xfId="19213"/>
    <cellStyle name="Normal 39 5 2 12" xfId="19214"/>
    <cellStyle name="Normal 39 5 2 13" xfId="19215"/>
    <cellStyle name="Normal 39 5 2 14" xfId="19216"/>
    <cellStyle name="Normal 39 5 2 2" xfId="19217"/>
    <cellStyle name="Normal 39 5 2 3" xfId="19218"/>
    <cellStyle name="Normal 39 5 2 4" xfId="19219"/>
    <cellStyle name="Normal 39 5 2 5" xfId="19220"/>
    <cellStyle name="Normal 39 5 2 6" xfId="19221"/>
    <cellStyle name="Normal 39 5 2 7" xfId="19222"/>
    <cellStyle name="Normal 39 5 2 8" xfId="19223"/>
    <cellStyle name="Normal 39 5 2 9" xfId="19224"/>
    <cellStyle name="Normal 39 5 3" xfId="19225"/>
    <cellStyle name="Normal 39 5 4" xfId="19226"/>
    <cellStyle name="Normal 39 5 5" xfId="19227"/>
    <cellStyle name="Normal 39 5 6" xfId="19228"/>
    <cellStyle name="Normal 39 5 7" xfId="19229"/>
    <cellStyle name="Normal 39 5 8" xfId="19230"/>
    <cellStyle name="Normal 39 5 9" xfId="19231"/>
    <cellStyle name="Normal 39 6" xfId="19232"/>
    <cellStyle name="Normal 39 6 10" xfId="19233"/>
    <cellStyle name="Normal 39 6 11" xfId="19234"/>
    <cellStyle name="Normal 39 6 12" xfId="19235"/>
    <cellStyle name="Normal 39 6 13" xfId="19236"/>
    <cellStyle name="Normal 39 6 14" xfId="19237"/>
    <cellStyle name="Normal 39 6 15" xfId="19238"/>
    <cellStyle name="Normal 39 6 2" xfId="19239"/>
    <cellStyle name="Normal 39 6 2 10" xfId="19240"/>
    <cellStyle name="Normal 39 6 2 11" xfId="19241"/>
    <cellStyle name="Normal 39 6 2 12" xfId="19242"/>
    <cellStyle name="Normal 39 6 2 13" xfId="19243"/>
    <cellStyle name="Normal 39 6 2 14" xfId="19244"/>
    <cellStyle name="Normal 39 6 2 2" xfId="19245"/>
    <cellStyle name="Normal 39 6 2 3" xfId="19246"/>
    <cellStyle name="Normal 39 6 2 4" xfId="19247"/>
    <cellStyle name="Normal 39 6 2 5" xfId="19248"/>
    <cellStyle name="Normal 39 6 2 6" xfId="19249"/>
    <cellStyle name="Normal 39 6 2 7" xfId="19250"/>
    <cellStyle name="Normal 39 6 2 8" xfId="19251"/>
    <cellStyle name="Normal 39 6 2 9" xfId="19252"/>
    <cellStyle name="Normal 39 6 3" xfId="19253"/>
    <cellStyle name="Normal 39 6 4" xfId="19254"/>
    <cellStyle name="Normal 39 6 5" xfId="19255"/>
    <cellStyle name="Normal 39 6 6" xfId="19256"/>
    <cellStyle name="Normal 39 6 7" xfId="19257"/>
    <cellStyle name="Normal 39 6 8" xfId="19258"/>
    <cellStyle name="Normal 39 6 9" xfId="19259"/>
    <cellStyle name="Normal 39 7" xfId="19260"/>
    <cellStyle name="Normal 39 7 10" xfId="19261"/>
    <cellStyle name="Normal 39 7 11" xfId="19262"/>
    <cellStyle name="Normal 39 7 12" xfId="19263"/>
    <cellStyle name="Normal 39 7 13" xfId="19264"/>
    <cellStyle name="Normal 39 7 14" xfId="19265"/>
    <cellStyle name="Normal 39 7 2" xfId="19266"/>
    <cellStyle name="Normal 39 7 3" xfId="19267"/>
    <cellStyle name="Normal 39 7 4" xfId="19268"/>
    <cellStyle name="Normal 39 7 5" xfId="19269"/>
    <cellStyle name="Normal 39 7 6" xfId="19270"/>
    <cellStyle name="Normal 39 7 7" xfId="19271"/>
    <cellStyle name="Normal 39 7 8" xfId="19272"/>
    <cellStyle name="Normal 39 7 9" xfId="19273"/>
    <cellStyle name="Normal 39 8" xfId="19274"/>
    <cellStyle name="Normal 39 8 10" xfId="19275"/>
    <cellStyle name="Normal 39 8 11" xfId="19276"/>
    <cellStyle name="Normal 39 8 12" xfId="19277"/>
    <cellStyle name="Normal 39 8 13" xfId="19278"/>
    <cellStyle name="Normal 39 8 14" xfId="19279"/>
    <cellStyle name="Normal 39 8 2" xfId="19280"/>
    <cellStyle name="Normal 39 8 3" xfId="19281"/>
    <cellStyle name="Normal 39 8 4" xfId="19282"/>
    <cellStyle name="Normal 39 8 5" xfId="19283"/>
    <cellStyle name="Normal 39 8 6" xfId="19284"/>
    <cellStyle name="Normal 39 8 7" xfId="19285"/>
    <cellStyle name="Normal 39 8 8" xfId="19286"/>
    <cellStyle name="Normal 39 8 9" xfId="19287"/>
    <cellStyle name="Normal 39 9" xfId="19288"/>
    <cellStyle name="Normal 39 9 10" xfId="19289"/>
    <cellStyle name="Normal 39 9 11" xfId="19290"/>
    <cellStyle name="Normal 39 9 12" xfId="19291"/>
    <cellStyle name="Normal 39 9 13" xfId="19292"/>
    <cellStyle name="Normal 39 9 14" xfId="19293"/>
    <cellStyle name="Normal 39 9 2" xfId="19294"/>
    <cellStyle name="Normal 39 9 3" xfId="19295"/>
    <cellStyle name="Normal 39 9 4" xfId="19296"/>
    <cellStyle name="Normal 39 9 5" xfId="19297"/>
    <cellStyle name="Normal 39 9 6" xfId="19298"/>
    <cellStyle name="Normal 39 9 7" xfId="19299"/>
    <cellStyle name="Normal 39 9 8" xfId="19300"/>
    <cellStyle name="Normal 39 9 9" xfId="19301"/>
    <cellStyle name="Normal 4" xfId="19302"/>
    <cellStyle name="Normal 4 10" xfId="19303"/>
    <cellStyle name="Normal 4 11" xfId="19304"/>
    <cellStyle name="Normal 4 12" xfId="20718"/>
    <cellStyle name="Normal 4 13" xfId="20822"/>
    <cellStyle name="Normal 4 2" xfId="19305"/>
    <cellStyle name="Normal 4 2 2" xfId="19306"/>
    <cellStyle name="Normal 4 2 3" xfId="20719"/>
    <cellStyle name="Normal 4 3" xfId="19307"/>
    <cellStyle name="Normal 4 3 2" xfId="19308"/>
    <cellStyle name="Normal 4 3 3" xfId="20721"/>
    <cellStyle name="Normal 4 3 3 2" xfId="20722"/>
    <cellStyle name="Normal 4 3 4" xfId="20720"/>
    <cellStyle name="Normal 4 4" xfId="19309"/>
    <cellStyle name="Normal 4 4 2" xfId="19310"/>
    <cellStyle name="Normal 4 5" xfId="19311"/>
    <cellStyle name="Normal 4 5 2" xfId="19312"/>
    <cellStyle name="Normal 4 6" xfId="19313"/>
    <cellStyle name="Normal 4 7" xfId="19314"/>
    <cellStyle name="Normal 4 8" xfId="19315"/>
    <cellStyle name="Normal 4 9" xfId="19316"/>
    <cellStyle name="Normal 40" xfId="19317"/>
    <cellStyle name="Normal 40 10" xfId="19318"/>
    <cellStyle name="Normal 40 10 10" xfId="19319"/>
    <cellStyle name="Normal 40 10 11" xfId="19320"/>
    <cellStyle name="Normal 40 10 12" xfId="19321"/>
    <cellStyle name="Normal 40 10 13" xfId="19322"/>
    <cellStyle name="Normal 40 10 14" xfId="19323"/>
    <cellStyle name="Normal 40 10 2" xfId="19324"/>
    <cellStyle name="Normal 40 10 3" xfId="19325"/>
    <cellStyle name="Normal 40 10 4" xfId="19326"/>
    <cellStyle name="Normal 40 10 5" xfId="19327"/>
    <cellStyle name="Normal 40 10 6" xfId="19328"/>
    <cellStyle name="Normal 40 10 7" xfId="19329"/>
    <cellStyle name="Normal 40 10 8" xfId="19330"/>
    <cellStyle name="Normal 40 10 9" xfId="19331"/>
    <cellStyle name="Normal 40 11" xfId="19332"/>
    <cellStyle name="Normal 40 11 10" xfId="19333"/>
    <cellStyle name="Normal 40 11 11" xfId="19334"/>
    <cellStyle name="Normal 40 11 12" xfId="19335"/>
    <cellStyle name="Normal 40 11 13" xfId="19336"/>
    <cellStyle name="Normal 40 11 14" xfId="19337"/>
    <cellStyle name="Normal 40 11 2" xfId="19338"/>
    <cellStyle name="Normal 40 11 3" xfId="19339"/>
    <cellStyle name="Normal 40 11 4" xfId="19340"/>
    <cellStyle name="Normal 40 11 5" xfId="19341"/>
    <cellStyle name="Normal 40 11 6" xfId="19342"/>
    <cellStyle name="Normal 40 11 7" xfId="19343"/>
    <cellStyle name="Normal 40 11 8" xfId="19344"/>
    <cellStyle name="Normal 40 11 9" xfId="19345"/>
    <cellStyle name="Normal 40 12" xfId="19346"/>
    <cellStyle name="Normal 40 12 10" xfId="19347"/>
    <cellStyle name="Normal 40 12 11" xfId="19348"/>
    <cellStyle name="Normal 40 12 12" xfId="19349"/>
    <cellStyle name="Normal 40 12 13" xfId="19350"/>
    <cellStyle name="Normal 40 12 14" xfId="19351"/>
    <cellStyle name="Normal 40 12 2" xfId="19352"/>
    <cellStyle name="Normal 40 12 3" xfId="19353"/>
    <cellStyle name="Normal 40 12 4" xfId="19354"/>
    <cellStyle name="Normal 40 12 5" xfId="19355"/>
    <cellStyle name="Normal 40 12 6" xfId="19356"/>
    <cellStyle name="Normal 40 12 7" xfId="19357"/>
    <cellStyle name="Normal 40 12 8" xfId="19358"/>
    <cellStyle name="Normal 40 12 9" xfId="19359"/>
    <cellStyle name="Normal 40 13" xfId="19360"/>
    <cellStyle name="Normal 40 13 10" xfId="19361"/>
    <cellStyle name="Normal 40 13 11" xfId="19362"/>
    <cellStyle name="Normal 40 13 12" xfId="19363"/>
    <cellStyle name="Normal 40 13 13" xfId="19364"/>
    <cellStyle name="Normal 40 13 14" xfId="19365"/>
    <cellStyle name="Normal 40 13 2" xfId="19366"/>
    <cellStyle name="Normal 40 13 3" xfId="19367"/>
    <cellStyle name="Normal 40 13 4" xfId="19368"/>
    <cellStyle name="Normal 40 13 5" xfId="19369"/>
    <cellStyle name="Normal 40 13 6" xfId="19370"/>
    <cellStyle name="Normal 40 13 7" xfId="19371"/>
    <cellStyle name="Normal 40 13 8" xfId="19372"/>
    <cellStyle name="Normal 40 13 9" xfId="19373"/>
    <cellStyle name="Normal 40 14" xfId="19374"/>
    <cellStyle name="Normal 40 14 10" xfId="19375"/>
    <cellStyle name="Normal 40 14 11" xfId="19376"/>
    <cellStyle name="Normal 40 14 12" xfId="19377"/>
    <cellStyle name="Normal 40 14 13" xfId="19378"/>
    <cellStyle name="Normal 40 14 14" xfId="19379"/>
    <cellStyle name="Normal 40 14 2" xfId="19380"/>
    <cellStyle name="Normal 40 14 3" xfId="19381"/>
    <cellStyle name="Normal 40 14 4" xfId="19382"/>
    <cellStyle name="Normal 40 14 5" xfId="19383"/>
    <cellStyle name="Normal 40 14 6" xfId="19384"/>
    <cellStyle name="Normal 40 14 7" xfId="19385"/>
    <cellStyle name="Normal 40 14 8" xfId="19386"/>
    <cellStyle name="Normal 40 14 9" xfId="19387"/>
    <cellStyle name="Normal 40 15" xfId="19388"/>
    <cellStyle name="Normal 40 15 10" xfId="19389"/>
    <cellStyle name="Normal 40 15 11" xfId="19390"/>
    <cellStyle name="Normal 40 15 12" xfId="19391"/>
    <cellStyle name="Normal 40 15 13" xfId="19392"/>
    <cellStyle name="Normal 40 15 14" xfId="19393"/>
    <cellStyle name="Normal 40 15 2" xfId="19394"/>
    <cellStyle name="Normal 40 15 3" xfId="19395"/>
    <cellStyle name="Normal 40 15 4" xfId="19396"/>
    <cellStyle name="Normal 40 15 5" xfId="19397"/>
    <cellStyle name="Normal 40 15 6" xfId="19398"/>
    <cellStyle name="Normal 40 15 7" xfId="19399"/>
    <cellStyle name="Normal 40 15 8" xfId="19400"/>
    <cellStyle name="Normal 40 15 9" xfId="19401"/>
    <cellStyle name="Normal 40 16" xfId="19402"/>
    <cellStyle name="Normal 40 16 10" xfId="19403"/>
    <cellStyle name="Normal 40 16 11" xfId="19404"/>
    <cellStyle name="Normal 40 16 12" xfId="19405"/>
    <cellStyle name="Normal 40 16 13" xfId="19406"/>
    <cellStyle name="Normal 40 16 14" xfId="19407"/>
    <cellStyle name="Normal 40 16 2" xfId="19408"/>
    <cellStyle name="Normal 40 16 3" xfId="19409"/>
    <cellStyle name="Normal 40 16 4" xfId="19410"/>
    <cellStyle name="Normal 40 16 5" xfId="19411"/>
    <cellStyle name="Normal 40 16 6" xfId="19412"/>
    <cellStyle name="Normal 40 16 7" xfId="19413"/>
    <cellStyle name="Normal 40 16 8" xfId="19414"/>
    <cellStyle name="Normal 40 16 9" xfId="19415"/>
    <cellStyle name="Normal 40 17" xfId="19416"/>
    <cellStyle name="Normal 40 17 10" xfId="19417"/>
    <cellStyle name="Normal 40 17 11" xfId="19418"/>
    <cellStyle name="Normal 40 17 12" xfId="19419"/>
    <cellStyle name="Normal 40 17 13" xfId="19420"/>
    <cellStyle name="Normal 40 17 14" xfId="19421"/>
    <cellStyle name="Normal 40 17 2" xfId="19422"/>
    <cellStyle name="Normal 40 17 3" xfId="19423"/>
    <cellStyle name="Normal 40 17 4" xfId="19424"/>
    <cellStyle name="Normal 40 17 5" xfId="19425"/>
    <cellStyle name="Normal 40 17 6" xfId="19426"/>
    <cellStyle name="Normal 40 17 7" xfId="19427"/>
    <cellStyle name="Normal 40 17 8" xfId="19428"/>
    <cellStyle name="Normal 40 17 9" xfId="19429"/>
    <cellStyle name="Normal 40 18" xfId="19430"/>
    <cellStyle name="Normal 40 19" xfId="19431"/>
    <cellStyle name="Normal 40 2" xfId="19432"/>
    <cellStyle name="Normal 40 20" xfId="19433"/>
    <cellStyle name="Normal 40 21" xfId="19434"/>
    <cellStyle name="Normal 40 22" xfId="19435"/>
    <cellStyle name="Normal 40 23" xfId="19436"/>
    <cellStyle name="Normal 40 24" xfId="19437"/>
    <cellStyle name="Normal 40 25" xfId="19438"/>
    <cellStyle name="Normal 40 26" xfId="19439"/>
    <cellStyle name="Normal 40 27" xfId="19440"/>
    <cellStyle name="Normal 40 28" xfId="19441"/>
    <cellStyle name="Normal 40 29" xfId="19442"/>
    <cellStyle name="Normal 40 3" xfId="19443"/>
    <cellStyle name="Normal 40 30" xfId="19444"/>
    <cellStyle name="Normal 40 4" xfId="19445"/>
    <cellStyle name="Normal 40 4 10" xfId="19446"/>
    <cellStyle name="Normal 40 4 11" xfId="19447"/>
    <cellStyle name="Normal 40 4 12" xfId="19448"/>
    <cellStyle name="Normal 40 4 13" xfId="19449"/>
    <cellStyle name="Normal 40 4 14" xfId="19450"/>
    <cellStyle name="Normal 40 4 15" xfId="19451"/>
    <cellStyle name="Normal 40 4 2" xfId="19452"/>
    <cellStyle name="Normal 40 4 2 10" xfId="19453"/>
    <cellStyle name="Normal 40 4 2 11" xfId="19454"/>
    <cellStyle name="Normal 40 4 2 12" xfId="19455"/>
    <cellStyle name="Normal 40 4 2 13" xfId="19456"/>
    <cellStyle name="Normal 40 4 2 14" xfId="19457"/>
    <cellStyle name="Normal 40 4 2 2" xfId="19458"/>
    <cellStyle name="Normal 40 4 2 3" xfId="19459"/>
    <cellStyle name="Normal 40 4 2 4" xfId="19460"/>
    <cellStyle name="Normal 40 4 2 5" xfId="19461"/>
    <cellStyle name="Normal 40 4 2 6" xfId="19462"/>
    <cellStyle name="Normal 40 4 2 7" xfId="19463"/>
    <cellStyle name="Normal 40 4 2 8" xfId="19464"/>
    <cellStyle name="Normal 40 4 2 9" xfId="19465"/>
    <cellStyle name="Normal 40 4 3" xfId="19466"/>
    <cellStyle name="Normal 40 4 4" xfId="19467"/>
    <cellStyle name="Normal 40 4 5" xfId="19468"/>
    <cellStyle name="Normal 40 4 6" xfId="19469"/>
    <cellStyle name="Normal 40 4 7" xfId="19470"/>
    <cellStyle name="Normal 40 4 8" xfId="19471"/>
    <cellStyle name="Normal 40 4 9" xfId="19472"/>
    <cellStyle name="Normal 40 5" xfId="19473"/>
    <cellStyle name="Normal 40 5 10" xfId="19474"/>
    <cellStyle name="Normal 40 5 11" xfId="19475"/>
    <cellStyle name="Normal 40 5 12" xfId="19476"/>
    <cellStyle name="Normal 40 5 13" xfId="19477"/>
    <cellStyle name="Normal 40 5 14" xfId="19478"/>
    <cellStyle name="Normal 40 5 15" xfId="19479"/>
    <cellStyle name="Normal 40 5 2" xfId="19480"/>
    <cellStyle name="Normal 40 5 2 10" xfId="19481"/>
    <cellStyle name="Normal 40 5 2 11" xfId="19482"/>
    <cellStyle name="Normal 40 5 2 12" xfId="19483"/>
    <cellStyle name="Normal 40 5 2 13" xfId="19484"/>
    <cellStyle name="Normal 40 5 2 14" xfId="19485"/>
    <cellStyle name="Normal 40 5 2 2" xfId="19486"/>
    <cellStyle name="Normal 40 5 2 3" xfId="19487"/>
    <cellStyle name="Normal 40 5 2 4" xfId="19488"/>
    <cellStyle name="Normal 40 5 2 5" xfId="19489"/>
    <cellStyle name="Normal 40 5 2 6" xfId="19490"/>
    <cellStyle name="Normal 40 5 2 7" xfId="19491"/>
    <cellStyle name="Normal 40 5 2 8" xfId="19492"/>
    <cellStyle name="Normal 40 5 2 9" xfId="19493"/>
    <cellStyle name="Normal 40 5 3" xfId="19494"/>
    <cellStyle name="Normal 40 5 4" xfId="19495"/>
    <cellStyle name="Normal 40 5 5" xfId="19496"/>
    <cellStyle name="Normal 40 5 6" xfId="19497"/>
    <cellStyle name="Normal 40 5 7" xfId="19498"/>
    <cellStyle name="Normal 40 5 8" xfId="19499"/>
    <cellStyle name="Normal 40 5 9" xfId="19500"/>
    <cellStyle name="Normal 40 6" xfId="19501"/>
    <cellStyle name="Normal 40 6 10" xfId="19502"/>
    <cellStyle name="Normal 40 6 11" xfId="19503"/>
    <cellStyle name="Normal 40 6 12" xfId="19504"/>
    <cellStyle name="Normal 40 6 13" xfId="19505"/>
    <cellStyle name="Normal 40 6 14" xfId="19506"/>
    <cellStyle name="Normal 40 6 15" xfId="19507"/>
    <cellStyle name="Normal 40 6 2" xfId="19508"/>
    <cellStyle name="Normal 40 6 2 10" xfId="19509"/>
    <cellStyle name="Normal 40 6 2 11" xfId="19510"/>
    <cellStyle name="Normal 40 6 2 12" xfId="19511"/>
    <cellStyle name="Normal 40 6 2 13" xfId="19512"/>
    <cellStyle name="Normal 40 6 2 14" xfId="19513"/>
    <cellStyle name="Normal 40 6 2 2" xfId="19514"/>
    <cellStyle name="Normal 40 6 2 3" xfId="19515"/>
    <cellStyle name="Normal 40 6 2 4" xfId="19516"/>
    <cellStyle name="Normal 40 6 2 5" xfId="19517"/>
    <cellStyle name="Normal 40 6 2 6" xfId="19518"/>
    <cellStyle name="Normal 40 6 2 7" xfId="19519"/>
    <cellStyle name="Normal 40 6 2 8" xfId="19520"/>
    <cellStyle name="Normal 40 6 2 9" xfId="19521"/>
    <cellStyle name="Normal 40 6 3" xfId="19522"/>
    <cellStyle name="Normal 40 6 4" xfId="19523"/>
    <cellStyle name="Normal 40 6 5" xfId="19524"/>
    <cellStyle name="Normal 40 6 6" xfId="19525"/>
    <cellStyle name="Normal 40 6 7" xfId="19526"/>
    <cellStyle name="Normal 40 6 8" xfId="19527"/>
    <cellStyle name="Normal 40 6 9" xfId="19528"/>
    <cellStyle name="Normal 40 7" xfId="19529"/>
    <cellStyle name="Normal 40 7 10" xfId="19530"/>
    <cellStyle name="Normal 40 7 11" xfId="19531"/>
    <cellStyle name="Normal 40 7 12" xfId="19532"/>
    <cellStyle name="Normal 40 7 13" xfId="19533"/>
    <cellStyle name="Normal 40 7 14" xfId="19534"/>
    <cellStyle name="Normal 40 7 2" xfId="19535"/>
    <cellStyle name="Normal 40 7 3" xfId="19536"/>
    <cellStyle name="Normal 40 7 4" xfId="19537"/>
    <cellStyle name="Normal 40 7 5" xfId="19538"/>
    <cellStyle name="Normal 40 7 6" xfId="19539"/>
    <cellStyle name="Normal 40 7 7" xfId="19540"/>
    <cellStyle name="Normal 40 7 8" xfId="19541"/>
    <cellStyle name="Normal 40 7 9" xfId="19542"/>
    <cellStyle name="Normal 40 8" xfId="19543"/>
    <cellStyle name="Normal 40 8 10" xfId="19544"/>
    <cellStyle name="Normal 40 8 11" xfId="19545"/>
    <cellStyle name="Normal 40 8 12" xfId="19546"/>
    <cellStyle name="Normal 40 8 13" xfId="19547"/>
    <cellStyle name="Normal 40 8 14" xfId="19548"/>
    <cellStyle name="Normal 40 8 2" xfId="19549"/>
    <cellStyle name="Normal 40 8 3" xfId="19550"/>
    <cellStyle name="Normal 40 8 4" xfId="19551"/>
    <cellStyle name="Normal 40 8 5" xfId="19552"/>
    <cellStyle name="Normal 40 8 6" xfId="19553"/>
    <cellStyle name="Normal 40 8 7" xfId="19554"/>
    <cellStyle name="Normal 40 8 8" xfId="19555"/>
    <cellStyle name="Normal 40 8 9" xfId="19556"/>
    <cellStyle name="Normal 40 9" xfId="19557"/>
    <cellStyle name="Normal 40 9 10" xfId="19558"/>
    <cellStyle name="Normal 40 9 11" xfId="19559"/>
    <cellStyle name="Normal 40 9 12" xfId="19560"/>
    <cellStyle name="Normal 40 9 13" xfId="19561"/>
    <cellStyle name="Normal 40 9 14" xfId="19562"/>
    <cellStyle name="Normal 40 9 2" xfId="19563"/>
    <cellStyle name="Normal 40 9 3" xfId="19564"/>
    <cellStyle name="Normal 40 9 4" xfId="19565"/>
    <cellStyle name="Normal 40 9 5" xfId="19566"/>
    <cellStyle name="Normal 40 9 6" xfId="19567"/>
    <cellStyle name="Normal 40 9 7" xfId="19568"/>
    <cellStyle name="Normal 40 9 8" xfId="19569"/>
    <cellStyle name="Normal 40 9 9" xfId="19570"/>
    <cellStyle name="Normal 41" xfId="19571"/>
    <cellStyle name="Normal 41 2" xfId="19572"/>
    <cellStyle name="Normal 41 3" xfId="19573"/>
    <cellStyle name="Normal 42" xfId="19574"/>
    <cellStyle name="Normal 42 2" xfId="20723"/>
    <cellStyle name="Normal 43" xfId="19575"/>
    <cellStyle name="Normal 43 2" xfId="20724"/>
    <cellStyle name="Normal 44" xfId="19576"/>
    <cellStyle name="Normal 44 2" xfId="20725"/>
    <cellStyle name="Normal 45" xfId="19577"/>
    <cellStyle name="Normal 45 2" xfId="20726"/>
    <cellStyle name="Normal 46" xfId="19578"/>
    <cellStyle name="Normal 46 2" xfId="20727"/>
    <cellStyle name="Normal 47" xfId="19579"/>
    <cellStyle name="Normal 47 2" xfId="20728"/>
    <cellStyle name="Normal 48" xfId="19580"/>
    <cellStyle name="Normal 48 2" xfId="20729"/>
    <cellStyle name="Normal 49" xfId="19581"/>
    <cellStyle name="Normal 49 2" xfId="20730"/>
    <cellStyle name="Normal 5" xfId="19582"/>
    <cellStyle name="Normal 5 10" xfId="19583"/>
    <cellStyle name="Normal 5 11" xfId="19584"/>
    <cellStyle name="Normal 5 12" xfId="19585"/>
    <cellStyle name="Normal 5 13" xfId="19586"/>
    <cellStyle name="Normal 5 14" xfId="19587"/>
    <cellStyle name="Normal 5 15" xfId="19588"/>
    <cellStyle name="Normal 5 16" xfId="19589"/>
    <cellStyle name="Normal 5 17" xfId="19590"/>
    <cellStyle name="Normal 5 18" xfId="19591"/>
    <cellStyle name="Normal 5 19" xfId="19592"/>
    <cellStyle name="Normal 5 2" xfId="19593"/>
    <cellStyle name="Normal 5 2 10" xfId="19594"/>
    <cellStyle name="Normal 5 2 11" xfId="19595"/>
    <cellStyle name="Normal 5 2 12" xfId="19596"/>
    <cellStyle name="Normal 5 2 13" xfId="19597"/>
    <cellStyle name="Normal 5 2 14" xfId="20732"/>
    <cellStyle name="Normal 5 2 2" xfId="19598"/>
    <cellStyle name="Normal 5 2 2 10" xfId="19599"/>
    <cellStyle name="Normal 5 2 2 2" xfId="19600"/>
    <cellStyle name="Normal 5 2 2 2 2" xfId="19601"/>
    <cellStyle name="Normal 5 2 2 2 3" xfId="19602"/>
    <cellStyle name="Normal 5 2 2 2 4" xfId="19603"/>
    <cellStyle name="Normal 5 2 2 3" xfId="19604"/>
    <cellStyle name="Normal 5 2 2 4" xfId="19605"/>
    <cellStyle name="Normal 5 2 2 5" xfId="19606"/>
    <cellStyle name="Normal 5 2 2 6" xfId="19607"/>
    <cellStyle name="Normal 5 2 2 7" xfId="19608"/>
    <cellStyle name="Normal 5 2 2 8" xfId="19609"/>
    <cellStyle name="Normal 5 2 2 9" xfId="19610"/>
    <cellStyle name="Normal 5 2 3" xfId="19611"/>
    <cellStyle name="Normal 5 2 4" xfId="19612"/>
    <cellStyle name="Normal 5 2 5" xfId="19613"/>
    <cellStyle name="Normal 5 2 6" xfId="19614"/>
    <cellStyle name="Normal 5 2 6 2" xfId="19615"/>
    <cellStyle name="Normal 5 2 6 3" xfId="19616"/>
    <cellStyle name="Normal 5 2 6 4" xfId="19617"/>
    <cellStyle name="Normal 5 2 7" xfId="19618"/>
    <cellStyle name="Normal 5 2 8" xfId="19619"/>
    <cellStyle name="Normal 5 2 9" xfId="19620"/>
    <cellStyle name="Normal 5 20" xfId="19621"/>
    <cellStyle name="Normal 5 21" xfId="19622"/>
    <cellStyle name="Normal 5 22" xfId="19623"/>
    <cellStyle name="Normal 5 23" xfId="19624"/>
    <cellStyle name="Normal 5 24" xfId="19625"/>
    <cellStyle name="Normal 5 25" xfId="19626"/>
    <cellStyle name="Normal 5 26" xfId="19627"/>
    <cellStyle name="Normal 5 27" xfId="19628"/>
    <cellStyle name="Normal 5 28" xfId="19629"/>
    <cellStyle name="Normal 5 29" xfId="19630"/>
    <cellStyle name="Normal 5 3" xfId="19631"/>
    <cellStyle name="Normal 5 3 2" xfId="19632"/>
    <cellStyle name="Normal 5 3 3" xfId="20734"/>
    <cellStyle name="Normal 5 3 3 2" xfId="20735"/>
    <cellStyle name="Normal 5 3 4" xfId="20733"/>
    <cellStyle name="Normal 5 30" xfId="19633"/>
    <cellStyle name="Normal 5 31" xfId="19634"/>
    <cellStyle name="Normal 5 32" xfId="19635"/>
    <cellStyle name="Normal 5 33" xfId="20731"/>
    <cellStyle name="Normal 5 34" xfId="20823"/>
    <cellStyle name="Normal 5 4" xfId="19636"/>
    <cellStyle name="Normal 5 4 2" xfId="19637"/>
    <cellStyle name="Normal 5 4 3" xfId="20736"/>
    <cellStyle name="Normal 5 5" xfId="19638"/>
    <cellStyle name="Normal 5 5 2" xfId="19639"/>
    <cellStyle name="Normal 5 6" xfId="19640"/>
    <cellStyle name="Normal 5 7" xfId="19641"/>
    <cellStyle name="Normal 5 8" xfId="19642"/>
    <cellStyle name="Normal 5 9" xfId="19643"/>
    <cellStyle name="Normal 50" xfId="19644"/>
    <cellStyle name="Normal 50 2" xfId="20737"/>
    <cellStyle name="Normal 51" xfId="19645"/>
    <cellStyle name="Normal 51 2" xfId="20738"/>
    <cellStyle name="Normal 52" xfId="19646"/>
    <cellStyle name="Normal 52 2" xfId="20739"/>
    <cellStyle name="Normal 53" xfId="19647"/>
    <cellStyle name="Normal 53 2" xfId="20740"/>
    <cellStyle name="Normal 54" xfId="19648"/>
    <cellStyle name="Normal 54 2" xfId="20741"/>
    <cellStyle name="Normal 55" xfId="19649"/>
    <cellStyle name="Normal 55 2" xfId="20742"/>
    <cellStyle name="Normal 56" xfId="19650"/>
    <cellStyle name="Normal 56 2" xfId="20743"/>
    <cellStyle name="Normal 57" xfId="19651"/>
    <cellStyle name="Normal 57 2" xfId="20744"/>
    <cellStyle name="Normal 58" xfId="19652"/>
    <cellStyle name="Normal 58 2" xfId="20745"/>
    <cellStyle name="Normal 59" xfId="19653"/>
    <cellStyle name="Normal 59 2" xfId="20746"/>
    <cellStyle name="Normal 6" xfId="19654"/>
    <cellStyle name="Normal 6 10" xfId="19655"/>
    <cellStyle name="Normal 6 11" xfId="19656"/>
    <cellStyle name="Normal 6 12" xfId="19657"/>
    <cellStyle name="Normal 6 13" xfId="19658"/>
    <cellStyle name="Normal 6 14" xfId="19659"/>
    <cellStyle name="Normal 6 15" xfId="19660"/>
    <cellStyle name="Normal 6 16" xfId="19661"/>
    <cellStyle name="Normal 6 2" xfId="19662"/>
    <cellStyle name="Normal 6 2 10" xfId="19663"/>
    <cellStyle name="Normal 6 2 11" xfId="19664"/>
    <cellStyle name="Normal 6 2 12" xfId="19665"/>
    <cellStyle name="Normal 6 2 13" xfId="19666"/>
    <cellStyle name="Normal 6 2 14" xfId="20747"/>
    <cellStyle name="Normal 6 2 2" xfId="19667"/>
    <cellStyle name="Normal 6 2 2 10" xfId="19668"/>
    <cellStyle name="Normal 6 2 2 2" xfId="19669"/>
    <cellStyle name="Normal 6 2 2 2 2" xfId="19670"/>
    <cellStyle name="Normal 6 2 2 2 3" xfId="19671"/>
    <cellStyle name="Normal 6 2 2 2 4" xfId="19672"/>
    <cellStyle name="Normal 6 2 2 3" xfId="19673"/>
    <cellStyle name="Normal 6 2 2 4" xfId="19674"/>
    <cellStyle name="Normal 6 2 2 5" xfId="19675"/>
    <cellStyle name="Normal 6 2 2 6" xfId="19676"/>
    <cellStyle name="Normal 6 2 2 7" xfId="19677"/>
    <cellStyle name="Normal 6 2 2 8" xfId="19678"/>
    <cellStyle name="Normal 6 2 2 9" xfId="19679"/>
    <cellStyle name="Normal 6 2 3" xfId="19680"/>
    <cellStyle name="Normal 6 2 4" xfId="19681"/>
    <cellStyle name="Normal 6 2 5" xfId="19682"/>
    <cellStyle name="Normal 6 2 6" xfId="19683"/>
    <cellStyle name="Normal 6 2 6 2" xfId="19684"/>
    <cellStyle name="Normal 6 2 6 3" xfId="19685"/>
    <cellStyle name="Normal 6 2 6 4" xfId="19686"/>
    <cellStyle name="Normal 6 2 7" xfId="19687"/>
    <cellStyle name="Normal 6 2 8" xfId="19688"/>
    <cellStyle name="Normal 6 2 9" xfId="19689"/>
    <cellStyle name="Normal 6 3" xfId="19690"/>
    <cellStyle name="Normal 6 3 2" xfId="19691"/>
    <cellStyle name="Normal 6 3 3" xfId="20749"/>
    <cellStyle name="Normal 6 3 3 2" xfId="20750"/>
    <cellStyle name="Normal 6 3 4" xfId="20748"/>
    <cellStyle name="Normal 6 4" xfId="19692"/>
    <cellStyle name="Normal 6 4 2" xfId="19693"/>
    <cellStyle name="Normal 6 4 3" xfId="20751"/>
    <cellStyle name="Normal 6 5" xfId="19694"/>
    <cellStyle name="Normal 6 5 2" xfId="19695"/>
    <cellStyle name="Normal 6 6" xfId="19696"/>
    <cellStyle name="Normal 6 7" xfId="19697"/>
    <cellStyle name="Normal 6 8" xfId="19698"/>
    <cellStyle name="Normal 6 9" xfId="19699"/>
    <cellStyle name="Normal 60" xfId="19700"/>
    <cellStyle name="Normal 60 2" xfId="20752"/>
    <cellStyle name="Normal 61" xfId="20753"/>
    <cellStyle name="Normal 61 2" xfId="20754"/>
    <cellStyle name="Normal 62" xfId="20755"/>
    <cellStyle name="Normal 62 2" xfId="20756"/>
    <cellStyle name="Normal 63" xfId="20757"/>
    <cellStyle name="Normal 63 2" xfId="20758"/>
    <cellStyle name="Normal 64" xfId="19701"/>
    <cellStyle name="Normal 64 2" xfId="20759"/>
    <cellStyle name="Normal 65" xfId="20760"/>
    <cellStyle name="Normal 65 2" xfId="20761"/>
    <cellStyle name="Normal 66" xfId="19702"/>
    <cellStyle name="Normal 66 2" xfId="20762"/>
    <cellStyle name="Normal 67" xfId="19703"/>
    <cellStyle name="Normal 67 2" xfId="20763"/>
    <cellStyle name="Normal 69" xfId="19704"/>
    <cellStyle name="Normal 69 2" xfId="20764"/>
    <cellStyle name="Normal 7" xfId="19705"/>
    <cellStyle name="Normal 7 10" xfId="19706"/>
    <cellStyle name="Normal 7 11" xfId="20765"/>
    <cellStyle name="Normal 7 2" xfId="19707"/>
    <cellStyle name="Normal 7 3" xfId="19708"/>
    <cellStyle name="Normal 7 3 2" xfId="20766"/>
    <cellStyle name="Normal 7 3 3" xfId="20767"/>
    <cellStyle name="Normal 7 3 3 2" xfId="20768"/>
    <cellStyle name="Normal 7 4" xfId="19709"/>
    <cellStyle name="Normal 7 5" xfId="19710"/>
    <cellStyle name="Normal 7 6" xfId="19711"/>
    <cellStyle name="Normal 7 7" xfId="19712"/>
    <cellStyle name="Normal 7 8" xfId="19713"/>
    <cellStyle name="Normal 7 9" xfId="19714"/>
    <cellStyle name="Normal 70" xfId="20769"/>
    <cellStyle name="Normal 70 2" xfId="20770"/>
    <cellStyle name="Normal 71" xfId="20771"/>
    <cellStyle name="Normal 71 2" xfId="20772"/>
    <cellStyle name="Normal 72" xfId="20773"/>
    <cellStyle name="Normal 72 2" xfId="20774"/>
    <cellStyle name="Normal 73" xfId="20775"/>
    <cellStyle name="Normal 73 2" xfId="20776"/>
    <cellStyle name="Normal 74" xfId="19715"/>
    <cellStyle name="Normal 74 2" xfId="20777"/>
    <cellStyle name="Normal 75" xfId="20778"/>
    <cellStyle name="Normal 75 2" xfId="20779"/>
    <cellStyle name="Normal 76" xfId="20780"/>
    <cellStyle name="Normal 76 2" xfId="20781"/>
    <cellStyle name="Normal 77" xfId="20782"/>
    <cellStyle name="Normal 77 2" xfId="20783"/>
    <cellStyle name="Normal 78" xfId="20784"/>
    <cellStyle name="Normal 78 2" xfId="20785"/>
    <cellStyle name="Normal 79" xfId="20786"/>
    <cellStyle name="Normal 79 2" xfId="20787"/>
    <cellStyle name="Normal 8" xfId="19716"/>
    <cellStyle name="Normal 8 10" xfId="19717"/>
    <cellStyle name="Normal 8 11" xfId="19718"/>
    <cellStyle name="Normal 8 12" xfId="19719"/>
    <cellStyle name="Normal 8 13" xfId="19720"/>
    <cellStyle name="Normal 8 14" xfId="19721"/>
    <cellStyle name="Normal 8 15" xfId="19722"/>
    <cellStyle name="Normal 8 16" xfId="19723"/>
    <cellStyle name="Normal 8 17" xfId="20788"/>
    <cellStyle name="Normal 8 2" xfId="19724"/>
    <cellStyle name="Normal 8 2 2" xfId="19725"/>
    <cellStyle name="Normal 8 2 3" xfId="19726"/>
    <cellStyle name="Normal 8 2 4" xfId="19727"/>
    <cellStyle name="Normal 8 2 5" xfId="19728"/>
    <cellStyle name="Normal 8 3" xfId="19729"/>
    <cellStyle name="Normal 8 3 2" xfId="19730"/>
    <cellStyle name="Normal 8 3 3" xfId="20789"/>
    <cellStyle name="Normal 8 3 3 2" xfId="20790"/>
    <cellStyle name="Normal 8 4" xfId="19731"/>
    <cellStyle name="Normal 8 4 2" xfId="19732"/>
    <cellStyle name="Normal 8 5" xfId="19733"/>
    <cellStyle name="Normal 8 5 2" xfId="19734"/>
    <cellStyle name="Normal 8 6" xfId="19735"/>
    <cellStyle name="Normal 8 7" xfId="19736"/>
    <cellStyle name="Normal 8 8" xfId="19737"/>
    <cellStyle name="Normal 8 9" xfId="19738"/>
    <cellStyle name="Normal 80" xfId="20791"/>
    <cellStyle name="Normal 80 2" xfId="20792"/>
    <cellStyle name="Normal 81" xfId="20793"/>
    <cellStyle name="Normal 81 2" xfId="20794"/>
    <cellStyle name="Normal 82" xfId="20795"/>
    <cellStyle name="Normal 82 2" xfId="20796"/>
    <cellStyle name="Normal 83" xfId="20797"/>
    <cellStyle name="Normal 83 2" xfId="20798"/>
    <cellStyle name="Normal 84" xfId="20799"/>
    <cellStyle name="Normal 84 2" xfId="20800"/>
    <cellStyle name="Normal 85" xfId="20801"/>
    <cellStyle name="Normal 85 2" xfId="20802"/>
    <cellStyle name="Normal 86" xfId="20803"/>
    <cellStyle name="Normal 86 2" xfId="20804"/>
    <cellStyle name="Normal 87" xfId="20805"/>
    <cellStyle name="Normal 87 2" xfId="20806"/>
    <cellStyle name="Normal 88" xfId="15"/>
    <cellStyle name="Normal 9" xfId="6"/>
    <cellStyle name="Normal 9 10" xfId="19739"/>
    <cellStyle name="Normal 9 11" xfId="19740"/>
    <cellStyle name="Normal 9 12" xfId="19741"/>
    <cellStyle name="Normal 9 13" xfId="19742"/>
    <cellStyle name="Normal 9 14" xfId="19743"/>
    <cellStyle name="Normal 9 15" xfId="19744"/>
    <cellStyle name="Normal 9 16" xfId="19745"/>
    <cellStyle name="Normal 9 17" xfId="19746"/>
    <cellStyle name="Normal 9 18" xfId="19747"/>
    <cellStyle name="Normal 9 19" xfId="20807"/>
    <cellStyle name="Normal 9 2" xfId="19748"/>
    <cellStyle name="Normal 9 2 2" xfId="19749"/>
    <cellStyle name="Normal 9 2 3" xfId="19750"/>
    <cellStyle name="Normal 9 2 4" xfId="19751"/>
    <cellStyle name="Normal 9 2 5" xfId="19752"/>
    <cellStyle name="Normal 9 3" xfId="19753"/>
    <cellStyle name="Normal 9 3 2" xfId="19754"/>
    <cellStyle name="Normal 9 4" xfId="19755"/>
    <cellStyle name="Normal 9 4 2" xfId="19756"/>
    <cellStyle name="Normal 9 5" xfId="19757"/>
    <cellStyle name="Normal 9 5 2" xfId="19758"/>
    <cellStyle name="Normal 9 6" xfId="19759"/>
    <cellStyle name="Normal 9 7" xfId="19760"/>
    <cellStyle name="Normal 9 8" xfId="19761"/>
    <cellStyle name="Normal 9 9" xfId="19762"/>
    <cellStyle name="Note 10 2" xfId="19763"/>
    <cellStyle name="Note 10 3" xfId="19764"/>
    <cellStyle name="Note 11 2" xfId="19765"/>
    <cellStyle name="Note 11 3" xfId="19766"/>
    <cellStyle name="Note 12 2" xfId="19767"/>
    <cellStyle name="Note 12 3" xfId="19768"/>
    <cellStyle name="Note 13 2" xfId="19769"/>
    <cellStyle name="Note 13 3" xfId="19770"/>
    <cellStyle name="Note 14 2" xfId="19771"/>
    <cellStyle name="Note 14 3" xfId="19772"/>
    <cellStyle name="Note 15 2" xfId="19773"/>
    <cellStyle name="Note 15 3" xfId="19774"/>
    <cellStyle name="Note 16" xfId="19775"/>
    <cellStyle name="Note 16 2" xfId="19776"/>
    <cellStyle name="Note 16 3" xfId="19777"/>
    <cellStyle name="Note 16 4" xfId="19778"/>
    <cellStyle name="Note 16 5" xfId="19779"/>
    <cellStyle name="Note 16 6" xfId="19780"/>
    <cellStyle name="Note 16 7" xfId="19781"/>
    <cellStyle name="Note 17" xfId="19782"/>
    <cellStyle name="Note 18" xfId="19783"/>
    <cellStyle name="Note 19" xfId="19784"/>
    <cellStyle name="Note 2" xfId="20808"/>
    <cellStyle name="Note 2 10" xfId="19785"/>
    <cellStyle name="Note 2 11" xfId="19786"/>
    <cellStyle name="Note 2 11 2" xfId="19787"/>
    <cellStyle name="Note 2 11 2 2" xfId="19788"/>
    <cellStyle name="Note 2 11 2 3" xfId="19789"/>
    <cellStyle name="Note 2 11 2 4" xfId="19790"/>
    <cellStyle name="Note 2 11 2 5" xfId="19791"/>
    <cellStyle name="Note 2 11 2 6" xfId="19792"/>
    <cellStyle name="Note 2 11 2 7" xfId="19793"/>
    <cellStyle name="Note 2 11 3" xfId="19794"/>
    <cellStyle name="Note 2 11 4" xfId="19795"/>
    <cellStyle name="Note 2 11 5" xfId="19796"/>
    <cellStyle name="Note 2 11 6" xfId="19797"/>
    <cellStyle name="Note 2 11 7" xfId="19798"/>
    <cellStyle name="Note 2 12" xfId="19799"/>
    <cellStyle name="Note 2 13" xfId="19800"/>
    <cellStyle name="Note 2 14" xfId="19801"/>
    <cellStyle name="Note 2 15" xfId="19802"/>
    <cellStyle name="Note 2 16" xfId="19803"/>
    <cellStyle name="Note 2 17" xfId="19804"/>
    <cellStyle name="Note 2 18" xfId="19805"/>
    <cellStyle name="Note 2 19" xfId="19806"/>
    <cellStyle name="Note 2 2" xfId="19807"/>
    <cellStyle name="Note 2 20" xfId="19808"/>
    <cellStyle name="Note 2 20 2" xfId="19809"/>
    <cellStyle name="Note 2 20 2 2" xfId="19810"/>
    <cellStyle name="Note 2 20 2 3" xfId="19811"/>
    <cellStyle name="Note 2 20 3" xfId="19812"/>
    <cellStyle name="Note 2 20 4" xfId="19813"/>
    <cellStyle name="Note 2 21" xfId="19814"/>
    <cellStyle name="Note 2 22" xfId="19815"/>
    <cellStyle name="Note 2 23" xfId="19816"/>
    <cellStyle name="Note 2 23 2" xfId="19817"/>
    <cellStyle name="Note 2 23 3" xfId="19818"/>
    <cellStyle name="Note 2 24" xfId="19819"/>
    <cellStyle name="Note 2 24 2" xfId="19820"/>
    <cellStyle name="Note 2 24 3" xfId="19821"/>
    <cellStyle name="Note 2 25" xfId="19822"/>
    <cellStyle name="Note 2 25 2" xfId="19823"/>
    <cellStyle name="Note 2 25 3" xfId="19824"/>
    <cellStyle name="Note 2 26" xfId="19825"/>
    <cellStyle name="Note 2 26 2" xfId="19826"/>
    <cellStyle name="Note 2 26 3" xfId="19827"/>
    <cellStyle name="Note 2 27" xfId="19828"/>
    <cellStyle name="Note 2 28" xfId="19829"/>
    <cellStyle name="Note 2 29" xfId="19830"/>
    <cellStyle name="Note 2 3" xfId="19831"/>
    <cellStyle name="Note 2 30" xfId="19832"/>
    <cellStyle name="Note 2 4" xfId="19833"/>
    <cellStyle name="Note 2 5" xfId="19834"/>
    <cellStyle name="Note 2 6" xfId="19835"/>
    <cellStyle name="Note 2 7" xfId="19836"/>
    <cellStyle name="Note 2 8" xfId="19837"/>
    <cellStyle name="Note 2 8 10" xfId="19838"/>
    <cellStyle name="Note 2 8 11" xfId="19839"/>
    <cellStyle name="Note 2 8 2" xfId="19840"/>
    <cellStyle name="Note 2 8 2 2" xfId="19841"/>
    <cellStyle name="Note 2 8 2 3" xfId="19842"/>
    <cellStyle name="Note 2 8 2 4" xfId="19843"/>
    <cellStyle name="Note 2 8 2 5" xfId="19844"/>
    <cellStyle name="Note 2 8 2 6" xfId="19845"/>
    <cellStyle name="Note 2 8 2 7" xfId="19846"/>
    <cellStyle name="Note 2 8 2 8" xfId="19847"/>
    <cellStyle name="Note 2 8 2 9" xfId="19848"/>
    <cellStyle name="Note 2 8 3" xfId="19849"/>
    <cellStyle name="Note 2 8 4" xfId="19850"/>
    <cellStyle name="Note 2 8 5" xfId="19851"/>
    <cellStyle name="Note 2 8 5 2" xfId="19852"/>
    <cellStyle name="Note 2 8 5 3" xfId="19853"/>
    <cellStyle name="Note 2 8 6" xfId="19854"/>
    <cellStyle name="Note 2 8 6 2" xfId="19855"/>
    <cellStyle name="Note 2 8 6 3" xfId="19856"/>
    <cellStyle name="Note 2 8 7" xfId="19857"/>
    <cellStyle name="Note 2 8 7 2" xfId="19858"/>
    <cellStyle name="Note 2 8 7 3" xfId="19859"/>
    <cellStyle name="Note 2 8 8" xfId="19860"/>
    <cellStyle name="Note 2 8 8 2" xfId="19861"/>
    <cellStyle name="Note 2 8 8 3" xfId="19862"/>
    <cellStyle name="Note 2 8 9" xfId="19863"/>
    <cellStyle name="Note 2 8 9 2" xfId="19864"/>
    <cellStyle name="Note 2 8 9 3" xfId="19865"/>
    <cellStyle name="Note 2 9" xfId="19866"/>
    <cellStyle name="Note 20" xfId="19867"/>
    <cellStyle name="Note 21" xfId="19868"/>
    <cellStyle name="Note 22" xfId="19869"/>
    <cellStyle name="Note 23" xfId="19870"/>
    <cellStyle name="Note 24" xfId="19871"/>
    <cellStyle name="Note 25" xfId="19872"/>
    <cellStyle name="Note 3" xfId="19873"/>
    <cellStyle name="Note 3 2" xfId="19874"/>
    <cellStyle name="Note 3 3" xfId="19875"/>
    <cellStyle name="Note 3 4" xfId="19876"/>
    <cellStyle name="Note 3 5" xfId="19877"/>
    <cellStyle name="Note 3 6" xfId="19878"/>
    <cellStyle name="Note 3 7" xfId="19879"/>
    <cellStyle name="Note 4" xfId="20809"/>
    <cellStyle name="Note 4 2" xfId="19880"/>
    <cellStyle name="Note 4 3" xfId="19881"/>
    <cellStyle name="Note 5 2" xfId="19882"/>
    <cellStyle name="Note 5 3" xfId="19883"/>
    <cellStyle name="Note 6 2" xfId="19884"/>
    <cellStyle name="Note 6 3" xfId="19885"/>
    <cellStyle name="Note 7 2" xfId="19886"/>
    <cellStyle name="Note 7 3" xfId="19887"/>
    <cellStyle name="Note 8 2" xfId="19888"/>
    <cellStyle name="Note 8 3" xfId="19889"/>
    <cellStyle name="Note 9 2" xfId="19890"/>
    <cellStyle name="Note 9 3" xfId="19891"/>
    <cellStyle name="Output 10 2" xfId="19892"/>
    <cellStyle name="Output 10 3" xfId="19893"/>
    <cellStyle name="Output 11 2" xfId="19894"/>
    <cellStyle name="Output 11 3" xfId="19895"/>
    <cellStyle name="Output 12 2" xfId="19896"/>
    <cellStyle name="Output 12 3" xfId="19897"/>
    <cellStyle name="Output 13 2" xfId="19898"/>
    <cellStyle name="Output 13 3" xfId="19899"/>
    <cellStyle name="Output 14 2" xfId="19900"/>
    <cellStyle name="Output 14 3" xfId="19901"/>
    <cellStyle name="Output 15" xfId="19902"/>
    <cellStyle name="Output 15 2" xfId="19903"/>
    <cellStyle name="Output 15 3" xfId="19904"/>
    <cellStyle name="Output 15 4" xfId="19905"/>
    <cellStyle name="Output 15 5" xfId="19906"/>
    <cellStyle name="Output 15 6" xfId="19907"/>
    <cellStyle name="Output 15 7" xfId="19908"/>
    <cellStyle name="Output 16" xfId="19909"/>
    <cellStyle name="Output 17" xfId="19910"/>
    <cellStyle name="Output 18" xfId="19911"/>
    <cellStyle name="Output 19" xfId="19912"/>
    <cellStyle name="Output 2" xfId="20810"/>
    <cellStyle name="Output 2 2" xfId="19913"/>
    <cellStyle name="Output 2 3" xfId="19914"/>
    <cellStyle name="Output 20" xfId="19915"/>
    <cellStyle name="Output 21" xfId="19916"/>
    <cellStyle name="Output 22" xfId="19917"/>
    <cellStyle name="Output 3" xfId="20811"/>
    <cellStyle name="Output 3 2" xfId="19918"/>
    <cellStyle name="Output 3 3" xfId="19919"/>
    <cellStyle name="Output 4 2" xfId="19920"/>
    <cellStyle name="Output 4 3" xfId="19921"/>
    <cellStyle name="Output 5 2" xfId="19922"/>
    <cellStyle name="Output 5 3" xfId="19923"/>
    <cellStyle name="Output 6 2" xfId="19924"/>
    <cellStyle name="Output 6 3" xfId="19925"/>
    <cellStyle name="Output 7 2" xfId="19926"/>
    <cellStyle name="Output 7 3" xfId="19927"/>
    <cellStyle name="Output 8 2" xfId="19928"/>
    <cellStyle name="Output 8 3" xfId="19929"/>
    <cellStyle name="Output 9 2" xfId="19930"/>
    <cellStyle name="Output 9 3" xfId="19931"/>
    <cellStyle name="Percent" xfId="2" builtinId="5"/>
    <cellStyle name="Percent 10" xfId="20812"/>
    <cellStyle name="Percent 10 10" xfId="19932"/>
    <cellStyle name="Percent 10 11" xfId="19933"/>
    <cellStyle name="Percent 10 2" xfId="19934"/>
    <cellStyle name="Percent 10 2 2" xfId="19935"/>
    <cellStyle name="Percent 10 2 3" xfId="19936"/>
    <cellStyle name="Percent 10 2 4" xfId="19937"/>
    <cellStyle name="Percent 10 2 5" xfId="19938"/>
    <cellStyle name="Percent 10 3" xfId="19939"/>
    <cellStyle name="Percent 10 4" xfId="19940"/>
    <cellStyle name="Percent 10 5" xfId="19941"/>
    <cellStyle name="Percent 10 6" xfId="19942"/>
    <cellStyle name="Percent 10 7" xfId="19943"/>
    <cellStyle name="Percent 10 8" xfId="19944"/>
    <cellStyle name="Percent 10 9" xfId="19945"/>
    <cellStyle name="Percent 11" xfId="19946"/>
    <cellStyle name="Percent 11 2" xfId="19947"/>
    <cellStyle name="Percent 12" xfId="19948"/>
    <cellStyle name="Percent 12 2" xfId="19949"/>
    <cellStyle name="Percent 13" xfId="19950"/>
    <cellStyle name="Percent 13 2" xfId="19951"/>
    <cellStyle name="Percent 14" xfId="19952"/>
    <cellStyle name="Percent 14 2" xfId="19953"/>
    <cellStyle name="Percent 15" xfId="19954"/>
    <cellStyle name="Percent 15 2" xfId="19955"/>
    <cellStyle name="Percent 16" xfId="19956"/>
    <cellStyle name="Percent 16 2" xfId="19957"/>
    <cellStyle name="Percent 17" xfId="19958"/>
    <cellStyle name="Percent 17 2" xfId="19959"/>
    <cellStyle name="Percent 18" xfId="19960"/>
    <cellStyle name="Percent 18 2" xfId="19961"/>
    <cellStyle name="Percent 19" xfId="19962"/>
    <cellStyle name="Percent 19 2" xfId="19963"/>
    <cellStyle name="Percent 2" xfId="19964"/>
    <cellStyle name="Percent 2 10" xfId="19965"/>
    <cellStyle name="Percent 2 11" xfId="19966"/>
    <cellStyle name="Percent 2 12" xfId="19967"/>
    <cellStyle name="Percent 2 13" xfId="19968"/>
    <cellStyle name="Percent 2 14" xfId="19969"/>
    <cellStyle name="Percent 2 15" xfId="19970"/>
    <cellStyle name="Percent 2 16" xfId="19971"/>
    <cellStyle name="Percent 2 17" xfId="19972"/>
    <cellStyle name="Percent 2 18" xfId="19973"/>
    <cellStyle name="Percent 2 19" xfId="19974"/>
    <cellStyle name="Percent 2 2" xfId="19975"/>
    <cellStyle name="Percent 2 2 10" xfId="19976"/>
    <cellStyle name="Percent 2 2 10 2" xfId="19977"/>
    <cellStyle name="Percent 2 2 10 3" xfId="19978"/>
    <cellStyle name="Percent 2 2 11" xfId="19979"/>
    <cellStyle name="Percent 2 2 11 2" xfId="19980"/>
    <cellStyle name="Percent 2 2 11 3" xfId="19981"/>
    <cellStyle name="Percent 2 2 12" xfId="19982"/>
    <cellStyle name="Percent 2 2 12 2" xfId="19983"/>
    <cellStyle name="Percent 2 2 12 3" xfId="19984"/>
    <cellStyle name="Percent 2 2 13" xfId="19985"/>
    <cellStyle name="Percent 2 2 13 2" xfId="19986"/>
    <cellStyle name="Percent 2 2 13 3" xfId="19987"/>
    <cellStyle name="Percent 2 2 14" xfId="19988"/>
    <cellStyle name="Percent 2 2 14 2" xfId="19989"/>
    <cellStyle name="Percent 2 2 14 3" xfId="19990"/>
    <cellStyle name="Percent 2 2 15" xfId="19991"/>
    <cellStyle name="Percent 2 2 16" xfId="19992"/>
    <cellStyle name="Percent 2 2 17" xfId="19993"/>
    <cellStyle name="Percent 2 2 18" xfId="19994"/>
    <cellStyle name="Percent 2 2 19" xfId="19995"/>
    <cellStyle name="Percent 2 2 2" xfId="19996"/>
    <cellStyle name="Percent 2 2 2 10" xfId="19997"/>
    <cellStyle name="Percent 2 2 2 2" xfId="19998"/>
    <cellStyle name="Percent 2 2 2 3" xfId="19999"/>
    <cellStyle name="Percent 2 2 2 4" xfId="20000"/>
    <cellStyle name="Percent 2 2 2 5" xfId="20001"/>
    <cellStyle name="Percent 2 2 2 6" xfId="20002"/>
    <cellStyle name="Percent 2 2 2 7" xfId="20003"/>
    <cellStyle name="Percent 2 2 2 8" xfId="20004"/>
    <cellStyle name="Percent 2 2 2 9" xfId="20005"/>
    <cellStyle name="Percent 2 2 20" xfId="20006"/>
    <cellStyle name="Percent 2 2 21" xfId="20007"/>
    <cellStyle name="Percent 2 2 3" xfId="20008"/>
    <cellStyle name="Percent 2 2 3 2" xfId="20009"/>
    <cellStyle name="Percent 2 2 3 3" xfId="20010"/>
    <cellStyle name="Percent 2 2 4" xfId="20011"/>
    <cellStyle name="Percent 2 2 4 2" xfId="20012"/>
    <cellStyle name="Percent 2 2 4 3" xfId="20013"/>
    <cellStyle name="Percent 2 2 5" xfId="20014"/>
    <cellStyle name="Percent 2 2 5 2" xfId="20015"/>
    <cellStyle name="Percent 2 2 5 3" xfId="20016"/>
    <cellStyle name="Percent 2 2 6" xfId="20017"/>
    <cellStyle name="Percent 2 2 6 2" xfId="20018"/>
    <cellStyle name="Percent 2 2 6 3" xfId="20019"/>
    <cellStyle name="Percent 2 2 7" xfId="20020"/>
    <cellStyle name="Percent 2 2 7 2" xfId="20021"/>
    <cellStyle name="Percent 2 2 7 3" xfId="20022"/>
    <cellStyle name="Percent 2 2 8" xfId="20023"/>
    <cellStyle name="Percent 2 2 8 2" xfId="20024"/>
    <cellStyle name="Percent 2 2 8 3" xfId="20025"/>
    <cellStyle name="Percent 2 2 9" xfId="20026"/>
    <cellStyle name="Percent 2 2 9 2" xfId="20027"/>
    <cellStyle name="Percent 2 2 9 3" xfId="20028"/>
    <cellStyle name="Percent 2 20" xfId="20029"/>
    <cellStyle name="Percent 2 21" xfId="20030"/>
    <cellStyle name="Percent 2 22" xfId="20031"/>
    <cellStyle name="Percent 2 23" xfId="20032"/>
    <cellStyle name="Percent 2 24" xfId="20033"/>
    <cellStyle name="Percent 2 25" xfId="20034"/>
    <cellStyle name="Percent 2 26" xfId="20035"/>
    <cellStyle name="Percent 2 3" xfId="20036"/>
    <cellStyle name="Percent 2 3 10" xfId="20037"/>
    <cellStyle name="Percent 2 3 2" xfId="20038"/>
    <cellStyle name="Percent 2 3 3" xfId="20039"/>
    <cellStyle name="Percent 2 3 4" xfId="20040"/>
    <cellStyle name="Percent 2 3 5" xfId="20041"/>
    <cellStyle name="Percent 2 3 6" xfId="20042"/>
    <cellStyle name="Percent 2 3 7" xfId="20043"/>
    <cellStyle name="Percent 2 3 8" xfId="20044"/>
    <cellStyle name="Percent 2 3 9" xfId="20045"/>
    <cellStyle name="Percent 2 4" xfId="20046"/>
    <cellStyle name="Percent 2 4 10" xfId="20047"/>
    <cellStyle name="Percent 2 4 2" xfId="20048"/>
    <cellStyle name="Percent 2 4 3" xfId="20049"/>
    <cellStyle name="Percent 2 4 4" xfId="20050"/>
    <cellStyle name="Percent 2 4 5" xfId="20051"/>
    <cellStyle name="Percent 2 4 6" xfId="20052"/>
    <cellStyle name="Percent 2 4 7" xfId="20053"/>
    <cellStyle name="Percent 2 4 8" xfId="20054"/>
    <cellStyle name="Percent 2 4 9" xfId="20055"/>
    <cellStyle name="Percent 2 5" xfId="20056"/>
    <cellStyle name="Percent 2 5 10" xfId="20057"/>
    <cellStyle name="Percent 2 5 2" xfId="20058"/>
    <cellStyle name="Percent 2 5 3" xfId="20059"/>
    <cellStyle name="Percent 2 5 4" xfId="20060"/>
    <cellStyle name="Percent 2 5 5" xfId="20061"/>
    <cellStyle name="Percent 2 5 6" xfId="20062"/>
    <cellStyle name="Percent 2 5 7" xfId="20063"/>
    <cellStyle name="Percent 2 5 8" xfId="20064"/>
    <cellStyle name="Percent 2 5 9" xfId="20065"/>
    <cellStyle name="Percent 2 6" xfId="20066"/>
    <cellStyle name="Percent 2 6 10" xfId="20067"/>
    <cellStyle name="Percent 2 6 2" xfId="20068"/>
    <cellStyle name="Percent 2 6 3" xfId="20069"/>
    <cellStyle name="Percent 2 6 4" xfId="20070"/>
    <cellStyle name="Percent 2 6 5" xfId="20071"/>
    <cellStyle name="Percent 2 6 6" xfId="20072"/>
    <cellStyle name="Percent 2 6 7" xfId="20073"/>
    <cellStyle name="Percent 2 6 8" xfId="20074"/>
    <cellStyle name="Percent 2 6 9" xfId="20075"/>
    <cellStyle name="Percent 2 7" xfId="20076"/>
    <cellStyle name="Percent 2 8" xfId="20077"/>
    <cellStyle name="Percent 2 9" xfId="20078"/>
    <cellStyle name="Percent 20" xfId="20079"/>
    <cellStyle name="Percent 20 2" xfId="20080"/>
    <cellStyle name="Percent 21" xfId="20081"/>
    <cellStyle name="Percent 21 2" xfId="20082"/>
    <cellStyle name="Percent 22" xfId="20083"/>
    <cellStyle name="Percent 22 2" xfId="20084"/>
    <cellStyle name="Percent 23" xfId="20085"/>
    <cellStyle name="Percent 24" xfId="20086"/>
    <cellStyle name="Percent 25" xfId="20087"/>
    <cellStyle name="Percent 26" xfId="20088"/>
    <cellStyle name="Percent 27" xfId="20089"/>
    <cellStyle name="Percent 28" xfId="20090"/>
    <cellStyle name="Percent 29" xfId="20091"/>
    <cellStyle name="Percent 3" xfId="20092"/>
    <cellStyle name="Percent 3 2" xfId="20093"/>
    <cellStyle name="Percent 3 3" xfId="20094"/>
    <cellStyle name="Percent 3 3 2" xfId="20813"/>
    <cellStyle name="Percent 3 4" xfId="20095"/>
    <cellStyle name="Percent 3 5" xfId="20096"/>
    <cellStyle name="Percent 30" xfId="20097"/>
    <cellStyle name="Percent 31" xfId="20098"/>
    <cellStyle name="Percent 32" xfId="20099"/>
    <cellStyle name="Percent 33" xfId="20100"/>
    <cellStyle name="Percent 34" xfId="20101"/>
    <cellStyle name="Percent 35" xfId="20102"/>
    <cellStyle name="Percent 36" xfId="20103"/>
    <cellStyle name="Percent 37" xfId="20104"/>
    <cellStyle name="Percent 38" xfId="20105"/>
    <cellStyle name="Percent 39" xfId="20106"/>
    <cellStyle name="Percent 39 2" xfId="20107"/>
    <cellStyle name="Percent 39 2 2" xfId="20108"/>
    <cellStyle name="Percent 39 3" xfId="20109"/>
    <cellStyle name="Percent 39 3 2" xfId="20110"/>
    <cellStyle name="Percent 39 4" xfId="20111"/>
    <cellStyle name="Percent 39 4 2" xfId="20112"/>
    <cellStyle name="Percent 39 5" xfId="20113"/>
    <cellStyle name="Percent 39 5 2" xfId="20114"/>
    <cellStyle name="Percent 39 6" xfId="20115"/>
    <cellStyle name="Percent 39 6 2" xfId="20116"/>
    <cellStyle name="Percent 39 7" xfId="20117"/>
    <cellStyle name="Percent 39 7 2" xfId="20118"/>
    <cellStyle name="Percent 39 8" xfId="20119"/>
    <cellStyle name="Percent 4" xfId="20120"/>
    <cellStyle name="Percent 4 10" xfId="20121"/>
    <cellStyle name="Percent 4 11" xfId="20122"/>
    <cellStyle name="Percent 4 12" xfId="20123"/>
    <cellStyle name="Percent 4 13" xfId="20124"/>
    <cellStyle name="Percent 4 2" xfId="20125"/>
    <cellStyle name="Percent 4 2 10" xfId="20126"/>
    <cellStyle name="Percent 4 2 2" xfId="20127"/>
    <cellStyle name="Percent 4 2 2 2" xfId="20128"/>
    <cellStyle name="Percent 4 2 2 3" xfId="20129"/>
    <cellStyle name="Percent 4 2 2 4" xfId="20130"/>
    <cellStyle name="Percent 4 2 3" xfId="20131"/>
    <cellStyle name="Percent 4 2 4" xfId="20132"/>
    <cellStyle name="Percent 4 2 5" xfId="20133"/>
    <cellStyle name="Percent 4 2 6" xfId="20134"/>
    <cellStyle name="Percent 4 2 7" xfId="20135"/>
    <cellStyle name="Percent 4 2 8" xfId="20136"/>
    <cellStyle name="Percent 4 2 9" xfId="20137"/>
    <cellStyle name="Percent 4 3" xfId="20138"/>
    <cellStyle name="Percent 4 4" xfId="20139"/>
    <cellStyle name="Percent 4 5" xfId="20140"/>
    <cellStyle name="Percent 4 6" xfId="20141"/>
    <cellStyle name="Percent 4 6 2" xfId="20142"/>
    <cellStyle name="Percent 4 6 3" xfId="20143"/>
    <cellStyle name="Percent 4 6 4" xfId="20144"/>
    <cellStyle name="Percent 4 7" xfId="20145"/>
    <cellStyle name="Percent 4 8" xfId="20146"/>
    <cellStyle name="Percent 4 9" xfId="20147"/>
    <cellStyle name="Percent 40" xfId="20148"/>
    <cellStyle name="Percent 40 2" xfId="20149"/>
    <cellStyle name="Percent 40 2 2" xfId="20150"/>
    <cellStyle name="Percent 40 3" xfId="20151"/>
    <cellStyle name="Percent 40 3 2" xfId="20152"/>
    <cellStyle name="Percent 40 4" xfId="20153"/>
    <cellStyle name="Percent 40 4 2" xfId="20154"/>
    <cellStyle name="Percent 40 5" xfId="20155"/>
    <cellStyle name="Percent 40 5 2" xfId="20156"/>
    <cellStyle name="Percent 40 6" xfId="20157"/>
    <cellStyle name="Percent 40 6 2" xfId="20158"/>
    <cellStyle name="Percent 40 7" xfId="20159"/>
    <cellStyle name="Percent 40 7 2" xfId="20160"/>
    <cellStyle name="Percent 40 8" xfId="20161"/>
    <cellStyle name="Percent 41" xfId="20162"/>
    <cellStyle name="Percent 41 2" xfId="20163"/>
    <cellStyle name="Percent 42" xfId="20164"/>
    <cellStyle name="Percent 42 2" xfId="20165"/>
    <cellStyle name="Percent 42 2 2" xfId="20166"/>
    <cellStyle name="Percent 42 3" xfId="20167"/>
    <cellStyle name="Percent 42 3 2" xfId="20168"/>
    <cellStyle name="Percent 42 4" xfId="20169"/>
    <cellStyle name="Percent 42 4 2" xfId="20170"/>
    <cellStyle name="Percent 42 5" xfId="20171"/>
    <cellStyle name="Percent 42 5 2" xfId="20172"/>
    <cellStyle name="Percent 42 6" xfId="20173"/>
    <cellStyle name="Percent 42 6 2" xfId="20174"/>
    <cellStyle name="Percent 42 7" xfId="20175"/>
    <cellStyle name="Percent 42 7 2" xfId="20176"/>
    <cellStyle name="Percent 42 8" xfId="20177"/>
    <cellStyle name="Percent 43" xfId="20178"/>
    <cellStyle name="Percent 43 10" xfId="20179"/>
    <cellStyle name="Percent 43 2" xfId="20180"/>
    <cellStyle name="Percent 43 3" xfId="20181"/>
    <cellStyle name="Percent 43 4" xfId="20182"/>
    <cellStyle name="Percent 43 5" xfId="20183"/>
    <cellStyle name="Percent 43 6" xfId="20184"/>
    <cellStyle name="Percent 43 7" xfId="20185"/>
    <cellStyle name="Percent 43 8" xfId="20186"/>
    <cellStyle name="Percent 43 9" xfId="20187"/>
    <cellStyle name="Percent 44" xfId="20188"/>
    <cellStyle name="Percent 44 10" xfId="20189"/>
    <cellStyle name="Percent 44 2" xfId="20190"/>
    <cellStyle name="Percent 44 3" xfId="20191"/>
    <cellStyle name="Percent 44 4" xfId="20192"/>
    <cellStyle name="Percent 44 5" xfId="20193"/>
    <cellStyle name="Percent 44 6" xfId="20194"/>
    <cellStyle name="Percent 44 7" xfId="20195"/>
    <cellStyle name="Percent 44 8" xfId="20196"/>
    <cellStyle name="Percent 44 9" xfId="20197"/>
    <cellStyle name="Percent 45" xfId="20198"/>
    <cellStyle name="Percent 45 10" xfId="20199"/>
    <cellStyle name="Percent 45 2" xfId="20200"/>
    <cellStyle name="Percent 45 3" xfId="20201"/>
    <cellStyle name="Percent 45 4" xfId="20202"/>
    <cellStyle name="Percent 45 5" xfId="20203"/>
    <cellStyle name="Percent 45 6" xfId="20204"/>
    <cellStyle name="Percent 45 7" xfId="20205"/>
    <cellStyle name="Percent 45 8" xfId="20206"/>
    <cellStyle name="Percent 45 9" xfId="20207"/>
    <cellStyle name="Percent 46" xfId="20208"/>
    <cellStyle name="Percent 46 10" xfId="20209"/>
    <cellStyle name="Percent 46 2" xfId="20210"/>
    <cellStyle name="Percent 46 3" xfId="20211"/>
    <cellStyle name="Percent 46 4" xfId="20212"/>
    <cellStyle name="Percent 46 5" xfId="20213"/>
    <cellStyle name="Percent 46 6" xfId="20214"/>
    <cellStyle name="Percent 46 7" xfId="20215"/>
    <cellStyle name="Percent 46 8" xfId="20216"/>
    <cellStyle name="Percent 46 9" xfId="20217"/>
    <cellStyle name="Percent 47" xfId="20218"/>
    <cellStyle name="Percent 47 10" xfId="20219"/>
    <cellStyle name="Percent 47 2" xfId="20220"/>
    <cellStyle name="Percent 47 3" xfId="20221"/>
    <cellStyle name="Percent 47 4" xfId="20222"/>
    <cellStyle name="Percent 47 5" xfId="20223"/>
    <cellStyle name="Percent 47 6" xfId="20224"/>
    <cellStyle name="Percent 47 7" xfId="20225"/>
    <cellStyle name="Percent 47 8" xfId="20226"/>
    <cellStyle name="Percent 47 9" xfId="20227"/>
    <cellStyle name="Percent 48" xfId="20228"/>
    <cellStyle name="Percent 48 10" xfId="20229"/>
    <cellStyle name="Percent 48 2" xfId="20230"/>
    <cellStyle name="Percent 48 3" xfId="20231"/>
    <cellStyle name="Percent 48 4" xfId="20232"/>
    <cellStyle name="Percent 48 5" xfId="20233"/>
    <cellStyle name="Percent 48 6" xfId="20234"/>
    <cellStyle name="Percent 48 7" xfId="20235"/>
    <cellStyle name="Percent 48 8" xfId="20236"/>
    <cellStyle name="Percent 48 9" xfId="20237"/>
    <cellStyle name="Percent 5" xfId="20238"/>
    <cellStyle name="Percent 5 2" xfId="20239"/>
    <cellStyle name="Percent 5 3" xfId="20240"/>
    <cellStyle name="Percent 5 4" xfId="20241"/>
    <cellStyle name="Percent 5 5" xfId="20242"/>
    <cellStyle name="Percent 51 2" xfId="20243"/>
    <cellStyle name="Percent 51 3" xfId="20244"/>
    <cellStyle name="Percent 51 4" xfId="20245"/>
    <cellStyle name="Percent 52 2" xfId="20246"/>
    <cellStyle name="Percent 52 3" xfId="20247"/>
    <cellStyle name="Percent 52 4" xfId="20248"/>
    <cellStyle name="Percent 52 5" xfId="20249"/>
    <cellStyle name="Percent 52 6" xfId="20250"/>
    <cellStyle name="Percent 52 7" xfId="20251"/>
    <cellStyle name="Percent 52 8" xfId="20252"/>
    <cellStyle name="Percent 55 2" xfId="20253"/>
    <cellStyle name="Percent 55 3" xfId="20254"/>
    <cellStyle name="Percent 57 2" xfId="20255"/>
    <cellStyle name="Percent 57 2 2" xfId="20256"/>
    <cellStyle name="Percent 57 2 3" xfId="20257"/>
    <cellStyle name="Percent 57 3" xfId="20258"/>
    <cellStyle name="Percent 57 4" xfId="20259"/>
    <cellStyle name="Percent 58 2" xfId="20260"/>
    <cellStyle name="Percent 58 3" xfId="20261"/>
    <cellStyle name="Percent 59 2" xfId="20262"/>
    <cellStyle name="Percent 59 3" xfId="20263"/>
    <cellStyle name="Percent 6" xfId="20264"/>
    <cellStyle name="Percent 6 2" xfId="20265"/>
    <cellStyle name="Percent 6 3" xfId="20266"/>
    <cellStyle name="Percent 6 4" xfId="20267"/>
    <cellStyle name="Percent 6 5" xfId="20268"/>
    <cellStyle name="Percent 60 2" xfId="20269"/>
    <cellStyle name="Percent 60 3" xfId="20270"/>
    <cellStyle name="Percent 61 2" xfId="20271"/>
    <cellStyle name="Percent 61 3" xfId="20272"/>
    <cellStyle name="Percent 62" xfId="20273"/>
    <cellStyle name="Percent 64" xfId="20274"/>
    <cellStyle name="Percent 68" xfId="20275"/>
    <cellStyle name="Percent 7" xfId="20276"/>
    <cellStyle name="Percent 7 10" xfId="20277"/>
    <cellStyle name="Percent 7 11" xfId="20278"/>
    <cellStyle name="Percent 7 12" xfId="20814"/>
    <cellStyle name="Percent 7 2" xfId="20279"/>
    <cellStyle name="Percent 7 2 10" xfId="20280"/>
    <cellStyle name="Percent 7 2 2" xfId="20281"/>
    <cellStyle name="Percent 7 2 3" xfId="20282"/>
    <cellStyle name="Percent 7 2 4" xfId="20283"/>
    <cellStyle name="Percent 7 2 5" xfId="20284"/>
    <cellStyle name="Percent 7 2 6" xfId="20285"/>
    <cellStyle name="Percent 7 2 7" xfId="20286"/>
    <cellStyle name="Percent 7 2 8" xfId="20287"/>
    <cellStyle name="Percent 7 2 9" xfId="20288"/>
    <cellStyle name="Percent 7 3" xfId="20289"/>
    <cellStyle name="Percent 7 3 10" xfId="20290"/>
    <cellStyle name="Percent 7 3 2" xfId="20291"/>
    <cellStyle name="Percent 7 3 3" xfId="20292"/>
    <cellStyle name="Percent 7 3 4" xfId="20293"/>
    <cellStyle name="Percent 7 3 5" xfId="20294"/>
    <cellStyle name="Percent 7 3 6" xfId="20295"/>
    <cellStyle name="Percent 7 3 7" xfId="20296"/>
    <cellStyle name="Percent 7 3 8" xfId="20297"/>
    <cellStyle name="Percent 7 3 9" xfId="20298"/>
    <cellStyle name="Percent 7 4" xfId="20299"/>
    <cellStyle name="Percent 7 4 10" xfId="20300"/>
    <cellStyle name="Percent 7 4 2" xfId="20301"/>
    <cellStyle name="Percent 7 4 3" xfId="20302"/>
    <cellStyle name="Percent 7 4 4" xfId="20303"/>
    <cellStyle name="Percent 7 4 5" xfId="20304"/>
    <cellStyle name="Percent 7 4 6" xfId="20305"/>
    <cellStyle name="Percent 7 4 7" xfId="20306"/>
    <cellStyle name="Percent 7 4 8" xfId="20307"/>
    <cellStyle name="Percent 7 4 9" xfId="20308"/>
    <cellStyle name="Percent 7 5" xfId="20309"/>
    <cellStyle name="Percent 7 5 10" xfId="20310"/>
    <cellStyle name="Percent 7 5 2" xfId="20311"/>
    <cellStyle name="Percent 7 5 3" xfId="20312"/>
    <cellStyle name="Percent 7 5 4" xfId="20313"/>
    <cellStyle name="Percent 7 5 5" xfId="20314"/>
    <cellStyle name="Percent 7 5 6" xfId="20315"/>
    <cellStyle name="Percent 7 5 7" xfId="20316"/>
    <cellStyle name="Percent 7 5 8" xfId="20317"/>
    <cellStyle name="Percent 7 5 9" xfId="20318"/>
    <cellStyle name="Percent 7 6" xfId="20319"/>
    <cellStyle name="Percent 7 6 10" xfId="20320"/>
    <cellStyle name="Percent 7 6 2" xfId="20321"/>
    <cellStyle name="Percent 7 6 3" xfId="20322"/>
    <cellStyle name="Percent 7 6 4" xfId="20323"/>
    <cellStyle name="Percent 7 6 5" xfId="20324"/>
    <cellStyle name="Percent 7 6 6" xfId="20325"/>
    <cellStyle name="Percent 7 6 7" xfId="20326"/>
    <cellStyle name="Percent 7 6 8" xfId="20327"/>
    <cellStyle name="Percent 7 6 9" xfId="20328"/>
    <cellStyle name="Percent 7 7" xfId="20329"/>
    <cellStyle name="Percent 7 7 10" xfId="20330"/>
    <cellStyle name="Percent 7 7 2" xfId="20331"/>
    <cellStyle name="Percent 7 7 3" xfId="20332"/>
    <cellStyle name="Percent 7 7 4" xfId="20333"/>
    <cellStyle name="Percent 7 7 5" xfId="20334"/>
    <cellStyle name="Percent 7 7 6" xfId="20335"/>
    <cellStyle name="Percent 7 7 7" xfId="20336"/>
    <cellStyle name="Percent 7 7 8" xfId="20337"/>
    <cellStyle name="Percent 7 7 9" xfId="20338"/>
    <cellStyle name="Percent 7 8" xfId="20339"/>
    <cellStyle name="Percent 7 9" xfId="20340"/>
    <cellStyle name="Percent 8" xfId="17"/>
    <cellStyle name="Percent 8 10" xfId="20341"/>
    <cellStyle name="Percent 8 11" xfId="20342"/>
    <cellStyle name="Percent 8 2" xfId="20343"/>
    <cellStyle name="Percent 8 2 10" xfId="20344"/>
    <cellStyle name="Percent 8 2 2" xfId="20345"/>
    <cellStyle name="Percent 8 2 3" xfId="20346"/>
    <cellStyle name="Percent 8 2 4" xfId="20347"/>
    <cellStyle name="Percent 8 2 5" xfId="20348"/>
    <cellStyle name="Percent 8 2 6" xfId="20349"/>
    <cellStyle name="Percent 8 2 7" xfId="20350"/>
    <cellStyle name="Percent 8 2 8" xfId="20351"/>
    <cellStyle name="Percent 8 2 9" xfId="20352"/>
    <cellStyle name="Percent 8 3" xfId="20353"/>
    <cellStyle name="Percent 8 3 10" xfId="20354"/>
    <cellStyle name="Percent 8 3 2" xfId="20355"/>
    <cellStyle name="Percent 8 3 3" xfId="20356"/>
    <cellStyle name="Percent 8 3 4" xfId="20357"/>
    <cellStyle name="Percent 8 3 5" xfId="20358"/>
    <cellStyle name="Percent 8 3 6" xfId="20359"/>
    <cellStyle name="Percent 8 3 7" xfId="20360"/>
    <cellStyle name="Percent 8 3 8" xfId="20361"/>
    <cellStyle name="Percent 8 3 9" xfId="20362"/>
    <cellStyle name="Percent 8 4" xfId="20363"/>
    <cellStyle name="Percent 8 4 10" xfId="20364"/>
    <cellStyle name="Percent 8 4 2" xfId="20365"/>
    <cellStyle name="Percent 8 4 3" xfId="20366"/>
    <cellStyle name="Percent 8 4 4" xfId="20367"/>
    <cellStyle name="Percent 8 4 5" xfId="20368"/>
    <cellStyle name="Percent 8 4 6" xfId="20369"/>
    <cellStyle name="Percent 8 4 7" xfId="20370"/>
    <cellStyle name="Percent 8 4 8" xfId="20371"/>
    <cellStyle name="Percent 8 4 9" xfId="20372"/>
    <cellStyle name="Percent 8 5" xfId="20373"/>
    <cellStyle name="Percent 8 5 10" xfId="20374"/>
    <cellStyle name="Percent 8 5 2" xfId="20375"/>
    <cellStyle name="Percent 8 5 3" xfId="20376"/>
    <cellStyle name="Percent 8 5 4" xfId="20377"/>
    <cellStyle name="Percent 8 5 5" xfId="20378"/>
    <cellStyle name="Percent 8 5 6" xfId="20379"/>
    <cellStyle name="Percent 8 5 7" xfId="20380"/>
    <cellStyle name="Percent 8 5 8" xfId="20381"/>
    <cellStyle name="Percent 8 5 9" xfId="20382"/>
    <cellStyle name="Percent 8 6" xfId="20383"/>
    <cellStyle name="Percent 8 6 10" xfId="20384"/>
    <cellStyle name="Percent 8 6 2" xfId="20385"/>
    <cellStyle name="Percent 8 6 3" xfId="20386"/>
    <cellStyle name="Percent 8 6 4" xfId="20387"/>
    <cellStyle name="Percent 8 6 5" xfId="20388"/>
    <cellStyle name="Percent 8 6 6" xfId="20389"/>
    <cellStyle name="Percent 8 6 7" xfId="20390"/>
    <cellStyle name="Percent 8 6 8" xfId="20391"/>
    <cellStyle name="Percent 8 6 9" xfId="20392"/>
    <cellStyle name="Percent 8 7" xfId="20393"/>
    <cellStyle name="Percent 8 7 10" xfId="20394"/>
    <cellStyle name="Percent 8 7 2" xfId="20395"/>
    <cellStyle name="Percent 8 7 3" xfId="20396"/>
    <cellStyle name="Percent 8 7 4" xfId="20397"/>
    <cellStyle name="Percent 8 7 5" xfId="20398"/>
    <cellStyle name="Percent 8 7 6" xfId="20399"/>
    <cellStyle name="Percent 8 7 7" xfId="20400"/>
    <cellStyle name="Percent 8 7 8" xfId="20401"/>
    <cellStyle name="Percent 8 7 9" xfId="20402"/>
    <cellStyle name="Percent 8 8" xfId="20403"/>
    <cellStyle name="Percent 8 9" xfId="20404"/>
    <cellStyle name="Percent 9" xfId="20815"/>
    <cellStyle name="Percent 9 2" xfId="20405"/>
    <cellStyle name="Percent 9 3" xfId="20406"/>
    <cellStyle name="Percent 9 4" xfId="20407"/>
    <cellStyle name="Percent 9 5" xfId="20408"/>
    <cellStyle name="Title 10 2" xfId="20409"/>
    <cellStyle name="Title 10 3" xfId="20410"/>
    <cellStyle name="Title 11 2" xfId="20411"/>
    <cellStyle name="Title 11 3" xfId="20412"/>
    <cellStyle name="Title 12 2" xfId="20413"/>
    <cellStyle name="Title 12 3" xfId="20414"/>
    <cellStyle name="Title 13 2" xfId="20415"/>
    <cellStyle name="Title 13 3" xfId="20416"/>
    <cellStyle name="Title 14 2" xfId="20417"/>
    <cellStyle name="Title 14 3" xfId="20418"/>
    <cellStyle name="Title 15" xfId="20419"/>
    <cellStyle name="Title 15 2" xfId="20420"/>
    <cellStyle name="Title 15 3" xfId="20421"/>
    <cellStyle name="Title 15 4" xfId="20422"/>
    <cellStyle name="Title 15 5" xfId="20423"/>
    <cellStyle name="Title 15 6" xfId="20424"/>
    <cellStyle name="Title 15 7" xfId="20425"/>
    <cellStyle name="Title 16" xfId="20426"/>
    <cellStyle name="Title 17" xfId="20427"/>
    <cellStyle name="Title 18" xfId="20428"/>
    <cellStyle name="Title 19" xfId="20429"/>
    <cellStyle name="Title 2" xfId="20816"/>
    <cellStyle name="Title 2 10" xfId="20430"/>
    <cellStyle name="Title 2 2" xfId="20431"/>
    <cellStyle name="Title 2 3" xfId="20432"/>
    <cellStyle name="Title 2 4" xfId="20433"/>
    <cellStyle name="Title 2 5" xfId="20434"/>
    <cellStyle name="Title 2 6" xfId="20435"/>
    <cellStyle name="Title 2 7" xfId="20436"/>
    <cellStyle name="Title 2 8" xfId="20437"/>
    <cellStyle name="Title 2 9" xfId="20438"/>
    <cellStyle name="Title 20" xfId="20439"/>
    <cellStyle name="Title 21" xfId="20440"/>
    <cellStyle name="Title 22" xfId="20441"/>
    <cellStyle name="Title 3 2" xfId="20442"/>
    <cellStyle name="Title 3 3" xfId="20443"/>
    <cellStyle name="Title 4 2" xfId="20444"/>
    <cellStyle name="Title 4 3" xfId="20445"/>
    <cellStyle name="Title 5 2" xfId="20446"/>
    <cellStyle name="Title 5 3" xfId="20447"/>
    <cellStyle name="Title 6 2" xfId="20448"/>
    <cellStyle name="Title 6 3" xfId="20449"/>
    <cellStyle name="Title 7 2" xfId="20450"/>
    <cellStyle name="Title 7 3" xfId="20451"/>
    <cellStyle name="Title 8 2" xfId="20452"/>
    <cellStyle name="Title 8 3" xfId="20453"/>
    <cellStyle name="Title 9 2" xfId="20454"/>
    <cellStyle name="Title 9 3" xfId="20455"/>
    <cellStyle name="Total 10 2" xfId="20456"/>
    <cellStyle name="Total 10 3" xfId="20457"/>
    <cellStyle name="Total 11 2" xfId="20458"/>
    <cellStyle name="Total 11 3" xfId="20459"/>
    <cellStyle name="Total 12 2" xfId="20460"/>
    <cellStyle name="Total 12 3" xfId="20461"/>
    <cellStyle name="Total 13 2" xfId="20462"/>
    <cellStyle name="Total 13 3" xfId="20463"/>
    <cellStyle name="Total 14 2" xfId="20464"/>
    <cellStyle name="Total 14 3" xfId="20465"/>
    <cellStyle name="Total 15" xfId="20466"/>
    <cellStyle name="Total 15 2" xfId="20467"/>
    <cellStyle name="Total 15 3" xfId="20468"/>
    <cellStyle name="Total 15 4" xfId="20469"/>
    <cellStyle name="Total 15 5" xfId="20470"/>
    <cellStyle name="Total 15 6" xfId="20471"/>
    <cellStyle name="Total 15 7" xfId="20472"/>
    <cellStyle name="Total 16" xfId="20473"/>
    <cellStyle name="Total 17" xfId="20474"/>
    <cellStyle name="Total 18" xfId="20475"/>
    <cellStyle name="Total 19" xfId="20476"/>
    <cellStyle name="Total 2" xfId="20817"/>
    <cellStyle name="Total 2 2" xfId="20477"/>
    <cellStyle name="Total 2 3" xfId="20478"/>
    <cellStyle name="Total 20" xfId="20479"/>
    <cellStyle name="Total 21" xfId="20480"/>
    <cellStyle name="Total 22" xfId="20481"/>
    <cellStyle name="Total 3" xfId="20818"/>
    <cellStyle name="Total 3 2" xfId="20482"/>
    <cellStyle name="Total 3 3" xfId="20483"/>
    <cellStyle name="Total 4 2" xfId="20484"/>
    <cellStyle name="Total 4 3" xfId="20485"/>
    <cellStyle name="Total 5 2" xfId="20486"/>
    <cellStyle name="Total 5 3" xfId="20487"/>
    <cellStyle name="Total 6 2" xfId="20488"/>
    <cellStyle name="Total 6 3" xfId="20489"/>
    <cellStyle name="Total 7 2" xfId="20490"/>
    <cellStyle name="Total 7 3" xfId="20491"/>
    <cellStyle name="Total 8 2" xfId="20492"/>
    <cellStyle name="Total 8 3" xfId="20493"/>
    <cellStyle name="Total 9 2" xfId="20494"/>
    <cellStyle name="Total 9 3" xfId="20495"/>
    <cellStyle name="Warning Text 10 2" xfId="20496"/>
    <cellStyle name="Warning Text 10 3" xfId="20497"/>
    <cellStyle name="Warning Text 11 2" xfId="20498"/>
    <cellStyle name="Warning Text 11 3" xfId="20499"/>
    <cellStyle name="Warning Text 12 2" xfId="20500"/>
    <cellStyle name="Warning Text 12 3" xfId="20501"/>
    <cellStyle name="Warning Text 13 2" xfId="20502"/>
    <cellStyle name="Warning Text 13 3" xfId="20503"/>
    <cellStyle name="Warning Text 14 2" xfId="20504"/>
    <cellStyle name="Warning Text 14 3" xfId="20505"/>
    <cellStyle name="Warning Text 15" xfId="20506"/>
    <cellStyle name="Warning Text 15 2" xfId="20507"/>
    <cellStyle name="Warning Text 15 3" xfId="20508"/>
    <cellStyle name="Warning Text 15 4" xfId="20509"/>
    <cellStyle name="Warning Text 15 5" xfId="20510"/>
    <cellStyle name="Warning Text 15 6" xfId="20511"/>
    <cellStyle name="Warning Text 15 7" xfId="20512"/>
    <cellStyle name="Warning Text 16" xfId="20513"/>
    <cellStyle name="Warning Text 17" xfId="20514"/>
    <cellStyle name="Warning Text 18" xfId="20515"/>
    <cellStyle name="Warning Text 19" xfId="20516"/>
    <cellStyle name="Warning Text 2" xfId="20819"/>
    <cellStyle name="Warning Text 2 2" xfId="20517"/>
    <cellStyle name="Warning Text 2 3" xfId="20518"/>
    <cellStyle name="Warning Text 20" xfId="20519"/>
    <cellStyle name="Warning Text 21" xfId="20520"/>
    <cellStyle name="Warning Text 22" xfId="20521"/>
    <cellStyle name="Warning Text 3" xfId="20820"/>
    <cellStyle name="Warning Text 3 2" xfId="20522"/>
    <cellStyle name="Warning Text 3 3" xfId="20523"/>
    <cellStyle name="Warning Text 4 2" xfId="20524"/>
    <cellStyle name="Warning Text 4 3" xfId="20525"/>
    <cellStyle name="Warning Text 5 2" xfId="20526"/>
    <cellStyle name="Warning Text 5 3" xfId="20527"/>
    <cellStyle name="Warning Text 6 2" xfId="20528"/>
    <cellStyle name="Warning Text 6 3" xfId="20529"/>
    <cellStyle name="Warning Text 7 2" xfId="20530"/>
    <cellStyle name="Warning Text 7 3" xfId="20531"/>
    <cellStyle name="Warning Text 8 2" xfId="20532"/>
    <cellStyle name="Warning Text 8 3" xfId="20533"/>
    <cellStyle name="Warning Text 9 2" xfId="20534"/>
    <cellStyle name="Warning Text 9 3" xfId="20535"/>
  </cellStyles>
  <dxfs count="5">
    <dxf>
      <font>
        <color rgb="FFFF0000"/>
      </font>
    </dxf>
    <dxf>
      <font>
        <color rgb="FFFF0000"/>
      </font>
    </dxf>
    <dxf>
      <font>
        <b/>
        <i val="0"/>
        <color theme="0"/>
      </font>
      <fill>
        <patternFill>
          <bgColor rgb="FF439639"/>
        </patternFill>
      </fill>
    </dxf>
    <dxf>
      <font>
        <b/>
        <i val="0"/>
        <color theme="0"/>
      </font>
      <fill>
        <patternFill>
          <fgColor rgb="FF439639"/>
          <bgColor rgb="FF439639"/>
        </patternFill>
      </fill>
      <border diagonalDown="1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diagonal style="thin">
          <color rgb="FF439639"/>
        </diagonal>
        <vertical/>
        <horizontal/>
      </border>
    </dxf>
    <dxf>
      <font>
        <b val="0"/>
        <i val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</dxfs>
  <tableStyles count="1" defaultTableStyle="TableStyleMedium2" defaultPivotStyle="PivotStyleLight16">
    <tableStyle name="Ameren Colors" table="0" count="3">
      <tableStyleElement type="wholeTable" dxfId="4"/>
      <tableStyleElement type="headerRow" dxfId="3"/>
      <tableStyleElement type="totalRow" dxfId="2"/>
    </tableStyle>
  </tableStyles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Monthly</a:t>
            </a:r>
            <a:r>
              <a:rPr lang="en-US" baseline="0"/>
              <a:t> TD By Rate Class (except Low Income)</a:t>
            </a:r>
            <a:endParaRPr lang="en-US"/>
          </a:p>
        </c:rich>
      </c:tx>
      <c:layout>
        <c:manualLayout>
          <c:xMode val="edge"/>
          <c:yMode val="edge"/>
          <c:x val="0.42217849965407045"/>
          <c:y val="3.424657534246575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7.6341375407170148E-2"/>
          <c:y val="2.5348218458993994E-2"/>
          <c:w val="0.91571728675158548"/>
          <c:h val="0.72363193470679177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Comparison!$B$14</c:f>
              <c:strCache>
                <c:ptCount val="1"/>
                <c:pt idx="0">
                  <c:v>11M - LPS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solidFill>
                <a:schemeClr val="tx2"/>
              </a:solidFill>
            </a:ln>
          </c:spPr>
          <c:invertIfNegative val="0"/>
          <c:cat>
            <c:numRef>
              <c:f>Comparison!$C$9:$AN$9</c:f>
              <c:numCache>
                <c:formatCode>[$-409]mmm\-yy;@</c:formatCode>
                <c:ptCount val="3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</c:numCache>
            </c:numRef>
          </c:cat>
          <c:val>
            <c:numRef>
              <c:f>Comparison!$C$14:$AN$14</c:f>
              <c:numCache>
                <c:formatCode>_("$"* #,##0.00_);_("$"* \(#,##0.00\);_("$"* "-"??_);_(@_)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119.89</c:v>
                </c:pt>
                <c:pt idx="7">
                  <c:v>316.72000000000003</c:v>
                </c:pt>
                <c:pt idx="8">
                  <c:v>485.14</c:v>
                </c:pt>
                <c:pt idx="9">
                  <c:v>254.88</c:v>
                </c:pt>
                <c:pt idx="10">
                  <c:v>201.52</c:v>
                </c:pt>
                <c:pt idx="11">
                  <c:v>246.52</c:v>
                </c:pt>
                <c:pt idx="12">
                  <c:v>439.24</c:v>
                </c:pt>
                <c:pt idx="13">
                  <c:v>500.04</c:v>
                </c:pt>
                <c:pt idx="14">
                  <c:v>723.93</c:v>
                </c:pt>
                <c:pt idx="15">
                  <c:v>675.8</c:v>
                </c:pt>
                <c:pt idx="16">
                  <c:v>951.83</c:v>
                </c:pt>
                <c:pt idx="17">
                  <c:v>1671.5</c:v>
                </c:pt>
                <c:pt idx="18">
                  <c:v>2372.44</c:v>
                </c:pt>
                <c:pt idx="19">
                  <c:v>2033.55</c:v>
                </c:pt>
                <c:pt idx="20">
                  <c:v>1980.13</c:v>
                </c:pt>
                <c:pt idx="21">
                  <c:v>1379.69</c:v>
                </c:pt>
                <c:pt idx="22">
                  <c:v>1305.46</c:v>
                </c:pt>
                <c:pt idx="23">
                  <c:v>1639.17</c:v>
                </c:pt>
                <c:pt idx="24">
                  <c:v>2029.02</c:v>
                </c:pt>
                <c:pt idx="25">
                  <c:v>1843.09</c:v>
                </c:pt>
                <c:pt idx="26">
                  <c:v>1871.75</c:v>
                </c:pt>
                <c:pt idx="27">
                  <c:v>1714.12</c:v>
                </c:pt>
                <c:pt idx="28">
                  <c:v>2269.5300000000002</c:v>
                </c:pt>
                <c:pt idx="29">
                  <c:v>5597.52</c:v>
                </c:pt>
                <c:pt idx="30">
                  <c:v>7207.47</c:v>
                </c:pt>
                <c:pt idx="31">
                  <c:v>5768.71</c:v>
                </c:pt>
                <c:pt idx="32">
                  <c:v>3316.29</c:v>
                </c:pt>
                <c:pt idx="33">
                  <c:v>1182.1500000000001</c:v>
                </c:pt>
                <c:pt idx="34">
                  <c:v>1195.6300000000001</c:v>
                </c:pt>
                <c:pt idx="35">
                  <c:v>1152.28</c:v>
                </c:pt>
                <c:pt idx="36">
                  <c:v>802.98</c:v>
                </c:pt>
                <c:pt idx="37">
                  <c:v>1134.94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D0-4035-A1C0-475BB11DEC30}"/>
            </c:ext>
          </c:extLst>
        </c:ser>
        <c:ser>
          <c:idx val="3"/>
          <c:order val="1"/>
          <c:tx>
            <c:strRef>
              <c:f>Comparison!$B$13</c:f>
              <c:strCache>
                <c:ptCount val="1"/>
                <c:pt idx="0">
                  <c:v>4M - SPS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accent5">
                  <a:lumMod val="75000"/>
                </a:schemeClr>
              </a:solidFill>
            </a:ln>
          </c:spPr>
          <c:invertIfNegative val="0"/>
          <c:cat>
            <c:numRef>
              <c:f>Comparison!$C$9:$AN$9</c:f>
              <c:numCache>
                <c:formatCode>[$-409]mmm\-yy;@</c:formatCode>
                <c:ptCount val="3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</c:numCache>
            </c:numRef>
          </c:cat>
          <c:val>
            <c:numRef>
              <c:f>Comparison!$C$13:$AN$13</c:f>
              <c:numCache>
                <c:formatCode>_("$"* #,##0.00_);_("$"* \(#,##0.00\);_("$"* "-"??_);_(@_)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35.78</c:v>
                </c:pt>
                <c:pt idx="6">
                  <c:v>13.88</c:v>
                </c:pt>
                <c:pt idx="7">
                  <c:v>-63.23</c:v>
                </c:pt>
                <c:pt idx="8">
                  <c:v>73.73</c:v>
                </c:pt>
                <c:pt idx="9">
                  <c:v>173.47</c:v>
                </c:pt>
                <c:pt idx="10">
                  <c:v>635.38</c:v>
                </c:pt>
                <c:pt idx="11">
                  <c:v>2039.53</c:v>
                </c:pt>
                <c:pt idx="12">
                  <c:v>3206.11</c:v>
                </c:pt>
                <c:pt idx="13">
                  <c:v>2539.44</c:v>
                </c:pt>
                <c:pt idx="14">
                  <c:v>3094.54</c:v>
                </c:pt>
                <c:pt idx="15">
                  <c:v>1188.07</c:v>
                </c:pt>
                <c:pt idx="16">
                  <c:v>3547.48</c:v>
                </c:pt>
                <c:pt idx="17">
                  <c:v>9836.77</c:v>
                </c:pt>
                <c:pt idx="18">
                  <c:v>13018.94</c:v>
                </c:pt>
                <c:pt idx="19">
                  <c:v>17922.77</c:v>
                </c:pt>
                <c:pt idx="20">
                  <c:v>21216.53</c:v>
                </c:pt>
                <c:pt idx="21">
                  <c:v>10902.54</c:v>
                </c:pt>
                <c:pt idx="22">
                  <c:v>9267.11</c:v>
                </c:pt>
                <c:pt idx="23">
                  <c:v>9341.81</c:v>
                </c:pt>
                <c:pt idx="24">
                  <c:v>10333.51</c:v>
                </c:pt>
                <c:pt idx="25">
                  <c:v>8915.7099999999991</c:v>
                </c:pt>
                <c:pt idx="26">
                  <c:v>10214.969999999999</c:v>
                </c:pt>
                <c:pt idx="27">
                  <c:v>11030.19</c:v>
                </c:pt>
                <c:pt idx="28">
                  <c:v>13933.42</c:v>
                </c:pt>
                <c:pt idx="29">
                  <c:v>29811.31</c:v>
                </c:pt>
                <c:pt idx="30">
                  <c:v>34416.75</c:v>
                </c:pt>
                <c:pt idx="31">
                  <c:v>28591.360000000001</c:v>
                </c:pt>
                <c:pt idx="32">
                  <c:v>21829.24</c:v>
                </c:pt>
                <c:pt idx="33">
                  <c:v>9059.84</c:v>
                </c:pt>
                <c:pt idx="34">
                  <c:v>8815.6200000000008</c:v>
                </c:pt>
                <c:pt idx="35">
                  <c:v>10255.6</c:v>
                </c:pt>
                <c:pt idx="36">
                  <c:v>10565.64</c:v>
                </c:pt>
                <c:pt idx="37">
                  <c:v>8401.2999999999993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D0-4035-A1C0-475BB11DEC30}"/>
            </c:ext>
          </c:extLst>
        </c:ser>
        <c:ser>
          <c:idx val="2"/>
          <c:order val="2"/>
          <c:tx>
            <c:strRef>
              <c:f>Comparison!$B$12</c:f>
              <c:strCache>
                <c:ptCount val="1"/>
                <c:pt idx="0">
                  <c:v>3M- LGS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solidFill>
                <a:srgbClr val="0070C0"/>
              </a:solidFill>
            </a:ln>
          </c:spPr>
          <c:invertIfNegative val="0"/>
          <c:cat>
            <c:numRef>
              <c:f>Comparison!$C$9:$AN$9</c:f>
              <c:numCache>
                <c:formatCode>[$-409]mmm\-yy;@</c:formatCode>
                <c:ptCount val="3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</c:numCache>
            </c:numRef>
          </c:cat>
          <c:val>
            <c:numRef>
              <c:f>Comparison!$C$12:$AN$12</c:f>
              <c:numCache>
                <c:formatCode>_("$"* #,##0.00_);_("$"* \(#,##0.00\);_("$"* "-"??_);_(@_)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464.22</c:v>
                </c:pt>
                <c:pt idx="6">
                  <c:v>1311.31</c:v>
                </c:pt>
                <c:pt idx="7">
                  <c:v>2488.3200000000002</c:v>
                </c:pt>
                <c:pt idx="8">
                  <c:v>5631.23</c:v>
                </c:pt>
                <c:pt idx="9">
                  <c:v>5029.42</c:v>
                </c:pt>
                <c:pt idx="10">
                  <c:v>5741.31</c:v>
                </c:pt>
                <c:pt idx="11">
                  <c:v>7850.37</c:v>
                </c:pt>
                <c:pt idx="12">
                  <c:v>10174.959999999999</c:v>
                </c:pt>
                <c:pt idx="13">
                  <c:v>9455.24</c:v>
                </c:pt>
                <c:pt idx="14">
                  <c:v>12031.71</c:v>
                </c:pt>
                <c:pt idx="15">
                  <c:v>5879.08</c:v>
                </c:pt>
                <c:pt idx="16">
                  <c:v>9489.8799999999992</c:v>
                </c:pt>
                <c:pt idx="17">
                  <c:v>16487.240000000002</c:v>
                </c:pt>
                <c:pt idx="18">
                  <c:v>22699.360000000001</c:v>
                </c:pt>
                <c:pt idx="19">
                  <c:v>20014.72</c:v>
                </c:pt>
                <c:pt idx="20">
                  <c:v>21083.33</c:v>
                </c:pt>
                <c:pt idx="21">
                  <c:v>13481.54</c:v>
                </c:pt>
                <c:pt idx="22">
                  <c:v>13054.38</c:v>
                </c:pt>
                <c:pt idx="23">
                  <c:v>16626.39</c:v>
                </c:pt>
                <c:pt idx="24">
                  <c:v>19949.509999999998</c:v>
                </c:pt>
                <c:pt idx="25">
                  <c:v>16961.62</c:v>
                </c:pt>
                <c:pt idx="26">
                  <c:v>18288.169999999998</c:v>
                </c:pt>
                <c:pt idx="27">
                  <c:v>17402.91</c:v>
                </c:pt>
                <c:pt idx="28">
                  <c:v>22510.91</c:v>
                </c:pt>
                <c:pt idx="29">
                  <c:v>43962.35</c:v>
                </c:pt>
                <c:pt idx="30">
                  <c:v>55827.79</c:v>
                </c:pt>
                <c:pt idx="31">
                  <c:v>41534.03</c:v>
                </c:pt>
                <c:pt idx="32">
                  <c:v>28377.26</c:v>
                </c:pt>
                <c:pt idx="33">
                  <c:v>11793.65</c:v>
                </c:pt>
                <c:pt idx="34">
                  <c:v>10002.51</c:v>
                </c:pt>
                <c:pt idx="35">
                  <c:v>7243.83</c:v>
                </c:pt>
                <c:pt idx="36">
                  <c:v>2548.88</c:v>
                </c:pt>
                <c:pt idx="37">
                  <c:v>511.46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D0-4035-A1C0-475BB11DEC30}"/>
            </c:ext>
          </c:extLst>
        </c:ser>
        <c:ser>
          <c:idx val="1"/>
          <c:order val="3"/>
          <c:tx>
            <c:strRef>
              <c:f>Comparison!$B$11</c:f>
              <c:strCache>
                <c:ptCount val="1"/>
                <c:pt idx="0">
                  <c:v>2M - SGS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solidFill>
                <a:schemeClr val="tx2"/>
              </a:solidFill>
            </a:ln>
          </c:spPr>
          <c:invertIfNegative val="0"/>
          <c:cat>
            <c:numRef>
              <c:f>Comparison!$C$9:$AN$9</c:f>
              <c:numCache>
                <c:formatCode>[$-409]mmm\-yy;@</c:formatCode>
                <c:ptCount val="3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</c:numCache>
            </c:numRef>
          </c:cat>
          <c:val>
            <c:numRef>
              <c:f>Comparison!$C$11:$AN$11</c:f>
              <c:numCache>
                <c:formatCode>_("$"* #,##0.00_);_("$"* \(#,##0.00\);_("$"* "-"??_);_(@_)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328.61</c:v>
                </c:pt>
                <c:pt idx="6">
                  <c:v>1049.04</c:v>
                </c:pt>
                <c:pt idx="7">
                  <c:v>1311.56</c:v>
                </c:pt>
                <c:pt idx="8">
                  <c:v>2205.7199999999998</c:v>
                </c:pt>
                <c:pt idx="9">
                  <c:v>2560.7199999999998</c:v>
                </c:pt>
                <c:pt idx="10">
                  <c:v>3420.11</c:v>
                </c:pt>
                <c:pt idx="11">
                  <c:v>4783.75</c:v>
                </c:pt>
                <c:pt idx="12">
                  <c:v>6300.7</c:v>
                </c:pt>
                <c:pt idx="13">
                  <c:v>5811.31</c:v>
                </c:pt>
                <c:pt idx="14">
                  <c:v>7219.98</c:v>
                </c:pt>
                <c:pt idx="15">
                  <c:v>3854.85</c:v>
                </c:pt>
                <c:pt idx="16">
                  <c:v>8351.2999999999993</c:v>
                </c:pt>
                <c:pt idx="17">
                  <c:v>26283.01</c:v>
                </c:pt>
                <c:pt idx="18">
                  <c:v>40207.040000000001</c:v>
                </c:pt>
                <c:pt idx="19">
                  <c:v>36413.65</c:v>
                </c:pt>
                <c:pt idx="20">
                  <c:v>29177.02</c:v>
                </c:pt>
                <c:pt idx="21">
                  <c:v>18532.599999999999</c:v>
                </c:pt>
                <c:pt idx="22">
                  <c:v>17588.759999999998</c:v>
                </c:pt>
                <c:pt idx="23">
                  <c:v>20553.240000000002</c:v>
                </c:pt>
                <c:pt idx="24">
                  <c:v>22815.47</c:v>
                </c:pt>
                <c:pt idx="25">
                  <c:v>18905.759999999998</c:v>
                </c:pt>
                <c:pt idx="26">
                  <c:v>22276.35</c:v>
                </c:pt>
                <c:pt idx="27">
                  <c:v>23065.55</c:v>
                </c:pt>
                <c:pt idx="28">
                  <c:v>30204.41</c:v>
                </c:pt>
                <c:pt idx="29">
                  <c:v>51145.09</c:v>
                </c:pt>
                <c:pt idx="30">
                  <c:v>69695.429999999993</c:v>
                </c:pt>
                <c:pt idx="31">
                  <c:v>58122.69</c:v>
                </c:pt>
                <c:pt idx="32">
                  <c:v>51374.239999999998</c:v>
                </c:pt>
                <c:pt idx="33">
                  <c:v>30694.44</c:v>
                </c:pt>
                <c:pt idx="34">
                  <c:v>27443.57</c:v>
                </c:pt>
                <c:pt idx="35">
                  <c:v>28756.59</c:v>
                </c:pt>
                <c:pt idx="36">
                  <c:v>32141.65</c:v>
                </c:pt>
                <c:pt idx="37">
                  <c:v>25092.93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D0-4035-A1C0-475BB11DEC30}"/>
            </c:ext>
          </c:extLst>
        </c:ser>
        <c:ser>
          <c:idx val="0"/>
          <c:order val="4"/>
          <c:tx>
            <c:strRef>
              <c:f>Comparison!$B$10</c:f>
              <c:strCache>
                <c:ptCount val="1"/>
                <c:pt idx="0">
                  <c:v>1M - RES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accent2">
                  <a:lumMod val="75000"/>
                </a:schemeClr>
              </a:solidFill>
            </a:ln>
          </c:spPr>
          <c:invertIfNegative val="0"/>
          <c:cat>
            <c:numRef>
              <c:f>Comparison!$C$9:$AN$9</c:f>
              <c:numCache>
                <c:formatCode>[$-409]mmm\-yy;@</c:formatCode>
                <c:ptCount val="3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</c:numCache>
            </c:numRef>
          </c:cat>
          <c:val>
            <c:numRef>
              <c:f>Comparison!$C$10:$AN$10</c:f>
              <c:numCache>
                <c:formatCode>_("$"* #,##0.00_);_("$"* \(#,##0.00\);_("$"* "-"??_);_(@_)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-2.5499999999999998</c:v>
                </c:pt>
                <c:pt idx="4">
                  <c:v>359.46</c:v>
                </c:pt>
                <c:pt idx="5">
                  <c:v>5236.45</c:v>
                </c:pt>
                <c:pt idx="6">
                  <c:v>11094.77</c:v>
                </c:pt>
                <c:pt idx="7">
                  <c:v>-168984.25</c:v>
                </c:pt>
                <c:pt idx="8">
                  <c:v>-169026.75</c:v>
                </c:pt>
                <c:pt idx="9">
                  <c:v>-40879.03</c:v>
                </c:pt>
                <c:pt idx="10">
                  <c:v>-67954</c:v>
                </c:pt>
                <c:pt idx="11">
                  <c:v>-112449.48</c:v>
                </c:pt>
                <c:pt idx="12">
                  <c:v>-110461.85</c:v>
                </c:pt>
                <c:pt idx="13">
                  <c:v>-85014.92</c:v>
                </c:pt>
                <c:pt idx="14">
                  <c:v>-36510.97</c:v>
                </c:pt>
                <c:pt idx="15">
                  <c:v>-19646.080000000002</c:v>
                </c:pt>
                <c:pt idx="16">
                  <c:v>-30063.83</c:v>
                </c:pt>
                <c:pt idx="17">
                  <c:v>-212117.33</c:v>
                </c:pt>
                <c:pt idx="18">
                  <c:v>-301486.57</c:v>
                </c:pt>
                <c:pt idx="19">
                  <c:v>-295616.53999999998</c:v>
                </c:pt>
                <c:pt idx="20">
                  <c:v>-142463.57999999999</c:v>
                </c:pt>
                <c:pt idx="21">
                  <c:v>-31845.61</c:v>
                </c:pt>
                <c:pt idx="22">
                  <c:v>-61576.11</c:v>
                </c:pt>
                <c:pt idx="23">
                  <c:v>-112029.8</c:v>
                </c:pt>
                <c:pt idx="24">
                  <c:v>-111505.39</c:v>
                </c:pt>
                <c:pt idx="25">
                  <c:v>-94412.63</c:v>
                </c:pt>
                <c:pt idx="26">
                  <c:v>-31333.63</c:v>
                </c:pt>
                <c:pt idx="27">
                  <c:v>7431.26</c:v>
                </c:pt>
                <c:pt idx="28">
                  <c:v>3257.18</c:v>
                </c:pt>
                <c:pt idx="29">
                  <c:v>-26792.63</c:v>
                </c:pt>
                <c:pt idx="30">
                  <c:v>-56744.66</c:v>
                </c:pt>
                <c:pt idx="31">
                  <c:v>-63510.62</c:v>
                </c:pt>
                <c:pt idx="32">
                  <c:v>-26622.66</c:v>
                </c:pt>
                <c:pt idx="33">
                  <c:v>2248.08</c:v>
                </c:pt>
                <c:pt idx="34">
                  <c:v>3950.74</c:v>
                </c:pt>
                <c:pt idx="35">
                  <c:v>-1046.1500000000001</c:v>
                </c:pt>
                <c:pt idx="36">
                  <c:v>-2362.8000000000002</c:v>
                </c:pt>
                <c:pt idx="37">
                  <c:v>4045.68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0D0-4035-A1C0-475BB11DE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287711232"/>
        <c:axId val="287836416"/>
      </c:barChart>
      <c:dateAx>
        <c:axId val="287711232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87836416"/>
        <c:crosses val="autoZero"/>
        <c:auto val="1"/>
        <c:lblOffset val="100"/>
        <c:baseTimeUnit val="months"/>
      </c:dateAx>
      <c:valAx>
        <c:axId val="287836416"/>
        <c:scaling>
          <c:orientation val="minMax"/>
        </c:scaling>
        <c:delete val="0"/>
        <c:axPos val="l"/>
        <c:majorGridlines/>
        <c:numFmt formatCode="_(&quot;$&quot;* #,##0.00_);_(&quot;$&quot;* \(#,##0.00\);_(&quot;$&quot;* &quot;-&quot;??_);_(@_)" sourceLinked="1"/>
        <c:majorTickMark val="out"/>
        <c:minorTickMark val="none"/>
        <c:tickLblPos val="nextTo"/>
        <c:crossAx val="2877112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5.9488814944157087E-2"/>
          <c:y val="0.85559648365872076"/>
          <c:w val="0.89743405923631936"/>
          <c:h val="0.14440351634127926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Monthly</a:t>
            </a:r>
            <a:r>
              <a:rPr lang="en-US" baseline="0"/>
              <a:t> TD By Rate Class (except Low Income)</a:t>
            </a:r>
            <a:endParaRPr lang="en-US"/>
          </a:p>
        </c:rich>
      </c:tx>
      <c:layout>
        <c:manualLayout>
          <c:xMode val="edge"/>
          <c:yMode val="edge"/>
          <c:x val="0.42217849965407045"/>
          <c:y val="3.424657534246575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7.6341375407170148E-2"/>
          <c:y val="2.5348218458993994E-2"/>
          <c:w val="0.91571728675158548"/>
          <c:h val="0.72363193470679177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'TD Calc. NLI (Monthly)'!$B$14</c:f>
              <c:strCache>
                <c:ptCount val="1"/>
                <c:pt idx="0">
                  <c:v>11M - LPS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solidFill>
                <a:schemeClr val="tx2"/>
              </a:solidFill>
            </a:ln>
          </c:spPr>
          <c:invertIfNegative val="0"/>
          <c:cat>
            <c:numRef>
              <c:f>'TD Calc. NLI (Monthly)'!$C$9:$AN$9</c:f>
              <c:numCache>
                <c:formatCode>[$-409]mmm\-yy;@</c:formatCode>
                <c:ptCount val="3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</c:numCache>
            </c:numRef>
          </c:cat>
          <c:val>
            <c:numRef>
              <c:f>'TD Calc. NLI (Monthly)'!$C$14:$AN$14</c:f>
              <c:numCache>
                <c:formatCode>_("$"* #,##0.00_);_("$"* \(#,##0.00\);_("$"* "-"??_);_(@_)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480.11</c:v>
                </c:pt>
                <c:pt idx="7">
                  <c:v>1567.22</c:v>
                </c:pt>
                <c:pt idx="8">
                  <c:v>2582.86</c:v>
                </c:pt>
                <c:pt idx="9">
                  <c:v>2103.02</c:v>
                </c:pt>
                <c:pt idx="10">
                  <c:v>2487.52</c:v>
                </c:pt>
                <c:pt idx="11">
                  <c:v>3322.79</c:v>
                </c:pt>
                <c:pt idx="12">
                  <c:v>6135.84</c:v>
                </c:pt>
                <c:pt idx="13">
                  <c:v>6642.65</c:v>
                </c:pt>
                <c:pt idx="14">
                  <c:v>9558.89</c:v>
                </c:pt>
                <c:pt idx="15">
                  <c:v>8364.27</c:v>
                </c:pt>
                <c:pt idx="16">
                  <c:v>11796.98</c:v>
                </c:pt>
                <c:pt idx="17">
                  <c:v>21705.23</c:v>
                </c:pt>
                <c:pt idx="18">
                  <c:v>31710.49</c:v>
                </c:pt>
                <c:pt idx="19">
                  <c:v>28258.61</c:v>
                </c:pt>
                <c:pt idx="20">
                  <c:v>27772.21</c:v>
                </c:pt>
                <c:pt idx="21">
                  <c:v>20291.330000000002</c:v>
                </c:pt>
                <c:pt idx="22">
                  <c:v>19440.88</c:v>
                </c:pt>
                <c:pt idx="23">
                  <c:v>21732.11</c:v>
                </c:pt>
                <c:pt idx="24">
                  <c:v>24846.32</c:v>
                </c:pt>
                <c:pt idx="25">
                  <c:v>22367.86</c:v>
                </c:pt>
                <c:pt idx="26">
                  <c:v>24737.31</c:v>
                </c:pt>
                <c:pt idx="27">
                  <c:v>25669.72</c:v>
                </c:pt>
                <c:pt idx="28">
                  <c:v>35326.269999999997</c:v>
                </c:pt>
                <c:pt idx="29">
                  <c:v>77793.63</c:v>
                </c:pt>
                <c:pt idx="30">
                  <c:v>103295.88</c:v>
                </c:pt>
                <c:pt idx="31">
                  <c:v>86623.3</c:v>
                </c:pt>
                <c:pt idx="32">
                  <c:v>69072.75</c:v>
                </c:pt>
                <c:pt idx="33">
                  <c:v>36746.730000000003</c:v>
                </c:pt>
                <c:pt idx="34">
                  <c:v>34517.599999999999</c:v>
                </c:pt>
                <c:pt idx="35">
                  <c:v>41551.74</c:v>
                </c:pt>
                <c:pt idx="36">
                  <c:v>47790.74</c:v>
                </c:pt>
                <c:pt idx="37">
                  <c:v>48606.95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F7-43EB-B5BF-7C90FF9FC85E}"/>
            </c:ext>
          </c:extLst>
        </c:ser>
        <c:ser>
          <c:idx val="3"/>
          <c:order val="1"/>
          <c:tx>
            <c:strRef>
              <c:f>'TD Calc. NLI (Monthly)'!$B$13</c:f>
              <c:strCache>
                <c:ptCount val="1"/>
                <c:pt idx="0">
                  <c:v>4M - SPS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accent5">
                  <a:lumMod val="75000"/>
                </a:schemeClr>
              </a:solidFill>
            </a:ln>
          </c:spPr>
          <c:invertIfNegative val="0"/>
          <c:cat>
            <c:numRef>
              <c:f>'TD Calc. NLI (Monthly)'!$C$9:$AN$9</c:f>
              <c:numCache>
                <c:formatCode>[$-409]mmm\-yy;@</c:formatCode>
                <c:ptCount val="3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</c:numCache>
            </c:numRef>
          </c:cat>
          <c:val>
            <c:numRef>
              <c:f>'TD Calc. NLI (Monthly)'!$C$13:$AN$13</c:f>
              <c:numCache>
                <c:formatCode>_("$"* #,##0.00_);_("$"* \(#,##0.00\);_("$"* "-"??_);_(@_)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562.01</c:v>
                </c:pt>
                <c:pt idx="6">
                  <c:v>1721.11</c:v>
                </c:pt>
                <c:pt idx="7">
                  <c:v>1965.74</c:v>
                </c:pt>
                <c:pt idx="8">
                  <c:v>4572.99</c:v>
                </c:pt>
                <c:pt idx="9">
                  <c:v>4457.5</c:v>
                </c:pt>
                <c:pt idx="10">
                  <c:v>7863.3</c:v>
                </c:pt>
                <c:pt idx="11">
                  <c:v>19651.77</c:v>
                </c:pt>
                <c:pt idx="12">
                  <c:v>30498.37</c:v>
                </c:pt>
                <c:pt idx="13">
                  <c:v>26244.38</c:v>
                </c:pt>
                <c:pt idx="14">
                  <c:v>31970.18</c:v>
                </c:pt>
                <c:pt idx="15">
                  <c:v>11716.78</c:v>
                </c:pt>
                <c:pt idx="16">
                  <c:v>32229.96</c:v>
                </c:pt>
                <c:pt idx="17">
                  <c:v>136612.56</c:v>
                </c:pt>
                <c:pt idx="18">
                  <c:v>189738.33</c:v>
                </c:pt>
                <c:pt idx="19">
                  <c:v>233939.05</c:v>
                </c:pt>
                <c:pt idx="20">
                  <c:v>223542.27</c:v>
                </c:pt>
                <c:pt idx="21">
                  <c:v>111249.96</c:v>
                </c:pt>
                <c:pt idx="22">
                  <c:v>104563.81</c:v>
                </c:pt>
                <c:pt idx="23">
                  <c:v>121506.81</c:v>
                </c:pt>
                <c:pt idx="24">
                  <c:v>139171.93</c:v>
                </c:pt>
                <c:pt idx="25">
                  <c:v>122021</c:v>
                </c:pt>
                <c:pt idx="26">
                  <c:v>139570.59</c:v>
                </c:pt>
                <c:pt idx="27">
                  <c:v>139602.85999999999</c:v>
                </c:pt>
                <c:pt idx="28">
                  <c:v>190346.18</c:v>
                </c:pt>
                <c:pt idx="29">
                  <c:v>445574.65</c:v>
                </c:pt>
                <c:pt idx="30">
                  <c:v>568878.41</c:v>
                </c:pt>
                <c:pt idx="31">
                  <c:v>505236.95</c:v>
                </c:pt>
                <c:pt idx="32">
                  <c:v>429888.75</c:v>
                </c:pt>
                <c:pt idx="33">
                  <c:v>211946.13</c:v>
                </c:pt>
                <c:pt idx="34">
                  <c:v>195177.97</c:v>
                </c:pt>
                <c:pt idx="35">
                  <c:v>228700.96</c:v>
                </c:pt>
                <c:pt idx="36">
                  <c:v>257433.55</c:v>
                </c:pt>
                <c:pt idx="37">
                  <c:v>234795.39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F7-43EB-B5BF-7C90FF9FC85E}"/>
            </c:ext>
          </c:extLst>
        </c:ser>
        <c:ser>
          <c:idx val="2"/>
          <c:order val="2"/>
          <c:tx>
            <c:strRef>
              <c:f>'TD Calc. NLI (Monthly)'!$B$12</c:f>
              <c:strCache>
                <c:ptCount val="1"/>
                <c:pt idx="0">
                  <c:v>3M- LGS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solidFill>
                <a:srgbClr val="0070C0"/>
              </a:solidFill>
            </a:ln>
          </c:spPr>
          <c:invertIfNegative val="0"/>
          <c:cat>
            <c:numRef>
              <c:f>'TD Calc. NLI (Monthly)'!$C$9:$AN$9</c:f>
              <c:numCache>
                <c:formatCode>[$-409]mmm\-yy;@</c:formatCode>
                <c:ptCount val="3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</c:numCache>
            </c:numRef>
          </c:cat>
          <c:val>
            <c:numRef>
              <c:f>'TD Calc. NLI (Monthly)'!$C$12:$AN$12</c:f>
              <c:numCache>
                <c:formatCode>_("$"* #,##0.00_);_("$"* \(#,##0.00\);_("$"* "-"??_);_(@_)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7333.72</c:v>
                </c:pt>
                <c:pt idx="6">
                  <c:v>25745.4</c:v>
                </c:pt>
                <c:pt idx="7">
                  <c:v>35933.42</c:v>
                </c:pt>
                <c:pt idx="8">
                  <c:v>62138.25</c:v>
                </c:pt>
                <c:pt idx="9">
                  <c:v>53326.51</c:v>
                </c:pt>
                <c:pt idx="10">
                  <c:v>61697.41</c:v>
                </c:pt>
                <c:pt idx="11">
                  <c:v>83486.990000000005</c:v>
                </c:pt>
                <c:pt idx="12">
                  <c:v>107610.4</c:v>
                </c:pt>
                <c:pt idx="13">
                  <c:v>101082.62</c:v>
                </c:pt>
                <c:pt idx="14">
                  <c:v>126680.52</c:v>
                </c:pt>
                <c:pt idx="15">
                  <c:v>67336.600000000006</c:v>
                </c:pt>
                <c:pt idx="16">
                  <c:v>113645.85</c:v>
                </c:pt>
                <c:pt idx="17">
                  <c:v>240821.68</c:v>
                </c:pt>
                <c:pt idx="18">
                  <c:v>358246.55</c:v>
                </c:pt>
                <c:pt idx="19">
                  <c:v>342447.18</c:v>
                </c:pt>
                <c:pt idx="20">
                  <c:v>375705.37</c:v>
                </c:pt>
                <c:pt idx="21">
                  <c:v>245947.19</c:v>
                </c:pt>
                <c:pt idx="22">
                  <c:v>236771.63</c:v>
                </c:pt>
                <c:pt idx="23">
                  <c:v>283408.40000000002</c:v>
                </c:pt>
                <c:pt idx="24">
                  <c:v>332084.06</c:v>
                </c:pt>
                <c:pt idx="25">
                  <c:v>288486.15000000002</c:v>
                </c:pt>
                <c:pt idx="26">
                  <c:v>337789.94</c:v>
                </c:pt>
                <c:pt idx="27">
                  <c:v>351892.54</c:v>
                </c:pt>
                <c:pt idx="28">
                  <c:v>472682.76</c:v>
                </c:pt>
                <c:pt idx="29">
                  <c:v>918367.12</c:v>
                </c:pt>
                <c:pt idx="30">
                  <c:v>1237071.06</c:v>
                </c:pt>
                <c:pt idx="31">
                  <c:v>1054796.6200000001</c:v>
                </c:pt>
                <c:pt idx="32">
                  <c:v>1032847.57</c:v>
                </c:pt>
                <c:pt idx="33">
                  <c:v>567355.79</c:v>
                </c:pt>
                <c:pt idx="34">
                  <c:v>514764.6</c:v>
                </c:pt>
                <c:pt idx="35">
                  <c:v>596163.06000000006</c:v>
                </c:pt>
                <c:pt idx="36">
                  <c:v>668017.49</c:v>
                </c:pt>
                <c:pt idx="37">
                  <c:v>590633.35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F7-43EB-B5BF-7C90FF9FC85E}"/>
            </c:ext>
          </c:extLst>
        </c:ser>
        <c:ser>
          <c:idx val="1"/>
          <c:order val="3"/>
          <c:tx>
            <c:strRef>
              <c:f>'TD Calc. NLI (Monthly)'!$B$11</c:f>
              <c:strCache>
                <c:ptCount val="1"/>
                <c:pt idx="0">
                  <c:v>2M - SGS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solidFill>
                <a:schemeClr val="tx2"/>
              </a:solidFill>
            </a:ln>
          </c:spPr>
          <c:invertIfNegative val="0"/>
          <c:cat>
            <c:numRef>
              <c:f>'TD Calc. NLI (Monthly)'!$C$9:$AN$9</c:f>
              <c:numCache>
                <c:formatCode>[$-409]mmm\-yy;@</c:formatCode>
                <c:ptCount val="3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</c:numCache>
            </c:numRef>
          </c:cat>
          <c:val>
            <c:numRef>
              <c:f>'TD Calc. NLI (Monthly)'!$C$11:$AN$11</c:f>
              <c:numCache>
                <c:formatCode>_("$"* #,##0.00_);_("$"* \(#,##0.00\);_("$"* "-"??_);_(@_)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4466.28</c:v>
                </c:pt>
                <c:pt idx="6">
                  <c:v>14291.26</c:v>
                </c:pt>
                <c:pt idx="7">
                  <c:v>15642.64</c:v>
                </c:pt>
                <c:pt idx="8">
                  <c:v>24396.01</c:v>
                </c:pt>
                <c:pt idx="9">
                  <c:v>26052.01</c:v>
                </c:pt>
                <c:pt idx="10">
                  <c:v>30836.959999999999</c:v>
                </c:pt>
                <c:pt idx="11">
                  <c:v>41607.08</c:v>
                </c:pt>
                <c:pt idx="12">
                  <c:v>53848.83</c:v>
                </c:pt>
                <c:pt idx="13">
                  <c:v>48261.94</c:v>
                </c:pt>
                <c:pt idx="14">
                  <c:v>59905.52</c:v>
                </c:pt>
                <c:pt idx="15">
                  <c:v>27786.799999999999</c:v>
                </c:pt>
                <c:pt idx="16">
                  <c:v>53379.14</c:v>
                </c:pt>
                <c:pt idx="17">
                  <c:v>110942.83</c:v>
                </c:pt>
                <c:pt idx="18">
                  <c:v>172328.3</c:v>
                </c:pt>
                <c:pt idx="19">
                  <c:v>160694.79</c:v>
                </c:pt>
                <c:pt idx="20">
                  <c:v>172715.99</c:v>
                </c:pt>
                <c:pt idx="21">
                  <c:v>129564.85</c:v>
                </c:pt>
                <c:pt idx="22">
                  <c:v>123762.05</c:v>
                </c:pt>
                <c:pt idx="23">
                  <c:v>144179.68</c:v>
                </c:pt>
                <c:pt idx="24">
                  <c:v>168876.55</c:v>
                </c:pt>
                <c:pt idx="25">
                  <c:v>145082.4</c:v>
                </c:pt>
                <c:pt idx="26">
                  <c:v>179948.83</c:v>
                </c:pt>
                <c:pt idx="27">
                  <c:v>204185.09</c:v>
                </c:pt>
                <c:pt idx="28">
                  <c:v>284916.96000000002</c:v>
                </c:pt>
                <c:pt idx="29">
                  <c:v>432925.72</c:v>
                </c:pt>
                <c:pt idx="30">
                  <c:v>600150.76</c:v>
                </c:pt>
                <c:pt idx="31">
                  <c:v>501561.98</c:v>
                </c:pt>
                <c:pt idx="32">
                  <c:v>553535.77</c:v>
                </c:pt>
                <c:pt idx="33">
                  <c:v>374370.21</c:v>
                </c:pt>
                <c:pt idx="34">
                  <c:v>338452.63</c:v>
                </c:pt>
                <c:pt idx="35">
                  <c:v>372749.72</c:v>
                </c:pt>
                <c:pt idx="36">
                  <c:v>402911.98</c:v>
                </c:pt>
                <c:pt idx="37">
                  <c:v>339867.33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AF7-43EB-B5BF-7C90FF9FC85E}"/>
            </c:ext>
          </c:extLst>
        </c:ser>
        <c:ser>
          <c:idx val="0"/>
          <c:order val="4"/>
          <c:tx>
            <c:strRef>
              <c:f>'TD Calc. NLI (Monthly)'!$B$10</c:f>
              <c:strCache>
                <c:ptCount val="1"/>
                <c:pt idx="0">
                  <c:v>1M - RES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accent2">
                  <a:lumMod val="75000"/>
                </a:schemeClr>
              </a:solidFill>
            </a:ln>
          </c:spPr>
          <c:invertIfNegative val="0"/>
          <c:cat>
            <c:numRef>
              <c:f>'TD Calc. NLI (Monthly)'!$C$9:$AN$9</c:f>
              <c:numCache>
                <c:formatCode>[$-409]mmm\-yy;@</c:formatCode>
                <c:ptCount val="3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</c:numCache>
            </c:numRef>
          </c:cat>
          <c:val>
            <c:numRef>
              <c:f>'TD Calc. NLI (Monthly)'!$C$10:$AN$10</c:f>
              <c:numCache>
                <c:formatCode>_("$"* #,##0.00_);_("$"* \(#,##0.00\);_("$"* "-"??_);_(@_)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1313.08</c:v>
                </c:pt>
                <c:pt idx="4">
                  <c:v>9907.23</c:v>
                </c:pt>
                <c:pt idx="5">
                  <c:v>125539.61</c:v>
                </c:pt>
                <c:pt idx="6">
                  <c:v>266964.25</c:v>
                </c:pt>
                <c:pt idx="7">
                  <c:v>398407.72</c:v>
                </c:pt>
                <c:pt idx="8">
                  <c:v>298892.71999999997</c:v>
                </c:pt>
                <c:pt idx="9">
                  <c:v>78708.83</c:v>
                </c:pt>
                <c:pt idx="10">
                  <c:v>114186.44</c:v>
                </c:pt>
                <c:pt idx="11">
                  <c:v>184481.01</c:v>
                </c:pt>
                <c:pt idx="12">
                  <c:v>213599.55</c:v>
                </c:pt>
                <c:pt idx="13">
                  <c:v>235096.53</c:v>
                </c:pt>
                <c:pt idx="14">
                  <c:v>279033.63</c:v>
                </c:pt>
                <c:pt idx="15">
                  <c:v>131107.67000000001</c:v>
                </c:pt>
                <c:pt idx="16">
                  <c:v>169527.75</c:v>
                </c:pt>
                <c:pt idx="17">
                  <c:v>658620.56000000006</c:v>
                </c:pt>
                <c:pt idx="18">
                  <c:v>969754.26</c:v>
                </c:pt>
                <c:pt idx="19">
                  <c:v>1096490.01</c:v>
                </c:pt>
                <c:pt idx="20">
                  <c:v>760815.83</c:v>
                </c:pt>
                <c:pt idx="21">
                  <c:v>246286.73</c:v>
                </c:pt>
                <c:pt idx="22">
                  <c:v>322029.86</c:v>
                </c:pt>
                <c:pt idx="23">
                  <c:v>431450</c:v>
                </c:pt>
                <c:pt idx="24">
                  <c:v>441515.55</c:v>
                </c:pt>
                <c:pt idx="25">
                  <c:v>395090.33</c:v>
                </c:pt>
                <c:pt idx="26">
                  <c:v>429397.97</c:v>
                </c:pt>
                <c:pt idx="27">
                  <c:v>375741.61</c:v>
                </c:pt>
                <c:pt idx="28">
                  <c:v>484528.95</c:v>
                </c:pt>
                <c:pt idx="29">
                  <c:v>1966166.09</c:v>
                </c:pt>
                <c:pt idx="30">
                  <c:v>2648912.5099999998</c:v>
                </c:pt>
                <c:pt idx="31">
                  <c:v>2542302.75</c:v>
                </c:pt>
                <c:pt idx="32">
                  <c:v>1502008.06</c:v>
                </c:pt>
                <c:pt idx="33">
                  <c:v>381466.35</c:v>
                </c:pt>
                <c:pt idx="34">
                  <c:v>490474.78</c:v>
                </c:pt>
                <c:pt idx="35">
                  <c:v>661462.07999999996</c:v>
                </c:pt>
                <c:pt idx="36">
                  <c:v>660293.55000000005</c:v>
                </c:pt>
                <c:pt idx="37">
                  <c:v>596462.49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F7-43EB-B5BF-7C90FF9FC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287711232"/>
        <c:axId val="287836416"/>
      </c:barChart>
      <c:dateAx>
        <c:axId val="287711232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87836416"/>
        <c:crosses val="autoZero"/>
        <c:auto val="1"/>
        <c:lblOffset val="100"/>
        <c:baseTimeUnit val="months"/>
      </c:dateAx>
      <c:valAx>
        <c:axId val="287836416"/>
        <c:scaling>
          <c:orientation val="minMax"/>
        </c:scaling>
        <c:delete val="0"/>
        <c:axPos val="l"/>
        <c:majorGridlines/>
        <c:numFmt formatCode="_(&quot;$&quot;* #,##0.00_);_(&quot;$&quot;* \(#,##0.00\);_(&quot;$&quot;* &quot;-&quot;??_);_(@_)" sourceLinked="1"/>
        <c:majorTickMark val="out"/>
        <c:minorTickMark val="none"/>
        <c:tickLblPos val="nextTo"/>
        <c:crossAx val="2877112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5.9488814944157087E-2"/>
          <c:y val="0.85559648365872076"/>
          <c:w val="0.89743405923631936"/>
          <c:h val="0.14440351634127926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Monthly TD By Rate Class (Only Low Income)</a:t>
            </a:r>
            <a:endParaRPr lang="en-US">
              <a:effectLst/>
            </a:endParaRPr>
          </a:p>
        </c:rich>
      </c:tx>
      <c:layout>
        <c:manualLayout>
          <c:xMode val="edge"/>
          <c:yMode val="edge"/>
          <c:x val="0.31032908334156972"/>
          <c:y val="2.5114155251141551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7.6341375407170148E-2"/>
          <c:y val="2.5348218458993994E-2"/>
          <c:w val="0.91571728675158548"/>
          <c:h val="0.72363193470679177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'TD Calc. LI (Monthly)'!$B$14</c:f>
              <c:strCache>
                <c:ptCount val="1"/>
                <c:pt idx="0">
                  <c:v>11M - LPS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solidFill>
                <a:schemeClr val="tx2"/>
              </a:solidFill>
            </a:ln>
          </c:spPr>
          <c:invertIfNegative val="0"/>
          <c:cat>
            <c:numRef>
              <c:f>'TD Calc. NLI (Monthly)'!$C$9:$AN$9</c:f>
              <c:numCache>
                <c:formatCode>[$-409]mmm\-yy;@</c:formatCode>
                <c:ptCount val="3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</c:numCache>
            </c:numRef>
          </c:cat>
          <c:val>
            <c:numRef>
              <c:f>'TD Calc. LI (Monthly)'!$C$14:$AN$14</c:f>
              <c:numCache>
                <c:formatCode>_("$"* #,##0.00_);_("$"* \(#,##0.00\);_("$"* "-"??_);_(@_)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41-4B8A-9358-02B78F797D66}"/>
            </c:ext>
          </c:extLst>
        </c:ser>
        <c:ser>
          <c:idx val="3"/>
          <c:order val="1"/>
          <c:tx>
            <c:strRef>
              <c:f>'TD Calc. LI (Monthly)'!$B$13</c:f>
              <c:strCache>
                <c:ptCount val="1"/>
                <c:pt idx="0">
                  <c:v>4M - SPS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accent5">
                  <a:lumMod val="75000"/>
                </a:schemeClr>
              </a:solidFill>
            </a:ln>
          </c:spPr>
          <c:invertIfNegative val="0"/>
          <c:cat>
            <c:numRef>
              <c:f>'TD Calc. NLI (Monthly)'!$C$9:$AN$9</c:f>
              <c:numCache>
                <c:formatCode>[$-409]mmm\-yy;@</c:formatCode>
                <c:ptCount val="3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</c:numCache>
            </c:numRef>
          </c:cat>
          <c:val>
            <c:numRef>
              <c:f>'TD Calc. LI (Monthly)'!$C$13:$AN$13</c:f>
              <c:numCache>
                <c:formatCode>_("$"* #,##0.00_);_("$"* \(#,##0.00\);_("$"* "-"??_);_(@_)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154.13999999999999</c:v>
                </c:pt>
                <c:pt idx="25">
                  <c:v>275.37</c:v>
                </c:pt>
                <c:pt idx="26">
                  <c:v>341.31</c:v>
                </c:pt>
                <c:pt idx="27">
                  <c:v>330.19</c:v>
                </c:pt>
                <c:pt idx="28">
                  <c:v>411.22</c:v>
                </c:pt>
                <c:pt idx="29">
                  <c:v>671.64</c:v>
                </c:pt>
                <c:pt idx="30">
                  <c:v>1371.15</c:v>
                </c:pt>
                <c:pt idx="31">
                  <c:v>3509.39</c:v>
                </c:pt>
                <c:pt idx="32">
                  <c:v>3318.29</c:v>
                </c:pt>
                <c:pt idx="33">
                  <c:v>1381.99</c:v>
                </c:pt>
                <c:pt idx="34">
                  <c:v>1229.56</c:v>
                </c:pt>
                <c:pt idx="35">
                  <c:v>1270.5</c:v>
                </c:pt>
                <c:pt idx="36">
                  <c:v>1366.25</c:v>
                </c:pt>
                <c:pt idx="37">
                  <c:v>1095.8900000000001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41-4B8A-9358-02B78F797D66}"/>
            </c:ext>
          </c:extLst>
        </c:ser>
        <c:ser>
          <c:idx val="2"/>
          <c:order val="2"/>
          <c:tx>
            <c:strRef>
              <c:f>'TD Calc. LI (Monthly)'!$B$12</c:f>
              <c:strCache>
                <c:ptCount val="1"/>
                <c:pt idx="0">
                  <c:v>3M- LGS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solidFill>
                <a:srgbClr val="0070C0"/>
              </a:solidFill>
            </a:ln>
          </c:spPr>
          <c:invertIfNegative val="0"/>
          <c:cat>
            <c:numRef>
              <c:f>'TD Calc. NLI (Monthly)'!$C$9:$AN$9</c:f>
              <c:numCache>
                <c:formatCode>[$-409]mmm\-yy;@</c:formatCode>
                <c:ptCount val="3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</c:numCache>
            </c:numRef>
          </c:cat>
          <c:val>
            <c:numRef>
              <c:f>'TD Calc. LI (Monthly)'!$C$12:$AN$12</c:f>
              <c:numCache>
                <c:formatCode>_("$"* #,##0.00_);_("$"* \(#,##0.00\);_("$"* "-"??_);_(@_)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300.45</c:v>
                </c:pt>
                <c:pt idx="8">
                  <c:v>263.73</c:v>
                </c:pt>
                <c:pt idx="9">
                  <c:v>91.98</c:v>
                </c:pt>
                <c:pt idx="10">
                  <c:v>151.91999999999999</c:v>
                </c:pt>
                <c:pt idx="11">
                  <c:v>242.6</c:v>
                </c:pt>
                <c:pt idx="12">
                  <c:v>242.59</c:v>
                </c:pt>
                <c:pt idx="13">
                  <c:v>208.36</c:v>
                </c:pt>
                <c:pt idx="14">
                  <c:v>167.48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32.020000000000003</c:v>
                </c:pt>
                <c:pt idx="21">
                  <c:v>-59.55</c:v>
                </c:pt>
                <c:pt idx="22">
                  <c:v>27.32</c:v>
                </c:pt>
                <c:pt idx="23">
                  <c:v>635.03</c:v>
                </c:pt>
                <c:pt idx="24">
                  <c:v>1271.6600000000001</c:v>
                </c:pt>
                <c:pt idx="25">
                  <c:v>1475.48</c:v>
                </c:pt>
                <c:pt idx="26">
                  <c:v>2068.3000000000002</c:v>
                </c:pt>
                <c:pt idx="27">
                  <c:v>2241.15</c:v>
                </c:pt>
                <c:pt idx="28">
                  <c:v>3181.13</c:v>
                </c:pt>
                <c:pt idx="29">
                  <c:v>6251.12</c:v>
                </c:pt>
                <c:pt idx="30">
                  <c:v>9710.27</c:v>
                </c:pt>
                <c:pt idx="31">
                  <c:v>8453.14</c:v>
                </c:pt>
                <c:pt idx="32">
                  <c:v>9834.33</c:v>
                </c:pt>
                <c:pt idx="33">
                  <c:v>5709.33</c:v>
                </c:pt>
                <c:pt idx="34">
                  <c:v>4889.68</c:v>
                </c:pt>
                <c:pt idx="35">
                  <c:v>5458.97</c:v>
                </c:pt>
                <c:pt idx="36">
                  <c:v>6423.97</c:v>
                </c:pt>
                <c:pt idx="37">
                  <c:v>5771.71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41-4B8A-9358-02B78F797D66}"/>
            </c:ext>
          </c:extLst>
        </c:ser>
        <c:ser>
          <c:idx val="1"/>
          <c:order val="3"/>
          <c:tx>
            <c:strRef>
              <c:f>'TD Calc. LI (Monthly)'!$B$11</c:f>
              <c:strCache>
                <c:ptCount val="1"/>
                <c:pt idx="0">
                  <c:v>2M - SGS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solidFill>
                <a:schemeClr val="tx2"/>
              </a:solidFill>
            </a:ln>
          </c:spPr>
          <c:invertIfNegative val="0"/>
          <c:cat>
            <c:numRef>
              <c:f>'TD Calc. NLI (Monthly)'!$C$9:$AN$9</c:f>
              <c:numCache>
                <c:formatCode>[$-409]mmm\-yy;@</c:formatCode>
                <c:ptCount val="3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</c:numCache>
            </c:numRef>
          </c:cat>
          <c:val>
            <c:numRef>
              <c:f>'TD Calc. LI (Monthly)'!$C$11:$AN$11</c:f>
              <c:numCache>
                <c:formatCode>_("$"* #,##0.00_);_("$"* \(#,##0.00\);_("$"* "-"??_);_(@_)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44.71</c:v>
                </c:pt>
                <c:pt idx="12">
                  <c:v>93.11</c:v>
                </c:pt>
                <c:pt idx="13">
                  <c:v>170.51</c:v>
                </c:pt>
                <c:pt idx="14">
                  <c:v>467.79</c:v>
                </c:pt>
                <c:pt idx="15">
                  <c:v>595.97</c:v>
                </c:pt>
                <c:pt idx="16">
                  <c:v>733.98</c:v>
                </c:pt>
                <c:pt idx="17">
                  <c:v>1003.85</c:v>
                </c:pt>
                <c:pt idx="18">
                  <c:v>0</c:v>
                </c:pt>
                <c:pt idx="19">
                  <c:v>161.24</c:v>
                </c:pt>
                <c:pt idx="20">
                  <c:v>498.94</c:v>
                </c:pt>
                <c:pt idx="21">
                  <c:v>344.2</c:v>
                </c:pt>
                <c:pt idx="22">
                  <c:v>326.45999999999998</c:v>
                </c:pt>
                <c:pt idx="23">
                  <c:v>528.52</c:v>
                </c:pt>
                <c:pt idx="24">
                  <c:v>779.83</c:v>
                </c:pt>
                <c:pt idx="25">
                  <c:v>1981.89</c:v>
                </c:pt>
                <c:pt idx="26">
                  <c:v>3662.22</c:v>
                </c:pt>
                <c:pt idx="27">
                  <c:v>3966.83</c:v>
                </c:pt>
                <c:pt idx="28">
                  <c:v>5371.59</c:v>
                </c:pt>
                <c:pt idx="29">
                  <c:v>8065.47</c:v>
                </c:pt>
                <c:pt idx="30">
                  <c:v>13092.43</c:v>
                </c:pt>
                <c:pt idx="31">
                  <c:v>12050.9</c:v>
                </c:pt>
                <c:pt idx="32">
                  <c:v>15189.92</c:v>
                </c:pt>
                <c:pt idx="33">
                  <c:v>12354.07</c:v>
                </c:pt>
                <c:pt idx="34">
                  <c:v>13897.46</c:v>
                </c:pt>
                <c:pt idx="35">
                  <c:v>18228.87</c:v>
                </c:pt>
                <c:pt idx="36">
                  <c:v>19482.41</c:v>
                </c:pt>
                <c:pt idx="37">
                  <c:v>17918.05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41-4B8A-9358-02B78F797D66}"/>
            </c:ext>
          </c:extLst>
        </c:ser>
        <c:ser>
          <c:idx val="0"/>
          <c:order val="4"/>
          <c:tx>
            <c:strRef>
              <c:f>'TD Calc. LI (Monthly)'!$B$10</c:f>
              <c:strCache>
                <c:ptCount val="1"/>
                <c:pt idx="0">
                  <c:v>1M - RES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accent2">
                  <a:lumMod val="75000"/>
                </a:schemeClr>
              </a:solidFill>
            </a:ln>
          </c:spPr>
          <c:invertIfNegative val="0"/>
          <c:cat>
            <c:numRef>
              <c:f>'TD Calc. NLI (Monthly)'!$C$9:$AN$9</c:f>
              <c:numCache>
                <c:formatCode>[$-409]mmm\-yy;@</c:formatCode>
                <c:ptCount val="3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</c:numCache>
            </c:numRef>
          </c:cat>
          <c:val>
            <c:numRef>
              <c:f>'TD Calc. LI (Monthly)'!$C$10:$AN$10</c:f>
              <c:numCache>
                <c:formatCode>_("$"* #,##0.00_);_("$"* \(#,##0.00\);_("$"* "-"??_);_(@_)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2452.4299999999998</c:v>
                </c:pt>
                <c:pt idx="8">
                  <c:v>2871.56</c:v>
                </c:pt>
                <c:pt idx="9">
                  <c:v>1307.2</c:v>
                </c:pt>
                <c:pt idx="10">
                  <c:v>3199.54</c:v>
                </c:pt>
                <c:pt idx="11">
                  <c:v>6017.15</c:v>
                </c:pt>
                <c:pt idx="12">
                  <c:v>7848.99</c:v>
                </c:pt>
                <c:pt idx="13">
                  <c:v>8024.14</c:v>
                </c:pt>
                <c:pt idx="14">
                  <c:v>7583.8</c:v>
                </c:pt>
                <c:pt idx="15">
                  <c:v>2840.34</c:v>
                </c:pt>
                <c:pt idx="16">
                  <c:v>4583.29</c:v>
                </c:pt>
                <c:pt idx="17">
                  <c:v>15039.31</c:v>
                </c:pt>
                <c:pt idx="18">
                  <c:v>0</c:v>
                </c:pt>
                <c:pt idx="19">
                  <c:v>-13855.16</c:v>
                </c:pt>
                <c:pt idx="20">
                  <c:v>-3437.39</c:v>
                </c:pt>
                <c:pt idx="21">
                  <c:v>948.47</c:v>
                </c:pt>
                <c:pt idx="22">
                  <c:v>4699.43</c:v>
                </c:pt>
                <c:pt idx="23">
                  <c:v>9043.27</c:v>
                </c:pt>
                <c:pt idx="24">
                  <c:v>9297.83</c:v>
                </c:pt>
                <c:pt idx="25">
                  <c:v>9957.4599999999991</c:v>
                </c:pt>
                <c:pt idx="26">
                  <c:v>10575.4</c:v>
                </c:pt>
                <c:pt idx="27">
                  <c:v>7885.61</c:v>
                </c:pt>
                <c:pt idx="28">
                  <c:v>9117.09</c:v>
                </c:pt>
                <c:pt idx="29">
                  <c:v>31876.69</c:v>
                </c:pt>
                <c:pt idx="30">
                  <c:v>40200.61</c:v>
                </c:pt>
                <c:pt idx="31">
                  <c:v>37068.089999999997</c:v>
                </c:pt>
                <c:pt idx="32">
                  <c:v>24378.61</c:v>
                </c:pt>
                <c:pt idx="33">
                  <c:v>8661.1299999999992</c:v>
                </c:pt>
                <c:pt idx="34">
                  <c:v>12082.52</c:v>
                </c:pt>
                <c:pt idx="35">
                  <c:v>16693.259999999998</c:v>
                </c:pt>
                <c:pt idx="36">
                  <c:v>17255.13</c:v>
                </c:pt>
                <c:pt idx="37">
                  <c:v>16496.759999999998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C41-4B8A-9358-02B78F797D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499694208"/>
        <c:axId val="499802496"/>
      </c:barChart>
      <c:dateAx>
        <c:axId val="499694208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99802496"/>
        <c:crosses val="autoZero"/>
        <c:auto val="1"/>
        <c:lblOffset val="100"/>
        <c:baseTimeUnit val="months"/>
      </c:dateAx>
      <c:valAx>
        <c:axId val="499802496"/>
        <c:scaling>
          <c:orientation val="minMax"/>
        </c:scaling>
        <c:delete val="0"/>
        <c:axPos val="l"/>
        <c:majorGridlines/>
        <c:numFmt formatCode="_(&quot;$&quot;* #,##0.00_);_(&quot;$&quot;* \(#,##0.00\);_(&quot;$&quot;* &quot;-&quot;??_);_(@_)" sourceLinked="1"/>
        <c:majorTickMark val="out"/>
        <c:minorTickMark val="none"/>
        <c:tickLblPos val="nextTo"/>
        <c:crossAx val="4996942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5.9488814944157087E-2"/>
          <c:y val="0.85559648365872076"/>
          <c:w val="0.89743405923631936"/>
          <c:h val="0.14440351634127926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129</xdr:row>
      <xdr:rowOff>142875</xdr:rowOff>
    </xdr:from>
    <xdr:to>
      <xdr:col>11</xdr:col>
      <xdr:colOff>66675</xdr:colOff>
      <xdr:row>158</xdr:row>
      <xdr:rowOff>180975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129</xdr:row>
      <xdr:rowOff>142875</xdr:rowOff>
    </xdr:from>
    <xdr:to>
      <xdr:col>11</xdr:col>
      <xdr:colOff>66675</xdr:colOff>
      <xdr:row>158</xdr:row>
      <xdr:rowOff>180975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130</xdr:row>
      <xdr:rowOff>0</xdr:rowOff>
    </xdr:from>
    <xdr:to>
      <xdr:col>11</xdr:col>
      <xdr:colOff>30816</xdr:colOff>
      <xdr:row>159</xdr:row>
      <xdr:rowOff>38100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W162"/>
  <sheetViews>
    <sheetView topLeftCell="CJ18" zoomScale="80" zoomScaleNormal="80" workbookViewId="0">
      <selection activeCell="CR26" sqref="CR26:CU26"/>
    </sheetView>
  </sheetViews>
  <sheetFormatPr defaultColWidth="9.140625" defaultRowHeight="15" x14ac:dyDescent="0.25"/>
  <cols>
    <col min="1" max="1" width="4.28515625" style="103" customWidth="1"/>
    <col min="2" max="2" width="28" style="103" bestFit="1" customWidth="1"/>
    <col min="3" max="88" width="15.7109375" style="103" customWidth="1"/>
    <col min="89" max="89" width="35.5703125" style="103" bestFit="1" customWidth="1"/>
    <col min="90" max="91" width="16.85546875" style="103" bestFit="1" customWidth="1"/>
    <col min="92" max="94" width="15" style="103" bestFit="1" customWidth="1"/>
    <col min="95" max="95" width="17.140625" style="103" customWidth="1"/>
    <col min="96" max="96" width="25.42578125" style="103" bestFit="1" customWidth="1"/>
    <col min="97" max="99" width="16.85546875" style="103" bestFit="1" customWidth="1"/>
    <col min="100" max="100" width="15.28515625" style="103" bestFit="1" customWidth="1"/>
    <col min="101" max="101" width="17.85546875" style="103" bestFit="1" customWidth="1"/>
    <col min="102" max="102" width="11.5703125" style="103" bestFit="1" customWidth="1"/>
    <col min="103" max="16384" width="9.140625" style="103"/>
  </cols>
  <sheetData>
    <row r="1" spans="1:96" x14ac:dyDescent="0.25">
      <c r="B1" s="76"/>
      <c r="C1" s="35">
        <v>2016</v>
      </c>
      <c r="D1" s="35">
        <v>2017</v>
      </c>
      <c r="E1" s="35">
        <v>2018</v>
      </c>
      <c r="F1" s="35">
        <v>2019</v>
      </c>
      <c r="G1" s="35">
        <v>2020</v>
      </c>
      <c r="H1" s="35">
        <v>2021</v>
      </c>
      <c r="I1" s="35">
        <v>2022</v>
      </c>
      <c r="J1" s="35">
        <v>2023</v>
      </c>
    </row>
    <row r="2" spans="1:96" x14ac:dyDescent="0.25">
      <c r="B2" s="45" t="s">
        <v>47</v>
      </c>
      <c r="C2" s="25">
        <f>SUM(C5:N5)</f>
        <v>-493896.48</v>
      </c>
      <c r="D2" s="25">
        <f>SUM(O5:Z5)</f>
        <v>-927307.01</v>
      </c>
      <c r="E2" s="25">
        <f>SUM(AA5:AL5)</f>
        <v>565628.1</v>
      </c>
      <c r="F2" s="25">
        <f>SUM(AM5:AX5)</f>
        <v>879924.16999999993</v>
      </c>
      <c r="G2" s="25">
        <f>SUM(AY5:BJ5)</f>
        <v>8189747.2299999986</v>
      </c>
      <c r="H2" s="25">
        <f>SUM(BK5:BV5)</f>
        <v>0</v>
      </c>
      <c r="I2" s="25">
        <f>SUM(BW5:CH5)</f>
        <v>0</v>
      </c>
      <c r="J2" s="25">
        <f>SUM(CI5:CJ5)</f>
        <v>0</v>
      </c>
    </row>
    <row r="3" spans="1:96" x14ac:dyDescent="0.25">
      <c r="C3" s="13"/>
    </row>
    <row r="4" spans="1:96" x14ac:dyDescent="0.25">
      <c r="B4" s="74"/>
      <c r="C4" s="51">
        <v>42370</v>
      </c>
      <c r="D4" s="51">
        <v>42401</v>
      </c>
      <c r="E4" s="104">
        <v>42430</v>
      </c>
      <c r="F4" s="104">
        <v>42461</v>
      </c>
      <c r="G4" s="104">
        <v>42491</v>
      </c>
      <c r="H4" s="104">
        <v>42522</v>
      </c>
      <c r="I4" s="104">
        <v>42552</v>
      </c>
      <c r="J4" s="104">
        <v>42583</v>
      </c>
      <c r="K4" s="104">
        <v>42614</v>
      </c>
      <c r="L4" s="104">
        <v>42644</v>
      </c>
      <c r="M4" s="104">
        <v>42675</v>
      </c>
      <c r="N4" s="104">
        <v>42705</v>
      </c>
      <c r="O4" s="104">
        <v>42736</v>
      </c>
      <c r="P4" s="104">
        <v>42767</v>
      </c>
      <c r="Q4" s="50">
        <v>42795</v>
      </c>
      <c r="R4" s="50">
        <v>42826</v>
      </c>
      <c r="S4" s="50">
        <v>42856</v>
      </c>
      <c r="T4" s="50">
        <v>42887</v>
      </c>
      <c r="U4" s="50">
        <v>42917</v>
      </c>
      <c r="V4" s="50">
        <v>42948</v>
      </c>
      <c r="W4" s="50">
        <v>42979</v>
      </c>
      <c r="X4" s="50">
        <v>43009</v>
      </c>
      <c r="Y4" s="50">
        <v>43040</v>
      </c>
      <c r="Z4" s="50">
        <v>43070</v>
      </c>
      <c r="AA4" s="50">
        <v>43101</v>
      </c>
      <c r="AB4" s="50">
        <v>43132</v>
      </c>
      <c r="AC4" s="51">
        <v>43160</v>
      </c>
      <c r="AD4" s="51">
        <v>43191</v>
      </c>
      <c r="AE4" s="51">
        <v>43221</v>
      </c>
      <c r="AF4" s="51">
        <v>43252</v>
      </c>
      <c r="AG4" s="51">
        <v>43282</v>
      </c>
      <c r="AH4" s="51">
        <v>43313</v>
      </c>
      <c r="AI4" s="51">
        <v>43344</v>
      </c>
      <c r="AJ4" s="51">
        <v>43374</v>
      </c>
      <c r="AK4" s="51">
        <v>43405</v>
      </c>
      <c r="AL4" s="51">
        <v>43435</v>
      </c>
      <c r="AM4" s="51">
        <v>43466</v>
      </c>
      <c r="AN4" s="51">
        <v>43497</v>
      </c>
      <c r="AO4" s="104">
        <v>43525</v>
      </c>
      <c r="AP4" s="104">
        <v>43556</v>
      </c>
      <c r="AQ4" s="104">
        <v>43586</v>
      </c>
      <c r="AR4" s="104">
        <v>43617</v>
      </c>
      <c r="AS4" s="104">
        <v>43647</v>
      </c>
      <c r="AT4" s="104">
        <v>43678</v>
      </c>
      <c r="AU4" s="104">
        <v>43709</v>
      </c>
      <c r="AV4" s="104">
        <v>43739</v>
      </c>
      <c r="AW4" s="104">
        <v>43770</v>
      </c>
      <c r="AX4" s="104">
        <v>43800</v>
      </c>
      <c r="AY4" s="104">
        <v>43831</v>
      </c>
      <c r="AZ4" s="104">
        <v>43862</v>
      </c>
      <c r="BA4" s="50">
        <v>43891</v>
      </c>
      <c r="BB4" s="50">
        <v>43922</v>
      </c>
      <c r="BC4" s="50">
        <v>43952</v>
      </c>
      <c r="BD4" s="50">
        <v>43983</v>
      </c>
      <c r="BE4" s="50">
        <v>44013</v>
      </c>
      <c r="BF4" s="50">
        <v>44044</v>
      </c>
      <c r="BG4" s="50">
        <v>44075</v>
      </c>
      <c r="BH4" s="50">
        <v>44105</v>
      </c>
      <c r="BI4" s="50">
        <v>44136</v>
      </c>
      <c r="BJ4" s="50">
        <v>44166</v>
      </c>
      <c r="BK4" s="50">
        <v>44197</v>
      </c>
      <c r="BL4" s="50">
        <v>44228</v>
      </c>
      <c r="BM4" s="51">
        <v>44256</v>
      </c>
      <c r="BN4" s="51">
        <v>44287</v>
      </c>
      <c r="BO4" s="51">
        <v>44317</v>
      </c>
      <c r="BP4" s="51">
        <v>44348</v>
      </c>
      <c r="BQ4" s="51">
        <v>44378</v>
      </c>
      <c r="BR4" s="51">
        <v>44409</v>
      </c>
      <c r="BS4" s="51">
        <v>44440</v>
      </c>
      <c r="BT4" s="51">
        <v>44470</v>
      </c>
      <c r="BU4" s="51">
        <v>44501</v>
      </c>
      <c r="BV4" s="51">
        <v>44531</v>
      </c>
      <c r="BW4" s="51">
        <v>44562</v>
      </c>
      <c r="BX4" s="51">
        <v>44593</v>
      </c>
      <c r="BY4" s="104">
        <v>44621</v>
      </c>
      <c r="BZ4" s="104">
        <v>44652</v>
      </c>
      <c r="CA4" s="104">
        <v>44682</v>
      </c>
      <c r="CB4" s="104">
        <v>44713</v>
      </c>
      <c r="CC4" s="104">
        <v>44743</v>
      </c>
      <c r="CD4" s="104">
        <v>44774</v>
      </c>
      <c r="CE4" s="104">
        <v>44805</v>
      </c>
      <c r="CF4" s="104">
        <v>44835</v>
      </c>
      <c r="CG4" s="104">
        <v>44866</v>
      </c>
      <c r="CH4" s="104">
        <v>44896</v>
      </c>
      <c r="CI4" s="104">
        <v>44927</v>
      </c>
      <c r="CJ4" s="104">
        <v>44958</v>
      </c>
      <c r="CK4" s="132"/>
    </row>
    <row r="5" spans="1:96" s="41" customFormat="1" x14ac:dyDescent="0.25">
      <c r="B5" s="42" t="s">
        <v>44</v>
      </c>
      <c r="C5" s="66">
        <f>SUM(C23:C32,C35:C47,C50:C62,C65:C77,C80:C92)</f>
        <v>0</v>
      </c>
      <c r="D5" s="66">
        <f>SUM(D23:D32,D35:D47,D50:D62,D65:D77,D80:D92)</f>
        <v>0</v>
      </c>
      <c r="E5" s="66">
        <f>E6+E7</f>
        <v>0</v>
      </c>
      <c r="F5" s="66">
        <f>F6+F7</f>
        <v>-2.5499999999999998</v>
      </c>
      <c r="G5" s="66">
        <f>G6+G7</f>
        <v>359.46</v>
      </c>
      <c r="H5" s="66">
        <f t="shared" ref="H5:BS5" si="0">H6+H7</f>
        <v>6065.0599999999995</v>
      </c>
      <c r="I5" s="66">
        <f t="shared" si="0"/>
        <v>13588.89</v>
      </c>
      <c r="J5" s="66">
        <f t="shared" si="0"/>
        <v>-164930.88</v>
      </c>
      <c r="K5" s="66">
        <f t="shared" si="0"/>
        <v>-160630.93</v>
      </c>
      <c r="L5" s="66">
        <f t="shared" si="0"/>
        <v>-32860.54</v>
      </c>
      <c r="M5" s="66">
        <f t="shared" si="0"/>
        <v>-57955.68</v>
      </c>
      <c r="N5" s="66">
        <f t="shared" si="0"/>
        <v>-97529.31</v>
      </c>
      <c r="O5" s="66">
        <f t="shared" si="0"/>
        <v>-90340.84</v>
      </c>
      <c r="P5" s="66">
        <f t="shared" si="0"/>
        <v>-66708.89</v>
      </c>
      <c r="Q5" s="66">
        <f t="shared" si="0"/>
        <v>-13440.810000000001</v>
      </c>
      <c r="R5" s="66">
        <f t="shared" si="0"/>
        <v>-8048.2800000000025</v>
      </c>
      <c r="S5" s="66">
        <f t="shared" si="0"/>
        <v>-7723.34</v>
      </c>
      <c r="T5" s="66">
        <f t="shared" si="0"/>
        <v>-157838.81</v>
      </c>
      <c r="U5" s="66">
        <f t="shared" si="0"/>
        <v>-223188.79</v>
      </c>
      <c r="V5" s="66">
        <f t="shared" si="0"/>
        <v>-219231.84999999998</v>
      </c>
      <c r="W5" s="66">
        <f t="shared" si="0"/>
        <v>-69006.569999999978</v>
      </c>
      <c r="X5" s="66">
        <f t="shared" si="0"/>
        <v>12450.760000000002</v>
      </c>
      <c r="Y5" s="66">
        <f t="shared" si="0"/>
        <v>-20360.400000000001</v>
      </c>
      <c r="Z5" s="66">
        <f t="shared" si="0"/>
        <v>-63869.19</v>
      </c>
      <c r="AA5" s="66">
        <f t="shared" si="0"/>
        <v>-56377.880000000005</v>
      </c>
      <c r="AB5" s="66">
        <f t="shared" si="0"/>
        <v>-47786.450000000012</v>
      </c>
      <c r="AC5" s="66">
        <f t="shared" si="0"/>
        <v>21317.609999999997</v>
      </c>
      <c r="AD5" s="66">
        <f t="shared" si="0"/>
        <v>60644.030000000006</v>
      </c>
      <c r="AE5" s="66">
        <f t="shared" si="0"/>
        <v>72175.45</v>
      </c>
      <c r="AF5" s="66">
        <f t="shared" si="0"/>
        <v>103723.64</v>
      </c>
      <c r="AG5" s="66">
        <f t="shared" si="0"/>
        <v>110402.78</v>
      </c>
      <c r="AH5" s="66">
        <f t="shared" si="0"/>
        <v>70506.170000000013</v>
      </c>
      <c r="AI5" s="66">
        <f t="shared" si="0"/>
        <v>78274.37</v>
      </c>
      <c r="AJ5" s="66">
        <f t="shared" si="0"/>
        <v>54978.159999999996</v>
      </c>
      <c r="AK5" s="66">
        <f t="shared" si="0"/>
        <v>51408.07</v>
      </c>
      <c r="AL5" s="66">
        <f t="shared" si="0"/>
        <v>46362.149999999994</v>
      </c>
      <c r="AM5" s="66">
        <f t="shared" si="0"/>
        <v>43696.35</v>
      </c>
      <c r="AN5" s="66">
        <f t="shared" si="0"/>
        <v>39186.310000000005</v>
      </c>
      <c r="AO5" s="66">
        <f t="shared" si="0"/>
        <v>43975.31</v>
      </c>
      <c r="AP5" s="66">
        <f t="shared" si="0"/>
        <v>43964.59</v>
      </c>
      <c r="AQ5" s="66">
        <f t="shared" si="0"/>
        <v>55245.420000000006</v>
      </c>
      <c r="AR5" s="66">
        <f t="shared" si="0"/>
        <v>123759.02</v>
      </c>
      <c r="AS5" s="66">
        <f t="shared" si="0"/>
        <v>150524.51</v>
      </c>
      <c r="AT5" s="66">
        <f t="shared" si="0"/>
        <v>134185.16999999998</v>
      </c>
      <c r="AU5" s="66">
        <f t="shared" si="0"/>
        <v>101805.2</v>
      </c>
      <c r="AV5" s="66">
        <f t="shared" si="0"/>
        <v>49233.040000000008</v>
      </c>
      <c r="AW5" s="66">
        <f t="shared" si="0"/>
        <v>45752.460000000006</v>
      </c>
      <c r="AX5" s="66">
        <f t="shared" si="0"/>
        <v>48596.79</v>
      </c>
      <c r="AY5" s="66">
        <f t="shared" si="0"/>
        <v>49361.17</v>
      </c>
      <c r="AZ5" s="66">
        <f t="shared" si="0"/>
        <v>1916382.96</v>
      </c>
      <c r="BA5" s="66">
        <f t="shared" si="0"/>
        <v>1982773.22</v>
      </c>
      <c r="BB5" s="66">
        <f t="shared" si="0"/>
        <v>1846309.43</v>
      </c>
      <c r="BC5" s="66">
        <f t="shared" si="0"/>
        <v>2394920.4499999997</v>
      </c>
      <c r="BD5" s="66">
        <f t="shared" si="0"/>
        <v>0</v>
      </c>
      <c r="BE5" s="66">
        <f t="shared" si="0"/>
        <v>0</v>
      </c>
      <c r="BF5" s="66">
        <f t="shared" si="0"/>
        <v>0</v>
      </c>
      <c r="BG5" s="66">
        <f t="shared" si="0"/>
        <v>0</v>
      </c>
      <c r="BH5" s="66">
        <f t="shared" si="0"/>
        <v>0</v>
      </c>
      <c r="BI5" s="66">
        <f t="shared" si="0"/>
        <v>0</v>
      </c>
      <c r="BJ5" s="66">
        <f t="shared" si="0"/>
        <v>0</v>
      </c>
      <c r="BK5" s="66">
        <f t="shared" si="0"/>
        <v>0</v>
      </c>
      <c r="BL5" s="66">
        <f t="shared" si="0"/>
        <v>0</v>
      </c>
      <c r="BM5" s="66">
        <f t="shared" si="0"/>
        <v>0</v>
      </c>
      <c r="BN5" s="66">
        <f t="shared" si="0"/>
        <v>0</v>
      </c>
      <c r="BO5" s="66">
        <f t="shared" si="0"/>
        <v>0</v>
      </c>
      <c r="BP5" s="66">
        <f t="shared" si="0"/>
        <v>0</v>
      </c>
      <c r="BQ5" s="66">
        <f t="shared" si="0"/>
        <v>0</v>
      </c>
      <c r="BR5" s="66">
        <f t="shared" si="0"/>
        <v>0</v>
      </c>
      <c r="BS5" s="66">
        <f t="shared" si="0"/>
        <v>0</v>
      </c>
      <c r="BT5" s="66">
        <f t="shared" ref="BT5:CJ5" si="1">BT6+BT7</f>
        <v>0</v>
      </c>
      <c r="BU5" s="66">
        <f t="shared" si="1"/>
        <v>0</v>
      </c>
      <c r="BV5" s="66">
        <f t="shared" si="1"/>
        <v>0</v>
      </c>
      <c r="BW5" s="66">
        <f t="shared" si="1"/>
        <v>0</v>
      </c>
      <c r="BX5" s="66">
        <f t="shared" si="1"/>
        <v>0</v>
      </c>
      <c r="BY5" s="66">
        <f t="shared" si="1"/>
        <v>0</v>
      </c>
      <c r="BZ5" s="66">
        <f t="shared" si="1"/>
        <v>0</v>
      </c>
      <c r="CA5" s="66">
        <f t="shared" si="1"/>
        <v>0</v>
      </c>
      <c r="CB5" s="66">
        <f t="shared" si="1"/>
        <v>0</v>
      </c>
      <c r="CC5" s="66">
        <f t="shared" si="1"/>
        <v>0</v>
      </c>
      <c r="CD5" s="66">
        <f t="shared" si="1"/>
        <v>0</v>
      </c>
      <c r="CE5" s="66">
        <f t="shared" si="1"/>
        <v>0</v>
      </c>
      <c r="CF5" s="66">
        <f t="shared" si="1"/>
        <v>0</v>
      </c>
      <c r="CG5" s="66">
        <f t="shared" si="1"/>
        <v>0</v>
      </c>
      <c r="CH5" s="66">
        <f t="shared" si="1"/>
        <v>0</v>
      </c>
      <c r="CI5" s="66">
        <f t="shared" si="1"/>
        <v>0</v>
      </c>
      <c r="CJ5" s="66">
        <f t="shared" si="1"/>
        <v>0</v>
      </c>
      <c r="CK5" s="133"/>
    </row>
    <row r="6" spans="1:96" x14ac:dyDescent="0.25">
      <c r="B6" s="45" t="s">
        <v>45</v>
      </c>
      <c r="C6" s="25">
        <f>SUM(C23:C32)</f>
        <v>0</v>
      </c>
      <c r="D6" s="25">
        <f>SUM(D23:D32)</f>
        <v>0</v>
      </c>
      <c r="E6" s="25">
        <f>E10</f>
        <v>0</v>
      </c>
      <c r="F6" s="25">
        <f>F10</f>
        <v>-2.5499999999999998</v>
      </c>
      <c r="G6" s="25">
        <f t="shared" ref="G6:BR6" si="2">G10</f>
        <v>359.46</v>
      </c>
      <c r="H6" s="25">
        <f t="shared" si="2"/>
        <v>5236.45</v>
      </c>
      <c r="I6" s="25">
        <f t="shared" si="2"/>
        <v>11094.77</v>
      </c>
      <c r="J6" s="25">
        <f t="shared" si="2"/>
        <v>-168984.25</v>
      </c>
      <c r="K6" s="25">
        <f t="shared" si="2"/>
        <v>-169026.75</v>
      </c>
      <c r="L6" s="25">
        <f t="shared" si="2"/>
        <v>-40879.03</v>
      </c>
      <c r="M6" s="25">
        <f t="shared" si="2"/>
        <v>-67954</v>
      </c>
      <c r="N6" s="25">
        <f t="shared" si="2"/>
        <v>-112449.48</v>
      </c>
      <c r="O6" s="25">
        <f t="shared" si="2"/>
        <v>-110461.85</v>
      </c>
      <c r="P6" s="25">
        <f t="shared" si="2"/>
        <v>-85014.92</v>
      </c>
      <c r="Q6" s="25">
        <f t="shared" si="2"/>
        <v>-36510.97</v>
      </c>
      <c r="R6" s="25">
        <f t="shared" si="2"/>
        <v>-19646.080000000002</v>
      </c>
      <c r="S6" s="25">
        <f t="shared" si="2"/>
        <v>-30063.83</v>
      </c>
      <c r="T6" s="25">
        <f t="shared" si="2"/>
        <v>-212117.33</v>
      </c>
      <c r="U6" s="25">
        <f t="shared" si="2"/>
        <v>-301486.57</v>
      </c>
      <c r="V6" s="25">
        <f t="shared" si="2"/>
        <v>-295616.53999999998</v>
      </c>
      <c r="W6" s="25">
        <f t="shared" si="2"/>
        <v>-142463.57999999999</v>
      </c>
      <c r="X6" s="25">
        <f t="shared" si="2"/>
        <v>-31845.61</v>
      </c>
      <c r="Y6" s="25">
        <f t="shared" si="2"/>
        <v>-61576.11</v>
      </c>
      <c r="Z6" s="25">
        <f t="shared" si="2"/>
        <v>-112029.8</v>
      </c>
      <c r="AA6" s="25">
        <f t="shared" si="2"/>
        <v>-111505.39</v>
      </c>
      <c r="AB6" s="25">
        <f t="shared" si="2"/>
        <v>-94412.63</v>
      </c>
      <c r="AC6" s="25">
        <f t="shared" si="2"/>
        <v>-31333.63</v>
      </c>
      <c r="AD6" s="25">
        <f t="shared" si="2"/>
        <v>7431.26</v>
      </c>
      <c r="AE6" s="25">
        <f t="shared" si="2"/>
        <v>3257.18</v>
      </c>
      <c r="AF6" s="25">
        <f t="shared" si="2"/>
        <v>-26792.63</v>
      </c>
      <c r="AG6" s="25">
        <f t="shared" si="2"/>
        <v>-56744.66</v>
      </c>
      <c r="AH6" s="25">
        <f t="shared" si="2"/>
        <v>-63510.62</v>
      </c>
      <c r="AI6" s="25">
        <f t="shared" si="2"/>
        <v>-26622.66</v>
      </c>
      <c r="AJ6" s="25">
        <f t="shared" si="2"/>
        <v>2248.08</v>
      </c>
      <c r="AK6" s="25">
        <f t="shared" si="2"/>
        <v>3950.74</v>
      </c>
      <c r="AL6" s="25">
        <f t="shared" si="2"/>
        <v>-1046.1500000000001</v>
      </c>
      <c r="AM6" s="25">
        <f t="shared" si="2"/>
        <v>-2362.8000000000002</v>
      </c>
      <c r="AN6" s="25">
        <f t="shared" si="2"/>
        <v>4045.68</v>
      </c>
      <c r="AO6" s="25">
        <f t="shared" si="2"/>
        <v>12127.54</v>
      </c>
      <c r="AP6" s="25">
        <f t="shared" si="2"/>
        <v>12307.4</v>
      </c>
      <c r="AQ6" s="25">
        <f t="shared" si="2"/>
        <v>12722.01</v>
      </c>
      <c r="AR6" s="25">
        <f t="shared" si="2"/>
        <v>19942.97</v>
      </c>
      <c r="AS6" s="25">
        <f t="shared" si="2"/>
        <v>14876.24</v>
      </c>
      <c r="AT6" s="25">
        <f t="shared" si="2"/>
        <v>14293.27</v>
      </c>
      <c r="AU6" s="25">
        <f t="shared" si="2"/>
        <v>20926.09</v>
      </c>
      <c r="AV6" s="25">
        <f t="shared" si="2"/>
        <v>11586.02</v>
      </c>
      <c r="AW6" s="25">
        <f t="shared" si="2"/>
        <v>12074.3</v>
      </c>
      <c r="AX6" s="25">
        <f t="shared" si="2"/>
        <v>11349.24</v>
      </c>
      <c r="AY6" s="25">
        <f t="shared" si="2"/>
        <v>11055.83</v>
      </c>
      <c r="AZ6" s="25">
        <f t="shared" si="2"/>
        <v>614273.78</v>
      </c>
      <c r="BA6" s="25">
        <f t="shared" si="2"/>
        <v>564085</v>
      </c>
      <c r="BB6" s="25">
        <f t="shared" si="2"/>
        <v>447932.53</v>
      </c>
      <c r="BC6" s="25">
        <f t="shared" si="2"/>
        <v>603132.67000000004</v>
      </c>
      <c r="BD6" s="25">
        <f t="shared" si="2"/>
        <v>0</v>
      </c>
      <c r="BE6" s="25">
        <f t="shared" si="2"/>
        <v>0</v>
      </c>
      <c r="BF6" s="25">
        <f t="shared" si="2"/>
        <v>0</v>
      </c>
      <c r="BG6" s="25">
        <f t="shared" si="2"/>
        <v>0</v>
      </c>
      <c r="BH6" s="25">
        <f t="shared" si="2"/>
        <v>0</v>
      </c>
      <c r="BI6" s="25">
        <f t="shared" si="2"/>
        <v>0</v>
      </c>
      <c r="BJ6" s="25">
        <f t="shared" si="2"/>
        <v>0</v>
      </c>
      <c r="BK6" s="25">
        <f t="shared" si="2"/>
        <v>0</v>
      </c>
      <c r="BL6" s="25">
        <f t="shared" si="2"/>
        <v>0</v>
      </c>
      <c r="BM6" s="25">
        <f t="shared" si="2"/>
        <v>0</v>
      </c>
      <c r="BN6" s="25">
        <f t="shared" si="2"/>
        <v>0</v>
      </c>
      <c r="BO6" s="25">
        <f t="shared" si="2"/>
        <v>0</v>
      </c>
      <c r="BP6" s="25">
        <f t="shared" si="2"/>
        <v>0</v>
      </c>
      <c r="BQ6" s="25">
        <f t="shared" si="2"/>
        <v>0</v>
      </c>
      <c r="BR6" s="25">
        <f t="shared" si="2"/>
        <v>0</v>
      </c>
      <c r="BS6" s="25">
        <f t="shared" ref="BS6:CJ6" si="3">BS10</f>
        <v>0</v>
      </c>
      <c r="BT6" s="25">
        <f t="shared" si="3"/>
        <v>0</v>
      </c>
      <c r="BU6" s="25">
        <f t="shared" si="3"/>
        <v>0</v>
      </c>
      <c r="BV6" s="25">
        <f t="shared" si="3"/>
        <v>0</v>
      </c>
      <c r="BW6" s="25">
        <f t="shared" si="3"/>
        <v>0</v>
      </c>
      <c r="BX6" s="25">
        <f t="shared" si="3"/>
        <v>0</v>
      </c>
      <c r="BY6" s="25">
        <f t="shared" si="3"/>
        <v>0</v>
      </c>
      <c r="BZ6" s="25">
        <f t="shared" si="3"/>
        <v>0</v>
      </c>
      <c r="CA6" s="25">
        <f t="shared" si="3"/>
        <v>0</v>
      </c>
      <c r="CB6" s="25">
        <f t="shared" si="3"/>
        <v>0</v>
      </c>
      <c r="CC6" s="25">
        <f t="shared" si="3"/>
        <v>0</v>
      </c>
      <c r="CD6" s="25">
        <f t="shared" si="3"/>
        <v>0</v>
      </c>
      <c r="CE6" s="25">
        <f t="shared" si="3"/>
        <v>0</v>
      </c>
      <c r="CF6" s="25">
        <f t="shared" si="3"/>
        <v>0</v>
      </c>
      <c r="CG6" s="25">
        <f t="shared" si="3"/>
        <v>0</v>
      </c>
      <c r="CH6" s="25">
        <f t="shared" si="3"/>
        <v>0</v>
      </c>
      <c r="CI6" s="25">
        <f t="shared" si="3"/>
        <v>0</v>
      </c>
      <c r="CJ6" s="25">
        <f t="shared" si="3"/>
        <v>0</v>
      </c>
      <c r="CK6" s="134"/>
    </row>
    <row r="7" spans="1:96" x14ac:dyDescent="0.25">
      <c r="B7" s="45" t="s">
        <v>46</v>
      </c>
      <c r="C7" s="25">
        <f>SUM(C35:C47,C50:C62,C65:C77,C80:C92)</f>
        <v>0</v>
      </c>
      <c r="D7" s="25">
        <f>SUM(D35:D47,D50:D62,D65:D77,D80:D92)</f>
        <v>0</v>
      </c>
      <c r="E7" s="25">
        <f>SUM(E11:E14)</f>
        <v>0</v>
      </c>
      <c r="F7" s="25">
        <f>SUM(F11:F14)</f>
        <v>0</v>
      </c>
      <c r="G7" s="25">
        <f t="shared" ref="G7:BR7" si="4">SUM(G11:G14)</f>
        <v>0</v>
      </c>
      <c r="H7" s="25">
        <f t="shared" si="4"/>
        <v>828.61</v>
      </c>
      <c r="I7" s="25">
        <f t="shared" si="4"/>
        <v>2494.12</v>
      </c>
      <c r="J7" s="25">
        <f t="shared" si="4"/>
        <v>4053.37</v>
      </c>
      <c r="K7" s="25">
        <f t="shared" si="4"/>
        <v>8395.8199999999979</v>
      </c>
      <c r="L7" s="25">
        <f t="shared" si="4"/>
        <v>8018.49</v>
      </c>
      <c r="M7" s="25">
        <f t="shared" si="4"/>
        <v>9998.32</v>
      </c>
      <c r="N7" s="25">
        <f t="shared" si="4"/>
        <v>14920.17</v>
      </c>
      <c r="O7" s="25">
        <f t="shared" si="4"/>
        <v>20121.010000000002</v>
      </c>
      <c r="P7" s="25">
        <f t="shared" si="4"/>
        <v>18306.03</v>
      </c>
      <c r="Q7" s="25">
        <f t="shared" si="4"/>
        <v>23070.16</v>
      </c>
      <c r="R7" s="25">
        <f t="shared" si="4"/>
        <v>11597.8</v>
      </c>
      <c r="S7" s="25">
        <f t="shared" si="4"/>
        <v>22340.49</v>
      </c>
      <c r="T7" s="25">
        <f t="shared" si="4"/>
        <v>54278.520000000004</v>
      </c>
      <c r="U7" s="25">
        <f t="shared" si="4"/>
        <v>78297.78</v>
      </c>
      <c r="V7" s="25">
        <f t="shared" si="4"/>
        <v>76384.69</v>
      </c>
      <c r="W7" s="25">
        <f t="shared" si="4"/>
        <v>73457.010000000009</v>
      </c>
      <c r="X7" s="25">
        <f t="shared" si="4"/>
        <v>44296.37</v>
      </c>
      <c r="Y7" s="25">
        <f t="shared" si="4"/>
        <v>41215.71</v>
      </c>
      <c r="Z7" s="25">
        <f t="shared" si="4"/>
        <v>48160.61</v>
      </c>
      <c r="AA7" s="25">
        <f t="shared" si="4"/>
        <v>55127.509999999995</v>
      </c>
      <c r="AB7" s="25">
        <f t="shared" si="4"/>
        <v>46626.179999999993</v>
      </c>
      <c r="AC7" s="25">
        <f t="shared" si="4"/>
        <v>52651.24</v>
      </c>
      <c r="AD7" s="25">
        <f t="shared" si="4"/>
        <v>53212.770000000004</v>
      </c>
      <c r="AE7" s="25">
        <f t="shared" si="4"/>
        <v>68918.27</v>
      </c>
      <c r="AF7" s="25">
        <f t="shared" si="4"/>
        <v>130516.27</v>
      </c>
      <c r="AG7" s="25">
        <f t="shared" si="4"/>
        <v>167147.44</v>
      </c>
      <c r="AH7" s="25">
        <f t="shared" si="4"/>
        <v>134016.79</v>
      </c>
      <c r="AI7" s="25">
        <f t="shared" si="4"/>
        <v>104897.03</v>
      </c>
      <c r="AJ7" s="25">
        <f t="shared" si="4"/>
        <v>52730.079999999994</v>
      </c>
      <c r="AK7" s="25">
        <f t="shared" si="4"/>
        <v>47457.33</v>
      </c>
      <c r="AL7" s="25">
        <f t="shared" si="4"/>
        <v>47408.299999999996</v>
      </c>
      <c r="AM7" s="25">
        <f t="shared" si="4"/>
        <v>46059.15</v>
      </c>
      <c r="AN7" s="25">
        <f t="shared" si="4"/>
        <v>35140.630000000005</v>
      </c>
      <c r="AO7" s="25">
        <f t="shared" si="4"/>
        <v>31847.769999999997</v>
      </c>
      <c r="AP7" s="25">
        <f t="shared" si="4"/>
        <v>31657.19</v>
      </c>
      <c r="AQ7" s="25">
        <f t="shared" si="4"/>
        <v>42523.41</v>
      </c>
      <c r="AR7" s="25">
        <f t="shared" si="4"/>
        <v>103816.05</v>
      </c>
      <c r="AS7" s="25">
        <f t="shared" si="4"/>
        <v>135648.27000000002</v>
      </c>
      <c r="AT7" s="25">
        <f t="shared" si="4"/>
        <v>119891.89999999998</v>
      </c>
      <c r="AU7" s="25">
        <f t="shared" si="4"/>
        <v>80879.11</v>
      </c>
      <c r="AV7" s="25">
        <f t="shared" si="4"/>
        <v>37647.020000000004</v>
      </c>
      <c r="AW7" s="25">
        <f t="shared" si="4"/>
        <v>33678.160000000003</v>
      </c>
      <c r="AX7" s="25">
        <f t="shared" si="4"/>
        <v>37247.550000000003</v>
      </c>
      <c r="AY7" s="25">
        <f t="shared" si="4"/>
        <v>38305.339999999997</v>
      </c>
      <c r="AZ7" s="25">
        <f t="shared" si="4"/>
        <v>1302109.18</v>
      </c>
      <c r="BA7" s="25">
        <f t="shared" si="4"/>
        <v>1418688.22</v>
      </c>
      <c r="BB7" s="25">
        <f t="shared" si="4"/>
        <v>1398376.9</v>
      </c>
      <c r="BC7" s="25">
        <f t="shared" si="4"/>
        <v>1791787.7799999998</v>
      </c>
      <c r="BD7" s="25">
        <f t="shared" si="4"/>
        <v>0</v>
      </c>
      <c r="BE7" s="25">
        <f t="shared" si="4"/>
        <v>0</v>
      </c>
      <c r="BF7" s="25">
        <f t="shared" si="4"/>
        <v>0</v>
      </c>
      <c r="BG7" s="25">
        <f t="shared" si="4"/>
        <v>0</v>
      </c>
      <c r="BH7" s="25">
        <f t="shared" si="4"/>
        <v>0</v>
      </c>
      <c r="BI7" s="25">
        <f t="shared" si="4"/>
        <v>0</v>
      </c>
      <c r="BJ7" s="25">
        <f t="shared" si="4"/>
        <v>0</v>
      </c>
      <c r="BK7" s="25">
        <f t="shared" si="4"/>
        <v>0</v>
      </c>
      <c r="BL7" s="25">
        <f t="shared" si="4"/>
        <v>0</v>
      </c>
      <c r="BM7" s="25">
        <f t="shared" si="4"/>
        <v>0</v>
      </c>
      <c r="BN7" s="25">
        <f t="shared" si="4"/>
        <v>0</v>
      </c>
      <c r="BO7" s="25">
        <f t="shared" si="4"/>
        <v>0</v>
      </c>
      <c r="BP7" s="25">
        <f t="shared" si="4"/>
        <v>0</v>
      </c>
      <c r="BQ7" s="25">
        <f t="shared" si="4"/>
        <v>0</v>
      </c>
      <c r="BR7" s="25">
        <f t="shared" si="4"/>
        <v>0</v>
      </c>
      <c r="BS7" s="25">
        <f t="shared" ref="BS7:CJ7" si="5">SUM(BS11:BS14)</f>
        <v>0</v>
      </c>
      <c r="BT7" s="25">
        <f t="shared" si="5"/>
        <v>0</v>
      </c>
      <c r="BU7" s="25">
        <f t="shared" si="5"/>
        <v>0</v>
      </c>
      <c r="BV7" s="25">
        <f t="shared" si="5"/>
        <v>0</v>
      </c>
      <c r="BW7" s="25">
        <f t="shared" si="5"/>
        <v>0</v>
      </c>
      <c r="BX7" s="25">
        <f t="shared" si="5"/>
        <v>0</v>
      </c>
      <c r="BY7" s="25">
        <f t="shared" si="5"/>
        <v>0</v>
      </c>
      <c r="BZ7" s="25">
        <f t="shared" si="5"/>
        <v>0</v>
      </c>
      <c r="CA7" s="25">
        <f t="shared" si="5"/>
        <v>0</v>
      </c>
      <c r="CB7" s="25">
        <f t="shared" si="5"/>
        <v>0</v>
      </c>
      <c r="CC7" s="25">
        <f t="shared" si="5"/>
        <v>0</v>
      </c>
      <c r="CD7" s="25">
        <f t="shared" si="5"/>
        <v>0</v>
      </c>
      <c r="CE7" s="25">
        <f t="shared" si="5"/>
        <v>0</v>
      </c>
      <c r="CF7" s="25">
        <f t="shared" si="5"/>
        <v>0</v>
      </c>
      <c r="CG7" s="25">
        <f t="shared" si="5"/>
        <v>0</v>
      </c>
      <c r="CH7" s="25">
        <f t="shared" si="5"/>
        <v>0</v>
      </c>
      <c r="CI7" s="25">
        <f t="shared" si="5"/>
        <v>0</v>
      </c>
      <c r="CJ7" s="25">
        <f t="shared" si="5"/>
        <v>0</v>
      </c>
      <c r="CK7" s="134"/>
    </row>
    <row r="8" spans="1:96" ht="15.75" thickBot="1" x14ac:dyDescent="0.3">
      <c r="F8" s="13"/>
    </row>
    <row r="9" spans="1:96" x14ac:dyDescent="0.25">
      <c r="A9" s="224" t="s">
        <v>58</v>
      </c>
      <c r="B9" s="78" t="s">
        <v>63</v>
      </c>
      <c r="C9" s="51">
        <v>42370</v>
      </c>
      <c r="D9" s="51">
        <v>42401</v>
      </c>
      <c r="E9" s="104">
        <v>42430</v>
      </c>
      <c r="F9" s="104">
        <v>42461</v>
      </c>
      <c r="G9" s="55">
        <v>42491</v>
      </c>
      <c r="H9" s="104">
        <v>42522</v>
      </c>
      <c r="I9" s="104">
        <v>42552</v>
      </c>
      <c r="J9" s="104">
        <v>42583</v>
      </c>
      <c r="K9" s="104">
        <v>42614</v>
      </c>
      <c r="L9" s="104">
        <v>42644</v>
      </c>
      <c r="M9" s="104">
        <v>42675</v>
      </c>
      <c r="N9" s="104">
        <v>42705</v>
      </c>
      <c r="O9" s="104">
        <v>42736</v>
      </c>
      <c r="P9" s="104">
        <v>42767</v>
      </c>
      <c r="Q9" s="50">
        <v>42795</v>
      </c>
      <c r="R9" s="50">
        <v>42826</v>
      </c>
      <c r="S9" s="50">
        <v>42856</v>
      </c>
      <c r="T9" s="50">
        <v>42887</v>
      </c>
      <c r="U9" s="50">
        <v>42917</v>
      </c>
      <c r="V9" s="50">
        <v>42948</v>
      </c>
      <c r="W9" s="50">
        <v>42979</v>
      </c>
      <c r="X9" s="50">
        <v>43009</v>
      </c>
      <c r="Y9" s="50">
        <v>43040</v>
      </c>
      <c r="Z9" s="50">
        <v>43070</v>
      </c>
      <c r="AA9" s="50">
        <v>43101</v>
      </c>
      <c r="AB9" s="50">
        <v>43132</v>
      </c>
      <c r="AC9" s="51">
        <v>43160</v>
      </c>
      <c r="AD9" s="51">
        <v>43191</v>
      </c>
      <c r="AE9" s="51">
        <v>43221</v>
      </c>
      <c r="AF9" s="51">
        <v>43252</v>
      </c>
      <c r="AG9" s="51">
        <v>43282</v>
      </c>
      <c r="AH9" s="51">
        <v>43313</v>
      </c>
      <c r="AI9" s="51">
        <v>43344</v>
      </c>
      <c r="AJ9" s="51">
        <v>43374</v>
      </c>
      <c r="AK9" s="51">
        <v>43405</v>
      </c>
      <c r="AL9" s="51">
        <v>43435</v>
      </c>
      <c r="AM9" s="51">
        <v>43466</v>
      </c>
      <c r="AN9" s="51">
        <v>43497</v>
      </c>
      <c r="AO9" s="104">
        <v>43525</v>
      </c>
      <c r="AP9" s="104">
        <v>43556</v>
      </c>
      <c r="AQ9" s="104">
        <v>43586</v>
      </c>
      <c r="AR9" s="104">
        <v>43617</v>
      </c>
      <c r="AS9" s="104">
        <v>43647</v>
      </c>
      <c r="AT9" s="104">
        <v>43678</v>
      </c>
      <c r="AU9" s="104">
        <v>43709</v>
      </c>
      <c r="AV9" s="104">
        <v>43739</v>
      </c>
      <c r="AW9" s="104">
        <v>43770</v>
      </c>
      <c r="AX9" s="104">
        <v>43800</v>
      </c>
      <c r="AY9" s="104">
        <v>43831</v>
      </c>
      <c r="AZ9" s="104">
        <v>43862</v>
      </c>
      <c r="BA9" s="50">
        <v>43891</v>
      </c>
      <c r="BB9" s="50">
        <v>43922</v>
      </c>
      <c r="BC9" s="50">
        <v>43952</v>
      </c>
      <c r="BD9" s="50">
        <v>43983</v>
      </c>
      <c r="BE9" s="50">
        <v>44013</v>
      </c>
      <c r="BF9" s="50">
        <v>44044</v>
      </c>
      <c r="BG9" s="50">
        <v>44075</v>
      </c>
      <c r="BH9" s="50">
        <v>44105</v>
      </c>
      <c r="BI9" s="50">
        <v>44136</v>
      </c>
      <c r="BJ9" s="50">
        <v>44166</v>
      </c>
      <c r="BK9" s="50">
        <v>44197</v>
      </c>
      <c r="BL9" s="50">
        <v>44228</v>
      </c>
      <c r="BM9" s="51">
        <v>44256</v>
      </c>
      <c r="BN9" s="51">
        <v>44287</v>
      </c>
      <c r="BO9" s="51">
        <v>44317</v>
      </c>
      <c r="BP9" s="51">
        <v>44348</v>
      </c>
      <c r="BQ9" s="51">
        <v>44378</v>
      </c>
      <c r="BR9" s="51">
        <v>44409</v>
      </c>
      <c r="BS9" s="51">
        <v>44440</v>
      </c>
      <c r="BT9" s="51">
        <v>44470</v>
      </c>
      <c r="BU9" s="51">
        <v>44501</v>
      </c>
      <c r="BV9" s="51">
        <v>44531</v>
      </c>
      <c r="BW9" s="51">
        <v>44562</v>
      </c>
      <c r="BX9" s="51">
        <v>44593</v>
      </c>
      <c r="BY9" s="104">
        <v>44621</v>
      </c>
      <c r="BZ9" s="104">
        <v>44652</v>
      </c>
      <c r="CA9" s="104">
        <v>44682</v>
      </c>
      <c r="CB9" s="104">
        <v>44713</v>
      </c>
      <c r="CC9" s="104">
        <v>44743</v>
      </c>
      <c r="CD9" s="104">
        <v>44774</v>
      </c>
      <c r="CE9" s="104">
        <v>44805</v>
      </c>
      <c r="CF9" s="104">
        <v>44835</v>
      </c>
      <c r="CG9" s="104">
        <v>44866</v>
      </c>
      <c r="CH9" s="104">
        <v>44896</v>
      </c>
      <c r="CI9" s="104">
        <v>44927</v>
      </c>
      <c r="CJ9" s="104">
        <v>44958</v>
      </c>
      <c r="CK9" s="132"/>
    </row>
    <row r="10" spans="1:96" x14ac:dyDescent="0.25">
      <c r="A10" s="225"/>
      <c r="B10" s="45" t="s">
        <v>36</v>
      </c>
      <c r="C10" s="25">
        <f t="shared" ref="C10:D10" si="6">ROUND(SUM(C23:C32),2)</f>
        <v>0</v>
      </c>
      <c r="D10" s="25">
        <f t="shared" si="6"/>
        <v>0</v>
      </c>
      <c r="E10" s="25">
        <f>ROUND(SUM(E23:E32),2)</f>
        <v>0</v>
      </c>
      <c r="F10" s="25">
        <f>ROUND(SUM(F23:F32),2)</f>
        <v>-2.5499999999999998</v>
      </c>
      <c r="G10" s="25">
        <f>ROUND(SUM(G23:G32),2)</f>
        <v>359.46</v>
      </c>
      <c r="H10" s="25">
        <f>ROUND(SUM(H23:H32),2)</f>
        <v>5236.45</v>
      </c>
      <c r="I10" s="25">
        <f>ROUND(SUM(I23:I32),2)</f>
        <v>11094.77</v>
      </c>
      <c r="J10" s="25">
        <f t="shared" ref="J10:BU10" si="7">ROUND(SUM(J23:J32),2)</f>
        <v>-168984.25</v>
      </c>
      <c r="K10" s="25">
        <f t="shared" si="7"/>
        <v>-169026.75</v>
      </c>
      <c r="L10" s="25">
        <f>ROUND(SUM(L23:L32),2)</f>
        <v>-40879.03</v>
      </c>
      <c r="M10" s="25">
        <f t="shared" si="7"/>
        <v>-67954</v>
      </c>
      <c r="N10" s="25">
        <f t="shared" si="7"/>
        <v>-112449.48</v>
      </c>
      <c r="O10" s="25">
        <f t="shared" si="7"/>
        <v>-110461.85</v>
      </c>
      <c r="P10" s="25">
        <f t="shared" si="7"/>
        <v>-85014.92</v>
      </c>
      <c r="Q10" s="25">
        <f t="shared" si="7"/>
        <v>-36510.97</v>
      </c>
      <c r="R10" s="25">
        <f t="shared" si="7"/>
        <v>-19646.080000000002</v>
      </c>
      <c r="S10" s="25">
        <f t="shared" si="7"/>
        <v>-30063.83</v>
      </c>
      <c r="T10" s="25">
        <f t="shared" si="7"/>
        <v>-212117.33</v>
      </c>
      <c r="U10" s="25">
        <f t="shared" si="7"/>
        <v>-301486.57</v>
      </c>
      <c r="V10" s="25">
        <f t="shared" si="7"/>
        <v>-295616.53999999998</v>
      </c>
      <c r="W10" s="25">
        <f t="shared" si="7"/>
        <v>-142463.57999999999</v>
      </c>
      <c r="X10" s="25">
        <f t="shared" si="7"/>
        <v>-31845.61</v>
      </c>
      <c r="Y10" s="25">
        <f t="shared" si="7"/>
        <v>-61576.11</v>
      </c>
      <c r="Z10" s="25">
        <f t="shared" si="7"/>
        <v>-112029.8</v>
      </c>
      <c r="AA10" s="25">
        <f t="shared" si="7"/>
        <v>-111505.39</v>
      </c>
      <c r="AB10" s="25">
        <f t="shared" si="7"/>
        <v>-94412.63</v>
      </c>
      <c r="AC10" s="25">
        <f t="shared" si="7"/>
        <v>-31333.63</v>
      </c>
      <c r="AD10" s="25">
        <f t="shared" si="7"/>
        <v>7431.26</v>
      </c>
      <c r="AE10" s="25">
        <f t="shared" si="7"/>
        <v>3257.18</v>
      </c>
      <c r="AF10" s="25">
        <f t="shared" si="7"/>
        <v>-26792.63</v>
      </c>
      <c r="AG10" s="25">
        <f t="shared" si="7"/>
        <v>-56744.66</v>
      </c>
      <c r="AH10" s="25">
        <f t="shared" si="7"/>
        <v>-63510.62</v>
      </c>
      <c r="AI10" s="25">
        <f t="shared" si="7"/>
        <v>-26622.66</v>
      </c>
      <c r="AJ10" s="25">
        <f t="shared" si="7"/>
        <v>2248.08</v>
      </c>
      <c r="AK10" s="25">
        <f t="shared" si="7"/>
        <v>3950.74</v>
      </c>
      <c r="AL10" s="25">
        <f t="shared" si="7"/>
        <v>-1046.1500000000001</v>
      </c>
      <c r="AM10" s="25">
        <f t="shared" si="7"/>
        <v>-2362.8000000000002</v>
      </c>
      <c r="AN10" s="25">
        <f t="shared" si="7"/>
        <v>4045.68</v>
      </c>
      <c r="AO10" s="25">
        <f t="shared" si="7"/>
        <v>12127.54</v>
      </c>
      <c r="AP10" s="25">
        <f t="shared" si="7"/>
        <v>12307.4</v>
      </c>
      <c r="AQ10" s="25">
        <f t="shared" si="7"/>
        <v>12722.01</v>
      </c>
      <c r="AR10" s="25">
        <f t="shared" si="7"/>
        <v>19942.97</v>
      </c>
      <c r="AS10" s="25">
        <f t="shared" si="7"/>
        <v>14876.24</v>
      </c>
      <c r="AT10" s="25">
        <f t="shared" si="7"/>
        <v>14293.27</v>
      </c>
      <c r="AU10" s="25">
        <f t="shared" si="7"/>
        <v>20926.09</v>
      </c>
      <c r="AV10" s="25">
        <f t="shared" si="7"/>
        <v>11586.02</v>
      </c>
      <c r="AW10" s="25">
        <f t="shared" si="7"/>
        <v>12074.3</v>
      </c>
      <c r="AX10" s="25">
        <f t="shared" si="7"/>
        <v>11349.24</v>
      </c>
      <c r="AY10" s="25">
        <f t="shared" si="7"/>
        <v>11055.83</v>
      </c>
      <c r="AZ10" s="25">
        <f t="shared" si="7"/>
        <v>614273.78</v>
      </c>
      <c r="BA10" s="25">
        <f t="shared" si="7"/>
        <v>564085</v>
      </c>
      <c r="BB10" s="25">
        <f t="shared" si="7"/>
        <v>447932.53</v>
      </c>
      <c r="BC10" s="25">
        <f t="shared" si="7"/>
        <v>603132.67000000004</v>
      </c>
      <c r="BD10" s="25">
        <f t="shared" si="7"/>
        <v>0</v>
      </c>
      <c r="BE10" s="25">
        <f t="shared" si="7"/>
        <v>0</v>
      </c>
      <c r="BF10" s="25">
        <f t="shared" si="7"/>
        <v>0</v>
      </c>
      <c r="BG10" s="25">
        <f t="shared" si="7"/>
        <v>0</v>
      </c>
      <c r="BH10" s="25">
        <f t="shared" si="7"/>
        <v>0</v>
      </c>
      <c r="BI10" s="25">
        <f t="shared" si="7"/>
        <v>0</v>
      </c>
      <c r="BJ10" s="25">
        <f t="shared" si="7"/>
        <v>0</v>
      </c>
      <c r="BK10" s="25">
        <f t="shared" si="7"/>
        <v>0</v>
      </c>
      <c r="BL10" s="25">
        <f t="shared" si="7"/>
        <v>0</v>
      </c>
      <c r="BM10" s="25">
        <f t="shared" si="7"/>
        <v>0</v>
      </c>
      <c r="BN10" s="25">
        <f t="shared" si="7"/>
        <v>0</v>
      </c>
      <c r="BO10" s="25">
        <f t="shared" si="7"/>
        <v>0</v>
      </c>
      <c r="BP10" s="25">
        <f t="shared" si="7"/>
        <v>0</v>
      </c>
      <c r="BQ10" s="25">
        <f t="shared" si="7"/>
        <v>0</v>
      </c>
      <c r="BR10" s="25">
        <f t="shared" si="7"/>
        <v>0</v>
      </c>
      <c r="BS10" s="25">
        <f t="shared" si="7"/>
        <v>0</v>
      </c>
      <c r="BT10" s="25">
        <f t="shared" si="7"/>
        <v>0</v>
      </c>
      <c r="BU10" s="25">
        <f t="shared" si="7"/>
        <v>0</v>
      </c>
      <c r="BV10" s="25">
        <f t="shared" ref="BV10:CJ10" si="8">ROUND(SUM(BV23:BV32),2)</f>
        <v>0</v>
      </c>
      <c r="BW10" s="25">
        <f t="shared" si="8"/>
        <v>0</v>
      </c>
      <c r="BX10" s="25">
        <f t="shared" si="8"/>
        <v>0</v>
      </c>
      <c r="BY10" s="25">
        <f t="shared" si="8"/>
        <v>0</v>
      </c>
      <c r="BZ10" s="25">
        <f t="shared" si="8"/>
        <v>0</v>
      </c>
      <c r="CA10" s="25">
        <f t="shared" si="8"/>
        <v>0</v>
      </c>
      <c r="CB10" s="25">
        <f t="shared" si="8"/>
        <v>0</v>
      </c>
      <c r="CC10" s="25">
        <f t="shared" si="8"/>
        <v>0</v>
      </c>
      <c r="CD10" s="25">
        <f t="shared" si="8"/>
        <v>0</v>
      </c>
      <c r="CE10" s="25">
        <f t="shared" si="8"/>
        <v>0</v>
      </c>
      <c r="CF10" s="25">
        <f t="shared" si="8"/>
        <v>0</v>
      </c>
      <c r="CG10" s="25">
        <f t="shared" si="8"/>
        <v>0</v>
      </c>
      <c r="CH10" s="25">
        <f t="shared" si="8"/>
        <v>0</v>
      </c>
      <c r="CI10" s="25">
        <f t="shared" si="8"/>
        <v>0</v>
      </c>
      <c r="CJ10" s="25">
        <f t="shared" si="8"/>
        <v>0</v>
      </c>
      <c r="CK10" s="134"/>
    </row>
    <row r="11" spans="1:96" x14ac:dyDescent="0.25">
      <c r="A11" s="225"/>
      <c r="B11" s="45" t="s">
        <v>37</v>
      </c>
      <c r="C11" s="25">
        <f t="shared" ref="C11:D11" si="9">ROUND(SUM(C35:C47),2)</f>
        <v>0</v>
      </c>
      <c r="D11" s="25">
        <f t="shared" si="9"/>
        <v>0</v>
      </c>
      <c r="E11" s="25">
        <f>ROUND(SUM(E35:E47),2)</f>
        <v>0</v>
      </c>
      <c r="F11" s="25">
        <f>ROUND(SUM(F35:F47),2)</f>
        <v>0</v>
      </c>
      <c r="G11" s="25">
        <f>ROUND(SUM(G35:G47),2)</f>
        <v>0</v>
      </c>
      <c r="H11" s="25">
        <f>ROUND(SUM(H35:H47),2)</f>
        <v>328.61</v>
      </c>
      <c r="I11" s="25">
        <f>ROUND(SUM(I35:I47),2)</f>
        <v>1049.04</v>
      </c>
      <c r="J11" s="25">
        <f t="shared" ref="J11:BU11" si="10">ROUND(SUM(J35:J47),2)</f>
        <v>1311.56</v>
      </c>
      <c r="K11" s="25">
        <f t="shared" si="10"/>
        <v>2205.7199999999998</v>
      </c>
      <c r="L11" s="25">
        <f t="shared" si="10"/>
        <v>2560.7199999999998</v>
      </c>
      <c r="M11" s="25">
        <f t="shared" si="10"/>
        <v>3420.11</v>
      </c>
      <c r="N11" s="25">
        <f t="shared" si="10"/>
        <v>4783.75</v>
      </c>
      <c r="O11" s="25">
        <f t="shared" si="10"/>
        <v>6300.7</v>
      </c>
      <c r="P11" s="25">
        <f t="shared" si="10"/>
        <v>5811.31</v>
      </c>
      <c r="Q11" s="25">
        <f t="shared" si="10"/>
        <v>7219.98</v>
      </c>
      <c r="R11" s="25">
        <f t="shared" si="10"/>
        <v>3854.85</v>
      </c>
      <c r="S11" s="25">
        <f t="shared" si="10"/>
        <v>8351.2999999999993</v>
      </c>
      <c r="T11" s="25">
        <f t="shared" si="10"/>
        <v>26283.01</v>
      </c>
      <c r="U11" s="25">
        <f t="shared" si="10"/>
        <v>40207.040000000001</v>
      </c>
      <c r="V11" s="25">
        <f t="shared" si="10"/>
        <v>36413.65</v>
      </c>
      <c r="W11" s="25">
        <f t="shared" si="10"/>
        <v>29177.02</v>
      </c>
      <c r="X11" s="25">
        <f t="shared" si="10"/>
        <v>18532.599999999999</v>
      </c>
      <c r="Y11" s="25">
        <f t="shared" si="10"/>
        <v>17588.759999999998</v>
      </c>
      <c r="Z11" s="25">
        <f t="shared" si="10"/>
        <v>20553.240000000002</v>
      </c>
      <c r="AA11" s="25">
        <f t="shared" si="10"/>
        <v>22815.47</v>
      </c>
      <c r="AB11" s="25">
        <f t="shared" si="10"/>
        <v>18905.759999999998</v>
      </c>
      <c r="AC11" s="25">
        <f t="shared" si="10"/>
        <v>22276.35</v>
      </c>
      <c r="AD11" s="25">
        <f t="shared" si="10"/>
        <v>23065.55</v>
      </c>
      <c r="AE11" s="25">
        <f t="shared" si="10"/>
        <v>30204.41</v>
      </c>
      <c r="AF11" s="25">
        <f t="shared" si="10"/>
        <v>51145.09</v>
      </c>
      <c r="AG11" s="25">
        <f t="shared" si="10"/>
        <v>69695.429999999993</v>
      </c>
      <c r="AH11" s="25">
        <f t="shared" si="10"/>
        <v>58122.69</v>
      </c>
      <c r="AI11" s="25">
        <f t="shared" si="10"/>
        <v>51374.239999999998</v>
      </c>
      <c r="AJ11" s="25">
        <f t="shared" si="10"/>
        <v>30694.44</v>
      </c>
      <c r="AK11" s="25">
        <f t="shared" si="10"/>
        <v>27443.57</v>
      </c>
      <c r="AL11" s="25">
        <f t="shared" si="10"/>
        <v>28756.59</v>
      </c>
      <c r="AM11" s="25">
        <f t="shared" si="10"/>
        <v>32141.65</v>
      </c>
      <c r="AN11" s="25">
        <f t="shared" si="10"/>
        <v>25092.93</v>
      </c>
      <c r="AO11" s="25">
        <f t="shared" si="10"/>
        <v>24794.48</v>
      </c>
      <c r="AP11" s="25">
        <f t="shared" si="10"/>
        <v>25017.96</v>
      </c>
      <c r="AQ11" s="25">
        <f t="shared" si="10"/>
        <v>32358.5</v>
      </c>
      <c r="AR11" s="25">
        <f t="shared" si="10"/>
        <v>53293.02</v>
      </c>
      <c r="AS11" s="25">
        <f t="shared" si="10"/>
        <v>68686.559999999998</v>
      </c>
      <c r="AT11" s="25">
        <f t="shared" si="10"/>
        <v>57252.35</v>
      </c>
      <c r="AU11" s="25">
        <f t="shared" si="10"/>
        <v>51160.89</v>
      </c>
      <c r="AV11" s="25">
        <f t="shared" si="10"/>
        <v>30572.76</v>
      </c>
      <c r="AW11" s="25">
        <f t="shared" si="10"/>
        <v>26353.66</v>
      </c>
      <c r="AX11" s="25">
        <f t="shared" si="10"/>
        <v>27912.19</v>
      </c>
      <c r="AY11" s="25">
        <f t="shared" si="10"/>
        <v>28787.39</v>
      </c>
      <c r="AZ11" s="25">
        <f t="shared" si="10"/>
        <v>362850.02</v>
      </c>
      <c r="BA11" s="25">
        <f t="shared" si="10"/>
        <v>404086.38</v>
      </c>
      <c r="BB11" s="25">
        <f t="shared" si="10"/>
        <v>412086.14</v>
      </c>
      <c r="BC11" s="25">
        <f t="shared" si="10"/>
        <v>523784.66</v>
      </c>
      <c r="BD11" s="25">
        <f t="shared" si="10"/>
        <v>0</v>
      </c>
      <c r="BE11" s="25">
        <f t="shared" si="10"/>
        <v>0</v>
      </c>
      <c r="BF11" s="25">
        <f t="shared" si="10"/>
        <v>0</v>
      </c>
      <c r="BG11" s="25">
        <f t="shared" si="10"/>
        <v>0</v>
      </c>
      <c r="BH11" s="25">
        <f t="shared" si="10"/>
        <v>0</v>
      </c>
      <c r="BI11" s="25">
        <f t="shared" si="10"/>
        <v>0</v>
      </c>
      <c r="BJ11" s="25">
        <f t="shared" si="10"/>
        <v>0</v>
      </c>
      <c r="BK11" s="25">
        <f t="shared" si="10"/>
        <v>0</v>
      </c>
      <c r="BL11" s="25">
        <f t="shared" si="10"/>
        <v>0</v>
      </c>
      <c r="BM11" s="25">
        <f t="shared" si="10"/>
        <v>0</v>
      </c>
      <c r="BN11" s="25">
        <f t="shared" si="10"/>
        <v>0</v>
      </c>
      <c r="BO11" s="25">
        <f t="shared" si="10"/>
        <v>0</v>
      </c>
      <c r="BP11" s="25">
        <f t="shared" si="10"/>
        <v>0</v>
      </c>
      <c r="BQ11" s="25">
        <f t="shared" si="10"/>
        <v>0</v>
      </c>
      <c r="BR11" s="25">
        <f t="shared" si="10"/>
        <v>0</v>
      </c>
      <c r="BS11" s="25">
        <f t="shared" si="10"/>
        <v>0</v>
      </c>
      <c r="BT11" s="25">
        <f t="shared" si="10"/>
        <v>0</v>
      </c>
      <c r="BU11" s="25">
        <f t="shared" si="10"/>
        <v>0</v>
      </c>
      <c r="BV11" s="25">
        <f t="shared" ref="BV11:CJ11" si="11">ROUND(SUM(BV35:BV47),2)</f>
        <v>0</v>
      </c>
      <c r="BW11" s="25">
        <f t="shared" si="11"/>
        <v>0</v>
      </c>
      <c r="BX11" s="25">
        <f t="shared" si="11"/>
        <v>0</v>
      </c>
      <c r="BY11" s="25">
        <f t="shared" si="11"/>
        <v>0</v>
      </c>
      <c r="BZ11" s="25">
        <f t="shared" si="11"/>
        <v>0</v>
      </c>
      <c r="CA11" s="25">
        <f t="shared" si="11"/>
        <v>0</v>
      </c>
      <c r="CB11" s="25">
        <f t="shared" si="11"/>
        <v>0</v>
      </c>
      <c r="CC11" s="25">
        <f t="shared" si="11"/>
        <v>0</v>
      </c>
      <c r="CD11" s="25">
        <f t="shared" si="11"/>
        <v>0</v>
      </c>
      <c r="CE11" s="25">
        <f t="shared" si="11"/>
        <v>0</v>
      </c>
      <c r="CF11" s="25">
        <f t="shared" si="11"/>
        <v>0</v>
      </c>
      <c r="CG11" s="25">
        <f t="shared" si="11"/>
        <v>0</v>
      </c>
      <c r="CH11" s="25">
        <f t="shared" si="11"/>
        <v>0</v>
      </c>
      <c r="CI11" s="25">
        <f t="shared" si="11"/>
        <v>0</v>
      </c>
      <c r="CJ11" s="25">
        <f t="shared" si="11"/>
        <v>0</v>
      </c>
      <c r="CK11" s="134"/>
    </row>
    <row r="12" spans="1:96" x14ac:dyDescent="0.25">
      <c r="A12" s="225"/>
      <c r="B12" s="45" t="s">
        <v>38</v>
      </c>
      <c r="C12" s="25">
        <f t="shared" ref="C12:D12" si="12">ROUND(SUM(C50:C62),2)</f>
        <v>0</v>
      </c>
      <c r="D12" s="25">
        <f t="shared" si="12"/>
        <v>0</v>
      </c>
      <c r="E12" s="25">
        <f>ROUND(SUM(E50:E62),2)</f>
        <v>0</v>
      </c>
      <c r="F12" s="25">
        <f>ROUND(SUM(F50:F62),2)</f>
        <v>0</v>
      </c>
      <c r="G12" s="25">
        <f>ROUND(SUM(G50:G62),2)</f>
        <v>0</v>
      </c>
      <c r="H12" s="25">
        <f>ROUND(SUM(H50:H62),2)</f>
        <v>464.22</v>
      </c>
      <c r="I12" s="25">
        <f>ROUND(SUM(I50:I62),2)</f>
        <v>1311.31</v>
      </c>
      <c r="J12" s="25">
        <f t="shared" ref="J12:BU12" si="13">ROUND(SUM(J50:J62),2)</f>
        <v>2488.3200000000002</v>
      </c>
      <c r="K12" s="25">
        <f t="shared" si="13"/>
        <v>5631.23</v>
      </c>
      <c r="L12" s="25">
        <f t="shared" si="13"/>
        <v>5029.42</v>
      </c>
      <c r="M12" s="25">
        <f t="shared" si="13"/>
        <v>5741.31</v>
      </c>
      <c r="N12" s="25">
        <f t="shared" si="13"/>
        <v>7850.37</v>
      </c>
      <c r="O12" s="25">
        <f t="shared" si="13"/>
        <v>10174.959999999999</v>
      </c>
      <c r="P12" s="25">
        <f t="shared" si="13"/>
        <v>9455.24</v>
      </c>
      <c r="Q12" s="25">
        <f t="shared" si="13"/>
        <v>12031.71</v>
      </c>
      <c r="R12" s="25">
        <f t="shared" si="13"/>
        <v>5879.08</v>
      </c>
      <c r="S12" s="25">
        <f t="shared" si="13"/>
        <v>9489.8799999999992</v>
      </c>
      <c r="T12" s="25">
        <f t="shared" si="13"/>
        <v>16487.240000000002</v>
      </c>
      <c r="U12" s="25">
        <f t="shared" si="13"/>
        <v>22699.360000000001</v>
      </c>
      <c r="V12" s="25">
        <f t="shared" si="13"/>
        <v>20014.72</v>
      </c>
      <c r="W12" s="25">
        <f t="shared" si="13"/>
        <v>21083.33</v>
      </c>
      <c r="X12" s="25">
        <f t="shared" si="13"/>
        <v>13481.54</v>
      </c>
      <c r="Y12" s="25">
        <f t="shared" si="13"/>
        <v>13054.38</v>
      </c>
      <c r="Z12" s="25">
        <f t="shared" si="13"/>
        <v>16626.39</v>
      </c>
      <c r="AA12" s="25">
        <f t="shared" si="13"/>
        <v>19949.509999999998</v>
      </c>
      <c r="AB12" s="25">
        <f t="shared" si="13"/>
        <v>16961.62</v>
      </c>
      <c r="AC12" s="25">
        <f t="shared" si="13"/>
        <v>18288.169999999998</v>
      </c>
      <c r="AD12" s="25">
        <f t="shared" si="13"/>
        <v>17402.91</v>
      </c>
      <c r="AE12" s="25">
        <f t="shared" si="13"/>
        <v>22510.91</v>
      </c>
      <c r="AF12" s="25">
        <f t="shared" si="13"/>
        <v>43962.35</v>
      </c>
      <c r="AG12" s="25">
        <f t="shared" si="13"/>
        <v>55827.79</v>
      </c>
      <c r="AH12" s="25">
        <f t="shared" si="13"/>
        <v>41534.03</v>
      </c>
      <c r="AI12" s="25">
        <f t="shared" si="13"/>
        <v>28377.26</v>
      </c>
      <c r="AJ12" s="25">
        <f t="shared" si="13"/>
        <v>11793.65</v>
      </c>
      <c r="AK12" s="25">
        <f t="shared" si="13"/>
        <v>10002.51</v>
      </c>
      <c r="AL12" s="25">
        <f t="shared" si="13"/>
        <v>7243.83</v>
      </c>
      <c r="AM12" s="25">
        <f t="shared" si="13"/>
        <v>2548.88</v>
      </c>
      <c r="AN12" s="25">
        <f t="shared" si="13"/>
        <v>511.46</v>
      </c>
      <c r="AO12" s="25">
        <f t="shared" si="13"/>
        <v>-2622.31</v>
      </c>
      <c r="AP12" s="25">
        <f t="shared" si="13"/>
        <v>-3051.42</v>
      </c>
      <c r="AQ12" s="25">
        <f t="shared" si="13"/>
        <v>-1968.77</v>
      </c>
      <c r="AR12" s="25">
        <f t="shared" si="13"/>
        <v>18885.68</v>
      </c>
      <c r="AS12" s="25">
        <f t="shared" si="13"/>
        <v>27726.77</v>
      </c>
      <c r="AT12" s="25">
        <f t="shared" si="13"/>
        <v>26631.14</v>
      </c>
      <c r="AU12" s="25">
        <f t="shared" si="13"/>
        <v>4029.64</v>
      </c>
      <c r="AV12" s="25">
        <f t="shared" si="13"/>
        <v>-3636.98</v>
      </c>
      <c r="AW12" s="25">
        <f t="shared" si="13"/>
        <v>-2347.83</v>
      </c>
      <c r="AX12" s="25">
        <f t="shared" si="13"/>
        <v>-1008.62</v>
      </c>
      <c r="AY12" s="25">
        <f t="shared" si="13"/>
        <v>-1136.75</v>
      </c>
      <c r="AZ12" s="25">
        <f t="shared" si="13"/>
        <v>634621.07999999996</v>
      </c>
      <c r="BA12" s="25">
        <f t="shared" si="13"/>
        <v>685422.34</v>
      </c>
      <c r="BB12" s="25">
        <f t="shared" si="13"/>
        <v>670687.94999999995</v>
      </c>
      <c r="BC12" s="25">
        <f t="shared" si="13"/>
        <v>853162.09</v>
      </c>
      <c r="BD12" s="25">
        <f t="shared" si="13"/>
        <v>0</v>
      </c>
      <c r="BE12" s="25">
        <f t="shared" si="13"/>
        <v>0</v>
      </c>
      <c r="BF12" s="25">
        <f t="shared" si="13"/>
        <v>0</v>
      </c>
      <c r="BG12" s="25">
        <f t="shared" si="13"/>
        <v>0</v>
      </c>
      <c r="BH12" s="25">
        <f t="shared" si="13"/>
        <v>0</v>
      </c>
      <c r="BI12" s="25">
        <f t="shared" si="13"/>
        <v>0</v>
      </c>
      <c r="BJ12" s="25">
        <f t="shared" si="13"/>
        <v>0</v>
      </c>
      <c r="BK12" s="25">
        <f t="shared" si="13"/>
        <v>0</v>
      </c>
      <c r="BL12" s="25">
        <f t="shared" si="13"/>
        <v>0</v>
      </c>
      <c r="BM12" s="25">
        <f t="shared" si="13"/>
        <v>0</v>
      </c>
      <c r="BN12" s="25">
        <f t="shared" si="13"/>
        <v>0</v>
      </c>
      <c r="BO12" s="25">
        <f t="shared" si="13"/>
        <v>0</v>
      </c>
      <c r="BP12" s="25">
        <f t="shared" si="13"/>
        <v>0</v>
      </c>
      <c r="BQ12" s="25">
        <f t="shared" si="13"/>
        <v>0</v>
      </c>
      <c r="BR12" s="25">
        <f t="shared" si="13"/>
        <v>0</v>
      </c>
      <c r="BS12" s="25">
        <f t="shared" si="13"/>
        <v>0</v>
      </c>
      <c r="BT12" s="25">
        <f t="shared" si="13"/>
        <v>0</v>
      </c>
      <c r="BU12" s="25">
        <f t="shared" si="13"/>
        <v>0</v>
      </c>
      <c r="BV12" s="25">
        <f t="shared" ref="BV12:CJ12" si="14">ROUND(SUM(BV50:BV62),2)</f>
        <v>0</v>
      </c>
      <c r="BW12" s="25">
        <f t="shared" si="14"/>
        <v>0</v>
      </c>
      <c r="BX12" s="25">
        <f t="shared" si="14"/>
        <v>0</v>
      </c>
      <c r="BY12" s="25">
        <f t="shared" si="14"/>
        <v>0</v>
      </c>
      <c r="BZ12" s="25">
        <f t="shared" si="14"/>
        <v>0</v>
      </c>
      <c r="CA12" s="25">
        <f t="shared" si="14"/>
        <v>0</v>
      </c>
      <c r="CB12" s="25">
        <f t="shared" si="14"/>
        <v>0</v>
      </c>
      <c r="CC12" s="25">
        <f t="shared" si="14"/>
        <v>0</v>
      </c>
      <c r="CD12" s="25">
        <f t="shared" si="14"/>
        <v>0</v>
      </c>
      <c r="CE12" s="25">
        <f t="shared" si="14"/>
        <v>0</v>
      </c>
      <c r="CF12" s="25">
        <f t="shared" si="14"/>
        <v>0</v>
      </c>
      <c r="CG12" s="25">
        <f t="shared" si="14"/>
        <v>0</v>
      </c>
      <c r="CH12" s="25">
        <f t="shared" si="14"/>
        <v>0</v>
      </c>
      <c r="CI12" s="25">
        <f t="shared" si="14"/>
        <v>0</v>
      </c>
      <c r="CJ12" s="25">
        <f t="shared" si="14"/>
        <v>0</v>
      </c>
      <c r="CK12" s="134"/>
    </row>
    <row r="13" spans="1:96" x14ac:dyDescent="0.25">
      <c r="A13" s="225"/>
      <c r="B13" s="45" t="s">
        <v>39</v>
      </c>
      <c r="C13" s="25">
        <f t="shared" ref="C13:D13" si="15">ROUND(SUM(C65:C77),2)</f>
        <v>0</v>
      </c>
      <c r="D13" s="25">
        <f t="shared" si="15"/>
        <v>0</v>
      </c>
      <c r="E13" s="25">
        <f>ROUND(SUM(E65:E77),2)</f>
        <v>0</v>
      </c>
      <c r="F13" s="25">
        <f>ROUND(SUM(F65:F77),2)</f>
        <v>0</v>
      </c>
      <c r="G13" s="25">
        <f>ROUND(SUM(G65:G77),2)</f>
        <v>0</v>
      </c>
      <c r="H13" s="25">
        <f>ROUND(SUM(H65:H77),2)</f>
        <v>35.78</v>
      </c>
      <c r="I13" s="25">
        <f>ROUND(SUM(I65:I77),2)</f>
        <v>13.88</v>
      </c>
      <c r="J13" s="25">
        <f t="shared" ref="J13:BU13" si="16">ROUND(SUM(J65:J77),2)</f>
        <v>-63.23</v>
      </c>
      <c r="K13" s="25">
        <f t="shared" si="16"/>
        <v>73.73</v>
      </c>
      <c r="L13" s="25">
        <f t="shared" si="16"/>
        <v>173.47</v>
      </c>
      <c r="M13" s="25">
        <f t="shared" si="16"/>
        <v>635.38</v>
      </c>
      <c r="N13" s="25">
        <f t="shared" si="16"/>
        <v>2039.53</v>
      </c>
      <c r="O13" s="25">
        <f t="shared" si="16"/>
        <v>3206.11</v>
      </c>
      <c r="P13" s="25">
        <f t="shared" si="16"/>
        <v>2539.44</v>
      </c>
      <c r="Q13" s="25">
        <f t="shared" si="16"/>
        <v>3094.54</v>
      </c>
      <c r="R13" s="25">
        <f t="shared" si="16"/>
        <v>1188.07</v>
      </c>
      <c r="S13" s="25">
        <f t="shared" si="16"/>
        <v>3547.48</v>
      </c>
      <c r="T13" s="25">
        <f t="shared" si="16"/>
        <v>9836.77</v>
      </c>
      <c r="U13" s="25">
        <f t="shared" si="16"/>
        <v>13018.94</v>
      </c>
      <c r="V13" s="25">
        <f t="shared" si="16"/>
        <v>17922.77</v>
      </c>
      <c r="W13" s="25">
        <f t="shared" si="16"/>
        <v>21216.53</v>
      </c>
      <c r="X13" s="25">
        <f t="shared" si="16"/>
        <v>10902.54</v>
      </c>
      <c r="Y13" s="25">
        <f t="shared" si="16"/>
        <v>9267.11</v>
      </c>
      <c r="Z13" s="25">
        <f t="shared" si="16"/>
        <v>9341.81</v>
      </c>
      <c r="AA13" s="25">
        <f t="shared" si="16"/>
        <v>10333.51</v>
      </c>
      <c r="AB13" s="25">
        <f t="shared" si="16"/>
        <v>8915.7099999999991</v>
      </c>
      <c r="AC13" s="25">
        <f t="shared" si="16"/>
        <v>10214.969999999999</v>
      </c>
      <c r="AD13" s="25">
        <f t="shared" si="16"/>
        <v>11030.19</v>
      </c>
      <c r="AE13" s="25">
        <f t="shared" si="16"/>
        <v>13933.42</v>
      </c>
      <c r="AF13" s="25">
        <f t="shared" si="16"/>
        <v>29811.31</v>
      </c>
      <c r="AG13" s="25">
        <f t="shared" si="16"/>
        <v>34416.75</v>
      </c>
      <c r="AH13" s="25">
        <f t="shared" si="16"/>
        <v>28591.360000000001</v>
      </c>
      <c r="AI13" s="25">
        <f t="shared" si="16"/>
        <v>21829.24</v>
      </c>
      <c r="AJ13" s="25">
        <f t="shared" si="16"/>
        <v>9059.84</v>
      </c>
      <c r="AK13" s="25">
        <f t="shared" si="16"/>
        <v>8815.6200000000008</v>
      </c>
      <c r="AL13" s="25">
        <f t="shared" si="16"/>
        <v>10255.6</v>
      </c>
      <c r="AM13" s="25">
        <f t="shared" si="16"/>
        <v>10565.64</v>
      </c>
      <c r="AN13" s="25">
        <f t="shared" si="16"/>
        <v>8401.2999999999993</v>
      </c>
      <c r="AO13" s="25">
        <f t="shared" si="16"/>
        <v>8294.17</v>
      </c>
      <c r="AP13" s="25">
        <f t="shared" si="16"/>
        <v>8486.2099999999991</v>
      </c>
      <c r="AQ13" s="25">
        <f t="shared" si="16"/>
        <v>10259.77</v>
      </c>
      <c r="AR13" s="25">
        <f t="shared" si="16"/>
        <v>22892.080000000002</v>
      </c>
      <c r="AS13" s="25">
        <f t="shared" si="16"/>
        <v>27275.55</v>
      </c>
      <c r="AT13" s="25">
        <f t="shared" si="16"/>
        <v>24920.93</v>
      </c>
      <c r="AU13" s="25">
        <f t="shared" si="16"/>
        <v>20524.86</v>
      </c>
      <c r="AV13" s="25">
        <f t="shared" si="16"/>
        <v>9478.41</v>
      </c>
      <c r="AW13" s="25">
        <f t="shared" si="16"/>
        <v>8350.2900000000009</v>
      </c>
      <c r="AX13" s="25">
        <f t="shared" si="16"/>
        <v>8716.4699999999993</v>
      </c>
      <c r="AY13" s="25">
        <f t="shared" si="16"/>
        <v>9061.7000000000007</v>
      </c>
      <c r="AZ13" s="25">
        <f t="shared" si="16"/>
        <v>250850.82</v>
      </c>
      <c r="BA13" s="25">
        <f t="shared" si="16"/>
        <v>274909.83</v>
      </c>
      <c r="BB13" s="25">
        <f t="shared" si="16"/>
        <v>263872.03000000003</v>
      </c>
      <c r="BC13" s="25">
        <f t="shared" si="16"/>
        <v>343359.88</v>
      </c>
      <c r="BD13" s="25">
        <f t="shared" si="16"/>
        <v>0</v>
      </c>
      <c r="BE13" s="25">
        <f t="shared" si="16"/>
        <v>0</v>
      </c>
      <c r="BF13" s="25">
        <f t="shared" si="16"/>
        <v>0</v>
      </c>
      <c r="BG13" s="25">
        <f t="shared" si="16"/>
        <v>0</v>
      </c>
      <c r="BH13" s="25">
        <f t="shared" si="16"/>
        <v>0</v>
      </c>
      <c r="BI13" s="25">
        <f t="shared" si="16"/>
        <v>0</v>
      </c>
      <c r="BJ13" s="25">
        <f t="shared" si="16"/>
        <v>0</v>
      </c>
      <c r="BK13" s="25">
        <f t="shared" si="16"/>
        <v>0</v>
      </c>
      <c r="BL13" s="25">
        <f t="shared" si="16"/>
        <v>0</v>
      </c>
      <c r="BM13" s="25">
        <f t="shared" si="16"/>
        <v>0</v>
      </c>
      <c r="BN13" s="25">
        <f t="shared" si="16"/>
        <v>0</v>
      </c>
      <c r="BO13" s="25">
        <f t="shared" si="16"/>
        <v>0</v>
      </c>
      <c r="BP13" s="25">
        <f t="shared" si="16"/>
        <v>0</v>
      </c>
      <c r="BQ13" s="25">
        <f t="shared" si="16"/>
        <v>0</v>
      </c>
      <c r="BR13" s="25">
        <f t="shared" si="16"/>
        <v>0</v>
      </c>
      <c r="BS13" s="25">
        <f t="shared" si="16"/>
        <v>0</v>
      </c>
      <c r="BT13" s="25">
        <f t="shared" si="16"/>
        <v>0</v>
      </c>
      <c r="BU13" s="25">
        <f t="shared" si="16"/>
        <v>0</v>
      </c>
      <c r="BV13" s="25">
        <f t="shared" ref="BV13:CJ13" si="17">ROUND(SUM(BV65:BV77),2)</f>
        <v>0</v>
      </c>
      <c r="BW13" s="25">
        <f t="shared" si="17"/>
        <v>0</v>
      </c>
      <c r="BX13" s="25">
        <f t="shared" si="17"/>
        <v>0</v>
      </c>
      <c r="BY13" s="25">
        <f t="shared" si="17"/>
        <v>0</v>
      </c>
      <c r="BZ13" s="25">
        <f t="shared" si="17"/>
        <v>0</v>
      </c>
      <c r="CA13" s="25">
        <f t="shared" si="17"/>
        <v>0</v>
      </c>
      <c r="CB13" s="25">
        <f t="shared" si="17"/>
        <v>0</v>
      </c>
      <c r="CC13" s="25">
        <f t="shared" si="17"/>
        <v>0</v>
      </c>
      <c r="CD13" s="25">
        <f t="shared" si="17"/>
        <v>0</v>
      </c>
      <c r="CE13" s="25">
        <f t="shared" si="17"/>
        <v>0</v>
      </c>
      <c r="CF13" s="25">
        <f t="shared" si="17"/>
        <v>0</v>
      </c>
      <c r="CG13" s="25">
        <f t="shared" si="17"/>
        <v>0</v>
      </c>
      <c r="CH13" s="25">
        <f t="shared" si="17"/>
        <v>0</v>
      </c>
      <c r="CI13" s="25">
        <f t="shared" si="17"/>
        <v>0</v>
      </c>
      <c r="CJ13" s="25">
        <f t="shared" si="17"/>
        <v>0</v>
      </c>
      <c r="CK13" s="134"/>
    </row>
    <row r="14" spans="1:96" ht="15.75" thickBot="1" x14ac:dyDescent="0.3">
      <c r="A14" s="225"/>
      <c r="B14" s="45" t="s">
        <v>40</v>
      </c>
      <c r="C14" s="25">
        <f t="shared" ref="C14:D14" si="18">ROUND(SUM(C80:C92),2)</f>
        <v>0</v>
      </c>
      <c r="D14" s="25">
        <f t="shared" si="18"/>
        <v>0</v>
      </c>
      <c r="E14" s="25">
        <f>ROUND(SUM(E80:E92),2)</f>
        <v>0</v>
      </c>
      <c r="F14" s="25">
        <f>ROUND(SUM(F80:F92),2)</f>
        <v>0</v>
      </c>
      <c r="G14" s="25">
        <f>ROUND(SUM(G80:G92),2)</f>
        <v>0</v>
      </c>
      <c r="H14" s="25">
        <f>ROUND(SUM(H80:H92),2)</f>
        <v>0</v>
      </c>
      <c r="I14" s="25">
        <f>ROUND(SUM(I80:I92),2)</f>
        <v>119.89</v>
      </c>
      <c r="J14" s="25">
        <f t="shared" ref="J14:BU14" si="19">ROUND(SUM(J80:J92),2)</f>
        <v>316.72000000000003</v>
      </c>
      <c r="K14" s="25">
        <f t="shared" si="19"/>
        <v>485.14</v>
      </c>
      <c r="L14" s="25">
        <f t="shared" si="19"/>
        <v>254.88</v>
      </c>
      <c r="M14" s="25">
        <f t="shared" si="19"/>
        <v>201.52</v>
      </c>
      <c r="N14" s="25">
        <f t="shared" si="19"/>
        <v>246.52</v>
      </c>
      <c r="O14" s="25">
        <f t="shared" si="19"/>
        <v>439.24</v>
      </c>
      <c r="P14" s="25">
        <f t="shared" si="19"/>
        <v>500.04</v>
      </c>
      <c r="Q14" s="25">
        <f t="shared" si="19"/>
        <v>723.93</v>
      </c>
      <c r="R14" s="25">
        <f t="shared" si="19"/>
        <v>675.8</v>
      </c>
      <c r="S14" s="25">
        <f t="shared" si="19"/>
        <v>951.83</v>
      </c>
      <c r="T14" s="25">
        <f t="shared" si="19"/>
        <v>1671.5</v>
      </c>
      <c r="U14" s="25">
        <f t="shared" si="19"/>
        <v>2372.44</v>
      </c>
      <c r="V14" s="25">
        <f t="shared" si="19"/>
        <v>2033.55</v>
      </c>
      <c r="W14" s="25">
        <f t="shared" si="19"/>
        <v>1980.13</v>
      </c>
      <c r="X14" s="25">
        <f t="shared" si="19"/>
        <v>1379.69</v>
      </c>
      <c r="Y14" s="25">
        <f t="shared" si="19"/>
        <v>1305.46</v>
      </c>
      <c r="Z14" s="25">
        <f t="shared" si="19"/>
        <v>1639.17</v>
      </c>
      <c r="AA14" s="25">
        <f t="shared" si="19"/>
        <v>2029.02</v>
      </c>
      <c r="AB14" s="25">
        <f t="shared" si="19"/>
        <v>1843.09</v>
      </c>
      <c r="AC14" s="25">
        <f t="shared" si="19"/>
        <v>1871.75</v>
      </c>
      <c r="AD14" s="25">
        <f t="shared" si="19"/>
        <v>1714.12</v>
      </c>
      <c r="AE14" s="25">
        <f t="shared" si="19"/>
        <v>2269.5300000000002</v>
      </c>
      <c r="AF14" s="25">
        <f t="shared" si="19"/>
        <v>5597.52</v>
      </c>
      <c r="AG14" s="25">
        <f t="shared" si="19"/>
        <v>7207.47</v>
      </c>
      <c r="AH14" s="25">
        <f t="shared" si="19"/>
        <v>5768.71</v>
      </c>
      <c r="AI14" s="25">
        <f t="shared" si="19"/>
        <v>3316.29</v>
      </c>
      <c r="AJ14" s="25">
        <f t="shared" si="19"/>
        <v>1182.1500000000001</v>
      </c>
      <c r="AK14" s="25">
        <f t="shared" si="19"/>
        <v>1195.6300000000001</v>
      </c>
      <c r="AL14" s="25">
        <f t="shared" si="19"/>
        <v>1152.28</v>
      </c>
      <c r="AM14" s="25">
        <f t="shared" si="19"/>
        <v>802.98</v>
      </c>
      <c r="AN14" s="25">
        <f t="shared" si="19"/>
        <v>1134.94</v>
      </c>
      <c r="AO14" s="25">
        <f t="shared" si="19"/>
        <v>1381.43</v>
      </c>
      <c r="AP14" s="25">
        <f t="shared" si="19"/>
        <v>1204.44</v>
      </c>
      <c r="AQ14" s="25">
        <f t="shared" si="19"/>
        <v>1873.91</v>
      </c>
      <c r="AR14" s="25">
        <f t="shared" si="19"/>
        <v>8745.27</v>
      </c>
      <c r="AS14" s="25">
        <f t="shared" si="19"/>
        <v>11959.39</v>
      </c>
      <c r="AT14" s="25">
        <f t="shared" si="19"/>
        <v>11087.48</v>
      </c>
      <c r="AU14" s="25">
        <f t="shared" si="19"/>
        <v>5163.72</v>
      </c>
      <c r="AV14" s="25">
        <f t="shared" si="19"/>
        <v>1232.83</v>
      </c>
      <c r="AW14" s="25">
        <f t="shared" si="19"/>
        <v>1322.04</v>
      </c>
      <c r="AX14" s="25">
        <f t="shared" si="19"/>
        <v>1627.51</v>
      </c>
      <c r="AY14" s="25">
        <f t="shared" si="19"/>
        <v>1593</v>
      </c>
      <c r="AZ14" s="25">
        <f t="shared" si="19"/>
        <v>53787.26</v>
      </c>
      <c r="BA14" s="25">
        <f t="shared" si="19"/>
        <v>54269.67</v>
      </c>
      <c r="BB14" s="25">
        <f t="shared" si="19"/>
        <v>51730.78</v>
      </c>
      <c r="BC14" s="25">
        <f t="shared" si="19"/>
        <v>71481.149999999994</v>
      </c>
      <c r="BD14" s="25">
        <f t="shared" si="19"/>
        <v>0</v>
      </c>
      <c r="BE14" s="25">
        <f t="shared" si="19"/>
        <v>0</v>
      </c>
      <c r="BF14" s="25">
        <f t="shared" si="19"/>
        <v>0</v>
      </c>
      <c r="BG14" s="25">
        <f t="shared" si="19"/>
        <v>0</v>
      </c>
      <c r="BH14" s="25">
        <f t="shared" si="19"/>
        <v>0</v>
      </c>
      <c r="BI14" s="25">
        <f t="shared" si="19"/>
        <v>0</v>
      </c>
      <c r="BJ14" s="25">
        <f t="shared" si="19"/>
        <v>0</v>
      </c>
      <c r="BK14" s="25">
        <f t="shared" si="19"/>
        <v>0</v>
      </c>
      <c r="BL14" s="25">
        <f t="shared" si="19"/>
        <v>0</v>
      </c>
      <c r="BM14" s="25">
        <f t="shared" si="19"/>
        <v>0</v>
      </c>
      <c r="BN14" s="25">
        <f t="shared" si="19"/>
        <v>0</v>
      </c>
      <c r="BO14" s="25">
        <f t="shared" si="19"/>
        <v>0</v>
      </c>
      <c r="BP14" s="25">
        <f t="shared" si="19"/>
        <v>0</v>
      </c>
      <c r="BQ14" s="25">
        <f t="shared" si="19"/>
        <v>0</v>
      </c>
      <c r="BR14" s="25">
        <f t="shared" si="19"/>
        <v>0</v>
      </c>
      <c r="BS14" s="25">
        <f t="shared" si="19"/>
        <v>0</v>
      </c>
      <c r="BT14" s="25">
        <f t="shared" si="19"/>
        <v>0</v>
      </c>
      <c r="BU14" s="25">
        <f t="shared" si="19"/>
        <v>0</v>
      </c>
      <c r="BV14" s="25">
        <f t="shared" ref="BV14:CJ14" si="20">ROUND(SUM(BV80:BV92),2)</f>
        <v>0</v>
      </c>
      <c r="BW14" s="25">
        <f t="shared" si="20"/>
        <v>0</v>
      </c>
      <c r="BX14" s="25">
        <f t="shared" si="20"/>
        <v>0</v>
      </c>
      <c r="BY14" s="25">
        <f t="shared" si="20"/>
        <v>0</v>
      </c>
      <c r="BZ14" s="25">
        <f t="shared" si="20"/>
        <v>0</v>
      </c>
      <c r="CA14" s="25">
        <f t="shared" si="20"/>
        <v>0</v>
      </c>
      <c r="CB14" s="25">
        <f t="shared" si="20"/>
        <v>0</v>
      </c>
      <c r="CC14" s="25">
        <f t="shared" si="20"/>
        <v>0</v>
      </c>
      <c r="CD14" s="25">
        <f t="shared" si="20"/>
        <v>0</v>
      </c>
      <c r="CE14" s="25">
        <f t="shared" si="20"/>
        <v>0</v>
      </c>
      <c r="CF14" s="25">
        <f t="shared" si="20"/>
        <v>0</v>
      </c>
      <c r="CG14" s="25">
        <f t="shared" si="20"/>
        <v>0</v>
      </c>
      <c r="CH14" s="25">
        <f t="shared" si="20"/>
        <v>0</v>
      </c>
      <c r="CI14" s="25">
        <f t="shared" si="20"/>
        <v>0</v>
      </c>
      <c r="CJ14" s="25">
        <f t="shared" si="20"/>
        <v>0</v>
      </c>
    </row>
    <row r="15" spans="1:96" ht="32.25" thickBot="1" x14ac:dyDescent="0.55000000000000004">
      <c r="A15" s="226"/>
      <c r="B15" s="59" t="s">
        <v>55</v>
      </c>
      <c r="C15" s="65">
        <f>SUM(C10:C14)</f>
        <v>0</v>
      </c>
      <c r="D15" s="65">
        <f t="shared" ref="D15" si="21">SUM(D10:D14)</f>
        <v>0</v>
      </c>
      <c r="E15" s="65">
        <f>SUM(E10:E14)</f>
        <v>0</v>
      </c>
      <c r="F15" s="65">
        <f t="shared" ref="F15:BQ15" si="22">SUM(F10:F14)</f>
        <v>-2.5499999999999998</v>
      </c>
      <c r="G15" s="65">
        <f t="shared" si="22"/>
        <v>359.46</v>
      </c>
      <c r="H15" s="65">
        <f t="shared" si="22"/>
        <v>6065.0599999999995</v>
      </c>
      <c r="I15" s="65">
        <f t="shared" si="22"/>
        <v>13588.89</v>
      </c>
      <c r="J15" s="65">
        <f t="shared" si="22"/>
        <v>-164930.88</v>
      </c>
      <c r="K15" s="65">
        <f t="shared" si="22"/>
        <v>-160630.92999999996</v>
      </c>
      <c r="L15" s="65">
        <f t="shared" si="22"/>
        <v>-32860.54</v>
      </c>
      <c r="M15" s="65">
        <f t="shared" si="22"/>
        <v>-57955.680000000008</v>
      </c>
      <c r="N15" s="65">
        <f t="shared" si="22"/>
        <v>-97529.31</v>
      </c>
      <c r="O15" s="65">
        <f t="shared" si="22"/>
        <v>-90340.84</v>
      </c>
      <c r="P15" s="65">
        <f t="shared" si="22"/>
        <v>-66708.89</v>
      </c>
      <c r="Q15" s="65">
        <f t="shared" si="22"/>
        <v>-13440.810000000001</v>
      </c>
      <c r="R15" s="65">
        <f t="shared" si="22"/>
        <v>-8048.2800000000016</v>
      </c>
      <c r="S15" s="65">
        <f t="shared" si="22"/>
        <v>-7723.3400000000038</v>
      </c>
      <c r="T15" s="65">
        <f t="shared" si="22"/>
        <v>-157838.81</v>
      </c>
      <c r="U15" s="65">
        <f t="shared" si="22"/>
        <v>-223188.78999999998</v>
      </c>
      <c r="V15" s="65">
        <f t="shared" si="22"/>
        <v>-219231.85</v>
      </c>
      <c r="W15" s="65">
        <f t="shared" si="22"/>
        <v>-69006.569999999978</v>
      </c>
      <c r="X15" s="65">
        <f t="shared" si="22"/>
        <v>12450.76</v>
      </c>
      <c r="Y15" s="65">
        <f t="shared" si="22"/>
        <v>-20360.400000000009</v>
      </c>
      <c r="Z15" s="65">
        <f t="shared" si="22"/>
        <v>-63869.19</v>
      </c>
      <c r="AA15" s="65">
        <f t="shared" si="22"/>
        <v>-56377.880000000005</v>
      </c>
      <c r="AB15" s="65">
        <f t="shared" si="22"/>
        <v>-47786.450000000019</v>
      </c>
      <c r="AC15" s="65">
        <f t="shared" si="22"/>
        <v>21317.609999999993</v>
      </c>
      <c r="AD15" s="65">
        <f t="shared" si="22"/>
        <v>60644.030000000006</v>
      </c>
      <c r="AE15" s="65">
        <f t="shared" si="22"/>
        <v>72175.45</v>
      </c>
      <c r="AF15" s="65">
        <f t="shared" si="22"/>
        <v>103723.64</v>
      </c>
      <c r="AG15" s="65">
        <f t="shared" si="22"/>
        <v>110402.78</v>
      </c>
      <c r="AH15" s="65">
        <f t="shared" si="22"/>
        <v>70506.17</v>
      </c>
      <c r="AI15" s="65">
        <f t="shared" si="22"/>
        <v>78274.37</v>
      </c>
      <c r="AJ15" s="65">
        <f t="shared" si="22"/>
        <v>54978.159999999996</v>
      </c>
      <c r="AK15" s="65">
        <f t="shared" si="22"/>
        <v>51408.07</v>
      </c>
      <c r="AL15" s="65">
        <f t="shared" si="22"/>
        <v>46362.149999999994</v>
      </c>
      <c r="AM15" s="65">
        <f t="shared" si="22"/>
        <v>43696.350000000006</v>
      </c>
      <c r="AN15" s="65">
        <f t="shared" si="22"/>
        <v>39186.31</v>
      </c>
      <c r="AO15" s="65">
        <f t="shared" si="22"/>
        <v>43975.310000000005</v>
      </c>
      <c r="AP15" s="65">
        <f t="shared" si="22"/>
        <v>43964.590000000004</v>
      </c>
      <c r="AQ15" s="65">
        <f t="shared" si="22"/>
        <v>55245.420000000013</v>
      </c>
      <c r="AR15" s="65">
        <f t="shared" si="22"/>
        <v>123759.01999999999</v>
      </c>
      <c r="AS15" s="65">
        <f t="shared" si="22"/>
        <v>150524.51</v>
      </c>
      <c r="AT15" s="65">
        <f t="shared" si="22"/>
        <v>134185.17000000001</v>
      </c>
      <c r="AU15" s="65">
        <f t="shared" si="22"/>
        <v>101805.2</v>
      </c>
      <c r="AV15" s="65">
        <f t="shared" si="22"/>
        <v>49233.039999999994</v>
      </c>
      <c r="AW15" s="65">
        <f t="shared" si="22"/>
        <v>45752.46</v>
      </c>
      <c r="AX15" s="65">
        <f t="shared" si="22"/>
        <v>48596.79</v>
      </c>
      <c r="AY15" s="65">
        <f t="shared" si="22"/>
        <v>49361.17</v>
      </c>
      <c r="AZ15" s="65">
        <f t="shared" si="22"/>
        <v>1916382.96</v>
      </c>
      <c r="BA15" s="65">
        <f t="shared" si="22"/>
        <v>1982773.22</v>
      </c>
      <c r="BB15" s="65">
        <f t="shared" si="22"/>
        <v>1846309.4300000002</v>
      </c>
      <c r="BC15" s="65">
        <f t="shared" si="22"/>
        <v>2394920.4499999997</v>
      </c>
      <c r="BD15" s="65">
        <f t="shared" si="22"/>
        <v>0</v>
      </c>
      <c r="BE15" s="65">
        <f t="shared" si="22"/>
        <v>0</v>
      </c>
      <c r="BF15" s="65">
        <f t="shared" si="22"/>
        <v>0</v>
      </c>
      <c r="BG15" s="65">
        <f t="shared" si="22"/>
        <v>0</v>
      </c>
      <c r="BH15" s="65">
        <f t="shared" si="22"/>
        <v>0</v>
      </c>
      <c r="BI15" s="65">
        <f t="shared" si="22"/>
        <v>0</v>
      </c>
      <c r="BJ15" s="65">
        <f t="shared" si="22"/>
        <v>0</v>
      </c>
      <c r="BK15" s="65">
        <f t="shared" si="22"/>
        <v>0</v>
      </c>
      <c r="BL15" s="65">
        <f t="shared" si="22"/>
        <v>0</v>
      </c>
      <c r="BM15" s="65">
        <f t="shared" si="22"/>
        <v>0</v>
      </c>
      <c r="BN15" s="65">
        <f t="shared" si="22"/>
        <v>0</v>
      </c>
      <c r="BO15" s="65">
        <f t="shared" si="22"/>
        <v>0</v>
      </c>
      <c r="BP15" s="65">
        <f t="shared" si="22"/>
        <v>0</v>
      </c>
      <c r="BQ15" s="65">
        <f t="shared" si="22"/>
        <v>0</v>
      </c>
      <c r="BR15" s="65">
        <f t="shared" ref="BR15:CJ15" si="23">SUM(BR10:BR14)</f>
        <v>0</v>
      </c>
      <c r="BS15" s="65">
        <f t="shared" si="23"/>
        <v>0</v>
      </c>
      <c r="BT15" s="65">
        <f t="shared" si="23"/>
        <v>0</v>
      </c>
      <c r="BU15" s="65">
        <f t="shared" si="23"/>
        <v>0</v>
      </c>
      <c r="BV15" s="65">
        <f t="shared" si="23"/>
        <v>0</v>
      </c>
      <c r="BW15" s="65">
        <f t="shared" si="23"/>
        <v>0</v>
      </c>
      <c r="BX15" s="65">
        <f t="shared" si="23"/>
        <v>0</v>
      </c>
      <c r="BY15" s="65">
        <f t="shared" si="23"/>
        <v>0</v>
      </c>
      <c r="BZ15" s="65">
        <f t="shared" si="23"/>
        <v>0</v>
      </c>
      <c r="CA15" s="65">
        <f t="shared" si="23"/>
        <v>0</v>
      </c>
      <c r="CB15" s="65">
        <f t="shared" si="23"/>
        <v>0</v>
      </c>
      <c r="CC15" s="65">
        <f t="shared" si="23"/>
        <v>0</v>
      </c>
      <c r="CD15" s="65">
        <f t="shared" si="23"/>
        <v>0</v>
      </c>
      <c r="CE15" s="65">
        <f t="shared" si="23"/>
        <v>0</v>
      </c>
      <c r="CF15" s="65">
        <f t="shared" si="23"/>
        <v>0</v>
      </c>
      <c r="CG15" s="65">
        <f t="shared" si="23"/>
        <v>0</v>
      </c>
      <c r="CH15" s="65">
        <f t="shared" si="23"/>
        <v>0</v>
      </c>
      <c r="CI15" s="65">
        <f t="shared" si="23"/>
        <v>0</v>
      </c>
      <c r="CJ15" s="168">
        <f t="shared" si="23"/>
        <v>0</v>
      </c>
      <c r="CP15" s="170" t="s">
        <v>105</v>
      </c>
      <c r="CQ15" s="171"/>
      <c r="CR15" s="172">
        <f>CU46</f>
        <v>890587.28</v>
      </c>
    </row>
    <row r="16" spans="1:96" x14ac:dyDescent="0.25">
      <c r="A16" s="226"/>
      <c r="B16" s="69"/>
      <c r="C16" s="60" t="str">
        <f t="shared" ref="C16:BN16" si="24">IF(C15=C5,"Match", "ERROR")</f>
        <v>Match</v>
      </c>
      <c r="D16" s="60" t="str">
        <f t="shared" si="24"/>
        <v>Match</v>
      </c>
      <c r="E16" s="60" t="str">
        <f>IF(E15=E5,"Match", "ERROR")</f>
        <v>Match</v>
      </c>
      <c r="F16" s="60" t="str">
        <f>IF(F15=F5,"Match", "ERROR")</f>
        <v>Match</v>
      </c>
      <c r="G16" s="60" t="str">
        <f t="shared" si="24"/>
        <v>Match</v>
      </c>
      <c r="H16" s="60" t="str">
        <f t="shared" si="24"/>
        <v>Match</v>
      </c>
      <c r="I16" s="60" t="str">
        <f t="shared" si="24"/>
        <v>Match</v>
      </c>
      <c r="J16" s="60" t="str">
        <f t="shared" si="24"/>
        <v>Match</v>
      </c>
      <c r="K16" s="60" t="str">
        <f t="shared" si="24"/>
        <v>Match</v>
      </c>
      <c r="L16" s="60" t="str">
        <f t="shared" si="24"/>
        <v>Match</v>
      </c>
      <c r="M16" s="60" t="str">
        <f t="shared" si="24"/>
        <v>Match</v>
      </c>
      <c r="N16" s="60" t="str">
        <f t="shared" si="24"/>
        <v>Match</v>
      </c>
      <c r="O16" s="60" t="str">
        <f t="shared" si="24"/>
        <v>Match</v>
      </c>
      <c r="P16" s="60" t="str">
        <f t="shared" si="24"/>
        <v>Match</v>
      </c>
      <c r="Q16" s="60" t="str">
        <f t="shared" si="24"/>
        <v>Match</v>
      </c>
      <c r="R16" s="60" t="str">
        <f t="shared" si="24"/>
        <v>Match</v>
      </c>
      <c r="S16" s="60" t="str">
        <f t="shared" si="24"/>
        <v>Match</v>
      </c>
      <c r="T16" s="60" t="str">
        <f t="shared" si="24"/>
        <v>Match</v>
      </c>
      <c r="U16" s="60" t="str">
        <f t="shared" si="24"/>
        <v>Match</v>
      </c>
      <c r="V16" s="60" t="str">
        <f t="shared" si="24"/>
        <v>Match</v>
      </c>
      <c r="W16" s="60" t="str">
        <f t="shared" si="24"/>
        <v>Match</v>
      </c>
      <c r="X16" s="60" t="str">
        <f t="shared" si="24"/>
        <v>Match</v>
      </c>
      <c r="Y16" s="60" t="str">
        <f t="shared" si="24"/>
        <v>Match</v>
      </c>
      <c r="Z16" s="60" t="str">
        <f t="shared" si="24"/>
        <v>Match</v>
      </c>
      <c r="AA16" s="60" t="str">
        <f t="shared" si="24"/>
        <v>Match</v>
      </c>
      <c r="AB16" s="60" t="str">
        <f t="shared" si="24"/>
        <v>Match</v>
      </c>
      <c r="AC16" s="60" t="str">
        <f t="shared" si="24"/>
        <v>Match</v>
      </c>
      <c r="AD16" s="60" t="str">
        <f t="shared" si="24"/>
        <v>Match</v>
      </c>
      <c r="AE16" s="60" t="str">
        <f t="shared" si="24"/>
        <v>Match</v>
      </c>
      <c r="AF16" s="60" t="str">
        <f t="shared" si="24"/>
        <v>Match</v>
      </c>
      <c r="AG16" s="60" t="str">
        <f t="shared" si="24"/>
        <v>Match</v>
      </c>
      <c r="AH16" s="60" t="str">
        <f t="shared" si="24"/>
        <v>Match</v>
      </c>
      <c r="AI16" s="60" t="str">
        <f t="shared" si="24"/>
        <v>Match</v>
      </c>
      <c r="AJ16" s="60" t="str">
        <f t="shared" si="24"/>
        <v>Match</v>
      </c>
      <c r="AK16" s="60" t="str">
        <f t="shared" si="24"/>
        <v>Match</v>
      </c>
      <c r="AL16" s="60" t="str">
        <f t="shared" si="24"/>
        <v>Match</v>
      </c>
      <c r="AM16" s="60" t="str">
        <f t="shared" si="24"/>
        <v>Match</v>
      </c>
      <c r="AN16" s="60" t="str">
        <f t="shared" si="24"/>
        <v>Match</v>
      </c>
      <c r="AO16" s="60" t="str">
        <f t="shared" si="24"/>
        <v>Match</v>
      </c>
      <c r="AP16" s="60" t="str">
        <f t="shared" si="24"/>
        <v>Match</v>
      </c>
      <c r="AQ16" s="60" t="str">
        <f t="shared" si="24"/>
        <v>Match</v>
      </c>
      <c r="AR16" s="60" t="str">
        <f t="shared" si="24"/>
        <v>Match</v>
      </c>
      <c r="AS16" s="60" t="str">
        <f t="shared" si="24"/>
        <v>Match</v>
      </c>
      <c r="AT16" s="60" t="str">
        <f t="shared" si="24"/>
        <v>Match</v>
      </c>
      <c r="AU16" s="60" t="str">
        <f t="shared" si="24"/>
        <v>Match</v>
      </c>
      <c r="AV16" s="60" t="str">
        <f t="shared" si="24"/>
        <v>Match</v>
      </c>
      <c r="AW16" s="60" t="str">
        <f t="shared" si="24"/>
        <v>Match</v>
      </c>
      <c r="AX16" s="60" t="str">
        <f t="shared" si="24"/>
        <v>Match</v>
      </c>
      <c r="AY16" s="60" t="str">
        <f t="shared" si="24"/>
        <v>Match</v>
      </c>
      <c r="AZ16" s="60" t="str">
        <f t="shared" si="24"/>
        <v>Match</v>
      </c>
      <c r="BA16" s="60" t="str">
        <f t="shared" si="24"/>
        <v>Match</v>
      </c>
      <c r="BB16" s="60" t="str">
        <f t="shared" si="24"/>
        <v>Match</v>
      </c>
      <c r="BC16" s="60" t="str">
        <f t="shared" si="24"/>
        <v>Match</v>
      </c>
      <c r="BD16" s="60" t="str">
        <f t="shared" si="24"/>
        <v>Match</v>
      </c>
      <c r="BE16" s="60" t="str">
        <f t="shared" si="24"/>
        <v>Match</v>
      </c>
      <c r="BF16" s="60" t="str">
        <f t="shared" si="24"/>
        <v>Match</v>
      </c>
      <c r="BG16" s="60" t="str">
        <f t="shared" si="24"/>
        <v>Match</v>
      </c>
      <c r="BH16" s="60" t="str">
        <f t="shared" si="24"/>
        <v>Match</v>
      </c>
      <c r="BI16" s="60" t="str">
        <f t="shared" si="24"/>
        <v>Match</v>
      </c>
      <c r="BJ16" s="60" t="str">
        <f t="shared" si="24"/>
        <v>Match</v>
      </c>
      <c r="BK16" s="60" t="str">
        <f t="shared" si="24"/>
        <v>Match</v>
      </c>
      <c r="BL16" s="60" t="str">
        <f t="shared" si="24"/>
        <v>Match</v>
      </c>
      <c r="BM16" s="60" t="str">
        <f t="shared" si="24"/>
        <v>Match</v>
      </c>
      <c r="BN16" s="60" t="str">
        <f t="shared" si="24"/>
        <v>Match</v>
      </c>
      <c r="BO16" s="60" t="str">
        <f t="shared" ref="BO16:CJ16" si="25">IF(BO15=BO5,"Match", "ERROR")</f>
        <v>Match</v>
      </c>
      <c r="BP16" s="60" t="str">
        <f t="shared" si="25"/>
        <v>Match</v>
      </c>
      <c r="BQ16" s="60" t="str">
        <f t="shared" si="25"/>
        <v>Match</v>
      </c>
      <c r="BR16" s="60" t="str">
        <f t="shared" si="25"/>
        <v>Match</v>
      </c>
      <c r="BS16" s="60" t="str">
        <f t="shared" si="25"/>
        <v>Match</v>
      </c>
      <c r="BT16" s="60" t="str">
        <f t="shared" si="25"/>
        <v>Match</v>
      </c>
      <c r="BU16" s="60" t="str">
        <f t="shared" si="25"/>
        <v>Match</v>
      </c>
      <c r="BV16" s="60" t="str">
        <f t="shared" si="25"/>
        <v>Match</v>
      </c>
      <c r="BW16" s="60" t="str">
        <f t="shared" si="25"/>
        <v>Match</v>
      </c>
      <c r="BX16" s="60" t="str">
        <f t="shared" si="25"/>
        <v>Match</v>
      </c>
      <c r="BY16" s="60" t="str">
        <f t="shared" si="25"/>
        <v>Match</v>
      </c>
      <c r="BZ16" s="60" t="str">
        <f t="shared" si="25"/>
        <v>Match</v>
      </c>
      <c r="CA16" s="60" t="str">
        <f t="shared" si="25"/>
        <v>Match</v>
      </c>
      <c r="CB16" s="60" t="str">
        <f t="shared" si="25"/>
        <v>Match</v>
      </c>
      <c r="CC16" s="60" t="str">
        <f t="shared" si="25"/>
        <v>Match</v>
      </c>
      <c r="CD16" s="60" t="str">
        <f t="shared" si="25"/>
        <v>Match</v>
      </c>
      <c r="CE16" s="60" t="str">
        <f t="shared" si="25"/>
        <v>Match</v>
      </c>
      <c r="CF16" s="60" t="str">
        <f t="shared" si="25"/>
        <v>Match</v>
      </c>
      <c r="CG16" s="60" t="str">
        <f t="shared" si="25"/>
        <v>Match</v>
      </c>
      <c r="CH16" s="60" t="str">
        <f t="shared" si="25"/>
        <v>Match</v>
      </c>
      <c r="CI16" s="60" t="str">
        <f t="shared" si="25"/>
        <v>Match</v>
      </c>
      <c r="CJ16" s="60" t="str">
        <f t="shared" si="25"/>
        <v>Match</v>
      </c>
      <c r="CK16" s="134"/>
    </row>
    <row r="17" spans="1:99" x14ac:dyDescent="0.25">
      <c r="A17" s="44"/>
      <c r="B17" s="26" t="s">
        <v>71</v>
      </c>
      <c r="C17" s="26"/>
      <c r="D17" s="26"/>
      <c r="E17" s="26"/>
      <c r="F17" s="26"/>
      <c r="G17" s="44"/>
      <c r="H17" s="44"/>
      <c r="I17" s="44"/>
      <c r="J17" s="44"/>
      <c r="K17" s="44"/>
    </row>
    <row r="19" spans="1:99" ht="15.75" thickBot="1" x14ac:dyDescent="0.3">
      <c r="B19" s="34" t="s">
        <v>35</v>
      </c>
      <c r="C19" s="31">
        <v>0</v>
      </c>
      <c r="D19" s="31">
        <v>0</v>
      </c>
      <c r="E19" s="32">
        <v>1</v>
      </c>
      <c r="F19" s="33">
        <f>E19</f>
        <v>1</v>
      </c>
      <c r="G19" s="33">
        <f t="shared" ref="G19:BR19" si="26">F19</f>
        <v>1</v>
      </c>
      <c r="H19" s="33">
        <f t="shared" si="26"/>
        <v>1</v>
      </c>
      <c r="I19" s="33">
        <f t="shared" si="26"/>
        <v>1</v>
      </c>
      <c r="J19" s="33">
        <f t="shared" si="26"/>
        <v>1</v>
      </c>
      <c r="K19" s="33">
        <f t="shared" si="26"/>
        <v>1</v>
      </c>
      <c r="L19" s="33">
        <f t="shared" si="26"/>
        <v>1</v>
      </c>
      <c r="M19" s="33">
        <f t="shared" si="26"/>
        <v>1</v>
      </c>
      <c r="N19" s="33">
        <f t="shared" si="26"/>
        <v>1</v>
      </c>
      <c r="O19" s="33">
        <f t="shared" si="26"/>
        <v>1</v>
      </c>
      <c r="P19" s="33">
        <f t="shared" si="26"/>
        <v>1</v>
      </c>
      <c r="Q19" s="33">
        <f t="shared" si="26"/>
        <v>1</v>
      </c>
      <c r="R19" s="33">
        <f t="shared" si="26"/>
        <v>1</v>
      </c>
      <c r="S19" s="33">
        <f t="shared" si="26"/>
        <v>1</v>
      </c>
      <c r="T19" s="33">
        <f t="shared" si="26"/>
        <v>1</v>
      </c>
      <c r="U19" s="33">
        <f t="shared" si="26"/>
        <v>1</v>
      </c>
      <c r="V19" s="33">
        <f t="shared" si="26"/>
        <v>1</v>
      </c>
      <c r="W19" s="33">
        <f t="shared" si="26"/>
        <v>1</v>
      </c>
      <c r="X19" s="33">
        <f t="shared" si="26"/>
        <v>1</v>
      </c>
      <c r="Y19" s="33">
        <f t="shared" si="26"/>
        <v>1</v>
      </c>
      <c r="Z19" s="33">
        <f t="shared" si="26"/>
        <v>1</v>
      </c>
      <c r="AA19" s="33">
        <f t="shared" si="26"/>
        <v>1</v>
      </c>
      <c r="AB19" s="33">
        <f t="shared" si="26"/>
        <v>1</v>
      </c>
      <c r="AC19" s="33">
        <f t="shared" si="26"/>
        <v>1</v>
      </c>
      <c r="AD19" s="33">
        <f t="shared" si="26"/>
        <v>1</v>
      </c>
      <c r="AE19" s="33">
        <f t="shared" si="26"/>
        <v>1</v>
      </c>
      <c r="AF19" s="33">
        <f t="shared" si="26"/>
        <v>1</v>
      </c>
      <c r="AG19" s="33">
        <f t="shared" si="26"/>
        <v>1</v>
      </c>
      <c r="AH19" s="33">
        <f t="shared" si="26"/>
        <v>1</v>
      </c>
      <c r="AI19" s="33">
        <f t="shared" si="26"/>
        <v>1</v>
      </c>
      <c r="AJ19" s="33">
        <f t="shared" si="26"/>
        <v>1</v>
      </c>
      <c r="AK19" s="33">
        <f t="shared" si="26"/>
        <v>1</v>
      </c>
      <c r="AL19" s="33">
        <f t="shared" si="26"/>
        <v>1</v>
      </c>
      <c r="AM19" s="33">
        <f t="shared" si="26"/>
        <v>1</v>
      </c>
      <c r="AN19" s="33">
        <f t="shared" si="26"/>
        <v>1</v>
      </c>
      <c r="AO19" s="33">
        <f t="shared" si="26"/>
        <v>1</v>
      </c>
      <c r="AP19" s="33">
        <f t="shared" si="26"/>
        <v>1</v>
      </c>
      <c r="AQ19" s="33">
        <f t="shared" si="26"/>
        <v>1</v>
      </c>
      <c r="AR19" s="33">
        <f t="shared" si="26"/>
        <v>1</v>
      </c>
      <c r="AS19" s="33">
        <f t="shared" si="26"/>
        <v>1</v>
      </c>
      <c r="AT19" s="33">
        <f t="shared" si="26"/>
        <v>1</v>
      </c>
      <c r="AU19" s="33">
        <f t="shared" si="26"/>
        <v>1</v>
      </c>
      <c r="AV19" s="33">
        <f t="shared" si="26"/>
        <v>1</v>
      </c>
      <c r="AW19" s="33">
        <f t="shared" si="26"/>
        <v>1</v>
      </c>
      <c r="AX19" s="33">
        <f t="shared" si="26"/>
        <v>1</v>
      </c>
      <c r="AY19" s="33">
        <f t="shared" si="26"/>
        <v>1</v>
      </c>
      <c r="AZ19" s="33">
        <f t="shared" si="26"/>
        <v>1</v>
      </c>
      <c r="BA19" s="33">
        <f t="shared" si="26"/>
        <v>1</v>
      </c>
      <c r="BB19" s="33">
        <f t="shared" si="26"/>
        <v>1</v>
      </c>
      <c r="BC19" s="33">
        <f t="shared" si="26"/>
        <v>1</v>
      </c>
      <c r="BD19" s="33">
        <f t="shared" si="26"/>
        <v>1</v>
      </c>
      <c r="BE19" s="33">
        <f t="shared" si="26"/>
        <v>1</v>
      </c>
      <c r="BF19" s="33">
        <f t="shared" si="26"/>
        <v>1</v>
      </c>
      <c r="BG19" s="33">
        <f t="shared" si="26"/>
        <v>1</v>
      </c>
      <c r="BH19" s="33">
        <f t="shared" si="26"/>
        <v>1</v>
      </c>
      <c r="BI19" s="33">
        <f t="shared" si="26"/>
        <v>1</v>
      </c>
      <c r="BJ19" s="33">
        <f t="shared" si="26"/>
        <v>1</v>
      </c>
      <c r="BK19" s="33">
        <f t="shared" si="26"/>
        <v>1</v>
      </c>
      <c r="BL19" s="33">
        <f t="shared" si="26"/>
        <v>1</v>
      </c>
      <c r="BM19" s="33">
        <f t="shared" si="26"/>
        <v>1</v>
      </c>
      <c r="BN19" s="33">
        <f t="shared" si="26"/>
        <v>1</v>
      </c>
      <c r="BO19" s="33">
        <f t="shared" si="26"/>
        <v>1</v>
      </c>
      <c r="BP19" s="33">
        <f t="shared" si="26"/>
        <v>1</v>
      </c>
      <c r="BQ19" s="33">
        <f t="shared" si="26"/>
        <v>1</v>
      </c>
      <c r="BR19" s="33">
        <f t="shared" si="26"/>
        <v>1</v>
      </c>
      <c r="BS19" s="33">
        <f t="shared" ref="BS19:CJ19" si="27">BR19</f>
        <v>1</v>
      </c>
      <c r="BT19" s="33">
        <f t="shared" si="27"/>
        <v>1</v>
      </c>
      <c r="BU19" s="33">
        <f t="shared" si="27"/>
        <v>1</v>
      </c>
      <c r="BV19" s="33">
        <f t="shared" si="27"/>
        <v>1</v>
      </c>
      <c r="BW19" s="33">
        <f t="shared" si="27"/>
        <v>1</v>
      </c>
      <c r="BX19" s="33">
        <f t="shared" si="27"/>
        <v>1</v>
      </c>
      <c r="BY19" s="33">
        <f t="shared" si="27"/>
        <v>1</v>
      </c>
      <c r="BZ19" s="33">
        <f t="shared" si="27"/>
        <v>1</v>
      </c>
      <c r="CA19" s="33">
        <f t="shared" si="27"/>
        <v>1</v>
      </c>
      <c r="CB19" s="33">
        <f t="shared" si="27"/>
        <v>1</v>
      </c>
      <c r="CC19" s="33">
        <f t="shared" si="27"/>
        <v>1</v>
      </c>
      <c r="CD19" s="33">
        <f t="shared" si="27"/>
        <v>1</v>
      </c>
      <c r="CE19" s="33">
        <f t="shared" si="27"/>
        <v>1</v>
      </c>
      <c r="CF19" s="33">
        <f t="shared" si="27"/>
        <v>1</v>
      </c>
      <c r="CG19" s="33">
        <f t="shared" si="27"/>
        <v>1</v>
      </c>
      <c r="CH19" s="33">
        <f t="shared" si="27"/>
        <v>1</v>
      </c>
      <c r="CI19" s="33">
        <f t="shared" si="27"/>
        <v>1</v>
      </c>
      <c r="CJ19" s="33">
        <f t="shared" si="27"/>
        <v>1</v>
      </c>
      <c r="CK19" s="135"/>
    </row>
    <row r="20" spans="1:99" ht="21" x14ac:dyDescent="0.35">
      <c r="C20" s="26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CK20" s="203" t="s">
        <v>103</v>
      </c>
      <c r="CL20" s="204"/>
      <c r="CM20" s="204"/>
      <c r="CN20" s="204"/>
      <c r="CO20" s="204"/>
      <c r="CP20" s="205"/>
    </row>
    <row r="21" spans="1:99" ht="24" thickBot="1" x14ac:dyDescent="0.4">
      <c r="A21" s="74"/>
      <c r="B21" s="74"/>
      <c r="C21" s="227" t="s">
        <v>60</v>
      </c>
      <c r="D21" s="227"/>
      <c r="E21" s="227"/>
      <c r="F21" s="227"/>
      <c r="G21" s="227"/>
      <c r="H21" s="227"/>
      <c r="I21" s="227"/>
      <c r="J21" s="227"/>
      <c r="K21" s="227"/>
      <c r="L21" s="227"/>
      <c r="M21" s="227"/>
      <c r="N21" s="227"/>
      <c r="O21" s="227"/>
      <c r="AP21" s="13"/>
      <c r="CK21" s="221" t="s">
        <v>91</v>
      </c>
      <c r="CL21" s="222"/>
      <c r="CM21" s="222"/>
      <c r="CN21" s="222"/>
      <c r="CO21" s="222"/>
      <c r="CP21" s="223"/>
    </row>
    <row r="22" spans="1:99" ht="18.75" x14ac:dyDescent="0.25">
      <c r="A22" s="20"/>
      <c r="B22" s="80" t="s">
        <v>31</v>
      </c>
      <c r="C22" s="51">
        <v>42370</v>
      </c>
      <c r="D22" s="51">
        <v>42401</v>
      </c>
      <c r="E22" s="104">
        <v>42430</v>
      </c>
      <c r="F22" s="104">
        <v>42461</v>
      </c>
      <c r="G22" s="55">
        <v>42491</v>
      </c>
      <c r="H22" s="104">
        <v>42522</v>
      </c>
      <c r="I22" s="104">
        <v>42552</v>
      </c>
      <c r="J22" s="104">
        <v>42583</v>
      </c>
      <c r="K22" s="104">
        <v>42614</v>
      </c>
      <c r="L22" s="104">
        <v>42644</v>
      </c>
      <c r="M22" s="104">
        <v>42675</v>
      </c>
      <c r="N22" s="104">
        <v>42705</v>
      </c>
      <c r="O22" s="104">
        <v>42736</v>
      </c>
      <c r="P22" s="104">
        <v>42767</v>
      </c>
      <c r="Q22" s="50">
        <v>42795</v>
      </c>
      <c r="R22" s="50">
        <v>42826</v>
      </c>
      <c r="S22" s="50">
        <v>42856</v>
      </c>
      <c r="T22" s="50">
        <v>42887</v>
      </c>
      <c r="U22" s="50">
        <v>42917</v>
      </c>
      <c r="V22" s="50">
        <v>42948</v>
      </c>
      <c r="W22" s="50">
        <v>42979</v>
      </c>
      <c r="X22" s="50">
        <v>43009</v>
      </c>
      <c r="Y22" s="50">
        <v>43040</v>
      </c>
      <c r="Z22" s="50">
        <v>43070</v>
      </c>
      <c r="AA22" s="50">
        <v>43101</v>
      </c>
      <c r="AB22" s="50">
        <v>43132</v>
      </c>
      <c r="AC22" s="51">
        <v>43160</v>
      </c>
      <c r="AD22" s="51">
        <v>43191</v>
      </c>
      <c r="AE22" s="51">
        <v>43221</v>
      </c>
      <c r="AF22" s="51">
        <v>43252</v>
      </c>
      <c r="AG22" s="51">
        <v>43282</v>
      </c>
      <c r="AH22" s="51">
        <v>43313</v>
      </c>
      <c r="AI22" s="51">
        <v>43344</v>
      </c>
      <c r="AJ22" s="51">
        <v>43374</v>
      </c>
      <c r="AK22" s="51">
        <v>43405</v>
      </c>
      <c r="AL22" s="51">
        <v>43435</v>
      </c>
      <c r="AM22" s="51">
        <v>43466</v>
      </c>
      <c r="AN22" s="51">
        <v>43497</v>
      </c>
      <c r="AO22" s="104">
        <v>43525</v>
      </c>
      <c r="AP22" s="104">
        <v>43556</v>
      </c>
      <c r="AQ22" s="104">
        <v>43586</v>
      </c>
      <c r="AR22" s="104">
        <v>43617</v>
      </c>
      <c r="AS22" s="104">
        <v>43647</v>
      </c>
      <c r="AT22" s="104">
        <v>43678</v>
      </c>
      <c r="AU22" s="104">
        <v>43709</v>
      </c>
      <c r="AV22" s="104">
        <v>43739</v>
      </c>
      <c r="AW22" s="104">
        <v>43770</v>
      </c>
      <c r="AX22" s="104">
        <v>43800</v>
      </c>
      <c r="AY22" s="104">
        <v>43831</v>
      </c>
      <c r="AZ22" s="104">
        <v>43862</v>
      </c>
      <c r="BA22" s="50">
        <v>43891</v>
      </c>
      <c r="BB22" s="50">
        <v>43922</v>
      </c>
      <c r="BC22" s="50">
        <v>43952</v>
      </c>
      <c r="BD22" s="50">
        <v>43983</v>
      </c>
      <c r="BE22" s="50">
        <v>44013</v>
      </c>
      <c r="BF22" s="50">
        <v>44044</v>
      </c>
      <c r="BG22" s="50">
        <v>44075</v>
      </c>
      <c r="BH22" s="50">
        <v>44105</v>
      </c>
      <c r="BI22" s="50">
        <v>44136</v>
      </c>
      <c r="BJ22" s="50">
        <v>44166</v>
      </c>
      <c r="BK22" s="50">
        <v>44197</v>
      </c>
      <c r="BL22" s="50">
        <v>44228</v>
      </c>
      <c r="BM22" s="51">
        <v>44256</v>
      </c>
      <c r="BN22" s="51">
        <v>44287</v>
      </c>
      <c r="BO22" s="51">
        <v>44317</v>
      </c>
      <c r="BP22" s="51">
        <v>44348</v>
      </c>
      <c r="BQ22" s="51">
        <v>44378</v>
      </c>
      <c r="BR22" s="51">
        <v>44409</v>
      </c>
      <c r="BS22" s="51">
        <v>44440</v>
      </c>
      <c r="BT22" s="51">
        <v>44470</v>
      </c>
      <c r="BU22" s="51">
        <v>44501</v>
      </c>
      <c r="BV22" s="51">
        <v>44531</v>
      </c>
      <c r="BW22" s="51">
        <v>44562</v>
      </c>
      <c r="BX22" s="51">
        <v>44593</v>
      </c>
      <c r="BY22" s="104">
        <v>44621</v>
      </c>
      <c r="BZ22" s="104">
        <v>44652</v>
      </c>
      <c r="CA22" s="104">
        <v>44682</v>
      </c>
      <c r="CB22" s="104">
        <v>44713</v>
      </c>
      <c r="CC22" s="104">
        <v>44743</v>
      </c>
      <c r="CD22" s="104">
        <v>44774</v>
      </c>
      <c r="CE22" s="104">
        <v>44805</v>
      </c>
      <c r="CF22" s="104">
        <v>44835</v>
      </c>
      <c r="CG22" s="104">
        <v>44866</v>
      </c>
      <c r="CH22" s="104">
        <v>44896</v>
      </c>
      <c r="CI22" s="104">
        <v>44927</v>
      </c>
      <c r="CJ22" s="138">
        <v>44958</v>
      </c>
      <c r="CK22" s="122"/>
      <c r="CL22" s="142" t="s">
        <v>90</v>
      </c>
      <c r="CM22" s="142">
        <v>2016</v>
      </c>
      <c r="CN22" s="142">
        <v>2017</v>
      </c>
      <c r="CO22" s="142">
        <v>2018</v>
      </c>
      <c r="CP22" s="143">
        <v>2019</v>
      </c>
    </row>
    <row r="23" spans="1:99" ht="18.75" x14ac:dyDescent="0.3">
      <c r="A23" s="228" t="s">
        <v>28</v>
      </c>
      <c r="B23" s="45" t="s">
        <v>6</v>
      </c>
      <c r="C23" s="131">
        <v>0</v>
      </c>
      <c r="D23" s="131">
        <v>0</v>
      </c>
      <c r="E23" s="131">
        <v>0</v>
      </c>
      <c r="F23" s="131">
        <v>0</v>
      </c>
      <c r="G23" s="131">
        <v>0</v>
      </c>
      <c r="H23" s="131">
        <v>0</v>
      </c>
      <c r="I23" s="131">
        <v>0</v>
      </c>
      <c r="J23" s="131">
        <v>-186605.68333450655</v>
      </c>
      <c r="K23" s="131">
        <v>-187041.35388873442</v>
      </c>
      <c r="L23" s="131">
        <v>-47687.135846339312</v>
      </c>
      <c r="M23" s="131">
        <v>-76590.010664291622</v>
      </c>
      <c r="N23" s="131">
        <v>-122359.20655638816</v>
      </c>
      <c r="O23" s="131">
        <v>-122946.33896247786</v>
      </c>
      <c r="P23" s="131">
        <v>-103174.74651395663</v>
      </c>
      <c r="Q23" s="131">
        <v>-65001.680366421097</v>
      </c>
      <c r="R23" s="131">
        <v>-33489.578350813099</v>
      </c>
      <c r="S23" s="131">
        <v>-40990.62616997063</v>
      </c>
      <c r="T23" s="131">
        <v>-206822.10348449589</v>
      </c>
      <c r="U23" s="131">
        <v>-274982.19342269318</v>
      </c>
      <c r="V23" s="131">
        <v>-261452.91248577219</v>
      </c>
      <c r="W23" s="131">
        <v>-129848.3740040688</v>
      </c>
      <c r="X23" s="131">
        <v>-33517.496966494386</v>
      </c>
      <c r="Y23" s="131">
        <v>-56182.989710403999</v>
      </c>
      <c r="Z23" s="131">
        <v>-91160.829821887397</v>
      </c>
      <c r="AA23" s="131">
        <v>-89009.619289368769</v>
      </c>
      <c r="AB23" s="131">
        <v>-74481.478480726277</v>
      </c>
      <c r="AC23" s="131">
        <v>-17437.167213853143</v>
      </c>
      <c r="AD23" s="131">
        <v>12845.748360050027</v>
      </c>
      <c r="AE23" s="131">
        <v>15046.647518142592</v>
      </c>
      <c r="AF23" s="131">
        <v>79980.835938111413</v>
      </c>
      <c r="AG23" s="131">
        <v>109882.73887023452</v>
      </c>
      <c r="AH23" s="131">
        <v>101528.48540275451</v>
      </c>
      <c r="AI23" s="131">
        <v>52380.487845048221</v>
      </c>
      <c r="AJ23" s="131">
        <v>13890.955748189037</v>
      </c>
      <c r="AK23" s="131">
        <v>25891.419567311212</v>
      </c>
      <c r="AL23" s="131">
        <v>42283.381723369006</v>
      </c>
      <c r="AM23" s="131">
        <v>42550.075034718699</v>
      </c>
      <c r="AN23" s="131">
        <v>37032.365298016477</v>
      </c>
      <c r="AO23" s="131">
        <v>29118.428505338699</v>
      </c>
      <c r="AP23" s="131">
        <v>16088.853245218597</v>
      </c>
      <c r="AQ23" s="131">
        <v>18583.868577392408</v>
      </c>
      <c r="AR23" s="131">
        <v>101172.19322481187</v>
      </c>
      <c r="AS23" s="131">
        <v>136325.99804262532</v>
      </c>
      <c r="AT23" s="131">
        <v>129618.6694225173</v>
      </c>
      <c r="AU23" s="131">
        <v>64960.640002431493</v>
      </c>
      <c r="AV23" s="131">
        <v>15772.214214098574</v>
      </c>
      <c r="AW23" s="131">
        <v>27108.465471586445</v>
      </c>
      <c r="AX23" s="131">
        <v>44270.940312003571</v>
      </c>
      <c r="AY23" s="131">
        <v>43527.135191456458</v>
      </c>
      <c r="AZ23" s="131">
        <v>133694.36548567793</v>
      </c>
      <c r="BA23" s="131">
        <v>105123.44990396741</v>
      </c>
      <c r="BB23" s="131">
        <v>58084.038090156573</v>
      </c>
      <c r="BC23" s="131">
        <v>67091.557804397366</v>
      </c>
      <c r="BD23" s="131">
        <v>0</v>
      </c>
      <c r="BE23" s="131">
        <v>0</v>
      </c>
      <c r="BF23" s="131">
        <v>0</v>
      </c>
      <c r="BG23" s="131">
        <v>0</v>
      </c>
      <c r="BH23" s="131">
        <v>0</v>
      </c>
      <c r="BI23" s="131">
        <v>0</v>
      </c>
      <c r="BJ23" s="131">
        <v>0</v>
      </c>
      <c r="BK23" s="131">
        <v>0</v>
      </c>
      <c r="BL23" s="131">
        <v>0</v>
      </c>
      <c r="BM23" s="131">
        <v>0</v>
      </c>
      <c r="BN23" s="131">
        <v>0</v>
      </c>
      <c r="BO23" s="131">
        <v>0</v>
      </c>
      <c r="BP23" s="131">
        <v>0</v>
      </c>
      <c r="BQ23" s="131">
        <v>0</v>
      </c>
      <c r="BR23" s="131">
        <v>0</v>
      </c>
      <c r="BS23" s="131">
        <v>0</v>
      </c>
      <c r="BT23" s="131">
        <v>0</v>
      </c>
      <c r="BU23" s="131">
        <v>0</v>
      </c>
      <c r="BV23" s="131">
        <v>0</v>
      </c>
      <c r="BW23" s="131">
        <v>0</v>
      </c>
      <c r="BX23" s="131">
        <v>0</v>
      </c>
      <c r="BY23" s="131">
        <v>0</v>
      </c>
      <c r="BZ23" s="131">
        <v>0</v>
      </c>
      <c r="CA23" s="131">
        <v>0</v>
      </c>
      <c r="CB23" s="131">
        <v>0</v>
      </c>
      <c r="CC23" s="131">
        <v>0</v>
      </c>
      <c r="CD23" s="131">
        <v>0</v>
      </c>
      <c r="CE23" s="131">
        <v>0</v>
      </c>
      <c r="CF23" s="131">
        <v>0</v>
      </c>
      <c r="CG23" s="131">
        <v>0</v>
      </c>
      <c r="CH23" s="131">
        <v>0</v>
      </c>
      <c r="CI23" s="131">
        <v>0</v>
      </c>
      <c r="CJ23" s="139">
        <v>0</v>
      </c>
      <c r="CK23" s="144" t="s">
        <v>6</v>
      </c>
      <c r="CL23" s="145">
        <f>SUM(C23:CJ23)</f>
        <v>-696927.56673403783</v>
      </c>
      <c r="CM23" s="145">
        <f>SUM(E23:P23)</f>
        <v>-846404.47576669441</v>
      </c>
      <c r="CN23" s="145">
        <f>SUM(Q23:AB23)</f>
        <v>-1356939.8825531157</v>
      </c>
      <c r="CO23" s="145">
        <f>SUM(AC23:AN23)</f>
        <v>515875.97409209248</v>
      </c>
      <c r="CP23" s="146">
        <f>SUM(AO23:AW23)</f>
        <v>538749.33070602058</v>
      </c>
    </row>
    <row r="24" spans="1:99" ht="19.5" thickBot="1" x14ac:dyDescent="0.35">
      <c r="A24" s="228"/>
      <c r="B24" s="45" t="s">
        <v>1</v>
      </c>
      <c r="C24" s="131">
        <v>0</v>
      </c>
      <c r="D24" s="131">
        <v>0</v>
      </c>
      <c r="E24" s="131">
        <v>0</v>
      </c>
      <c r="F24" s="131">
        <v>23.899138512263505</v>
      </c>
      <c r="G24" s="131">
        <v>443.35345083841003</v>
      </c>
      <c r="H24" s="131">
        <v>6264.3641012129956</v>
      </c>
      <c r="I24" s="131">
        <v>13498.950984057505</v>
      </c>
      <c r="J24" s="131">
        <v>19973.845527989732</v>
      </c>
      <c r="K24" s="131">
        <v>12802.154142980202</v>
      </c>
      <c r="L24" s="131">
        <v>1015.0208178146058</v>
      </c>
      <c r="M24" s="131">
        <v>93.381857338501732</v>
      </c>
      <c r="N24" s="131">
        <v>81.665103864193156</v>
      </c>
      <c r="O24" s="131">
        <v>85.244493565140829</v>
      </c>
      <c r="P24" s="131">
        <v>85.671984582272785</v>
      </c>
      <c r="Q24" s="131">
        <v>251.95722396857127</v>
      </c>
      <c r="R24" s="131">
        <v>134.81451975673463</v>
      </c>
      <c r="S24" s="131">
        <v>333.2256078478531</v>
      </c>
      <c r="T24" s="131">
        <v>-787.74207723690779</v>
      </c>
      <c r="U24" s="131">
        <v>-4170.458451767161</v>
      </c>
      <c r="V24" s="131">
        <v>-7324.1712541526067</v>
      </c>
      <c r="W24" s="131">
        <v>-5520.6708525760914</v>
      </c>
      <c r="X24" s="131">
        <v>-490.29588662603055</v>
      </c>
      <c r="Y24" s="131">
        <v>-48.458883064549354</v>
      </c>
      <c r="Z24" s="131">
        <v>-43.527636410443847</v>
      </c>
      <c r="AA24" s="131">
        <v>-45.840840298429157</v>
      </c>
      <c r="AB24" s="131">
        <v>-46.624318830087532</v>
      </c>
      <c r="AC24" s="131">
        <v>-150.7715424799735</v>
      </c>
      <c r="AD24" s="131">
        <v>-844.10792105216751</v>
      </c>
      <c r="AE24" s="131">
        <v>-4324.4668603218888</v>
      </c>
      <c r="AF24" s="131">
        <v>-30831.466522901785</v>
      </c>
      <c r="AG24" s="131">
        <v>-45294.387823341182</v>
      </c>
      <c r="AH24" s="131">
        <v>-44531.005004143342</v>
      </c>
      <c r="AI24" s="131">
        <v>-22423.209737331257</v>
      </c>
      <c r="AJ24" s="131">
        <v>-1514.5401802742344</v>
      </c>
      <c r="AK24" s="131">
        <v>-135.99027800101612</v>
      </c>
      <c r="AL24" s="131">
        <v>-112.42532244165295</v>
      </c>
      <c r="AM24" s="131">
        <v>-110.47262910827885</v>
      </c>
      <c r="AN24" s="131">
        <v>-52.349968422442544</v>
      </c>
      <c r="AO24" s="131">
        <v>4.2111605640029666</v>
      </c>
      <c r="AP24" s="131">
        <v>21.109413580874389</v>
      </c>
      <c r="AQ24" s="131">
        <v>96.219032261840766</v>
      </c>
      <c r="AR24" s="131">
        <v>663.97145733679645</v>
      </c>
      <c r="AS24" s="131">
        <v>896.92291834997013</v>
      </c>
      <c r="AT24" s="131">
        <v>852.81332732713781</v>
      </c>
      <c r="AU24" s="131">
        <v>398.77224229357671</v>
      </c>
      <c r="AV24" s="131">
        <v>25.481419036143052</v>
      </c>
      <c r="AW24" s="131">
        <v>2.1263706656586692</v>
      </c>
      <c r="AX24" s="131">
        <v>1.637714902967673</v>
      </c>
      <c r="AY24" s="131">
        <v>1.5193172465897078</v>
      </c>
      <c r="AZ24" s="131">
        <v>2459.2302181690889</v>
      </c>
      <c r="BA24" s="131">
        <v>7311.7475143962638</v>
      </c>
      <c r="BB24" s="131">
        <v>36650.621778029948</v>
      </c>
      <c r="BC24" s="131">
        <v>167052.10621897483</v>
      </c>
      <c r="BD24" s="131">
        <v>0</v>
      </c>
      <c r="BE24" s="131">
        <v>0</v>
      </c>
      <c r="BF24" s="131">
        <v>0</v>
      </c>
      <c r="BG24" s="131">
        <v>0</v>
      </c>
      <c r="BH24" s="131">
        <v>0</v>
      </c>
      <c r="BI24" s="131">
        <v>0</v>
      </c>
      <c r="BJ24" s="131">
        <v>0</v>
      </c>
      <c r="BK24" s="131">
        <v>0</v>
      </c>
      <c r="BL24" s="131">
        <v>0</v>
      </c>
      <c r="BM24" s="131">
        <v>0</v>
      </c>
      <c r="BN24" s="131">
        <v>0</v>
      </c>
      <c r="BO24" s="131">
        <v>0</v>
      </c>
      <c r="BP24" s="131">
        <v>0</v>
      </c>
      <c r="BQ24" s="131">
        <v>0</v>
      </c>
      <c r="BR24" s="131">
        <v>0</v>
      </c>
      <c r="BS24" s="131">
        <v>0</v>
      </c>
      <c r="BT24" s="131">
        <v>0</v>
      </c>
      <c r="BU24" s="131">
        <v>0</v>
      </c>
      <c r="BV24" s="131">
        <v>0</v>
      </c>
      <c r="BW24" s="131">
        <v>0</v>
      </c>
      <c r="BX24" s="131">
        <v>0</v>
      </c>
      <c r="BY24" s="131">
        <v>0</v>
      </c>
      <c r="BZ24" s="131">
        <v>0</v>
      </c>
      <c r="CA24" s="131">
        <v>0</v>
      </c>
      <c r="CB24" s="131">
        <v>0</v>
      </c>
      <c r="CC24" s="131">
        <v>0</v>
      </c>
      <c r="CD24" s="131">
        <v>0</v>
      </c>
      <c r="CE24" s="131">
        <v>0</v>
      </c>
      <c r="CF24" s="131">
        <v>0</v>
      </c>
      <c r="CG24" s="131">
        <v>0</v>
      </c>
      <c r="CH24" s="131">
        <v>0</v>
      </c>
      <c r="CI24" s="131">
        <v>0</v>
      </c>
      <c r="CJ24" s="139">
        <v>0</v>
      </c>
      <c r="CK24" s="144" t="s">
        <v>1</v>
      </c>
      <c r="CL24" s="145">
        <f t="shared" ref="CL24:CL32" si="28">SUM(C24:CJ24)</f>
        <v>102723.0550666832</v>
      </c>
      <c r="CM24" s="145">
        <f t="shared" ref="CM24:CM32" si="29">SUM(E24:P24)</f>
        <v>54367.551602755826</v>
      </c>
      <c r="CN24" s="145">
        <f t="shared" ref="CN24:CN32" si="30">SUM(Q24:AB24)</f>
        <v>-17757.792849389145</v>
      </c>
      <c r="CO24" s="145">
        <f t="shared" ref="CO24:CO32" si="31">SUM(AC24:AN24)</f>
        <v>-150325.19378981923</v>
      </c>
      <c r="CP24" s="146">
        <f t="shared" ref="CP24:CP32" si="32">SUM(AO24:AW24)</f>
        <v>2961.6273414160009</v>
      </c>
    </row>
    <row r="25" spans="1:99" ht="19.5" thickBot="1" x14ac:dyDescent="0.35">
      <c r="A25" s="228"/>
      <c r="B25" s="45" t="s">
        <v>2</v>
      </c>
      <c r="C25" s="131">
        <v>0</v>
      </c>
      <c r="D25" s="131">
        <v>0</v>
      </c>
      <c r="E25" s="131">
        <v>0</v>
      </c>
      <c r="F25" s="131">
        <v>0</v>
      </c>
      <c r="G25" s="131">
        <v>0</v>
      </c>
      <c r="H25" s="131">
        <v>0</v>
      </c>
      <c r="I25" s="131">
        <v>0</v>
      </c>
      <c r="J25" s="131">
        <v>0</v>
      </c>
      <c r="K25" s="131">
        <v>0</v>
      </c>
      <c r="L25" s="131">
        <v>0</v>
      </c>
      <c r="M25" s="131">
        <v>0</v>
      </c>
      <c r="N25" s="131">
        <v>0</v>
      </c>
      <c r="O25" s="131">
        <v>0</v>
      </c>
      <c r="P25" s="131">
        <v>0</v>
      </c>
      <c r="Q25" s="131">
        <v>0</v>
      </c>
      <c r="R25" s="131">
        <v>0</v>
      </c>
      <c r="S25" s="131">
        <v>0</v>
      </c>
      <c r="T25" s="131">
        <v>0</v>
      </c>
      <c r="U25" s="131">
        <v>0</v>
      </c>
      <c r="V25" s="131">
        <v>0</v>
      </c>
      <c r="W25" s="131">
        <v>0</v>
      </c>
      <c r="X25" s="131">
        <v>0</v>
      </c>
      <c r="Y25" s="131">
        <v>0</v>
      </c>
      <c r="Z25" s="131">
        <v>0</v>
      </c>
      <c r="AA25" s="131">
        <v>0</v>
      </c>
      <c r="AB25" s="131">
        <v>0</v>
      </c>
      <c r="AC25" s="131">
        <v>0</v>
      </c>
      <c r="AD25" s="131">
        <v>0</v>
      </c>
      <c r="AE25" s="131">
        <v>0</v>
      </c>
      <c r="AF25" s="131">
        <v>0</v>
      </c>
      <c r="AG25" s="131">
        <v>0</v>
      </c>
      <c r="AH25" s="131">
        <v>0</v>
      </c>
      <c r="AI25" s="131">
        <v>0</v>
      </c>
      <c r="AJ25" s="131">
        <v>0</v>
      </c>
      <c r="AK25" s="131">
        <v>0</v>
      </c>
      <c r="AL25" s="131">
        <v>0</v>
      </c>
      <c r="AM25" s="131">
        <v>0</v>
      </c>
      <c r="AN25" s="131">
        <v>0</v>
      </c>
      <c r="AO25" s="131">
        <v>0</v>
      </c>
      <c r="AP25" s="131">
        <v>0</v>
      </c>
      <c r="AQ25" s="131">
        <v>0</v>
      </c>
      <c r="AR25" s="131">
        <v>0</v>
      </c>
      <c r="AS25" s="131">
        <v>0</v>
      </c>
      <c r="AT25" s="131">
        <v>0</v>
      </c>
      <c r="AU25" s="131">
        <v>0</v>
      </c>
      <c r="AV25" s="131">
        <v>0</v>
      </c>
      <c r="AW25" s="131">
        <v>0</v>
      </c>
      <c r="AX25" s="131">
        <v>0</v>
      </c>
      <c r="AY25" s="131">
        <v>0</v>
      </c>
      <c r="AZ25" s="131">
        <v>0</v>
      </c>
      <c r="BA25" s="131">
        <v>0</v>
      </c>
      <c r="BB25" s="131">
        <v>0</v>
      </c>
      <c r="BC25" s="131">
        <v>0</v>
      </c>
      <c r="BD25" s="131">
        <v>0</v>
      </c>
      <c r="BE25" s="131">
        <v>0</v>
      </c>
      <c r="BF25" s="131">
        <v>0</v>
      </c>
      <c r="BG25" s="131">
        <v>0</v>
      </c>
      <c r="BH25" s="131">
        <v>0</v>
      </c>
      <c r="BI25" s="131">
        <v>0</v>
      </c>
      <c r="BJ25" s="131">
        <v>0</v>
      </c>
      <c r="BK25" s="131">
        <v>0</v>
      </c>
      <c r="BL25" s="131">
        <v>0</v>
      </c>
      <c r="BM25" s="131">
        <v>0</v>
      </c>
      <c r="BN25" s="131">
        <v>0</v>
      </c>
      <c r="BO25" s="131">
        <v>0</v>
      </c>
      <c r="BP25" s="131">
        <v>0</v>
      </c>
      <c r="BQ25" s="131">
        <v>0</v>
      </c>
      <c r="BR25" s="131">
        <v>0</v>
      </c>
      <c r="BS25" s="131">
        <v>0</v>
      </c>
      <c r="BT25" s="131">
        <v>0</v>
      </c>
      <c r="BU25" s="131">
        <v>0</v>
      </c>
      <c r="BV25" s="131">
        <v>0</v>
      </c>
      <c r="BW25" s="131">
        <v>0</v>
      </c>
      <c r="BX25" s="131">
        <v>0</v>
      </c>
      <c r="BY25" s="131">
        <v>0</v>
      </c>
      <c r="BZ25" s="131">
        <v>0</v>
      </c>
      <c r="CA25" s="131">
        <v>0</v>
      </c>
      <c r="CB25" s="131">
        <v>0</v>
      </c>
      <c r="CC25" s="131">
        <v>0</v>
      </c>
      <c r="CD25" s="131">
        <v>0</v>
      </c>
      <c r="CE25" s="131">
        <v>0</v>
      </c>
      <c r="CF25" s="131">
        <v>0</v>
      </c>
      <c r="CG25" s="131">
        <v>0</v>
      </c>
      <c r="CH25" s="131">
        <v>0</v>
      </c>
      <c r="CI25" s="131">
        <v>0</v>
      </c>
      <c r="CJ25" s="139">
        <v>0</v>
      </c>
      <c r="CK25" s="144" t="s">
        <v>2</v>
      </c>
      <c r="CL25" s="145">
        <f t="shared" si="28"/>
        <v>0</v>
      </c>
      <c r="CM25" s="145">
        <f t="shared" si="29"/>
        <v>0</v>
      </c>
      <c r="CN25" s="145">
        <f t="shared" si="30"/>
        <v>0</v>
      </c>
      <c r="CO25" s="145">
        <f t="shared" si="31"/>
        <v>0</v>
      </c>
      <c r="CP25" s="146">
        <f t="shared" si="32"/>
        <v>0</v>
      </c>
      <c r="CR25" s="191" t="s">
        <v>104</v>
      </c>
      <c r="CS25" s="192"/>
      <c r="CT25" s="192"/>
      <c r="CU25" s="193"/>
    </row>
    <row r="26" spans="1:99" ht="18.75" x14ac:dyDescent="0.3">
      <c r="A26" s="228"/>
      <c r="B26" s="45" t="s">
        <v>3</v>
      </c>
      <c r="C26" s="131">
        <v>0</v>
      </c>
      <c r="D26" s="131">
        <v>0</v>
      </c>
      <c r="E26" s="131">
        <v>0</v>
      </c>
      <c r="F26" s="131">
        <v>-68.895183885560414</v>
      </c>
      <c r="G26" s="131">
        <v>-302.86534561477856</v>
      </c>
      <c r="H26" s="131">
        <v>-3356.6249834684932</v>
      </c>
      <c r="I26" s="131">
        <v>-7046.9774892255518</v>
      </c>
      <c r="J26" s="131">
        <v>-9622.0405812882673</v>
      </c>
      <c r="K26" s="131">
        <v>-6401.3272415207903</v>
      </c>
      <c r="L26" s="131">
        <v>-1952.6617299598402</v>
      </c>
      <c r="M26" s="131">
        <v>-4426.176303824177</v>
      </c>
      <c r="N26" s="131">
        <v>-9177.0951105755084</v>
      </c>
      <c r="O26" s="131">
        <v>-9972.5193019444268</v>
      </c>
      <c r="P26" s="131">
        <v>-9198.5362161117519</v>
      </c>
      <c r="Q26" s="131">
        <v>-7735.1889828096027</v>
      </c>
      <c r="R26" s="131">
        <v>-3585.796518091267</v>
      </c>
      <c r="S26" s="131">
        <v>-4565.4420747396871</v>
      </c>
      <c r="T26" s="131">
        <v>-27576.953871025064</v>
      </c>
      <c r="U26" s="131">
        <v>-43393.438755365089</v>
      </c>
      <c r="V26" s="131">
        <v>-46832.903763229493</v>
      </c>
      <c r="W26" s="131">
        <v>-26858.613034870941</v>
      </c>
      <c r="X26" s="131">
        <v>-7646.4729453358741</v>
      </c>
      <c r="Y26" s="131">
        <v>-16406.984225823311</v>
      </c>
      <c r="Z26" s="131">
        <v>-32704.000792715698</v>
      </c>
      <c r="AA26" s="131">
        <v>-33277.845315456245</v>
      </c>
      <c r="AB26" s="131">
        <v>-28901.859029058833</v>
      </c>
      <c r="AC26" s="131">
        <v>-23569.455812134416</v>
      </c>
      <c r="AD26" s="131">
        <v>-13696.877216294903</v>
      </c>
      <c r="AE26" s="131">
        <v>-16835.271170849956</v>
      </c>
      <c r="AF26" s="131">
        <v>-93071.789064160374</v>
      </c>
      <c r="AG26" s="131">
        <v>-137753.23599753098</v>
      </c>
      <c r="AH26" s="131">
        <v>-135720.47957492468</v>
      </c>
      <c r="AI26" s="131">
        <v>-72754.984642613621</v>
      </c>
      <c r="AJ26" s="131">
        <v>-18623.973836832592</v>
      </c>
      <c r="AK26" s="131">
        <v>-33979.946023585595</v>
      </c>
      <c r="AL26" s="131">
        <v>-58352.101907624106</v>
      </c>
      <c r="AM26" s="131">
        <v>-59624.212146152306</v>
      </c>
      <c r="AN26" s="131">
        <v>-46008.555369974696</v>
      </c>
      <c r="AO26" s="131">
        <v>-31610.720830872422</v>
      </c>
      <c r="AP26" s="131">
        <v>-17465.925200086131</v>
      </c>
      <c r="AQ26" s="131">
        <v>-20174.494899097714</v>
      </c>
      <c r="AR26" s="131">
        <v>-109831.71084286866</v>
      </c>
      <c r="AS26" s="131">
        <v>-147994.40902047558</v>
      </c>
      <c r="AT26" s="131">
        <v>-140712.99958879733</v>
      </c>
      <c r="AU26" s="131">
        <v>-70520.761968579027</v>
      </c>
      <c r="AV26" s="131">
        <v>-17122.193753354368</v>
      </c>
      <c r="AW26" s="131">
        <v>-29428.743082911213</v>
      </c>
      <c r="AX26" s="131">
        <v>-48060.199023800145</v>
      </c>
      <c r="AY26" s="131">
        <v>-47252.73404767079</v>
      </c>
      <c r="AZ26" s="131">
        <v>242279.07065896623</v>
      </c>
      <c r="BA26" s="131">
        <v>190503.2546036955</v>
      </c>
      <c r="BB26" s="131">
        <v>105259.08640563212</v>
      </c>
      <c r="BC26" s="131">
        <v>121582.388419002</v>
      </c>
      <c r="BD26" s="131">
        <v>0</v>
      </c>
      <c r="BE26" s="131">
        <v>0</v>
      </c>
      <c r="BF26" s="131">
        <v>0</v>
      </c>
      <c r="BG26" s="131">
        <v>0</v>
      </c>
      <c r="BH26" s="131">
        <v>0</v>
      </c>
      <c r="BI26" s="131">
        <v>0</v>
      </c>
      <c r="BJ26" s="131">
        <v>0</v>
      </c>
      <c r="BK26" s="131">
        <v>0</v>
      </c>
      <c r="BL26" s="131">
        <v>0</v>
      </c>
      <c r="BM26" s="131">
        <v>0</v>
      </c>
      <c r="BN26" s="131">
        <v>0</v>
      </c>
      <c r="BO26" s="131">
        <v>0</v>
      </c>
      <c r="BP26" s="131">
        <v>0</v>
      </c>
      <c r="BQ26" s="131">
        <v>0</v>
      </c>
      <c r="BR26" s="131">
        <v>0</v>
      </c>
      <c r="BS26" s="131">
        <v>0</v>
      </c>
      <c r="BT26" s="131">
        <v>0</v>
      </c>
      <c r="BU26" s="131">
        <v>0</v>
      </c>
      <c r="BV26" s="131">
        <v>0</v>
      </c>
      <c r="BW26" s="131">
        <v>0</v>
      </c>
      <c r="BX26" s="131">
        <v>0</v>
      </c>
      <c r="BY26" s="131">
        <v>0</v>
      </c>
      <c r="BZ26" s="131">
        <v>0</v>
      </c>
      <c r="CA26" s="131">
        <v>0</v>
      </c>
      <c r="CB26" s="131">
        <v>0</v>
      </c>
      <c r="CC26" s="131">
        <v>0</v>
      </c>
      <c r="CD26" s="131">
        <v>0</v>
      </c>
      <c r="CE26" s="131">
        <v>0</v>
      </c>
      <c r="CF26" s="131">
        <v>0</v>
      </c>
      <c r="CG26" s="131">
        <v>0</v>
      </c>
      <c r="CH26" s="131">
        <v>0</v>
      </c>
      <c r="CI26" s="131">
        <v>0</v>
      </c>
      <c r="CJ26" s="139">
        <v>0</v>
      </c>
      <c r="CK26" s="144" t="s">
        <v>3</v>
      </c>
      <c r="CL26" s="145">
        <f>SUM(C26:CJ26)</f>
        <v>-1071553.1937298363</v>
      </c>
      <c r="CM26" s="145">
        <f t="shared" si="29"/>
        <v>-61525.719487419148</v>
      </c>
      <c r="CN26" s="145">
        <f t="shared" si="30"/>
        <v>-279485.4993085211</v>
      </c>
      <c r="CO26" s="145">
        <f t="shared" si="31"/>
        <v>-709990.88276267832</v>
      </c>
      <c r="CP26" s="146">
        <f t="shared" si="32"/>
        <v>-584861.95918704255</v>
      </c>
      <c r="CR26" s="206"/>
      <c r="CS26" s="207"/>
      <c r="CT26" s="207"/>
      <c r="CU26" s="208"/>
    </row>
    <row r="27" spans="1:99" ht="18.75" x14ac:dyDescent="0.3">
      <c r="A27" s="228"/>
      <c r="B27" s="45" t="s">
        <v>13</v>
      </c>
      <c r="C27" s="131">
        <v>0</v>
      </c>
      <c r="D27" s="131">
        <v>0</v>
      </c>
      <c r="E27" s="131">
        <v>0</v>
      </c>
      <c r="F27" s="131">
        <v>42.449035198484296</v>
      </c>
      <c r="G27" s="131">
        <v>198.30685334260181</v>
      </c>
      <c r="H27" s="131">
        <v>2124.3908346814278</v>
      </c>
      <c r="I27" s="131">
        <v>4163.9657408796047</v>
      </c>
      <c r="J27" s="131">
        <v>6347.1699894273006</v>
      </c>
      <c r="K27" s="131">
        <v>10278.283798789125</v>
      </c>
      <c r="L27" s="131">
        <v>7011.4508814800211</v>
      </c>
      <c r="M27" s="131">
        <v>10160.805308178162</v>
      </c>
      <c r="N27" s="131">
        <v>13831.28335529242</v>
      </c>
      <c r="O27" s="131">
        <v>17246.818458785958</v>
      </c>
      <c r="P27" s="131">
        <v>22826.283973436934</v>
      </c>
      <c r="Q27" s="131">
        <v>30925.111911631189</v>
      </c>
      <c r="R27" s="131">
        <v>17223.290332431076</v>
      </c>
      <c r="S27" s="131">
        <v>15059.207989129965</v>
      </c>
      <c r="T27" s="131">
        <v>22715.677693359874</v>
      </c>
      <c r="U27" s="131">
        <v>20096.033803212951</v>
      </c>
      <c r="V27" s="131">
        <v>18164.353050613659</v>
      </c>
      <c r="W27" s="131">
        <v>17348.78098830735</v>
      </c>
      <c r="X27" s="131">
        <v>8454.8429326974729</v>
      </c>
      <c r="Y27" s="131">
        <v>7152.5074445377977</v>
      </c>
      <c r="Z27" s="131">
        <v>5079.5585177217145</v>
      </c>
      <c r="AA27" s="131">
        <v>4075.3641098183289</v>
      </c>
      <c r="AB27" s="131">
        <v>3083.3089240116533</v>
      </c>
      <c r="AC27" s="131">
        <v>3002.1849402509106</v>
      </c>
      <c r="AD27" s="131">
        <v>2736.3916885528015</v>
      </c>
      <c r="AE27" s="131">
        <v>2625.6057788665057</v>
      </c>
      <c r="AF27" s="131">
        <v>4444.8338163962471</v>
      </c>
      <c r="AG27" s="131">
        <v>4262.0741732823662</v>
      </c>
      <c r="AH27" s="131">
        <v>4004.4591676797136</v>
      </c>
      <c r="AI27" s="131">
        <v>3986.1522572902031</v>
      </c>
      <c r="AJ27" s="131">
        <v>1883.879685709253</v>
      </c>
      <c r="AK27" s="131">
        <v>1985.2859443938651</v>
      </c>
      <c r="AL27" s="131">
        <v>1830.6349243306613</v>
      </c>
      <c r="AM27" s="131">
        <v>1531.2012933176593</v>
      </c>
      <c r="AN27" s="131">
        <v>1159.7747544044105</v>
      </c>
      <c r="AO27" s="131">
        <v>1229.7385317914886</v>
      </c>
      <c r="AP27" s="131">
        <v>1168.5603025894379</v>
      </c>
      <c r="AQ27" s="131">
        <v>1149.2338374902029</v>
      </c>
      <c r="AR27" s="131">
        <v>2123.0872982619912</v>
      </c>
      <c r="AS27" s="131">
        <v>2103.1295090974891</v>
      </c>
      <c r="AT27" s="131">
        <v>2186.8344602361904</v>
      </c>
      <c r="AU27" s="131">
        <v>2286.8403385495767</v>
      </c>
      <c r="AV27" s="131">
        <v>1147.3742092985776</v>
      </c>
      <c r="AW27" s="131">
        <v>1302.1437112023996</v>
      </c>
      <c r="AX27" s="131">
        <v>1296.234240784921</v>
      </c>
      <c r="AY27" s="131">
        <v>1260.2773551969731</v>
      </c>
      <c r="AZ27" s="131">
        <v>196824.35957757459</v>
      </c>
      <c r="BA27" s="131">
        <v>215979.76897433624</v>
      </c>
      <c r="BB27" s="131">
        <v>205234.99724625776</v>
      </c>
      <c r="BC27" s="131">
        <v>201840.67775531413</v>
      </c>
      <c r="BD27" s="131">
        <v>0</v>
      </c>
      <c r="BE27" s="131">
        <v>0</v>
      </c>
      <c r="BF27" s="131">
        <v>0</v>
      </c>
      <c r="BG27" s="131">
        <v>0</v>
      </c>
      <c r="BH27" s="131">
        <v>0</v>
      </c>
      <c r="BI27" s="131">
        <v>0</v>
      </c>
      <c r="BJ27" s="131">
        <v>0</v>
      </c>
      <c r="BK27" s="131">
        <v>0</v>
      </c>
      <c r="BL27" s="131">
        <v>0</v>
      </c>
      <c r="BM27" s="131">
        <v>0</v>
      </c>
      <c r="BN27" s="131">
        <v>0</v>
      </c>
      <c r="BO27" s="131">
        <v>0</v>
      </c>
      <c r="BP27" s="131">
        <v>0</v>
      </c>
      <c r="BQ27" s="131">
        <v>0</v>
      </c>
      <c r="BR27" s="131">
        <v>0</v>
      </c>
      <c r="BS27" s="131">
        <v>0</v>
      </c>
      <c r="BT27" s="131">
        <v>0</v>
      </c>
      <c r="BU27" s="131">
        <v>0</v>
      </c>
      <c r="BV27" s="131">
        <v>0</v>
      </c>
      <c r="BW27" s="131">
        <v>0</v>
      </c>
      <c r="BX27" s="131">
        <v>0</v>
      </c>
      <c r="BY27" s="131">
        <v>0</v>
      </c>
      <c r="BZ27" s="131">
        <v>0</v>
      </c>
      <c r="CA27" s="131">
        <v>0</v>
      </c>
      <c r="CB27" s="131">
        <v>0</v>
      </c>
      <c r="CC27" s="131">
        <v>0</v>
      </c>
      <c r="CD27" s="131">
        <v>0</v>
      </c>
      <c r="CE27" s="131">
        <v>0</v>
      </c>
      <c r="CF27" s="131">
        <v>0</v>
      </c>
      <c r="CG27" s="131">
        <v>0</v>
      </c>
      <c r="CH27" s="131">
        <v>0</v>
      </c>
      <c r="CI27" s="131">
        <v>0</v>
      </c>
      <c r="CJ27" s="139">
        <v>0</v>
      </c>
      <c r="CK27" s="144" t="s">
        <v>13</v>
      </c>
      <c r="CL27" s="145">
        <f t="shared" si="28"/>
        <v>1134194.9816994215</v>
      </c>
      <c r="CM27" s="145">
        <f t="shared" si="29"/>
        <v>94231.20822949204</v>
      </c>
      <c r="CN27" s="145">
        <f t="shared" si="30"/>
        <v>169378.03769747305</v>
      </c>
      <c r="CO27" s="145">
        <f t="shared" si="31"/>
        <v>33452.478424474597</v>
      </c>
      <c r="CP27" s="146">
        <f t="shared" si="32"/>
        <v>14696.942198517354</v>
      </c>
      <c r="CR27" s="161" t="s">
        <v>79</v>
      </c>
      <c r="CS27" s="151"/>
      <c r="CT27" s="151"/>
      <c r="CU27" s="162"/>
    </row>
    <row r="28" spans="1:99" ht="18.75" x14ac:dyDescent="0.3">
      <c r="A28" s="228"/>
      <c r="B28" s="45" t="s">
        <v>4</v>
      </c>
      <c r="C28" s="131">
        <v>0</v>
      </c>
      <c r="D28" s="131">
        <v>0</v>
      </c>
      <c r="E28" s="131">
        <v>0</v>
      </c>
      <c r="F28" s="131">
        <v>0</v>
      </c>
      <c r="G28" s="131">
        <v>0</v>
      </c>
      <c r="H28" s="131">
        <v>0</v>
      </c>
      <c r="I28" s="131">
        <v>0</v>
      </c>
      <c r="J28" s="131">
        <v>0</v>
      </c>
      <c r="K28" s="131">
        <v>0</v>
      </c>
      <c r="L28" s="131">
        <v>0</v>
      </c>
      <c r="M28" s="131">
        <v>0</v>
      </c>
      <c r="N28" s="131">
        <v>0</v>
      </c>
      <c r="O28" s="131">
        <v>0</v>
      </c>
      <c r="P28" s="131">
        <v>0</v>
      </c>
      <c r="Q28" s="131">
        <v>0</v>
      </c>
      <c r="R28" s="131">
        <v>0</v>
      </c>
      <c r="S28" s="131">
        <v>0</v>
      </c>
      <c r="T28" s="131">
        <v>0</v>
      </c>
      <c r="U28" s="131">
        <v>0</v>
      </c>
      <c r="V28" s="131">
        <v>0</v>
      </c>
      <c r="W28" s="131">
        <v>0</v>
      </c>
      <c r="X28" s="131">
        <v>0</v>
      </c>
      <c r="Y28" s="131">
        <v>0</v>
      </c>
      <c r="Z28" s="131">
        <v>0</v>
      </c>
      <c r="AA28" s="131">
        <v>0</v>
      </c>
      <c r="AB28" s="131">
        <v>0</v>
      </c>
      <c r="AC28" s="131">
        <v>0</v>
      </c>
      <c r="AD28" s="131">
        <v>0</v>
      </c>
      <c r="AE28" s="131">
        <v>0</v>
      </c>
      <c r="AF28" s="131">
        <v>0</v>
      </c>
      <c r="AG28" s="131">
        <v>0</v>
      </c>
      <c r="AH28" s="131">
        <v>0</v>
      </c>
      <c r="AI28" s="131">
        <v>0</v>
      </c>
      <c r="AJ28" s="131">
        <v>0</v>
      </c>
      <c r="AK28" s="131">
        <v>0</v>
      </c>
      <c r="AL28" s="131">
        <v>0</v>
      </c>
      <c r="AM28" s="131">
        <v>0</v>
      </c>
      <c r="AN28" s="131">
        <v>0</v>
      </c>
      <c r="AO28" s="131">
        <v>0</v>
      </c>
      <c r="AP28" s="131">
        <v>0</v>
      </c>
      <c r="AQ28" s="131">
        <v>0</v>
      </c>
      <c r="AR28" s="131">
        <v>0</v>
      </c>
      <c r="AS28" s="131">
        <v>0</v>
      </c>
      <c r="AT28" s="131">
        <v>0</v>
      </c>
      <c r="AU28" s="131">
        <v>0</v>
      </c>
      <c r="AV28" s="131">
        <v>0</v>
      </c>
      <c r="AW28" s="131">
        <v>0</v>
      </c>
      <c r="AX28" s="131">
        <v>0</v>
      </c>
      <c r="AY28" s="131">
        <v>0</v>
      </c>
      <c r="AZ28" s="131">
        <v>0</v>
      </c>
      <c r="BA28" s="131">
        <v>0</v>
      </c>
      <c r="BB28" s="131">
        <v>0</v>
      </c>
      <c r="BC28" s="131">
        <v>0</v>
      </c>
      <c r="BD28" s="131">
        <v>0</v>
      </c>
      <c r="BE28" s="131">
        <v>0</v>
      </c>
      <c r="BF28" s="131">
        <v>0</v>
      </c>
      <c r="BG28" s="131">
        <v>0</v>
      </c>
      <c r="BH28" s="131">
        <v>0</v>
      </c>
      <c r="BI28" s="131">
        <v>0</v>
      </c>
      <c r="BJ28" s="131">
        <v>0</v>
      </c>
      <c r="BK28" s="131">
        <v>0</v>
      </c>
      <c r="BL28" s="131">
        <v>0</v>
      </c>
      <c r="BM28" s="131">
        <v>0</v>
      </c>
      <c r="BN28" s="131">
        <v>0</v>
      </c>
      <c r="BO28" s="131">
        <v>0</v>
      </c>
      <c r="BP28" s="131">
        <v>0</v>
      </c>
      <c r="BQ28" s="131">
        <v>0</v>
      </c>
      <c r="BR28" s="131">
        <v>0</v>
      </c>
      <c r="BS28" s="131">
        <v>0</v>
      </c>
      <c r="BT28" s="131">
        <v>0</v>
      </c>
      <c r="BU28" s="131">
        <v>0</v>
      </c>
      <c r="BV28" s="131">
        <v>0</v>
      </c>
      <c r="BW28" s="131">
        <v>0</v>
      </c>
      <c r="BX28" s="131">
        <v>0</v>
      </c>
      <c r="BY28" s="131">
        <v>0</v>
      </c>
      <c r="BZ28" s="131">
        <v>0</v>
      </c>
      <c r="CA28" s="131">
        <v>0</v>
      </c>
      <c r="CB28" s="131">
        <v>0</v>
      </c>
      <c r="CC28" s="131">
        <v>0</v>
      </c>
      <c r="CD28" s="131">
        <v>0</v>
      </c>
      <c r="CE28" s="131">
        <v>0</v>
      </c>
      <c r="CF28" s="131">
        <v>0</v>
      </c>
      <c r="CG28" s="131">
        <v>0</v>
      </c>
      <c r="CH28" s="131">
        <v>0</v>
      </c>
      <c r="CI28" s="131">
        <v>0</v>
      </c>
      <c r="CJ28" s="139">
        <v>0</v>
      </c>
      <c r="CK28" s="144" t="s">
        <v>4</v>
      </c>
      <c r="CL28" s="145">
        <f t="shared" si="28"/>
        <v>0</v>
      </c>
      <c r="CM28" s="145">
        <f t="shared" si="29"/>
        <v>0</v>
      </c>
      <c r="CN28" s="145">
        <f t="shared" si="30"/>
        <v>0</v>
      </c>
      <c r="CO28" s="145">
        <f t="shared" si="31"/>
        <v>0</v>
      </c>
      <c r="CP28" s="146">
        <f t="shared" si="32"/>
        <v>0</v>
      </c>
      <c r="CR28" s="144" t="s">
        <v>63</v>
      </c>
      <c r="CS28" s="151" t="s">
        <v>84</v>
      </c>
      <c r="CT28" s="151" t="s">
        <v>85</v>
      </c>
      <c r="CU28" s="152" t="s">
        <v>78</v>
      </c>
    </row>
    <row r="29" spans="1:99" ht="18.75" x14ac:dyDescent="0.3">
      <c r="A29" s="228"/>
      <c r="B29" s="45" t="s">
        <v>5</v>
      </c>
      <c r="C29" s="131">
        <v>0</v>
      </c>
      <c r="D29" s="131">
        <v>0</v>
      </c>
      <c r="E29" s="131">
        <v>0</v>
      </c>
      <c r="F29" s="131">
        <v>0</v>
      </c>
      <c r="G29" s="131">
        <v>23.436309691020909</v>
      </c>
      <c r="H29" s="131">
        <v>243.65158255398228</v>
      </c>
      <c r="I29" s="131">
        <v>568.76276710678303</v>
      </c>
      <c r="J29" s="131">
        <v>1332.7395092203101</v>
      </c>
      <c r="K29" s="131">
        <v>2295.8383420636787</v>
      </c>
      <c r="L29" s="131">
        <v>1417.7173230416679</v>
      </c>
      <c r="M29" s="131">
        <v>1645.3707244575471</v>
      </c>
      <c r="N29" s="131">
        <v>1803.2109675051056</v>
      </c>
      <c r="O29" s="131">
        <v>1856.2906282660574</v>
      </c>
      <c r="P29" s="131">
        <v>1675.3720753737307</v>
      </c>
      <c r="Q29" s="131">
        <v>2131.398641880231</v>
      </c>
      <c r="R29" s="131">
        <v>294.74713379245327</v>
      </c>
      <c r="S29" s="131">
        <v>432.96277132992918</v>
      </c>
      <c r="T29" s="131">
        <v>1289.9568701034077</v>
      </c>
      <c r="U29" s="131">
        <v>2107.6196576430957</v>
      </c>
      <c r="V29" s="131">
        <v>2701.9293719646921</v>
      </c>
      <c r="W29" s="131">
        <v>3276.3257143097235</v>
      </c>
      <c r="X29" s="131">
        <v>2030.4601801594908</v>
      </c>
      <c r="Y29" s="131">
        <v>2304.939045126599</v>
      </c>
      <c r="Z29" s="131">
        <v>2336.2431758084513</v>
      </c>
      <c r="AA29" s="131">
        <v>2262.8202773224502</v>
      </c>
      <c r="AB29" s="131">
        <v>1937.9146572618192</v>
      </c>
      <c r="AC29" s="131">
        <v>2481.3612641613699</v>
      </c>
      <c r="AD29" s="131">
        <v>2433.5466883456966</v>
      </c>
      <c r="AE29" s="131">
        <v>2756.5084214636863</v>
      </c>
      <c r="AF29" s="131">
        <v>5373.2594202257387</v>
      </c>
      <c r="AG29" s="131">
        <v>6017.9684494619396</v>
      </c>
      <c r="AH29" s="131">
        <v>5875.6455663228953</v>
      </c>
      <c r="AI29" s="131">
        <v>5845.6396505322155</v>
      </c>
      <c r="AJ29" s="131">
        <v>2694.1461816530791</v>
      </c>
      <c r="AK29" s="131">
        <v>2741.9435546711302</v>
      </c>
      <c r="AL29" s="131">
        <v>2685.3498116126248</v>
      </c>
      <c r="AM29" s="131">
        <v>2544.1334359538378</v>
      </c>
      <c r="AN29" s="131">
        <v>2122.2302545333696</v>
      </c>
      <c r="AO29" s="131">
        <v>2667.7783452471685</v>
      </c>
      <c r="AP29" s="131">
        <v>2608.7210424740479</v>
      </c>
      <c r="AQ29" s="131">
        <v>2916.6256077874805</v>
      </c>
      <c r="AR29" s="131">
        <v>5856.0447251582518</v>
      </c>
      <c r="AS29" s="131">
        <v>6273.2140781474591</v>
      </c>
      <c r="AT29" s="131">
        <v>6215.3081564766762</v>
      </c>
      <c r="AU29" s="131">
        <v>6025.1184062271132</v>
      </c>
      <c r="AV29" s="131">
        <v>2734.6545326484556</v>
      </c>
      <c r="AW29" s="131">
        <v>2750.7173522047106</v>
      </c>
      <c r="AX29" s="131">
        <v>2674.136968432409</v>
      </c>
      <c r="AY29" s="131">
        <v>2521.3110006465704</v>
      </c>
      <c r="AZ29" s="131">
        <v>13656.019236839655</v>
      </c>
      <c r="BA29" s="131">
        <v>17258.817787739525</v>
      </c>
      <c r="BB29" s="131">
        <v>16876.754851584217</v>
      </c>
      <c r="BC29" s="131">
        <v>18868.700246232576</v>
      </c>
      <c r="BD29" s="131">
        <v>0</v>
      </c>
      <c r="BE29" s="131">
        <v>0</v>
      </c>
      <c r="BF29" s="131">
        <v>0</v>
      </c>
      <c r="BG29" s="131">
        <v>0</v>
      </c>
      <c r="BH29" s="131">
        <v>0</v>
      </c>
      <c r="BI29" s="131">
        <v>0</v>
      </c>
      <c r="BJ29" s="131">
        <v>0</v>
      </c>
      <c r="BK29" s="131">
        <v>0</v>
      </c>
      <c r="BL29" s="131">
        <v>0</v>
      </c>
      <c r="BM29" s="131">
        <v>0</v>
      </c>
      <c r="BN29" s="131">
        <v>0</v>
      </c>
      <c r="BO29" s="131">
        <v>0</v>
      </c>
      <c r="BP29" s="131">
        <v>0</v>
      </c>
      <c r="BQ29" s="131">
        <v>0</v>
      </c>
      <c r="BR29" s="131">
        <v>0</v>
      </c>
      <c r="BS29" s="131">
        <v>0</v>
      </c>
      <c r="BT29" s="131">
        <v>0</v>
      </c>
      <c r="BU29" s="131">
        <v>0</v>
      </c>
      <c r="BV29" s="131">
        <v>0</v>
      </c>
      <c r="BW29" s="131">
        <v>0</v>
      </c>
      <c r="BX29" s="131">
        <v>0</v>
      </c>
      <c r="BY29" s="131">
        <v>0</v>
      </c>
      <c r="BZ29" s="131">
        <v>0</v>
      </c>
      <c r="CA29" s="131">
        <v>0</v>
      </c>
      <c r="CB29" s="131">
        <v>0</v>
      </c>
      <c r="CC29" s="131">
        <v>0</v>
      </c>
      <c r="CD29" s="131">
        <v>0</v>
      </c>
      <c r="CE29" s="131">
        <v>0</v>
      </c>
      <c r="CF29" s="131">
        <v>0</v>
      </c>
      <c r="CG29" s="131">
        <v>0</v>
      </c>
      <c r="CH29" s="131">
        <v>0</v>
      </c>
      <c r="CI29" s="131">
        <v>0</v>
      </c>
      <c r="CJ29" s="139">
        <v>0</v>
      </c>
      <c r="CK29" s="144" t="s">
        <v>5</v>
      </c>
      <c r="CL29" s="145">
        <f t="shared" si="28"/>
        <v>189445.36276276613</v>
      </c>
      <c r="CM29" s="145">
        <f t="shared" si="29"/>
        <v>12862.390229279883</v>
      </c>
      <c r="CN29" s="145">
        <f t="shared" si="30"/>
        <v>23107.317496702341</v>
      </c>
      <c r="CO29" s="145">
        <f t="shared" si="31"/>
        <v>43571.732698937587</v>
      </c>
      <c r="CP29" s="146">
        <f t="shared" si="32"/>
        <v>38048.182246371362</v>
      </c>
      <c r="CR29" s="144" t="s">
        <v>36</v>
      </c>
      <c r="CS29" s="153">
        <f>'TD CALC Summary (Cumulative) '!AT36</f>
        <v>0</v>
      </c>
      <c r="CT29" s="145">
        <f>'TD CALC Summary (Cumulative) '!AU36</f>
        <v>0</v>
      </c>
      <c r="CU29" s="154">
        <f>'TD CALC Summary (Cumulative) '!AV36</f>
        <v>0</v>
      </c>
    </row>
    <row r="30" spans="1:99" ht="18.75" x14ac:dyDescent="0.3">
      <c r="A30" s="228"/>
      <c r="B30" s="45" t="s">
        <v>7</v>
      </c>
      <c r="C30" s="131">
        <v>0</v>
      </c>
      <c r="D30" s="131">
        <v>0</v>
      </c>
      <c r="E30" s="131">
        <v>0</v>
      </c>
      <c r="F30" s="131">
        <v>0</v>
      </c>
      <c r="G30" s="131">
        <v>0</v>
      </c>
      <c r="H30" s="131">
        <v>0</v>
      </c>
      <c r="I30" s="131">
        <v>0</v>
      </c>
      <c r="J30" s="131">
        <v>0</v>
      </c>
      <c r="K30" s="131">
        <v>0</v>
      </c>
      <c r="L30" s="131">
        <v>0</v>
      </c>
      <c r="M30" s="131">
        <v>0</v>
      </c>
      <c r="N30" s="131">
        <v>0</v>
      </c>
      <c r="O30" s="131">
        <v>0</v>
      </c>
      <c r="P30" s="131">
        <v>0</v>
      </c>
      <c r="Q30" s="131">
        <v>0</v>
      </c>
      <c r="R30" s="131">
        <v>0</v>
      </c>
      <c r="S30" s="131">
        <v>0</v>
      </c>
      <c r="T30" s="131">
        <v>0</v>
      </c>
      <c r="U30" s="131">
        <v>0</v>
      </c>
      <c r="V30" s="131">
        <v>0</v>
      </c>
      <c r="W30" s="131">
        <v>0</v>
      </c>
      <c r="X30" s="131">
        <v>0</v>
      </c>
      <c r="Y30" s="131">
        <v>0</v>
      </c>
      <c r="Z30" s="131">
        <v>0</v>
      </c>
      <c r="AA30" s="131">
        <v>0</v>
      </c>
      <c r="AB30" s="131">
        <v>0</v>
      </c>
      <c r="AC30" s="131">
        <v>0</v>
      </c>
      <c r="AD30" s="131">
        <v>0</v>
      </c>
      <c r="AE30" s="131">
        <v>0</v>
      </c>
      <c r="AF30" s="131">
        <v>0</v>
      </c>
      <c r="AG30" s="131">
        <v>0</v>
      </c>
      <c r="AH30" s="131">
        <v>0</v>
      </c>
      <c r="AI30" s="131">
        <v>0</v>
      </c>
      <c r="AJ30" s="131">
        <v>0</v>
      </c>
      <c r="AK30" s="131">
        <v>0</v>
      </c>
      <c r="AL30" s="131">
        <v>0</v>
      </c>
      <c r="AM30" s="131">
        <v>0</v>
      </c>
      <c r="AN30" s="131">
        <v>0</v>
      </c>
      <c r="AO30" s="131">
        <v>0</v>
      </c>
      <c r="AP30" s="131">
        <v>0</v>
      </c>
      <c r="AQ30" s="131">
        <v>0</v>
      </c>
      <c r="AR30" s="131">
        <v>0</v>
      </c>
      <c r="AS30" s="131">
        <v>0</v>
      </c>
      <c r="AT30" s="131">
        <v>0</v>
      </c>
      <c r="AU30" s="131">
        <v>0</v>
      </c>
      <c r="AV30" s="131">
        <v>0</v>
      </c>
      <c r="AW30" s="131">
        <v>0</v>
      </c>
      <c r="AX30" s="131">
        <v>0</v>
      </c>
      <c r="AY30" s="131">
        <v>0</v>
      </c>
      <c r="AZ30" s="131">
        <v>0</v>
      </c>
      <c r="BA30" s="131">
        <v>0</v>
      </c>
      <c r="BB30" s="131">
        <v>0</v>
      </c>
      <c r="BC30" s="131">
        <v>0</v>
      </c>
      <c r="BD30" s="131">
        <v>0</v>
      </c>
      <c r="BE30" s="131">
        <v>0</v>
      </c>
      <c r="BF30" s="131">
        <v>0</v>
      </c>
      <c r="BG30" s="131">
        <v>0</v>
      </c>
      <c r="BH30" s="131">
        <v>0</v>
      </c>
      <c r="BI30" s="131">
        <v>0</v>
      </c>
      <c r="BJ30" s="131">
        <v>0</v>
      </c>
      <c r="BK30" s="131">
        <v>0</v>
      </c>
      <c r="BL30" s="131">
        <v>0</v>
      </c>
      <c r="BM30" s="131">
        <v>0</v>
      </c>
      <c r="BN30" s="131">
        <v>0</v>
      </c>
      <c r="BO30" s="131">
        <v>0</v>
      </c>
      <c r="BP30" s="131">
        <v>0</v>
      </c>
      <c r="BQ30" s="131">
        <v>0</v>
      </c>
      <c r="BR30" s="131">
        <v>0</v>
      </c>
      <c r="BS30" s="131">
        <v>0</v>
      </c>
      <c r="BT30" s="131">
        <v>0</v>
      </c>
      <c r="BU30" s="131">
        <v>0</v>
      </c>
      <c r="BV30" s="131">
        <v>0</v>
      </c>
      <c r="BW30" s="131">
        <v>0</v>
      </c>
      <c r="BX30" s="131">
        <v>0</v>
      </c>
      <c r="BY30" s="131">
        <v>0</v>
      </c>
      <c r="BZ30" s="131">
        <v>0</v>
      </c>
      <c r="CA30" s="131">
        <v>0</v>
      </c>
      <c r="CB30" s="131">
        <v>0</v>
      </c>
      <c r="CC30" s="131">
        <v>0</v>
      </c>
      <c r="CD30" s="131">
        <v>0</v>
      </c>
      <c r="CE30" s="131">
        <v>0</v>
      </c>
      <c r="CF30" s="131">
        <v>0</v>
      </c>
      <c r="CG30" s="131">
        <v>0</v>
      </c>
      <c r="CH30" s="131">
        <v>0</v>
      </c>
      <c r="CI30" s="131">
        <v>0</v>
      </c>
      <c r="CJ30" s="139">
        <v>0</v>
      </c>
      <c r="CK30" s="144" t="s">
        <v>7</v>
      </c>
      <c r="CL30" s="145">
        <f t="shared" si="28"/>
        <v>0</v>
      </c>
      <c r="CM30" s="145">
        <f t="shared" si="29"/>
        <v>0</v>
      </c>
      <c r="CN30" s="145">
        <f t="shared" si="30"/>
        <v>0</v>
      </c>
      <c r="CO30" s="145">
        <f t="shared" si="31"/>
        <v>0</v>
      </c>
      <c r="CP30" s="146">
        <f t="shared" si="32"/>
        <v>0</v>
      </c>
      <c r="CR30" s="144" t="s">
        <v>37</v>
      </c>
      <c r="CS30" s="153">
        <f>'TD CALC Summary (Cumulative) '!AT37</f>
        <v>0</v>
      </c>
      <c r="CT30" s="145">
        <f>'TD CALC Summary (Cumulative) '!AU37</f>
        <v>0</v>
      </c>
      <c r="CU30" s="155">
        <f>'TD CALC Summary (Cumulative) '!AV37</f>
        <v>0</v>
      </c>
    </row>
    <row r="31" spans="1:99" ht="18.75" x14ac:dyDescent="0.3">
      <c r="A31" s="228"/>
      <c r="B31" s="45" t="s">
        <v>8</v>
      </c>
      <c r="C31" s="131">
        <v>0</v>
      </c>
      <c r="D31" s="131">
        <v>0</v>
      </c>
      <c r="E31" s="131">
        <v>0</v>
      </c>
      <c r="F31" s="131">
        <v>0</v>
      </c>
      <c r="G31" s="131">
        <v>-2.7707131889285126</v>
      </c>
      <c r="H31" s="131">
        <v>-39.328215704837959</v>
      </c>
      <c r="I31" s="131">
        <v>-83.248249267465667</v>
      </c>
      <c r="J31" s="131">
        <v>-135.91806114615736</v>
      </c>
      <c r="K31" s="131">
        <v>-245.55147906977231</v>
      </c>
      <c r="L31" s="131">
        <v>-190.96620690497787</v>
      </c>
      <c r="M31" s="131">
        <v>1801.0102935249051</v>
      </c>
      <c r="N31" s="131">
        <v>4080.4800034234822</v>
      </c>
      <c r="O31" s="131">
        <v>4017.9321772525564</v>
      </c>
      <c r="P31" s="131">
        <v>3529.272485634795</v>
      </c>
      <c r="Q31" s="131">
        <v>3824.8033558901789</v>
      </c>
      <c r="R31" s="131">
        <v>-13.56173486740613</v>
      </c>
      <c r="S31" s="131">
        <v>-35.129608729884694</v>
      </c>
      <c r="T31" s="131">
        <v>-106.79799380231088</v>
      </c>
      <c r="U31" s="131">
        <v>-82.578662189275747</v>
      </c>
      <c r="V31" s="131">
        <v>288.52155942664285</v>
      </c>
      <c r="W31" s="131">
        <v>426.97357895493042</v>
      </c>
      <c r="X31" s="131">
        <v>115.43741901617796</v>
      </c>
      <c r="Y31" s="131">
        <v>2548.0639150879842</v>
      </c>
      <c r="Z31" s="131">
        <v>5361.9287400725734</v>
      </c>
      <c r="AA31" s="131">
        <v>5344.0351590007285</v>
      </c>
      <c r="AB31" s="131">
        <v>4793.7040318226263</v>
      </c>
      <c r="AC31" s="131">
        <v>5265.4438668094808</v>
      </c>
      <c r="AD31" s="131">
        <v>4845.7550844062389</v>
      </c>
      <c r="AE31" s="131">
        <v>4979.7115328059645</v>
      </c>
      <c r="AF31" s="131">
        <v>9227.2680780046176</v>
      </c>
      <c r="AG31" s="131">
        <v>8104.9099539669878</v>
      </c>
      <c r="AH31" s="131">
        <v>7187.5665011277088</v>
      </c>
      <c r="AI31" s="131">
        <v>8161.3757202631859</v>
      </c>
      <c r="AJ31" s="131">
        <v>4740.5325356681751</v>
      </c>
      <c r="AK31" s="131">
        <v>8298.7664788779748</v>
      </c>
      <c r="AL31" s="131">
        <v>11418.084673850057</v>
      </c>
      <c r="AM31" s="131">
        <v>11500.209179696962</v>
      </c>
      <c r="AN31" s="131">
        <v>10492.396761075714</v>
      </c>
      <c r="AO31" s="131">
        <v>11528.992065058406</v>
      </c>
      <c r="AP31" s="131">
        <v>10669.345193449817</v>
      </c>
      <c r="AQ31" s="131">
        <v>11028.836170843135</v>
      </c>
      <c r="AR31" s="131">
        <v>21766.117133441003</v>
      </c>
      <c r="AS31" s="131">
        <v>19124.470555239826</v>
      </c>
      <c r="AT31" s="131">
        <v>17987.938337696629</v>
      </c>
      <c r="AU31" s="131">
        <v>19593.60077724262</v>
      </c>
      <c r="AV31" s="131">
        <v>9851.406893639205</v>
      </c>
      <c r="AW31" s="131">
        <v>11190.33339903764</v>
      </c>
      <c r="AX31" s="131">
        <v>11965.565056115542</v>
      </c>
      <c r="AY31" s="131">
        <v>11752.052386716237</v>
      </c>
      <c r="AZ31" s="131">
        <v>25360.738385119126</v>
      </c>
      <c r="BA31" s="131">
        <v>27907.958285043667</v>
      </c>
      <c r="BB31" s="131">
        <v>25827.031444489086</v>
      </c>
      <c r="BC31" s="131">
        <v>26697.242746945343</v>
      </c>
      <c r="BD31" s="131">
        <v>0</v>
      </c>
      <c r="BE31" s="131">
        <v>0</v>
      </c>
      <c r="BF31" s="131">
        <v>0</v>
      </c>
      <c r="BG31" s="131">
        <v>0</v>
      </c>
      <c r="BH31" s="131">
        <v>0</v>
      </c>
      <c r="BI31" s="131">
        <v>0</v>
      </c>
      <c r="BJ31" s="131">
        <v>0</v>
      </c>
      <c r="BK31" s="131">
        <v>0</v>
      </c>
      <c r="BL31" s="131">
        <v>0</v>
      </c>
      <c r="BM31" s="131">
        <v>0</v>
      </c>
      <c r="BN31" s="131">
        <v>0</v>
      </c>
      <c r="BO31" s="131">
        <v>0</v>
      </c>
      <c r="BP31" s="131">
        <v>0</v>
      </c>
      <c r="BQ31" s="131">
        <v>0</v>
      </c>
      <c r="BR31" s="131">
        <v>0</v>
      </c>
      <c r="BS31" s="131">
        <v>0</v>
      </c>
      <c r="BT31" s="131">
        <v>0</v>
      </c>
      <c r="BU31" s="131">
        <v>0</v>
      </c>
      <c r="BV31" s="131">
        <v>0</v>
      </c>
      <c r="BW31" s="131">
        <v>0</v>
      </c>
      <c r="BX31" s="131">
        <v>0</v>
      </c>
      <c r="BY31" s="131">
        <v>0</v>
      </c>
      <c r="BZ31" s="131">
        <v>0</v>
      </c>
      <c r="CA31" s="131">
        <v>0</v>
      </c>
      <c r="CB31" s="131">
        <v>0</v>
      </c>
      <c r="CC31" s="131">
        <v>0</v>
      </c>
      <c r="CD31" s="131">
        <v>0</v>
      </c>
      <c r="CE31" s="131">
        <v>0</v>
      </c>
      <c r="CF31" s="131">
        <v>0</v>
      </c>
      <c r="CG31" s="131">
        <v>0</v>
      </c>
      <c r="CH31" s="131">
        <v>0</v>
      </c>
      <c r="CI31" s="131">
        <v>0</v>
      </c>
      <c r="CJ31" s="139">
        <v>0</v>
      </c>
      <c r="CK31" s="144" t="s">
        <v>8</v>
      </c>
      <c r="CL31" s="145">
        <f t="shared" si="28"/>
        <v>391669.96099086694</v>
      </c>
      <c r="CM31" s="145">
        <f t="shared" si="29"/>
        <v>12730.912034553599</v>
      </c>
      <c r="CN31" s="145">
        <f t="shared" si="30"/>
        <v>22465.399759682965</v>
      </c>
      <c r="CO31" s="145">
        <f t="shared" si="31"/>
        <v>94222.020366553057</v>
      </c>
      <c r="CP31" s="146">
        <f t="shared" si="32"/>
        <v>132741.04052564828</v>
      </c>
      <c r="CR31" s="144" t="s">
        <v>38</v>
      </c>
      <c r="CS31" s="153">
        <f>'TD CALC Summary (Cumulative) '!AT38</f>
        <v>0</v>
      </c>
      <c r="CT31" s="145">
        <f>'TD CALC Summary (Cumulative) '!AU38</f>
        <v>0</v>
      </c>
      <c r="CU31" s="155">
        <f>'TD CALC Summary (Cumulative) '!AV38</f>
        <v>0</v>
      </c>
    </row>
    <row r="32" spans="1:99" ht="19.5" thickBot="1" x14ac:dyDescent="0.35">
      <c r="A32" s="92"/>
      <c r="B32" s="79" t="s">
        <v>72</v>
      </c>
      <c r="C32" s="131">
        <v>0</v>
      </c>
      <c r="D32" s="131">
        <v>0</v>
      </c>
      <c r="E32" s="131">
        <v>0</v>
      </c>
      <c r="F32" s="131">
        <v>0</v>
      </c>
      <c r="G32" s="131">
        <v>0</v>
      </c>
      <c r="H32" s="131">
        <v>0</v>
      </c>
      <c r="I32" s="131">
        <v>-6.683883386121269</v>
      </c>
      <c r="J32" s="131">
        <v>-274.36507195506505</v>
      </c>
      <c r="K32" s="131">
        <v>-714.79413473499358</v>
      </c>
      <c r="L32" s="131">
        <v>-492.45746064367205</v>
      </c>
      <c r="M32" s="131">
        <v>-638.37993258717154</v>
      </c>
      <c r="N32" s="131">
        <v>-709.8140670447707</v>
      </c>
      <c r="O32" s="131">
        <v>-749.27483380544106</v>
      </c>
      <c r="P32" s="131">
        <v>-758.23744186580677</v>
      </c>
      <c r="Q32" s="131">
        <v>-907.37053592527764</v>
      </c>
      <c r="R32" s="131">
        <v>-209.99155465868574</v>
      </c>
      <c r="S32" s="131">
        <v>-298.02932206814972</v>
      </c>
      <c r="T32" s="131">
        <v>-829.36592272735459</v>
      </c>
      <c r="U32" s="131">
        <v>-1061.5518840901525</v>
      </c>
      <c r="V32" s="131">
        <v>-1161.3532088052023</v>
      </c>
      <c r="W32" s="131">
        <v>-1288.0044005118546</v>
      </c>
      <c r="X32" s="131">
        <v>-792.08732764456829</v>
      </c>
      <c r="Y32" s="131">
        <v>-943.18887928045103</v>
      </c>
      <c r="Z32" s="131">
        <v>-899.16856285599874</v>
      </c>
      <c r="AA32" s="131">
        <v>-854.30354599647978</v>
      </c>
      <c r="AB32" s="131">
        <v>-797.59125950291377</v>
      </c>
      <c r="AC32" s="131">
        <v>-925.22558479014026</v>
      </c>
      <c r="AD32" s="131">
        <v>-889.19234255555102</v>
      </c>
      <c r="AE32" s="131">
        <v>-991.55664555118517</v>
      </c>
      <c r="AF32" s="131">
        <v>-1915.5726927754647</v>
      </c>
      <c r="AG32" s="131">
        <v>-1964.7264819772399</v>
      </c>
      <c r="AH32" s="131">
        <v>-1855.2926500140352</v>
      </c>
      <c r="AI32" s="131">
        <v>-1818.1202524728096</v>
      </c>
      <c r="AJ32" s="131">
        <v>-822.92227570530656</v>
      </c>
      <c r="AK32" s="131">
        <v>-850.74026695203747</v>
      </c>
      <c r="AL32" s="131">
        <v>-799.07793135880297</v>
      </c>
      <c r="AM32" s="131">
        <v>-753.73258084503289</v>
      </c>
      <c r="AN32" s="131">
        <v>-700.17836970488236</v>
      </c>
      <c r="AO32" s="131">
        <v>-810.8842737145826</v>
      </c>
      <c r="AP32" s="131">
        <v>-783.2670702119874</v>
      </c>
      <c r="AQ32" s="131">
        <v>-878.27862264981184</v>
      </c>
      <c r="AR32" s="131">
        <v>-1806.7283558937854</v>
      </c>
      <c r="AS32" s="131">
        <v>-1853.0891883933341</v>
      </c>
      <c r="AT32" s="131">
        <v>-1855.2926500140352</v>
      </c>
      <c r="AU32" s="131">
        <v>-1818.1202524728096</v>
      </c>
      <c r="AV32" s="131">
        <v>-822.92227570530656</v>
      </c>
      <c r="AW32" s="131">
        <v>-850.74026695203747</v>
      </c>
      <c r="AX32" s="131">
        <v>-799.07793135880297</v>
      </c>
      <c r="AY32" s="131">
        <v>-753.73258084503289</v>
      </c>
      <c r="AZ32" s="131">
        <v>0</v>
      </c>
      <c r="BA32" s="131">
        <v>0</v>
      </c>
      <c r="BB32" s="131">
        <v>0</v>
      </c>
      <c r="BC32" s="131">
        <v>0</v>
      </c>
      <c r="BD32" s="131">
        <v>0</v>
      </c>
      <c r="BE32" s="131">
        <v>0</v>
      </c>
      <c r="BF32" s="131">
        <v>0</v>
      </c>
      <c r="BG32" s="131">
        <v>0</v>
      </c>
      <c r="BH32" s="131">
        <v>0</v>
      </c>
      <c r="BI32" s="131">
        <v>0</v>
      </c>
      <c r="BJ32" s="131">
        <v>0</v>
      </c>
      <c r="BK32" s="131">
        <v>0</v>
      </c>
      <c r="BL32" s="131">
        <v>0</v>
      </c>
      <c r="BM32" s="131">
        <v>0</v>
      </c>
      <c r="BN32" s="131">
        <v>0</v>
      </c>
      <c r="BO32" s="131">
        <v>0</v>
      </c>
      <c r="BP32" s="131">
        <v>0</v>
      </c>
      <c r="BQ32" s="131">
        <v>0</v>
      </c>
      <c r="BR32" s="131">
        <v>0</v>
      </c>
      <c r="BS32" s="131">
        <v>0</v>
      </c>
      <c r="BT32" s="131">
        <v>0</v>
      </c>
      <c r="BU32" s="131">
        <v>0</v>
      </c>
      <c r="BV32" s="131">
        <v>0</v>
      </c>
      <c r="BW32" s="131">
        <v>0</v>
      </c>
      <c r="BX32" s="131">
        <v>0</v>
      </c>
      <c r="BY32" s="131">
        <v>0</v>
      </c>
      <c r="BZ32" s="131">
        <v>0</v>
      </c>
      <c r="CA32" s="131">
        <v>0</v>
      </c>
      <c r="CB32" s="131">
        <v>0</v>
      </c>
      <c r="CC32" s="131">
        <v>0</v>
      </c>
      <c r="CD32" s="131">
        <v>0</v>
      </c>
      <c r="CE32" s="131">
        <v>0</v>
      </c>
      <c r="CF32" s="131">
        <v>0</v>
      </c>
      <c r="CG32" s="131">
        <v>0</v>
      </c>
      <c r="CH32" s="131">
        <v>0</v>
      </c>
      <c r="CI32" s="131">
        <v>0</v>
      </c>
      <c r="CJ32" s="139">
        <v>0</v>
      </c>
      <c r="CK32" s="144" t="s">
        <v>72</v>
      </c>
      <c r="CL32" s="145">
        <f t="shared" si="28"/>
        <v>-41704.484773004151</v>
      </c>
      <c r="CM32" s="145">
        <f t="shared" si="29"/>
        <v>-4344.0068260230419</v>
      </c>
      <c r="CN32" s="145">
        <f t="shared" si="30"/>
        <v>-10042.006404067088</v>
      </c>
      <c r="CO32" s="145">
        <f t="shared" si="31"/>
        <v>-14286.338074702491</v>
      </c>
      <c r="CP32" s="146">
        <f t="shared" si="32"/>
        <v>-11479.322956007691</v>
      </c>
      <c r="CR32" s="144" t="s">
        <v>39</v>
      </c>
      <c r="CS32" s="153">
        <f>'TD CALC Summary (Cumulative) '!AT39</f>
        <v>0</v>
      </c>
      <c r="CT32" s="145">
        <f>'TD CALC Summary (Cumulative) '!AU39</f>
        <v>0</v>
      </c>
      <c r="CU32" s="155">
        <f>'TD CALC Summary (Cumulative) '!AV39</f>
        <v>0</v>
      </c>
    </row>
    <row r="33" spans="1:99" ht="19.5" thickBot="1" x14ac:dyDescent="0.35">
      <c r="C33" s="7"/>
      <c r="D33" s="3"/>
      <c r="E33" s="3"/>
      <c r="F33" s="3"/>
      <c r="G33" s="3"/>
      <c r="H33" s="3"/>
      <c r="I33" s="3"/>
      <c r="J33" s="3"/>
      <c r="K33" s="3"/>
      <c r="L33" s="3"/>
      <c r="M33" s="3"/>
      <c r="N33" s="5"/>
      <c r="O33" s="7"/>
      <c r="P33" s="3"/>
      <c r="Q33" s="3"/>
      <c r="R33" s="3"/>
      <c r="S33" s="3"/>
      <c r="T33" s="3"/>
      <c r="U33" s="3"/>
      <c r="V33" s="3"/>
      <c r="W33" s="3"/>
      <c r="X33" s="3"/>
      <c r="Y33" s="3"/>
      <c r="Z33" s="5"/>
      <c r="AA33" s="7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5"/>
      <c r="AM33" s="7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5"/>
      <c r="AY33" s="3"/>
      <c r="AZ33" s="5"/>
      <c r="BA33" s="3"/>
      <c r="BB33" s="5"/>
      <c r="BC33" s="3"/>
      <c r="BD33" s="5"/>
      <c r="BE33" s="3"/>
      <c r="BF33" s="5"/>
      <c r="BG33" s="3"/>
      <c r="BH33" s="5"/>
      <c r="BI33" s="3"/>
      <c r="BJ33" s="5"/>
      <c r="BK33" s="3"/>
      <c r="BL33" s="5"/>
      <c r="BM33" s="3"/>
      <c r="BN33" s="5"/>
      <c r="BO33" s="3"/>
      <c r="BP33" s="5"/>
      <c r="BQ33" s="3"/>
      <c r="BR33" s="5"/>
      <c r="BS33" s="3"/>
      <c r="BT33" s="5"/>
      <c r="BU33" s="3"/>
      <c r="BV33" s="5"/>
      <c r="BW33" s="3"/>
      <c r="BX33" s="5"/>
      <c r="BY33" s="3"/>
      <c r="BZ33" s="5"/>
      <c r="CA33" s="3"/>
      <c r="CB33" s="5"/>
      <c r="CC33" s="3"/>
      <c r="CD33" s="5"/>
      <c r="CE33" s="3"/>
      <c r="CF33" s="5"/>
      <c r="CG33" s="3"/>
      <c r="CH33" s="5"/>
      <c r="CI33" s="3"/>
      <c r="CJ33" s="3"/>
      <c r="CK33" s="141" t="s">
        <v>100</v>
      </c>
      <c r="CL33" s="147">
        <f>SUM(CL23:CL32)</f>
        <v>7848.1152828594641</v>
      </c>
      <c r="CM33" s="147">
        <f t="shared" ref="CM33:CP33" si="33">SUM(CM23:CM32)</f>
        <v>-738082.13998405519</v>
      </c>
      <c r="CN33" s="147">
        <f t="shared" si="33"/>
        <v>-1449274.4261612347</v>
      </c>
      <c r="CO33" s="147">
        <f t="shared" si="33"/>
        <v>-187480.20904514234</v>
      </c>
      <c r="CP33" s="148">
        <f t="shared" si="33"/>
        <v>130855.84087492332</v>
      </c>
      <c r="CR33" s="144" t="s">
        <v>40</v>
      </c>
      <c r="CS33" s="153">
        <f>'TD CALC Summary (Cumulative) '!AT40</f>
        <v>0</v>
      </c>
      <c r="CT33" s="145">
        <f>'TD CALC Summary (Cumulative) '!AU40</f>
        <v>0</v>
      </c>
      <c r="CU33" s="155">
        <f>'TD CALC Summary (Cumulative) '!AV40</f>
        <v>0</v>
      </c>
    </row>
    <row r="34" spans="1:99" ht="18.75" x14ac:dyDescent="0.3">
      <c r="A34" s="19"/>
      <c r="B34" s="80" t="s">
        <v>30</v>
      </c>
      <c r="C34" s="51">
        <v>42370</v>
      </c>
      <c r="D34" s="51">
        <v>42401</v>
      </c>
      <c r="E34" s="104">
        <v>42430</v>
      </c>
      <c r="F34" s="104">
        <v>42461</v>
      </c>
      <c r="G34" s="55">
        <v>42491</v>
      </c>
      <c r="H34" s="104">
        <v>42522</v>
      </c>
      <c r="I34" s="104">
        <v>42552</v>
      </c>
      <c r="J34" s="104">
        <v>42583</v>
      </c>
      <c r="K34" s="104">
        <v>42614</v>
      </c>
      <c r="L34" s="104">
        <v>42644</v>
      </c>
      <c r="M34" s="104">
        <v>42675</v>
      </c>
      <c r="N34" s="104">
        <v>42705</v>
      </c>
      <c r="O34" s="104">
        <v>42736</v>
      </c>
      <c r="P34" s="104">
        <v>42767</v>
      </c>
      <c r="Q34" s="50">
        <v>42795</v>
      </c>
      <c r="R34" s="50">
        <v>42826</v>
      </c>
      <c r="S34" s="50">
        <v>42856</v>
      </c>
      <c r="T34" s="50">
        <v>42887</v>
      </c>
      <c r="U34" s="50">
        <v>42917</v>
      </c>
      <c r="V34" s="50">
        <v>42948</v>
      </c>
      <c r="W34" s="50">
        <v>42979</v>
      </c>
      <c r="X34" s="50">
        <v>43009</v>
      </c>
      <c r="Y34" s="50">
        <v>43040</v>
      </c>
      <c r="Z34" s="50">
        <v>43070</v>
      </c>
      <c r="AA34" s="50">
        <v>43101</v>
      </c>
      <c r="AB34" s="50">
        <v>43132</v>
      </c>
      <c r="AC34" s="51">
        <v>43160</v>
      </c>
      <c r="AD34" s="51">
        <v>43191</v>
      </c>
      <c r="AE34" s="51">
        <v>43221</v>
      </c>
      <c r="AF34" s="51">
        <v>43252</v>
      </c>
      <c r="AG34" s="51">
        <v>43282</v>
      </c>
      <c r="AH34" s="51">
        <v>43313</v>
      </c>
      <c r="AI34" s="51">
        <v>43344</v>
      </c>
      <c r="AJ34" s="51">
        <v>43374</v>
      </c>
      <c r="AK34" s="51">
        <v>43405</v>
      </c>
      <c r="AL34" s="51">
        <v>43435</v>
      </c>
      <c r="AM34" s="51">
        <v>43466</v>
      </c>
      <c r="AN34" s="51">
        <v>43497</v>
      </c>
      <c r="AO34" s="104">
        <v>43525</v>
      </c>
      <c r="AP34" s="104">
        <v>43556</v>
      </c>
      <c r="AQ34" s="104">
        <v>43586</v>
      </c>
      <c r="AR34" s="104">
        <v>43617</v>
      </c>
      <c r="AS34" s="104">
        <v>43647</v>
      </c>
      <c r="AT34" s="104">
        <v>43678</v>
      </c>
      <c r="AU34" s="104">
        <v>43709</v>
      </c>
      <c r="AV34" s="104">
        <v>43739</v>
      </c>
      <c r="AW34" s="104">
        <v>43770</v>
      </c>
      <c r="AX34" s="104">
        <v>43800</v>
      </c>
      <c r="AY34" s="104">
        <v>43831</v>
      </c>
      <c r="AZ34" s="104">
        <v>43862</v>
      </c>
      <c r="BA34" s="50">
        <v>43891</v>
      </c>
      <c r="BB34" s="50">
        <v>43922</v>
      </c>
      <c r="BC34" s="50">
        <v>43952</v>
      </c>
      <c r="BD34" s="50">
        <v>43983</v>
      </c>
      <c r="BE34" s="50">
        <v>44013</v>
      </c>
      <c r="BF34" s="50">
        <v>44044</v>
      </c>
      <c r="BG34" s="50">
        <v>44075</v>
      </c>
      <c r="BH34" s="50">
        <v>44105</v>
      </c>
      <c r="BI34" s="50">
        <v>44136</v>
      </c>
      <c r="BJ34" s="50">
        <v>44166</v>
      </c>
      <c r="BK34" s="50">
        <v>44197</v>
      </c>
      <c r="BL34" s="50">
        <v>44228</v>
      </c>
      <c r="BM34" s="51">
        <v>44256</v>
      </c>
      <c r="BN34" s="51">
        <v>44287</v>
      </c>
      <c r="BO34" s="51">
        <v>44317</v>
      </c>
      <c r="BP34" s="51">
        <v>44348</v>
      </c>
      <c r="BQ34" s="51">
        <v>44378</v>
      </c>
      <c r="BR34" s="51">
        <v>44409</v>
      </c>
      <c r="BS34" s="51">
        <v>44440</v>
      </c>
      <c r="BT34" s="51">
        <v>44470</v>
      </c>
      <c r="BU34" s="51">
        <v>44501</v>
      </c>
      <c r="BV34" s="51">
        <v>44531</v>
      </c>
      <c r="BW34" s="51">
        <v>44562</v>
      </c>
      <c r="BX34" s="51">
        <v>44593</v>
      </c>
      <c r="BY34" s="104">
        <v>44621</v>
      </c>
      <c r="BZ34" s="104">
        <v>44652</v>
      </c>
      <c r="CA34" s="104">
        <v>44682</v>
      </c>
      <c r="CB34" s="104">
        <v>44713</v>
      </c>
      <c r="CC34" s="104">
        <v>44743</v>
      </c>
      <c r="CD34" s="104">
        <v>44774</v>
      </c>
      <c r="CE34" s="104">
        <v>44805</v>
      </c>
      <c r="CF34" s="104">
        <v>44835</v>
      </c>
      <c r="CG34" s="104">
        <v>44866</v>
      </c>
      <c r="CH34" s="104">
        <v>44896</v>
      </c>
      <c r="CI34" s="104">
        <v>44927</v>
      </c>
      <c r="CJ34" s="138">
        <v>44958</v>
      </c>
      <c r="CK34" s="197" t="s">
        <v>92</v>
      </c>
      <c r="CL34" s="198"/>
      <c r="CM34" s="198"/>
      <c r="CN34" s="198"/>
      <c r="CO34" s="198"/>
      <c r="CP34" s="199"/>
      <c r="CR34" s="141" t="s">
        <v>82</v>
      </c>
      <c r="CS34" s="156">
        <f>'TD CALC Summary (Cumulative) '!AT41</f>
        <v>0</v>
      </c>
      <c r="CT34" s="156">
        <f>'TD CALC Summary (Cumulative) '!AU41</f>
        <v>0</v>
      </c>
      <c r="CU34" s="157">
        <f>'TD CALC Summary (Cumulative) '!AV41</f>
        <v>0</v>
      </c>
    </row>
    <row r="35" spans="1:99" ht="18.75" x14ac:dyDescent="0.3">
      <c r="A35" s="209" t="s">
        <v>29</v>
      </c>
      <c r="B35" s="45" t="s">
        <v>9</v>
      </c>
      <c r="C35" s="131">
        <v>0</v>
      </c>
      <c r="D35" s="131">
        <v>0</v>
      </c>
      <c r="E35" s="131">
        <v>0</v>
      </c>
      <c r="F35" s="131">
        <v>0</v>
      </c>
      <c r="G35" s="131">
        <v>0</v>
      </c>
      <c r="H35" s="131">
        <v>0</v>
      </c>
      <c r="I35" s="131">
        <v>0</v>
      </c>
      <c r="J35" s="131">
        <v>0</v>
      </c>
      <c r="K35" s="131">
        <v>0</v>
      </c>
      <c r="L35" s="131">
        <v>0</v>
      </c>
      <c r="M35" s="131">
        <v>0</v>
      </c>
      <c r="N35" s="131">
        <v>0</v>
      </c>
      <c r="O35" s="131">
        <v>0</v>
      </c>
      <c r="P35" s="131">
        <v>0</v>
      </c>
      <c r="Q35" s="131">
        <v>1.6039626748881659</v>
      </c>
      <c r="R35" s="131">
        <v>4.468045006179068</v>
      </c>
      <c r="S35" s="131">
        <v>6.2381893239630699</v>
      </c>
      <c r="T35" s="131">
        <v>9.862764526658566</v>
      </c>
      <c r="U35" s="131">
        <v>10.115844062777796</v>
      </c>
      <c r="V35" s="131">
        <v>10.127872557840533</v>
      </c>
      <c r="W35" s="131">
        <v>9.9249518461326716</v>
      </c>
      <c r="X35" s="131">
        <v>6.0419917840735025</v>
      </c>
      <c r="Y35" s="131">
        <v>6.0024951786181759</v>
      </c>
      <c r="Z35" s="131">
        <v>5.8736643646149673</v>
      </c>
      <c r="AA35" s="131">
        <v>5.5222477956932607</v>
      </c>
      <c r="AB35" s="131">
        <v>5.0279062944082966</v>
      </c>
      <c r="AC35" s="131">
        <v>5.8442953348073274</v>
      </c>
      <c r="AD35" s="131">
        <v>5.657273989426244</v>
      </c>
      <c r="AE35" s="131">
        <v>6.2381893239630699</v>
      </c>
      <c r="AF35" s="131">
        <v>7.9272127907642016</v>
      </c>
      <c r="AG35" s="131">
        <v>6.1454076840474272</v>
      </c>
      <c r="AH35" s="131">
        <v>548.64277654210628</v>
      </c>
      <c r="AI35" s="131">
        <v>1069.6378969969919</v>
      </c>
      <c r="AJ35" s="131">
        <v>621.72794131797207</v>
      </c>
      <c r="AK35" s="131">
        <v>619.95782218164504</v>
      </c>
      <c r="AL35" s="131">
        <v>603.42624952322353</v>
      </c>
      <c r="AM35" s="131">
        <v>563.14234472494456</v>
      </c>
      <c r="AN35" s="131">
        <v>437.54543715189357</v>
      </c>
      <c r="AO35" s="131">
        <v>423.91661088063211</v>
      </c>
      <c r="AP35" s="131">
        <v>412.48738527975911</v>
      </c>
      <c r="AQ35" s="131">
        <v>456.42770370936341</v>
      </c>
      <c r="AR35" s="131">
        <v>753.12441023535939</v>
      </c>
      <c r="AS35" s="131">
        <v>772.45720091995008</v>
      </c>
      <c r="AT35" s="131">
        <v>773.38326134741874</v>
      </c>
      <c r="AU35" s="131">
        <v>757.89525662512096</v>
      </c>
      <c r="AV35" s="131">
        <v>440.53156642620752</v>
      </c>
      <c r="AW35" s="131">
        <v>438.92392289963254</v>
      </c>
      <c r="AX35" s="131">
        <v>426.87631091272624</v>
      </c>
      <c r="AY35" s="131">
        <v>398.38252618274419</v>
      </c>
      <c r="AZ35" s="131">
        <v>3310.9490860959959</v>
      </c>
      <c r="BA35" s="131">
        <v>3871.3678926135153</v>
      </c>
      <c r="BB35" s="131">
        <v>3766.9590993446213</v>
      </c>
      <c r="BC35" s="131">
        <v>4168.199086122675</v>
      </c>
      <c r="BD35" s="131">
        <v>0</v>
      </c>
      <c r="BE35" s="131">
        <v>0</v>
      </c>
      <c r="BF35" s="131">
        <v>0</v>
      </c>
      <c r="BG35" s="131">
        <v>0</v>
      </c>
      <c r="BH35" s="131">
        <v>0</v>
      </c>
      <c r="BI35" s="131">
        <v>0</v>
      </c>
      <c r="BJ35" s="131">
        <v>0</v>
      </c>
      <c r="BK35" s="131">
        <v>0</v>
      </c>
      <c r="BL35" s="131">
        <v>0</v>
      </c>
      <c r="BM35" s="131">
        <v>0</v>
      </c>
      <c r="BN35" s="131">
        <v>0</v>
      </c>
      <c r="BO35" s="131">
        <v>0</v>
      </c>
      <c r="BP35" s="131">
        <v>0</v>
      </c>
      <c r="BQ35" s="131">
        <v>0</v>
      </c>
      <c r="BR35" s="131">
        <v>0</v>
      </c>
      <c r="BS35" s="131">
        <v>0</v>
      </c>
      <c r="BT35" s="131">
        <v>0</v>
      </c>
      <c r="BU35" s="131">
        <v>0</v>
      </c>
      <c r="BV35" s="131">
        <v>0</v>
      </c>
      <c r="BW35" s="131">
        <v>0</v>
      </c>
      <c r="BX35" s="131">
        <v>0</v>
      </c>
      <c r="BY35" s="131">
        <v>0</v>
      </c>
      <c r="BZ35" s="131">
        <v>0</v>
      </c>
      <c r="CA35" s="131">
        <v>0</v>
      </c>
      <c r="CB35" s="131">
        <v>0</v>
      </c>
      <c r="CC35" s="131">
        <v>0</v>
      </c>
      <c r="CD35" s="131">
        <v>0</v>
      </c>
      <c r="CE35" s="131">
        <v>0</v>
      </c>
      <c r="CF35" s="131">
        <v>0</v>
      </c>
      <c r="CG35" s="131">
        <v>0</v>
      </c>
      <c r="CH35" s="131">
        <v>0</v>
      </c>
      <c r="CI35" s="131">
        <v>0</v>
      </c>
      <c r="CJ35" s="139">
        <v>0</v>
      </c>
      <c r="CK35" s="144" t="s">
        <v>9</v>
      </c>
      <c r="CL35" s="145">
        <f>SUM(C35:CJ35)</f>
        <v>25748.584102573353</v>
      </c>
      <c r="CM35" s="145">
        <f>SUM(E35:P35)</f>
        <v>0</v>
      </c>
      <c r="CN35" s="145">
        <f>SUM(Q35:AB35)</f>
        <v>80.809935415848074</v>
      </c>
      <c r="CO35" s="145">
        <f>SUM(AC35:AN35)</f>
        <v>4495.8928475617849</v>
      </c>
      <c r="CP35" s="146">
        <f>SUM(AO35:AW35)</f>
        <v>5229.147318323443</v>
      </c>
      <c r="CR35" s="144"/>
      <c r="CS35" s="156"/>
      <c r="CT35" s="156"/>
      <c r="CU35" s="155"/>
    </row>
    <row r="36" spans="1:99" ht="18.75" x14ac:dyDescent="0.3">
      <c r="A36" s="209"/>
      <c r="B36" s="45" t="s">
        <v>6</v>
      </c>
      <c r="C36" s="131">
        <v>0</v>
      </c>
      <c r="D36" s="131">
        <v>0</v>
      </c>
      <c r="E36" s="131">
        <v>0</v>
      </c>
      <c r="F36" s="131">
        <v>0</v>
      </c>
      <c r="G36" s="131">
        <v>0</v>
      </c>
      <c r="H36" s="131">
        <v>0</v>
      </c>
      <c r="I36" s="131">
        <v>0</v>
      </c>
      <c r="J36" s="131">
        <v>0</v>
      </c>
      <c r="K36" s="131">
        <v>0</v>
      </c>
      <c r="L36" s="131">
        <v>0</v>
      </c>
      <c r="M36" s="131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1">
        <v>0</v>
      </c>
      <c r="W36" s="131">
        <v>0</v>
      </c>
      <c r="X36" s="131">
        <v>0</v>
      </c>
      <c r="Y36" s="131">
        <v>0</v>
      </c>
      <c r="Z36" s="131">
        <v>0</v>
      </c>
      <c r="AA36" s="131">
        <v>0</v>
      </c>
      <c r="AB36" s="131">
        <v>0</v>
      </c>
      <c r="AC36" s="131">
        <v>0</v>
      </c>
      <c r="AD36" s="131">
        <v>0</v>
      </c>
      <c r="AE36" s="131">
        <v>0</v>
      </c>
      <c r="AF36" s="131">
        <v>0</v>
      </c>
      <c r="AG36" s="131">
        <v>0</v>
      </c>
      <c r="AH36" s="131">
        <v>-36.484116539529893</v>
      </c>
      <c r="AI36" s="131">
        <v>-31.599124711975435</v>
      </c>
      <c r="AJ36" s="131">
        <v>-11.687191343721832</v>
      </c>
      <c r="AK36" s="131">
        <v>-19.640753530723352</v>
      </c>
      <c r="AL36" s="131">
        <v>-30.978514288926377</v>
      </c>
      <c r="AM36" s="131">
        <v>-30.033315638437031</v>
      </c>
      <c r="AN36" s="131">
        <v>-24.086273324757542</v>
      </c>
      <c r="AO36" s="131">
        <v>-18.868591579181071</v>
      </c>
      <c r="AP36" s="131">
        <v>-11.472591207332997</v>
      </c>
      <c r="AQ36" s="131">
        <v>-12.806026534229701</v>
      </c>
      <c r="AR36" s="131">
        <v>-52.536002794046908</v>
      </c>
      <c r="AS36" s="131">
        <v>-70.729653015379768</v>
      </c>
      <c r="AT36" s="131">
        <v>-66.082854260784075</v>
      </c>
      <c r="AU36" s="131">
        <v>-28.617389581673535</v>
      </c>
      <c r="AV36" s="131">
        <v>-10.584372537132282</v>
      </c>
      <c r="AW36" s="131">
        <v>-17.787426094537608</v>
      </c>
      <c r="AX36" s="131">
        <v>-28.055340777577669</v>
      </c>
      <c r="AY36" s="131">
        <v>-27.199332319758781</v>
      </c>
      <c r="AZ36" s="131">
        <v>185.99240988356533</v>
      </c>
      <c r="BA36" s="131">
        <v>153.29242553463692</v>
      </c>
      <c r="BB36" s="131">
        <v>93.205755498988395</v>
      </c>
      <c r="BC36" s="131">
        <v>104.03886589282948</v>
      </c>
      <c r="BD36" s="131">
        <v>0</v>
      </c>
      <c r="BE36" s="131">
        <v>0</v>
      </c>
      <c r="BF36" s="131">
        <v>0</v>
      </c>
      <c r="BG36" s="131">
        <v>0</v>
      </c>
      <c r="BH36" s="131">
        <v>0</v>
      </c>
      <c r="BI36" s="131">
        <v>0</v>
      </c>
      <c r="BJ36" s="131">
        <v>0</v>
      </c>
      <c r="BK36" s="131">
        <v>0</v>
      </c>
      <c r="BL36" s="131">
        <v>0</v>
      </c>
      <c r="BM36" s="131">
        <v>0</v>
      </c>
      <c r="BN36" s="131">
        <v>0</v>
      </c>
      <c r="BO36" s="131">
        <v>0</v>
      </c>
      <c r="BP36" s="131">
        <v>0</v>
      </c>
      <c r="BQ36" s="131">
        <v>0</v>
      </c>
      <c r="BR36" s="131">
        <v>0</v>
      </c>
      <c r="BS36" s="131">
        <v>0</v>
      </c>
      <c r="BT36" s="131">
        <v>0</v>
      </c>
      <c r="BU36" s="131">
        <v>0</v>
      </c>
      <c r="BV36" s="131">
        <v>0</v>
      </c>
      <c r="BW36" s="131">
        <v>0</v>
      </c>
      <c r="BX36" s="131">
        <v>0</v>
      </c>
      <c r="BY36" s="131">
        <v>0</v>
      </c>
      <c r="BZ36" s="131">
        <v>0</v>
      </c>
      <c r="CA36" s="131">
        <v>0</v>
      </c>
      <c r="CB36" s="131">
        <v>0</v>
      </c>
      <c r="CC36" s="131">
        <v>0</v>
      </c>
      <c r="CD36" s="131">
        <v>0</v>
      </c>
      <c r="CE36" s="131">
        <v>0</v>
      </c>
      <c r="CF36" s="131">
        <v>0</v>
      </c>
      <c r="CG36" s="131">
        <v>0</v>
      </c>
      <c r="CH36" s="131">
        <v>0</v>
      </c>
      <c r="CI36" s="131">
        <v>0</v>
      </c>
      <c r="CJ36" s="139">
        <v>0</v>
      </c>
      <c r="CK36" s="144" t="s">
        <v>6</v>
      </c>
      <c r="CL36" s="145">
        <f t="shared" ref="CL36:CL47" si="34">SUM(C36:CJ36)</f>
        <v>7.2805867303142406</v>
      </c>
      <c r="CM36" s="145">
        <f t="shared" ref="CM36:CM47" si="35">SUM(E36:P36)</f>
        <v>0</v>
      </c>
      <c r="CN36" s="145">
        <f t="shared" ref="CN36:CN47" si="36">SUM(Q36:AB36)</f>
        <v>0</v>
      </c>
      <c r="CO36" s="145">
        <f t="shared" ref="CO36:CO47" si="37">SUM(AC36:AN36)</f>
        <v>-184.50928937807146</v>
      </c>
      <c r="CP36" s="146">
        <f t="shared" ref="CP36:CP47" si="38">SUM(AO36:AW36)</f>
        <v>-289.48490760429797</v>
      </c>
      <c r="CR36" s="200" t="s">
        <v>77</v>
      </c>
      <c r="CS36" s="201"/>
      <c r="CT36" s="201"/>
      <c r="CU36" s="202"/>
    </row>
    <row r="37" spans="1:99" ht="18.75" x14ac:dyDescent="0.3">
      <c r="A37" s="209"/>
      <c r="B37" s="45" t="s">
        <v>10</v>
      </c>
      <c r="C37" s="131">
        <v>0</v>
      </c>
      <c r="D37" s="131">
        <v>0</v>
      </c>
      <c r="E37" s="131">
        <v>0</v>
      </c>
      <c r="F37" s="131">
        <v>0</v>
      </c>
      <c r="G37" s="131">
        <v>0</v>
      </c>
      <c r="H37" s="131">
        <v>0</v>
      </c>
      <c r="I37" s="131">
        <v>0</v>
      </c>
      <c r="J37" s="131">
        <v>0</v>
      </c>
      <c r="K37" s="131">
        <v>0</v>
      </c>
      <c r="L37" s="131">
        <v>0</v>
      </c>
      <c r="M37" s="131">
        <v>0</v>
      </c>
      <c r="N37" s="131">
        <v>0</v>
      </c>
      <c r="O37" s="131">
        <v>0</v>
      </c>
      <c r="P37" s="131">
        <v>0</v>
      </c>
      <c r="Q37" s="131">
        <v>0</v>
      </c>
      <c r="R37" s="131">
        <v>0</v>
      </c>
      <c r="S37" s="131">
        <v>0</v>
      </c>
      <c r="T37" s="131">
        <v>0</v>
      </c>
      <c r="U37" s="131">
        <v>0</v>
      </c>
      <c r="V37" s="131">
        <v>0</v>
      </c>
      <c r="W37" s="131">
        <v>0</v>
      </c>
      <c r="X37" s="131">
        <v>0</v>
      </c>
      <c r="Y37" s="131">
        <v>0</v>
      </c>
      <c r="Z37" s="131">
        <v>0</v>
      </c>
      <c r="AA37" s="131">
        <v>0</v>
      </c>
      <c r="AB37" s="131">
        <v>0</v>
      </c>
      <c r="AC37" s="131">
        <v>0</v>
      </c>
      <c r="AD37" s="131">
        <v>15.492824818667538</v>
      </c>
      <c r="AE37" s="131">
        <v>37.787444228910829</v>
      </c>
      <c r="AF37" s="131">
        <v>60.026930793156403</v>
      </c>
      <c r="AG37" s="131">
        <v>61.875432215641169</v>
      </c>
      <c r="AH37" s="131">
        <v>58.128315878189731</v>
      </c>
      <c r="AI37" s="131">
        <v>56.497190055677798</v>
      </c>
      <c r="AJ37" s="131">
        <v>32.8351306128244</v>
      </c>
      <c r="AK37" s="131">
        <v>32.696598928160171</v>
      </c>
      <c r="AL37" s="131">
        <v>38.294532993579736</v>
      </c>
      <c r="AM37" s="131">
        <v>41.761748372077172</v>
      </c>
      <c r="AN37" s="131">
        <v>38.005783034160423</v>
      </c>
      <c r="AO37" s="131">
        <v>41.593202052010042</v>
      </c>
      <c r="AP37" s="131">
        <v>39.079770617332045</v>
      </c>
      <c r="AQ37" s="131">
        <v>47.823864342638842</v>
      </c>
      <c r="AR37" s="131">
        <v>79.285479737839168</v>
      </c>
      <c r="AS37" s="131">
        <v>81.727039220245558</v>
      </c>
      <c r="AT37" s="131">
        <v>81.751787971334267</v>
      </c>
      <c r="AU37" s="131">
        <v>79.45776912041832</v>
      </c>
      <c r="AV37" s="131">
        <v>46.179398032033347</v>
      </c>
      <c r="AW37" s="131">
        <v>45.984566773964318</v>
      </c>
      <c r="AX37" s="131">
        <v>44.761856126732475</v>
      </c>
      <c r="AY37" s="131">
        <v>41.761748372077172</v>
      </c>
      <c r="AZ37" s="131">
        <v>38.005783034160423</v>
      </c>
      <c r="BA37" s="131">
        <v>41.593202052010042</v>
      </c>
      <c r="BB37" s="131">
        <v>39.079770617332045</v>
      </c>
      <c r="BC37" s="131">
        <v>47.823864342638842</v>
      </c>
      <c r="BD37" s="131">
        <v>0</v>
      </c>
      <c r="BE37" s="131">
        <v>0</v>
      </c>
      <c r="BF37" s="131">
        <v>0</v>
      </c>
      <c r="BG37" s="131">
        <v>0</v>
      </c>
      <c r="BH37" s="131">
        <v>0</v>
      </c>
      <c r="BI37" s="131">
        <v>0</v>
      </c>
      <c r="BJ37" s="131">
        <v>0</v>
      </c>
      <c r="BK37" s="131">
        <v>0</v>
      </c>
      <c r="BL37" s="131">
        <v>0</v>
      </c>
      <c r="BM37" s="131">
        <v>0</v>
      </c>
      <c r="BN37" s="131">
        <v>0</v>
      </c>
      <c r="BO37" s="131">
        <v>0</v>
      </c>
      <c r="BP37" s="131">
        <v>0</v>
      </c>
      <c r="BQ37" s="131">
        <v>0</v>
      </c>
      <c r="BR37" s="131">
        <v>0</v>
      </c>
      <c r="BS37" s="131">
        <v>0</v>
      </c>
      <c r="BT37" s="131">
        <v>0</v>
      </c>
      <c r="BU37" s="131">
        <v>0</v>
      </c>
      <c r="BV37" s="131">
        <v>0</v>
      </c>
      <c r="BW37" s="131">
        <v>0</v>
      </c>
      <c r="BX37" s="131">
        <v>0</v>
      </c>
      <c r="BY37" s="131">
        <v>0</v>
      </c>
      <c r="BZ37" s="131">
        <v>0</v>
      </c>
      <c r="CA37" s="131">
        <v>0</v>
      </c>
      <c r="CB37" s="131">
        <v>0</v>
      </c>
      <c r="CC37" s="131">
        <v>0</v>
      </c>
      <c r="CD37" s="131">
        <v>0</v>
      </c>
      <c r="CE37" s="131">
        <v>0</v>
      </c>
      <c r="CF37" s="131">
        <v>0</v>
      </c>
      <c r="CG37" s="131">
        <v>0</v>
      </c>
      <c r="CH37" s="131">
        <v>0</v>
      </c>
      <c r="CI37" s="131">
        <v>0</v>
      </c>
      <c r="CJ37" s="139">
        <v>0</v>
      </c>
      <c r="CK37" s="144" t="s">
        <v>10</v>
      </c>
      <c r="CL37" s="145">
        <f t="shared" si="34"/>
        <v>1269.3110343438125</v>
      </c>
      <c r="CM37" s="145">
        <f t="shared" si="35"/>
        <v>0</v>
      </c>
      <c r="CN37" s="145">
        <f t="shared" si="36"/>
        <v>0</v>
      </c>
      <c r="CO37" s="145">
        <f t="shared" si="37"/>
        <v>473.4019319310454</v>
      </c>
      <c r="CP37" s="146">
        <f t="shared" si="38"/>
        <v>542.88287786781598</v>
      </c>
      <c r="CR37" s="144" t="s">
        <v>63</v>
      </c>
      <c r="CS37" s="158" t="s">
        <v>84</v>
      </c>
      <c r="CT37" s="158" t="s">
        <v>83</v>
      </c>
      <c r="CU37" s="152" t="s">
        <v>78</v>
      </c>
    </row>
    <row r="38" spans="1:99" ht="18.75" x14ac:dyDescent="0.3">
      <c r="A38" s="209"/>
      <c r="B38" s="45" t="s">
        <v>1</v>
      </c>
      <c r="C38" s="131">
        <v>0</v>
      </c>
      <c r="D38" s="131">
        <v>0</v>
      </c>
      <c r="E38" s="131">
        <v>0</v>
      </c>
      <c r="F38" s="131">
        <v>0</v>
      </c>
      <c r="G38" s="131">
        <v>0</v>
      </c>
      <c r="H38" s="131">
        <v>0</v>
      </c>
      <c r="I38" s="131">
        <v>0</v>
      </c>
      <c r="J38" s="131">
        <v>0</v>
      </c>
      <c r="K38" s="131">
        <v>0</v>
      </c>
      <c r="L38" s="131">
        <v>0</v>
      </c>
      <c r="M38" s="131">
        <v>0</v>
      </c>
      <c r="N38" s="131">
        <v>-2.1854061707773931E-4</v>
      </c>
      <c r="O38" s="131">
        <v>7.0861924117472663E-3</v>
      </c>
      <c r="P38" s="131">
        <v>0.58627943555189344</v>
      </c>
      <c r="Q38" s="131">
        <v>17.927637043411892</v>
      </c>
      <c r="R38" s="131">
        <v>59.478652642350141</v>
      </c>
      <c r="S38" s="131">
        <v>818.05558851490878</v>
      </c>
      <c r="T38" s="131">
        <v>8526.9098887095679</v>
      </c>
      <c r="U38" s="131">
        <v>12154.697553922335</v>
      </c>
      <c r="V38" s="131">
        <v>11324.135513970228</v>
      </c>
      <c r="W38" s="131">
        <v>4585.6991232399469</v>
      </c>
      <c r="X38" s="131">
        <v>499.27876706014121</v>
      </c>
      <c r="Y38" s="131">
        <v>159.72701305216933</v>
      </c>
      <c r="Z38" s="131">
        <v>1.6074785748940545</v>
      </c>
      <c r="AA38" s="131">
        <v>0.14189954310527964</v>
      </c>
      <c r="AB38" s="131">
        <v>5.8250705638398461</v>
      </c>
      <c r="AC38" s="131">
        <v>178.96942296657025</v>
      </c>
      <c r="AD38" s="131">
        <v>549.27012101434411</v>
      </c>
      <c r="AE38" s="131">
        <v>1620.7669408395336</v>
      </c>
      <c r="AF38" s="131">
        <v>9021.7826221914438</v>
      </c>
      <c r="AG38" s="131">
        <v>12182.303872595881</v>
      </c>
      <c r="AH38" s="131">
        <v>10651.174410018562</v>
      </c>
      <c r="AI38" s="131">
        <v>4284.1335331478595</v>
      </c>
      <c r="AJ38" s="131">
        <v>474.85317902489271</v>
      </c>
      <c r="AK38" s="131">
        <v>147.92007777537003</v>
      </c>
      <c r="AL38" s="131">
        <v>1.2640320546609036</v>
      </c>
      <c r="AM38" s="131">
        <v>0.10460360405208852</v>
      </c>
      <c r="AN38" s="131">
        <v>4.290777465225033</v>
      </c>
      <c r="AO38" s="131">
        <v>132.56815064798272</v>
      </c>
      <c r="AP38" s="131">
        <v>417.39744751211424</v>
      </c>
      <c r="AQ38" s="131">
        <v>1253.9605816669664</v>
      </c>
      <c r="AR38" s="131">
        <v>7288.4910205584292</v>
      </c>
      <c r="AS38" s="131">
        <v>9916.3754853006576</v>
      </c>
      <c r="AT38" s="131">
        <v>9238.6077060609405</v>
      </c>
      <c r="AU38" s="131">
        <v>3716.3884762377384</v>
      </c>
      <c r="AV38" s="131">
        <v>377.71841534940427</v>
      </c>
      <c r="AW38" s="131">
        <v>119.28761048026746</v>
      </c>
      <c r="AX38" s="131">
        <v>1.193041415275903</v>
      </c>
      <c r="AY38" s="131">
        <v>0.10453904926010224</v>
      </c>
      <c r="AZ38" s="131">
        <v>11.796213677927318</v>
      </c>
      <c r="BA38" s="131">
        <v>364.56574892603874</v>
      </c>
      <c r="BB38" s="131">
        <v>1147.8534799518711</v>
      </c>
      <c r="BC38" s="131">
        <v>3448.4231419434459</v>
      </c>
      <c r="BD38" s="131">
        <v>0</v>
      </c>
      <c r="BE38" s="131">
        <v>0</v>
      </c>
      <c r="BF38" s="131">
        <v>0</v>
      </c>
      <c r="BG38" s="131">
        <v>0</v>
      </c>
      <c r="BH38" s="131">
        <v>0</v>
      </c>
      <c r="BI38" s="131">
        <v>0</v>
      </c>
      <c r="BJ38" s="131">
        <v>0</v>
      </c>
      <c r="BK38" s="131">
        <v>0</v>
      </c>
      <c r="BL38" s="131">
        <v>0</v>
      </c>
      <c r="BM38" s="131">
        <v>0</v>
      </c>
      <c r="BN38" s="131">
        <v>0</v>
      </c>
      <c r="BO38" s="131">
        <v>0</v>
      </c>
      <c r="BP38" s="131">
        <v>0</v>
      </c>
      <c r="BQ38" s="131">
        <v>0</v>
      </c>
      <c r="BR38" s="131">
        <v>0</v>
      </c>
      <c r="BS38" s="131">
        <v>0</v>
      </c>
      <c r="BT38" s="131">
        <v>0</v>
      </c>
      <c r="BU38" s="131">
        <v>0</v>
      </c>
      <c r="BV38" s="131">
        <v>0</v>
      </c>
      <c r="BW38" s="131">
        <v>0</v>
      </c>
      <c r="BX38" s="131">
        <v>0</v>
      </c>
      <c r="BY38" s="131">
        <v>0</v>
      </c>
      <c r="BZ38" s="131">
        <v>0</v>
      </c>
      <c r="CA38" s="131">
        <v>0</v>
      </c>
      <c r="CB38" s="131">
        <v>0</v>
      </c>
      <c r="CC38" s="131">
        <v>0</v>
      </c>
      <c r="CD38" s="131">
        <v>0</v>
      </c>
      <c r="CE38" s="131">
        <v>0</v>
      </c>
      <c r="CF38" s="131">
        <v>0</v>
      </c>
      <c r="CG38" s="131">
        <v>0</v>
      </c>
      <c r="CH38" s="131">
        <v>0</v>
      </c>
      <c r="CI38" s="131">
        <v>0</v>
      </c>
      <c r="CJ38" s="139">
        <v>0</v>
      </c>
      <c r="CK38" s="144" t="s">
        <v>1</v>
      </c>
      <c r="CL38" s="145">
        <f t="shared" si="34"/>
        <v>114705.64198540099</v>
      </c>
      <c r="CM38" s="145">
        <f t="shared" si="35"/>
        <v>0.59314708734656296</v>
      </c>
      <c r="CN38" s="145">
        <f t="shared" si="36"/>
        <v>38153.484186836904</v>
      </c>
      <c r="CO38" s="145">
        <f t="shared" si="37"/>
        <v>39116.833592698407</v>
      </c>
      <c r="CP38" s="146">
        <f t="shared" si="38"/>
        <v>32460.794893814502</v>
      </c>
      <c r="CR38" s="144" t="s">
        <v>36</v>
      </c>
      <c r="CS38" s="153">
        <f>'TD CALC Summary (Cumulative) '!AT45</f>
        <v>0</v>
      </c>
      <c r="CT38" s="145">
        <f>'TD CALC Summary (Cumulative) '!AU45</f>
        <v>0</v>
      </c>
      <c r="CU38" s="154">
        <f>'TD CALC Summary (Cumulative) '!AV45</f>
        <v>0</v>
      </c>
    </row>
    <row r="39" spans="1:99" ht="18.75" x14ac:dyDescent="0.3">
      <c r="A39" s="209"/>
      <c r="B39" s="45" t="s">
        <v>11</v>
      </c>
      <c r="C39" s="131">
        <v>0</v>
      </c>
      <c r="D39" s="131">
        <v>0</v>
      </c>
      <c r="E39" s="131">
        <v>0</v>
      </c>
      <c r="F39" s="131">
        <v>0</v>
      </c>
      <c r="G39" s="131">
        <v>0</v>
      </c>
      <c r="H39" s="131">
        <v>15.514555429435319</v>
      </c>
      <c r="I39" s="131">
        <v>40.07917194331327</v>
      </c>
      <c r="J39" s="131">
        <v>32.063060356393862</v>
      </c>
      <c r="K39" s="131">
        <v>38.303255111999817</v>
      </c>
      <c r="L39" s="131">
        <v>40.176686170181426</v>
      </c>
      <c r="M39" s="131">
        <v>61.152224606730158</v>
      </c>
      <c r="N39" s="131">
        <v>77.777882089618345</v>
      </c>
      <c r="O39" s="131">
        <v>79.980765879323314</v>
      </c>
      <c r="P39" s="131">
        <v>61.973905759318626</v>
      </c>
      <c r="Q39" s="131">
        <v>55.786582643469472</v>
      </c>
      <c r="R39" s="131">
        <v>0</v>
      </c>
      <c r="S39" s="131">
        <v>4.5952279289579216</v>
      </c>
      <c r="T39" s="131">
        <v>13.341069724868277</v>
      </c>
      <c r="U39" s="131">
        <v>42.814952779727378</v>
      </c>
      <c r="V39" s="131">
        <v>112.36758581204617</v>
      </c>
      <c r="W39" s="131">
        <v>215.01370644129793</v>
      </c>
      <c r="X39" s="131">
        <v>179.55348100925403</v>
      </c>
      <c r="Y39" s="131">
        <v>254.53153271717838</v>
      </c>
      <c r="Z39" s="131">
        <v>404.76812743371556</v>
      </c>
      <c r="AA39" s="131">
        <v>719.68602079665106</v>
      </c>
      <c r="AB39" s="131">
        <v>819.85449485155368</v>
      </c>
      <c r="AC39" s="131">
        <v>840.11923004718483</v>
      </c>
      <c r="AD39" s="131">
        <v>904.59921397881772</v>
      </c>
      <c r="AE39" s="131">
        <v>1161.0480220673671</v>
      </c>
      <c r="AF39" s="131">
        <v>1591.8491913523358</v>
      </c>
      <c r="AG39" s="131">
        <v>2107.1018509593632</v>
      </c>
      <c r="AH39" s="131">
        <v>1680.7773636658458</v>
      </c>
      <c r="AI39" s="131">
        <v>2298.0452673675391</v>
      </c>
      <c r="AJ39" s="131">
        <v>1702.1676826592666</v>
      </c>
      <c r="AK39" s="131">
        <v>1551.8513185806369</v>
      </c>
      <c r="AL39" s="131">
        <v>1666.4736320047814</v>
      </c>
      <c r="AM39" s="131">
        <v>1742.7195654458774</v>
      </c>
      <c r="AN39" s="131">
        <v>1407.159016643418</v>
      </c>
      <c r="AO39" s="131">
        <v>1328.9774171364552</v>
      </c>
      <c r="AP39" s="131">
        <v>1341.9024567991146</v>
      </c>
      <c r="AQ39" s="131">
        <v>1667.7317399907406</v>
      </c>
      <c r="AR39" s="131">
        <v>2349.9141107626201</v>
      </c>
      <c r="AS39" s="131">
        <v>3035.2984371883067</v>
      </c>
      <c r="AT39" s="131">
        <v>2428.2177568160405</v>
      </c>
      <c r="AU39" s="131">
        <v>2900.8037028588151</v>
      </c>
      <c r="AV39" s="131">
        <v>1977.7300710577911</v>
      </c>
      <c r="AW39" s="131">
        <v>1766.2972067759983</v>
      </c>
      <c r="AX39" s="131">
        <v>1844.7195438290219</v>
      </c>
      <c r="AY39" s="131">
        <v>1894.645255922791</v>
      </c>
      <c r="AZ39" s="131">
        <v>43417.863500458378</v>
      </c>
      <c r="BA39" s="131">
        <v>39518.065067492644</v>
      </c>
      <c r="BB39" s="131">
        <v>39902.400084629044</v>
      </c>
      <c r="BC39" s="131">
        <v>49591.15976408674</v>
      </c>
      <c r="BD39" s="131">
        <v>0</v>
      </c>
      <c r="BE39" s="131">
        <v>0</v>
      </c>
      <c r="BF39" s="131">
        <v>0</v>
      </c>
      <c r="BG39" s="131">
        <v>0</v>
      </c>
      <c r="BH39" s="131">
        <v>0</v>
      </c>
      <c r="BI39" s="131">
        <v>0</v>
      </c>
      <c r="BJ39" s="131">
        <v>0</v>
      </c>
      <c r="BK39" s="131">
        <v>0</v>
      </c>
      <c r="BL39" s="131">
        <v>0</v>
      </c>
      <c r="BM39" s="131">
        <v>0</v>
      </c>
      <c r="BN39" s="131">
        <v>0</v>
      </c>
      <c r="BO39" s="131">
        <v>0</v>
      </c>
      <c r="BP39" s="131">
        <v>0</v>
      </c>
      <c r="BQ39" s="131">
        <v>0</v>
      </c>
      <c r="BR39" s="131">
        <v>0</v>
      </c>
      <c r="BS39" s="131">
        <v>0</v>
      </c>
      <c r="BT39" s="131">
        <v>0</v>
      </c>
      <c r="BU39" s="131">
        <v>0</v>
      </c>
      <c r="BV39" s="131">
        <v>0</v>
      </c>
      <c r="BW39" s="131">
        <v>0</v>
      </c>
      <c r="BX39" s="131">
        <v>0</v>
      </c>
      <c r="BY39" s="131">
        <v>0</v>
      </c>
      <c r="BZ39" s="131">
        <v>0</v>
      </c>
      <c r="CA39" s="131">
        <v>0</v>
      </c>
      <c r="CB39" s="131">
        <v>0</v>
      </c>
      <c r="CC39" s="131">
        <v>0</v>
      </c>
      <c r="CD39" s="131">
        <v>0</v>
      </c>
      <c r="CE39" s="131">
        <v>0</v>
      </c>
      <c r="CF39" s="131">
        <v>0</v>
      </c>
      <c r="CG39" s="131">
        <v>0</v>
      </c>
      <c r="CH39" s="131">
        <v>0</v>
      </c>
      <c r="CI39" s="131">
        <v>0</v>
      </c>
      <c r="CJ39" s="139">
        <v>0</v>
      </c>
      <c r="CK39" s="144" t="s">
        <v>11</v>
      </c>
      <c r="CL39" s="145">
        <f t="shared" si="34"/>
        <v>216888.97176006195</v>
      </c>
      <c r="CM39" s="145">
        <f t="shared" si="35"/>
        <v>447.02150734631414</v>
      </c>
      <c r="CN39" s="145">
        <f t="shared" si="36"/>
        <v>2822.3127821387197</v>
      </c>
      <c r="CO39" s="145">
        <f t="shared" si="37"/>
        <v>18653.911354772434</v>
      </c>
      <c r="CP39" s="146">
        <f t="shared" si="38"/>
        <v>18796.872899385882</v>
      </c>
      <c r="CR39" s="144" t="s">
        <v>37</v>
      </c>
      <c r="CS39" s="153">
        <f>'TD CALC Summary (Cumulative) '!AT46</f>
        <v>0</v>
      </c>
      <c r="CT39" s="145">
        <f>'TD CALC Summary (Cumulative) '!AU46</f>
        <v>0</v>
      </c>
      <c r="CU39" s="155">
        <f>'TD CALC Summary (Cumulative) '!AV46</f>
        <v>0</v>
      </c>
    </row>
    <row r="40" spans="1:99" ht="18.75" x14ac:dyDescent="0.3">
      <c r="A40" s="209"/>
      <c r="B40" s="45" t="s">
        <v>12</v>
      </c>
      <c r="C40" s="131">
        <v>0</v>
      </c>
      <c r="D40" s="131">
        <v>0</v>
      </c>
      <c r="E40" s="131">
        <v>0</v>
      </c>
      <c r="F40" s="131">
        <v>0</v>
      </c>
      <c r="G40" s="131">
        <v>0</v>
      </c>
      <c r="H40" s="131">
        <v>0</v>
      </c>
      <c r="I40" s="131">
        <v>0</v>
      </c>
      <c r="J40" s="131">
        <v>0</v>
      </c>
      <c r="K40" s="131">
        <v>0</v>
      </c>
      <c r="L40" s="131">
        <v>0</v>
      </c>
      <c r="M40" s="131">
        <v>0</v>
      </c>
      <c r="N40" s="131">
        <v>0</v>
      </c>
      <c r="O40" s="131">
        <v>0</v>
      </c>
      <c r="P40" s="131">
        <v>0</v>
      </c>
      <c r="Q40" s="131">
        <v>0</v>
      </c>
      <c r="R40" s="131">
        <v>0</v>
      </c>
      <c r="S40" s="131">
        <v>0</v>
      </c>
      <c r="T40" s="131">
        <v>0</v>
      </c>
      <c r="U40" s="131">
        <v>0</v>
      </c>
      <c r="V40" s="131">
        <v>0</v>
      </c>
      <c r="W40" s="131">
        <v>0</v>
      </c>
      <c r="X40" s="131">
        <v>0</v>
      </c>
      <c r="Y40" s="131">
        <v>0</v>
      </c>
      <c r="Z40" s="131">
        <v>0</v>
      </c>
      <c r="AA40" s="131">
        <v>0</v>
      </c>
      <c r="AB40" s="131">
        <v>0</v>
      </c>
      <c r="AC40" s="131">
        <v>0</v>
      </c>
      <c r="AD40" s="131">
        <v>0</v>
      </c>
      <c r="AE40" s="131">
        <v>0</v>
      </c>
      <c r="AF40" s="131">
        <v>0</v>
      </c>
      <c r="AG40" s="131">
        <v>0</v>
      </c>
      <c r="AH40" s="131">
        <v>0</v>
      </c>
      <c r="AI40" s="131">
        <v>0</v>
      </c>
      <c r="AJ40" s="131">
        <v>0</v>
      </c>
      <c r="AK40" s="131">
        <v>0</v>
      </c>
      <c r="AL40" s="131">
        <v>-18.640656194865656</v>
      </c>
      <c r="AM40" s="131">
        <v>-36.153905985619204</v>
      </c>
      <c r="AN40" s="131">
        <v>-30.390590270864578</v>
      </c>
      <c r="AO40" s="131">
        <v>-23.837068042127896</v>
      </c>
      <c r="AP40" s="131">
        <v>-11.333494930109509</v>
      </c>
      <c r="AQ40" s="131">
        <v>-5.2565616430723878</v>
      </c>
      <c r="AR40" s="131">
        <v>-1.4483152103106733</v>
      </c>
      <c r="AS40" s="131">
        <v>-0.97622177738053528</v>
      </c>
      <c r="AT40" s="131">
        <v>-1.1573033298687383</v>
      </c>
      <c r="AU40" s="131">
        <v>-3.1704446117208258</v>
      </c>
      <c r="AV40" s="131">
        <v>-10.524906227368383</v>
      </c>
      <c r="AW40" s="131">
        <v>-22.525159416596651</v>
      </c>
      <c r="AX40" s="131">
        <v>-37.281312389731312</v>
      </c>
      <c r="AY40" s="131">
        <v>-36.153905985619204</v>
      </c>
      <c r="AZ40" s="131">
        <v>62.986845944090632</v>
      </c>
      <c r="BA40" s="131">
        <v>49.404164879539294</v>
      </c>
      <c r="BB40" s="131">
        <v>23.489543730755287</v>
      </c>
      <c r="BC40" s="131">
        <v>10.894630063346813</v>
      </c>
      <c r="BD40" s="131">
        <v>0</v>
      </c>
      <c r="BE40" s="131">
        <v>0</v>
      </c>
      <c r="BF40" s="131">
        <v>0</v>
      </c>
      <c r="BG40" s="131">
        <v>0</v>
      </c>
      <c r="BH40" s="131">
        <v>0</v>
      </c>
      <c r="BI40" s="131">
        <v>0</v>
      </c>
      <c r="BJ40" s="131">
        <v>0</v>
      </c>
      <c r="BK40" s="131">
        <v>0</v>
      </c>
      <c r="BL40" s="131">
        <v>0</v>
      </c>
      <c r="BM40" s="131">
        <v>0</v>
      </c>
      <c r="BN40" s="131">
        <v>0</v>
      </c>
      <c r="BO40" s="131">
        <v>0</v>
      </c>
      <c r="BP40" s="131">
        <v>0</v>
      </c>
      <c r="BQ40" s="131">
        <v>0</v>
      </c>
      <c r="BR40" s="131">
        <v>0</v>
      </c>
      <c r="BS40" s="131">
        <v>0</v>
      </c>
      <c r="BT40" s="131">
        <v>0</v>
      </c>
      <c r="BU40" s="131">
        <v>0</v>
      </c>
      <c r="BV40" s="131">
        <v>0</v>
      </c>
      <c r="BW40" s="131">
        <v>0</v>
      </c>
      <c r="BX40" s="131">
        <v>0</v>
      </c>
      <c r="BY40" s="131">
        <v>0</v>
      </c>
      <c r="BZ40" s="131">
        <v>0</v>
      </c>
      <c r="CA40" s="131">
        <v>0</v>
      </c>
      <c r="CB40" s="131">
        <v>0</v>
      </c>
      <c r="CC40" s="131">
        <v>0</v>
      </c>
      <c r="CD40" s="131">
        <v>0</v>
      </c>
      <c r="CE40" s="131">
        <v>0</v>
      </c>
      <c r="CF40" s="131">
        <v>0</v>
      </c>
      <c r="CG40" s="131">
        <v>0</v>
      </c>
      <c r="CH40" s="131">
        <v>0</v>
      </c>
      <c r="CI40" s="131">
        <v>0</v>
      </c>
      <c r="CJ40" s="139">
        <v>0</v>
      </c>
      <c r="CK40" s="144" t="s">
        <v>12</v>
      </c>
      <c r="CL40" s="145">
        <f t="shared" si="34"/>
        <v>-92.074661397523499</v>
      </c>
      <c r="CM40" s="145">
        <f t="shared" si="35"/>
        <v>0</v>
      </c>
      <c r="CN40" s="145">
        <f t="shared" si="36"/>
        <v>0</v>
      </c>
      <c r="CO40" s="145">
        <f t="shared" si="37"/>
        <v>-85.185152451349438</v>
      </c>
      <c r="CP40" s="146">
        <f t="shared" si="38"/>
        <v>-80.229475188555597</v>
      </c>
      <c r="CR40" s="144" t="s">
        <v>38</v>
      </c>
      <c r="CS40" s="153">
        <f>'TD CALC Summary (Cumulative) '!AT47</f>
        <v>0</v>
      </c>
      <c r="CT40" s="145">
        <f>'TD CALC Summary (Cumulative) '!AU47</f>
        <v>0</v>
      </c>
      <c r="CU40" s="154">
        <f>'TD CALC Summary (Cumulative) '!AV47</f>
        <v>0</v>
      </c>
    </row>
    <row r="41" spans="1:99" ht="18.75" x14ac:dyDescent="0.3">
      <c r="A41" s="209"/>
      <c r="B41" s="45" t="s">
        <v>3</v>
      </c>
      <c r="C41" s="131">
        <v>0</v>
      </c>
      <c r="D41" s="131">
        <v>0</v>
      </c>
      <c r="E41" s="131">
        <v>0</v>
      </c>
      <c r="F41" s="131">
        <v>0</v>
      </c>
      <c r="G41" s="131">
        <v>0</v>
      </c>
      <c r="H41" s="131">
        <v>0</v>
      </c>
      <c r="I41" s="131">
        <v>0</v>
      </c>
      <c r="J41" s="131">
        <v>0</v>
      </c>
      <c r="K41" s="131">
        <v>-2.8066515499293843E-2</v>
      </c>
      <c r="L41" s="131">
        <v>-2.2983160147482806E-2</v>
      </c>
      <c r="M41" s="131">
        <v>1.8114569986278966</v>
      </c>
      <c r="N41" s="131">
        <v>6.5638954840264034</v>
      </c>
      <c r="O41" s="131">
        <v>44.203367340443947</v>
      </c>
      <c r="P41" s="131">
        <v>70.211602671443984</v>
      </c>
      <c r="Q41" s="131">
        <v>58.527724705295043</v>
      </c>
      <c r="R41" s="131">
        <v>34.154741094983592</v>
      </c>
      <c r="S41" s="131">
        <v>672.14169955212139</v>
      </c>
      <c r="T41" s="131">
        <v>5134.9018778397658</v>
      </c>
      <c r="U41" s="131">
        <v>6913.1606664369774</v>
      </c>
      <c r="V41" s="131">
        <v>6460.0283021708992</v>
      </c>
      <c r="W41" s="131">
        <v>2805.1375416033002</v>
      </c>
      <c r="X41" s="131">
        <v>1128.1186337606539</v>
      </c>
      <c r="Y41" s="131">
        <v>1955.5401990549449</v>
      </c>
      <c r="Z41" s="131">
        <v>3103.8320063959573</v>
      </c>
      <c r="AA41" s="131">
        <v>3031.4728294677961</v>
      </c>
      <c r="AB41" s="131">
        <v>2552.522927674846</v>
      </c>
      <c r="AC41" s="131">
        <v>2262.174123284949</v>
      </c>
      <c r="AD41" s="131">
        <v>1379.4462765047676</v>
      </c>
      <c r="AE41" s="131">
        <v>1431.857633675884</v>
      </c>
      <c r="AF41" s="131">
        <v>5627.9574617858898</v>
      </c>
      <c r="AG41" s="131">
        <v>8557.7265505872492</v>
      </c>
      <c r="AH41" s="131">
        <v>7487.7425043075518</v>
      </c>
      <c r="AI41" s="131">
        <v>2930.8152229030557</v>
      </c>
      <c r="AJ41" s="131">
        <v>1083.8081033081485</v>
      </c>
      <c r="AK41" s="131">
        <v>1777.2417828162679</v>
      </c>
      <c r="AL41" s="131">
        <v>2672.0196410295566</v>
      </c>
      <c r="AM41" s="131">
        <v>2777.8294751038966</v>
      </c>
      <c r="AN41" s="131">
        <v>2294.5187011464091</v>
      </c>
      <c r="AO41" s="131">
        <v>1637.1309863586866</v>
      </c>
      <c r="AP41" s="131">
        <v>995.41793994176965</v>
      </c>
      <c r="AQ41" s="131">
        <v>1111.1132891577965</v>
      </c>
      <c r="AR41" s="131">
        <v>4558.2797058609867</v>
      </c>
      <c r="AS41" s="131">
        <v>6136.8494897965065</v>
      </c>
      <c r="AT41" s="131">
        <v>5733.670577549814</v>
      </c>
      <c r="AU41" s="131">
        <v>2482.9842246704329</v>
      </c>
      <c r="AV41" s="131">
        <v>918.35175821083772</v>
      </c>
      <c r="AW41" s="131">
        <v>1543.3237984261064</v>
      </c>
      <c r="AX41" s="131">
        <v>2434.2181305414779</v>
      </c>
      <c r="AY41" s="131">
        <v>2359.9466638557114</v>
      </c>
      <c r="AZ41" s="131">
        <v>5511.5598520664998</v>
      </c>
      <c r="BA41" s="131">
        <v>4542.5529930576686</v>
      </c>
      <c r="BB41" s="131">
        <v>2761.9895903888882</v>
      </c>
      <c r="BC41" s="131">
        <v>3083.0098748030573</v>
      </c>
      <c r="BD41" s="131">
        <v>0</v>
      </c>
      <c r="BE41" s="131">
        <v>0</v>
      </c>
      <c r="BF41" s="131">
        <v>0</v>
      </c>
      <c r="BG41" s="131">
        <v>0</v>
      </c>
      <c r="BH41" s="131">
        <v>0</v>
      </c>
      <c r="BI41" s="131">
        <v>0</v>
      </c>
      <c r="BJ41" s="131">
        <v>0</v>
      </c>
      <c r="BK41" s="131">
        <v>0</v>
      </c>
      <c r="BL41" s="131">
        <v>0</v>
      </c>
      <c r="BM41" s="131">
        <v>0</v>
      </c>
      <c r="BN41" s="131">
        <v>0</v>
      </c>
      <c r="BO41" s="131">
        <v>0</v>
      </c>
      <c r="BP41" s="131">
        <v>0</v>
      </c>
      <c r="BQ41" s="131">
        <v>0</v>
      </c>
      <c r="BR41" s="131">
        <v>0</v>
      </c>
      <c r="BS41" s="131">
        <v>0</v>
      </c>
      <c r="BT41" s="131">
        <v>0</v>
      </c>
      <c r="BU41" s="131">
        <v>0</v>
      </c>
      <c r="BV41" s="131">
        <v>0</v>
      </c>
      <c r="BW41" s="131">
        <v>0</v>
      </c>
      <c r="BX41" s="131">
        <v>0</v>
      </c>
      <c r="BY41" s="131">
        <v>0</v>
      </c>
      <c r="BZ41" s="131">
        <v>0</v>
      </c>
      <c r="CA41" s="131">
        <v>0</v>
      </c>
      <c r="CB41" s="131">
        <v>0</v>
      </c>
      <c r="CC41" s="131">
        <v>0</v>
      </c>
      <c r="CD41" s="131">
        <v>0</v>
      </c>
      <c r="CE41" s="131">
        <v>0</v>
      </c>
      <c r="CF41" s="131">
        <v>0</v>
      </c>
      <c r="CG41" s="131">
        <v>0</v>
      </c>
      <c r="CH41" s="131">
        <v>0</v>
      </c>
      <c r="CI41" s="131">
        <v>0</v>
      </c>
      <c r="CJ41" s="139">
        <v>0</v>
      </c>
      <c r="CK41" s="144" t="s">
        <v>3</v>
      </c>
      <c r="CL41" s="145">
        <f t="shared" si="34"/>
        <v>120065.81477371627</v>
      </c>
      <c r="CM41" s="145">
        <f t="shared" si="35"/>
        <v>122.73927281889546</v>
      </c>
      <c r="CN41" s="145">
        <f t="shared" si="36"/>
        <v>33849.53914975754</v>
      </c>
      <c r="CO41" s="145">
        <f t="shared" si="37"/>
        <v>40283.13747645363</v>
      </c>
      <c r="CP41" s="146">
        <f t="shared" si="38"/>
        <v>25117.121769972935</v>
      </c>
      <c r="CR41" s="144" t="s">
        <v>39</v>
      </c>
      <c r="CS41" s="153">
        <f>'TD CALC Summary (Cumulative) '!AT48</f>
        <v>0</v>
      </c>
      <c r="CT41" s="145">
        <f>'TD CALC Summary (Cumulative) '!AU48</f>
        <v>0</v>
      </c>
      <c r="CU41" s="154">
        <f>'TD CALC Summary (Cumulative) '!AV48</f>
        <v>0</v>
      </c>
    </row>
    <row r="42" spans="1:99" ht="18.75" x14ac:dyDescent="0.3">
      <c r="A42" s="209"/>
      <c r="B42" s="45" t="s">
        <v>13</v>
      </c>
      <c r="C42" s="131">
        <v>0</v>
      </c>
      <c r="D42" s="131">
        <v>0</v>
      </c>
      <c r="E42" s="131">
        <v>0</v>
      </c>
      <c r="F42" s="131">
        <v>0</v>
      </c>
      <c r="G42" s="131">
        <v>0</v>
      </c>
      <c r="H42" s="131">
        <v>248.90034681202678</v>
      </c>
      <c r="I42" s="131">
        <v>870.90024770937998</v>
      </c>
      <c r="J42" s="131">
        <v>1133.8966227157671</v>
      </c>
      <c r="K42" s="131">
        <v>1974.1625433989357</v>
      </c>
      <c r="L42" s="131">
        <v>2348.4817905783566</v>
      </c>
      <c r="M42" s="131">
        <v>3140.7156226476109</v>
      </c>
      <c r="N42" s="131">
        <v>4422.0912019995158</v>
      </c>
      <c r="O42" s="131">
        <v>5814.2378966132746</v>
      </c>
      <c r="P42" s="131">
        <v>5297.7279126170542</v>
      </c>
      <c r="Q42" s="131">
        <v>6635.5921583351737</v>
      </c>
      <c r="R42" s="131">
        <v>3635.8465621948162</v>
      </c>
      <c r="S42" s="131">
        <v>6752.993463137238</v>
      </c>
      <c r="T42" s="131">
        <v>12435.114033667705</v>
      </c>
      <c r="U42" s="131">
        <v>20911.702317721429</v>
      </c>
      <c r="V42" s="131">
        <v>18320.670509340562</v>
      </c>
      <c r="W42" s="131">
        <v>21355.093585696857</v>
      </c>
      <c r="X42" s="131">
        <v>16533.065246819649</v>
      </c>
      <c r="Y42" s="131">
        <v>15015.551933512004</v>
      </c>
      <c r="Z42" s="131">
        <v>16833.109183311899</v>
      </c>
      <c r="AA42" s="131">
        <v>18854.433847032924</v>
      </c>
      <c r="AB42" s="131">
        <v>15356.627660638493</v>
      </c>
      <c r="AC42" s="131">
        <v>18767.853105929942</v>
      </c>
      <c r="AD42" s="131">
        <v>19995.556362252159</v>
      </c>
      <c r="AE42" s="131">
        <v>25724.627302968962</v>
      </c>
      <c r="AF42" s="131">
        <v>34552.320070993446</v>
      </c>
      <c r="AG42" s="131">
        <v>46540.360535428743</v>
      </c>
      <c r="AH42" s="131">
        <v>37556.159975941409</v>
      </c>
      <c r="AI42" s="131">
        <v>40641.454216400103</v>
      </c>
      <c r="AJ42" s="131">
        <v>26717.317539661715</v>
      </c>
      <c r="AK42" s="131">
        <v>23261.220573491999</v>
      </c>
      <c r="AL42" s="131">
        <v>23785.470960724051</v>
      </c>
      <c r="AM42" s="131">
        <v>27088.273180787801</v>
      </c>
      <c r="AN42" s="131">
        <v>21030.824504725344</v>
      </c>
      <c r="AO42" s="131">
        <v>21411.401081537246</v>
      </c>
      <c r="AP42" s="131">
        <v>21961.530486623058</v>
      </c>
      <c r="AQ42" s="131">
        <v>27982.514614368789</v>
      </c>
      <c r="AR42" s="131">
        <v>38544.779417556361</v>
      </c>
      <c r="AS42" s="131">
        <v>49048.370745233609</v>
      </c>
      <c r="AT42" s="131">
        <v>39298.85987838998</v>
      </c>
      <c r="AU42" s="131">
        <v>41489.21123724163</v>
      </c>
      <c r="AV42" s="131">
        <v>26974.82871533162</v>
      </c>
      <c r="AW42" s="131">
        <v>22628.251694573963</v>
      </c>
      <c r="AX42" s="131">
        <v>23375.336662244808</v>
      </c>
      <c r="AY42" s="131">
        <v>24309.389481767197</v>
      </c>
      <c r="AZ42" s="131">
        <v>305368.19977635861</v>
      </c>
      <c r="BA42" s="131">
        <v>349875.3509233286</v>
      </c>
      <c r="BB42" s="131">
        <v>358864.80088620773</v>
      </c>
      <c r="BC42" s="131">
        <v>457251.35329240764</v>
      </c>
      <c r="BD42" s="131">
        <v>0</v>
      </c>
      <c r="BE42" s="131">
        <v>0</v>
      </c>
      <c r="BF42" s="131">
        <v>0</v>
      </c>
      <c r="BG42" s="131">
        <v>0</v>
      </c>
      <c r="BH42" s="131">
        <v>0</v>
      </c>
      <c r="BI42" s="131">
        <v>0</v>
      </c>
      <c r="BJ42" s="131">
        <v>0</v>
      </c>
      <c r="BK42" s="131">
        <v>0</v>
      </c>
      <c r="BL42" s="131">
        <v>0</v>
      </c>
      <c r="BM42" s="131">
        <v>0</v>
      </c>
      <c r="BN42" s="131">
        <v>0</v>
      </c>
      <c r="BO42" s="131">
        <v>0</v>
      </c>
      <c r="BP42" s="131">
        <v>0</v>
      </c>
      <c r="BQ42" s="131">
        <v>0</v>
      </c>
      <c r="BR42" s="131">
        <v>0</v>
      </c>
      <c r="BS42" s="131">
        <v>0</v>
      </c>
      <c r="BT42" s="131">
        <v>0</v>
      </c>
      <c r="BU42" s="131">
        <v>0</v>
      </c>
      <c r="BV42" s="131">
        <v>0</v>
      </c>
      <c r="BW42" s="131">
        <v>0</v>
      </c>
      <c r="BX42" s="131">
        <v>0</v>
      </c>
      <c r="BY42" s="131">
        <v>0</v>
      </c>
      <c r="BZ42" s="131">
        <v>0</v>
      </c>
      <c r="CA42" s="131">
        <v>0</v>
      </c>
      <c r="CB42" s="131">
        <v>0</v>
      </c>
      <c r="CC42" s="131">
        <v>0</v>
      </c>
      <c r="CD42" s="131">
        <v>0</v>
      </c>
      <c r="CE42" s="131">
        <v>0</v>
      </c>
      <c r="CF42" s="131">
        <v>0</v>
      </c>
      <c r="CG42" s="131">
        <v>0</v>
      </c>
      <c r="CH42" s="131">
        <v>0</v>
      </c>
      <c r="CI42" s="131">
        <v>0</v>
      </c>
      <c r="CJ42" s="139">
        <v>0</v>
      </c>
      <c r="CK42" s="144" t="s">
        <v>13</v>
      </c>
      <c r="CL42" s="145">
        <f t="shared" si="34"/>
        <v>2351936.5319089768</v>
      </c>
      <c r="CM42" s="145">
        <f t="shared" si="35"/>
        <v>25251.114185091923</v>
      </c>
      <c r="CN42" s="145">
        <f t="shared" si="36"/>
        <v>172639.80050140875</v>
      </c>
      <c r="CO42" s="145">
        <f t="shared" si="37"/>
        <v>345661.43832930567</v>
      </c>
      <c r="CP42" s="146">
        <f t="shared" si="38"/>
        <v>289339.74787085626</v>
      </c>
      <c r="CR42" s="144" t="s">
        <v>40</v>
      </c>
      <c r="CS42" s="153">
        <f>'TD CALC Summary (Cumulative) '!AT49</f>
        <v>0</v>
      </c>
      <c r="CT42" s="145">
        <f>'TD CALC Summary (Cumulative) '!AU49</f>
        <v>78322983.790000021</v>
      </c>
      <c r="CU42" s="155">
        <f>'TD CALC Summary (Cumulative) '!AV49</f>
        <v>0</v>
      </c>
    </row>
    <row r="43" spans="1:99" ht="18.75" x14ac:dyDescent="0.3">
      <c r="A43" s="209"/>
      <c r="B43" s="45" t="s">
        <v>4</v>
      </c>
      <c r="C43" s="131">
        <v>0</v>
      </c>
      <c r="D43" s="131">
        <v>0</v>
      </c>
      <c r="E43" s="131">
        <v>0</v>
      </c>
      <c r="F43" s="131">
        <v>0</v>
      </c>
      <c r="G43" s="131">
        <v>0</v>
      </c>
      <c r="H43" s="131">
        <v>0.18566441468949701</v>
      </c>
      <c r="I43" s="131">
        <v>0.38085716472887476</v>
      </c>
      <c r="J43" s="131">
        <v>3.4411142375384465</v>
      </c>
      <c r="K43" s="131">
        <v>35.90762455363307</v>
      </c>
      <c r="L43" s="131">
        <v>45.567263122817906</v>
      </c>
      <c r="M43" s="131">
        <v>76.575683009001636</v>
      </c>
      <c r="N43" s="131">
        <v>125.90862955777584</v>
      </c>
      <c r="O43" s="131">
        <v>156.34527446961215</v>
      </c>
      <c r="P43" s="131">
        <v>155.2618707052859</v>
      </c>
      <c r="Q43" s="131">
        <v>179.54361267690683</v>
      </c>
      <c r="R43" s="131">
        <v>29.115382091857157</v>
      </c>
      <c r="S43" s="131">
        <v>32.437438166121751</v>
      </c>
      <c r="T43" s="131">
        <v>51.284563174697695</v>
      </c>
      <c r="U43" s="131">
        <v>52.600530257075349</v>
      </c>
      <c r="V43" s="131">
        <v>56.546131797474573</v>
      </c>
      <c r="W43" s="131">
        <v>79.268921890190995</v>
      </c>
      <c r="X43" s="131">
        <v>62.301425681637966</v>
      </c>
      <c r="Y43" s="131">
        <v>66.554433541527033</v>
      </c>
      <c r="Z43" s="131">
        <v>70.107553269480491</v>
      </c>
      <c r="AA43" s="131">
        <v>70.882349915401164</v>
      </c>
      <c r="AB43" s="131">
        <v>87.323583769888273</v>
      </c>
      <c r="AC43" s="131">
        <v>124.35648065142323</v>
      </c>
      <c r="AD43" s="131">
        <v>117.88944890225571</v>
      </c>
      <c r="AE43" s="131">
        <v>115.64787531178263</v>
      </c>
      <c r="AF43" s="131">
        <v>110.66822642950319</v>
      </c>
      <c r="AG43" s="131">
        <v>63.000636437991034</v>
      </c>
      <c r="AH43" s="131">
        <v>11.33994686884671</v>
      </c>
      <c r="AI43" s="131">
        <v>-34.522169634927195</v>
      </c>
      <c r="AJ43" s="131">
        <v>-17.319729221803755</v>
      </c>
      <c r="AK43" s="131">
        <v>-13.932266821348094</v>
      </c>
      <c r="AL43" s="131">
        <v>-7.7891717970214813</v>
      </c>
      <c r="AM43" s="131">
        <v>-4.9101935437142856</v>
      </c>
      <c r="AN43" s="131">
        <v>0.31778764310047336</v>
      </c>
      <c r="AO43" s="131">
        <v>5.9685729837942745</v>
      </c>
      <c r="AP43" s="131">
        <v>5.8075974426551511</v>
      </c>
      <c r="AQ43" s="131">
        <v>6.426190418551414</v>
      </c>
      <c r="AR43" s="131">
        <v>10.603373930617636</v>
      </c>
      <c r="AS43" s="131">
        <v>10.875457579011709</v>
      </c>
      <c r="AT43" s="131">
        <v>10.888389311349783</v>
      </c>
      <c r="AU43" s="131">
        <v>10.670230986806928</v>
      </c>
      <c r="AV43" s="131">
        <v>6.2020808756301449</v>
      </c>
      <c r="AW43" s="131">
        <v>6.1793871251843484</v>
      </c>
      <c r="AX43" s="131">
        <v>6.0097162359443246</v>
      </c>
      <c r="AY43" s="131">
        <v>5.6085158624032374</v>
      </c>
      <c r="AZ43" s="131">
        <v>2336.3035982730621</v>
      </c>
      <c r="BA43" s="131">
        <v>2731.7487621160976</v>
      </c>
      <c r="BB43" s="131">
        <v>2658.0720664583328</v>
      </c>
      <c r="BC43" s="131">
        <v>2941.195117939063</v>
      </c>
      <c r="BD43" s="131">
        <v>0</v>
      </c>
      <c r="BE43" s="131">
        <v>0</v>
      </c>
      <c r="BF43" s="131">
        <v>0</v>
      </c>
      <c r="BG43" s="131">
        <v>0</v>
      </c>
      <c r="BH43" s="131">
        <v>0</v>
      </c>
      <c r="BI43" s="131">
        <v>0</v>
      </c>
      <c r="BJ43" s="131">
        <v>0</v>
      </c>
      <c r="BK43" s="131">
        <v>0</v>
      </c>
      <c r="BL43" s="131">
        <v>0</v>
      </c>
      <c r="BM43" s="131">
        <v>0</v>
      </c>
      <c r="BN43" s="131">
        <v>0</v>
      </c>
      <c r="BO43" s="131">
        <v>0</v>
      </c>
      <c r="BP43" s="131">
        <v>0</v>
      </c>
      <c r="BQ43" s="131">
        <v>0</v>
      </c>
      <c r="BR43" s="131">
        <v>0</v>
      </c>
      <c r="BS43" s="131">
        <v>0</v>
      </c>
      <c r="BT43" s="131">
        <v>0</v>
      </c>
      <c r="BU43" s="131">
        <v>0</v>
      </c>
      <c r="BV43" s="131">
        <v>0</v>
      </c>
      <c r="BW43" s="131">
        <v>0</v>
      </c>
      <c r="BX43" s="131">
        <v>0</v>
      </c>
      <c r="BY43" s="131">
        <v>0</v>
      </c>
      <c r="BZ43" s="131">
        <v>0</v>
      </c>
      <c r="CA43" s="131">
        <v>0</v>
      </c>
      <c r="CB43" s="131">
        <v>0</v>
      </c>
      <c r="CC43" s="131">
        <v>0</v>
      </c>
      <c r="CD43" s="131">
        <v>0</v>
      </c>
      <c r="CE43" s="131">
        <v>0</v>
      </c>
      <c r="CF43" s="131">
        <v>0</v>
      </c>
      <c r="CG43" s="131">
        <v>0</v>
      </c>
      <c r="CH43" s="131">
        <v>0</v>
      </c>
      <c r="CI43" s="131">
        <v>0</v>
      </c>
      <c r="CJ43" s="139">
        <v>0</v>
      </c>
      <c r="CK43" s="144" t="s">
        <v>4</v>
      </c>
      <c r="CL43" s="145">
        <f t="shared" si="34"/>
        <v>12654.845836231936</v>
      </c>
      <c r="CM43" s="145">
        <f t="shared" si="35"/>
        <v>599.57398123508335</v>
      </c>
      <c r="CN43" s="145">
        <f t="shared" si="36"/>
        <v>837.96592623225922</v>
      </c>
      <c r="CO43" s="145">
        <f t="shared" si="37"/>
        <v>464.74687122608816</v>
      </c>
      <c r="CP43" s="146">
        <f t="shared" si="38"/>
        <v>73.621280653601389</v>
      </c>
      <c r="CR43" s="141" t="s">
        <v>80</v>
      </c>
      <c r="CS43" s="156">
        <f>'TD CALC Summary (Cumulative) '!AT50</f>
        <v>0</v>
      </c>
      <c r="CT43" s="156">
        <f>'TD CALC Summary (Cumulative) '!AU50</f>
        <v>0</v>
      </c>
      <c r="CU43" s="157">
        <f>'TD CALC Summary (Cumulative) '!AV50</f>
        <v>0</v>
      </c>
    </row>
    <row r="44" spans="1:99" ht="18.75" x14ac:dyDescent="0.3">
      <c r="A44" s="210"/>
      <c r="B44" s="45" t="s">
        <v>14</v>
      </c>
      <c r="C44" s="131">
        <v>0</v>
      </c>
      <c r="D44" s="131">
        <v>0</v>
      </c>
      <c r="E44" s="131">
        <v>0</v>
      </c>
      <c r="F44" s="131">
        <v>0</v>
      </c>
      <c r="G44" s="131">
        <v>0</v>
      </c>
      <c r="H44" s="131">
        <v>0</v>
      </c>
      <c r="I44" s="131">
        <v>0</v>
      </c>
      <c r="J44" s="131">
        <v>0</v>
      </c>
      <c r="K44" s="131">
        <v>-0.60291648350562355</v>
      </c>
      <c r="L44" s="131">
        <v>-0.77590206145930551</v>
      </c>
      <c r="M44" s="131">
        <v>-0.76211484869565993</v>
      </c>
      <c r="N44" s="131">
        <v>-0.71674739579145808</v>
      </c>
      <c r="O44" s="131">
        <v>42.122095706893447</v>
      </c>
      <c r="P44" s="131">
        <v>77.705319951885713</v>
      </c>
      <c r="Q44" s="131">
        <v>89.857824107110446</v>
      </c>
      <c r="R44" s="131">
        <v>92.567928945168092</v>
      </c>
      <c r="S44" s="131">
        <v>102.07323653873198</v>
      </c>
      <c r="T44" s="131">
        <v>161.38085014320768</v>
      </c>
      <c r="U44" s="131">
        <v>166.3529708788767</v>
      </c>
      <c r="V44" s="131">
        <v>167.38283699288615</v>
      </c>
      <c r="W44" s="131">
        <v>164.02917666429585</v>
      </c>
      <c r="X44" s="131">
        <v>102.16353938588804</v>
      </c>
      <c r="Y44" s="131">
        <v>103.78845518861237</v>
      </c>
      <c r="Z44" s="131">
        <v>101.56085637042236</v>
      </c>
      <c r="AA44" s="131">
        <v>95.484552811530875</v>
      </c>
      <c r="AB44" s="131">
        <v>86.936950651557481</v>
      </c>
      <c r="AC44" s="131">
        <v>101.05303984688999</v>
      </c>
      <c r="AD44" s="131">
        <v>97.819275229544928</v>
      </c>
      <c r="AE44" s="131">
        <v>107.86381560364225</v>
      </c>
      <c r="AF44" s="131">
        <v>170.53592941770535</v>
      </c>
      <c r="AG44" s="131">
        <v>174.91189862917986</v>
      </c>
      <c r="AH44" s="131">
        <v>164.46498762983697</v>
      </c>
      <c r="AI44" s="131">
        <v>161.16978894420481</v>
      </c>
      <c r="AJ44" s="131">
        <v>93.680077495622072</v>
      </c>
      <c r="AK44" s="131">
        <v>92.376105272265363</v>
      </c>
      <c r="AL44" s="131">
        <v>88.904883114181303</v>
      </c>
      <c r="AM44" s="131">
        <v>82.969715642922779</v>
      </c>
      <c r="AN44" s="131">
        <v>75.514557324943098</v>
      </c>
      <c r="AO44" s="131">
        <v>88.296229414122536</v>
      </c>
      <c r="AP44" s="131">
        <v>85.914833836136495</v>
      </c>
      <c r="AQ44" s="131">
        <v>95.066004050854076</v>
      </c>
      <c r="AR44" s="131">
        <v>156.86126980161566</v>
      </c>
      <c r="AS44" s="131">
        <v>160.88634586311468</v>
      </c>
      <c r="AT44" s="131">
        <v>161.07765175957411</v>
      </c>
      <c r="AU44" s="131">
        <v>157.85032128630928</v>
      </c>
      <c r="AV44" s="131">
        <v>91.75063408396943</v>
      </c>
      <c r="AW44" s="131">
        <v>91.41491353550623</v>
      </c>
      <c r="AX44" s="131">
        <v>88.904883114181303</v>
      </c>
      <c r="AY44" s="131">
        <v>82.969715642922779</v>
      </c>
      <c r="AZ44" s="131">
        <v>730.83790236655011</v>
      </c>
      <c r="BA44" s="131">
        <v>854.54028173953373</v>
      </c>
      <c r="BB44" s="131">
        <v>831.49288252839483</v>
      </c>
      <c r="BC44" s="131">
        <v>920.05887934864597</v>
      </c>
      <c r="BD44" s="131">
        <v>0</v>
      </c>
      <c r="BE44" s="131">
        <v>0</v>
      </c>
      <c r="BF44" s="131">
        <v>0</v>
      </c>
      <c r="BG44" s="131">
        <v>0</v>
      </c>
      <c r="BH44" s="131">
        <v>0</v>
      </c>
      <c r="BI44" s="131">
        <v>0</v>
      </c>
      <c r="BJ44" s="131">
        <v>0</v>
      </c>
      <c r="BK44" s="131">
        <v>0</v>
      </c>
      <c r="BL44" s="131">
        <v>0</v>
      </c>
      <c r="BM44" s="131">
        <v>0</v>
      </c>
      <c r="BN44" s="131">
        <v>0</v>
      </c>
      <c r="BO44" s="131">
        <v>0</v>
      </c>
      <c r="BP44" s="131">
        <v>0</v>
      </c>
      <c r="BQ44" s="131">
        <v>0</v>
      </c>
      <c r="BR44" s="131">
        <v>0</v>
      </c>
      <c r="BS44" s="131">
        <v>0</v>
      </c>
      <c r="BT44" s="131">
        <v>0</v>
      </c>
      <c r="BU44" s="131">
        <v>0</v>
      </c>
      <c r="BV44" s="131">
        <v>0</v>
      </c>
      <c r="BW44" s="131">
        <v>0</v>
      </c>
      <c r="BX44" s="131">
        <v>0</v>
      </c>
      <c r="BY44" s="131">
        <v>0</v>
      </c>
      <c r="BZ44" s="131">
        <v>0</v>
      </c>
      <c r="CA44" s="131">
        <v>0</v>
      </c>
      <c r="CB44" s="131">
        <v>0</v>
      </c>
      <c r="CC44" s="131">
        <v>0</v>
      </c>
      <c r="CD44" s="131">
        <v>0</v>
      </c>
      <c r="CE44" s="131">
        <v>0</v>
      </c>
      <c r="CF44" s="131">
        <v>0</v>
      </c>
      <c r="CG44" s="131">
        <v>0</v>
      </c>
      <c r="CH44" s="131">
        <v>0</v>
      </c>
      <c r="CI44" s="131">
        <v>0</v>
      </c>
      <c r="CJ44" s="139">
        <v>0</v>
      </c>
      <c r="CK44" s="144" t="s">
        <v>14</v>
      </c>
      <c r="CL44" s="145">
        <f t="shared" si="34"/>
        <v>7559.7357360699853</v>
      </c>
      <c r="CM44" s="145">
        <f t="shared" si="35"/>
        <v>116.96973486932711</v>
      </c>
      <c r="CN44" s="145">
        <f t="shared" si="36"/>
        <v>1433.5791786782879</v>
      </c>
      <c r="CO44" s="145">
        <f t="shared" si="37"/>
        <v>1411.2640741509388</v>
      </c>
      <c r="CP44" s="146">
        <f t="shared" si="38"/>
        <v>1089.1182036312025</v>
      </c>
      <c r="CR44" s="141" t="s">
        <v>81</v>
      </c>
      <c r="CS44" s="156">
        <f>'TD CALC Summary (Cumulative) '!AT51</f>
        <v>0</v>
      </c>
      <c r="CT44" s="147">
        <f>'TD CALC Summary (Cumulative) '!AU51</f>
        <v>0</v>
      </c>
      <c r="CU44" s="157">
        <f>'TD CALC Summary (Cumulative) '!AV51</f>
        <v>0</v>
      </c>
    </row>
    <row r="45" spans="1:99" ht="18.75" x14ac:dyDescent="0.3">
      <c r="A45" s="210"/>
      <c r="B45" s="45" t="s">
        <v>15</v>
      </c>
      <c r="C45" s="131">
        <v>0</v>
      </c>
      <c r="D45" s="131">
        <v>0</v>
      </c>
      <c r="E45" s="131">
        <v>0</v>
      </c>
      <c r="F45" s="131">
        <v>0</v>
      </c>
      <c r="G45" s="131">
        <v>0</v>
      </c>
      <c r="H45" s="131">
        <v>0</v>
      </c>
      <c r="I45" s="131">
        <v>0</v>
      </c>
      <c r="J45" s="131">
        <v>0</v>
      </c>
      <c r="K45" s="131">
        <v>0</v>
      </c>
      <c r="L45" s="131">
        <v>0</v>
      </c>
      <c r="M45" s="131">
        <v>0</v>
      </c>
      <c r="N45" s="131">
        <v>0</v>
      </c>
      <c r="O45" s="131">
        <v>0</v>
      </c>
      <c r="P45" s="131">
        <v>0</v>
      </c>
      <c r="Q45" s="131">
        <v>0</v>
      </c>
      <c r="R45" s="131">
        <v>0</v>
      </c>
      <c r="S45" s="131">
        <v>0</v>
      </c>
      <c r="T45" s="131">
        <v>0</v>
      </c>
      <c r="U45" s="131">
        <v>0</v>
      </c>
      <c r="V45" s="131">
        <v>0</v>
      </c>
      <c r="W45" s="131">
        <v>0</v>
      </c>
      <c r="X45" s="131">
        <v>0</v>
      </c>
      <c r="Y45" s="131">
        <v>0</v>
      </c>
      <c r="Z45" s="131">
        <v>0</v>
      </c>
      <c r="AA45" s="131">
        <v>0</v>
      </c>
      <c r="AB45" s="131">
        <v>0</v>
      </c>
      <c r="AC45" s="131">
        <v>0</v>
      </c>
      <c r="AD45" s="131">
        <v>0</v>
      </c>
      <c r="AE45" s="131">
        <v>0</v>
      </c>
      <c r="AF45" s="131">
        <v>0</v>
      </c>
      <c r="AG45" s="131">
        <v>0</v>
      </c>
      <c r="AH45" s="131">
        <v>0</v>
      </c>
      <c r="AI45" s="131">
        <v>0</v>
      </c>
      <c r="AJ45" s="131">
        <v>0</v>
      </c>
      <c r="AK45" s="131">
        <v>0</v>
      </c>
      <c r="AL45" s="131">
        <v>0</v>
      </c>
      <c r="AM45" s="131">
        <v>0</v>
      </c>
      <c r="AN45" s="131">
        <v>-71.910736174753538</v>
      </c>
      <c r="AO45" s="131">
        <v>-168.16484353612714</v>
      </c>
      <c r="AP45" s="131">
        <v>-163.62934958098435</v>
      </c>
      <c r="AQ45" s="131">
        <v>-181.05823774010105</v>
      </c>
      <c r="AR45" s="131">
        <v>-298.7505929539484</v>
      </c>
      <c r="AS45" s="131">
        <v>-306.41656341038015</v>
      </c>
      <c r="AT45" s="131">
        <v>-306.78091561838528</v>
      </c>
      <c r="AU45" s="131">
        <v>-300.63429386933558</v>
      </c>
      <c r="AV45" s="131">
        <v>-174.74394011442723</v>
      </c>
      <c r="AW45" s="131">
        <v>-174.10454255601758</v>
      </c>
      <c r="AX45" s="131">
        <v>-169.32405673149515</v>
      </c>
      <c r="AY45" s="131">
        <v>-158.02021606029552</v>
      </c>
      <c r="AZ45" s="131">
        <v>1073.2484333955024</v>
      </c>
      <c r="BA45" s="131">
        <v>1254.9075734584976</v>
      </c>
      <c r="BB45" s="131">
        <v>1221.0620585815343</v>
      </c>
      <c r="BC45" s="131">
        <v>1351.1227971278665</v>
      </c>
      <c r="BD45" s="131">
        <v>0</v>
      </c>
      <c r="BE45" s="131">
        <v>0</v>
      </c>
      <c r="BF45" s="131">
        <v>0</v>
      </c>
      <c r="BG45" s="131">
        <v>0</v>
      </c>
      <c r="BH45" s="131">
        <v>0</v>
      </c>
      <c r="BI45" s="131">
        <v>0</v>
      </c>
      <c r="BJ45" s="131">
        <v>0</v>
      </c>
      <c r="BK45" s="131">
        <v>0</v>
      </c>
      <c r="BL45" s="131">
        <v>0</v>
      </c>
      <c r="BM45" s="131">
        <v>0</v>
      </c>
      <c r="BN45" s="131">
        <v>0</v>
      </c>
      <c r="BO45" s="131">
        <v>0</v>
      </c>
      <c r="BP45" s="131">
        <v>0</v>
      </c>
      <c r="BQ45" s="131">
        <v>0</v>
      </c>
      <c r="BR45" s="131">
        <v>0</v>
      </c>
      <c r="BS45" s="131">
        <v>0</v>
      </c>
      <c r="BT45" s="131">
        <v>0</v>
      </c>
      <c r="BU45" s="131">
        <v>0</v>
      </c>
      <c r="BV45" s="131">
        <v>0</v>
      </c>
      <c r="BW45" s="131">
        <v>0</v>
      </c>
      <c r="BX45" s="131">
        <v>0</v>
      </c>
      <c r="BY45" s="131">
        <v>0</v>
      </c>
      <c r="BZ45" s="131">
        <v>0</v>
      </c>
      <c r="CA45" s="131">
        <v>0</v>
      </c>
      <c r="CB45" s="131">
        <v>0</v>
      </c>
      <c r="CC45" s="131">
        <v>0</v>
      </c>
      <c r="CD45" s="131">
        <v>0</v>
      </c>
      <c r="CE45" s="131">
        <v>0</v>
      </c>
      <c r="CF45" s="131">
        <v>0</v>
      </c>
      <c r="CG45" s="131">
        <v>0</v>
      </c>
      <c r="CH45" s="131">
        <v>0</v>
      </c>
      <c r="CI45" s="131">
        <v>0</v>
      </c>
      <c r="CJ45" s="139">
        <v>0</v>
      </c>
      <c r="CK45" s="144" t="s">
        <v>15</v>
      </c>
      <c r="CL45" s="147">
        <f>SUM(C45:CJ45)</f>
        <v>2426.8025742171503</v>
      </c>
      <c r="CM45" s="147">
        <f t="shared" si="35"/>
        <v>0</v>
      </c>
      <c r="CN45" s="147">
        <f t="shared" si="36"/>
        <v>0</v>
      </c>
      <c r="CO45" s="147">
        <f t="shared" si="37"/>
        <v>-71.910736174753538</v>
      </c>
      <c r="CP45" s="148">
        <f t="shared" si="38"/>
        <v>-2074.283279379707</v>
      </c>
      <c r="CR45" s="166" t="s">
        <v>101</v>
      </c>
      <c r="CS45" s="45"/>
      <c r="CT45" s="45"/>
      <c r="CU45" s="155">
        <v>890587.28</v>
      </c>
    </row>
    <row r="46" spans="1:99" ht="19.5" thickBot="1" x14ac:dyDescent="0.35">
      <c r="A46" s="210"/>
      <c r="B46" s="45" t="s">
        <v>7</v>
      </c>
      <c r="C46" s="131">
        <v>0</v>
      </c>
      <c r="D46" s="131">
        <v>0</v>
      </c>
      <c r="E46" s="131">
        <v>0</v>
      </c>
      <c r="F46" s="131">
        <v>0</v>
      </c>
      <c r="G46" s="131">
        <v>0</v>
      </c>
      <c r="H46" s="131">
        <v>64.012875013915846</v>
      </c>
      <c r="I46" s="131">
        <v>137.67690031213715</v>
      </c>
      <c r="J46" s="131">
        <v>142.15572702931695</v>
      </c>
      <c r="K46" s="131">
        <v>157.97315705822348</v>
      </c>
      <c r="L46" s="131">
        <v>113.84391056122274</v>
      </c>
      <c r="M46" s="131">
        <v>112.16825049178033</v>
      </c>
      <c r="N46" s="131">
        <v>123.84293259456712</v>
      </c>
      <c r="O46" s="131">
        <v>133.39167362625574</v>
      </c>
      <c r="P46" s="131">
        <v>122.20344753295188</v>
      </c>
      <c r="Q46" s="131">
        <v>143.17052122116581</v>
      </c>
      <c r="R46" s="131">
        <v>11.717508385029532</v>
      </c>
      <c r="S46" s="131">
        <v>18.534738278284237</v>
      </c>
      <c r="T46" s="131">
        <v>33.784113000064622</v>
      </c>
      <c r="U46" s="131">
        <v>41.709707455397677</v>
      </c>
      <c r="V46" s="131">
        <v>49.570686258494845</v>
      </c>
      <c r="W46" s="131">
        <v>49.885471517089456</v>
      </c>
      <c r="X46" s="131">
        <v>30.581158557965693</v>
      </c>
      <c r="Y46" s="131">
        <v>30.089852462008082</v>
      </c>
      <c r="Z46" s="131">
        <v>29.234893821856105</v>
      </c>
      <c r="AA46" s="131">
        <v>27.648997695326557</v>
      </c>
      <c r="AB46" s="131">
        <v>25.149142992475504</v>
      </c>
      <c r="AC46" s="131">
        <v>28.864068866529067</v>
      </c>
      <c r="AD46" s="131">
        <v>29.232866575987828</v>
      </c>
      <c r="AE46" s="131">
        <v>31.765422202736318</v>
      </c>
      <c r="AF46" s="131">
        <v>51.753347413056986</v>
      </c>
      <c r="AG46" s="131">
        <v>53.250811325568918</v>
      </c>
      <c r="AH46" s="131">
        <v>49.465268953275597</v>
      </c>
      <c r="AI46" s="131">
        <v>47.247469264220683</v>
      </c>
      <c r="AJ46" s="131">
        <v>26.968928297402982</v>
      </c>
      <c r="AK46" s="131">
        <v>25.962890352900075</v>
      </c>
      <c r="AL46" s="131">
        <v>24.443348795375186</v>
      </c>
      <c r="AM46" s="131">
        <v>22.946993812145223</v>
      </c>
      <c r="AN46" s="131">
        <v>20.864567708231334</v>
      </c>
      <c r="AO46" s="131">
        <v>24.088527372877024</v>
      </c>
      <c r="AP46" s="131">
        <v>24.523081485709611</v>
      </c>
      <c r="AQ46" s="131">
        <v>26.74016085452493</v>
      </c>
      <c r="AR46" s="131">
        <v>45.467199189331154</v>
      </c>
      <c r="AS46" s="131">
        <v>47.172724829483855</v>
      </c>
      <c r="AT46" s="131">
        <v>47.050285132989586</v>
      </c>
      <c r="AU46" s="131">
        <v>44.94076243259849</v>
      </c>
      <c r="AV46" s="131">
        <v>25.652256481665006</v>
      </c>
      <c r="AW46" s="131">
        <v>25.313254543172775</v>
      </c>
      <c r="AX46" s="131">
        <v>24.443348795375186</v>
      </c>
      <c r="AY46" s="131">
        <v>22.946993812145223</v>
      </c>
      <c r="AZ46" s="131">
        <v>220.56609463332384</v>
      </c>
      <c r="BA46" s="131">
        <v>254.64761515319205</v>
      </c>
      <c r="BB46" s="131">
        <v>259.24142725199334</v>
      </c>
      <c r="BC46" s="131">
        <v>282.67889045324489</v>
      </c>
      <c r="BD46" s="131">
        <v>0</v>
      </c>
      <c r="BE46" s="131">
        <v>0</v>
      </c>
      <c r="BF46" s="131">
        <v>0</v>
      </c>
      <c r="BG46" s="131">
        <v>0</v>
      </c>
      <c r="BH46" s="131">
        <v>0</v>
      </c>
      <c r="BI46" s="131">
        <v>0</v>
      </c>
      <c r="BJ46" s="131">
        <v>0</v>
      </c>
      <c r="BK46" s="131">
        <v>0</v>
      </c>
      <c r="BL46" s="131">
        <v>0</v>
      </c>
      <c r="BM46" s="131">
        <v>0</v>
      </c>
      <c r="BN46" s="131">
        <v>0</v>
      </c>
      <c r="BO46" s="131">
        <v>0</v>
      </c>
      <c r="BP46" s="131">
        <v>0</v>
      </c>
      <c r="BQ46" s="131">
        <v>0</v>
      </c>
      <c r="BR46" s="131">
        <v>0</v>
      </c>
      <c r="BS46" s="131">
        <v>0</v>
      </c>
      <c r="BT46" s="131">
        <v>0</v>
      </c>
      <c r="BU46" s="131">
        <v>0</v>
      </c>
      <c r="BV46" s="131">
        <v>0</v>
      </c>
      <c r="BW46" s="131">
        <v>0</v>
      </c>
      <c r="BX46" s="131">
        <v>0</v>
      </c>
      <c r="BY46" s="131">
        <v>0</v>
      </c>
      <c r="BZ46" s="131">
        <v>0</v>
      </c>
      <c r="CA46" s="131">
        <v>0</v>
      </c>
      <c r="CB46" s="131">
        <v>0</v>
      </c>
      <c r="CC46" s="131">
        <v>0</v>
      </c>
      <c r="CD46" s="131">
        <v>0</v>
      </c>
      <c r="CE46" s="131">
        <v>0</v>
      </c>
      <c r="CF46" s="131">
        <v>0</v>
      </c>
      <c r="CG46" s="131">
        <v>0</v>
      </c>
      <c r="CH46" s="131">
        <v>0</v>
      </c>
      <c r="CI46" s="131">
        <v>0</v>
      </c>
      <c r="CJ46" s="139">
        <v>0</v>
      </c>
      <c r="CK46" s="144" t="s">
        <v>7</v>
      </c>
      <c r="CL46" s="145">
        <f t="shared" si="34"/>
        <v>3386.5842718545855</v>
      </c>
      <c r="CM46" s="145">
        <f t="shared" si="35"/>
        <v>1107.2688742203711</v>
      </c>
      <c r="CN46" s="145">
        <f t="shared" si="36"/>
        <v>491.0767916451581</v>
      </c>
      <c r="CO46" s="145">
        <f t="shared" si="37"/>
        <v>412.76598356743023</v>
      </c>
      <c r="CP46" s="146">
        <f t="shared" si="38"/>
        <v>310.9482523223524</v>
      </c>
      <c r="CR46" s="150" t="s">
        <v>105</v>
      </c>
      <c r="CS46" s="167"/>
      <c r="CT46" s="167"/>
      <c r="CU46" s="169">
        <f>CU44+CU45</f>
        <v>890587.28</v>
      </c>
    </row>
    <row r="47" spans="1:99" ht="19.5" thickBot="1" x14ac:dyDescent="0.35">
      <c r="A47" s="211"/>
      <c r="B47" s="45" t="s">
        <v>8</v>
      </c>
      <c r="C47" s="131">
        <v>0</v>
      </c>
      <c r="D47" s="131">
        <v>0</v>
      </c>
      <c r="E47" s="131">
        <v>0</v>
      </c>
      <c r="F47" s="131">
        <v>0</v>
      </c>
      <c r="G47" s="131">
        <v>0</v>
      </c>
      <c r="H47" s="131">
        <v>0</v>
      </c>
      <c r="I47" s="131">
        <v>0</v>
      </c>
      <c r="J47" s="131">
        <v>0</v>
      </c>
      <c r="K47" s="131">
        <v>0</v>
      </c>
      <c r="L47" s="131">
        <v>13.448609237652384</v>
      </c>
      <c r="M47" s="131">
        <v>28.444315851062797</v>
      </c>
      <c r="N47" s="131">
        <v>28.27768539766484</v>
      </c>
      <c r="O47" s="131">
        <v>30.410569780143433</v>
      </c>
      <c r="P47" s="131">
        <v>25.640862587580145</v>
      </c>
      <c r="Q47" s="131">
        <v>37.968399313345913</v>
      </c>
      <c r="R47" s="131">
        <v>-12.502176346319875</v>
      </c>
      <c r="S47" s="131">
        <v>-55.769757885327849</v>
      </c>
      <c r="T47" s="131">
        <v>-83.573589545474789</v>
      </c>
      <c r="U47" s="131">
        <v>-86.112251820552913</v>
      </c>
      <c r="V47" s="131">
        <v>-87.183339751912257</v>
      </c>
      <c r="W47" s="131">
        <v>-87.036237546747032</v>
      </c>
      <c r="X47" s="131">
        <v>-8.5025576873528053</v>
      </c>
      <c r="Y47" s="131">
        <v>-3.0252711310573659</v>
      </c>
      <c r="Z47" s="131">
        <v>3.1485441509405518</v>
      </c>
      <c r="AA47" s="131">
        <v>10.20013556396492</v>
      </c>
      <c r="AB47" s="131">
        <v>-33.50317757187554</v>
      </c>
      <c r="AC47" s="131">
        <v>-32.883730897324142</v>
      </c>
      <c r="AD47" s="131">
        <v>-29.418473934603014</v>
      </c>
      <c r="AE47" s="131">
        <v>-33.188760258850579</v>
      </c>
      <c r="AF47" s="131">
        <v>-49.734908892729095</v>
      </c>
      <c r="AG47" s="131">
        <v>-51.245674885276458</v>
      </c>
      <c r="AH47" s="131">
        <v>-48.726337993498987</v>
      </c>
      <c r="AI47" s="131">
        <v>-48.644123297562089</v>
      </c>
      <c r="AJ47" s="131">
        <v>-29.913042317332753</v>
      </c>
      <c r="AK47" s="131">
        <v>-32.088038362011332</v>
      </c>
      <c r="AL47" s="131">
        <v>-66.300549344190301</v>
      </c>
      <c r="AM47" s="131">
        <v>-106.99556775459905</v>
      </c>
      <c r="AN47" s="131">
        <v>-89.724908500483366</v>
      </c>
      <c r="AO47" s="131">
        <v>-88.587941106686571</v>
      </c>
      <c r="AP47" s="131">
        <v>-79.664457161425048</v>
      </c>
      <c r="AQ47" s="131">
        <v>-90.186438640591518</v>
      </c>
      <c r="AR47" s="131">
        <v>-141.04636812478316</v>
      </c>
      <c r="AS47" s="131">
        <v>-145.3308447847254</v>
      </c>
      <c r="AT47" s="131">
        <v>-147.13850990336095</v>
      </c>
      <c r="AU47" s="131">
        <v>-146.89024688277595</v>
      </c>
      <c r="AV47" s="131">
        <v>-90.328160384959574</v>
      </c>
      <c r="AW47" s="131">
        <v>-96.895977508881401</v>
      </c>
      <c r="AX47" s="131">
        <v>-99.613219431957077</v>
      </c>
      <c r="AY47" s="131">
        <v>-106.99556775459905</v>
      </c>
      <c r="AZ47" s="131">
        <v>581.7138304585618</v>
      </c>
      <c r="BA47" s="131">
        <v>574.34252555777744</v>
      </c>
      <c r="BB47" s="131">
        <v>516.48886915861101</v>
      </c>
      <c r="BC47" s="131">
        <v>584.70607051944683</v>
      </c>
      <c r="BD47" s="131">
        <v>0</v>
      </c>
      <c r="BE47" s="131">
        <v>0</v>
      </c>
      <c r="BF47" s="131">
        <v>0</v>
      </c>
      <c r="BG47" s="131">
        <v>0</v>
      </c>
      <c r="BH47" s="131">
        <v>0</v>
      </c>
      <c r="BI47" s="131">
        <v>0</v>
      </c>
      <c r="BJ47" s="131">
        <v>0</v>
      </c>
      <c r="BK47" s="131">
        <v>0</v>
      </c>
      <c r="BL47" s="131">
        <v>0</v>
      </c>
      <c r="BM47" s="131">
        <v>0</v>
      </c>
      <c r="BN47" s="131">
        <v>0</v>
      </c>
      <c r="BO47" s="131">
        <v>0</v>
      </c>
      <c r="BP47" s="131">
        <v>0</v>
      </c>
      <c r="BQ47" s="131">
        <v>0</v>
      </c>
      <c r="BR47" s="131">
        <v>0</v>
      </c>
      <c r="BS47" s="131">
        <v>0</v>
      </c>
      <c r="BT47" s="131">
        <v>0</v>
      </c>
      <c r="BU47" s="131">
        <v>0</v>
      </c>
      <c r="BV47" s="131">
        <v>0</v>
      </c>
      <c r="BW47" s="131">
        <v>0</v>
      </c>
      <c r="BX47" s="131">
        <v>0</v>
      </c>
      <c r="BY47" s="131">
        <v>0</v>
      </c>
      <c r="BZ47" s="131">
        <v>0</v>
      </c>
      <c r="CA47" s="131">
        <v>0</v>
      </c>
      <c r="CB47" s="131">
        <v>0</v>
      </c>
      <c r="CC47" s="131">
        <v>0</v>
      </c>
      <c r="CD47" s="131">
        <v>0</v>
      </c>
      <c r="CE47" s="131">
        <v>0</v>
      </c>
      <c r="CF47" s="131">
        <v>0</v>
      </c>
      <c r="CG47" s="131">
        <v>0</v>
      </c>
      <c r="CH47" s="131">
        <v>0</v>
      </c>
      <c r="CI47" s="131">
        <v>0</v>
      </c>
      <c r="CJ47" s="139">
        <v>0</v>
      </c>
      <c r="CK47" s="144" t="s">
        <v>8</v>
      </c>
      <c r="CL47" s="145">
        <f t="shared" si="34"/>
        <v>126.04021016692445</v>
      </c>
      <c r="CM47" s="145">
        <f t="shared" si="35"/>
        <v>126.22204285410359</v>
      </c>
      <c r="CN47" s="145">
        <f t="shared" si="36"/>
        <v>-405.89128025836908</v>
      </c>
      <c r="CO47" s="145">
        <f t="shared" si="37"/>
        <v>-618.86411643846111</v>
      </c>
      <c r="CP47" s="146">
        <f t="shared" si="38"/>
        <v>-1026.0689444981895</v>
      </c>
    </row>
    <row r="48" spans="1:99" ht="19.5" thickBot="1" x14ac:dyDescent="0.35">
      <c r="CK48" s="141" t="s">
        <v>99</v>
      </c>
      <c r="CL48" s="147">
        <f>SUM(CL35:CL47)</f>
        <v>2856684.070118947</v>
      </c>
      <c r="CM48" s="147">
        <f t="shared" ref="CM48:CP48" si="39">SUM(CM35:CM47)</f>
        <v>27771.502745523365</v>
      </c>
      <c r="CN48" s="147">
        <f t="shared" si="39"/>
        <v>249902.67717185509</v>
      </c>
      <c r="CO48" s="147">
        <f t="shared" si="39"/>
        <v>450012.9231672248</v>
      </c>
      <c r="CP48" s="148">
        <f t="shared" si="39"/>
        <v>369490.18876015715</v>
      </c>
    </row>
    <row r="49" spans="1:101" ht="18.75" x14ac:dyDescent="0.3">
      <c r="A49" s="19"/>
      <c r="B49" s="80" t="s">
        <v>32</v>
      </c>
      <c r="C49" s="51">
        <v>42370</v>
      </c>
      <c r="D49" s="51">
        <v>42401</v>
      </c>
      <c r="E49" s="104">
        <v>42430</v>
      </c>
      <c r="F49" s="104">
        <v>42461</v>
      </c>
      <c r="G49" s="55">
        <v>42491</v>
      </c>
      <c r="H49" s="104">
        <v>42522</v>
      </c>
      <c r="I49" s="104">
        <v>42552</v>
      </c>
      <c r="J49" s="104">
        <v>42583</v>
      </c>
      <c r="K49" s="104">
        <v>42614</v>
      </c>
      <c r="L49" s="104">
        <v>42644</v>
      </c>
      <c r="M49" s="104">
        <v>42675</v>
      </c>
      <c r="N49" s="104">
        <v>42705</v>
      </c>
      <c r="O49" s="104">
        <v>42736</v>
      </c>
      <c r="P49" s="104">
        <v>42767</v>
      </c>
      <c r="Q49" s="50">
        <v>42795</v>
      </c>
      <c r="R49" s="50">
        <v>42826</v>
      </c>
      <c r="S49" s="50">
        <v>42856</v>
      </c>
      <c r="T49" s="50">
        <v>42887</v>
      </c>
      <c r="U49" s="50">
        <v>42917</v>
      </c>
      <c r="V49" s="50">
        <v>42948</v>
      </c>
      <c r="W49" s="50">
        <v>42979</v>
      </c>
      <c r="X49" s="50">
        <v>43009</v>
      </c>
      <c r="Y49" s="50">
        <v>43040</v>
      </c>
      <c r="Z49" s="50">
        <v>43070</v>
      </c>
      <c r="AA49" s="50">
        <v>43101</v>
      </c>
      <c r="AB49" s="50">
        <v>43132</v>
      </c>
      <c r="AC49" s="51">
        <v>43160</v>
      </c>
      <c r="AD49" s="51">
        <v>43191</v>
      </c>
      <c r="AE49" s="51">
        <v>43221</v>
      </c>
      <c r="AF49" s="51">
        <v>43252</v>
      </c>
      <c r="AG49" s="51">
        <v>43282</v>
      </c>
      <c r="AH49" s="51">
        <v>43313</v>
      </c>
      <c r="AI49" s="51">
        <v>43344</v>
      </c>
      <c r="AJ49" s="51">
        <v>43374</v>
      </c>
      <c r="AK49" s="51">
        <v>43405</v>
      </c>
      <c r="AL49" s="51">
        <v>43435</v>
      </c>
      <c r="AM49" s="51">
        <v>43466</v>
      </c>
      <c r="AN49" s="51">
        <v>43497</v>
      </c>
      <c r="AO49" s="104">
        <v>43525</v>
      </c>
      <c r="AP49" s="104">
        <v>43556</v>
      </c>
      <c r="AQ49" s="104">
        <v>43586</v>
      </c>
      <c r="AR49" s="104">
        <v>43617</v>
      </c>
      <c r="AS49" s="104">
        <v>43647</v>
      </c>
      <c r="AT49" s="104">
        <v>43678</v>
      </c>
      <c r="AU49" s="104">
        <v>43709</v>
      </c>
      <c r="AV49" s="104">
        <v>43739</v>
      </c>
      <c r="AW49" s="104">
        <v>43770</v>
      </c>
      <c r="AX49" s="104">
        <v>43800</v>
      </c>
      <c r="AY49" s="104">
        <v>43831</v>
      </c>
      <c r="AZ49" s="104">
        <v>43862</v>
      </c>
      <c r="BA49" s="50">
        <v>43891</v>
      </c>
      <c r="BB49" s="50">
        <v>43922</v>
      </c>
      <c r="BC49" s="50">
        <v>43952</v>
      </c>
      <c r="BD49" s="50">
        <v>43983</v>
      </c>
      <c r="BE49" s="50">
        <v>44013</v>
      </c>
      <c r="BF49" s="50">
        <v>44044</v>
      </c>
      <c r="BG49" s="50">
        <v>44075</v>
      </c>
      <c r="BH49" s="50">
        <v>44105</v>
      </c>
      <c r="BI49" s="50">
        <v>44136</v>
      </c>
      <c r="BJ49" s="50">
        <v>44166</v>
      </c>
      <c r="BK49" s="50">
        <v>44197</v>
      </c>
      <c r="BL49" s="50">
        <v>44228</v>
      </c>
      <c r="BM49" s="51">
        <v>44256</v>
      </c>
      <c r="BN49" s="51">
        <v>44287</v>
      </c>
      <c r="BO49" s="51">
        <v>44317</v>
      </c>
      <c r="BP49" s="51">
        <v>44348</v>
      </c>
      <c r="BQ49" s="51">
        <v>44378</v>
      </c>
      <c r="BR49" s="51">
        <v>44409</v>
      </c>
      <c r="BS49" s="51">
        <v>44440</v>
      </c>
      <c r="BT49" s="51">
        <v>44470</v>
      </c>
      <c r="BU49" s="51">
        <v>44501</v>
      </c>
      <c r="BV49" s="51">
        <v>44531</v>
      </c>
      <c r="BW49" s="51">
        <v>44562</v>
      </c>
      <c r="BX49" s="51">
        <v>44593</v>
      </c>
      <c r="BY49" s="104">
        <v>44621</v>
      </c>
      <c r="BZ49" s="104">
        <v>44652</v>
      </c>
      <c r="CA49" s="104">
        <v>44682</v>
      </c>
      <c r="CB49" s="104">
        <v>44713</v>
      </c>
      <c r="CC49" s="104">
        <v>44743</v>
      </c>
      <c r="CD49" s="104">
        <v>44774</v>
      </c>
      <c r="CE49" s="104">
        <v>44805</v>
      </c>
      <c r="CF49" s="104">
        <v>44835</v>
      </c>
      <c r="CG49" s="104">
        <v>44866</v>
      </c>
      <c r="CH49" s="104">
        <v>44896</v>
      </c>
      <c r="CI49" s="104">
        <v>44927</v>
      </c>
      <c r="CJ49" s="138">
        <v>44958</v>
      </c>
      <c r="CK49" s="194" t="s">
        <v>93</v>
      </c>
      <c r="CL49" s="195"/>
      <c r="CM49" s="195"/>
      <c r="CN49" s="195"/>
      <c r="CO49" s="195"/>
      <c r="CP49" s="196"/>
    </row>
    <row r="50" spans="1:101" ht="18.75" x14ac:dyDescent="0.3">
      <c r="A50" s="209" t="s">
        <v>29</v>
      </c>
      <c r="B50" s="45" t="s">
        <v>9</v>
      </c>
      <c r="C50" s="131">
        <v>0</v>
      </c>
      <c r="D50" s="131">
        <v>0</v>
      </c>
      <c r="E50" s="131">
        <v>0</v>
      </c>
      <c r="F50" s="131">
        <v>0</v>
      </c>
      <c r="G50" s="131">
        <v>0</v>
      </c>
      <c r="H50" s="131">
        <v>0</v>
      </c>
      <c r="I50" s="131">
        <v>0</v>
      </c>
      <c r="J50" s="131">
        <v>0</v>
      </c>
      <c r="K50" s="131">
        <v>0</v>
      </c>
      <c r="L50" s="131">
        <v>0</v>
      </c>
      <c r="M50" s="131">
        <v>3.6610970063784265</v>
      </c>
      <c r="N50" s="131">
        <v>7.2096928522077093</v>
      </c>
      <c r="O50" s="131">
        <v>6.9398421940296231</v>
      </c>
      <c r="P50" s="131">
        <v>12.979260859599293</v>
      </c>
      <c r="Q50" s="131">
        <v>22.252612876152057</v>
      </c>
      <c r="R50" s="131">
        <v>15.080848930086177</v>
      </c>
      <c r="S50" s="131">
        <v>-632.44224276649936</v>
      </c>
      <c r="T50" s="131">
        <v>-2314.081756463187</v>
      </c>
      <c r="U50" s="131">
        <v>-2273.6676660129333</v>
      </c>
      <c r="V50" s="131">
        <v>-2286.2035774188671</v>
      </c>
      <c r="W50" s="131">
        <v>-2231.8146706914599</v>
      </c>
      <c r="X50" s="131">
        <v>-1034.386094468613</v>
      </c>
      <c r="Y50" s="131">
        <v>-878.51914530262729</v>
      </c>
      <c r="Z50" s="131">
        <v>-812.11222487896976</v>
      </c>
      <c r="AA50" s="131">
        <v>-702.36166048703853</v>
      </c>
      <c r="AB50" s="131">
        <v>-635.33884636440871</v>
      </c>
      <c r="AC50" s="131">
        <v>-721.40024811061812</v>
      </c>
      <c r="AD50" s="131">
        <v>-679.69426006366848</v>
      </c>
      <c r="AE50" s="131">
        <v>-729.26701136241627</v>
      </c>
      <c r="AF50" s="131">
        <v>-1326.3840597890194</v>
      </c>
      <c r="AG50" s="131">
        <v>-1316.3912236094966</v>
      </c>
      <c r="AH50" s="131">
        <v>-1227.674724923143</v>
      </c>
      <c r="AI50" s="131">
        <v>-1208.1555158596584</v>
      </c>
      <c r="AJ50" s="131">
        <v>-594.48088605570047</v>
      </c>
      <c r="AK50" s="131">
        <v>-574.38739444043131</v>
      </c>
      <c r="AL50" s="131">
        <v>-490.46830615721319</v>
      </c>
      <c r="AM50" s="131">
        <v>-396.8867436946739</v>
      </c>
      <c r="AN50" s="131">
        <v>-1137.9113215780435</v>
      </c>
      <c r="AO50" s="131">
        <v>-2169.4965565900711</v>
      </c>
      <c r="AP50" s="131">
        <v>-2048.3987729291475</v>
      </c>
      <c r="AQ50" s="131">
        <v>-2245.1386247113714</v>
      </c>
      <c r="AR50" s="131">
        <v>-4404.1656199042191</v>
      </c>
      <c r="AS50" s="131">
        <v>-4440.3479696468094</v>
      </c>
      <c r="AT50" s="131">
        <v>-4465.9809216590365</v>
      </c>
      <c r="AU50" s="131">
        <v>-4394.9684248097983</v>
      </c>
      <c r="AV50" s="131">
        <v>-2188.1982110917033</v>
      </c>
      <c r="AW50" s="131">
        <v>-2139.5897330745411</v>
      </c>
      <c r="AX50" s="131">
        <v>-2113.321751777401</v>
      </c>
      <c r="AY50" s="131">
        <v>-2027.920068624936</v>
      </c>
      <c r="AZ50" s="131">
        <v>7424.4360675216722</v>
      </c>
      <c r="BA50" s="131">
        <v>8462.7152213050013</v>
      </c>
      <c r="BB50" s="131">
        <v>7990.3547376183669</v>
      </c>
      <c r="BC50" s="131">
        <v>8757.8097586478325</v>
      </c>
      <c r="BD50" s="131">
        <v>0</v>
      </c>
      <c r="BE50" s="131">
        <v>0</v>
      </c>
      <c r="BF50" s="131">
        <v>0</v>
      </c>
      <c r="BG50" s="131">
        <v>0</v>
      </c>
      <c r="BH50" s="131">
        <v>0</v>
      </c>
      <c r="BI50" s="131">
        <v>0</v>
      </c>
      <c r="BJ50" s="131">
        <v>0</v>
      </c>
      <c r="BK50" s="131">
        <v>0</v>
      </c>
      <c r="BL50" s="131">
        <v>0</v>
      </c>
      <c r="BM50" s="131">
        <v>0</v>
      </c>
      <c r="BN50" s="131">
        <v>0</v>
      </c>
      <c r="BO50" s="131">
        <v>0</v>
      </c>
      <c r="BP50" s="131">
        <v>0</v>
      </c>
      <c r="BQ50" s="131">
        <v>0</v>
      </c>
      <c r="BR50" s="131">
        <v>0</v>
      </c>
      <c r="BS50" s="131">
        <v>0</v>
      </c>
      <c r="BT50" s="131">
        <v>0</v>
      </c>
      <c r="BU50" s="131">
        <v>0</v>
      </c>
      <c r="BV50" s="131">
        <v>0</v>
      </c>
      <c r="BW50" s="131">
        <v>0</v>
      </c>
      <c r="BX50" s="131">
        <v>0</v>
      </c>
      <c r="BY50" s="131">
        <v>0</v>
      </c>
      <c r="BZ50" s="131">
        <v>0</v>
      </c>
      <c r="CA50" s="131">
        <v>0</v>
      </c>
      <c r="CB50" s="131">
        <v>0</v>
      </c>
      <c r="CC50" s="131">
        <v>0</v>
      </c>
      <c r="CD50" s="131">
        <v>0</v>
      </c>
      <c r="CE50" s="131">
        <v>0</v>
      </c>
      <c r="CF50" s="131">
        <v>0</v>
      </c>
      <c r="CG50" s="131">
        <v>0</v>
      </c>
      <c r="CH50" s="131">
        <v>0</v>
      </c>
      <c r="CI50" s="131">
        <v>0</v>
      </c>
      <c r="CJ50" s="139">
        <v>0</v>
      </c>
      <c r="CK50" s="144" t="s">
        <v>9</v>
      </c>
      <c r="CL50" s="145">
        <f>SUM(C50:CJ50)</f>
        <v>-24138.117095506408</v>
      </c>
      <c r="CM50" s="145">
        <f>SUM(E50:P50)</f>
        <v>30.789892912215052</v>
      </c>
      <c r="CN50" s="145">
        <f>SUM(Q50:AB50)</f>
        <v>-13763.594423048366</v>
      </c>
      <c r="CO50" s="145">
        <f>SUM(AC50:AN50)</f>
        <v>-10403.101695644085</v>
      </c>
      <c r="CP50" s="146">
        <f>SUM(AO50:AW50)</f>
        <v>-28496.2848344167</v>
      </c>
      <c r="CR50" s="149"/>
      <c r="CS50" s="159">
        <v>43647</v>
      </c>
      <c r="CT50" s="159">
        <v>43678</v>
      </c>
      <c r="CU50" s="159">
        <v>43709</v>
      </c>
      <c r="CV50" s="159">
        <v>43739</v>
      </c>
      <c r="CW50" s="159">
        <v>43770</v>
      </c>
    </row>
    <row r="51" spans="1:101" ht="18.75" x14ac:dyDescent="0.3">
      <c r="A51" s="209"/>
      <c r="B51" s="45" t="s">
        <v>6</v>
      </c>
      <c r="C51" s="131">
        <v>0</v>
      </c>
      <c r="D51" s="131">
        <v>0</v>
      </c>
      <c r="E51" s="131">
        <v>0</v>
      </c>
      <c r="F51" s="131">
        <v>0</v>
      </c>
      <c r="G51" s="131">
        <v>0</v>
      </c>
      <c r="H51" s="131">
        <v>0</v>
      </c>
      <c r="I51" s="131">
        <v>0</v>
      </c>
      <c r="J51" s="131">
        <v>0</v>
      </c>
      <c r="K51" s="131">
        <v>0</v>
      </c>
      <c r="L51" s="131">
        <v>0</v>
      </c>
      <c r="M51" s="131">
        <v>1.7894151141745382</v>
      </c>
      <c r="N51" s="131">
        <v>5.7149246060789238</v>
      </c>
      <c r="O51" s="131">
        <v>5.7146816999701997</v>
      </c>
      <c r="P51" s="131">
        <v>4.9083515795155748</v>
      </c>
      <c r="Q51" s="131">
        <v>3.94551295722502</v>
      </c>
      <c r="R51" s="131">
        <v>0</v>
      </c>
      <c r="S51" s="131">
        <v>0</v>
      </c>
      <c r="T51" s="131">
        <v>0</v>
      </c>
      <c r="U51" s="131">
        <v>0</v>
      </c>
      <c r="V51" s="131">
        <v>0</v>
      </c>
      <c r="W51" s="131">
        <v>0</v>
      </c>
      <c r="X51" s="131">
        <v>0</v>
      </c>
      <c r="Y51" s="131">
        <v>5.1822137910681008</v>
      </c>
      <c r="Z51" s="131">
        <v>16.684119354842011</v>
      </c>
      <c r="AA51" s="131">
        <v>16.708441152721321</v>
      </c>
      <c r="AB51" s="131">
        <v>14.455993278158132</v>
      </c>
      <c r="AC51" s="131">
        <v>11.577799627555592</v>
      </c>
      <c r="AD51" s="131">
        <v>6.8164677229941333</v>
      </c>
      <c r="AE51" s="131">
        <v>7.5165549677886361</v>
      </c>
      <c r="AF51" s="131">
        <v>34.641603972787323</v>
      </c>
      <c r="AG51" s="131">
        <v>1710.7787232837732</v>
      </c>
      <c r="AH51" s="131">
        <v>2988.2093430971499</v>
      </c>
      <c r="AI51" s="131">
        <v>1329.2268954810093</v>
      </c>
      <c r="AJ51" s="131">
        <v>430.52923200043489</v>
      </c>
      <c r="AK51" s="131">
        <v>718.75967287255889</v>
      </c>
      <c r="AL51" s="131">
        <v>1190.1671876241903</v>
      </c>
      <c r="AM51" s="131">
        <v>1211.1979408569678</v>
      </c>
      <c r="AN51" s="131">
        <v>1052.0636287228315</v>
      </c>
      <c r="AO51" s="131">
        <v>845.91809162212508</v>
      </c>
      <c r="AP51" s="131">
        <v>499.09190282670141</v>
      </c>
      <c r="AQ51" s="131">
        <v>551.83037511325779</v>
      </c>
      <c r="AR51" s="131">
        <v>2691.4037657077406</v>
      </c>
      <c r="AS51" s="131">
        <v>3561.8357491874676</v>
      </c>
      <c r="AT51" s="131">
        <v>3343.0705421310945</v>
      </c>
      <c r="AU51" s="131">
        <v>1453.8383123927633</v>
      </c>
      <c r="AV51" s="131">
        <v>460.59491242436866</v>
      </c>
      <c r="AW51" s="131">
        <v>759.63265605131221</v>
      </c>
      <c r="AX51" s="131">
        <v>1216.8393681842731</v>
      </c>
      <c r="AY51" s="131">
        <v>1213.0195515958421</v>
      </c>
      <c r="AZ51" s="131">
        <v>1800.7564236527996</v>
      </c>
      <c r="BA51" s="131">
        <v>1446.8218647471197</v>
      </c>
      <c r="BB51" s="131">
        <v>853.62529147855128</v>
      </c>
      <c r="BC51" s="131">
        <v>943.82690269037857</v>
      </c>
      <c r="BD51" s="131">
        <v>0</v>
      </c>
      <c r="BE51" s="131">
        <v>0</v>
      </c>
      <c r="BF51" s="131">
        <v>0</v>
      </c>
      <c r="BG51" s="131">
        <v>0</v>
      </c>
      <c r="BH51" s="131">
        <v>0</v>
      </c>
      <c r="BI51" s="131">
        <v>0</v>
      </c>
      <c r="BJ51" s="131">
        <v>0</v>
      </c>
      <c r="BK51" s="131">
        <v>0</v>
      </c>
      <c r="BL51" s="131">
        <v>0</v>
      </c>
      <c r="BM51" s="131">
        <v>0</v>
      </c>
      <c r="BN51" s="131">
        <v>0</v>
      </c>
      <c r="BO51" s="131">
        <v>0</v>
      </c>
      <c r="BP51" s="131">
        <v>0</v>
      </c>
      <c r="BQ51" s="131">
        <v>0</v>
      </c>
      <c r="BR51" s="131">
        <v>0</v>
      </c>
      <c r="BS51" s="131">
        <v>0</v>
      </c>
      <c r="BT51" s="131">
        <v>0</v>
      </c>
      <c r="BU51" s="131">
        <v>0</v>
      </c>
      <c r="BV51" s="131">
        <v>0</v>
      </c>
      <c r="BW51" s="131">
        <v>0</v>
      </c>
      <c r="BX51" s="131">
        <v>0</v>
      </c>
      <c r="BY51" s="131">
        <v>0</v>
      </c>
      <c r="BZ51" s="131">
        <v>0</v>
      </c>
      <c r="CA51" s="131">
        <v>0</v>
      </c>
      <c r="CB51" s="131">
        <v>0</v>
      </c>
      <c r="CC51" s="131">
        <v>0</v>
      </c>
      <c r="CD51" s="131">
        <v>0</v>
      </c>
      <c r="CE51" s="131">
        <v>0</v>
      </c>
      <c r="CF51" s="131">
        <v>0</v>
      </c>
      <c r="CG51" s="131">
        <v>0</v>
      </c>
      <c r="CH51" s="131">
        <v>0</v>
      </c>
      <c r="CI51" s="131">
        <v>0</v>
      </c>
      <c r="CJ51" s="139">
        <v>0</v>
      </c>
      <c r="CK51" s="144" t="s">
        <v>6</v>
      </c>
      <c r="CL51" s="145">
        <f t="shared" ref="CL51:CL62" si="40">SUM(C51:CJ51)</f>
        <v>32408.694413569585</v>
      </c>
      <c r="CM51" s="145">
        <f t="shared" ref="CM51:CM62" si="41">SUM(E51:P51)</f>
        <v>18.127372999739237</v>
      </c>
      <c r="CN51" s="145">
        <f t="shared" ref="CN51:CN62" si="42">SUM(Q51:AB51)</f>
        <v>56.976280534014585</v>
      </c>
      <c r="CO51" s="145">
        <f t="shared" ref="CO51:CO62" si="43">SUM(AC51:AN51)</f>
        <v>10691.485050230041</v>
      </c>
      <c r="CP51" s="146">
        <f t="shared" ref="CP51:CP62" si="44">SUM(AO51:AW51)</f>
        <v>14167.216307456831</v>
      </c>
      <c r="CR51" s="149" t="s">
        <v>86</v>
      </c>
      <c r="CS51" s="160">
        <f>'TD CALC Summary (Cumulative) '!AS58</f>
        <v>66323298.370000012</v>
      </c>
      <c r="CT51" s="160">
        <f>'TD CALC Summary (Cumulative) '!AT58</f>
        <v>73240266.370000005</v>
      </c>
      <c r="CU51" s="160">
        <f>'TD CALC Summary (Cumulative) '!AU58</f>
        <v>78322983.790000021</v>
      </c>
      <c r="CV51" s="160">
        <f>'TD CALC Summary (Cumulative) '!AV58</f>
        <v>0</v>
      </c>
      <c r="CW51" s="160">
        <f>'TD CALC Summary (Cumulative) '!AW58</f>
        <v>0</v>
      </c>
    </row>
    <row r="52" spans="1:101" ht="18.75" x14ac:dyDescent="0.3">
      <c r="A52" s="209"/>
      <c r="B52" s="45" t="s">
        <v>10</v>
      </c>
      <c r="C52" s="131">
        <v>0</v>
      </c>
      <c r="D52" s="131">
        <v>0</v>
      </c>
      <c r="E52" s="131">
        <v>0</v>
      </c>
      <c r="F52" s="131">
        <v>0</v>
      </c>
      <c r="G52" s="131">
        <v>0</v>
      </c>
      <c r="H52" s="131">
        <v>0</v>
      </c>
      <c r="I52" s="131">
        <v>0</v>
      </c>
      <c r="J52" s="131">
        <v>0</v>
      </c>
      <c r="K52" s="131">
        <v>0</v>
      </c>
      <c r="L52" s="131">
        <v>0</v>
      </c>
      <c r="M52" s="131">
        <v>0</v>
      </c>
      <c r="N52" s="131">
        <v>0</v>
      </c>
      <c r="O52" s="131">
        <v>8.2610285243236774</v>
      </c>
      <c r="P52" s="131">
        <v>15.343448535049802</v>
      </c>
      <c r="Q52" s="131">
        <v>16.377137235211364</v>
      </c>
      <c r="R52" s="131">
        <v>16.003405491040468</v>
      </c>
      <c r="S52" s="131">
        <v>19.346911549016895</v>
      </c>
      <c r="T52" s="131">
        <v>36.032729747216706</v>
      </c>
      <c r="U52" s="131">
        <v>36.546005509058205</v>
      </c>
      <c r="V52" s="131">
        <v>36.714973734811423</v>
      </c>
      <c r="W52" s="131">
        <v>35.826825246440222</v>
      </c>
      <c r="X52" s="131">
        <v>18.917466641426671</v>
      </c>
      <c r="Y52" s="131">
        <v>18.467446605282404</v>
      </c>
      <c r="Z52" s="131">
        <v>18.346717199714121</v>
      </c>
      <c r="AA52" s="131">
        <v>17.681491736860707</v>
      </c>
      <c r="AB52" s="131">
        <v>16.540405514745757</v>
      </c>
      <c r="AC52" s="131">
        <v>17.590226871579759</v>
      </c>
      <c r="AD52" s="131">
        <v>16.003405491040468</v>
      </c>
      <c r="AE52" s="131">
        <v>19.346911549016895</v>
      </c>
      <c r="AF52" s="131">
        <v>36.032729747216706</v>
      </c>
      <c r="AG52" s="131">
        <v>36.546005509058205</v>
      </c>
      <c r="AH52" s="131">
        <v>34.636614891294016</v>
      </c>
      <c r="AI52" s="131">
        <v>33.806786771006614</v>
      </c>
      <c r="AJ52" s="131">
        <v>16.829984653192412</v>
      </c>
      <c r="AK52" s="131">
        <v>16.446899944068818</v>
      </c>
      <c r="AL52" s="131">
        <v>16.259501404031298</v>
      </c>
      <c r="AM52" s="131">
        <v>15.598026836220612</v>
      </c>
      <c r="AN52" s="131">
        <v>14.638120944331149</v>
      </c>
      <c r="AO52" s="131">
        <v>15.616820491290341</v>
      </c>
      <c r="AP52" s="131">
        <v>14.238113287315642</v>
      </c>
      <c r="AQ52" s="131">
        <v>17.259066570939808</v>
      </c>
      <c r="AR52" s="131">
        <v>34.017071349220117</v>
      </c>
      <c r="AS52" s="131">
        <v>34.468275847935075</v>
      </c>
      <c r="AT52" s="131">
        <v>34.636614891294016</v>
      </c>
      <c r="AU52" s="131">
        <v>33.806786771006614</v>
      </c>
      <c r="AV52" s="131">
        <v>16.829984653192412</v>
      </c>
      <c r="AW52" s="131">
        <v>16.446899944068818</v>
      </c>
      <c r="AX52" s="131">
        <v>16.259501404031298</v>
      </c>
      <c r="AY52" s="131">
        <v>15.598026836220612</v>
      </c>
      <c r="AZ52" s="131">
        <v>93.312504137299143</v>
      </c>
      <c r="BA52" s="131">
        <v>99.55134489234635</v>
      </c>
      <c r="BB52" s="131">
        <v>90.762606080563643</v>
      </c>
      <c r="BC52" s="131">
        <v>110.02004471280382</v>
      </c>
      <c r="BD52" s="131">
        <v>0</v>
      </c>
      <c r="BE52" s="131">
        <v>0</v>
      </c>
      <c r="BF52" s="131">
        <v>0</v>
      </c>
      <c r="BG52" s="131">
        <v>0</v>
      </c>
      <c r="BH52" s="131">
        <v>0</v>
      </c>
      <c r="BI52" s="131">
        <v>0</v>
      </c>
      <c r="BJ52" s="131">
        <v>0</v>
      </c>
      <c r="BK52" s="131">
        <v>0</v>
      </c>
      <c r="BL52" s="131">
        <v>0</v>
      </c>
      <c r="BM52" s="131">
        <v>0</v>
      </c>
      <c r="BN52" s="131">
        <v>0</v>
      </c>
      <c r="BO52" s="131">
        <v>0</v>
      </c>
      <c r="BP52" s="131">
        <v>0</v>
      </c>
      <c r="BQ52" s="131">
        <v>0</v>
      </c>
      <c r="BR52" s="131">
        <v>0</v>
      </c>
      <c r="BS52" s="131">
        <v>0</v>
      </c>
      <c r="BT52" s="131">
        <v>0</v>
      </c>
      <c r="BU52" s="131">
        <v>0</v>
      </c>
      <c r="BV52" s="131">
        <v>0</v>
      </c>
      <c r="BW52" s="131">
        <v>0</v>
      </c>
      <c r="BX52" s="131">
        <v>0</v>
      </c>
      <c r="BY52" s="131">
        <v>0</v>
      </c>
      <c r="BZ52" s="131">
        <v>0</v>
      </c>
      <c r="CA52" s="131">
        <v>0</v>
      </c>
      <c r="CB52" s="131">
        <v>0</v>
      </c>
      <c r="CC52" s="131">
        <v>0</v>
      </c>
      <c r="CD52" s="131">
        <v>0</v>
      </c>
      <c r="CE52" s="131">
        <v>0</v>
      </c>
      <c r="CF52" s="131">
        <v>0</v>
      </c>
      <c r="CG52" s="131">
        <v>0</v>
      </c>
      <c r="CH52" s="131">
        <v>0</v>
      </c>
      <c r="CI52" s="131">
        <v>0</v>
      </c>
      <c r="CJ52" s="139">
        <v>0</v>
      </c>
      <c r="CK52" s="144" t="s">
        <v>10</v>
      </c>
      <c r="CL52" s="145">
        <f t="shared" si="40"/>
        <v>1226.9648697517832</v>
      </c>
      <c r="CM52" s="145">
        <f t="shared" si="41"/>
        <v>23.60447705937348</v>
      </c>
      <c r="CN52" s="145">
        <f t="shared" si="42"/>
        <v>286.80151621082501</v>
      </c>
      <c r="CO52" s="145">
        <f t="shared" si="43"/>
        <v>273.73521461205701</v>
      </c>
      <c r="CP52" s="146">
        <f t="shared" si="44"/>
        <v>217.31963380626286</v>
      </c>
      <c r="CR52" s="149" t="s">
        <v>87</v>
      </c>
      <c r="CS52" s="160">
        <f>'TD CALC Summary (Cumulative) '!AS59</f>
        <v>65600496.699999996</v>
      </c>
      <c r="CT52" s="160">
        <f>'TD CALC Summary (Cumulative) '!AT59</f>
        <v>72627910.370000005</v>
      </c>
      <c r="CU52" s="160">
        <f>'TD CALC Summary (Cumulative) '!AU59</f>
        <v>77794213.629999995</v>
      </c>
      <c r="CV52" s="160">
        <f>'TD CALC Summary (Cumulative) '!AV59</f>
        <v>0</v>
      </c>
      <c r="CW52" s="160">
        <f>'TD CALC Summary (Cumulative) '!AW59</f>
        <v>0</v>
      </c>
    </row>
    <row r="53" spans="1:101" ht="18.75" x14ac:dyDescent="0.3">
      <c r="A53" s="209"/>
      <c r="B53" s="45" t="s">
        <v>1</v>
      </c>
      <c r="C53" s="131">
        <v>0</v>
      </c>
      <c r="D53" s="131">
        <v>0</v>
      </c>
      <c r="E53" s="131">
        <v>0</v>
      </c>
      <c r="F53" s="131">
        <v>0</v>
      </c>
      <c r="G53" s="131">
        <v>0</v>
      </c>
      <c r="H53" s="131">
        <v>7.7008370171427174</v>
      </c>
      <c r="I53" s="131">
        <v>20.405334801869401</v>
      </c>
      <c r="J53" s="131">
        <v>19.262228656334429</v>
      </c>
      <c r="K53" s="131">
        <v>7.6659117472287477</v>
      </c>
      <c r="L53" s="131">
        <v>2.4258115848061763</v>
      </c>
      <c r="M53" s="131">
        <v>1.2831648530406703</v>
      </c>
      <c r="N53" s="131">
        <v>1.8633753837210443E-2</v>
      </c>
      <c r="O53" s="131">
        <v>2.5678209670019977E-3</v>
      </c>
      <c r="P53" s="131">
        <v>0.15242455432478064</v>
      </c>
      <c r="Q53" s="131">
        <v>7.335244911991964</v>
      </c>
      <c r="R53" s="131">
        <v>12.848971434958116</v>
      </c>
      <c r="S53" s="131">
        <v>62.820893904164677</v>
      </c>
      <c r="T53" s="131">
        <v>931.07574867147923</v>
      </c>
      <c r="U53" s="131">
        <v>1952.4279629983503</v>
      </c>
      <c r="V53" s="131">
        <v>2655.1952412301907</v>
      </c>
      <c r="W53" s="131">
        <v>1222.2109189367438</v>
      </c>
      <c r="X53" s="131">
        <v>118.44148393498631</v>
      </c>
      <c r="Y53" s="131">
        <v>43.781025012213718</v>
      </c>
      <c r="Z53" s="131">
        <v>0.61313047555288236</v>
      </c>
      <c r="AA53" s="131">
        <v>7.2839284026079087E-2</v>
      </c>
      <c r="AB53" s="131">
        <v>3.657174304944725</v>
      </c>
      <c r="AC53" s="131">
        <v>118.96826961691863</v>
      </c>
      <c r="AD53" s="131">
        <v>366.91515957310821</v>
      </c>
      <c r="AE53" s="131">
        <v>1189.8128845438223</v>
      </c>
      <c r="AF53" s="131">
        <v>8733.3581495006219</v>
      </c>
      <c r="AG53" s="131">
        <v>12242.558170221018</v>
      </c>
      <c r="AH53" s="131">
        <v>11195.587573500554</v>
      </c>
      <c r="AI53" s="131">
        <v>4800.2815171553011</v>
      </c>
      <c r="AJ53" s="131">
        <v>433.20658644497325</v>
      </c>
      <c r="AK53" s="131">
        <v>144.50456925214689</v>
      </c>
      <c r="AL53" s="131">
        <v>1.5618137666181191</v>
      </c>
      <c r="AM53" s="131">
        <v>0.13963232005030202</v>
      </c>
      <c r="AN53" s="131">
        <v>8.6413512582177106</v>
      </c>
      <c r="AO53" s="131">
        <v>344.18216670766333</v>
      </c>
      <c r="AP53" s="131">
        <v>1051.5480710606917</v>
      </c>
      <c r="AQ53" s="131">
        <v>3129.2151678038827</v>
      </c>
      <c r="AR53" s="131">
        <v>21623.191252258053</v>
      </c>
      <c r="AS53" s="131">
        <v>28919.159140201984</v>
      </c>
      <c r="AT53" s="131">
        <v>27065.970950225485</v>
      </c>
      <c r="AU53" s="131">
        <v>10933.709618634908</v>
      </c>
      <c r="AV53" s="131">
        <v>951.88068724248478</v>
      </c>
      <c r="AW53" s="131">
        <v>295.01642372127799</v>
      </c>
      <c r="AX53" s="131">
        <v>2.9966330208882326</v>
      </c>
      <c r="AY53" s="131">
        <v>0.26999047372485929</v>
      </c>
      <c r="AZ53" s="131">
        <v>124.66849369731439</v>
      </c>
      <c r="BA53" s="131">
        <v>3755.9911613340018</v>
      </c>
      <c r="BB53" s="131">
        <v>11475.333828020333</v>
      </c>
      <c r="BC53" s="131">
        <v>34148.499396735344</v>
      </c>
      <c r="BD53" s="131">
        <v>0</v>
      </c>
      <c r="BE53" s="131">
        <v>0</v>
      </c>
      <c r="BF53" s="131">
        <v>0</v>
      </c>
      <c r="BG53" s="131">
        <v>0</v>
      </c>
      <c r="BH53" s="131">
        <v>0</v>
      </c>
      <c r="BI53" s="131">
        <v>0</v>
      </c>
      <c r="BJ53" s="131">
        <v>0</v>
      </c>
      <c r="BK53" s="131">
        <v>0</v>
      </c>
      <c r="BL53" s="131">
        <v>0</v>
      </c>
      <c r="BM53" s="131">
        <v>0</v>
      </c>
      <c r="BN53" s="131">
        <v>0</v>
      </c>
      <c r="BO53" s="131">
        <v>0</v>
      </c>
      <c r="BP53" s="131">
        <v>0</v>
      </c>
      <c r="BQ53" s="131">
        <v>0</v>
      </c>
      <c r="BR53" s="131">
        <v>0</v>
      </c>
      <c r="BS53" s="131">
        <v>0</v>
      </c>
      <c r="BT53" s="131">
        <v>0</v>
      </c>
      <c r="BU53" s="131">
        <v>0</v>
      </c>
      <c r="BV53" s="131">
        <v>0</v>
      </c>
      <c r="BW53" s="131">
        <v>0</v>
      </c>
      <c r="BX53" s="131">
        <v>0</v>
      </c>
      <c r="BY53" s="131">
        <v>0</v>
      </c>
      <c r="BZ53" s="131">
        <v>0</v>
      </c>
      <c r="CA53" s="131">
        <v>0</v>
      </c>
      <c r="CB53" s="131">
        <v>0</v>
      </c>
      <c r="CC53" s="131">
        <v>0</v>
      </c>
      <c r="CD53" s="131">
        <v>0</v>
      </c>
      <c r="CE53" s="131">
        <v>0</v>
      </c>
      <c r="CF53" s="131">
        <v>0</v>
      </c>
      <c r="CG53" s="131">
        <v>0</v>
      </c>
      <c r="CH53" s="131">
        <v>0</v>
      </c>
      <c r="CI53" s="131">
        <v>0</v>
      </c>
      <c r="CJ53" s="139">
        <v>0</v>
      </c>
      <c r="CK53" s="144" t="s">
        <v>1</v>
      </c>
      <c r="CL53" s="145">
        <f t="shared" si="40"/>
        <v>190126.56620818056</v>
      </c>
      <c r="CM53" s="145">
        <f t="shared" si="41"/>
        <v>58.916914789551129</v>
      </c>
      <c r="CN53" s="145">
        <f t="shared" si="42"/>
        <v>7010.4806350996032</v>
      </c>
      <c r="CO53" s="145">
        <f t="shared" si="43"/>
        <v>39235.535677153348</v>
      </c>
      <c r="CP53" s="146">
        <f t="shared" si="44"/>
        <v>94313.873477856439</v>
      </c>
      <c r="CR53" s="149" t="s">
        <v>89</v>
      </c>
      <c r="CS53" s="145">
        <f>CS52-CS51</f>
        <v>-722801.67000001669</v>
      </c>
      <c r="CT53" s="145">
        <f t="shared" ref="CT53:CW53" si="45">CT52-CT51</f>
        <v>-612356</v>
      </c>
      <c r="CU53" s="145">
        <f t="shared" si="45"/>
        <v>-528770.16000002623</v>
      </c>
      <c r="CV53" s="145">
        <f t="shared" si="45"/>
        <v>0</v>
      </c>
      <c r="CW53" s="145">
        <f t="shared" si="45"/>
        <v>0</v>
      </c>
    </row>
    <row r="54" spans="1:101" ht="18.75" x14ac:dyDescent="0.3">
      <c r="A54" s="209"/>
      <c r="B54" s="45" t="s">
        <v>11</v>
      </c>
      <c r="C54" s="131">
        <v>0</v>
      </c>
      <c r="D54" s="131">
        <v>0</v>
      </c>
      <c r="E54" s="131">
        <v>0</v>
      </c>
      <c r="F54" s="131">
        <v>0</v>
      </c>
      <c r="G54" s="131">
        <v>0</v>
      </c>
      <c r="H54" s="131">
        <v>84.319733287551259</v>
      </c>
      <c r="I54" s="131">
        <v>212.1138790739746</v>
      </c>
      <c r="J54" s="131">
        <v>171.93510747410255</v>
      </c>
      <c r="K54" s="131">
        <v>203.20667875352581</v>
      </c>
      <c r="L54" s="131">
        <v>134.99300467660663</v>
      </c>
      <c r="M54" s="131">
        <v>124.97782735318921</v>
      </c>
      <c r="N54" s="131">
        <v>132.14979874232975</v>
      </c>
      <c r="O54" s="131">
        <v>145.80994376996699</v>
      </c>
      <c r="P54" s="131">
        <v>119.2421209197864</v>
      </c>
      <c r="Q54" s="131">
        <v>105.85204466330535</v>
      </c>
      <c r="R54" s="131">
        <v>15.932674496830701</v>
      </c>
      <c r="S54" s="131">
        <v>28.64947386306563</v>
      </c>
      <c r="T54" s="131">
        <v>49.734241454424534</v>
      </c>
      <c r="U54" s="131">
        <v>77.559613812683892</v>
      </c>
      <c r="V54" s="131">
        <v>72.030288484895891</v>
      </c>
      <c r="W54" s="131">
        <v>306.3169275721948</v>
      </c>
      <c r="X54" s="131">
        <v>333.21299097574592</v>
      </c>
      <c r="Y54" s="131">
        <v>292.49699495211735</v>
      </c>
      <c r="Z54" s="131">
        <v>448.85994790582117</v>
      </c>
      <c r="AA54" s="131">
        <v>700.75041018689808</v>
      </c>
      <c r="AB54" s="131">
        <v>728.91625742522592</v>
      </c>
      <c r="AC54" s="131">
        <v>750.56847921830922</v>
      </c>
      <c r="AD54" s="131">
        <v>766.83359923761054</v>
      </c>
      <c r="AE54" s="131">
        <v>1415.6314105458077</v>
      </c>
      <c r="AF54" s="131">
        <v>2993.2954210474709</v>
      </c>
      <c r="AG54" s="131">
        <v>4004.4857223100262</v>
      </c>
      <c r="AH54" s="131">
        <v>3179.550782961458</v>
      </c>
      <c r="AI54" s="131">
        <v>3926.4227384512415</v>
      </c>
      <c r="AJ54" s="131">
        <v>2381.5653620132434</v>
      </c>
      <c r="AK54" s="131">
        <v>2165.3734527284469</v>
      </c>
      <c r="AL54" s="131">
        <v>2442.6054644471151</v>
      </c>
      <c r="AM54" s="131">
        <v>2818.0492286565277</v>
      </c>
      <c r="AN54" s="131">
        <v>2509.5484509768939</v>
      </c>
      <c r="AO54" s="131">
        <v>2386.6487556451248</v>
      </c>
      <c r="AP54" s="131">
        <v>2338.4173838268543</v>
      </c>
      <c r="AQ54" s="131">
        <v>2878.720344504407</v>
      </c>
      <c r="AR54" s="131">
        <v>4822.3185612726375</v>
      </c>
      <c r="AS54" s="131">
        <v>6122.881257998175</v>
      </c>
      <c r="AT54" s="131">
        <v>4920.6951079762512</v>
      </c>
      <c r="AU54" s="131">
        <v>5903.1866162097722</v>
      </c>
      <c r="AV54" s="131">
        <v>3447.49078657481</v>
      </c>
      <c r="AW54" s="131">
        <v>3021.5958677726449</v>
      </c>
      <c r="AX54" s="131">
        <v>3205.0154725975444</v>
      </c>
      <c r="AY54" s="131">
        <v>3384.695019512088</v>
      </c>
      <c r="AZ54" s="131">
        <v>52661.85113705512</v>
      </c>
      <c r="BA54" s="131">
        <v>46725.930668782581</v>
      </c>
      <c r="BB54" s="131">
        <v>45781.654419371931</v>
      </c>
      <c r="BC54" s="131">
        <v>56359.733251057194</v>
      </c>
      <c r="BD54" s="131">
        <v>0</v>
      </c>
      <c r="BE54" s="131">
        <v>0</v>
      </c>
      <c r="BF54" s="131">
        <v>0</v>
      </c>
      <c r="BG54" s="131">
        <v>0</v>
      </c>
      <c r="BH54" s="131">
        <v>0</v>
      </c>
      <c r="BI54" s="131">
        <v>0</v>
      </c>
      <c r="BJ54" s="131">
        <v>0</v>
      </c>
      <c r="BK54" s="131">
        <v>0</v>
      </c>
      <c r="BL54" s="131">
        <v>0</v>
      </c>
      <c r="BM54" s="131">
        <v>0</v>
      </c>
      <c r="BN54" s="131">
        <v>0</v>
      </c>
      <c r="BO54" s="131">
        <v>0</v>
      </c>
      <c r="BP54" s="131">
        <v>0</v>
      </c>
      <c r="BQ54" s="131">
        <v>0</v>
      </c>
      <c r="BR54" s="131">
        <v>0</v>
      </c>
      <c r="BS54" s="131">
        <v>0</v>
      </c>
      <c r="BT54" s="131">
        <v>0</v>
      </c>
      <c r="BU54" s="131">
        <v>0</v>
      </c>
      <c r="BV54" s="131">
        <v>0</v>
      </c>
      <c r="BW54" s="131">
        <v>0</v>
      </c>
      <c r="BX54" s="131">
        <v>0</v>
      </c>
      <c r="BY54" s="131">
        <v>0</v>
      </c>
      <c r="BZ54" s="131">
        <v>0</v>
      </c>
      <c r="CA54" s="131">
        <v>0</v>
      </c>
      <c r="CB54" s="131">
        <v>0</v>
      </c>
      <c r="CC54" s="131">
        <v>0</v>
      </c>
      <c r="CD54" s="131">
        <v>0</v>
      </c>
      <c r="CE54" s="131">
        <v>0</v>
      </c>
      <c r="CF54" s="131">
        <v>0</v>
      </c>
      <c r="CG54" s="131">
        <v>0</v>
      </c>
      <c r="CH54" s="131">
        <v>0</v>
      </c>
      <c r="CI54" s="131">
        <v>0</v>
      </c>
      <c r="CJ54" s="139">
        <v>0</v>
      </c>
      <c r="CK54" s="144" t="s">
        <v>11</v>
      </c>
      <c r="CL54" s="145">
        <f t="shared" si="40"/>
        <v>277803.82472259557</v>
      </c>
      <c r="CM54" s="145">
        <f t="shared" si="41"/>
        <v>1328.7480940510334</v>
      </c>
      <c r="CN54" s="145">
        <f t="shared" si="42"/>
        <v>3160.3118657932091</v>
      </c>
      <c r="CO54" s="145">
        <f t="shared" si="43"/>
        <v>29353.930112594149</v>
      </c>
      <c r="CP54" s="146">
        <f t="shared" si="44"/>
        <v>35841.954681780677</v>
      </c>
      <c r="CR54" s="149" t="s">
        <v>88</v>
      </c>
      <c r="CS54" s="145"/>
      <c r="CT54" s="145">
        <f>CT53-CS53</f>
        <v>110445.67000001669</v>
      </c>
      <c r="CU54" s="145">
        <f t="shared" ref="CU54:CW54" si="46">CU53-CT53</f>
        <v>83585.839999973774</v>
      </c>
      <c r="CV54" s="145">
        <f t="shared" si="46"/>
        <v>528770.16000002623</v>
      </c>
      <c r="CW54" s="145">
        <f t="shared" si="46"/>
        <v>0</v>
      </c>
    </row>
    <row r="55" spans="1:101" ht="18.75" x14ac:dyDescent="0.3">
      <c r="A55" s="209"/>
      <c r="B55" s="45" t="s">
        <v>12</v>
      </c>
      <c r="C55" s="131">
        <v>0</v>
      </c>
      <c r="D55" s="131">
        <v>0</v>
      </c>
      <c r="E55" s="131">
        <v>0</v>
      </c>
      <c r="F55" s="131">
        <v>0</v>
      </c>
      <c r="G55" s="131">
        <v>0</v>
      </c>
      <c r="H55" s="131">
        <v>0</v>
      </c>
      <c r="I55" s="131">
        <v>0</v>
      </c>
      <c r="J55" s="131">
        <v>0</v>
      </c>
      <c r="K55" s="131">
        <v>0</v>
      </c>
      <c r="L55" s="131">
        <v>0</v>
      </c>
      <c r="M55" s="131">
        <v>0</v>
      </c>
      <c r="N55" s="131">
        <v>0</v>
      </c>
      <c r="O55" s="131">
        <v>0</v>
      </c>
      <c r="P55" s="131">
        <v>0</v>
      </c>
      <c r="Q55" s="131">
        <v>0</v>
      </c>
      <c r="R55" s="131">
        <v>0</v>
      </c>
      <c r="S55" s="131">
        <v>0</v>
      </c>
      <c r="T55" s="131">
        <v>0</v>
      </c>
      <c r="U55" s="131">
        <v>0</v>
      </c>
      <c r="V55" s="131">
        <v>0</v>
      </c>
      <c r="W55" s="131">
        <v>0</v>
      </c>
      <c r="X55" s="131">
        <v>0</v>
      </c>
      <c r="Y55" s="131">
        <v>0</v>
      </c>
      <c r="Z55" s="131">
        <v>0</v>
      </c>
      <c r="AA55" s="131">
        <v>0</v>
      </c>
      <c r="AB55" s="131">
        <v>104.86093871606784</v>
      </c>
      <c r="AC55" s="131">
        <v>49.392435171954276</v>
      </c>
      <c r="AD55" s="131">
        <v>-28.113107369807494</v>
      </c>
      <c r="AE55" s="131">
        <v>-12.881111368874087</v>
      </c>
      <c r="AF55" s="131">
        <v>-3.9870454905002788</v>
      </c>
      <c r="AG55" s="131">
        <v>-2.6442787459797685</v>
      </c>
      <c r="AH55" s="131">
        <v>-2.9700925122166595</v>
      </c>
      <c r="AI55" s="131">
        <v>-2.670250205116929</v>
      </c>
      <c r="AJ55" s="131">
        <v>8.794073784901002</v>
      </c>
      <c r="AK55" s="131">
        <v>25.643512317112481</v>
      </c>
      <c r="AL55" s="131">
        <v>158.49669356690629</v>
      </c>
      <c r="AM55" s="131">
        <v>263.70618377815754</v>
      </c>
      <c r="AN55" s="131">
        <v>147.47400701827701</v>
      </c>
      <c r="AO55" s="131">
        <v>50.742335244903188</v>
      </c>
      <c r="AP55" s="131">
        <v>23.410551484527332</v>
      </c>
      <c r="AQ55" s="131">
        <v>10.755280749784106</v>
      </c>
      <c r="AR55" s="131">
        <v>3.5230086208667331</v>
      </c>
      <c r="AS55" s="131">
        <v>2.3342622005504552</v>
      </c>
      <c r="AT55" s="131">
        <v>2.7799227999534537</v>
      </c>
      <c r="AU55" s="131">
        <v>7.6477740584399498</v>
      </c>
      <c r="AV55" s="131">
        <v>21.747084367870229</v>
      </c>
      <c r="AW55" s="131">
        <v>45.675906574936562</v>
      </c>
      <c r="AX55" s="131">
        <v>76.77815658300824</v>
      </c>
      <c r="AY55" s="131">
        <v>76.558526640778837</v>
      </c>
      <c r="AZ55" s="131">
        <v>6704.6319010356556</v>
      </c>
      <c r="BA55" s="131">
        <v>5126.5270826883871</v>
      </c>
      <c r="BB55" s="131">
        <v>2365.1813742283784</v>
      </c>
      <c r="BC55" s="131">
        <v>1086.6121509696075</v>
      </c>
      <c r="BD55" s="131">
        <v>0</v>
      </c>
      <c r="BE55" s="131">
        <v>0</v>
      </c>
      <c r="BF55" s="131">
        <v>0</v>
      </c>
      <c r="BG55" s="131">
        <v>0</v>
      </c>
      <c r="BH55" s="131">
        <v>0</v>
      </c>
      <c r="BI55" s="131">
        <v>0</v>
      </c>
      <c r="BJ55" s="131">
        <v>0</v>
      </c>
      <c r="BK55" s="131">
        <v>0</v>
      </c>
      <c r="BL55" s="131">
        <v>0</v>
      </c>
      <c r="BM55" s="131">
        <v>0</v>
      </c>
      <c r="BN55" s="131">
        <v>0</v>
      </c>
      <c r="BO55" s="131">
        <v>0</v>
      </c>
      <c r="BP55" s="131">
        <v>0</v>
      </c>
      <c r="BQ55" s="131">
        <v>0</v>
      </c>
      <c r="BR55" s="131">
        <v>0</v>
      </c>
      <c r="BS55" s="131">
        <v>0</v>
      </c>
      <c r="BT55" s="131">
        <v>0</v>
      </c>
      <c r="BU55" s="131">
        <v>0</v>
      </c>
      <c r="BV55" s="131">
        <v>0</v>
      </c>
      <c r="BW55" s="131">
        <v>0</v>
      </c>
      <c r="BX55" s="131">
        <v>0</v>
      </c>
      <c r="BY55" s="131">
        <v>0</v>
      </c>
      <c r="BZ55" s="131">
        <v>0</v>
      </c>
      <c r="CA55" s="131">
        <v>0</v>
      </c>
      <c r="CB55" s="131">
        <v>0</v>
      </c>
      <c r="CC55" s="131">
        <v>0</v>
      </c>
      <c r="CD55" s="131">
        <v>0</v>
      </c>
      <c r="CE55" s="131">
        <v>0</v>
      </c>
      <c r="CF55" s="131">
        <v>0</v>
      </c>
      <c r="CG55" s="131">
        <v>0</v>
      </c>
      <c r="CH55" s="131">
        <v>0</v>
      </c>
      <c r="CI55" s="131">
        <v>0</v>
      </c>
      <c r="CJ55" s="139">
        <v>0</v>
      </c>
      <c r="CK55" s="144" t="s">
        <v>12</v>
      </c>
      <c r="CL55" s="145">
        <f t="shared" si="40"/>
        <v>16310.007276908529</v>
      </c>
      <c r="CM55" s="145">
        <f t="shared" si="41"/>
        <v>0</v>
      </c>
      <c r="CN55" s="145">
        <f t="shared" si="42"/>
        <v>104.86093871606784</v>
      </c>
      <c r="CO55" s="145">
        <f t="shared" si="43"/>
        <v>600.24101994481339</v>
      </c>
      <c r="CP55" s="146">
        <f t="shared" si="44"/>
        <v>168.61612610183201</v>
      </c>
    </row>
    <row r="56" spans="1:101" ht="18.75" x14ac:dyDescent="0.3">
      <c r="A56" s="209"/>
      <c r="B56" s="45" t="s">
        <v>3</v>
      </c>
      <c r="C56" s="131">
        <v>0</v>
      </c>
      <c r="D56" s="131">
        <v>0</v>
      </c>
      <c r="E56" s="131">
        <v>0</v>
      </c>
      <c r="F56" s="131">
        <v>0</v>
      </c>
      <c r="G56" s="131">
        <v>0</v>
      </c>
      <c r="H56" s="131">
        <v>0</v>
      </c>
      <c r="I56" s="131">
        <v>0</v>
      </c>
      <c r="J56" s="131">
        <v>13.372898585242325</v>
      </c>
      <c r="K56" s="131">
        <v>23.927698016962552</v>
      </c>
      <c r="L56" s="131">
        <v>16.430436336641037</v>
      </c>
      <c r="M56" s="131">
        <v>40.111398948091846</v>
      </c>
      <c r="N56" s="131">
        <v>88.364102501244815</v>
      </c>
      <c r="O56" s="131">
        <v>111.85774394208056</v>
      </c>
      <c r="P56" s="131">
        <v>107.3076076727848</v>
      </c>
      <c r="Q56" s="131">
        <v>95.963273077302802</v>
      </c>
      <c r="R56" s="131">
        <v>20.36853430328722</v>
      </c>
      <c r="S56" s="131">
        <v>24.579029473707237</v>
      </c>
      <c r="T56" s="131">
        <v>392.21996132402182</v>
      </c>
      <c r="U56" s="131">
        <v>1083.3860741219469</v>
      </c>
      <c r="V56" s="131">
        <v>1439.8134923146627</v>
      </c>
      <c r="W56" s="131">
        <v>812.86791348815859</v>
      </c>
      <c r="X56" s="131">
        <v>357.26495433060563</v>
      </c>
      <c r="Y56" s="131">
        <v>790.38544490548429</v>
      </c>
      <c r="Z56" s="131">
        <v>1637.8958515382274</v>
      </c>
      <c r="AA56" s="131">
        <v>1859.1156505275321</v>
      </c>
      <c r="AB56" s="131">
        <v>1646.9215256405569</v>
      </c>
      <c r="AC56" s="131">
        <v>1344.8092739509357</v>
      </c>
      <c r="AD56" s="131">
        <v>823.69928911478291</v>
      </c>
      <c r="AE56" s="131">
        <v>963.67049235261402</v>
      </c>
      <c r="AF56" s="131">
        <v>4711.5273895377759</v>
      </c>
      <c r="AG56" s="131">
        <v>6970.7669815043337</v>
      </c>
      <c r="AH56" s="131">
        <v>6736.1216620289051</v>
      </c>
      <c r="AI56" s="131">
        <v>2965.8428993446432</v>
      </c>
      <c r="AJ56" s="131">
        <v>943.23231169915016</v>
      </c>
      <c r="AK56" s="131">
        <v>1719.4431266063475</v>
      </c>
      <c r="AL56" s="131">
        <v>2954.3304112981423</v>
      </c>
      <c r="AM56" s="131">
        <v>2882.3379516894711</v>
      </c>
      <c r="AN56" s="131">
        <v>2631.3665659555336</v>
      </c>
      <c r="AO56" s="131">
        <v>2220.7683096124165</v>
      </c>
      <c r="AP56" s="131">
        <v>1310.2539032547502</v>
      </c>
      <c r="AQ56" s="131">
        <v>1448.7069392062185</v>
      </c>
      <c r="AR56" s="131">
        <v>7065.6772215308156</v>
      </c>
      <c r="AS56" s="131">
        <v>9350.8012586324621</v>
      </c>
      <c r="AT56" s="131">
        <v>8776.4822508134239</v>
      </c>
      <c r="AU56" s="131">
        <v>3816.7265642363127</v>
      </c>
      <c r="AV56" s="131">
        <v>1209.1886853008291</v>
      </c>
      <c r="AW56" s="131">
        <v>1994.2452421966191</v>
      </c>
      <c r="AX56" s="131">
        <v>3194.5389672071979</v>
      </c>
      <c r="AY56" s="131">
        <v>3184.5108950899012</v>
      </c>
      <c r="AZ56" s="131">
        <v>40729.417107620335</v>
      </c>
      <c r="BA56" s="131">
        <v>32724.143274289003</v>
      </c>
      <c r="BB56" s="131">
        <v>19307.253381730756</v>
      </c>
      <c r="BC56" s="131">
        <v>21347.428831652833</v>
      </c>
      <c r="BD56" s="131">
        <v>0</v>
      </c>
      <c r="BE56" s="131">
        <v>0</v>
      </c>
      <c r="BF56" s="131">
        <v>0</v>
      </c>
      <c r="BG56" s="131">
        <v>0</v>
      </c>
      <c r="BH56" s="131">
        <v>0</v>
      </c>
      <c r="BI56" s="131">
        <v>0</v>
      </c>
      <c r="BJ56" s="131">
        <v>0</v>
      </c>
      <c r="BK56" s="131">
        <v>0</v>
      </c>
      <c r="BL56" s="131">
        <v>0</v>
      </c>
      <c r="BM56" s="131">
        <v>0</v>
      </c>
      <c r="BN56" s="131">
        <v>0</v>
      </c>
      <c r="BO56" s="131">
        <v>0</v>
      </c>
      <c r="BP56" s="131">
        <v>0</v>
      </c>
      <c r="BQ56" s="131">
        <v>0</v>
      </c>
      <c r="BR56" s="131">
        <v>0</v>
      </c>
      <c r="BS56" s="131">
        <v>0</v>
      </c>
      <c r="BT56" s="131">
        <v>0</v>
      </c>
      <c r="BU56" s="131">
        <v>0</v>
      </c>
      <c r="BV56" s="131">
        <v>0</v>
      </c>
      <c r="BW56" s="131">
        <v>0</v>
      </c>
      <c r="BX56" s="131">
        <v>0</v>
      </c>
      <c r="BY56" s="131">
        <v>0</v>
      </c>
      <c r="BZ56" s="131">
        <v>0</v>
      </c>
      <c r="CA56" s="131">
        <v>0</v>
      </c>
      <c r="CB56" s="131">
        <v>0</v>
      </c>
      <c r="CC56" s="131">
        <v>0</v>
      </c>
      <c r="CD56" s="131">
        <v>0</v>
      </c>
      <c r="CE56" s="131">
        <v>0</v>
      </c>
      <c r="CF56" s="131">
        <v>0</v>
      </c>
      <c r="CG56" s="131">
        <v>0</v>
      </c>
      <c r="CH56" s="131">
        <v>0</v>
      </c>
      <c r="CI56" s="131">
        <v>0</v>
      </c>
      <c r="CJ56" s="139">
        <v>0</v>
      </c>
      <c r="CK56" s="144" t="s">
        <v>3</v>
      </c>
      <c r="CL56" s="147">
        <f t="shared" si="40"/>
        <v>203889.44477850504</v>
      </c>
      <c r="CM56" s="147">
        <f t="shared" si="41"/>
        <v>401.37188600304796</v>
      </c>
      <c r="CN56" s="147">
        <f t="shared" si="42"/>
        <v>10160.781705045492</v>
      </c>
      <c r="CO56" s="147">
        <f t="shared" si="43"/>
        <v>35647.148355082631</v>
      </c>
      <c r="CP56" s="148">
        <f t="shared" si="44"/>
        <v>37192.85037478384</v>
      </c>
    </row>
    <row r="57" spans="1:101" ht="18.75" x14ac:dyDescent="0.3">
      <c r="A57" s="209"/>
      <c r="B57" s="45" t="s">
        <v>13</v>
      </c>
      <c r="C57" s="131">
        <v>0</v>
      </c>
      <c r="D57" s="131">
        <v>0</v>
      </c>
      <c r="E57" s="131">
        <v>0</v>
      </c>
      <c r="F57" s="131">
        <v>0</v>
      </c>
      <c r="G57" s="131">
        <v>0</v>
      </c>
      <c r="H57" s="131">
        <v>346.11445482168892</v>
      </c>
      <c r="I57" s="131">
        <v>510.69953731860005</v>
      </c>
      <c r="J57" s="131">
        <v>1073.2787068197249</v>
      </c>
      <c r="K57" s="131">
        <v>4004.264192984243</v>
      </c>
      <c r="L57" s="131">
        <v>4091.3683914881476</v>
      </c>
      <c r="M57" s="131">
        <v>4477.661957142227</v>
      </c>
      <c r="N57" s="131">
        <v>6279.8130671118051</v>
      </c>
      <c r="O57" s="131">
        <v>8672.5312948008068</v>
      </c>
      <c r="P57" s="131">
        <v>8042.1158692446625</v>
      </c>
      <c r="Q57" s="131">
        <v>10456.941638762757</v>
      </c>
      <c r="R57" s="131">
        <v>5832.3488517975784</v>
      </c>
      <c r="S57" s="131">
        <v>9969.871969496613</v>
      </c>
      <c r="T57" s="131">
        <v>18372.967840261001</v>
      </c>
      <c r="U57" s="131">
        <v>23938.970980006037</v>
      </c>
      <c r="V57" s="131">
        <v>20095.178793558909</v>
      </c>
      <c r="W57" s="131">
        <v>22603.553829349752</v>
      </c>
      <c r="X57" s="131">
        <v>14340.365282056417</v>
      </c>
      <c r="Y57" s="131">
        <v>13349.337966444233</v>
      </c>
      <c r="Z57" s="131">
        <v>15743.008207227715</v>
      </c>
      <c r="AA57" s="131">
        <v>18360.292953606811</v>
      </c>
      <c r="AB57" s="131">
        <v>15356.680047055794</v>
      </c>
      <c r="AC57" s="131">
        <v>17014.368529925327</v>
      </c>
      <c r="AD57" s="131">
        <v>16434.207697844249</v>
      </c>
      <c r="AE57" s="131">
        <v>20821.621353592258</v>
      </c>
      <c r="AF57" s="131">
        <v>32331.581172497943</v>
      </c>
      <c r="AG57" s="131">
        <v>35312.225131181185</v>
      </c>
      <c r="AH57" s="131">
        <v>21315.833502719761</v>
      </c>
      <c r="AI57" s="131">
        <v>19138.369332020986</v>
      </c>
      <c r="AJ57" s="131">
        <v>9488.4546800922253</v>
      </c>
      <c r="AK57" s="131">
        <v>7045.0795793452999</v>
      </c>
      <c r="AL57" s="131">
        <v>1961.1582960618543</v>
      </c>
      <c r="AM57" s="131">
        <v>-3493.33237866126</v>
      </c>
      <c r="AN57" s="131">
        <v>-4027.4123736453475</v>
      </c>
      <c r="AO57" s="131">
        <v>-5553.9319544325117</v>
      </c>
      <c r="AP57" s="131">
        <v>-5527.7481262150686</v>
      </c>
      <c r="AQ57" s="131">
        <v>-6976.6121926058549</v>
      </c>
      <c r="AR57" s="131">
        <v>-11424.942749232752</v>
      </c>
      <c r="AS57" s="131">
        <v>-14291.03179036337</v>
      </c>
      <c r="AT57" s="131">
        <v>-11502.793872097274</v>
      </c>
      <c r="AU57" s="131">
        <v>-12195.171455250354</v>
      </c>
      <c r="AV57" s="131">
        <v>-6791.7134379972704</v>
      </c>
      <c r="AW57" s="131">
        <v>-5591.240291507449</v>
      </c>
      <c r="AX57" s="131">
        <v>-5866.0021338270744</v>
      </c>
      <c r="AY57" s="131">
        <v>-6272.6383373512654</v>
      </c>
      <c r="AZ57" s="131">
        <v>496563.93989192118</v>
      </c>
      <c r="BA57" s="131">
        <v>554624.8606435234</v>
      </c>
      <c r="BB57" s="131">
        <v>552010.10011075204</v>
      </c>
      <c r="BC57" s="131">
        <v>696696.0698897026</v>
      </c>
      <c r="BD57" s="131">
        <v>0</v>
      </c>
      <c r="BE57" s="131">
        <v>0</v>
      </c>
      <c r="BF57" s="131">
        <v>0</v>
      </c>
      <c r="BG57" s="131">
        <v>0</v>
      </c>
      <c r="BH57" s="131">
        <v>0</v>
      </c>
      <c r="BI57" s="131">
        <v>0</v>
      </c>
      <c r="BJ57" s="131">
        <v>0</v>
      </c>
      <c r="BK57" s="131">
        <v>0</v>
      </c>
      <c r="BL57" s="131">
        <v>0</v>
      </c>
      <c r="BM57" s="131">
        <v>0</v>
      </c>
      <c r="BN57" s="131">
        <v>0</v>
      </c>
      <c r="BO57" s="131">
        <v>0</v>
      </c>
      <c r="BP57" s="131">
        <v>0</v>
      </c>
      <c r="BQ57" s="131">
        <v>0</v>
      </c>
      <c r="BR57" s="131">
        <v>0</v>
      </c>
      <c r="BS57" s="131">
        <v>0</v>
      </c>
      <c r="BT57" s="131">
        <v>0</v>
      </c>
      <c r="BU57" s="131">
        <v>0</v>
      </c>
      <c r="BV57" s="131">
        <v>0</v>
      </c>
      <c r="BW57" s="131">
        <v>0</v>
      </c>
      <c r="BX57" s="131">
        <v>0</v>
      </c>
      <c r="BY57" s="131">
        <v>0</v>
      </c>
      <c r="BZ57" s="131">
        <v>0</v>
      </c>
      <c r="CA57" s="131">
        <v>0</v>
      </c>
      <c r="CB57" s="131">
        <v>0</v>
      </c>
      <c r="CC57" s="131">
        <v>0</v>
      </c>
      <c r="CD57" s="131">
        <v>0</v>
      </c>
      <c r="CE57" s="131">
        <v>0</v>
      </c>
      <c r="CF57" s="131">
        <v>0</v>
      </c>
      <c r="CG57" s="131">
        <v>0</v>
      </c>
      <c r="CH57" s="131">
        <v>0</v>
      </c>
      <c r="CI57" s="131">
        <v>0</v>
      </c>
      <c r="CJ57" s="139">
        <v>0</v>
      </c>
      <c r="CK57" s="144" t="s">
        <v>13</v>
      </c>
      <c r="CL57" s="145">
        <f t="shared" si="40"/>
        <v>2607160.6645493489</v>
      </c>
      <c r="CM57" s="145">
        <f t="shared" si="41"/>
        <v>37497.847471731904</v>
      </c>
      <c r="CN57" s="145">
        <f t="shared" si="42"/>
        <v>188419.51835962362</v>
      </c>
      <c r="CO57" s="145">
        <f t="shared" si="43"/>
        <v>173342.15452297448</v>
      </c>
      <c r="CP57" s="146">
        <f t="shared" si="44"/>
        <v>-79855.185869701905</v>
      </c>
    </row>
    <row r="58" spans="1:101" ht="18.75" x14ac:dyDescent="0.3">
      <c r="A58" s="209"/>
      <c r="B58" s="45" t="s">
        <v>4</v>
      </c>
      <c r="C58" s="131">
        <v>0</v>
      </c>
      <c r="D58" s="131">
        <v>0</v>
      </c>
      <c r="E58" s="131">
        <v>0</v>
      </c>
      <c r="F58" s="131">
        <v>0</v>
      </c>
      <c r="G58" s="131">
        <v>0</v>
      </c>
      <c r="H58" s="131">
        <v>19.592544738019313</v>
      </c>
      <c r="I58" s="131">
        <v>555.12096696103094</v>
      </c>
      <c r="J58" s="131">
        <v>1197.3085336139802</v>
      </c>
      <c r="K58" s="131">
        <v>1312.0095967886059</v>
      </c>
      <c r="L58" s="131">
        <v>725.86659863512932</v>
      </c>
      <c r="M58" s="131">
        <v>1046.2617421829727</v>
      </c>
      <c r="N58" s="131">
        <v>1262.2057777404752</v>
      </c>
      <c r="O58" s="131">
        <v>1129.3551783065177</v>
      </c>
      <c r="P58" s="131">
        <v>1065.788103085175</v>
      </c>
      <c r="Q58" s="131">
        <v>1225.1549939747365</v>
      </c>
      <c r="R58" s="131">
        <v>39.949719268927538</v>
      </c>
      <c r="S58" s="131">
        <v>173.20188980315015</v>
      </c>
      <c r="T58" s="131">
        <v>-839.59912883463767</v>
      </c>
      <c r="U58" s="131">
        <v>-2132.1127625095396</v>
      </c>
      <c r="V58" s="131">
        <v>-2016.2569726124202</v>
      </c>
      <c r="W58" s="131">
        <v>-1770.9687163113122</v>
      </c>
      <c r="X58" s="131">
        <v>-756.31886744737676</v>
      </c>
      <c r="Y58" s="131">
        <v>-674.99868822877215</v>
      </c>
      <c r="Z58" s="131">
        <v>-614.7612911599972</v>
      </c>
      <c r="AA58" s="131">
        <v>-558.46637409852337</v>
      </c>
      <c r="AB58" s="131">
        <v>-514.50859606913946</v>
      </c>
      <c r="AC58" s="131">
        <v>-571.72420468257769</v>
      </c>
      <c r="AD58" s="131">
        <v>-553.19078653070392</v>
      </c>
      <c r="AE58" s="131">
        <v>-1445.7211410538148</v>
      </c>
      <c r="AF58" s="131">
        <v>-4080.908680034212</v>
      </c>
      <c r="AG58" s="131">
        <v>-3684.4837267485709</v>
      </c>
      <c r="AH58" s="131">
        <v>-3212.1203837628418</v>
      </c>
      <c r="AI58" s="131">
        <v>-3134.7453382135791</v>
      </c>
      <c r="AJ58" s="131">
        <v>-1581.4678757877955</v>
      </c>
      <c r="AK58" s="131">
        <v>-1554.552242649137</v>
      </c>
      <c r="AL58" s="131">
        <v>-1517.7349458148019</v>
      </c>
      <c r="AM58" s="131">
        <v>-1451.606576417078</v>
      </c>
      <c r="AN58" s="131">
        <v>-1360.4477299068858</v>
      </c>
      <c r="AO58" s="131">
        <v>-1547.6134518887811</v>
      </c>
      <c r="AP58" s="131">
        <v>-1461.2302969189732</v>
      </c>
      <c r="AQ58" s="131">
        <v>-1601.5774783500165</v>
      </c>
      <c r="AR58" s="131">
        <v>-3141.7314855837976</v>
      </c>
      <c r="AS58" s="131">
        <v>-3167.5469265922438</v>
      </c>
      <c r="AT58" s="131">
        <v>-3185.8369600649821</v>
      </c>
      <c r="AU58" s="131">
        <v>-3135.1842778819482</v>
      </c>
      <c r="AV58" s="131">
        <v>-1560.9701649206072</v>
      </c>
      <c r="AW58" s="131">
        <v>-1526.2971012850539</v>
      </c>
      <c r="AX58" s="131">
        <v>-1507.5607702748239</v>
      </c>
      <c r="AY58" s="131">
        <v>-1446.6406622762843</v>
      </c>
      <c r="AZ58" s="131">
        <v>19031.662436941224</v>
      </c>
      <c r="BA58" s="131">
        <v>21693.159991172815</v>
      </c>
      <c r="BB58" s="131">
        <v>20482.312670729065</v>
      </c>
      <c r="BC58" s="131">
        <v>22449.58289403846</v>
      </c>
      <c r="BD58" s="131">
        <v>0</v>
      </c>
      <c r="BE58" s="131">
        <v>0</v>
      </c>
      <c r="BF58" s="131">
        <v>0</v>
      </c>
      <c r="BG58" s="131">
        <v>0</v>
      </c>
      <c r="BH58" s="131">
        <v>0</v>
      </c>
      <c r="BI58" s="131">
        <v>0</v>
      </c>
      <c r="BJ58" s="131">
        <v>0</v>
      </c>
      <c r="BK58" s="131">
        <v>0</v>
      </c>
      <c r="BL58" s="131">
        <v>0</v>
      </c>
      <c r="BM58" s="131">
        <v>0</v>
      </c>
      <c r="BN58" s="131">
        <v>0</v>
      </c>
      <c r="BO58" s="131">
        <v>0</v>
      </c>
      <c r="BP58" s="131">
        <v>0</v>
      </c>
      <c r="BQ58" s="131">
        <v>0</v>
      </c>
      <c r="BR58" s="131">
        <v>0</v>
      </c>
      <c r="BS58" s="131">
        <v>0</v>
      </c>
      <c r="BT58" s="131">
        <v>0</v>
      </c>
      <c r="BU58" s="131">
        <v>0</v>
      </c>
      <c r="BV58" s="131">
        <v>0</v>
      </c>
      <c r="BW58" s="131">
        <v>0</v>
      </c>
      <c r="BX58" s="131">
        <v>0</v>
      </c>
      <c r="BY58" s="131">
        <v>0</v>
      </c>
      <c r="BZ58" s="131">
        <v>0</v>
      </c>
      <c r="CA58" s="131">
        <v>0</v>
      </c>
      <c r="CB58" s="131">
        <v>0</v>
      </c>
      <c r="CC58" s="131">
        <v>0</v>
      </c>
      <c r="CD58" s="131">
        <v>0</v>
      </c>
      <c r="CE58" s="131">
        <v>0</v>
      </c>
      <c r="CF58" s="131">
        <v>0</v>
      </c>
      <c r="CG58" s="131">
        <v>0</v>
      </c>
      <c r="CH58" s="131">
        <v>0</v>
      </c>
      <c r="CI58" s="131">
        <v>0</v>
      </c>
      <c r="CJ58" s="139">
        <v>0</v>
      </c>
      <c r="CK58" s="144" t="s">
        <v>4</v>
      </c>
      <c r="CL58" s="145">
        <f t="shared" si="40"/>
        <v>36099.649033069058</v>
      </c>
      <c r="CM58" s="145">
        <f t="shared" si="41"/>
        <v>8313.5090420519064</v>
      </c>
      <c r="CN58" s="145">
        <f t="shared" si="42"/>
        <v>-8439.6847942249042</v>
      </c>
      <c r="CO58" s="145">
        <f t="shared" si="43"/>
        <v>-24148.703631601998</v>
      </c>
      <c r="CP58" s="146">
        <f t="shared" si="44"/>
        <v>-20327.988143486404</v>
      </c>
    </row>
    <row r="59" spans="1:101" ht="18.75" x14ac:dyDescent="0.3">
      <c r="A59" s="210"/>
      <c r="B59" s="45" t="s">
        <v>14</v>
      </c>
      <c r="C59" s="131">
        <v>0</v>
      </c>
      <c r="D59" s="131">
        <v>0</v>
      </c>
      <c r="E59" s="131">
        <v>0</v>
      </c>
      <c r="F59" s="131">
        <v>0</v>
      </c>
      <c r="G59" s="131">
        <v>0</v>
      </c>
      <c r="H59" s="131">
        <v>6.4936480384820214</v>
      </c>
      <c r="I59" s="131">
        <v>12.971274805873264</v>
      </c>
      <c r="J59" s="131">
        <v>13.158549178033411</v>
      </c>
      <c r="K59" s="131">
        <v>12.2635381135334</v>
      </c>
      <c r="L59" s="131">
        <v>-14.995751330696976</v>
      </c>
      <c r="M59" s="131">
        <v>-27.440400692512412</v>
      </c>
      <c r="N59" s="131">
        <v>-19.04431728915074</v>
      </c>
      <c r="O59" s="131">
        <v>-18.331510008677242</v>
      </c>
      <c r="P59" s="131">
        <v>-17.271088441953907</v>
      </c>
      <c r="Q59" s="131">
        <v>-19.975983053323489</v>
      </c>
      <c r="R59" s="131">
        <v>-0.56708733168045455</v>
      </c>
      <c r="S59" s="131">
        <v>-0.6198885397104732</v>
      </c>
      <c r="T59" s="131">
        <v>-1.1490544789742216</v>
      </c>
      <c r="U59" s="131">
        <v>-1.1596174046826491</v>
      </c>
      <c r="V59" s="131">
        <v>-1.1660109780564198</v>
      </c>
      <c r="W59" s="131">
        <v>11.114819284056921</v>
      </c>
      <c r="X59" s="131">
        <v>16.77166983868085</v>
      </c>
      <c r="Y59" s="131">
        <v>20.70566926891388</v>
      </c>
      <c r="Z59" s="131">
        <v>95.648920275496721</v>
      </c>
      <c r="AA59" s="131">
        <v>164.60163977310822</v>
      </c>
      <c r="AB59" s="131">
        <v>153.99317542849712</v>
      </c>
      <c r="AC59" s="131">
        <v>174.97079640068364</v>
      </c>
      <c r="AD59" s="131">
        <v>164.85528845296176</v>
      </c>
      <c r="AE59" s="131">
        <v>180.20487906128301</v>
      </c>
      <c r="AF59" s="131">
        <v>333.50426756716388</v>
      </c>
      <c r="AG59" s="131">
        <v>336.03323535315758</v>
      </c>
      <c r="AH59" s="131">
        <v>318.52781652821614</v>
      </c>
      <c r="AI59" s="131">
        <v>313.23599320247831</v>
      </c>
      <c r="AJ59" s="131">
        <v>155.95639574292159</v>
      </c>
      <c r="AK59" s="131">
        <v>189.62873276929167</v>
      </c>
      <c r="AL59" s="131">
        <v>235.52675581935182</v>
      </c>
      <c r="AM59" s="131">
        <v>237.08784766531926</v>
      </c>
      <c r="AN59" s="131">
        <v>249.64140007416745</v>
      </c>
      <c r="AO59" s="131">
        <v>315.46925727998905</v>
      </c>
      <c r="AP59" s="131">
        <v>297.86070670389563</v>
      </c>
      <c r="AQ59" s="131">
        <v>326.46941453940599</v>
      </c>
      <c r="AR59" s="131">
        <v>640.41812063643556</v>
      </c>
      <c r="AS59" s="131">
        <v>645.68040237180867</v>
      </c>
      <c r="AT59" s="131">
        <v>649.40868689158378</v>
      </c>
      <c r="AU59" s="131">
        <v>639.08352203338018</v>
      </c>
      <c r="AV59" s="131">
        <v>318.19192186700911</v>
      </c>
      <c r="AW59" s="131">
        <v>311.12408097988009</v>
      </c>
      <c r="AX59" s="131">
        <v>307.30482209405454</v>
      </c>
      <c r="AY59" s="131">
        <v>294.88672040318261</v>
      </c>
      <c r="AZ59" s="131">
        <v>3247.7028585844478</v>
      </c>
      <c r="BA59" s="131">
        <v>3701.8803768981174</v>
      </c>
      <c r="BB59" s="131">
        <v>3495.2524841985592</v>
      </c>
      <c r="BC59" s="131">
        <v>3830.961944631636</v>
      </c>
      <c r="BD59" s="131">
        <v>0</v>
      </c>
      <c r="BE59" s="131">
        <v>0</v>
      </c>
      <c r="BF59" s="131">
        <v>0</v>
      </c>
      <c r="BG59" s="131">
        <v>0</v>
      </c>
      <c r="BH59" s="131">
        <v>0</v>
      </c>
      <c r="BI59" s="131">
        <v>0</v>
      </c>
      <c r="BJ59" s="131">
        <v>0</v>
      </c>
      <c r="BK59" s="131">
        <v>0</v>
      </c>
      <c r="BL59" s="131">
        <v>0</v>
      </c>
      <c r="BM59" s="131">
        <v>0</v>
      </c>
      <c r="BN59" s="131">
        <v>0</v>
      </c>
      <c r="BO59" s="131">
        <v>0</v>
      </c>
      <c r="BP59" s="131">
        <v>0</v>
      </c>
      <c r="BQ59" s="131">
        <v>0</v>
      </c>
      <c r="BR59" s="131">
        <v>0</v>
      </c>
      <c r="BS59" s="131">
        <v>0</v>
      </c>
      <c r="BT59" s="131">
        <v>0</v>
      </c>
      <c r="BU59" s="131">
        <v>0</v>
      </c>
      <c r="BV59" s="131">
        <v>0</v>
      </c>
      <c r="BW59" s="131">
        <v>0</v>
      </c>
      <c r="BX59" s="131">
        <v>0</v>
      </c>
      <c r="BY59" s="131">
        <v>0</v>
      </c>
      <c r="BZ59" s="131">
        <v>0</v>
      </c>
      <c r="CA59" s="131">
        <v>0</v>
      </c>
      <c r="CB59" s="131">
        <v>0</v>
      </c>
      <c r="CC59" s="131">
        <v>0</v>
      </c>
      <c r="CD59" s="131">
        <v>0</v>
      </c>
      <c r="CE59" s="131">
        <v>0</v>
      </c>
      <c r="CF59" s="131">
        <v>0</v>
      </c>
      <c r="CG59" s="131">
        <v>0</v>
      </c>
      <c r="CH59" s="131">
        <v>0</v>
      </c>
      <c r="CI59" s="131">
        <v>0</v>
      </c>
      <c r="CJ59" s="139">
        <v>0</v>
      </c>
      <c r="CK59" s="144" t="s">
        <v>14</v>
      </c>
      <c r="CL59" s="145">
        <f t="shared" si="40"/>
        <v>22296.870923205639</v>
      </c>
      <c r="CM59" s="145">
        <f t="shared" si="41"/>
        <v>-52.19605762706918</v>
      </c>
      <c r="CN59" s="145">
        <f t="shared" si="42"/>
        <v>438.19825208232601</v>
      </c>
      <c r="CO59" s="145">
        <f t="shared" si="43"/>
        <v>2889.1734086369961</v>
      </c>
      <c r="CP59" s="146">
        <f t="shared" si="44"/>
        <v>4143.7061133033876</v>
      </c>
    </row>
    <row r="60" spans="1:101" ht="18.75" x14ac:dyDescent="0.3">
      <c r="A60" s="210"/>
      <c r="B60" s="45" t="s">
        <v>15</v>
      </c>
      <c r="C60" s="131">
        <v>0</v>
      </c>
      <c r="D60" s="131">
        <v>0</v>
      </c>
      <c r="E60" s="131">
        <v>0</v>
      </c>
      <c r="F60" s="131">
        <v>0</v>
      </c>
      <c r="G60" s="131">
        <v>0</v>
      </c>
      <c r="H60" s="131">
        <v>0</v>
      </c>
      <c r="I60" s="131">
        <v>0</v>
      </c>
      <c r="J60" s="131">
        <v>0</v>
      </c>
      <c r="K60" s="131">
        <v>0</v>
      </c>
      <c r="L60" s="131">
        <v>0</v>
      </c>
      <c r="M60" s="131">
        <v>0</v>
      </c>
      <c r="N60" s="131">
        <v>0</v>
      </c>
      <c r="O60" s="131">
        <v>0</v>
      </c>
      <c r="P60" s="131">
        <v>0</v>
      </c>
      <c r="Q60" s="131">
        <v>0</v>
      </c>
      <c r="R60" s="131">
        <v>46.936791081927936</v>
      </c>
      <c r="S60" s="131">
        <v>102.61410282700069</v>
      </c>
      <c r="T60" s="131">
        <v>353.12275194525591</v>
      </c>
      <c r="U60" s="131">
        <v>520.77895113857221</v>
      </c>
      <c r="V60" s="131">
        <v>523.65027613084658</v>
      </c>
      <c r="W60" s="131">
        <v>572.16325316267103</v>
      </c>
      <c r="X60" s="131">
        <v>332.23316274184845</v>
      </c>
      <c r="Y60" s="131">
        <v>324.5121803195234</v>
      </c>
      <c r="Z60" s="131">
        <v>322.10323887177947</v>
      </c>
      <c r="AA60" s="131">
        <v>310.5124576447115</v>
      </c>
      <c r="AB60" s="131">
        <v>290.50013978431798</v>
      </c>
      <c r="AC60" s="131">
        <v>330.07333390675649</v>
      </c>
      <c r="AD60" s="131">
        <v>310.99095272573413</v>
      </c>
      <c r="AE60" s="131">
        <v>339.94715942088033</v>
      </c>
      <c r="AF60" s="131">
        <v>646.70918002362214</v>
      </c>
      <c r="AG60" s="131">
        <v>669.37366472936355</v>
      </c>
      <c r="AH60" s="131">
        <v>634.96349123252094</v>
      </c>
      <c r="AI60" s="131">
        <v>624.86799534795409</v>
      </c>
      <c r="AJ60" s="131">
        <v>311.11418382426382</v>
      </c>
      <c r="AK60" s="131">
        <v>304.20355725619538</v>
      </c>
      <c r="AL60" s="131">
        <v>300.46925248784828</v>
      </c>
      <c r="AM60" s="131">
        <v>288.32737424803236</v>
      </c>
      <c r="AN60" s="131">
        <v>262.07361928541923</v>
      </c>
      <c r="AO60" s="131">
        <v>288.99493343441827</v>
      </c>
      <c r="AP60" s="131">
        <v>272.86410044774129</v>
      </c>
      <c r="AQ60" s="131">
        <v>299.07195248332027</v>
      </c>
      <c r="AR60" s="131">
        <v>586.67394008304291</v>
      </c>
      <c r="AS60" s="131">
        <v>591.49460873690623</v>
      </c>
      <c r="AT60" s="131">
        <v>594.91001392061935</v>
      </c>
      <c r="AU60" s="131">
        <v>585.45134160299767</v>
      </c>
      <c r="AV60" s="131">
        <v>291.48911076844661</v>
      </c>
      <c r="AW60" s="131">
        <v>285.01440630972229</v>
      </c>
      <c r="AX60" s="131">
        <v>281.51566137021609</v>
      </c>
      <c r="AY60" s="131">
        <v>270.13969243277415</v>
      </c>
      <c r="AZ60" s="131">
        <v>2780.7780682603184</v>
      </c>
      <c r="BA60" s="131">
        <v>3169.6581281110011</v>
      </c>
      <c r="BB60" s="131">
        <v>2992.7372898049321</v>
      </c>
      <c r="BC60" s="131">
        <v>3280.1815374867215</v>
      </c>
      <c r="BD60" s="131">
        <v>0</v>
      </c>
      <c r="BE60" s="131">
        <v>0</v>
      </c>
      <c r="BF60" s="131">
        <v>0</v>
      </c>
      <c r="BG60" s="131">
        <v>0</v>
      </c>
      <c r="BH60" s="131">
        <v>0</v>
      </c>
      <c r="BI60" s="131">
        <v>0</v>
      </c>
      <c r="BJ60" s="131">
        <v>0</v>
      </c>
      <c r="BK60" s="131">
        <v>0</v>
      </c>
      <c r="BL60" s="131">
        <v>0</v>
      </c>
      <c r="BM60" s="131">
        <v>0</v>
      </c>
      <c r="BN60" s="131">
        <v>0</v>
      </c>
      <c r="BO60" s="131">
        <v>0</v>
      </c>
      <c r="BP60" s="131">
        <v>0</v>
      </c>
      <c r="BQ60" s="131">
        <v>0</v>
      </c>
      <c r="BR60" s="131">
        <v>0</v>
      </c>
      <c r="BS60" s="131">
        <v>0</v>
      </c>
      <c r="BT60" s="131">
        <v>0</v>
      </c>
      <c r="BU60" s="131">
        <v>0</v>
      </c>
      <c r="BV60" s="131">
        <v>0</v>
      </c>
      <c r="BW60" s="131">
        <v>0</v>
      </c>
      <c r="BX60" s="131">
        <v>0</v>
      </c>
      <c r="BY60" s="131">
        <v>0</v>
      </c>
      <c r="BZ60" s="131">
        <v>0</v>
      </c>
      <c r="CA60" s="131">
        <v>0</v>
      </c>
      <c r="CB60" s="131">
        <v>0</v>
      </c>
      <c r="CC60" s="131">
        <v>0</v>
      </c>
      <c r="CD60" s="131">
        <v>0</v>
      </c>
      <c r="CE60" s="131">
        <v>0</v>
      </c>
      <c r="CF60" s="131">
        <v>0</v>
      </c>
      <c r="CG60" s="131">
        <v>0</v>
      </c>
      <c r="CH60" s="131">
        <v>0</v>
      </c>
      <c r="CI60" s="131">
        <v>0</v>
      </c>
      <c r="CJ60" s="139">
        <v>0</v>
      </c>
      <c r="CK60" s="144" t="s">
        <v>15</v>
      </c>
      <c r="CL60" s="145">
        <f>SUM(C60:CJ60)</f>
        <v>25293.21585539023</v>
      </c>
      <c r="CM60" s="145">
        <f t="shared" si="41"/>
        <v>0</v>
      </c>
      <c r="CN60" s="145">
        <f t="shared" si="42"/>
        <v>3699.1273056484551</v>
      </c>
      <c r="CO60" s="145">
        <f t="shared" si="43"/>
        <v>5023.1137644885903</v>
      </c>
      <c r="CP60" s="146">
        <f t="shared" si="44"/>
        <v>3795.9644077872149</v>
      </c>
    </row>
    <row r="61" spans="1:101" ht="18.75" x14ac:dyDescent="0.3">
      <c r="A61" s="210"/>
      <c r="B61" s="45" t="s">
        <v>7</v>
      </c>
      <c r="C61" s="131">
        <v>0</v>
      </c>
      <c r="D61" s="131">
        <v>0</v>
      </c>
      <c r="E61" s="131">
        <v>0</v>
      </c>
      <c r="F61" s="131">
        <v>0</v>
      </c>
      <c r="G61" s="131">
        <v>0</v>
      </c>
      <c r="H61" s="131">
        <v>0</v>
      </c>
      <c r="I61" s="131">
        <v>0</v>
      </c>
      <c r="J61" s="131">
        <v>0</v>
      </c>
      <c r="K61" s="131">
        <v>67.89253976431354</v>
      </c>
      <c r="L61" s="131">
        <v>73.330479377472784</v>
      </c>
      <c r="M61" s="131">
        <v>73.004927550859975</v>
      </c>
      <c r="N61" s="131">
        <v>93.942021334043375</v>
      </c>
      <c r="O61" s="131">
        <v>112.81641841974704</v>
      </c>
      <c r="P61" s="131">
        <v>104.6751885047878</v>
      </c>
      <c r="Q61" s="131">
        <v>117.86556641369771</v>
      </c>
      <c r="R61" s="131">
        <v>-119.81955439985919</v>
      </c>
      <c r="S61" s="131">
        <v>-258.13877623120999</v>
      </c>
      <c r="T61" s="131">
        <v>-493.08746163915976</v>
      </c>
      <c r="U61" s="131">
        <v>-503.37004052796124</v>
      </c>
      <c r="V61" s="131">
        <v>-504.23208016207343</v>
      </c>
      <c r="W61" s="131">
        <v>-477.94594414635571</v>
      </c>
      <c r="X61" s="131">
        <v>-244.95778876180628</v>
      </c>
      <c r="Y61" s="131">
        <v>-236.97018581109313</v>
      </c>
      <c r="Z61" s="131">
        <v>-229.89244666898912</v>
      </c>
      <c r="AA61" s="131">
        <v>-219.3982345178166</v>
      </c>
      <c r="AB61" s="131">
        <v>-205.05622546676943</v>
      </c>
      <c r="AC61" s="131">
        <v>-231.02484954853821</v>
      </c>
      <c r="AD61" s="131">
        <v>-226.41095396085893</v>
      </c>
      <c r="AE61" s="131">
        <v>-238.97638774399979</v>
      </c>
      <c r="AF61" s="131">
        <v>-447.01925465088607</v>
      </c>
      <c r="AG61" s="131">
        <v>-451.45860728798425</v>
      </c>
      <c r="AH61" s="131">
        <v>-426.63184140869043</v>
      </c>
      <c r="AI61" s="131">
        <v>-409.22370946733145</v>
      </c>
      <c r="AJ61" s="131">
        <v>-200.08468638279828</v>
      </c>
      <c r="AK61" s="131">
        <v>-197.62898658278323</v>
      </c>
      <c r="AL61" s="131">
        <v>-8.5404348278502766</v>
      </c>
      <c r="AM61" s="131">
        <v>174.25970446517931</v>
      </c>
      <c r="AN61" s="131">
        <v>162.13123790590362</v>
      </c>
      <c r="AO61" s="131">
        <v>181.05789921681935</v>
      </c>
      <c r="AP61" s="131">
        <v>178.85967747988798</v>
      </c>
      <c r="AQ61" s="131">
        <v>193.18509569988964</v>
      </c>
      <c r="AR61" s="131">
        <v>390.51563707258811</v>
      </c>
      <c r="AS61" s="131">
        <v>398.27378471574411</v>
      </c>
      <c r="AT61" s="131">
        <v>399.05927083700044</v>
      </c>
      <c r="AU61" s="131">
        <v>382.77620013084925</v>
      </c>
      <c r="AV61" s="131">
        <v>187.15351575711702</v>
      </c>
      <c r="AW61" s="131">
        <v>181.24118841652671</v>
      </c>
      <c r="AX61" s="131">
        <v>177.74475973419203</v>
      </c>
      <c r="AY61" s="131">
        <v>171.57489955467645</v>
      </c>
      <c r="AZ61" s="131">
        <v>3453.6346558735386</v>
      </c>
      <c r="BA61" s="131">
        <v>3886.9760923736585</v>
      </c>
      <c r="BB61" s="131">
        <v>3839.7843632408726</v>
      </c>
      <c r="BC61" s="131">
        <v>4147.3244284645489</v>
      </c>
      <c r="BD61" s="131">
        <v>0</v>
      </c>
      <c r="BE61" s="131">
        <v>0</v>
      </c>
      <c r="BF61" s="131">
        <v>0</v>
      </c>
      <c r="BG61" s="131">
        <v>0</v>
      </c>
      <c r="BH61" s="131">
        <v>0</v>
      </c>
      <c r="BI61" s="131">
        <v>0</v>
      </c>
      <c r="BJ61" s="131">
        <v>0</v>
      </c>
      <c r="BK61" s="131">
        <v>0</v>
      </c>
      <c r="BL61" s="131">
        <v>0</v>
      </c>
      <c r="BM61" s="131">
        <v>0</v>
      </c>
      <c r="BN61" s="131">
        <v>0</v>
      </c>
      <c r="BO61" s="131">
        <v>0</v>
      </c>
      <c r="BP61" s="131">
        <v>0</v>
      </c>
      <c r="BQ61" s="131">
        <v>0</v>
      </c>
      <c r="BR61" s="131">
        <v>0</v>
      </c>
      <c r="BS61" s="131">
        <v>0</v>
      </c>
      <c r="BT61" s="131">
        <v>0</v>
      </c>
      <c r="BU61" s="131">
        <v>0</v>
      </c>
      <c r="BV61" s="131">
        <v>0</v>
      </c>
      <c r="BW61" s="131">
        <v>0</v>
      </c>
      <c r="BX61" s="131">
        <v>0</v>
      </c>
      <c r="BY61" s="131">
        <v>0</v>
      </c>
      <c r="BZ61" s="131">
        <v>0</v>
      </c>
      <c r="CA61" s="131">
        <v>0</v>
      </c>
      <c r="CB61" s="131">
        <v>0</v>
      </c>
      <c r="CC61" s="131">
        <v>0</v>
      </c>
      <c r="CD61" s="131">
        <v>0</v>
      </c>
      <c r="CE61" s="131">
        <v>0</v>
      </c>
      <c r="CF61" s="131">
        <v>0</v>
      </c>
      <c r="CG61" s="131">
        <v>0</v>
      </c>
      <c r="CH61" s="131">
        <v>0</v>
      </c>
      <c r="CI61" s="131">
        <v>0</v>
      </c>
      <c r="CJ61" s="139">
        <v>0</v>
      </c>
      <c r="CK61" s="144" t="s">
        <v>7</v>
      </c>
      <c r="CL61" s="145">
        <f t="shared" si="40"/>
        <v>12819.2111021091</v>
      </c>
      <c r="CM61" s="145">
        <f t="shared" si="41"/>
        <v>525.66157495122457</v>
      </c>
      <c r="CN61" s="145">
        <f t="shared" si="42"/>
        <v>-3375.0031719193953</v>
      </c>
      <c r="CO61" s="145">
        <f t="shared" si="43"/>
        <v>-2500.6087694906378</v>
      </c>
      <c r="CP61" s="146">
        <f t="shared" si="44"/>
        <v>2492.1222693264226</v>
      </c>
    </row>
    <row r="62" spans="1:101" ht="19.5" thickBot="1" x14ac:dyDescent="0.35">
      <c r="A62" s="211"/>
      <c r="B62" s="45" t="s">
        <v>8</v>
      </c>
      <c r="C62" s="131">
        <v>0</v>
      </c>
      <c r="D62" s="131">
        <v>0</v>
      </c>
      <c r="E62" s="131">
        <v>0</v>
      </c>
      <c r="F62" s="131">
        <v>0</v>
      </c>
      <c r="G62" s="131">
        <v>0</v>
      </c>
      <c r="H62" s="131">
        <v>0</v>
      </c>
      <c r="I62" s="131">
        <v>0</v>
      </c>
      <c r="J62" s="131">
        <v>0</v>
      </c>
      <c r="K62" s="131">
        <v>0</v>
      </c>
      <c r="L62" s="131">
        <v>0</v>
      </c>
      <c r="M62" s="131">
        <v>0</v>
      </c>
      <c r="N62" s="131">
        <v>0</v>
      </c>
      <c r="O62" s="131">
        <v>0</v>
      </c>
      <c r="P62" s="131">
        <v>0</v>
      </c>
      <c r="Q62" s="131">
        <v>0</v>
      </c>
      <c r="R62" s="131">
        <v>0</v>
      </c>
      <c r="S62" s="131">
        <v>0</v>
      </c>
      <c r="T62" s="131">
        <v>0</v>
      </c>
      <c r="U62" s="131">
        <v>0</v>
      </c>
      <c r="V62" s="131">
        <v>0</v>
      </c>
      <c r="W62" s="131">
        <v>0</v>
      </c>
      <c r="X62" s="131">
        <v>0</v>
      </c>
      <c r="Y62" s="131">
        <v>0</v>
      </c>
      <c r="Z62" s="131">
        <v>0</v>
      </c>
      <c r="AA62" s="131">
        <v>0</v>
      </c>
      <c r="AB62" s="131">
        <v>0</v>
      </c>
      <c r="AC62" s="131">
        <v>0</v>
      </c>
      <c r="AD62" s="131">
        <v>0</v>
      </c>
      <c r="AE62" s="131">
        <v>0</v>
      </c>
      <c r="AF62" s="131">
        <v>0</v>
      </c>
      <c r="AG62" s="131">
        <v>0</v>
      </c>
      <c r="AH62" s="131">
        <v>0</v>
      </c>
      <c r="AI62" s="131">
        <v>0</v>
      </c>
      <c r="AJ62" s="131">
        <v>0</v>
      </c>
      <c r="AK62" s="131">
        <v>0</v>
      </c>
      <c r="AL62" s="131">
        <v>0</v>
      </c>
      <c r="AM62" s="131">
        <v>0</v>
      </c>
      <c r="AN62" s="131">
        <v>-0.34870294223414655</v>
      </c>
      <c r="AO62" s="131">
        <v>-0.67124614996301801</v>
      </c>
      <c r="AP62" s="131">
        <v>-0.58573607998900057</v>
      </c>
      <c r="AQ62" s="131">
        <v>-0.65682672124716213</v>
      </c>
      <c r="AR62" s="131">
        <v>-1.2212430560289631</v>
      </c>
      <c r="AS62" s="131">
        <v>-1.236939701893319</v>
      </c>
      <c r="AT62" s="131">
        <v>-1.2580603404000765</v>
      </c>
      <c r="AU62" s="131">
        <v>-1.2612390961940827</v>
      </c>
      <c r="AV62" s="131">
        <v>-0.66434788245204235</v>
      </c>
      <c r="AW62" s="131">
        <v>-0.69938229909842509</v>
      </c>
      <c r="AX62" s="131">
        <v>-0.73021886780517509</v>
      </c>
      <c r="AY62" s="131">
        <v>-0.8064802112885241</v>
      </c>
      <c r="AZ62" s="131">
        <v>4.2841247706847065</v>
      </c>
      <c r="BA62" s="131">
        <v>4.123427006176982</v>
      </c>
      <c r="BB62" s="131">
        <v>3.5981434990009995</v>
      </c>
      <c r="BC62" s="131">
        <v>4.0348492738743378</v>
      </c>
      <c r="BD62" s="131">
        <v>0</v>
      </c>
      <c r="BE62" s="131">
        <v>0</v>
      </c>
      <c r="BF62" s="131">
        <v>0</v>
      </c>
      <c r="BG62" s="131">
        <v>0</v>
      </c>
      <c r="BH62" s="131">
        <v>0</v>
      </c>
      <c r="BI62" s="131">
        <v>0</v>
      </c>
      <c r="BJ62" s="131">
        <v>0</v>
      </c>
      <c r="BK62" s="131">
        <v>0</v>
      </c>
      <c r="BL62" s="131">
        <v>0</v>
      </c>
      <c r="BM62" s="131">
        <v>0</v>
      </c>
      <c r="BN62" s="131">
        <v>0</v>
      </c>
      <c r="BO62" s="131">
        <v>0</v>
      </c>
      <c r="BP62" s="131">
        <v>0</v>
      </c>
      <c r="BQ62" s="131">
        <v>0</v>
      </c>
      <c r="BR62" s="131">
        <v>0</v>
      </c>
      <c r="BS62" s="131">
        <v>0</v>
      </c>
      <c r="BT62" s="131">
        <v>0</v>
      </c>
      <c r="BU62" s="131">
        <v>0</v>
      </c>
      <c r="BV62" s="131">
        <v>0</v>
      </c>
      <c r="BW62" s="131">
        <v>0</v>
      </c>
      <c r="BX62" s="131">
        <v>0</v>
      </c>
      <c r="BY62" s="131">
        <v>0</v>
      </c>
      <c r="BZ62" s="131">
        <v>0</v>
      </c>
      <c r="CA62" s="131">
        <v>0</v>
      </c>
      <c r="CB62" s="131">
        <v>0</v>
      </c>
      <c r="CC62" s="131">
        <v>0</v>
      </c>
      <c r="CD62" s="131">
        <v>0</v>
      </c>
      <c r="CE62" s="131">
        <v>0</v>
      </c>
      <c r="CF62" s="131">
        <v>0</v>
      </c>
      <c r="CG62" s="131">
        <v>0</v>
      </c>
      <c r="CH62" s="131">
        <v>0</v>
      </c>
      <c r="CI62" s="131">
        <v>0</v>
      </c>
      <c r="CJ62" s="139">
        <v>0</v>
      </c>
      <c r="CK62" s="144" t="s">
        <v>8</v>
      </c>
      <c r="CL62" s="145">
        <f t="shared" si="40"/>
        <v>5.9001212011430919</v>
      </c>
      <c r="CM62" s="145">
        <f t="shared" si="41"/>
        <v>0</v>
      </c>
      <c r="CN62" s="145">
        <f t="shared" si="42"/>
        <v>0</v>
      </c>
      <c r="CO62" s="145">
        <f t="shared" si="43"/>
        <v>-0.34870294223414655</v>
      </c>
      <c r="CP62" s="146">
        <f t="shared" si="44"/>
        <v>-8.2550213272660891</v>
      </c>
    </row>
    <row r="63" spans="1:101" ht="19.5" thickBot="1" x14ac:dyDescent="0.35">
      <c r="CK63" s="141" t="s">
        <v>98</v>
      </c>
      <c r="CL63" s="147">
        <f>SUM(CL50:CL62)</f>
        <v>3401302.8967583291</v>
      </c>
      <c r="CM63" s="147">
        <f t="shared" ref="CM63:CP63" si="47">SUM(CM50:CM62)</f>
        <v>48146.380668922924</v>
      </c>
      <c r="CN63" s="147">
        <f t="shared" si="47"/>
        <v>187758.77446956094</v>
      </c>
      <c r="CO63" s="147">
        <f t="shared" si="47"/>
        <v>260003.75432603818</v>
      </c>
      <c r="CP63" s="148">
        <f t="shared" si="47"/>
        <v>63645.909523270631</v>
      </c>
    </row>
    <row r="64" spans="1:101" ht="18.75" x14ac:dyDescent="0.3">
      <c r="A64" s="19"/>
      <c r="B64" s="80" t="s">
        <v>33</v>
      </c>
      <c r="C64" s="51">
        <v>42370</v>
      </c>
      <c r="D64" s="51">
        <v>42401</v>
      </c>
      <c r="E64" s="104">
        <v>42430</v>
      </c>
      <c r="F64" s="104">
        <v>42461</v>
      </c>
      <c r="G64" s="55">
        <v>42491</v>
      </c>
      <c r="H64" s="104">
        <v>42522</v>
      </c>
      <c r="I64" s="104">
        <v>42552</v>
      </c>
      <c r="J64" s="104">
        <v>42583</v>
      </c>
      <c r="K64" s="104">
        <v>42614</v>
      </c>
      <c r="L64" s="104">
        <v>42644</v>
      </c>
      <c r="M64" s="104">
        <v>42675</v>
      </c>
      <c r="N64" s="104">
        <v>42705</v>
      </c>
      <c r="O64" s="104">
        <v>42736</v>
      </c>
      <c r="P64" s="104">
        <v>42767</v>
      </c>
      <c r="Q64" s="50">
        <v>42795</v>
      </c>
      <c r="R64" s="50">
        <v>42826</v>
      </c>
      <c r="S64" s="50">
        <v>42856</v>
      </c>
      <c r="T64" s="50">
        <v>42887</v>
      </c>
      <c r="U64" s="50">
        <v>42917</v>
      </c>
      <c r="V64" s="50">
        <v>42948</v>
      </c>
      <c r="W64" s="50">
        <v>42979</v>
      </c>
      <c r="X64" s="50">
        <v>43009</v>
      </c>
      <c r="Y64" s="50">
        <v>43040</v>
      </c>
      <c r="Z64" s="50">
        <v>43070</v>
      </c>
      <c r="AA64" s="50">
        <v>43101</v>
      </c>
      <c r="AB64" s="50">
        <v>43132</v>
      </c>
      <c r="AC64" s="51">
        <v>43160</v>
      </c>
      <c r="AD64" s="51">
        <v>43191</v>
      </c>
      <c r="AE64" s="51">
        <v>43221</v>
      </c>
      <c r="AF64" s="51">
        <v>43252</v>
      </c>
      <c r="AG64" s="51">
        <v>43282</v>
      </c>
      <c r="AH64" s="51">
        <v>43313</v>
      </c>
      <c r="AI64" s="51">
        <v>43344</v>
      </c>
      <c r="AJ64" s="51">
        <v>43374</v>
      </c>
      <c r="AK64" s="51">
        <v>43405</v>
      </c>
      <c r="AL64" s="51">
        <v>43435</v>
      </c>
      <c r="AM64" s="51">
        <v>43466</v>
      </c>
      <c r="AN64" s="51">
        <v>43497</v>
      </c>
      <c r="AO64" s="104">
        <v>43525</v>
      </c>
      <c r="AP64" s="104">
        <v>43556</v>
      </c>
      <c r="AQ64" s="104">
        <v>43586</v>
      </c>
      <c r="AR64" s="104">
        <v>43617</v>
      </c>
      <c r="AS64" s="104">
        <v>43647</v>
      </c>
      <c r="AT64" s="104">
        <v>43678</v>
      </c>
      <c r="AU64" s="104">
        <v>43709</v>
      </c>
      <c r="AV64" s="104">
        <v>43739</v>
      </c>
      <c r="AW64" s="104">
        <v>43770</v>
      </c>
      <c r="AX64" s="104">
        <v>43800</v>
      </c>
      <c r="AY64" s="104">
        <v>43831</v>
      </c>
      <c r="AZ64" s="104">
        <v>43862</v>
      </c>
      <c r="BA64" s="50">
        <v>43891</v>
      </c>
      <c r="BB64" s="50">
        <v>43922</v>
      </c>
      <c r="BC64" s="50">
        <v>43952</v>
      </c>
      <c r="BD64" s="50">
        <v>43983</v>
      </c>
      <c r="BE64" s="50">
        <v>44013</v>
      </c>
      <c r="BF64" s="50">
        <v>44044</v>
      </c>
      <c r="BG64" s="50">
        <v>44075</v>
      </c>
      <c r="BH64" s="50">
        <v>44105</v>
      </c>
      <c r="BI64" s="50">
        <v>44136</v>
      </c>
      <c r="BJ64" s="50">
        <v>44166</v>
      </c>
      <c r="BK64" s="50">
        <v>44197</v>
      </c>
      <c r="BL64" s="50">
        <v>44228</v>
      </c>
      <c r="BM64" s="51">
        <v>44256</v>
      </c>
      <c r="BN64" s="51">
        <v>44287</v>
      </c>
      <c r="BO64" s="51">
        <v>44317</v>
      </c>
      <c r="BP64" s="51">
        <v>44348</v>
      </c>
      <c r="BQ64" s="51">
        <v>44378</v>
      </c>
      <c r="BR64" s="51">
        <v>44409</v>
      </c>
      <c r="BS64" s="51">
        <v>44440</v>
      </c>
      <c r="BT64" s="51">
        <v>44470</v>
      </c>
      <c r="BU64" s="51">
        <v>44501</v>
      </c>
      <c r="BV64" s="51">
        <v>44531</v>
      </c>
      <c r="BW64" s="51">
        <v>44562</v>
      </c>
      <c r="BX64" s="51">
        <v>44593</v>
      </c>
      <c r="BY64" s="104">
        <v>44621</v>
      </c>
      <c r="BZ64" s="104">
        <v>44652</v>
      </c>
      <c r="CA64" s="104">
        <v>44682</v>
      </c>
      <c r="CB64" s="104">
        <v>44713</v>
      </c>
      <c r="CC64" s="104">
        <v>44743</v>
      </c>
      <c r="CD64" s="104">
        <v>44774</v>
      </c>
      <c r="CE64" s="104">
        <v>44805</v>
      </c>
      <c r="CF64" s="104">
        <v>44835</v>
      </c>
      <c r="CG64" s="104">
        <v>44866</v>
      </c>
      <c r="CH64" s="104">
        <v>44896</v>
      </c>
      <c r="CI64" s="104">
        <v>44927</v>
      </c>
      <c r="CJ64" s="138">
        <v>44958</v>
      </c>
      <c r="CK64" s="194" t="s">
        <v>94</v>
      </c>
      <c r="CL64" s="195"/>
      <c r="CM64" s="195"/>
      <c r="CN64" s="195"/>
      <c r="CO64" s="195"/>
      <c r="CP64" s="196"/>
    </row>
    <row r="65" spans="1:94" ht="18.75" x14ac:dyDescent="0.3">
      <c r="A65" s="209" t="s">
        <v>29</v>
      </c>
      <c r="B65" s="45" t="s">
        <v>9</v>
      </c>
      <c r="C65" s="131">
        <v>0</v>
      </c>
      <c r="D65" s="131">
        <v>0</v>
      </c>
      <c r="E65" s="131">
        <v>0</v>
      </c>
      <c r="F65" s="131">
        <v>0</v>
      </c>
      <c r="G65" s="131">
        <v>0</v>
      </c>
      <c r="H65" s="131">
        <v>0</v>
      </c>
      <c r="I65" s="131">
        <v>0</v>
      </c>
      <c r="J65" s="131">
        <v>0</v>
      </c>
      <c r="K65" s="131">
        <v>-0.25949289299862244</v>
      </c>
      <c r="L65" s="131">
        <v>-0.27462120802084655</v>
      </c>
      <c r="M65" s="131">
        <v>-0.26797876856545599</v>
      </c>
      <c r="N65" s="131">
        <v>7.416363716716603</v>
      </c>
      <c r="O65" s="131">
        <v>-95.218871880863674</v>
      </c>
      <c r="P65" s="131">
        <v>-188.0156671738884</v>
      </c>
      <c r="Q65" s="131">
        <v>-211.93831405905473</v>
      </c>
      <c r="R65" s="131">
        <v>-208.77837266785872</v>
      </c>
      <c r="S65" s="131">
        <v>-198.53371586645261</v>
      </c>
      <c r="T65" s="131">
        <v>-371.63594549208005</v>
      </c>
      <c r="U65" s="131">
        <v>-378.24287124105331</v>
      </c>
      <c r="V65" s="131">
        <v>-312.16468435726165</v>
      </c>
      <c r="W65" s="131">
        <v>-234.94945142838151</v>
      </c>
      <c r="X65" s="131">
        <v>-85.323278196931824</v>
      </c>
      <c r="Y65" s="131">
        <v>-47.139220637558537</v>
      </c>
      <c r="Z65" s="131">
        <v>-20.535700767024537</v>
      </c>
      <c r="AA65" s="131">
        <v>6.4531696065450888</v>
      </c>
      <c r="AB65" s="131">
        <v>27.460152815529</v>
      </c>
      <c r="AC65" s="131">
        <v>55.051299241173183</v>
      </c>
      <c r="AD65" s="131">
        <v>50.605582382871944</v>
      </c>
      <c r="AE65" s="131">
        <v>120.1303786618646</v>
      </c>
      <c r="AF65" s="131">
        <v>343.9638704314566</v>
      </c>
      <c r="AG65" s="131">
        <v>403.04959961928398</v>
      </c>
      <c r="AH65" s="131">
        <v>-287.04852844526977</v>
      </c>
      <c r="AI65" s="131">
        <v>-983.11828881680776</v>
      </c>
      <c r="AJ65" s="131">
        <v>-553.67462902504667</v>
      </c>
      <c r="AK65" s="131">
        <v>-362.93605405190647</v>
      </c>
      <c r="AL65" s="131">
        <v>-17.092664314512149</v>
      </c>
      <c r="AM65" s="131">
        <v>85.216725087371742</v>
      </c>
      <c r="AN65" s="131">
        <v>96.698175470464776</v>
      </c>
      <c r="AO65" s="131">
        <v>128.66091947649693</v>
      </c>
      <c r="AP65" s="131">
        <v>118.17295986001591</v>
      </c>
      <c r="AQ65" s="131">
        <v>132.5806531234266</v>
      </c>
      <c r="AR65" s="131">
        <v>260.90100352841546</v>
      </c>
      <c r="AS65" s="131">
        <v>265.44012888838915</v>
      </c>
      <c r="AT65" s="131">
        <v>268.52037952280079</v>
      </c>
      <c r="AU65" s="131">
        <v>260.69120789828594</v>
      </c>
      <c r="AV65" s="131">
        <v>128.60842297956333</v>
      </c>
      <c r="AW65" s="131">
        <v>125.07267642298393</v>
      </c>
      <c r="AX65" s="131">
        <v>126.25371832116434</v>
      </c>
      <c r="AY65" s="131">
        <v>122.82950255260221</v>
      </c>
      <c r="AZ65" s="131">
        <v>15252.952664271868</v>
      </c>
      <c r="BA65" s="131">
        <v>17188.987724702398</v>
      </c>
      <c r="BB65" s="131">
        <v>15787.418339779277</v>
      </c>
      <c r="BC65" s="131">
        <v>17711.792324398772</v>
      </c>
      <c r="BD65" s="131">
        <v>0</v>
      </c>
      <c r="BE65" s="131">
        <v>0</v>
      </c>
      <c r="BF65" s="131">
        <v>0</v>
      </c>
      <c r="BG65" s="131">
        <v>0</v>
      </c>
      <c r="BH65" s="131">
        <v>0</v>
      </c>
      <c r="BI65" s="131">
        <v>0</v>
      </c>
      <c r="BJ65" s="131">
        <v>0</v>
      </c>
      <c r="BK65" s="131">
        <v>0</v>
      </c>
      <c r="BL65" s="131">
        <v>0</v>
      </c>
      <c r="BM65" s="131">
        <v>0</v>
      </c>
      <c r="BN65" s="131">
        <v>0</v>
      </c>
      <c r="BO65" s="131">
        <v>0</v>
      </c>
      <c r="BP65" s="131">
        <v>0</v>
      </c>
      <c r="BQ65" s="131">
        <v>0</v>
      </c>
      <c r="BR65" s="131">
        <v>0</v>
      </c>
      <c r="BS65" s="131">
        <v>0</v>
      </c>
      <c r="BT65" s="131">
        <v>0</v>
      </c>
      <c r="BU65" s="131">
        <v>0</v>
      </c>
      <c r="BV65" s="131">
        <v>0</v>
      </c>
      <c r="BW65" s="131">
        <v>0</v>
      </c>
      <c r="BX65" s="131">
        <v>0</v>
      </c>
      <c r="BY65" s="131">
        <v>0</v>
      </c>
      <c r="BZ65" s="131">
        <v>0</v>
      </c>
      <c r="CA65" s="131">
        <v>0</v>
      </c>
      <c r="CB65" s="131">
        <v>0</v>
      </c>
      <c r="CC65" s="131">
        <v>0</v>
      </c>
      <c r="CD65" s="131">
        <v>0</v>
      </c>
      <c r="CE65" s="131">
        <v>0</v>
      </c>
      <c r="CF65" s="131">
        <v>0</v>
      </c>
      <c r="CG65" s="131">
        <v>0</v>
      </c>
      <c r="CH65" s="131">
        <v>0</v>
      </c>
      <c r="CI65" s="131">
        <v>0</v>
      </c>
      <c r="CJ65" s="139">
        <v>0</v>
      </c>
      <c r="CK65" s="144" t="s">
        <v>9</v>
      </c>
      <c r="CL65" s="145">
        <f>SUM(C65:CJ65)</f>
        <v>64517.779591468206</v>
      </c>
      <c r="CM65" s="145">
        <f>SUM(E65:P65)</f>
        <v>-276.62026820762037</v>
      </c>
      <c r="CN65" s="145">
        <f>SUM(Q65:AB65)</f>
        <v>-2035.3282322915834</v>
      </c>
      <c r="CO65" s="145">
        <f>SUM(AC65:AN65)</f>
        <v>-1049.154533759056</v>
      </c>
      <c r="CP65" s="146">
        <f>SUM(AO65:AW65)</f>
        <v>1688.648351700378</v>
      </c>
    </row>
    <row r="66" spans="1:94" ht="18.75" x14ac:dyDescent="0.3">
      <c r="A66" s="209"/>
      <c r="B66" s="45" t="s">
        <v>6</v>
      </c>
      <c r="C66" s="131">
        <v>0</v>
      </c>
      <c r="D66" s="131">
        <v>0</v>
      </c>
      <c r="E66" s="131">
        <v>0</v>
      </c>
      <c r="F66" s="131">
        <v>0</v>
      </c>
      <c r="G66" s="131">
        <v>0</v>
      </c>
      <c r="H66" s="131">
        <v>0</v>
      </c>
      <c r="I66" s="131">
        <v>0</v>
      </c>
      <c r="J66" s="131">
        <v>0</v>
      </c>
      <c r="K66" s="131">
        <v>0</v>
      </c>
      <c r="L66" s="131">
        <v>0</v>
      </c>
      <c r="M66" s="131">
        <v>0</v>
      </c>
      <c r="N66" s="131">
        <v>0</v>
      </c>
      <c r="O66" s="131">
        <v>0</v>
      </c>
      <c r="P66" s="131">
        <v>0</v>
      </c>
      <c r="Q66" s="131">
        <v>0</v>
      </c>
      <c r="R66" s="131">
        <v>0</v>
      </c>
      <c r="S66" s="131">
        <v>0</v>
      </c>
      <c r="T66" s="131">
        <v>0</v>
      </c>
      <c r="U66" s="131">
        <v>0</v>
      </c>
      <c r="V66" s="131">
        <v>0</v>
      </c>
      <c r="W66" s="131">
        <v>0</v>
      </c>
      <c r="X66" s="131">
        <v>0</v>
      </c>
      <c r="Y66" s="131">
        <v>0</v>
      </c>
      <c r="Z66" s="131">
        <v>17.097005703729025</v>
      </c>
      <c r="AA66" s="131">
        <v>34.648399703490384</v>
      </c>
      <c r="AB66" s="131">
        <v>29.736676500850763</v>
      </c>
      <c r="AC66" s="131">
        <v>23.582245373234372</v>
      </c>
      <c r="AD66" s="131">
        <v>13.546030418792583</v>
      </c>
      <c r="AE66" s="131">
        <v>15.259275560533752</v>
      </c>
      <c r="AF66" s="131">
        <v>71.018173747156311</v>
      </c>
      <c r="AG66" s="131">
        <v>94.877575454721296</v>
      </c>
      <c r="AH66" s="131">
        <v>85.15124836128075</v>
      </c>
      <c r="AI66" s="131">
        <v>36.530908081176733</v>
      </c>
      <c r="AJ66" s="131">
        <v>11.467381692693266</v>
      </c>
      <c r="AK66" s="131">
        <v>18.809904316809281</v>
      </c>
      <c r="AL66" s="131">
        <v>30.792962461519494</v>
      </c>
      <c r="AM66" s="131">
        <v>31.120600746810453</v>
      </c>
      <c r="AN66" s="131">
        <v>26.757625912821993</v>
      </c>
      <c r="AO66" s="131">
        <v>21.25484165250964</v>
      </c>
      <c r="AP66" s="131">
        <v>12.198730807971998</v>
      </c>
      <c r="AQ66" s="131">
        <v>13.805805638702367</v>
      </c>
      <c r="AR66" s="131">
        <v>67.545864728064885</v>
      </c>
      <c r="AS66" s="131">
        <v>90.20277723976551</v>
      </c>
      <c r="AT66" s="131">
        <v>85.15124836128075</v>
      </c>
      <c r="AU66" s="131">
        <v>36.530908081176733</v>
      </c>
      <c r="AV66" s="131">
        <v>11.467381692693266</v>
      </c>
      <c r="AW66" s="131">
        <v>18.809904316809281</v>
      </c>
      <c r="AX66" s="131">
        <v>30.792962461519494</v>
      </c>
      <c r="AY66" s="131">
        <v>31.120600746810453</v>
      </c>
      <c r="AZ66" s="131">
        <v>299.89170070048436</v>
      </c>
      <c r="BA66" s="131">
        <v>238.21809274327964</v>
      </c>
      <c r="BB66" s="131">
        <v>136.7198323315036</v>
      </c>
      <c r="BC66" s="131">
        <v>154.73146033283993</v>
      </c>
      <c r="BD66" s="131">
        <v>0</v>
      </c>
      <c r="BE66" s="131">
        <v>0</v>
      </c>
      <c r="BF66" s="131">
        <v>0</v>
      </c>
      <c r="BG66" s="131">
        <v>0</v>
      </c>
      <c r="BH66" s="131">
        <v>0</v>
      </c>
      <c r="BI66" s="131">
        <v>0</v>
      </c>
      <c r="BJ66" s="131">
        <v>0</v>
      </c>
      <c r="BK66" s="131">
        <v>0</v>
      </c>
      <c r="BL66" s="131">
        <v>0</v>
      </c>
      <c r="BM66" s="131">
        <v>0</v>
      </c>
      <c r="BN66" s="131">
        <v>0</v>
      </c>
      <c r="BO66" s="131">
        <v>0</v>
      </c>
      <c r="BP66" s="131">
        <v>0</v>
      </c>
      <c r="BQ66" s="131">
        <v>0</v>
      </c>
      <c r="BR66" s="131">
        <v>0</v>
      </c>
      <c r="BS66" s="131">
        <v>0</v>
      </c>
      <c r="BT66" s="131">
        <v>0</v>
      </c>
      <c r="BU66" s="131">
        <v>0</v>
      </c>
      <c r="BV66" s="131">
        <v>0</v>
      </c>
      <c r="BW66" s="131">
        <v>0</v>
      </c>
      <c r="BX66" s="131">
        <v>0</v>
      </c>
      <c r="BY66" s="131">
        <v>0</v>
      </c>
      <c r="BZ66" s="131">
        <v>0</v>
      </c>
      <c r="CA66" s="131">
        <v>0</v>
      </c>
      <c r="CB66" s="131">
        <v>0</v>
      </c>
      <c r="CC66" s="131">
        <v>0</v>
      </c>
      <c r="CD66" s="131">
        <v>0</v>
      </c>
      <c r="CE66" s="131">
        <v>0</v>
      </c>
      <c r="CF66" s="131">
        <v>0</v>
      </c>
      <c r="CG66" s="131">
        <v>0</v>
      </c>
      <c r="CH66" s="131">
        <v>0</v>
      </c>
      <c r="CI66" s="131">
        <v>0</v>
      </c>
      <c r="CJ66" s="139">
        <v>0</v>
      </c>
      <c r="CK66" s="144" t="s">
        <v>6</v>
      </c>
      <c r="CL66" s="145">
        <f t="shared" ref="CL66:CL77" si="48">SUM(C66:CJ66)</f>
        <v>1788.8381258710324</v>
      </c>
      <c r="CM66" s="145">
        <f t="shared" ref="CM66:CM77" si="49">SUM(E66:P66)</f>
        <v>0</v>
      </c>
      <c r="CN66" s="145">
        <f t="shared" ref="CN66:CN77" si="50">SUM(Q66:AB66)</f>
        <v>81.482081908070171</v>
      </c>
      <c r="CO66" s="145">
        <f t="shared" ref="CO66:CO77" si="51">SUM(AC66:AN66)</f>
        <v>458.91393212755025</v>
      </c>
      <c r="CP66" s="146">
        <f t="shared" ref="CP66:CP77" si="52">SUM(AO66:AW66)</f>
        <v>356.96746251897446</v>
      </c>
    </row>
    <row r="67" spans="1:94" ht="18.75" x14ac:dyDescent="0.3">
      <c r="A67" s="209"/>
      <c r="B67" s="45" t="s">
        <v>10</v>
      </c>
      <c r="C67" s="131">
        <v>0</v>
      </c>
      <c r="D67" s="131">
        <v>0</v>
      </c>
      <c r="E67" s="131">
        <v>0</v>
      </c>
      <c r="F67" s="131">
        <v>0</v>
      </c>
      <c r="G67" s="131">
        <v>0</v>
      </c>
      <c r="H67" s="131">
        <v>0</v>
      </c>
      <c r="I67" s="131">
        <v>0</v>
      </c>
      <c r="J67" s="131">
        <v>0</v>
      </c>
      <c r="K67" s="131">
        <v>0</v>
      </c>
      <c r="L67" s="131">
        <v>0</v>
      </c>
      <c r="M67" s="131">
        <v>0</v>
      </c>
      <c r="N67" s="131">
        <v>0</v>
      </c>
      <c r="O67" s="131">
        <v>0</v>
      </c>
      <c r="P67" s="131">
        <v>0</v>
      </c>
      <c r="Q67" s="131">
        <v>0</v>
      </c>
      <c r="R67" s="131">
        <v>0</v>
      </c>
      <c r="S67" s="131">
        <v>0</v>
      </c>
      <c r="T67" s="131">
        <v>0</v>
      </c>
      <c r="U67" s="131">
        <v>0</v>
      </c>
      <c r="V67" s="131">
        <v>0</v>
      </c>
      <c r="W67" s="131">
        <v>0</v>
      </c>
      <c r="X67" s="131">
        <v>0</v>
      </c>
      <c r="Y67" s="131">
        <v>0</v>
      </c>
      <c r="Z67" s="131">
        <v>0</v>
      </c>
      <c r="AA67" s="131">
        <v>0</v>
      </c>
      <c r="AB67" s="131">
        <v>0</v>
      </c>
      <c r="AC67" s="131">
        <v>0</v>
      </c>
      <c r="AD67" s="131">
        <v>0</v>
      </c>
      <c r="AE67" s="131">
        <v>0</v>
      </c>
      <c r="AF67" s="131">
        <v>0</v>
      </c>
      <c r="AG67" s="131">
        <v>0</v>
      </c>
      <c r="AH67" s="131">
        <v>0</v>
      </c>
      <c r="AI67" s="131">
        <v>0</v>
      </c>
      <c r="AJ67" s="131">
        <v>0</v>
      </c>
      <c r="AK67" s="131">
        <v>0</v>
      </c>
      <c r="AL67" s="131">
        <v>0</v>
      </c>
      <c r="AM67" s="131">
        <v>0</v>
      </c>
      <c r="AN67" s="131">
        <v>0</v>
      </c>
      <c r="AO67" s="131">
        <v>0</v>
      </c>
      <c r="AP67" s="131">
        <v>0</v>
      </c>
      <c r="AQ67" s="131">
        <v>0</v>
      </c>
      <c r="AR67" s="131">
        <v>0</v>
      </c>
      <c r="AS67" s="131">
        <v>0</v>
      </c>
      <c r="AT67" s="131">
        <v>0</v>
      </c>
      <c r="AU67" s="131">
        <v>0</v>
      </c>
      <c r="AV67" s="131">
        <v>0</v>
      </c>
      <c r="AW67" s="131">
        <v>0</v>
      </c>
      <c r="AX67" s="131">
        <v>0</v>
      </c>
      <c r="AY67" s="131">
        <v>0</v>
      </c>
      <c r="AZ67" s="131">
        <v>0</v>
      </c>
      <c r="BA67" s="131">
        <v>0</v>
      </c>
      <c r="BB67" s="131">
        <v>0</v>
      </c>
      <c r="BC67" s="131">
        <v>0</v>
      </c>
      <c r="BD67" s="131">
        <v>0</v>
      </c>
      <c r="BE67" s="131">
        <v>0</v>
      </c>
      <c r="BF67" s="131">
        <v>0</v>
      </c>
      <c r="BG67" s="131">
        <v>0</v>
      </c>
      <c r="BH67" s="131">
        <v>0</v>
      </c>
      <c r="BI67" s="131">
        <v>0</v>
      </c>
      <c r="BJ67" s="131">
        <v>0</v>
      </c>
      <c r="BK67" s="131">
        <v>0</v>
      </c>
      <c r="BL67" s="131">
        <v>0</v>
      </c>
      <c r="BM67" s="131">
        <v>0</v>
      </c>
      <c r="BN67" s="131">
        <v>0</v>
      </c>
      <c r="BO67" s="131">
        <v>0</v>
      </c>
      <c r="BP67" s="131">
        <v>0</v>
      </c>
      <c r="BQ67" s="131">
        <v>0</v>
      </c>
      <c r="BR67" s="131">
        <v>0</v>
      </c>
      <c r="BS67" s="131">
        <v>0</v>
      </c>
      <c r="BT67" s="131">
        <v>0</v>
      </c>
      <c r="BU67" s="131">
        <v>0</v>
      </c>
      <c r="BV67" s="131">
        <v>0</v>
      </c>
      <c r="BW67" s="131">
        <v>0</v>
      </c>
      <c r="BX67" s="131">
        <v>0</v>
      </c>
      <c r="BY67" s="131">
        <v>0</v>
      </c>
      <c r="BZ67" s="131">
        <v>0</v>
      </c>
      <c r="CA67" s="131">
        <v>0</v>
      </c>
      <c r="CB67" s="131">
        <v>0</v>
      </c>
      <c r="CC67" s="131">
        <v>0</v>
      </c>
      <c r="CD67" s="131">
        <v>0</v>
      </c>
      <c r="CE67" s="131">
        <v>0</v>
      </c>
      <c r="CF67" s="131">
        <v>0</v>
      </c>
      <c r="CG67" s="131">
        <v>0</v>
      </c>
      <c r="CH67" s="131">
        <v>0</v>
      </c>
      <c r="CI67" s="131">
        <v>0</v>
      </c>
      <c r="CJ67" s="139">
        <v>0</v>
      </c>
      <c r="CK67" s="144" t="s">
        <v>10</v>
      </c>
      <c r="CL67" s="147">
        <f t="shared" si="48"/>
        <v>0</v>
      </c>
      <c r="CM67" s="147">
        <f t="shared" si="49"/>
        <v>0</v>
      </c>
      <c r="CN67" s="147">
        <f t="shared" si="50"/>
        <v>0</v>
      </c>
      <c r="CO67" s="147">
        <f t="shared" si="51"/>
        <v>0</v>
      </c>
      <c r="CP67" s="148">
        <f t="shared" si="52"/>
        <v>0</v>
      </c>
    </row>
    <row r="68" spans="1:94" ht="18.75" x14ac:dyDescent="0.3">
      <c r="A68" s="209"/>
      <c r="B68" s="45" t="s">
        <v>1</v>
      </c>
      <c r="C68" s="131">
        <v>0</v>
      </c>
      <c r="D68" s="131">
        <v>0</v>
      </c>
      <c r="E68" s="131">
        <v>0</v>
      </c>
      <c r="F68" s="131">
        <v>0</v>
      </c>
      <c r="G68" s="131">
        <v>0</v>
      </c>
      <c r="H68" s="131">
        <v>0</v>
      </c>
      <c r="I68" s="131">
        <v>0</v>
      </c>
      <c r="J68" s="131">
        <v>0</v>
      </c>
      <c r="K68" s="131">
        <v>12.796301190031471</v>
      </c>
      <c r="L68" s="131">
        <v>2.3679717073697084</v>
      </c>
      <c r="M68" s="131">
        <v>0.70694726303007371</v>
      </c>
      <c r="N68" s="131">
        <v>7.0064524358218749E-3</v>
      </c>
      <c r="O68" s="131">
        <v>6.3999133213876735E-4</v>
      </c>
      <c r="P68" s="131">
        <v>2.8408658859016462</v>
      </c>
      <c r="Q68" s="131">
        <v>154.89850738817074</v>
      </c>
      <c r="R68" s="131">
        <v>479.9963592240847</v>
      </c>
      <c r="S68" s="131">
        <v>1039.2867342748705</v>
      </c>
      <c r="T68" s="131">
        <v>4268.2608029354597</v>
      </c>
      <c r="U68" s="131">
        <v>6408.3870528435509</v>
      </c>
      <c r="V68" s="131">
        <v>6436.0059570124868</v>
      </c>
      <c r="W68" s="131">
        <v>2873.4715500858802</v>
      </c>
      <c r="X68" s="131">
        <v>298.05443299061608</v>
      </c>
      <c r="Y68" s="131">
        <v>94.571820724819872</v>
      </c>
      <c r="Z68" s="131">
        <v>1.0706123307128976</v>
      </c>
      <c r="AA68" s="131">
        <v>0.10868896699950148</v>
      </c>
      <c r="AB68" s="131">
        <v>4.6601669741128902</v>
      </c>
      <c r="AC68" s="131">
        <v>141.39281503809957</v>
      </c>
      <c r="AD68" s="131">
        <v>432.26023195251582</v>
      </c>
      <c r="AE68" s="131">
        <v>1320.6012648759533</v>
      </c>
      <c r="AF68" s="131">
        <v>8707.9996435180074</v>
      </c>
      <c r="AG68" s="131">
        <v>11763.311064944428</v>
      </c>
      <c r="AH68" s="131">
        <v>10533.421023964824</v>
      </c>
      <c r="AI68" s="131">
        <v>4333.9697840082008</v>
      </c>
      <c r="AJ68" s="131">
        <v>377.49955791415596</v>
      </c>
      <c r="AK68" s="131">
        <v>114.60459909408519</v>
      </c>
      <c r="AL68" s="131">
        <v>1.2126238925193427</v>
      </c>
      <c r="AM68" s="131">
        <v>0.11378168831890845</v>
      </c>
      <c r="AN68" s="131">
        <v>3.7727476888184981</v>
      </c>
      <c r="AO68" s="131">
        <v>80.672368997413741</v>
      </c>
      <c r="AP68" s="131">
        <v>239.75636219867374</v>
      </c>
      <c r="AQ68" s="131">
        <v>730.29523187231462</v>
      </c>
      <c r="AR68" s="131">
        <v>5062.284927089233</v>
      </c>
      <c r="AS68" s="131">
        <v>6831.853855808673</v>
      </c>
      <c r="AT68" s="131">
        <v>6430.9624775542761</v>
      </c>
      <c r="AU68" s="131">
        <v>2562.8239847790683</v>
      </c>
      <c r="AV68" s="131">
        <v>221.07240347079096</v>
      </c>
      <c r="AW68" s="131">
        <v>68.145320687859567</v>
      </c>
      <c r="AX68" s="131">
        <v>0.70738959448287986</v>
      </c>
      <c r="AY68" s="131">
        <v>6.4615319722003406E-2</v>
      </c>
      <c r="AZ68" s="131">
        <v>116.21741668143747</v>
      </c>
      <c r="BA68" s="131">
        <v>3461.6987596419408</v>
      </c>
      <c r="BB68" s="131">
        <v>10288.086391339491</v>
      </c>
      <c r="BC68" s="131">
        <v>31337.397547180895</v>
      </c>
      <c r="BD68" s="131">
        <v>0</v>
      </c>
      <c r="BE68" s="131">
        <v>0</v>
      </c>
      <c r="BF68" s="131">
        <v>0</v>
      </c>
      <c r="BG68" s="131">
        <v>0</v>
      </c>
      <c r="BH68" s="131">
        <v>0</v>
      </c>
      <c r="BI68" s="131">
        <v>0</v>
      </c>
      <c r="BJ68" s="131">
        <v>0</v>
      </c>
      <c r="BK68" s="131">
        <v>0</v>
      </c>
      <c r="BL68" s="131">
        <v>0</v>
      </c>
      <c r="BM68" s="131">
        <v>0</v>
      </c>
      <c r="BN68" s="131">
        <v>0</v>
      </c>
      <c r="BO68" s="131">
        <v>0</v>
      </c>
      <c r="BP68" s="131">
        <v>0</v>
      </c>
      <c r="BQ68" s="131">
        <v>0</v>
      </c>
      <c r="BR68" s="131">
        <v>0</v>
      </c>
      <c r="BS68" s="131">
        <v>0</v>
      </c>
      <c r="BT68" s="131">
        <v>0</v>
      </c>
      <c r="BU68" s="131">
        <v>0</v>
      </c>
      <c r="BV68" s="131">
        <v>0</v>
      </c>
      <c r="BW68" s="131">
        <v>0</v>
      </c>
      <c r="BX68" s="131">
        <v>0</v>
      </c>
      <c r="BY68" s="131">
        <v>0</v>
      </c>
      <c r="BZ68" s="131">
        <v>0</v>
      </c>
      <c r="CA68" s="131">
        <v>0</v>
      </c>
      <c r="CB68" s="131">
        <v>0</v>
      </c>
      <c r="CC68" s="131">
        <v>0</v>
      </c>
      <c r="CD68" s="131">
        <v>0</v>
      </c>
      <c r="CE68" s="131">
        <v>0</v>
      </c>
      <c r="CF68" s="131">
        <v>0</v>
      </c>
      <c r="CG68" s="131">
        <v>0</v>
      </c>
      <c r="CH68" s="131">
        <v>0</v>
      </c>
      <c r="CI68" s="131">
        <v>0</v>
      </c>
      <c r="CJ68" s="139">
        <v>0</v>
      </c>
      <c r="CK68" s="144" t="s">
        <v>1</v>
      </c>
      <c r="CL68" s="145">
        <f t="shared" si="48"/>
        <v>127239.69060903805</v>
      </c>
      <c r="CM68" s="145">
        <f t="shared" si="49"/>
        <v>18.71973249010086</v>
      </c>
      <c r="CN68" s="145">
        <f t="shared" si="50"/>
        <v>22058.772685751766</v>
      </c>
      <c r="CO68" s="145">
        <f t="shared" si="51"/>
        <v>37730.159138579926</v>
      </c>
      <c r="CP68" s="146">
        <f t="shared" si="52"/>
        <v>22227.866932458302</v>
      </c>
    </row>
    <row r="69" spans="1:94" ht="18.75" x14ac:dyDescent="0.3">
      <c r="A69" s="209"/>
      <c r="B69" s="45" t="s">
        <v>11</v>
      </c>
      <c r="C69" s="131">
        <v>0</v>
      </c>
      <c r="D69" s="131">
        <v>0</v>
      </c>
      <c r="E69" s="131">
        <v>0</v>
      </c>
      <c r="F69" s="131">
        <v>0</v>
      </c>
      <c r="G69" s="131">
        <v>0</v>
      </c>
      <c r="H69" s="131">
        <v>0</v>
      </c>
      <c r="I69" s="131">
        <v>0</v>
      </c>
      <c r="J69" s="131">
        <v>0</v>
      </c>
      <c r="K69" s="131">
        <v>0</v>
      </c>
      <c r="L69" s="131">
        <v>0</v>
      </c>
      <c r="M69" s="131">
        <v>0</v>
      </c>
      <c r="N69" s="131">
        <v>0</v>
      </c>
      <c r="O69" s="131">
        <v>0</v>
      </c>
      <c r="P69" s="131">
        <v>0</v>
      </c>
      <c r="Q69" s="131">
        <v>0</v>
      </c>
      <c r="R69" s="131">
        <v>0</v>
      </c>
      <c r="S69" s="131">
        <v>0</v>
      </c>
      <c r="T69" s="131">
        <v>0</v>
      </c>
      <c r="U69" s="131">
        <v>53.250440117181967</v>
      </c>
      <c r="V69" s="131">
        <v>86.320107888466907</v>
      </c>
      <c r="W69" s="131">
        <v>165.23612551414533</v>
      </c>
      <c r="X69" s="131">
        <v>28.284389381434039</v>
      </c>
      <c r="Y69" s="131">
        <v>-71.498036215486081</v>
      </c>
      <c r="Z69" s="131">
        <v>-14.105997099949036</v>
      </c>
      <c r="AA69" s="131">
        <v>54.53442221325713</v>
      </c>
      <c r="AB69" s="131">
        <v>45.073967188977349</v>
      </c>
      <c r="AC69" s="131">
        <v>39.860816707418962</v>
      </c>
      <c r="AD69" s="131">
        <v>35.481076880020282</v>
      </c>
      <c r="AE69" s="131">
        <v>36.116959378187858</v>
      </c>
      <c r="AF69" s="131">
        <v>48.711938138410915</v>
      </c>
      <c r="AG69" s="131">
        <v>63.954939452133658</v>
      </c>
      <c r="AH69" s="131">
        <v>50.455889841588032</v>
      </c>
      <c r="AI69" s="131">
        <v>59.713263323840692</v>
      </c>
      <c r="AJ69" s="131">
        <v>34.355612539022331</v>
      </c>
      <c r="AK69" s="131">
        <v>29.595734311774322</v>
      </c>
      <c r="AL69" s="131">
        <v>44.014425731914343</v>
      </c>
      <c r="AM69" s="131">
        <v>60.109310397457193</v>
      </c>
      <c r="AN69" s="131">
        <v>58.54335659570188</v>
      </c>
      <c r="AO69" s="131">
        <v>61.200934784276797</v>
      </c>
      <c r="AP69" s="131">
        <v>58.330559393338262</v>
      </c>
      <c r="AQ69" s="131">
        <v>73.501400889112119</v>
      </c>
      <c r="AR69" s="131">
        <v>123.51388815581231</v>
      </c>
      <c r="AS69" s="131">
        <v>158.24931710260898</v>
      </c>
      <c r="AT69" s="131">
        <v>127.9121862212196</v>
      </c>
      <c r="AU69" s="131">
        <v>151.38082158765792</v>
      </c>
      <c r="AV69" s="131">
        <v>87.596798257436603</v>
      </c>
      <c r="AW69" s="131">
        <v>76.358840402189344</v>
      </c>
      <c r="AX69" s="131">
        <v>82.772931748270821</v>
      </c>
      <c r="AY69" s="131">
        <v>88.621623147371793</v>
      </c>
      <c r="AZ69" s="131">
        <v>4671.4945470338125</v>
      </c>
      <c r="BA69" s="131">
        <v>4097.9616595754896</v>
      </c>
      <c r="BB69" s="131">
        <v>3905.7638060276527</v>
      </c>
      <c r="BC69" s="131">
        <v>4921.5902311030068</v>
      </c>
      <c r="BD69" s="131">
        <v>0</v>
      </c>
      <c r="BE69" s="131">
        <v>0</v>
      </c>
      <c r="BF69" s="131">
        <v>0</v>
      </c>
      <c r="BG69" s="131">
        <v>0</v>
      </c>
      <c r="BH69" s="131">
        <v>0</v>
      </c>
      <c r="BI69" s="131">
        <v>0</v>
      </c>
      <c r="BJ69" s="131">
        <v>0</v>
      </c>
      <c r="BK69" s="131">
        <v>0</v>
      </c>
      <c r="BL69" s="131">
        <v>0</v>
      </c>
      <c r="BM69" s="131">
        <v>0</v>
      </c>
      <c r="BN69" s="131">
        <v>0</v>
      </c>
      <c r="BO69" s="131">
        <v>0</v>
      </c>
      <c r="BP69" s="131">
        <v>0</v>
      </c>
      <c r="BQ69" s="131">
        <v>0</v>
      </c>
      <c r="BR69" s="131">
        <v>0</v>
      </c>
      <c r="BS69" s="131">
        <v>0</v>
      </c>
      <c r="BT69" s="131">
        <v>0</v>
      </c>
      <c r="BU69" s="131">
        <v>0</v>
      </c>
      <c r="BV69" s="131">
        <v>0</v>
      </c>
      <c r="BW69" s="131">
        <v>0</v>
      </c>
      <c r="BX69" s="131">
        <v>0</v>
      </c>
      <c r="BY69" s="131">
        <v>0</v>
      </c>
      <c r="BZ69" s="131">
        <v>0</v>
      </c>
      <c r="CA69" s="131">
        <v>0</v>
      </c>
      <c r="CB69" s="131">
        <v>0</v>
      </c>
      <c r="CC69" s="131">
        <v>0</v>
      </c>
      <c r="CD69" s="131">
        <v>0</v>
      </c>
      <c r="CE69" s="131">
        <v>0</v>
      </c>
      <c r="CF69" s="131">
        <v>0</v>
      </c>
      <c r="CG69" s="131">
        <v>0</v>
      </c>
      <c r="CH69" s="131">
        <v>0</v>
      </c>
      <c r="CI69" s="131">
        <v>0</v>
      </c>
      <c r="CJ69" s="139">
        <v>0</v>
      </c>
      <c r="CK69" s="144" t="s">
        <v>11</v>
      </c>
      <c r="CL69" s="145">
        <f t="shared" si="48"/>
        <v>19594.258287714754</v>
      </c>
      <c r="CM69" s="145">
        <f t="shared" si="49"/>
        <v>0</v>
      </c>
      <c r="CN69" s="145">
        <f t="shared" si="50"/>
        <v>347.09541898802763</v>
      </c>
      <c r="CO69" s="145">
        <f t="shared" si="51"/>
        <v>560.91332329747047</v>
      </c>
      <c r="CP69" s="146">
        <f t="shared" si="52"/>
        <v>918.04474679365194</v>
      </c>
    </row>
    <row r="70" spans="1:94" ht="18.75" x14ac:dyDescent="0.3">
      <c r="A70" s="209"/>
      <c r="B70" s="45" t="s">
        <v>12</v>
      </c>
      <c r="C70" s="131">
        <v>0</v>
      </c>
      <c r="D70" s="131">
        <v>0</v>
      </c>
      <c r="E70" s="131">
        <v>0</v>
      </c>
      <c r="F70" s="131">
        <v>0</v>
      </c>
      <c r="G70" s="131">
        <v>0</v>
      </c>
      <c r="H70" s="131">
        <v>0</v>
      </c>
      <c r="I70" s="131">
        <v>0</v>
      </c>
      <c r="J70" s="131">
        <v>0</v>
      </c>
      <c r="K70" s="131">
        <v>0</v>
      </c>
      <c r="L70" s="131">
        <v>0</v>
      </c>
      <c r="M70" s="131">
        <v>0</v>
      </c>
      <c r="N70" s="131">
        <v>0</v>
      </c>
      <c r="O70" s="131">
        <v>0</v>
      </c>
      <c r="P70" s="131">
        <v>0</v>
      </c>
      <c r="Q70" s="131">
        <v>0</v>
      </c>
      <c r="R70" s="131">
        <v>0</v>
      </c>
      <c r="S70" s="131">
        <v>0</v>
      </c>
      <c r="T70" s="131">
        <v>0</v>
      </c>
      <c r="U70" s="131">
        <v>0.22308859069057529</v>
      </c>
      <c r="V70" s="131">
        <v>0.53415840319276775</v>
      </c>
      <c r="W70" s="131">
        <v>1.4503432918983634</v>
      </c>
      <c r="X70" s="131">
        <v>4.3066394070980465</v>
      </c>
      <c r="Y70" s="131">
        <v>8.9926448335060911</v>
      </c>
      <c r="Z70" s="131">
        <v>15.481837675670306</v>
      </c>
      <c r="AA70" s="131">
        <v>15.691952159621906</v>
      </c>
      <c r="AB70" s="131">
        <v>13.449754825044863</v>
      </c>
      <c r="AC70" s="131">
        <v>10.150684269861387</v>
      </c>
      <c r="AD70" s="131">
        <v>4.5594367532130633</v>
      </c>
      <c r="AE70" s="131">
        <v>2.1341163532517555</v>
      </c>
      <c r="AF70" s="131">
        <v>0.66707148884803225</v>
      </c>
      <c r="AG70" s="131">
        <v>0.44617718138115059</v>
      </c>
      <c r="AH70" s="131">
        <v>0.50809654614774935</v>
      </c>
      <c r="AI70" s="131">
        <v>1.3789465611474085</v>
      </c>
      <c r="AJ70" s="131">
        <v>92.821371911882053</v>
      </c>
      <c r="AK70" s="131">
        <v>379.67883875640223</v>
      </c>
      <c r="AL70" s="131">
        <v>652.23208337650181</v>
      </c>
      <c r="AM70" s="131">
        <v>659.35604873414241</v>
      </c>
      <c r="AN70" s="131">
        <v>566.17116257505597</v>
      </c>
      <c r="AO70" s="131">
        <v>428.00246232013615</v>
      </c>
      <c r="AP70" s="131">
        <v>192.08436886433688</v>
      </c>
      <c r="AQ70" s="131">
        <v>90.328367417527744</v>
      </c>
      <c r="AR70" s="131">
        <v>29.681091846660546</v>
      </c>
      <c r="AS70" s="131">
        <v>19.844580141065745</v>
      </c>
      <c r="AT70" s="131">
        <v>23.769742159677673</v>
      </c>
      <c r="AU70" s="131">
        <v>64.509795350816574</v>
      </c>
      <c r="AV70" s="131">
        <v>181.75753649138272</v>
      </c>
      <c r="AW70" s="131">
        <v>379.67883875640223</v>
      </c>
      <c r="AX70" s="131">
        <v>652.23208337650181</v>
      </c>
      <c r="AY70" s="131">
        <v>659.35604873414241</v>
      </c>
      <c r="AZ70" s="131">
        <v>934.94119904931642</v>
      </c>
      <c r="BA70" s="131">
        <v>706.77767037384217</v>
      </c>
      <c r="BB70" s="131">
        <v>317.19663948947027</v>
      </c>
      <c r="BC70" s="131">
        <v>149.16286403109595</v>
      </c>
      <c r="BD70" s="131">
        <v>0</v>
      </c>
      <c r="BE70" s="131">
        <v>0</v>
      </c>
      <c r="BF70" s="131">
        <v>0</v>
      </c>
      <c r="BG70" s="131">
        <v>0</v>
      </c>
      <c r="BH70" s="131">
        <v>0</v>
      </c>
      <c r="BI70" s="131">
        <v>0</v>
      </c>
      <c r="BJ70" s="131">
        <v>0</v>
      </c>
      <c r="BK70" s="131">
        <v>0</v>
      </c>
      <c r="BL70" s="131">
        <v>0</v>
      </c>
      <c r="BM70" s="131">
        <v>0</v>
      </c>
      <c r="BN70" s="131">
        <v>0</v>
      </c>
      <c r="BO70" s="131">
        <v>0</v>
      </c>
      <c r="BP70" s="131">
        <v>0</v>
      </c>
      <c r="BQ70" s="131">
        <v>0</v>
      </c>
      <c r="BR70" s="131">
        <v>0</v>
      </c>
      <c r="BS70" s="131">
        <v>0</v>
      </c>
      <c r="BT70" s="131">
        <v>0</v>
      </c>
      <c r="BU70" s="131">
        <v>0</v>
      </c>
      <c r="BV70" s="131">
        <v>0</v>
      </c>
      <c r="BW70" s="131">
        <v>0</v>
      </c>
      <c r="BX70" s="131">
        <v>0</v>
      </c>
      <c r="BY70" s="131">
        <v>0</v>
      </c>
      <c r="BZ70" s="131">
        <v>0</v>
      </c>
      <c r="CA70" s="131">
        <v>0</v>
      </c>
      <c r="CB70" s="131">
        <v>0</v>
      </c>
      <c r="CC70" s="131">
        <v>0</v>
      </c>
      <c r="CD70" s="131">
        <v>0</v>
      </c>
      <c r="CE70" s="131">
        <v>0</v>
      </c>
      <c r="CF70" s="131">
        <v>0</v>
      </c>
      <c r="CG70" s="131">
        <v>0</v>
      </c>
      <c r="CH70" s="131">
        <v>0</v>
      </c>
      <c r="CI70" s="131">
        <v>0</v>
      </c>
      <c r="CJ70" s="139">
        <v>0</v>
      </c>
      <c r="CK70" s="144" t="s">
        <v>12</v>
      </c>
      <c r="CL70" s="145">
        <f t="shared" si="48"/>
        <v>7259.557742096933</v>
      </c>
      <c r="CM70" s="145">
        <f t="shared" si="49"/>
        <v>0</v>
      </c>
      <c r="CN70" s="145">
        <f t="shared" si="50"/>
        <v>60.130419186722918</v>
      </c>
      <c r="CO70" s="145">
        <f t="shared" si="51"/>
        <v>2370.104034507835</v>
      </c>
      <c r="CP70" s="146">
        <f t="shared" si="52"/>
        <v>1409.6567833480062</v>
      </c>
    </row>
    <row r="71" spans="1:94" ht="18.75" x14ac:dyDescent="0.3">
      <c r="A71" s="209"/>
      <c r="B71" s="45" t="s">
        <v>3</v>
      </c>
      <c r="C71" s="131">
        <v>0</v>
      </c>
      <c r="D71" s="131">
        <v>0</v>
      </c>
      <c r="E71" s="131">
        <v>0</v>
      </c>
      <c r="F71" s="131">
        <v>0</v>
      </c>
      <c r="G71" s="131">
        <v>0</v>
      </c>
      <c r="H71" s="131">
        <v>0</v>
      </c>
      <c r="I71" s="131">
        <v>0</v>
      </c>
      <c r="J71" s="131">
        <v>0</v>
      </c>
      <c r="K71" s="131">
        <v>0</v>
      </c>
      <c r="L71" s="131">
        <v>0</v>
      </c>
      <c r="M71" s="131">
        <v>0</v>
      </c>
      <c r="N71" s="131">
        <v>0</v>
      </c>
      <c r="O71" s="131">
        <v>103.37192686465357</v>
      </c>
      <c r="P71" s="131">
        <v>142.15475956858518</v>
      </c>
      <c r="Q71" s="131">
        <v>86.706614707351036</v>
      </c>
      <c r="R71" s="131">
        <v>89.114951013618565</v>
      </c>
      <c r="S71" s="131">
        <v>-275.83283886338086</v>
      </c>
      <c r="T71" s="131">
        <v>-3142.807381698005</v>
      </c>
      <c r="U71" s="131">
        <v>-4119.7596488670279</v>
      </c>
      <c r="V71" s="131">
        <v>-3887.0769941696781</v>
      </c>
      <c r="W71" s="131">
        <v>-1668.3691245824421</v>
      </c>
      <c r="X71" s="131">
        <v>-546.61955540766212</v>
      </c>
      <c r="Y71" s="131">
        <v>-887.52273854335726</v>
      </c>
      <c r="Z71" s="131">
        <v>-1424.9503899241954</v>
      </c>
      <c r="AA71" s="131">
        <v>-1402.1893253612807</v>
      </c>
      <c r="AB71" s="131">
        <v>-1194.7269828979588</v>
      </c>
      <c r="AC71" s="131">
        <v>-906.86753979661898</v>
      </c>
      <c r="AD71" s="131">
        <v>-496.05071670961297</v>
      </c>
      <c r="AE71" s="131">
        <v>-557.27133373861489</v>
      </c>
      <c r="AF71" s="131">
        <v>-2594.6649429274767</v>
      </c>
      <c r="AG71" s="131">
        <v>-3389.6330700804065</v>
      </c>
      <c r="AH71" s="131">
        <v>-2973.2730685815586</v>
      </c>
      <c r="AI71" s="131">
        <v>-1181.9572012040862</v>
      </c>
      <c r="AJ71" s="131">
        <v>-356.29875444747904</v>
      </c>
      <c r="AK71" s="131">
        <v>-592.38208513643258</v>
      </c>
      <c r="AL71" s="131">
        <v>-898.11606524890703</v>
      </c>
      <c r="AM71" s="131">
        <v>-829.46917343454879</v>
      </c>
      <c r="AN71" s="131">
        <v>-413.42764874026216</v>
      </c>
      <c r="AO71" s="131">
        <v>-112.4402759645327</v>
      </c>
      <c r="AP71" s="131">
        <v>-64.532527736026168</v>
      </c>
      <c r="AQ71" s="131">
        <v>-73.034117181723559</v>
      </c>
      <c r="AR71" s="131">
        <v>-357.3245001987525</v>
      </c>
      <c r="AS71" s="131">
        <v>-477.18187373128603</v>
      </c>
      <c r="AT71" s="131">
        <v>-450.45877174701309</v>
      </c>
      <c r="AU71" s="131">
        <v>-193.25222238941205</v>
      </c>
      <c r="AV71" s="131">
        <v>-60.663616468994405</v>
      </c>
      <c r="AW71" s="131">
        <v>-99.506308577876553</v>
      </c>
      <c r="AX71" s="131">
        <v>-162.89790597098545</v>
      </c>
      <c r="AY71" s="131">
        <v>-164.63114585190124</v>
      </c>
      <c r="AZ71" s="131">
        <v>17360.741987742444</v>
      </c>
      <c r="BA71" s="131">
        <v>13790.454471624862</v>
      </c>
      <c r="BB71" s="131">
        <v>7914.7163064883316</v>
      </c>
      <c r="BC71" s="131">
        <v>8957.4101382282788</v>
      </c>
      <c r="BD71" s="131">
        <v>0</v>
      </c>
      <c r="BE71" s="131">
        <v>0</v>
      </c>
      <c r="BF71" s="131">
        <v>0</v>
      </c>
      <c r="BG71" s="131">
        <v>0</v>
      </c>
      <c r="BH71" s="131">
        <v>0</v>
      </c>
      <c r="BI71" s="131">
        <v>0</v>
      </c>
      <c r="BJ71" s="131">
        <v>0</v>
      </c>
      <c r="BK71" s="131">
        <v>0</v>
      </c>
      <c r="BL71" s="131">
        <v>0</v>
      </c>
      <c r="BM71" s="131">
        <v>0</v>
      </c>
      <c r="BN71" s="131">
        <v>0</v>
      </c>
      <c r="BO71" s="131">
        <v>0</v>
      </c>
      <c r="BP71" s="131">
        <v>0</v>
      </c>
      <c r="BQ71" s="131">
        <v>0</v>
      </c>
      <c r="BR71" s="131">
        <v>0</v>
      </c>
      <c r="BS71" s="131">
        <v>0</v>
      </c>
      <c r="BT71" s="131">
        <v>0</v>
      </c>
      <c r="BU71" s="131">
        <v>0</v>
      </c>
      <c r="BV71" s="131">
        <v>0</v>
      </c>
      <c r="BW71" s="131">
        <v>0</v>
      </c>
      <c r="BX71" s="131">
        <v>0</v>
      </c>
      <c r="BY71" s="131">
        <v>0</v>
      </c>
      <c r="BZ71" s="131">
        <v>0</v>
      </c>
      <c r="CA71" s="131">
        <v>0</v>
      </c>
      <c r="CB71" s="131">
        <v>0</v>
      </c>
      <c r="CC71" s="131">
        <v>0</v>
      </c>
      <c r="CD71" s="131">
        <v>0</v>
      </c>
      <c r="CE71" s="131">
        <v>0</v>
      </c>
      <c r="CF71" s="131">
        <v>0</v>
      </c>
      <c r="CG71" s="131">
        <v>0</v>
      </c>
      <c r="CH71" s="131">
        <v>0</v>
      </c>
      <c r="CI71" s="131">
        <v>0</v>
      </c>
      <c r="CJ71" s="139">
        <v>0</v>
      </c>
      <c r="CK71" s="144" t="s">
        <v>3</v>
      </c>
      <c r="CL71" s="145">
        <f t="shared" si="48"/>
        <v>12489.481310058627</v>
      </c>
      <c r="CM71" s="145">
        <f t="shared" si="49"/>
        <v>245.52668643323875</v>
      </c>
      <c r="CN71" s="145">
        <f t="shared" si="50"/>
        <v>-18374.033414594018</v>
      </c>
      <c r="CO71" s="145">
        <f t="shared" si="51"/>
        <v>-15189.411600046004</v>
      </c>
      <c r="CP71" s="146">
        <f t="shared" si="52"/>
        <v>-1888.3942139956171</v>
      </c>
    </row>
    <row r="72" spans="1:94" ht="18.75" x14ac:dyDescent="0.3">
      <c r="A72" s="209"/>
      <c r="B72" s="45" t="s">
        <v>13</v>
      </c>
      <c r="C72" s="131">
        <v>0</v>
      </c>
      <c r="D72" s="131">
        <v>0</v>
      </c>
      <c r="E72" s="131">
        <v>0</v>
      </c>
      <c r="F72" s="131">
        <v>0</v>
      </c>
      <c r="G72" s="131">
        <v>0</v>
      </c>
      <c r="H72" s="131">
        <v>35.776430779093289</v>
      </c>
      <c r="I72" s="131">
        <v>13.875968066086898</v>
      </c>
      <c r="J72" s="131">
        <v>-63.229291766105689</v>
      </c>
      <c r="K72" s="131">
        <v>61.196053891178963</v>
      </c>
      <c r="L72" s="131">
        <v>171.3719735074551</v>
      </c>
      <c r="M72" s="131">
        <v>634.98246427585946</v>
      </c>
      <c r="N72" s="131">
        <v>2002.0419850783037</v>
      </c>
      <c r="O72" s="131">
        <v>3139.3648306896175</v>
      </c>
      <c r="P72" s="131">
        <v>2485.0994980350624</v>
      </c>
      <c r="Q72" s="131">
        <v>2856.7018164548754</v>
      </c>
      <c r="R72" s="131">
        <v>596.18630837470027</v>
      </c>
      <c r="S72" s="131">
        <v>1265.2211398742002</v>
      </c>
      <c r="T72" s="131">
        <v>3018.6809558557034</v>
      </c>
      <c r="U72" s="131">
        <v>4823.8632545951623</v>
      </c>
      <c r="V72" s="131">
        <v>6357.8914323939025</v>
      </c>
      <c r="W72" s="131">
        <v>9101.6763195052918</v>
      </c>
      <c r="X72" s="131">
        <v>5638.0282332244315</v>
      </c>
      <c r="Y72" s="131">
        <v>4759.5883135416734</v>
      </c>
      <c r="Z72" s="131">
        <v>5382.8296406851223</v>
      </c>
      <c r="AA72" s="131">
        <v>6128.6037362872885</v>
      </c>
      <c r="AB72" s="131">
        <v>4796.5999578622432</v>
      </c>
      <c r="AC72" s="131">
        <v>5176.865761246896</v>
      </c>
      <c r="AD72" s="131">
        <v>4957.0725301127386</v>
      </c>
      <c r="AE72" s="131">
        <v>6581.651083183795</v>
      </c>
      <c r="AF72" s="131">
        <v>10273.85845093822</v>
      </c>
      <c r="AG72" s="131">
        <v>11867.588666643598</v>
      </c>
      <c r="AH72" s="131">
        <v>8224.5411573214806</v>
      </c>
      <c r="AI72" s="131">
        <v>7854.9743910959223</v>
      </c>
      <c r="AJ72" s="131">
        <v>4038.6462025594083</v>
      </c>
      <c r="AK72" s="131">
        <v>3242.3814926878113</v>
      </c>
      <c r="AL72" s="131">
        <v>3685.5812859776488</v>
      </c>
      <c r="AM72" s="131">
        <v>4006.3017849515309</v>
      </c>
      <c r="AN72" s="131">
        <v>3261.7629961321363</v>
      </c>
      <c r="AO72" s="131">
        <v>3918.834752757044</v>
      </c>
      <c r="AP72" s="131">
        <v>3794.1037754410354</v>
      </c>
      <c r="AQ72" s="131">
        <v>4901.4837940286961</v>
      </c>
      <c r="AR72" s="131">
        <v>8051.9446040869807</v>
      </c>
      <c r="AS72" s="131">
        <v>10163.339699025615</v>
      </c>
      <c r="AT72" s="131">
        <v>8227.6470236075693</v>
      </c>
      <c r="AU72" s="131">
        <v>8605.1630706188153</v>
      </c>
      <c r="AV72" s="131">
        <v>4748.4440027655219</v>
      </c>
      <c r="AW72" s="131">
        <v>3887.9256630830932</v>
      </c>
      <c r="AX72" s="131">
        <v>4168.5716722427169</v>
      </c>
      <c r="AY72" s="131">
        <v>4519.155182414921</v>
      </c>
      <c r="AZ72" s="131">
        <v>151230.19575068107</v>
      </c>
      <c r="BA72" s="131">
        <v>166998.6168397869</v>
      </c>
      <c r="BB72" s="131">
        <v>161683.28664521981</v>
      </c>
      <c r="BC72" s="131">
        <v>208873.57230093612</v>
      </c>
      <c r="BD72" s="131">
        <v>0</v>
      </c>
      <c r="BE72" s="131">
        <v>0</v>
      </c>
      <c r="BF72" s="131">
        <v>0</v>
      </c>
      <c r="BG72" s="131">
        <v>0</v>
      </c>
      <c r="BH72" s="131">
        <v>0</v>
      </c>
      <c r="BI72" s="131">
        <v>0</v>
      </c>
      <c r="BJ72" s="131">
        <v>0</v>
      </c>
      <c r="BK72" s="131">
        <v>0</v>
      </c>
      <c r="BL72" s="131">
        <v>0</v>
      </c>
      <c r="BM72" s="131">
        <v>0</v>
      </c>
      <c r="BN72" s="131">
        <v>0</v>
      </c>
      <c r="BO72" s="131">
        <v>0</v>
      </c>
      <c r="BP72" s="131">
        <v>0</v>
      </c>
      <c r="BQ72" s="131">
        <v>0</v>
      </c>
      <c r="BR72" s="131">
        <v>0</v>
      </c>
      <c r="BS72" s="131">
        <v>0</v>
      </c>
      <c r="BT72" s="131">
        <v>0</v>
      </c>
      <c r="BU72" s="131">
        <v>0</v>
      </c>
      <c r="BV72" s="131">
        <v>0</v>
      </c>
      <c r="BW72" s="131">
        <v>0</v>
      </c>
      <c r="BX72" s="131">
        <v>0</v>
      </c>
      <c r="BY72" s="131">
        <v>0</v>
      </c>
      <c r="BZ72" s="131">
        <v>0</v>
      </c>
      <c r="CA72" s="131">
        <v>0</v>
      </c>
      <c r="CB72" s="131">
        <v>0</v>
      </c>
      <c r="CC72" s="131">
        <v>0</v>
      </c>
      <c r="CD72" s="131">
        <v>0</v>
      </c>
      <c r="CE72" s="131">
        <v>0</v>
      </c>
      <c r="CF72" s="131">
        <v>0</v>
      </c>
      <c r="CG72" s="131">
        <v>0</v>
      </c>
      <c r="CH72" s="131">
        <v>0</v>
      </c>
      <c r="CI72" s="131">
        <v>0</v>
      </c>
      <c r="CJ72" s="139">
        <v>0</v>
      </c>
      <c r="CK72" s="144" t="s">
        <v>13</v>
      </c>
      <c r="CL72" s="145">
        <f t="shared" si="48"/>
        <v>890149.86160075816</v>
      </c>
      <c r="CM72" s="145">
        <f t="shared" si="49"/>
        <v>8480.4799125565514</v>
      </c>
      <c r="CN72" s="145">
        <f t="shared" si="50"/>
        <v>54725.871108654595</v>
      </c>
      <c r="CO72" s="145">
        <f t="shared" si="51"/>
        <v>73171.225802851186</v>
      </c>
      <c r="CP72" s="146">
        <f t="shared" si="52"/>
        <v>56298.886385414371</v>
      </c>
    </row>
    <row r="73" spans="1:94" ht="18.75" x14ac:dyDescent="0.3">
      <c r="A73" s="209"/>
      <c r="B73" s="45" t="s">
        <v>4</v>
      </c>
      <c r="C73" s="131">
        <v>0</v>
      </c>
      <c r="D73" s="131">
        <v>0</v>
      </c>
      <c r="E73" s="131">
        <v>0</v>
      </c>
      <c r="F73" s="131">
        <v>0</v>
      </c>
      <c r="G73" s="131">
        <v>0</v>
      </c>
      <c r="H73" s="131">
        <v>0</v>
      </c>
      <c r="I73" s="131">
        <v>0</v>
      </c>
      <c r="J73" s="131">
        <v>0</v>
      </c>
      <c r="K73" s="131">
        <v>0</v>
      </c>
      <c r="L73" s="131">
        <v>0</v>
      </c>
      <c r="M73" s="131">
        <v>0</v>
      </c>
      <c r="N73" s="131">
        <v>30.335200454217429</v>
      </c>
      <c r="O73" s="131">
        <v>59.023334217448024</v>
      </c>
      <c r="P73" s="131">
        <v>54.745429787051876</v>
      </c>
      <c r="Q73" s="131">
        <v>62.439407759291214</v>
      </c>
      <c r="R73" s="131">
        <v>1.5377392860614805</v>
      </c>
      <c r="S73" s="131">
        <v>6.597486156242951</v>
      </c>
      <c r="T73" s="131">
        <v>17.407757083073534</v>
      </c>
      <c r="U73" s="131">
        <v>13.567125825859193</v>
      </c>
      <c r="V73" s="131">
        <v>13.717278396531697</v>
      </c>
      <c r="W73" s="131">
        <v>6.4473486661069046</v>
      </c>
      <c r="X73" s="131">
        <v>165.50356419053549</v>
      </c>
      <c r="Y73" s="131">
        <v>327.52755365992004</v>
      </c>
      <c r="Z73" s="131">
        <v>344.53880069739068</v>
      </c>
      <c r="AA73" s="131">
        <v>389.76924825681806</v>
      </c>
      <c r="AB73" s="131">
        <v>410.09731659333056</v>
      </c>
      <c r="AC73" s="131">
        <v>467.47906657211456</v>
      </c>
      <c r="AD73" s="131">
        <v>431.26133889774019</v>
      </c>
      <c r="AE73" s="131">
        <v>483.29089434139814</v>
      </c>
      <c r="AF73" s="131">
        <v>904.67388716531786</v>
      </c>
      <c r="AG73" s="131">
        <v>920.72877773131131</v>
      </c>
      <c r="AH73" s="131">
        <v>885.47156456608855</v>
      </c>
      <c r="AI73" s="131">
        <v>859.63289360932959</v>
      </c>
      <c r="AJ73" s="131">
        <v>361.16332321118489</v>
      </c>
      <c r="AK73" s="131">
        <v>290.04232403592459</v>
      </c>
      <c r="AL73" s="131">
        <v>272.66061570798138</v>
      </c>
      <c r="AM73" s="131">
        <v>245.69173249251162</v>
      </c>
      <c r="AN73" s="131">
        <v>-833.95075225053733</v>
      </c>
      <c r="AO73" s="131">
        <v>-2137.0251533940268</v>
      </c>
      <c r="AP73" s="131">
        <v>-1962.7743298172541</v>
      </c>
      <c r="AQ73" s="131">
        <v>-2202.0221504107249</v>
      </c>
      <c r="AR73" s="131">
        <v>-4333.178225313568</v>
      </c>
      <c r="AS73" s="131">
        <v>-4408.4574738592473</v>
      </c>
      <c r="AT73" s="131">
        <v>-4459.5044580877693</v>
      </c>
      <c r="AU73" s="131">
        <v>-4329.3730423158886</v>
      </c>
      <c r="AV73" s="131">
        <v>-2135.7839155693205</v>
      </c>
      <c r="AW73" s="131">
        <v>-2077.0149224970778</v>
      </c>
      <c r="AX73" s="131">
        <v>-2096.5760762645282</v>
      </c>
      <c r="AY73" s="131">
        <v>-2039.6629944979722</v>
      </c>
      <c r="AZ73" s="131">
        <v>2727.2440028937067</v>
      </c>
      <c r="BA73" s="131">
        <v>3073.4085427713512</v>
      </c>
      <c r="BB73" s="131">
        <v>2822.8059848579628</v>
      </c>
      <c r="BC73" s="131">
        <v>3166.8853675847331</v>
      </c>
      <c r="BD73" s="131">
        <v>0</v>
      </c>
      <c r="BE73" s="131">
        <v>0</v>
      </c>
      <c r="BF73" s="131">
        <v>0</v>
      </c>
      <c r="BG73" s="131">
        <v>0</v>
      </c>
      <c r="BH73" s="131">
        <v>0</v>
      </c>
      <c r="BI73" s="131">
        <v>0</v>
      </c>
      <c r="BJ73" s="131">
        <v>0</v>
      </c>
      <c r="BK73" s="131">
        <v>0</v>
      </c>
      <c r="BL73" s="131">
        <v>0</v>
      </c>
      <c r="BM73" s="131">
        <v>0</v>
      </c>
      <c r="BN73" s="131">
        <v>0</v>
      </c>
      <c r="BO73" s="131">
        <v>0</v>
      </c>
      <c r="BP73" s="131">
        <v>0</v>
      </c>
      <c r="BQ73" s="131">
        <v>0</v>
      </c>
      <c r="BR73" s="131">
        <v>0</v>
      </c>
      <c r="BS73" s="131">
        <v>0</v>
      </c>
      <c r="BT73" s="131">
        <v>0</v>
      </c>
      <c r="BU73" s="131">
        <v>0</v>
      </c>
      <c r="BV73" s="131">
        <v>0</v>
      </c>
      <c r="BW73" s="131">
        <v>0</v>
      </c>
      <c r="BX73" s="131">
        <v>0</v>
      </c>
      <c r="BY73" s="131">
        <v>0</v>
      </c>
      <c r="BZ73" s="131">
        <v>0</v>
      </c>
      <c r="CA73" s="131">
        <v>0</v>
      </c>
      <c r="CB73" s="131">
        <v>0</v>
      </c>
      <c r="CC73" s="131">
        <v>0</v>
      </c>
      <c r="CD73" s="131">
        <v>0</v>
      </c>
      <c r="CE73" s="131">
        <v>0</v>
      </c>
      <c r="CF73" s="131">
        <v>0</v>
      </c>
      <c r="CG73" s="131">
        <v>0</v>
      </c>
      <c r="CH73" s="131">
        <v>0</v>
      </c>
      <c r="CI73" s="131">
        <v>0</v>
      </c>
      <c r="CJ73" s="139">
        <v>0</v>
      </c>
      <c r="CK73" s="144" t="s">
        <v>4</v>
      </c>
      <c r="CL73" s="145">
        <f t="shared" si="48"/>
        <v>-13199.628586809384</v>
      </c>
      <c r="CM73" s="145">
        <f t="shared" si="49"/>
        <v>144.10396445871731</v>
      </c>
      <c r="CN73" s="145">
        <f t="shared" si="50"/>
        <v>1759.1506265711619</v>
      </c>
      <c r="CO73" s="145">
        <f t="shared" si="51"/>
        <v>5288.1456660803669</v>
      </c>
      <c r="CP73" s="146">
        <f t="shared" si="52"/>
        <v>-28045.133671264877</v>
      </c>
    </row>
    <row r="74" spans="1:94" ht="18.75" x14ac:dyDescent="0.3">
      <c r="A74" s="210"/>
      <c r="B74" s="45" t="s">
        <v>14</v>
      </c>
      <c r="C74" s="131">
        <v>0</v>
      </c>
      <c r="D74" s="131">
        <v>0</v>
      </c>
      <c r="E74" s="131">
        <v>0</v>
      </c>
      <c r="F74" s="131">
        <v>0</v>
      </c>
      <c r="G74" s="131">
        <v>0</v>
      </c>
      <c r="H74" s="131">
        <v>0</v>
      </c>
      <c r="I74" s="131">
        <v>0</v>
      </c>
      <c r="J74" s="131">
        <v>0</v>
      </c>
      <c r="K74" s="131">
        <v>0</v>
      </c>
      <c r="L74" s="131">
        <v>0</v>
      </c>
      <c r="M74" s="131">
        <v>-4.6002187632048219E-2</v>
      </c>
      <c r="N74" s="131">
        <v>-0.26969721907678945</v>
      </c>
      <c r="O74" s="131">
        <v>-0.43526524994285865</v>
      </c>
      <c r="P74" s="131">
        <v>-0.3989533918903021</v>
      </c>
      <c r="Q74" s="131">
        <v>-0.44971523137576241</v>
      </c>
      <c r="R74" s="131">
        <v>18.92527912872383</v>
      </c>
      <c r="S74" s="131">
        <v>141.72600848715274</v>
      </c>
      <c r="T74" s="131">
        <v>451.47561993650925</v>
      </c>
      <c r="U74" s="131">
        <v>459.50193153142845</v>
      </c>
      <c r="V74" s="131">
        <v>-12500.879473191882</v>
      </c>
      <c r="W74" s="131">
        <v>-24733.162998322507</v>
      </c>
      <c r="X74" s="131">
        <v>-12858.430345749653</v>
      </c>
      <c r="Y74" s="131">
        <v>-12498.421741795173</v>
      </c>
      <c r="Z74" s="131">
        <v>-12619.500065200657</v>
      </c>
      <c r="AA74" s="131">
        <v>-12279.847239202758</v>
      </c>
      <c r="AB74" s="131">
        <v>-11389.863501749223</v>
      </c>
      <c r="AC74" s="131">
        <v>-12814.36964731399</v>
      </c>
      <c r="AD74" s="131">
        <v>-11767.155529212283</v>
      </c>
      <c r="AE74" s="131">
        <v>-13126.244238138999</v>
      </c>
      <c r="AF74" s="131">
        <v>-24571.061730805239</v>
      </c>
      <c r="AG74" s="131">
        <v>-25007.884870219023</v>
      </c>
      <c r="AH74" s="131">
        <v>-24051.005584744875</v>
      </c>
      <c r="AI74" s="131">
        <v>-23349.180653994081</v>
      </c>
      <c r="AJ74" s="131">
        <v>-11518.712754733388</v>
      </c>
      <c r="AK74" s="131">
        <v>-11201.759740362722</v>
      </c>
      <c r="AL74" s="131">
        <v>-11401.614078816852</v>
      </c>
      <c r="AM74" s="131">
        <v>-11183.904680883694</v>
      </c>
      <c r="AN74" s="131">
        <v>-10390.459815230814</v>
      </c>
      <c r="AO74" s="131">
        <v>-11700.845112349598</v>
      </c>
      <c r="AP74" s="131">
        <v>-10746.770288226446</v>
      </c>
      <c r="AQ74" s="131">
        <v>-12056.722905202139</v>
      </c>
      <c r="AR74" s="131">
        <v>-23725.433076010006</v>
      </c>
      <c r="AS74" s="131">
        <v>-24137.609238751043</v>
      </c>
      <c r="AT74" s="131">
        <v>-24417.106583441579</v>
      </c>
      <c r="AU74" s="131">
        <v>-23704.598573051866</v>
      </c>
      <c r="AV74" s="131">
        <v>-11694.048967946979</v>
      </c>
      <c r="AW74" s="131">
        <v>-11372.27133970759</v>
      </c>
      <c r="AX74" s="131">
        <v>-11479.374445203695</v>
      </c>
      <c r="AY74" s="131">
        <v>-11167.758480572058</v>
      </c>
      <c r="AZ74" s="131">
        <v>21919.423629904835</v>
      </c>
      <c r="BA74" s="131">
        <v>24701.619571000796</v>
      </c>
      <c r="BB74" s="131">
        <v>22687.475026613498</v>
      </c>
      <c r="BC74" s="131">
        <v>25452.912128795</v>
      </c>
      <c r="BD74" s="131">
        <v>0</v>
      </c>
      <c r="BE74" s="131">
        <v>0</v>
      </c>
      <c r="BF74" s="131">
        <v>0</v>
      </c>
      <c r="BG74" s="131">
        <v>0</v>
      </c>
      <c r="BH74" s="131">
        <v>0</v>
      </c>
      <c r="BI74" s="131">
        <v>0</v>
      </c>
      <c r="BJ74" s="131">
        <v>0</v>
      </c>
      <c r="BK74" s="131">
        <v>0</v>
      </c>
      <c r="BL74" s="131">
        <v>0</v>
      </c>
      <c r="BM74" s="131">
        <v>0</v>
      </c>
      <c r="BN74" s="131">
        <v>0</v>
      </c>
      <c r="BO74" s="131">
        <v>0</v>
      </c>
      <c r="BP74" s="131">
        <v>0</v>
      </c>
      <c r="BQ74" s="131">
        <v>0</v>
      </c>
      <c r="BR74" s="131">
        <v>0</v>
      </c>
      <c r="BS74" s="131">
        <v>0</v>
      </c>
      <c r="BT74" s="131">
        <v>0</v>
      </c>
      <c r="BU74" s="131">
        <v>0</v>
      </c>
      <c r="BV74" s="131">
        <v>0</v>
      </c>
      <c r="BW74" s="131">
        <v>0</v>
      </c>
      <c r="BX74" s="131">
        <v>0</v>
      </c>
      <c r="BY74" s="131">
        <v>0</v>
      </c>
      <c r="BZ74" s="131">
        <v>0</v>
      </c>
      <c r="CA74" s="131">
        <v>0</v>
      </c>
      <c r="CB74" s="131">
        <v>0</v>
      </c>
      <c r="CC74" s="131">
        <v>0</v>
      </c>
      <c r="CD74" s="131">
        <v>0</v>
      </c>
      <c r="CE74" s="131">
        <v>0</v>
      </c>
      <c r="CF74" s="131">
        <v>0</v>
      </c>
      <c r="CG74" s="131">
        <v>0</v>
      </c>
      <c r="CH74" s="131">
        <v>0</v>
      </c>
      <c r="CI74" s="131">
        <v>0</v>
      </c>
      <c r="CJ74" s="139">
        <v>0</v>
      </c>
      <c r="CK74" s="144" t="s">
        <v>14</v>
      </c>
      <c r="CL74" s="145">
        <f t="shared" si="48"/>
        <v>-369634.53813801275</v>
      </c>
      <c r="CM74" s="145">
        <f t="shared" si="49"/>
        <v>-1.1499180485419984</v>
      </c>
      <c r="CN74" s="145">
        <f t="shared" si="50"/>
        <v>-97808.926241359412</v>
      </c>
      <c r="CO74" s="145">
        <f t="shared" si="51"/>
        <v>-190383.35332445597</v>
      </c>
      <c r="CP74" s="146">
        <f t="shared" si="52"/>
        <v>-153555.40608468727</v>
      </c>
    </row>
    <row r="75" spans="1:94" ht="18.75" x14ac:dyDescent="0.3">
      <c r="A75" s="210"/>
      <c r="B75" s="45" t="s">
        <v>15</v>
      </c>
      <c r="C75" s="131">
        <v>0</v>
      </c>
      <c r="D75" s="131">
        <v>0</v>
      </c>
      <c r="E75" s="131">
        <v>0</v>
      </c>
      <c r="F75" s="131">
        <v>0</v>
      </c>
      <c r="G75" s="131">
        <v>0</v>
      </c>
      <c r="H75" s="131">
        <v>0</v>
      </c>
      <c r="I75" s="131">
        <v>0</v>
      </c>
      <c r="J75" s="131">
        <v>0</v>
      </c>
      <c r="K75" s="131">
        <v>0</v>
      </c>
      <c r="L75" s="131">
        <v>0</v>
      </c>
      <c r="M75" s="131">
        <v>0</v>
      </c>
      <c r="N75" s="131">
        <v>0</v>
      </c>
      <c r="O75" s="131">
        <v>0</v>
      </c>
      <c r="P75" s="131">
        <v>43.010668795179804</v>
      </c>
      <c r="Q75" s="131">
        <v>96.966479102745524</v>
      </c>
      <c r="R75" s="131">
        <v>102.36720376509558</v>
      </c>
      <c r="S75" s="131">
        <v>114.3107084388555</v>
      </c>
      <c r="T75" s="131">
        <v>213.97860824364881</v>
      </c>
      <c r="U75" s="131">
        <v>217.78270952524701</v>
      </c>
      <c r="V75" s="131">
        <v>220.19299406914354</v>
      </c>
      <c r="W75" s="131">
        <v>213.86585645192949</v>
      </c>
      <c r="X75" s="131">
        <v>112.25846685121908</v>
      </c>
      <c r="Y75" s="131">
        <v>110.1619499711224</v>
      </c>
      <c r="Z75" s="131">
        <v>111.44277732294913</v>
      </c>
      <c r="AA75" s="131">
        <v>167.2831092682045</v>
      </c>
      <c r="AB75" s="131">
        <v>209.61027487475121</v>
      </c>
      <c r="AC75" s="131">
        <v>288.12906578164802</v>
      </c>
      <c r="AD75" s="131">
        <v>312.94042478942356</v>
      </c>
      <c r="AE75" s="131">
        <v>349.45217160491347</v>
      </c>
      <c r="AF75" s="131">
        <v>654.1407218006816</v>
      </c>
      <c r="AG75" s="131">
        <v>665.77000371148915</v>
      </c>
      <c r="AH75" s="131">
        <v>640.29557719570494</v>
      </c>
      <c r="AI75" s="131">
        <v>621.61131064634992</v>
      </c>
      <c r="AJ75" s="131">
        <v>306.65581968521201</v>
      </c>
      <c r="AK75" s="131">
        <v>1230.9655152939258</v>
      </c>
      <c r="AL75" s="131">
        <v>2184.0909334840326</v>
      </c>
      <c r="AM75" s="131">
        <v>2124.8021972963925</v>
      </c>
      <c r="AN75" s="131">
        <v>1746.4624119825949</v>
      </c>
      <c r="AO75" s="131">
        <v>1710.0475275870285</v>
      </c>
      <c r="AP75" s="131">
        <v>1570.6120185738473</v>
      </c>
      <c r="AQ75" s="131">
        <v>1762.0581245949561</v>
      </c>
      <c r="AR75" s="131">
        <v>3467.4092155737817</v>
      </c>
      <c r="AS75" s="131">
        <v>3527.6476702544314</v>
      </c>
      <c r="AT75" s="131">
        <v>3568.4954670303014</v>
      </c>
      <c r="AU75" s="131">
        <v>3464.3643081393166</v>
      </c>
      <c r="AV75" s="131">
        <v>1709.0542890797878</v>
      </c>
      <c r="AW75" s="131">
        <v>1662.0273408277499</v>
      </c>
      <c r="AX75" s="131">
        <v>1677.6801760710077</v>
      </c>
      <c r="AY75" s="131">
        <v>1632.1383280456448</v>
      </c>
      <c r="AZ75" s="131">
        <v>15370.920944341271</v>
      </c>
      <c r="BA75" s="131">
        <v>17321.926344132382</v>
      </c>
      <c r="BB75" s="131">
        <v>15909.514362641432</v>
      </c>
      <c r="BC75" s="131">
        <v>17848.767683891496</v>
      </c>
      <c r="BD75" s="131">
        <v>0</v>
      </c>
      <c r="BE75" s="131">
        <v>0</v>
      </c>
      <c r="BF75" s="131">
        <v>0</v>
      </c>
      <c r="BG75" s="131">
        <v>0</v>
      </c>
      <c r="BH75" s="131">
        <v>0</v>
      </c>
      <c r="BI75" s="131">
        <v>0</v>
      </c>
      <c r="BJ75" s="131">
        <v>0</v>
      </c>
      <c r="BK75" s="131">
        <v>0</v>
      </c>
      <c r="BL75" s="131">
        <v>0</v>
      </c>
      <c r="BM75" s="131">
        <v>0</v>
      </c>
      <c r="BN75" s="131">
        <v>0</v>
      </c>
      <c r="BO75" s="131">
        <v>0</v>
      </c>
      <c r="BP75" s="131">
        <v>0</v>
      </c>
      <c r="BQ75" s="131">
        <v>0</v>
      </c>
      <c r="BR75" s="131">
        <v>0</v>
      </c>
      <c r="BS75" s="131">
        <v>0</v>
      </c>
      <c r="BT75" s="131">
        <v>0</v>
      </c>
      <c r="BU75" s="131">
        <v>0</v>
      </c>
      <c r="BV75" s="131">
        <v>0</v>
      </c>
      <c r="BW75" s="131">
        <v>0</v>
      </c>
      <c r="BX75" s="131">
        <v>0</v>
      </c>
      <c r="BY75" s="131">
        <v>0</v>
      </c>
      <c r="BZ75" s="131">
        <v>0</v>
      </c>
      <c r="CA75" s="131">
        <v>0</v>
      </c>
      <c r="CB75" s="131">
        <v>0</v>
      </c>
      <c r="CC75" s="131">
        <v>0</v>
      </c>
      <c r="CD75" s="131">
        <v>0</v>
      </c>
      <c r="CE75" s="131">
        <v>0</v>
      </c>
      <c r="CF75" s="131">
        <v>0</v>
      </c>
      <c r="CG75" s="131">
        <v>0</v>
      </c>
      <c r="CH75" s="131">
        <v>0</v>
      </c>
      <c r="CI75" s="131">
        <v>0</v>
      </c>
      <c r="CJ75" s="139">
        <v>0</v>
      </c>
      <c r="CK75" s="144" t="s">
        <v>15</v>
      </c>
      <c r="CL75" s="145">
        <f>SUM(C75:CJ75)</f>
        <v>105261.21176073689</v>
      </c>
      <c r="CM75" s="145">
        <f t="shared" si="49"/>
        <v>43.010668795179804</v>
      </c>
      <c r="CN75" s="145">
        <f t="shared" si="50"/>
        <v>1890.2211378849115</v>
      </c>
      <c r="CO75" s="145">
        <f t="shared" si="51"/>
        <v>11125.316153272368</v>
      </c>
      <c r="CP75" s="146">
        <f t="shared" si="52"/>
        <v>22441.715961661201</v>
      </c>
    </row>
    <row r="76" spans="1:94" ht="18.75" x14ac:dyDescent="0.3">
      <c r="A76" s="210"/>
      <c r="B76" s="45" t="s">
        <v>7</v>
      </c>
      <c r="C76" s="131">
        <v>0</v>
      </c>
      <c r="D76" s="131">
        <v>0</v>
      </c>
      <c r="E76" s="131">
        <v>0</v>
      </c>
      <c r="F76" s="131">
        <v>0</v>
      </c>
      <c r="G76" s="131">
        <v>0</v>
      </c>
      <c r="H76" s="131">
        <v>0</v>
      </c>
      <c r="I76" s="131">
        <v>0</v>
      </c>
      <c r="J76" s="131">
        <v>0</v>
      </c>
      <c r="K76" s="131">
        <v>0</v>
      </c>
      <c r="L76" s="131">
        <v>0</v>
      </c>
      <c r="M76" s="131">
        <v>0</v>
      </c>
      <c r="N76" s="131">
        <v>0</v>
      </c>
      <c r="O76" s="131">
        <v>0</v>
      </c>
      <c r="P76" s="131">
        <v>0</v>
      </c>
      <c r="Q76" s="131">
        <v>49.216389407425311</v>
      </c>
      <c r="R76" s="131">
        <v>108.72208028717603</v>
      </c>
      <c r="S76" s="131">
        <v>1454.7064457616325</v>
      </c>
      <c r="T76" s="131">
        <v>5381.4092550182104</v>
      </c>
      <c r="U76" s="131">
        <v>5540.3647684707212</v>
      </c>
      <c r="V76" s="131">
        <v>21508.227356600481</v>
      </c>
      <c r="W76" s="131">
        <v>35490.867509018317</v>
      </c>
      <c r="X76" s="131">
        <v>18146.477147578651</v>
      </c>
      <c r="Y76" s="131">
        <v>17470.849877480734</v>
      </c>
      <c r="Z76" s="131">
        <v>17548.439398242357</v>
      </c>
      <c r="AA76" s="131">
        <v>17218.448950215141</v>
      </c>
      <c r="AB76" s="131">
        <v>15963.609700989411</v>
      </c>
      <c r="AC76" s="131">
        <v>17733.694060355087</v>
      </c>
      <c r="AD76" s="131">
        <v>17055.672963759043</v>
      </c>
      <c r="AE76" s="131">
        <v>18708.30250750159</v>
      </c>
      <c r="AF76" s="131">
        <v>35972.001713091529</v>
      </c>
      <c r="AG76" s="131">
        <v>37034.539002350299</v>
      </c>
      <c r="AH76" s="131">
        <v>35482.843493914435</v>
      </c>
      <c r="AI76" s="131">
        <v>33575.68005284806</v>
      </c>
      <c r="AJ76" s="131">
        <v>16265.920825327408</v>
      </c>
      <c r="AK76" s="131">
        <v>15666.623028998918</v>
      </c>
      <c r="AL76" s="131">
        <v>15701.840403103459</v>
      </c>
      <c r="AM76" s="131">
        <v>15366.305270758981</v>
      </c>
      <c r="AN76" s="131">
        <v>14278.971792079579</v>
      </c>
      <c r="AO76" s="131">
        <v>15895.806654352094</v>
      </c>
      <c r="AP76" s="131">
        <v>15275.031029636302</v>
      </c>
      <c r="AQ76" s="131">
        <v>16887.497754027194</v>
      </c>
      <c r="AR76" s="131">
        <v>34244.739978983023</v>
      </c>
      <c r="AS76" s="131">
        <v>35242.221455998362</v>
      </c>
      <c r="AT76" s="131">
        <v>35515.53959416374</v>
      </c>
      <c r="AU76" s="131">
        <v>33606.618774011557</v>
      </c>
      <c r="AV76" s="131">
        <v>16280.909257075935</v>
      </c>
      <c r="AW76" s="131">
        <v>15681.059230460954</v>
      </c>
      <c r="AX76" s="131">
        <v>15716.309056045731</v>
      </c>
      <c r="AY76" s="131">
        <v>15380.464740748474</v>
      </c>
      <c r="AZ76" s="131">
        <v>20966.792725231389</v>
      </c>
      <c r="BA76" s="131">
        <v>23330.158164690347</v>
      </c>
      <c r="BB76" s="131">
        <v>22419.050359699606</v>
      </c>
      <c r="BC76" s="131">
        <v>24785.655876069548</v>
      </c>
      <c r="BD76" s="131">
        <v>0</v>
      </c>
      <c r="BE76" s="131">
        <v>0</v>
      </c>
      <c r="BF76" s="131">
        <v>0</v>
      </c>
      <c r="BG76" s="131">
        <v>0</v>
      </c>
      <c r="BH76" s="131">
        <v>0</v>
      </c>
      <c r="BI76" s="131">
        <v>0</v>
      </c>
      <c r="BJ76" s="131">
        <v>0</v>
      </c>
      <c r="BK76" s="131">
        <v>0</v>
      </c>
      <c r="BL76" s="131">
        <v>0</v>
      </c>
      <c r="BM76" s="131">
        <v>0</v>
      </c>
      <c r="BN76" s="131">
        <v>0</v>
      </c>
      <c r="BO76" s="131">
        <v>0</v>
      </c>
      <c r="BP76" s="131">
        <v>0</v>
      </c>
      <c r="BQ76" s="131">
        <v>0</v>
      </c>
      <c r="BR76" s="131">
        <v>0</v>
      </c>
      <c r="BS76" s="131">
        <v>0</v>
      </c>
      <c r="BT76" s="131">
        <v>0</v>
      </c>
      <c r="BU76" s="131">
        <v>0</v>
      </c>
      <c r="BV76" s="131">
        <v>0</v>
      </c>
      <c r="BW76" s="131">
        <v>0</v>
      </c>
      <c r="BX76" s="131">
        <v>0</v>
      </c>
      <c r="BY76" s="131">
        <v>0</v>
      </c>
      <c r="BZ76" s="131">
        <v>0</v>
      </c>
      <c r="CA76" s="131">
        <v>0</v>
      </c>
      <c r="CB76" s="131">
        <v>0</v>
      </c>
      <c r="CC76" s="131">
        <v>0</v>
      </c>
      <c r="CD76" s="131">
        <v>0</v>
      </c>
      <c r="CE76" s="131">
        <v>0</v>
      </c>
      <c r="CF76" s="131">
        <v>0</v>
      </c>
      <c r="CG76" s="131">
        <v>0</v>
      </c>
      <c r="CH76" s="131">
        <v>0</v>
      </c>
      <c r="CI76" s="131">
        <v>0</v>
      </c>
      <c r="CJ76" s="139">
        <v>0</v>
      </c>
      <c r="CK76" s="144" t="s">
        <v>7</v>
      </c>
      <c r="CL76" s="145">
        <f t="shared" si="48"/>
        <v>769951.58864435309</v>
      </c>
      <c r="CM76" s="145">
        <f t="shared" si="49"/>
        <v>0</v>
      </c>
      <c r="CN76" s="145">
        <f t="shared" si="50"/>
        <v>155881.33887907027</v>
      </c>
      <c r="CO76" s="145">
        <f t="shared" si="51"/>
        <v>272842.39511408837</v>
      </c>
      <c r="CP76" s="146">
        <f t="shared" si="52"/>
        <v>218629.42372870917</v>
      </c>
    </row>
    <row r="77" spans="1:94" ht="19.5" thickBot="1" x14ac:dyDescent="0.35">
      <c r="A77" s="211"/>
      <c r="B77" s="45" t="s">
        <v>8</v>
      </c>
      <c r="C77" s="131">
        <v>0</v>
      </c>
      <c r="D77" s="131">
        <v>0</v>
      </c>
      <c r="E77" s="131">
        <v>0</v>
      </c>
      <c r="F77" s="131">
        <v>0</v>
      </c>
      <c r="G77" s="131">
        <v>0</v>
      </c>
      <c r="H77" s="131">
        <v>0</v>
      </c>
      <c r="I77" s="131">
        <v>0</v>
      </c>
      <c r="J77" s="131">
        <v>0</v>
      </c>
      <c r="K77" s="131">
        <v>0</v>
      </c>
      <c r="L77" s="131">
        <v>0</v>
      </c>
      <c r="M77" s="131">
        <v>0</v>
      </c>
      <c r="N77" s="131">
        <v>0</v>
      </c>
      <c r="O77" s="131">
        <v>0</v>
      </c>
      <c r="P77" s="131">
        <v>0</v>
      </c>
      <c r="Q77" s="131">
        <v>0</v>
      </c>
      <c r="R77" s="131">
        <v>0</v>
      </c>
      <c r="S77" s="131">
        <v>0</v>
      </c>
      <c r="T77" s="131">
        <v>0</v>
      </c>
      <c r="U77" s="131">
        <v>0</v>
      </c>
      <c r="V77" s="131">
        <v>0</v>
      </c>
      <c r="W77" s="131">
        <v>0</v>
      </c>
      <c r="X77" s="131">
        <v>0</v>
      </c>
      <c r="Y77" s="131">
        <v>0</v>
      </c>
      <c r="Z77" s="131">
        <v>0</v>
      </c>
      <c r="AA77" s="131">
        <v>0</v>
      </c>
      <c r="AB77" s="131">
        <v>0</v>
      </c>
      <c r="AC77" s="131">
        <v>0</v>
      </c>
      <c r="AD77" s="131">
        <v>0</v>
      </c>
      <c r="AE77" s="131">
        <v>0</v>
      </c>
      <c r="AF77" s="131">
        <v>0</v>
      </c>
      <c r="AG77" s="131">
        <v>0</v>
      </c>
      <c r="AH77" s="131">
        <v>0</v>
      </c>
      <c r="AI77" s="131">
        <v>0</v>
      </c>
      <c r="AJ77" s="131">
        <v>0</v>
      </c>
      <c r="AK77" s="131">
        <v>0</v>
      </c>
      <c r="AL77" s="131">
        <v>0</v>
      </c>
      <c r="AM77" s="131">
        <v>0</v>
      </c>
      <c r="AN77" s="131">
        <v>0</v>
      </c>
      <c r="AO77" s="131">
        <v>0</v>
      </c>
      <c r="AP77" s="131">
        <v>0</v>
      </c>
      <c r="AQ77" s="131">
        <v>0</v>
      </c>
      <c r="AR77" s="131">
        <v>0</v>
      </c>
      <c r="AS77" s="131">
        <v>0</v>
      </c>
      <c r="AT77" s="131">
        <v>0</v>
      </c>
      <c r="AU77" s="131">
        <v>0</v>
      </c>
      <c r="AV77" s="131">
        <v>0</v>
      </c>
      <c r="AW77" s="131">
        <v>0</v>
      </c>
      <c r="AX77" s="131">
        <v>0</v>
      </c>
      <c r="AY77" s="131">
        <v>0</v>
      </c>
      <c r="AZ77" s="131">
        <v>0</v>
      </c>
      <c r="BA77" s="131">
        <v>0</v>
      </c>
      <c r="BB77" s="131">
        <v>0</v>
      </c>
      <c r="BC77" s="131">
        <v>0</v>
      </c>
      <c r="BD77" s="131">
        <v>0</v>
      </c>
      <c r="BE77" s="131">
        <v>0</v>
      </c>
      <c r="BF77" s="131">
        <v>0</v>
      </c>
      <c r="BG77" s="131">
        <v>0</v>
      </c>
      <c r="BH77" s="131">
        <v>0</v>
      </c>
      <c r="BI77" s="131">
        <v>0</v>
      </c>
      <c r="BJ77" s="131">
        <v>0</v>
      </c>
      <c r="BK77" s="131">
        <v>0</v>
      </c>
      <c r="BL77" s="131">
        <v>0</v>
      </c>
      <c r="BM77" s="131">
        <v>0</v>
      </c>
      <c r="BN77" s="131">
        <v>0</v>
      </c>
      <c r="BO77" s="131">
        <v>0</v>
      </c>
      <c r="BP77" s="131">
        <v>0</v>
      </c>
      <c r="BQ77" s="131">
        <v>0</v>
      </c>
      <c r="BR77" s="131">
        <v>0</v>
      </c>
      <c r="BS77" s="131">
        <v>0</v>
      </c>
      <c r="BT77" s="131">
        <v>0</v>
      </c>
      <c r="BU77" s="131">
        <v>0</v>
      </c>
      <c r="BV77" s="131">
        <v>0</v>
      </c>
      <c r="BW77" s="131">
        <v>0</v>
      </c>
      <c r="BX77" s="131">
        <v>0</v>
      </c>
      <c r="BY77" s="131">
        <v>0</v>
      </c>
      <c r="BZ77" s="131">
        <v>0</v>
      </c>
      <c r="CA77" s="131">
        <v>0</v>
      </c>
      <c r="CB77" s="131">
        <v>0</v>
      </c>
      <c r="CC77" s="131">
        <v>0</v>
      </c>
      <c r="CD77" s="131">
        <v>0</v>
      </c>
      <c r="CE77" s="131">
        <v>0</v>
      </c>
      <c r="CF77" s="131">
        <v>0</v>
      </c>
      <c r="CG77" s="131">
        <v>0</v>
      </c>
      <c r="CH77" s="131">
        <v>0</v>
      </c>
      <c r="CI77" s="131">
        <v>0</v>
      </c>
      <c r="CJ77" s="139">
        <v>0</v>
      </c>
      <c r="CK77" s="144" t="s">
        <v>8</v>
      </c>
      <c r="CL77" s="145">
        <f t="shared" si="48"/>
        <v>0</v>
      </c>
      <c r="CM77" s="145">
        <f t="shared" si="49"/>
        <v>0</v>
      </c>
      <c r="CN77" s="145">
        <f t="shared" si="50"/>
        <v>0</v>
      </c>
      <c r="CO77" s="145">
        <f t="shared" si="51"/>
        <v>0</v>
      </c>
      <c r="CP77" s="146">
        <f t="shared" si="52"/>
        <v>0</v>
      </c>
    </row>
    <row r="78" spans="1:94" ht="19.5" thickBot="1" x14ac:dyDescent="0.35">
      <c r="CK78" s="141" t="s">
        <v>97</v>
      </c>
      <c r="CL78" s="147">
        <f>SUM(CL65:CL77)</f>
        <v>1615418.1009472734</v>
      </c>
      <c r="CM78" s="147">
        <f t="shared" ref="CM78:CP78" si="53">SUM(CM65:CM77)</f>
        <v>8654.0707784776259</v>
      </c>
      <c r="CN78" s="147">
        <f t="shared" si="53"/>
        <v>118585.77446977052</v>
      </c>
      <c r="CO78" s="147">
        <f t="shared" si="53"/>
        <v>196925.25370654406</v>
      </c>
      <c r="CP78" s="148">
        <f t="shared" si="53"/>
        <v>140482.2763826563</v>
      </c>
    </row>
    <row r="79" spans="1:94" ht="18.75" x14ac:dyDescent="0.3">
      <c r="A79" s="19"/>
      <c r="B79" s="80" t="s">
        <v>34</v>
      </c>
      <c r="C79" s="51">
        <v>42370</v>
      </c>
      <c r="D79" s="51">
        <v>42401</v>
      </c>
      <c r="E79" s="104">
        <v>42430</v>
      </c>
      <c r="F79" s="104">
        <v>42461</v>
      </c>
      <c r="G79" s="55">
        <v>42491</v>
      </c>
      <c r="H79" s="104">
        <v>42522</v>
      </c>
      <c r="I79" s="104">
        <v>42552</v>
      </c>
      <c r="J79" s="104">
        <v>42583</v>
      </c>
      <c r="K79" s="104">
        <v>42614</v>
      </c>
      <c r="L79" s="104">
        <v>42644</v>
      </c>
      <c r="M79" s="104">
        <v>42675</v>
      </c>
      <c r="N79" s="104">
        <v>42705</v>
      </c>
      <c r="O79" s="104">
        <v>42736</v>
      </c>
      <c r="P79" s="104">
        <v>42767</v>
      </c>
      <c r="Q79" s="50">
        <v>42795</v>
      </c>
      <c r="R79" s="50">
        <v>42826</v>
      </c>
      <c r="S79" s="50">
        <v>42856</v>
      </c>
      <c r="T79" s="50">
        <v>42887</v>
      </c>
      <c r="U79" s="50">
        <v>42917</v>
      </c>
      <c r="V79" s="50">
        <v>42948</v>
      </c>
      <c r="W79" s="50">
        <v>42979</v>
      </c>
      <c r="X79" s="50">
        <v>43009</v>
      </c>
      <c r="Y79" s="50">
        <v>43040</v>
      </c>
      <c r="Z79" s="50">
        <v>43070</v>
      </c>
      <c r="AA79" s="50">
        <v>43101</v>
      </c>
      <c r="AB79" s="50">
        <v>43132</v>
      </c>
      <c r="AC79" s="51">
        <v>43160</v>
      </c>
      <c r="AD79" s="51">
        <v>43191</v>
      </c>
      <c r="AE79" s="51">
        <v>43221</v>
      </c>
      <c r="AF79" s="51">
        <v>43252</v>
      </c>
      <c r="AG79" s="51">
        <v>43282</v>
      </c>
      <c r="AH79" s="51">
        <v>43313</v>
      </c>
      <c r="AI79" s="51">
        <v>43344</v>
      </c>
      <c r="AJ79" s="51">
        <v>43374</v>
      </c>
      <c r="AK79" s="51">
        <v>43405</v>
      </c>
      <c r="AL79" s="51">
        <v>43435</v>
      </c>
      <c r="AM79" s="51">
        <v>43466</v>
      </c>
      <c r="AN79" s="51">
        <v>43497</v>
      </c>
      <c r="AO79" s="104">
        <v>43525</v>
      </c>
      <c r="AP79" s="104">
        <v>43556</v>
      </c>
      <c r="AQ79" s="104">
        <v>43586</v>
      </c>
      <c r="AR79" s="104">
        <v>43617</v>
      </c>
      <c r="AS79" s="104">
        <v>43647</v>
      </c>
      <c r="AT79" s="104">
        <v>43678</v>
      </c>
      <c r="AU79" s="104">
        <v>43709</v>
      </c>
      <c r="AV79" s="104">
        <v>43739</v>
      </c>
      <c r="AW79" s="104">
        <v>43770</v>
      </c>
      <c r="AX79" s="104">
        <v>43800</v>
      </c>
      <c r="AY79" s="104">
        <v>43831</v>
      </c>
      <c r="AZ79" s="104">
        <v>43862</v>
      </c>
      <c r="BA79" s="50">
        <v>43891</v>
      </c>
      <c r="BB79" s="50">
        <v>43922</v>
      </c>
      <c r="BC79" s="50">
        <v>43952</v>
      </c>
      <c r="BD79" s="50">
        <v>43983</v>
      </c>
      <c r="BE79" s="50">
        <v>44013</v>
      </c>
      <c r="BF79" s="50">
        <v>44044</v>
      </c>
      <c r="BG79" s="50">
        <v>44075</v>
      </c>
      <c r="BH79" s="50">
        <v>44105</v>
      </c>
      <c r="BI79" s="50">
        <v>44136</v>
      </c>
      <c r="BJ79" s="50">
        <v>44166</v>
      </c>
      <c r="BK79" s="50">
        <v>44197</v>
      </c>
      <c r="BL79" s="50">
        <v>44228</v>
      </c>
      <c r="BM79" s="51">
        <v>44256</v>
      </c>
      <c r="BN79" s="51">
        <v>44287</v>
      </c>
      <c r="BO79" s="51">
        <v>44317</v>
      </c>
      <c r="BP79" s="51">
        <v>44348</v>
      </c>
      <c r="BQ79" s="51">
        <v>44378</v>
      </c>
      <c r="BR79" s="51">
        <v>44409</v>
      </c>
      <c r="BS79" s="51">
        <v>44440</v>
      </c>
      <c r="BT79" s="51">
        <v>44470</v>
      </c>
      <c r="BU79" s="51">
        <v>44501</v>
      </c>
      <c r="BV79" s="51">
        <v>44531</v>
      </c>
      <c r="BW79" s="51">
        <v>44562</v>
      </c>
      <c r="BX79" s="51">
        <v>44593</v>
      </c>
      <c r="BY79" s="104">
        <v>44621</v>
      </c>
      <c r="BZ79" s="104">
        <v>44652</v>
      </c>
      <c r="CA79" s="104">
        <v>44682</v>
      </c>
      <c r="CB79" s="104">
        <v>44713</v>
      </c>
      <c r="CC79" s="104">
        <v>44743</v>
      </c>
      <c r="CD79" s="104">
        <v>44774</v>
      </c>
      <c r="CE79" s="104">
        <v>44805</v>
      </c>
      <c r="CF79" s="104">
        <v>44835</v>
      </c>
      <c r="CG79" s="104">
        <v>44866</v>
      </c>
      <c r="CH79" s="104">
        <v>44896</v>
      </c>
      <c r="CI79" s="104">
        <v>44927</v>
      </c>
      <c r="CJ79" s="138">
        <v>44958</v>
      </c>
      <c r="CK79" s="194" t="s">
        <v>95</v>
      </c>
      <c r="CL79" s="195"/>
      <c r="CM79" s="195"/>
      <c r="CN79" s="195"/>
      <c r="CO79" s="195"/>
      <c r="CP79" s="196"/>
    </row>
    <row r="80" spans="1:94" ht="18.75" x14ac:dyDescent="0.3">
      <c r="A80" s="209" t="s">
        <v>29</v>
      </c>
      <c r="B80" s="45" t="s">
        <v>9</v>
      </c>
      <c r="C80" s="131">
        <v>0</v>
      </c>
      <c r="D80" s="131">
        <v>0</v>
      </c>
      <c r="E80" s="131">
        <v>0</v>
      </c>
      <c r="F80" s="131">
        <v>0</v>
      </c>
      <c r="G80" s="131">
        <v>0</v>
      </c>
      <c r="H80" s="131">
        <v>0</v>
      </c>
      <c r="I80" s="131">
        <v>0</v>
      </c>
      <c r="J80" s="131">
        <v>0</v>
      </c>
      <c r="K80" s="131">
        <v>0</v>
      </c>
      <c r="L80" s="131">
        <v>0</v>
      </c>
      <c r="M80" s="131">
        <v>0</v>
      </c>
      <c r="N80" s="131">
        <v>0</v>
      </c>
      <c r="O80" s="131">
        <v>0</v>
      </c>
      <c r="P80" s="131">
        <v>0</v>
      </c>
      <c r="Q80" s="131">
        <v>0</v>
      </c>
      <c r="R80" s="131">
        <v>0</v>
      </c>
      <c r="S80" s="131">
        <v>41.070392101157267</v>
      </c>
      <c r="T80" s="131">
        <v>137.06589431048496</v>
      </c>
      <c r="U80" s="131">
        <v>146.33440908345437</v>
      </c>
      <c r="V80" s="131">
        <v>143.55649740305626</v>
      </c>
      <c r="W80" s="131">
        <v>142.38090030448666</v>
      </c>
      <c r="X80" s="131">
        <v>231.68586878932456</v>
      </c>
      <c r="Y80" s="131">
        <v>362.8932342589992</v>
      </c>
      <c r="Z80" s="131">
        <v>358.53755998275801</v>
      </c>
      <c r="AA80" s="131">
        <v>348.94755540021379</v>
      </c>
      <c r="AB80" s="131">
        <v>344.4155249039004</v>
      </c>
      <c r="AC80" s="131">
        <v>301.20809172170812</v>
      </c>
      <c r="AD80" s="131">
        <v>215.58368720783983</v>
      </c>
      <c r="AE80" s="131">
        <v>237.58386708189664</v>
      </c>
      <c r="AF80" s="131">
        <v>396.44916385405304</v>
      </c>
      <c r="AG80" s="131">
        <v>423.25740050837703</v>
      </c>
      <c r="AH80" s="131">
        <v>391.5848414302327</v>
      </c>
      <c r="AI80" s="131">
        <v>404.61857281546509</v>
      </c>
      <c r="AJ80" s="131">
        <v>234.73026420226597</v>
      </c>
      <c r="AK80" s="131">
        <v>365.91135155417032</v>
      </c>
      <c r="AL80" s="131">
        <v>507.99598603738923</v>
      </c>
      <c r="AM80" s="131">
        <v>445.50900970088787</v>
      </c>
      <c r="AN80" s="131">
        <v>471.36542476706381</v>
      </c>
      <c r="AO80" s="131">
        <v>591.32068429213541</v>
      </c>
      <c r="AP80" s="131">
        <v>545.30978922426038</v>
      </c>
      <c r="AQ80" s="131">
        <v>603.02461985285481</v>
      </c>
      <c r="AR80" s="131">
        <v>1054.119320116999</v>
      </c>
      <c r="AS80" s="131">
        <v>1128.1312661263582</v>
      </c>
      <c r="AT80" s="131">
        <v>1105.3760505726241</v>
      </c>
      <c r="AU80" s="131">
        <v>1097.1193230023091</v>
      </c>
      <c r="AV80" s="131">
        <v>612.3183548809393</v>
      </c>
      <c r="AW80" s="131">
        <v>583.67284749909959</v>
      </c>
      <c r="AX80" s="131">
        <v>573.78489973632713</v>
      </c>
      <c r="AY80" s="131">
        <v>556.73543774872815</v>
      </c>
      <c r="AZ80" s="131">
        <v>10594.521449242857</v>
      </c>
      <c r="BA80" s="131">
        <v>11298.769200673605</v>
      </c>
      <c r="BB80" s="131">
        <v>10419.564162206805</v>
      </c>
      <c r="BC80" s="131">
        <v>11522.308408798661</v>
      </c>
      <c r="BD80" s="131">
        <v>0</v>
      </c>
      <c r="BE80" s="131">
        <v>0</v>
      </c>
      <c r="BF80" s="131">
        <v>0</v>
      </c>
      <c r="BG80" s="131">
        <v>0</v>
      </c>
      <c r="BH80" s="131">
        <v>0</v>
      </c>
      <c r="BI80" s="131">
        <v>0</v>
      </c>
      <c r="BJ80" s="131">
        <v>0</v>
      </c>
      <c r="BK80" s="131">
        <v>0</v>
      </c>
      <c r="BL80" s="131">
        <v>0</v>
      </c>
      <c r="BM80" s="131">
        <v>0</v>
      </c>
      <c r="BN80" s="131">
        <v>0</v>
      </c>
      <c r="BO80" s="131">
        <v>0</v>
      </c>
      <c r="BP80" s="131">
        <v>0</v>
      </c>
      <c r="BQ80" s="131">
        <v>0</v>
      </c>
      <c r="BR80" s="131">
        <v>0</v>
      </c>
      <c r="BS80" s="131">
        <v>0</v>
      </c>
      <c r="BT80" s="131">
        <v>0</v>
      </c>
      <c r="BU80" s="131">
        <v>0</v>
      </c>
      <c r="BV80" s="131">
        <v>0</v>
      </c>
      <c r="BW80" s="131">
        <v>0</v>
      </c>
      <c r="BX80" s="131">
        <v>0</v>
      </c>
      <c r="BY80" s="131">
        <v>0</v>
      </c>
      <c r="BZ80" s="131">
        <v>0</v>
      </c>
      <c r="CA80" s="131">
        <v>0</v>
      </c>
      <c r="CB80" s="131">
        <v>0</v>
      </c>
      <c r="CC80" s="131">
        <v>0</v>
      </c>
      <c r="CD80" s="131">
        <v>0</v>
      </c>
      <c r="CE80" s="131">
        <v>0</v>
      </c>
      <c r="CF80" s="131">
        <v>0</v>
      </c>
      <c r="CG80" s="131">
        <v>0</v>
      </c>
      <c r="CH80" s="131">
        <v>0</v>
      </c>
      <c r="CI80" s="131">
        <v>0</v>
      </c>
      <c r="CJ80" s="139">
        <v>0</v>
      </c>
      <c r="CK80" s="144" t="s">
        <v>9</v>
      </c>
      <c r="CL80" s="145">
        <f>SUM(C80:CJ80)</f>
        <v>58938.761311393755</v>
      </c>
      <c r="CM80" s="145">
        <f>SUM(E80:P80)</f>
        <v>0</v>
      </c>
      <c r="CN80" s="145">
        <f>SUM(Q80:AB80)</f>
        <v>2256.8878365378355</v>
      </c>
      <c r="CO80" s="145">
        <f>SUM(AC80:AN80)</f>
        <v>4395.7976608813497</v>
      </c>
      <c r="CP80" s="146">
        <f>SUM(AO80:AW80)</f>
        <v>7320.3922555675799</v>
      </c>
    </row>
    <row r="81" spans="1:94" ht="18.75" x14ac:dyDescent="0.3">
      <c r="A81" s="209"/>
      <c r="B81" s="45" t="s">
        <v>6</v>
      </c>
      <c r="C81" s="131">
        <v>0</v>
      </c>
      <c r="D81" s="131">
        <v>0</v>
      </c>
      <c r="E81" s="131">
        <v>0</v>
      </c>
      <c r="F81" s="131">
        <v>0</v>
      </c>
      <c r="G81" s="131">
        <v>0</v>
      </c>
      <c r="H81" s="131">
        <v>0</v>
      </c>
      <c r="I81" s="131">
        <v>0</v>
      </c>
      <c r="J81" s="131">
        <v>0</v>
      </c>
      <c r="K81" s="131">
        <v>0</v>
      </c>
      <c r="L81" s="131">
        <v>0</v>
      </c>
      <c r="M81" s="131">
        <v>0</v>
      </c>
      <c r="N81" s="131">
        <v>0</v>
      </c>
      <c r="O81" s="131">
        <v>0</v>
      </c>
      <c r="P81" s="131">
        <v>0</v>
      </c>
      <c r="Q81" s="131">
        <v>0</v>
      </c>
      <c r="R81" s="131">
        <v>0</v>
      </c>
      <c r="S81" s="131">
        <v>0</v>
      </c>
      <c r="T81" s="131">
        <v>0</v>
      </c>
      <c r="U81" s="131">
        <v>0</v>
      </c>
      <c r="V81" s="131">
        <v>0</v>
      </c>
      <c r="W81" s="131">
        <v>0</v>
      </c>
      <c r="X81" s="131">
        <v>0</v>
      </c>
      <c r="Y81" s="131">
        <v>0</v>
      </c>
      <c r="Z81" s="131">
        <v>0</v>
      </c>
      <c r="AA81" s="131">
        <v>0</v>
      </c>
      <c r="AB81" s="131">
        <v>0</v>
      </c>
      <c r="AC81" s="131">
        <v>0</v>
      </c>
      <c r="AD81" s="131">
        <v>0</v>
      </c>
      <c r="AE81" s="131">
        <v>-3.3793184362393163</v>
      </c>
      <c r="AF81" s="131">
        <v>-28.040245696761758</v>
      </c>
      <c r="AG81" s="131">
        <v>-39.295236637395192</v>
      </c>
      <c r="AH81" s="131">
        <v>-33.925978548733752</v>
      </c>
      <c r="AI81" s="131">
        <v>-14.880082251962961</v>
      </c>
      <c r="AJ81" s="131">
        <v>-5.2844322703152145</v>
      </c>
      <c r="AK81" s="131">
        <v>-8.4962768238792918</v>
      </c>
      <c r="AL81" s="131">
        <v>-13.54566243306013</v>
      </c>
      <c r="AM81" s="131">
        <v>-13.65358824246259</v>
      </c>
      <c r="AN81" s="131">
        <v>-12.5757840592902</v>
      </c>
      <c r="AO81" s="131">
        <v>-9.4536335087965782</v>
      </c>
      <c r="AP81" s="131">
        <v>-5.4476991606453069</v>
      </c>
      <c r="AQ81" s="131">
        <v>-6.0771331544609595</v>
      </c>
      <c r="AR81" s="131">
        <v>-26.412147673491035</v>
      </c>
      <c r="AS81" s="131">
        <v>-37.103314866863911</v>
      </c>
      <c r="AT81" s="131">
        <v>-33.925978548733752</v>
      </c>
      <c r="AU81" s="131">
        <v>-14.880082251962961</v>
      </c>
      <c r="AV81" s="131">
        <v>-5.2844322703152145</v>
      </c>
      <c r="AW81" s="131">
        <v>-8.4962768238792918</v>
      </c>
      <c r="AX81" s="131">
        <v>-13.54566243306013</v>
      </c>
      <c r="AY81" s="131">
        <v>-13.65358824246259</v>
      </c>
      <c r="AZ81" s="131">
        <v>77.252327803718785</v>
      </c>
      <c r="BA81" s="131">
        <v>58.073134153274673</v>
      </c>
      <c r="BB81" s="131">
        <v>33.464906788322189</v>
      </c>
      <c r="BC81" s="131">
        <v>37.331484092115033</v>
      </c>
      <c r="BD81" s="131">
        <v>0</v>
      </c>
      <c r="BE81" s="131">
        <v>0</v>
      </c>
      <c r="BF81" s="131">
        <v>0</v>
      </c>
      <c r="BG81" s="131">
        <v>0</v>
      </c>
      <c r="BH81" s="131">
        <v>0</v>
      </c>
      <c r="BI81" s="131">
        <v>0</v>
      </c>
      <c r="BJ81" s="131">
        <v>0</v>
      </c>
      <c r="BK81" s="131">
        <v>0</v>
      </c>
      <c r="BL81" s="131">
        <v>0</v>
      </c>
      <c r="BM81" s="131">
        <v>0</v>
      </c>
      <c r="BN81" s="131">
        <v>0</v>
      </c>
      <c r="BO81" s="131">
        <v>0</v>
      </c>
      <c r="BP81" s="131">
        <v>0</v>
      </c>
      <c r="BQ81" s="131">
        <v>0</v>
      </c>
      <c r="BR81" s="131">
        <v>0</v>
      </c>
      <c r="BS81" s="131">
        <v>0</v>
      </c>
      <c r="BT81" s="131">
        <v>0</v>
      </c>
      <c r="BU81" s="131">
        <v>0</v>
      </c>
      <c r="BV81" s="131">
        <v>0</v>
      </c>
      <c r="BW81" s="131">
        <v>0</v>
      </c>
      <c r="BX81" s="131">
        <v>0</v>
      </c>
      <c r="BY81" s="131">
        <v>0</v>
      </c>
      <c r="BZ81" s="131">
        <v>0</v>
      </c>
      <c r="CA81" s="131">
        <v>0</v>
      </c>
      <c r="CB81" s="131">
        <v>0</v>
      </c>
      <c r="CC81" s="131">
        <v>0</v>
      </c>
      <c r="CD81" s="131">
        <v>0</v>
      </c>
      <c r="CE81" s="131">
        <v>0</v>
      </c>
      <c r="CF81" s="131">
        <v>0</v>
      </c>
      <c r="CG81" s="131">
        <v>0</v>
      </c>
      <c r="CH81" s="131">
        <v>0</v>
      </c>
      <c r="CI81" s="131">
        <v>0</v>
      </c>
      <c r="CJ81" s="139">
        <v>0</v>
      </c>
      <c r="CK81" s="144" t="s">
        <v>6</v>
      </c>
      <c r="CL81" s="145">
        <f t="shared" ref="CL81:CL92" si="54">SUM(C81:CJ81)</f>
        <v>-141.23470149734135</v>
      </c>
      <c r="CM81" s="145">
        <f t="shared" ref="CM81:CM92" si="55">SUM(E81:P81)</f>
        <v>0</v>
      </c>
      <c r="CN81" s="145">
        <f t="shared" ref="CN81:CN92" si="56">SUM(Q81:AB81)</f>
        <v>0</v>
      </c>
      <c r="CO81" s="145">
        <f t="shared" ref="CO81:CO92" si="57">SUM(AC81:AN81)</f>
        <v>-173.07660540010039</v>
      </c>
      <c r="CP81" s="146">
        <f t="shared" ref="CP81:CP92" si="58">SUM(AO81:AW81)</f>
        <v>-147.08069825914902</v>
      </c>
    </row>
    <row r="82" spans="1:94" ht="18.75" x14ac:dyDescent="0.3">
      <c r="A82" s="209"/>
      <c r="B82" s="45" t="s">
        <v>10</v>
      </c>
      <c r="C82" s="131">
        <v>0</v>
      </c>
      <c r="D82" s="131">
        <v>0</v>
      </c>
      <c r="E82" s="131">
        <v>0</v>
      </c>
      <c r="F82" s="131">
        <v>0</v>
      </c>
      <c r="G82" s="131">
        <v>0</v>
      </c>
      <c r="H82" s="131">
        <v>0</v>
      </c>
      <c r="I82" s="131">
        <v>0</v>
      </c>
      <c r="J82" s="131">
        <v>0</v>
      </c>
      <c r="K82" s="131">
        <v>0</v>
      </c>
      <c r="L82" s="131">
        <v>0</v>
      </c>
      <c r="M82" s="131">
        <v>0</v>
      </c>
      <c r="N82" s="131">
        <v>0</v>
      </c>
      <c r="O82" s="131">
        <v>0</v>
      </c>
      <c r="P82" s="131">
        <v>0</v>
      </c>
      <c r="Q82" s="131">
        <v>0</v>
      </c>
      <c r="R82" s="131">
        <v>0</v>
      </c>
      <c r="S82" s="131">
        <v>0</v>
      </c>
      <c r="T82" s="131">
        <v>0</v>
      </c>
      <c r="U82" s="131">
        <v>0</v>
      </c>
      <c r="V82" s="131">
        <v>0</v>
      </c>
      <c r="W82" s="131">
        <v>0</v>
      </c>
      <c r="X82" s="131">
        <v>0</v>
      </c>
      <c r="Y82" s="131">
        <v>0</v>
      </c>
      <c r="Z82" s="131">
        <v>0</v>
      </c>
      <c r="AA82" s="131">
        <v>0</v>
      </c>
      <c r="AB82" s="131">
        <v>0</v>
      </c>
      <c r="AC82" s="131">
        <v>0</v>
      </c>
      <c r="AD82" s="131">
        <v>0</v>
      </c>
      <c r="AE82" s="131">
        <v>0</v>
      </c>
      <c r="AF82" s="131">
        <v>0</v>
      </c>
      <c r="AG82" s="131">
        <v>0</v>
      </c>
      <c r="AH82" s="131">
        <v>0</v>
      </c>
      <c r="AI82" s="131">
        <v>0</v>
      </c>
      <c r="AJ82" s="131">
        <v>0</v>
      </c>
      <c r="AK82" s="131">
        <v>0</v>
      </c>
      <c r="AL82" s="131">
        <v>0</v>
      </c>
      <c r="AM82" s="131">
        <v>0</v>
      </c>
      <c r="AN82" s="131">
        <v>0</v>
      </c>
      <c r="AO82" s="131">
        <v>0</v>
      </c>
      <c r="AP82" s="131">
        <v>0</v>
      </c>
      <c r="AQ82" s="131">
        <v>0</v>
      </c>
      <c r="AR82" s="131">
        <v>0</v>
      </c>
      <c r="AS82" s="131">
        <v>0</v>
      </c>
      <c r="AT82" s="131">
        <v>0</v>
      </c>
      <c r="AU82" s="131">
        <v>0</v>
      </c>
      <c r="AV82" s="131">
        <v>0</v>
      </c>
      <c r="AW82" s="131">
        <v>0</v>
      </c>
      <c r="AX82" s="131">
        <v>0</v>
      </c>
      <c r="AY82" s="131">
        <v>0</v>
      </c>
      <c r="AZ82" s="131">
        <v>0</v>
      </c>
      <c r="BA82" s="131">
        <v>0</v>
      </c>
      <c r="BB82" s="131">
        <v>0</v>
      </c>
      <c r="BC82" s="131">
        <v>0</v>
      </c>
      <c r="BD82" s="131">
        <v>0</v>
      </c>
      <c r="BE82" s="131">
        <v>0</v>
      </c>
      <c r="BF82" s="131">
        <v>0</v>
      </c>
      <c r="BG82" s="131">
        <v>0</v>
      </c>
      <c r="BH82" s="131">
        <v>0</v>
      </c>
      <c r="BI82" s="131">
        <v>0</v>
      </c>
      <c r="BJ82" s="131">
        <v>0</v>
      </c>
      <c r="BK82" s="131">
        <v>0</v>
      </c>
      <c r="BL82" s="131">
        <v>0</v>
      </c>
      <c r="BM82" s="131">
        <v>0</v>
      </c>
      <c r="BN82" s="131">
        <v>0</v>
      </c>
      <c r="BO82" s="131">
        <v>0</v>
      </c>
      <c r="BP82" s="131">
        <v>0</v>
      </c>
      <c r="BQ82" s="131">
        <v>0</v>
      </c>
      <c r="BR82" s="131">
        <v>0</v>
      </c>
      <c r="BS82" s="131">
        <v>0</v>
      </c>
      <c r="BT82" s="131">
        <v>0</v>
      </c>
      <c r="BU82" s="131">
        <v>0</v>
      </c>
      <c r="BV82" s="131">
        <v>0</v>
      </c>
      <c r="BW82" s="131">
        <v>0</v>
      </c>
      <c r="BX82" s="131">
        <v>0</v>
      </c>
      <c r="BY82" s="131">
        <v>0</v>
      </c>
      <c r="BZ82" s="131">
        <v>0</v>
      </c>
      <c r="CA82" s="131">
        <v>0</v>
      </c>
      <c r="CB82" s="131">
        <v>0</v>
      </c>
      <c r="CC82" s="131">
        <v>0</v>
      </c>
      <c r="CD82" s="131">
        <v>0</v>
      </c>
      <c r="CE82" s="131">
        <v>0</v>
      </c>
      <c r="CF82" s="131">
        <v>0</v>
      </c>
      <c r="CG82" s="131">
        <v>0</v>
      </c>
      <c r="CH82" s="131">
        <v>0</v>
      </c>
      <c r="CI82" s="131">
        <v>0</v>
      </c>
      <c r="CJ82" s="139">
        <v>0</v>
      </c>
      <c r="CK82" s="144" t="s">
        <v>10</v>
      </c>
      <c r="CL82" s="145">
        <f t="shared" si="54"/>
        <v>0</v>
      </c>
      <c r="CM82" s="145">
        <f t="shared" si="55"/>
        <v>0</v>
      </c>
      <c r="CN82" s="145">
        <f t="shared" si="56"/>
        <v>0</v>
      </c>
      <c r="CO82" s="145">
        <f t="shared" si="57"/>
        <v>0</v>
      </c>
      <c r="CP82" s="146">
        <f t="shared" si="58"/>
        <v>0</v>
      </c>
    </row>
    <row r="83" spans="1:94" ht="18.75" x14ac:dyDescent="0.3">
      <c r="A83" s="209"/>
      <c r="B83" s="45" t="s">
        <v>1</v>
      </c>
      <c r="C83" s="131">
        <v>0</v>
      </c>
      <c r="D83" s="131">
        <v>0</v>
      </c>
      <c r="E83" s="131">
        <v>0</v>
      </c>
      <c r="F83" s="131">
        <v>0</v>
      </c>
      <c r="G83" s="131">
        <v>0</v>
      </c>
      <c r="H83" s="131">
        <v>0</v>
      </c>
      <c r="I83" s="131">
        <v>0</v>
      </c>
      <c r="J83" s="131">
        <v>0</v>
      </c>
      <c r="K83" s="131">
        <v>0</v>
      </c>
      <c r="L83" s="131">
        <v>0</v>
      </c>
      <c r="M83" s="131">
        <v>0</v>
      </c>
      <c r="N83" s="131">
        <v>0</v>
      </c>
      <c r="O83" s="131">
        <v>0</v>
      </c>
      <c r="P83" s="131">
        <v>0</v>
      </c>
      <c r="Q83" s="131">
        <v>0</v>
      </c>
      <c r="R83" s="131">
        <v>1.804813008657451</v>
      </c>
      <c r="S83" s="131">
        <v>10.800410700257189</v>
      </c>
      <c r="T83" s="131">
        <v>151.29385837851305</v>
      </c>
      <c r="U83" s="131">
        <v>338.62004108463498</v>
      </c>
      <c r="V83" s="131">
        <v>309.119580147546</v>
      </c>
      <c r="W83" s="131">
        <v>125.85190507244806</v>
      </c>
      <c r="X83" s="131">
        <v>12.870323487417437</v>
      </c>
      <c r="Y83" s="131">
        <v>6.4444674868541085</v>
      </c>
      <c r="Z83" s="131">
        <v>0.27426430803668511</v>
      </c>
      <c r="AA83" s="131">
        <v>4.1774303517514932E-2</v>
      </c>
      <c r="AB83" s="131">
        <v>1.858866139304503</v>
      </c>
      <c r="AC83" s="131">
        <v>52.604312134341683</v>
      </c>
      <c r="AD83" s="131">
        <v>157.04690640879267</v>
      </c>
      <c r="AE83" s="131">
        <v>435.35916915568259</v>
      </c>
      <c r="AF83" s="131">
        <v>2356.0203959413193</v>
      </c>
      <c r="AG83" s="131">
        <v>3336.6294474523893</v>
      </c>
      <c r="AH83" s="131">
        <v>2872.5444054474392</v>
      </c>
      <c r="AI83" s="131">
        <v>1169.8083150004986</v>
      </c>
      <c r="AJ83" s="131">
        <v>114.10934674998953</v>
      </c>
      <c r="AK83" s="131">
        <v>34.477099790691454</v>
      </c>
      <c r="AL83" s="131">
        <v>0.24752661761267358</v>
      </c>
      <c r="AM83" s="131">
        <v>1.3347073596669312E-2</v>
      </c>
      <c r="AN83" s="131">
        <v>2.1314679792602718</v>
      </c>
      <c r="AO83" s="131">
        <v>103.27221316115902</v>
      </c>
      <c r="AP83" s="131">
        <v>308.16718755323018</v>
      </c>
      <c r="AQ83" s="131">
        <v>925.2375458058159</v>
      </c>
      <c r="AR83" s="131">
        <v>5697.3030634312308</v>
      </c>
      <c r="AS83" s="131">
        <v>8088.1492361925921</v>
      </c>
      <c r="AT83" s="131">
        <v>7374.5432182210643</v>
      </c>
      <c r="AU83" s="131">
        <v>3004.5637924407347</v>
      </c>
      <c r="AV83" s="131">
        <v>293.21513673199934</v>
      </c>
      <c r="AW83" s="131">
        <v>88.59228290386568</v>
      </c>
      <c r="AX83" s="131">
        <v>0.89562298114404015</v>
      </c>
      <c r="AY83" s="131">
        <v>8.159285182688536E-2</v>
      </c>
      <c r="AZ83" s="131">
        <v>60.636971300381489</v>
      </c>
      <c r="BA83" s="131">
        <v>1709.2632306665348</v>
      </c>
      <c r="BB83" s="131">
        <v>5100.4895359477005</v>
      </c>
      <c r="BC83" s="131">
        <v>15313.649899320879</v>
      </c>
      <c r="BD83" s="131">
        <v>0</v>
      </c>
      <c r="BE83" s="131">
        <v>0</v>
      </c>
      <c r="BF83" s="131">
        <v>0</v>
      </c>
      <c r="BG83" s="131">
        <v>0</v>
      </c>
      <c r="BH83" s="131">
        <v>0</v>
      </c>
      <c r="BI83" s="131">
        <v>0</v>
      </c>
      <c r="BJ83" s="131">
        <v>0</v>
      </c>
      <c r="BK83" s="131">
        <v>0</v>
      </c>
      <c r="BL83" s="131">
        <v>0</v>
      </c>
      <c r="BM83" s="131">
        <v>0</v>
      </c>
      <c r="BN83" s="131">
        <v>0</v>
      </c>
      <c r="BO83" s="131">
        <v>0</v>
      </c>
      <c r="BP83" s="131">
        <v>0</v>
      </c>
      <c r="BQ83" s="131">
        <v>0</v>
      </c>
      <c r="BR83" s="131">
        <v>0</v>
      </c>
      <c r="BS83" s="131">
        <v>0</v>
      </c>
      <c r="BT83" s="131">
        <v>0</v>
      </c>
      <c r="BU83" s="131">
        <v>0</v>
      </c>
      <c r="BV83" s="131">
        <v>0</v>
      </c>
      <c r="BW83" s="131">
        <v>0</v>
      </c>
      <c r="BX83" s="131">
        <v>0</v>
      </c>
      <c r="BY83" s="131">
        <v>0</v>
      </c>
      <c r="BZ83" s="131">
        <v>0</v>
      </c>
      <c r="CA83" s="131">
        <v>0</v>
      </c>
      <c r="CB83" s="131">
        <v>0</v>
      </c>
      <c r="CC83" s="131">
        <v>0</v>
      </c>
      <c r="CD83" s="131">
        <v>0</v>
      </c>
      <c r="CE83" s="131">
        <v>0</v>
      </c>
      <c r="CF83" s="131">
        <v>0</v>
      </c>
      <c r="CG83" s="131">
        <v>0</v>
      </c>
      <c r="CH83" s="131">
        <v>0</v>
      </c>
      <c r="CI83" s="131">
        <v>0</v>
      </c>
      <c r="CJ83" s="139">
        <v>0</v>
      </c>
      <c r="CK83" s="144" t="s">
        <v>1</v>
      </c>
      <c r="CL83" s="145">
        <f t="shared" si="54"/>
        <v>59558.032573378958</v>
      </c>
      <c r="CM83" s="145">
        <f t="shared" si="55"/>
        <v>0</v>
      </c>
      <c r="CN83" s="145">
        <f t="shared" si="56"/>
        <v>958.98030411718696</v>
      </c>
      <c r="CO83" s="145">
        <f t="shared" si="57"/>
        <v>10530.991739751615</v>
      </c>
      <c r="CP83" s="146">
        <f t="shared" si="58"/>
        <v>25883.043676441692</v>
      </c>
    </row>
    <row r="84" spans="1:94" ht="18.75" x14ac:dyDescent="0.3">
      <c r="A84" s="209"/>
      <c r="B84" s="45" t="s">
        <v>11</v>
      </c>
      <c r="C84" s="131">
        <v>0</v>
      </c>
      <c r="D84" s="131">
        <v>0</v>
      </c>
      <c r="E84" s="131">
        <v>0</v>
      </c>
      <c r="F84" s="131">
        <v>0</v>
      </c>
      <c r="G84" s="131">
        <v>0</v>
      </c>
      <c r="H84" s="131">
        <v>0</v>
      </c>
      <c r="I84" s="131">
        <v>0</v>
      </c>
      <c r="J84" s="131">
        <v>0</v>
      </c>
      <c r="K84" s="131">
        <v>0</v>
      </c>
      <c r="L84" s="131">
        <v>0</v>
      </c>
      <c r="M84" s="131">
        <v>0</v>
      </c>
      <c r="N84" s="131">
        <v>0</v>
      </c>
      <c r="O84" s="131">
        <v>0</v>
      </c>
      <c r="P84" s="131">
        <v>0</v>
      </c>
      <c r="Q84" s="131">
        <v>0</v>
      </c>
      <c r="R84" s="131">
        <v>0</v>
      </c>
      <c r="S84" s="131">
        <v>0</v>
      </c>
      <c r="T84" s="131">
        <v>0</v>
      </c>
      <c r="U84" s="131">
        <v>0</v>
      </c>
      <c r="V84" s="131">
        <v>0</v>
      </c>
      <c r="W84" s="131">
        <v>0.60638245283556813</v>
      </c>
      <c r="X84" s="131">
        <v>0.83197046942281361</v>
      </c>
      <c r="Y84" s="131">
        <v>0.71199635666066996</v>
      </c>
      <c r="Z84" s="131">
        <v>0.75542536456161713</v>
      </c>
      <c r="AA84" s="131">
        <v>0.80913434505269066</v>
      </c>
      <c r="AB84" s="131">
        <v>0.67623023942859106</v>
      </c>
      <c r="AC84" s="131">
        <v>76.181266996547663</v>
      </c>
      <c r="AD84" s="131">
        <v>157.28889185000838</v>
      </c>
      <c r="AE84" s="131">
        <v>209.48838202977743</v>
      </c>
      <c r="AF84" s="131">
        <v>298.51476011481657</v>
      </c>
      <c r="AG84" s="131">
        <v>401.35512366297189</v>
      </c>
      <c r="AH84" s="131">
        <v>296.43044509146148</v>
      </c>
      <c r="AI84" s="131">
        <v>358.33351615721358</v>
      </c>
      <c r="AJ84" s="131">
        <v>234.58163537506141</v>
      </c>
      <c r="AK84" s="131">
        <v>200.38914986865905</v>
      </c>
      <c r="AL84" s="131">
        <v>222.29530402356693</v>
      </c>
      <c r="AM84" s="131">
        <v>248.90041325484572</v>
      </c>
      <c r="AN84" s="131">
        <v>209.90394104356199</v>
      </c>
      <c r="AO84" s="131">
        <v>174.25531429329817</v>
      </c>
      <c r="AP84" s="131">
        <v>166.75608793198637</v>
      </c>
      <c r="AQ84" s="131">
        <v>207.11888609181403</v>
      </c>
      <c r="AR84" s="131">
        <v>309.17746515907834</v>
      </c>
      <c r="AS84" s="131">
        <v>416.6983063830362</v>
      </c>
      <c r="AT84" s="131">
        <v>326.24237770166246</v>
      </c>
      <c r="AU84" s="131">
        <v>394.73243154441047</v>
      </c>
      <c r="AV84" s="131">
        <v>258.41004302437841</v>
      </c>
      <c r="AW84" s="131">
        <v>220.79461660079221</v>
      </c>
      <c r="AX84" s="131">
        <v>233.0903005238772</v>
      </c>
      <c r="AY84" s="131">
        <v>248.90041325484572</v>
      </c>
      <c r="AZ84" s="131">
        <v>1147.3430003830242</v>
      </c>
      <c r="BA84" s="131">
        <v>952.48623794284697</v>
      </c>
      <c r="BB84" s="131">
        <v>911.4951787413753</v>
      </c>
      <c r="BC84" s="131">
        <v>1132.1197830928504</v>
      </c>
      <c r="BD84" s="131">
        <v>0</v>
      </c>
      <c r="BE84" s="131">
        <v>0</v>
      </c>
      <c r="BF84" s="131">
        <v>0</v>
      </c>
      <c r="BG84" s="131">
        <v>0</v>
      </c>
      <c r="BH84" s="131">
        <v>0</v>
      </c>
      <c r="BI84" s="131">
        <v>0</v>
      </c>
      <c r="BJ84" s="131">
        <v>0</v>
      </c>
      <c r="BK84" s="131">
        <v>0</v>
      </c>
      <c r="BL84" s="131">
        <v>0</v>
      </c>
      <c r="BM84" s="131">
        <v>0</v>
      </c>
      <c r="BN84" s="131">
        <v>0</v>
      </c>
      <c r="BO84" s="131">
        <v>0</v>
      </c>
      <c r="BP84" s="131">
        <v>0</v>
      </c>
      <c r="BQ84" s="131">
        <v>0</v>
      </c>
      <c r="BR84" s="131">
        <v>0</v>
      </c>
      <c r="BS84" s="131">
        <v>0</v>
      </c>
      <c r="BT84" s="131">
        <v>0</v>
      </c>
      <c r="BU84" s="131">
        <v>0</v>
      </c>
      <c r="BV84" s="131">
        <v>0</v>
      </c>
      <c r="BW84" s="131">
        <v>0</v>
      </c>
      <c r="BX84" s="131">
        <v>0</v>
      </c>
      <c r="BY84" s="131">
        <v>0</v>
      </c>
      <c r="BZ84" s="131">
        <v>0</v>
      </c>
      <c r="CA84" s="131">
        <v>0</v>
      </c>
      <c r="CB84" s="131">
        <v>0</v>
      </c>
      <c r="CC84" s="131">
        <v>0</v>
      </c>
      <c r="CD84" s="131">
        <v>0</v>
      </c>
      <c r="CE84" s="131">
        <v>0</v>
      </c>
      <c r="CF84" s="131">
        <v>0</v>
      </c>
      <c r="CG84" s="131">
        <v>0</v>
      </c>
      <c r="CH84" s="131">
        <v>0</v>
      </c>
      <c r="CI84" s="131">
        <v>0</v>
      </c>
      <c r="CJ84" s="139">
        <v>0</v>
      </c>
      <c r="CK84" s="144" t="s">
        <v>11</v>
      </c>
      <c r="CL84" s="145">
        <f t="shared" si="54"/>
        <v>10017.67441136573</v>
      </c>
      <c r="CM84" s="145">
        <f t="shared" si="55"/>
        <v>0</v>
      </c>
      <c r="CN84" s="145">
        <f t="shared" si="56"/>
        <v>4.3911392279619506</v>
      </c>
      <c r="CO84" s="145">
        <f t="shared" si="57"/>
        <v>2913.6628294684924</v>
      </c>
      <c r="CP84" s="146">
        <f t="shared" si="58"/>
        <v>2474.185528730457</v>
      </c>
    </row>
    <row r="85" spans="1:94" ht="18.75" x14ac:dyDescent="0.3">
      <c r="A85" s="209"/>
      <c r="B85" s="45" t="s">
        <v>12</v>
      </c>
      <c r="C85" s="131">
        <v>0</v>
      </c>
      <c r="D85" s="131">
        <v>0</v>
      </c>
      <c r="E85" s="131">
        <v>0</v>
      </c>
      <c r="F85" s="131">
        <v>0</v>
      </c>
      <c r="G85" s="131">
        <v>0</v>
      </c>
      <c r="H85" s="131">
        <v>0</v>
      </c>
      <c r="I85" s="131">
        <v>0</v>
      </c>
      <c r="J85" s="131">
        <v>0</v>
      </c>
      <c r="K85" s="131">
        <v>0</v>
      </c>
      <c r="L85" s="131">
        <v>0</v>
      </c>
      <c r="M85" s="131">
        <v>0</v>
      </c>
      <c r="N85" s="131">
        <v>0</v>
      </c>
      <c r="O85" s="131">
        <v>0</v>
      </c>
      <c r="P85" s="131">
        <v>0</v>
      </c>
      <c r="Q85" s="131">
        <v>0</v>
      </c>
      <c r="R85" s="131">
        <v>0</v>
      </c>
      <c r="S85" s="131">
        <v>0</v>
      </c>
      <c r="T85" s="131">
        <v>0</v>
      </c>
      <c r="U85" s="131">
        <v>0</v>
      </c>
      <c r="V85" s="131">
        <v>0</v>
      </c>
      <c r="W85" s="131">
        <v>0</v>
      </c>
      <c r="X85" s="131">
        <v>0</v>
      </c>
      <c r="Y85" s="131">
        <v>0</v>
      </c>
      <c r="Z85" s="131">
        <v>0</v>
      </c>
      <c r="AA85" s="131">
        <v>0</v>
      </c>
      <c r="AB85" s="131">
        <v>0</v>
      </c>
      <c r="AC85" s="131">
        <v>0</v>
      </c>
      <c r="AD85" s="131">
        <v>0</v>
      </c>
      <c r="AE85" s="131">
        <v>0</v>
      </c>
      <c r="AF85" s="131">
        <v>0</v>
      </c>
      <c r="AG85" s="131">
        <v>0</v>
      </c>
      <c r="AH85" s="131">
        <v>0</v>
      </c>
      <c r="AI85" s="131">
        <v>0</v>
      </c>
      <c r="AJ85" s="131">
        <v>0</v>
      </c>
      <c r="AK85" s="131">
        <v>0</v>
      </c>
      <c r="AL85" s="131">
        <v>0</v>
      </c>
      <c r="AM85" s="131">
        <v>0</v>
      </c>
      <c r="AN85" s="131">
        <v>0</v>
      </c>
      <c r="AO85" s="131">
        <v>0</v>
      </c>
      <c r="AP85" s="131">
        <v>0</v>
      </c>
      <c r="AQ85" s="131">
        <v>0</v>
      </c>
      <c r="AR85" s="131">
        <v>0</v>
      </c>
      <c r="AS85" s="131">
        <v>0</v>
      </c>
      <c r="AT85" s="131">
        <v>0</v>
      </c>
      <c r="AU85" s="131">
        <v>0</v>
      </c>
      <c r="AV85" s="131">
        <v>0</v>
      </c>
      <c r="AW85" s="131">
        <v>0</v>
      </c>
      <c r="AX85" s="131">
        <v>0</v>
      </c>
      <c r="AY85" s="131">
        <v>0</v>
      </c>
      <c r="AZ85" s="131">
        <v>0</v>
      </c>
      <c r="BA85" s="131">
        <v>0</v>
      </c>
      <c r="BB85" s="131">
        <v>0</v>
      </c>
      <c r="BC85" s="131">
        <v>0</v>
      </c>
      <c r="BD85" s="131">
        <v>0</v>
      </c>
      <c r="BE85" s="131">
        <v>0</v>
      </c>
      <c r="BF85" s="131">
        <v>0</v>
      </c>
      <c r="BG85" s="131">
        <v>0</v>
      </c>
      <c r="BH85" s="131">
        <v>0</v>
      </c>
      <c r="BI85" s="131">
        <v>0</v>
      </c>
      <c r="BJ85" s="131">
        <v>0</v>
      </c>
      <c r="BK85" s="131">
        <v>0</v>
      </c>
      <c r="BL85" s="131">
        <v>0</v>
      </c>
      <c r="BM85" s="131">
        <v>0</v>
      </c>
      <c r="BN85" s="131">
        <v>0</v>
      </c>
      <c r="BO85" s="131">
        <v>0</v>
      </c>
      <c r="BP85" s="131">
        <v>0</v>
      </c>
      <c r="BQ85" s="131">
        <v>0</v>
      </c>
      <c r="BR85" s="131">
        <v>0</v>
      </c>
      <c r="BS85" s="131">
        <v>0</v>
      </c>
      <c r="BT85" s="131">
        <v>0</v>
      </c>
      <c r="BU85" s="131">
        <v>0</v>
      </c>
      <c r="BV85" s="131">
        <v>0</v>
      </c>
      <c r="BW85" s="131">
        <v>0</v>
      </c>
      <c r="BX85" s="131">
        <v>0</v>
      </c>
      <c r="BY85" s="131">
        <v>0</v>
      </c>
      <c r="BZ85" s="131">
        <v>0</v>
      </c>
      <c r="CA85" s="131">
        <v>0</v>
      </c>
      <c r="CB85" s="131">
        <v>0</v>
      </c>
      <c r="CC85" s="131">
        <v>0</v>
      </c>
      <c r="CD85" s="131">
        <v>0</v>
      </c>
      <c r="CE85" s="131">
        <v>0</v>
      </c>
      <c r="CF85" s="131">
        <v>0</v>
      </c>
      <c r="CG85" s="131">
        <v>0</v>
      </c>
      <c r="CH85" s="131">
        <v>0</v>
      </c>
      <c r="CI85" s="131">
        <v>0</v>
      </c>
      <c r="CJ85" s="139">
        <v>0</v>
      </c>
      <c r="CK85" s="144" t="s">
        <v>12</v>
      </c>
      <c r="CL85" s="145">
        <f t="shared" si="54"/>
        <v>0</v>
      </c>
      <c r="CM85" s="145">
        <f t="shared" si="55"/>
        <v>0</v>
      </c>
      <c r="CN85" s="145">
        <f t="shared" si="56"/>
        <v>0</v>
      </c>
      <c r="CO85" s="145">
        <f t="shared" si="57"/>
        <v>0</v>
      </c>
      <c r="CP85" s="146">
        <f t="shared" si="58"/>
        <v>0</v>
      </c>
    </row>
    <row r="86" spans="1:94" ht="18.75" x14ac:dyDescent="0.3">
      <c r="A86" s="209"/>
      <c r="B86" s="45" t="s">
        <v>3</v>
      </c>
      <c r="C86" s="131">
        <v>0</v>
      </c>
      <c r="D86" s="131">
        <v>0</v>
      </c>
      <c r="E86" s="131">
        <v>0</v>
      </c>
      <c r="F86" s="131">
        <v>0</v>
      </c>
      <c r="G86" s="131">
        <v>0</v>
      </c>
      <c r="H86" s="131">
        <v>0</v>
      </c>
      <c r="I86" s="131">
        <v>0</v>
      </c>
      <c r="J86" s="131">
        <v>0</v>
      </c>
      <c r="K86" s="131">
        <v>0</v>
      </c>
      <c r="L86" s="131">
        <v>0</v>
      </c>
      <c r="M86" s="131">
        <v>0</v>
      </c>
      <c r="N86" s="131">
        <v>0</v>
      </c>
      <c r="O86" s="131">
        <v>0</v>
      </c>
      <c r="P86" s="131">
        <v>0</v>
      </c>
      <c r="Q86" s="131">
        <v>0</v>
      </c>
      <c r="R86" s="131">
        <v>8.8722571596084094</v>
      </c>
      <c r="S86" s="131">
        <v>19.726996233380078</v>
      </c>
      <c r="T86" s="131">
        <v>81.843400034630349</v>
      </c>
      <c r="U86" s="131">
        <v>114.69427929945732</v>
      </c>
      <c r="V86" s="131">
        <v>105.00000400380782</v>
      </c>
      <c r="W86" s="131">
        <v>46.020278155638039</v>
      </c>
      <c r="X86" s="131">
        <v>17.126434393561482</v>
      </c>
      <c r="Y86" s="131">
        <v>27.579604969026207</v>
      </c>
      <c r="Z86" s="131">
        <v>261.25825141435939</v>
      </c>
      <c r="AA86" s="131">
        <v>483.61235656215695</v>
      </c>
      <c r="AB86" s="131">
        <v>441.43283620178636</v>
      </c>
      <c r="AC86" s="131">
        <v>333.14255025527132</v>
      </c>
      <c r="AD86" s="131">
        <v>192.06560106667189</v>
      </c>
      <c r="AE86" s="131">
        <v>210.09593137816387</v>
      </c>
      <c r="AF86" s="131">
        <v>857.42456239774128</v>
      </c>
      <c r="AG86" s="131">
        <v>1201.5836609457874</v>
      </c>
      <c r="AH86" s="131">
        <v>1035.9065809372205</v>
      </c>
      <c r="AI86" s="131">
        <v>453.69787028342716</v>
      </c>
      <c r="AJ86" s="131">
        <v>161.12381814171408</v>
      </c>
      <c r="AK86" s="131">
        <v>259.05385703254228</v>
      </c>
      <c r="AL86" s="131">
        <v>354.33993824899289</v>
      </c>
      <c r="AM86" s="131">
        <v>298.02459749143691</v>
      </c>
      <c r="AN86" s="131">
        <v>657.27145405421834</v>
      </c>
      <c r="AO86" s="131">
        <v>781.83564572709838</v>
      </c>
      <c r="AP86" s="131">
        <v>450.53633473594255</v>
      </c>
      <c r="AQ86" s="131">
        <v>502.59186793802292</v>
      </c>
      <c r="AR86" s="131">
        <v>2184.3409216285581</v>
      </c>
      <c r="AS86" s="131">
        <v>3068.5232414137863</v>
      </c>
      <c r="AT86" s="131">
        <v>2805.7507540240367</v>
      </c>
      <c r="AU86" s="131">
        <v>1230.6145256329874</v>
      </c>
      <c r="AV86" s="131">
        <v>437.03381483094472</v>
      </c>
      <c r="AW86" s="131">
        <v>702.66020686044703</v>
      </c>
      <c r="AX86" s="131">
        <v>1120.2551617109402</v>
      </c>
      <c r="AY86" s="131">
        <v>1129.1808562395345</v>
      </c>
      <c r="AZ86" s="131">
        <v>12341.94099807274</v>
      </c>
      <c r="BA86" s="131">
        <v>9277.8459325387048</v>
      </c>
      <c r="BB86" s="131">
        <v>5346.4007730210342</v>
      </c>
      <c r="BC86" s="131">
        <v>5964.130624076749</v>
      </c>
      <c r="BD86" s="131">
        <v>0</v>
      </c>
      <c r="BE86" s="131">
        <v>0</v>
      </c>
      <c r="BF86" s="131">
        <v>0</v>
      </c>
      <c r="BG86" s="131">
        <v>0</v>
      </c>
      <c r="BH86" s="131">
        <v>0</v>
      </c>
      <c r="BI86" s="131">
        <v>0</v>
      </c>
      <c r="BJ86" s="131">
        <v>0</v>
      </c>
      <c r="BK86" s="131">
        <v>0</v>
      </c>
      <c r="BL86" s="131">
        <v>0</v>
      </c>
      <c r="BM86" s="131">
        <v>0</v>
      </c>
      <c r="BN86" s="131">
        <v>0</v>
      </c>
      <c r="BO86" s="131">
        <v>0</v>
      </c>
      <c r="BP86" s="131">
        <v>0</v>
      </c>
      <c r="BQ86" s="131">
        <v>0</v>
      </c>
      <c r="BR86" s="131">
        <v>0</v>
      </c>
      <c r="BS86" s="131">
        <v>0</v>
      </c>
      <c r="BT86" s="131">
        <v>0</v>
      </c>
      <c r="BU86" s="131">
        <v>0</v>
      </c>
      <c r="BV86" s="131">
        <v>0</v>
      </c>
      <c r="BW86" s="131">
        <v>0</v>
      </c>
      <c r="BX86" s="131">
        <v>0</v>
      </c>
      <c r="BY86" s="131">
        <v>0</v>
      </c>
      <c r="BZ86" s="131">
        <v>0</v>
      </c>
      <c r="CA86" s="131">
        <v>0</v>
      </c>
      <c r="CB86" s="131">
        <v>0</v>
      </c>
      <c r="CC86" s="131">
        <v>0</v>
      </c>
      <c r="CD86" s="131">
        <v>0</v>
      </c>
      <c r="CE86" s="131">
        <v>0</v>
      </c>
      <c r="CF86" s="131">
        <v>0</v>
      </c>
      <c r="CG86" s="131">
        <v>0</v>
      </c>
      <c r="CH86" s="131">
        <v>0</v>
      </c>
      <c r="CI86" s="131">
        <v>0</v>
      </c>
      <c r="CJ86" s="139">
        <v>0</v>
      </c>
      <c r="CK86" s="144" t="s">
        <v>3</v>
      </c>
      <c r="CL86" s="145">
        <f t="shared" si="54"/>
        <v>54964.538779112132</v>
      </c>
      <c r="CM86" s="145">
        <f t="shared" si="55"/>
        <v>0</v>
      </c>
      <c r="CN86" s="145">
        <f t="shared" si="56"/>
        <v>1607.1666984274125</v>
      </c>
      <c r="CO86" s="145">
        <f t="shared" si="57"/>
        <v>6013.7304222331886</v>
      </c>
      <c r="CP86" s="146">
        <f t="shared" si="58"/>
        <v>12163.887312791827</v>
      </c>
    </row>
    <row r="87" spans="1:94" ht="18.75" x14ac:dyDescent="0.3">
      <c r="A87" s="209"/>
      <c r="B87" s="45" t="s">
        <v>13</v>
      </c>
      <c r="C87" s="131">
        <v>0</v>
      </c>
      <c r="D87" s="131">
        <v>0</v>
      </c>
      <c r="E87" s="131">
        <v>0</v>
      </c>
      <c r="F87" s="131">
        <v>0</v>
      </c>
      <c r="G87" s="131">
        <v>0</v>
      </c>
      <c r="H87" s="131">
        <v>0</v>
      </c>
      <c r="I87" s="131">
        <v>119.88833526078588</v>
      </c>
      <c r="J87" s="131">
        <v>316.72199172470869</v>
      </c>
      <c r="K87" s="131">
        <v>485.14021415550224</v>
      </c>
      <c r="L87" s="131">
        <v>254.87742849910455</v>
      </c>
      <c r="M87" s="131">
        <v>171.28060968916316</v>
      </c>
      <c r="N87" s="131">
        <v>183.19370462448796</v>
      </c>
      <c r="O87" s="131">
        <v>373.04516602641979</v>
      </c>
      <c r="P87" s="131">
        <v>438.63811921164961</v>
      </c>
      <c r="Q87" s="131">
        <v>611.4894781212497</v>
      </c>
      <c r="R87" s="131">
        <v>584.42822019765299</v>
      </c>
      <c r="S87" s="131">
        <v>791.30030989581792</v>
      </c>
      <c r="T87" s="131">
        <v>1152.9071084299376</v>
      </c>
      <c r="U87" s="131">
        <v>1549.9807775171903</v>
      </c>
      <c r="V87" s="131">
        <v>1194.1252394098956</v>
      </c>
      <c r="W87" s="131">
        <v>1385.8275972002448</v>
      </c>
      <c r="X87" s="131">
        <v>953.74217009339009</v>
      </c>
      <c r="Y87" s="131">
        <v>751.79546409225441</v>
      </c>
      <c r="Z87" s="131">
        <v>864.18275254218861</v>
      </c>
      <c r="AA87" s="131">
        <v>1041.2710761839826</v>
      </c>
      <c r="AB87" s="131">
        <v>898.1222393911703</v>
      </c>
      <c r="AC87" s="131">
        <v>940.97115928030144</v>
      </c>
      <c r="AD87" s="131">
        <v>837.46566361213263</v>
      </c>
      <c r="AE87" s="131">
        <v>959.6531406565482</v>
      </c>
      <c r="AF87" s="131">
        <v>1303.6451245598764</v>
      </c>
      <c r="AG87" s="131">
        <v>1486.8374694500526</v>
      </c>
      <c r="AH87" s="131">
        <v>841.62032588625516</v>
      </c>
      <c r="AI87" s="131">
        <v>582.88375012879987</v>
      </c>
      <c r="AJ87" s="131">
        <v>240.94624272810688</v>
      </c>
      <c r="AK87" s="131">
        <v>165.68285074636151</v>
      </c>
      <c r="AL87" s="131">
        <v>-80.990258758094569</v>
      </c>
      <c r="AM87" s="131">
        <v>-332.94387255181937</v>
      </c>
      <c r="AN87" s="131">
        <v>-349.65544344270165</v>
      </c>
      <c r="AO87" s="131">
        <v>-426.69783843910045</v>
      </c>
      <c r="AP87" s="131">
        <v>-414.79191066382919</v>
      </c>
      <c r="AQ87" s="131">
        <v>-528.18634845383349</v>
      </c>
      <c r="AR87" s="131">
        <v>-770.77626594920002</v>
      </c>
      <c r="AS87" s="131">
        <v>-1023.4151656670874</v>
      </c>
      <c r="AT87" s="131">
        <v>-802.48998185304663</v>
      </c>
      <c r="AU87" s="131">
        <v>-858.07761519141786</v>
      </c>
      <c r="AV87" s="131">
        <v>-535.68315834522218</v>
      </c>
      <c r="AW87" s="131">
        <v>-429.91502588356889</v>
      </c>
      <c r="AX87" s="131">
        <v>-448.90935182207613</v>
      </c>
      <c r="AY87" s="131">
        <v>-485.3764358364424</v>
      </c>
      <c r="AZ87" s="131">
        <v>26003.071440583364</v>
      </c>
      <c r="BA87" s="131">
        <v>27173.926937176333</v>
      </c>
      <c r="BB87" s="131">
        <v>26415.706992430383</v>
      </c>
      <c r="BC87" s="131">
        <v>33637.145420287503</v>
      </c>
      <c r="BD87" s="131">
        <v>0</v>
      </c>
      <c r="BE87" s="131">
        <v>0</v>
      </c>
      <c r="BF87" s="131">
        <v>0</v>
      </c>
      <c r="BG87" s="131">
        <v>0</v>
      </c>
      <c r="BH87" s="131">
        <v>0</v>
      </c>
      <c r="BI87" s="131">
        <v>0</v>
      </c>
      <c r="BJ87" s="131">
        <v>0</v>
      </c>
      <c r="BK87" s="131">
        <v>0</v>
      </c>
      <c r="BL87" s="131">
        <v>0</v>
      </c>
      <c r="BM87" s="131">
        <v>0</v>
      </c>
      <c r="BN87" s="131">
        <v>0</v>
      </c>
      <c r="BO87" s="131">
        <v>0</v>
      </c>
      <c r="BP87" s="131">
        <v>0</v>
      </c>
      <c r="BQ87" s="131">
        <v>0</v>
      </c>
      <c r="BR87" s="131">
        <v>0</v>
      </c>
      <c r="BS87" s="131">
        <v>0</v>
      </c>
      <c r="BT87" s="131">
        <v>0</v>
      </c>
      <c r="BU87" s="131">
        <v>0</v>
      </c>
      <c r="BV87" s="131">
        <v>0</v>
      </c>
      <c r="BW87" s="131">
        <v>0</v>
      </c>
      <c r="BX87" s="131">
        <v>0</v>
      </c>
      <c r="BY87" s="131">
        <v>0</v>
      </c>
      <c r="BZ87" s="131">
        <v>0</v>
      </c>
      <c r="CA87" s="131">
        <v>0</v>
      </c>
      <c r="CB87" s="131">
        <v>0</v>
      </c>
      <c r="CC87" s="131">
        <v>0</v>
      </c>
      <c r="CD87" s="131">
        <v>0</v>
      </c>
      <c r="CE87" s="131">
        <v>0</v>
      </c>
      <c r="CF87" s="131">
        <v>0</v>
      </c>
      <c r="CG87" s="131">
        <v>0</v>
      </c>
      <c r="CH87" s="131">
        <v>0</v>
      </c>
      <c r="CI87" s="131">
        <v>0</v>
      </c>
      <c r="CJ87" s="139">
        <v>0</v>
      </c>
      <c r="CK87" s="144" t="s">
        <v>13</v>
      </c>
      <c r="CL87" s="145">
        <f t="shared" si="54"/>
        <v>127223.60584693537</v>
      </c>
      <c r="CM87" s="145">
        <f t="shared" si="55"/>
        <v>2342.7855691918221</v>
      </c>
      <c r="CN87" s="145">
        <f t="shared" si="56"/>
        <v>11779.172433074975</v>
      </c>
      <c r="CO87" s="145">
        <f t="shared" si="57"/>
        <v>6596.1161522958191</v>
      </c>
      <c r="CP87" s="146">
        <f t="shared" si="58"/>
        <v>-5790.0333104463061</v>
      </c>
    </row>
    <row r="88" spans="1:94" ht="18.75" x14ac:dyDescent="0.3">
      <c r="A88" s="209"/>
      <c r="B88" s="45" t="s">
        <v>4</v>
      </c>
      <c r="C88" s="131">
        <v>0</v>
      </c>
      <c r="D88" s="131">
        <v>0</v>
      </c>
      <c r="E88" s="131">
        <v>0</v>
      </c>
      <c r="F88" s="131">
        <v>0</v>
      </c>
      <c r="G88" s="131">
        <v>0</v>
      </c>
      <c r="H88" s="131">
        <v>0</v>
      </c>
      <c r="I88" s="131">
        <v>0</v>
      </c>
      <c r="J88" s="131">
        <v>0</v>
      </c>
      <c r="K88" s="131">
        <v>0</v>
      </c>
      <c r="L88" s="131">
        <v>0</v>
      </c>
      <c r="M88" s="131">
        <v>30.235434798472568</v>
      </c>
      <c r="N88" s="131">
        <v>58.813193298733268</v>
      </c>
      <c r="O88" s="131">
        <v>57.394241276153934</v>
      </c>
      <c r="P88" s="131">
        <v>53.346020659325745</v>
      </c>
      <c r="Q88" s="131">
        <v>63.052444746353331</v>
      </c>
      <c r="R88" s="131">
        <v>1.9472643919206298</v>
      </c>
      <c r="S88" s="131">
        <v>2.1459815000629483</v>
      </c>
      <c r="T88" s="131">
        <v>3.5809357840486413</v>
      </c>
      <c r="U88" s="131">
        <v>68.210730854130134</v>
      </c>
      <c r="V88" s="131">
        <v>130.0812235781018</v>
      </c>
      <c r="W88" s="131">
        <v>129.01597671165428</v>
      </c>
      <c r="X88" s="131">
        <v>75.455293572607502</v>
      </c>
      <c r="Y88" s="131">
        <v>72.039516010663192</v>
      </c>
      <c r="Z88" s="131">
        <v>71.174852144991405</v>
      </c>
      <c r="AA88" s="131">
        <v>73.572980645617577</v>
      </c>
      <c r="AB88" s="131">
        <v>76.863446390877243</v>
      </c>
      <c r="AC88" s="131">
        <v>82.294597741638768</v>
      </c>
      <c r="AD88" s="131">
        <v>75.926743259469617</v>
      </c>
      <c r="AE88" s="131">
        <v>83.675019720430669</v>
      </c>
      <c r="AF88" s="131">
        <v>203.42900782743368</v>
      </c>
      <c r="AG88" s="131">
        <v>282.23929612883285</v>
      </c>
      <c r="AH88" s="131">
        <v>258.28525724551923</v>
      </c>
      <c r="AI88" s="131">
        <v>256.35484146679119</v>
      </c>
      <c r="AJ88" s="131">
        <v>143.07476151139781</v>
      </c>
      <c r="AK88" s="131">
        <v>122.50192907979431</v>
      </c>
      <c r="AL88" s="131">
        <v>106.78238450787921</v>
      </c>
      <c r="AM88" s="131">
        <v>103.60899450872307</v>
      </c>
      <c r="AN88" s="131">
        <v>103.19081484678486</v>
      </c>
      <c r="AO88" s="131">
        <v>110.05017434805086</v>
      </c>
      <c r="AP88" s="131">
        <v>101.48668131733075</v>
      </c>
      <c r="AQ88" s="131">
        <v>112.22739786148691</v>
      </c>
      <c r="AR88" s="131">
        <v>196.17863837363893</v>
      </c>
      <c r="AS88" s="131">
        <v>209.95183334461399</v>
      </c>
      <c r="AT88" s="131">
        <v>205.71605113687883</v>
      </c>
      <c r="AU88" s="131">
        <v>204.17853592874326</v>
      </c>
      <c r="AV88" s="131">
        <v>113.95452945847978</v>
      </c>
      <c r="AW88" s="131">
        <v>108.62302606343837</v>
      </c>
      <c r="AX88" s="131">
        <v>106.78238450787921</v>
      </c>
      <c r="AY88" s="131">
        <v>103.60899450872307</v>
      </c>
      <c r="AZ88" s="131">
        <v>1170.8308136324583</v>
      </c>
      <c r="BA88" s="131">
        <v>1248.6589563580437</v>
      </c>
      <c r="BB88" s="131">
        <v>1151.4952550384949</v>
      </c>
      <c r="BC88" s="131">
        <v>1273.3623214926349</v>
      </c>
      <c r="BD88" s="131">
        <v>0</v>
      </c>
      <c r="BE88" s="131">
        <v>0</v>
      </c>
      <c r="BF88" s="131">
        <v>0</v>
      </c>
      <c r="BG88" s="131">
        <v>0</v>
      </c>
      <c r="BH88" s="131">
        <v>0</v>
      </c>
      <c r="BI88" s="131">
        <v>0</v>
      </c>
      <c r="BJ88" s="131">
        <v>0</v>
      </c>
      <c r="BK88" s="131">
        <v>0</v>
      </c>
      <c r="BL88" s="131">
        <v>0</v>
      </c>
      <c r="BM88" s="131">
        <v>0</v>
      </c>
      <c r="BN88" s="131">
        <v>0</v>
      </c>
      <c r="BO88" s="131">
        <v>0</v>
      </c>
      <c r="BP88" s="131">
        <v>0</v>
      </c>
      <c r="BQ88" s="131">
        <v>0</v>
      </c>
      <c r="BR88" s="131">
        <v>0</v>
      </c>
      <c r="BS88" s="131">
        <v>0</v>
      </c>
      <c r="BT88" s="131">
        <v>0</v>
      </c>
      <c r="BU88" s="131">
        <v>0</v>
      </c>
      <c r="BV88" s="131">
        <v>0</v>
      </c>
      <c r="BW88" s="131">
        <v>0</v>
      </c>
      <c r="BX88" s="131">
        <v>0</v>
      </c>
      <c r="BY88" s="131">
        <v>0</v>
      </c>
      <c r="BZ88" s="131">
        <v>0</v>
      </c>
      <c r="CA88" s="131">
        <v>0</v>
      </c>
      <c r="CB88" s="131">
        <v>0</v>
      </c>
      <c r="CC88" s="131">
        <v>0</v>
      </c>
      <c r="CD88" s="131">
        <v>0</v>
      </c>
      <c r="CE88" s="131">
        <v>0</v>
      </c>
      <c r="CF88" s="131">
        <v>0</v>
      </c>
      <c r="CG88" s="131">
        <v>0</v>
      </c>
      <c r="CH88" s="131">
        <v>0</v>
      </c>
      <c r="CI88" s="131">
        <v>0</v>
      </c>
      <c r="CJ88" s="139">
        <v>0</v>
      </c>
      <c r="CK88" s="144" t="s">
        <v>4</v>
      </c>
      <c r="CL88" s="145">
        <f t="shared" si="54"/>
        <v>9205.3987775793066</v>
      </c>
      <c r="CM88" s="145">
        <f t="shared" si="55"/>
        <v>199.78889003268552</v>
      </c>
      <c r="CN88" s="145">
        <f t="shared" si="56"/>
        <v>767.14064633102862</v>
      </c>
      <c r="CO88" s="145">
        <f t="shared" si="57"/>
        <v>1821.3636478446954</v>
      </c>
      <c r="CP88" s="146">
        <f t="shared" si="58"/>
        <v>1362.3668678326617</v>
      </c>
    </row>
    <row r="89" spans="1:94" ht="18.75" x14ac:dyDescent="0.3">
      <c r="A89" s="210"/>
      <c r="B89" s="45" t="s">
        <v>14</v>
      </c>
      <c r="C89" s="131">
        <v>0</v>
      </c>
      <c r="D89" s="131">
        <v>0</v>
      </c>
      <c r="E89" s="131">
        <v>0</v>
      </c>
      <c r="F89" s="131">
        <v>0</v>
      </c>
      <c r="G89" s="131">
        <v>0</v>
      </c>
      <c r="H89" s="131">
        <v>0</v>
      </c>
      <c r="I89" s="131">
        <v>0</v>
      </c>
      <c r="J89" s="131">
        <v>0</v>
      </c>
      <c r="K89" s="131">
        <v>0</v>
      </c>
      <c r="L89" s="131">
        <v>0</v>
      </c>
      <c r="M89" s="131">
        <v>0</v>
      </c>
      <c r="N89" s="131">
        <v>4.5111725803730494</v>
      </c>
      <c r="O89" s="131">
        <v>8.8046682383381807</v>
      </c>
      <c r="P89" s="131">
        <v>8.0531492904065942</v>
      </c>
      <c r="Q89" s="131">
        <v>9.3690409341524798</v>
      </c>
      <c r="R89" s="131">
        <v>0</v>
      </c>
      <c r="S89" s="131">
        <v>0</v>
      </c>
      <c r="T89" s="131">
        <v>0</v>
      </c>
      <c r="U89" s="131">
        <v>0</v>
      </c>
      <c r="V89" s="131">
        <v>0</v>
      </c>
      <c r="W89" s="131">
        <v>0</v>
      </c>
      <c r="X89" s="131">
        <v>0</v>
      </c>
      <c r="Y89" s="131">
        <v>0</v>
      </c>
      <c r="Z89" s="131">
        <v>0</v>
      </c>
      <c r="AA89" s="131">
        <v>0</v>
      </c>
      <c r="AB89" s="131">
        <v>0</v>
      </c>
      <c r="AC89" s="131">
        <v>0</v>
      </c>
      <c r="AD89" s="131">
        <v>0</v>
      </c>
      <c r="AE89" s="131">
        <v>549.14242220603478</v>
      </c>
      <c r="AF89" s="131">
        <v>1730.1832565784343</v>
      </c>
      <c r="AG89" s="131">
        <v>1737.7570011636149</v>
      </c>
      <c r="AH89" s="131">
        <v>1607.7197916152234</v>
      </c>
      <c r="AI89" s="131">
        <v>1595.7037451454976</v>
      </c>
      <c r="AJ89" s="131">
        <v>890.5817088268692</v>
      </c>
      <c r="AK89" s="131">
        <v>848.91474370722347</v>
      </c>
      <c r="AL89" s="131">
        <v>834.52969284810206</v>
      </c>
      <c r="AM89" s="131">
        <v>809.72889641067286</v>
      </c>
      <c r="AN89" s="131">
        <v>806.46072304630331</v>
      </c>
      <c r="AO89" s="131">
        <v>860.06824646046744</v>
      </c>
      <c r="AP89" s="131">
        <v>793.14251482814598</v>
      </c>
      <c r="AQ89" s="131">
        <v>877.08376524948108</v>
      </c>
      <c r="AR89" s="131">
        <v>1533.1826459937481</v>
      </c>
      <c r="AS89" s="131">
        <v>1640.8234354520182</v>
      </c>
      <c r="AT89" s="131">
        <v>1607.7197916152234</v>
      </c>
      <c r="AU89" s="131">
        <v>1595.7037451454976</v>
      </c>
      <c r="AV89" s="131">
        <v>890.5817088268692</v>
      </c>
      <c r="AW89" s="131">
        <v>848.91474370722347</v>
      </c>
      <c r="AX89" s="131">
        <v>834.52969284810206</v>
      </c>
      <c r="AY89" s="131">
        <v>809.72889641067286</v>
      </c>
      <c r="AZ89" s="131">
        <v>908.02285112985135</v>
      </c>
      <c r="BA89" s="131">
        <v>968.38147103717779</v>
      </c>
      <c r="BB89" s="131">
        <v>893.02740615329799</v>
      </c>
      <c r="BC89" s="131">
        <v>987.53984966954511</v>
      </c>
      <c r="BD89" s="131">
        <v>0</v>
      </c>
      <c r="BE89" s="131">
        <v>0</v>
      </c>
      <c r="BF89" s="131">
        <v>0</v>
      </c>
      <c r="BG89" s="131">
        <v>0</v>
      </c>
      <c r="BH89" s="131">
        <v>0</v>
      </c>
      <c r="BI89" s="131">
        <v>0</v>
      </c>
      <c r="BJ89" s="131">
        <v>0</v>
      </c>
      <c r="BK89" s="131">
        <v>0</v>
      </c>
      <c r="BL89" s="131">
        <v>0</v>
      </c>
      <c r="BM89" s="131">
        <v>0</v>
      </c>
      <c r="BN89" s="131">
        <v>0</v>
      </c>
      <c r="BO89" s="131">
        <v>0</v>
      </c>
      <c r="BP89" s="131">
        <v>0</v>
      </c>
      <c r="BQ89" s="131">
        <v>0</v>
      </c>
      <c r="BR89" s="131">
        <v>0</v>
      </c>
      <c r="BS89" s="131">
        <v>0</v>
      </c>
      <c r="BT89" s="131">
        <v>0</v>
      </c>
      <c r="BU89" s="131">
        <v>0</v>
      </c>
      <c r="BV89" s="131">
        <v>0</v>
      </c>
      <c r="BW89" s="131">
        <v>0</v>
      </c>
      <c r="BX89" s="131">
        <v>0</v>
      </c>
      <c r="BY89" s="131">
        <v>0</v>
      </c>
      <c r="BZ89" s="131">
        <v>0</v>
      </c>
      <c r="CA89" s="131">
        <v>0</v>
      </c>
      <c r="CB89" s="131">
        <v>0</v>
      </c>
      <c r="CC89" s="131">
        <v>0</v>
      </c>
      <c r="CD89" s="131">
        <v>0</v>
      </c>
      <c r="CE89" s="131">
        <v>0</v>
      </c>
      <c r="CF89" s="131">
        <v>0</v>
      </c>
      <c r="CG89" s="131">
        <v>0</v>
      </c>
      <c r="CH89" s="131">
        <v>0</v>
      </c>
      <c r="CI89" s="131">
        <v>0</v>
      </c>
      <c r="CJ89" s="139">
        <v>0</v>
      </c>
      <c r="CK89" s="144" t="s">
        <v>14</v>
      </c>
      <c r="CL89" s="147">
        <f t="shared" si="54"/>
        <v>27489.910777118566</v>
      </c>
      <c r="CM89" s="147">
        <f t="shared" si="55"/>
        <v>21.368990109117824</v>
      </c>
      <c r="CN89" s="147">
        <f t="shared" si="56"/>
        <v>9.3690409341524798</v>
      </c>
      <c r="CO89" s="147">
        <f t="shared" si="57"/>
        <v>11410.721981547975</v>
      </c>
      <c r="CP89" s="148">
        <f t="shared" si="58"/>
        <v>10647.220597278674</v>
      </c>
    </row>
    <row r="90" spans="1:94" ht="18.75" x14ac:dyDescent="0.3">
      <c r="A90" s="210"/>
      <c r="B90" s="45" t="s">
        <v>15</v>
      </c>
      <c r="C90" s="131">
        <v>0</v>
      </c>
      <c r="D90" s="131">
        <v>0</v>
      </c>
      <c r="E90" s="131">
        <v>0</v>
      </c>
      <c r="F90" s="131">
        <v>0</v>
      </c>
      <c r="G90" s="131">
        <v>0</v>
      </c>
      <c r="H90" s="131">
        <v>0</v>
      </c>
      <c r="I90" s="131">
        <v>0</v>
      </c>
      <c r="J90" s="131">
        <v>0</v>
      </c>
      <c r="K90" s="131">
        <v>0</v>
      </c>
      <c r="L90" s="131">
        <v>0</v>
      </c>
      <c r="M90" s="131">
        <v>0</v>
      </c>
      <c r="N90" s="131">
        <v>0</v>
      </c>
      <c r="O90" s="131">
        <v>0</v>
      </c>
      <c r="P90" s="131">
        <v>0</v>
      </c>
      <c r="Q90" s="131">
        <v>40.020302904044343</v>
      </c>
      <c r="R90" s="131">
        <v>78.746108496465695</v>
      </c>
      <c r="S90" s="131">
        <v>86.782099409052535</v>
      </c>
      <c r="T90" s="131">
        <v>144.8107195610155</v>
      </c>
      <c r="U90" s="131">
        <v>154.60294614143049</v>
      </c>
      <c r="V90" s="131">
        <v>151.66807024586888</v>
      </c>
      <c r="W90" s="131">
        <v>150.42604674604809</v>
      </c>
      <c r="X90" s="131">
        <v>87.977022749342268</v>
      </c>
      <c r="Y90" s="131">
        <v>83.994400377265265</v>
      </c>
      <c r="Z90" s="131">
        <v>82.986246423062994</v>
      </c>
      <c r="AA90" s="131">
        <v>80.766566890676586</v>
      </c>
      <c r="AB90" s="131">
        <v>79.717593947418209</v>
      </c>
      <c r="AC90" s="131">
        <v>85.350418630365994</v>
      </c>
      <c r="AD90" s="131">
        <v>78.746108496465695</v>
      </c>
      <c r="AE90" s="131">
        <v>-412.09313735681303</v>
      </c>
      <c r="AF90" s="131">
        <v>-1520.1059510237224</v>
      </c>
      <c r="AG90" s="131">
        <v>-1622.8968351777835</v>
      </c>
      <c r="AH90" s="131">
        <v>-1501.4546682406781</v>
      </c>
      <c r="AI90" s="131">
        <v>-1490.232843915408</v>
      </c>
      <c r="AJ90" s="131">
        <v>-831.71711335621148</v>
      </c>
      <c r="AK90" s="131">
        <v>-792.80420103368533</v>
      </c>
      <c r="AL90" s="131">
        <v>-779.36995591339041</v>
      </c>
      <c r="AM90" s="131">
        <v>-756.20841260138536</v>
      </c>
      <c r="AN90" s="131">
        <v>-753.15625501761747</v>
      </c>
      <c r="AO90" s="131">
        <v>-803.22049301654897</v>
      </c>
      <c r="AP90" s="131">
        <v>-740.71833766034933</v>
      </c>
      <c r="AQ90" s="131">
        <v>-819.11134057067056</v>
      </c>
      <c r="AR90" s="131">
        <v>-1431.8441889554392</v>
      </c>
      <c r="AS90" s="131">
        <v>-1532.3702673604703</v>
      </c>
      <c r="AT90" s="131">
        <v>-1501.4546682406781</v>
      </c>
      <c r="AU90" s="131">
        <v>-1490.232843915408</v>
      </c>
      <c r="AV90" s="131">
        <v>-831.71711335621148</v>
      </c>
      <c r="AW90" s="131">
        <v>-792.80420103368533</v>
      </c>
      <c r="AX90" s="131">
        <v>-779.36995591339041</v>
      </c>
      <c r="AY90" s="131">
        <v>-756.20841260138536</v>
      </c>
      <c r="AZ90" s="131">
        <v>1483.6403382192423</v>
      </c>
      <c r="BA90" s="131">
        <v>1582.2617365048968</v>
      </c>
      <c r="BB90" s="131">
        <v>1459.1389206292788</v>
      </c>
      <c r="BC90" s="131">
        <v>1613.5650713477253</v>
      </c>
      <c r="BD90" s="131">
        <v>0</v>
      </c>
      <c r="BE90" s="131">
        <v>0</v>
      </c>
      <c r="BF90" s="131">
        <v>0</v>
      </c>
      <c r="BG90" s="131">
        <v>0</v>
      </c>
      <c r="BH90" s="131">
        <v>0</v>
      </c>
      <c r="BI90" s="131">
        <v>0</v>
      </c>
      <c r="BJ90" s="131">
        <v>0</v>
      </c>
      <c r="BK90" s="131">
        <v>0</v>
      </c>
      <c r="BL90" s="131">
        <v>0</v>
      </c>
      <c r="BM90" s="131">
        <v>0</v>
      </c>
      <c r="BN90" s="131">
        <v>0</v>
      </c>
      <c r="BO90" s="131">
        <v>0</v>
      </c>
      <c r="BP90" s="131">
        <v>0</v>
      </c>
      <c r="BQ90" s="131">
        <v>0</v>
      </c>
      <c r="BR90" s="131">
        <v>0</v>
      </c>
      <c r="BS90" s="131">
        <v>0</v>
      </c>
      <c r="BT90" s="131">
        <v>0</v>
      </c>
      <c r="BU90" s="131">
        <v>0</v>
      </c>
      <c r="BV90" s="131">
        <v>0</v>
      </c>
      <c r="BW90" s="131">
        <v>0</v>
      </c>
      <c r="BX90" s="131">
        <v>0</v>
      </c>
      <c r="BY90" s="131">
        <v>0</v>
      </c>
      <c r="BZ90" s="131">
        <v>0</v>
      </c>
      <c r="CA90" s="131">
        <v>0</v>
      </c>
      <c r="CB90" s="131">
        <v>0</v>
      </c>
      <c r="CC90" s="131">
        <v>0</v>
      </c>
      <c r="CD90" s="131">
        <v>0</v>
      </c>
      <c r="CE90" s="131">
        <v>0</v>
      </c>
      <c r="CF90" s="131">
        <v>0</v>
      </c>
      <c r="CG90" s="131">
        <v>0</v>
      </c>
      <c r="CH90" s="131">
        <v>0</v>
      </c>
      <c r="CI90" s="131">
        <v>0</v>
      </c>
      <c r="CJ90" s="139">
        <v>0</v>
      </c>
      <c r="CK90" s="144" t="s">
        <v>15</v>
      </c>
      <c r="CL90" s="145">
        <f>SUM(C90:CJ90)</f>
        <v>-14413.890478541267</v>
      </c>
      <c r="CM90" s="145">
        <f t="shared" si="55"/>
        <v>0</v>
      </c>
      <c r="CN90" s="145">
        <f t="shared" si="56"/>
        <v>1222.4981238916907</v>
      </c>
      <c r="CO90" s="145">
        <f t="shared" si="57"/>
        <v>-10295.942846509863</v>
      </c>
      <c r="CP90" s="146">
        <f t="shared" si="58"/>
        <v>-9943.4734541094604</v>
      </c>
    </row>
    <row r="91" spans="1:94" ht="18.75" x14ac:dyDescent="0.3">
      <c r="A91" s="210"/>
      <c r="B91" s="45" t="s">
        <v>7</v>
      </c>
      <c r="C91" s="131">
        <v>0</v>
      </c>
      <c r="D91" s="131">
        <v>0</v>
      </c>
      <c r="E91" s="131">
        <v>0</v>
      </c>
      <c r="F91" s="131">
        <v>0</v>
      </c>
      <c r="G91" s="131">
        <v>0</v>
      </c>
      <c r="H91" s="131">
        <v>0</v>
      </c>
      <c r="I91" s="131">
        <v>0</v>
      </c>
      <c r="J91" s="131">
        <v>0</v>
      </c>
      <c r="K91" s="131">
        <v>0</v>
      </c>
      <c r="L91" s="131">
        <v>0</v>
      </c>
      <c r="M91" s="131">
        <v>0</v>
      </c>
      <c r="N91" s="131">
        <v>0</v>
      </c>
      <c r="O91" s="131">
        <v>0</v>
      </c>
      <c r="P91" s="131">
        <v>0</v>
      </c>
      <c r="Q91" s="131">
        <v>0</v>
      </c>
      <c r="R91" s="131">
        <v>0</v>
      </c>
      <c r="S91" s="131">
        <v>0</v>
      </c>
      <c r="T91" s="131">
        <v>0</v>
      </c>
      <c r="U91" s="131">
        <v>0</v>
      </c>
      <c r="V91" s="131">
        <v>0</v>
      </c>
      <c r="W91" s="131">
        <v>0</v>
      </c>
      <c r="X91" s="131">
        <v>0</v>
      </c>
      <c r="Y91" s="131">
        <v>0</v>
      </c>
      <c r="Z91" s="131">
        <v>0</v>
      </c>
      <c r="AA91" s="131">
        <v>0</v>
      </c>
      <c r="AB91" s="131">
        <v>0</v>
      </c>
      <c r="AC91" s="131">
        <v>0</v>
      </c>
      <c r="AD91" s="131">
        <v>0</v>
      </c>
      <c r="AE91" s="131">
        <v>0</v>
      </c>
      <c r="AF91" s="131">
        <v>0</v>
      </c>
      <c r="AG91" s="131">
        <v>0</v>
      </c>
      <c r="AH91" s="131">
        <v>0</v>
      </c>
      <c r="AI91" s="131">
        <v>0</v>
      </c>
      <c r="AJ91" s="131">
        <v>0</v>
      </c>
      <c r="AK91" s="131">
        <v>0</v>
      </c>
      <c r="AL91" s="131">
        <v>0</v>
      </c>
      <c r="AM91" s="131">
        <v>0</v>
      </c>
      <c r="AN91" s="131">
        <v>0</v>
      </c>
      <c r="AO91" s="131">
        <v>0</v>
      </c>
      <c r="AP91" s="131">
        <v>0</v>
      </c>
      <c r="AQ91" s="131">
        <v>0</v>
      </c>
      <c r="AR91" s="131">
        <v>0</v>
      </c>
      <c r="AS91" s="131">
        <v>0</v>
      </c>
      <c r="AT91" s="131">
        <v>0</v>
      </c>
      <c r="AU91" s="131">
        <v>0</v>
      </c>
      <c r="AV91" s="131">
        <v>0</v>
      </c>
      <c r="AW91" s="131">
        <v>0</v>
      </c>
      <c r="AX91" s="131">
        <v>0</v>
      </c>
      <c r="AY91" s="131">
        <v>0</v>
      </c>
      <c r="AZ91" s="131">
        <v>0</v>
      </c>
      <c r="BA91" s="131">
        <v>0</v>
      </c>
      <c r="BB91" s="131">
        <v>0</v>
      </c>
      <c r="BC91" s="131">
        <v>0</v>
      </c>
      <c r="BD91" s="131">
        <v>0</v>
      </c>
      <c r="BE91" s="131">
        <v>0</v>
      </c>
      <c r="BF91" s="131">
        <v>0</v>
      </c>
      <c r="BG91" s="131">
        <v>0</v>
      </c>
      <c r="BH91" s="131">
        <v>0</v>
      </c>
      <c r="BI91" s="131">
        <v>0</v>
      </c>
      <c r="BJ91" s="131">
        <v>0</v>
      </c>
      <c r="BK91" s="131">
        <v>0</v>
      </c>
      <c r="BL91" s="131">
        <v>0</v>
      </c>
      <c r="BM91" s="131">
        <v>0</v>
      </c>
      <c r="BN91" s="131">
        <v>0</v>
      </c>
      <c r="BO91" s="131">
        <v>0</v>
      </c>
      <c r="BP91" s="131">
        <v>0</v>
      </c>
      <c r="BQ91" s="131">
        <v>0</v>
      </c>
      <c r="BR91" s="131">
        <v>0</v>
      </c>
      <c r="BS91" s="131">
        <v>0</v>
      </c>
      <c r="BT91" s="131">
        <v>0</v>
      </c>
      <c r="BU91" s="131">
        <v>0</v>
      </c>
      <c r="BV91" s="131">
        <v>0</v>
      </c>
      <c r="BW91" s="131">
        <v>0</v>
      </c>
      <c r="BX91" s="131">
        <v>0</v>
      </c>
      <c r="BY91" s="131">
        <v>0</v>
      </c>
      <c r="BZ91" s="131">
        <v>0</v>
      </c>
      <c r="CA91" s="131">
        <v>0</v>
      </c>
      <c r="CB91" s="131">
        <v>0</v>
      </c>
      <c r="CC91" s="131">
        <v>0</v>
      </c>
      <c r="CD91" s="131">
        <v>0</v>
      </c>
      <c r="CE91" s="131">
        <v>0</v>
      </c>
      <c r="CF91" s="131">
        <v>0</v>
      </c>
      <c r="CG91" s="131">
        <v>0</v>
      </c>
      <c r="CH91" s="131">
        <v>0</v>
      </c>
      <c r="CI91" s="131">
        <v>0</v>
      </c>
      <c r="CJ91" s="139">
        <v>0</v>
      </c>
      <c r="CK91" s="144" t="s">
        <v>7</v>
      </c>
      <c r="CL91" s="145">
        <f t="shared" si="54"/>
        <v>0</v>
      </c>
      <c r="CM91" s="145">
        <f t="shared" si="55"/>
        <v>0</v>
      </c>
      <c r="CN91" s="145">
        <f t="shared" si="56"/>
        <v>0</v>
      </c>
      <c r="CO91" s="145">
        <f t="shared" si="57"/>
        <v>0</v>
      </c>
      <c r="CP91" s="146">
        <f t="shared" si="58"/>
        <v>0</v>
      </c>
    </row>
    <row r="92" spans="1:94" ht="19.5" thickBot="1" x14ac:dyDescent="0.35">
      <c r="A92" s="211"/>
      <c r="B92" s="45" t="s">
        <v>8</v>
      </c>
      <c r="C92" s="131">
        <v>0</v>
      </c>
      <c r="D92" s="131">
        <v>0</v>
      </c>
      <c r="E92" s="131">
        <v>0</v>
      </c>
      <c r="F92" s="131">
        <v>0</v>
      </c>
      <c r="G92" s="131">
        <v>0</v>
      </c>
      <c r="H92" s="131">
        <v>0</v>
      </c>
      <c r="I92" s="131">
        <v>0</v>
      </c>
      <c r="J92" s="131">
        <v>0</v>
      </c>
      <c r="K92" s="131">
        <v>0</v>
      </c>
      <c r="L92" s="131">
        <v>0</v>
      </c>
      <c r="M92" s="131">
        <v>0</v>
      </c>
      <c r="N92" s="131">
        <v>0</v>
      </c>
      <c r="O92" s="131">
        <v>0</v>
      </c>
      <c r="P92" s="131">
        <v>0</v>
      </c>
      <c r="Q92" s="131">
        <v>0</v>
      </c>
      <c r="R92" s="131">
        <v>0</v>
      </c>
      <c r="S92" s="131">
        <v>0</v>
      </c>
      <c r="T92" s="131">
        <v>0</v>
      </c>
      <c r="U92" s="131">
        <v>0</v>
      </c>
      <c r="V92" s="131">
        <v>0</v>
      </c>
      <c r="W92" s="131">
        <v>0</v>
      </c>
      <c r="X92" s="131">
        <v>0</v>
      </c>
      <c r="Y92" s="131">
        <v>0</v>
      </c>
      <c r="Z92" s="131">
        <v>0</v>
      </c>
      <c r="AA92" s="131">
        <v>0</v>
      </c>
      <c r="AB92" s="131">
        <v>0</v>
      </c>
      <c r="AC92" s="131">
        <v>0</v>
      </c>
      <c r="AD92" s="131">
        <v>0</v>
      </c>
      <c r="AE92" s="131">
        <v>0</v>
      </c>
      <c r="AF92" s="131">
        <v>0</v>
      </c>
      <c r="AG92" s="131">
        <v>0</v>
      </c>
      <c r="AH92" s="131">
        <v>0</v>
      </c>
      <c r="AI92" s="131">
        <v>0</v>
      </c>
      <c r="AJ92" s="131">
        <v>0</v>
      </c>
      <c r="AK92" s="131">
        <v>0</v>
      </c>
      <c r="AL92" s="131">
        <v>0</v>
      </c>
      <c r="AM92" s="131">
        <v>0</v>
      </c>
      <c r="AN92" s="131">
        <v>0</v>
      </c>
      <c r="AO92" s="131">
        <v>0</v>
      </c>
      <c r="AP92" s="131">
        <v>0</v>
      </c>
      <c r="AQ92" s="131">
        <v>0</v>
      </c>
      <c r="AR92" s="131">
        <v>0</v>
      </c>
      <c r="AS92" s="131">
        <v>0</v>
      </c>
      <c r="AT92" s="131">
        <v>0</v>
      </c>
      <c r="AU92" s="131">
        <v>0</v>
      </c>
      <c r="AV92" s="131">
        <v>0</v>
      </c>
      <c r="AW92" s="131">
        <v>0</v>
      </c>
      <c r="AX92" s="131">
        <v>0</v>
      </c>
      <c r="AY92" s="131">
        <v>0</v>
      </c>
      <c r="AZ92" s="131">
        <v>0</v>
      </c>
      <c r="BA92" s="131">
        <v>0</v>
      </c>
      <c r="BB92" s="131">
        <v>0</v>
      </c>
      <c r="BC92" s="131">
        <v>0</v>
      </c>
      <c r="BD92" s="131">
        <v>0</v>
      </c>
      <c r="BE92" s="131">
        <v>0</v>
      </c>
      <c r="BF92" s="131">
        <v>0</v>
      </c>
      <c r="BG92" s="131">
        <v>0</v>
      </c>
      <c r="BH92" s="131">
        <v>0</v>
      </c>
      <c r="BI92" s="131">
        <v>0</v>
      </c>
      <c r="BJ92" s="131">
        <v>0</v>
      </c>
      <c r="BK92" s="131">
        <v>0</v>
      </c>
      <c r="BL92" s="131">
        <v>0</v>
      </c>
      <c r="BM92" s="131">
        <v>0</v>
      </c>
      <c r="BN92" s="131">
        <v>0</v>
      </c>
      <c r="BO92" s="131">
        <v>0</v>
      </c>
      <c r="BP92" s="131">
        <v>0</v>
      </c>
      <c r="BQ92" s="131">
        <v>0</v>
      </c>
      <c r="BR92" s="131">
        <v>0</v>
      </c>
      <c r="BS92" s="131">
        <v>0</v>
      </c>
      <c r="BT92" s="131">
        <v>0</v>
      </c>
      <c r="BU92" s="131">
        <v>0</v>
      </c>
      <c r="BV92" s="131">
        <v>0</v>
      </c>
      <c r="BW92" s="131">
        <v>0</v>
      </c>
      <c r="BX92" s="131">
        <v>0</v>
      </c>
      <c r="BY92" s="131">
        <v>0</v>
      </c>
      <c r="BZ92" s="131">
        <v>0</v>
      </c>
      <c r="CA92" s="131">
        <v>0</v>
      </c>
      <c r="CB92" s="131">
        <v>0</v>
      </c>
      <c r="CC92" s="131">
        <v>0</v>
      </c>
      <c r="CD92" s="131">
        <v>0</v>
      </c>
      <c r="CE92" s="131">
        <v>0</v>
      </c>
      <c r="CF92" s="131">
        <v>0</v>
      </c>
      <c r="CG92" s="131">
        <v>0</v>
      </c>
      <c r="CH92" s="131">
        <v>0</v>
      </c>
      <c r="CI92" s="131">
        <v>0</v>
      </c>
      <c r="CJ92" s="139">
        <v>0</v>
      </c>
      <c r="CK92" s="144" t="s">
        <v>8</v>
      </c>
      <c r="CL92" s="145">
        <f t="shared" si="54"/>
        <v>0</v>
      </c>
      <c r="CM92" s="145">
        <f t="shared" si="55"/>
        <v>0</v>
      </c>
      <c r="CN92" s="145">
        <f t="shared" si="56"/>
        <v>0</v>
      </c>
      <c r="CO92" s="145">
        <f t="shared" si="57"/>
        <v>0</v>
      </c>
      <c r="CP92" s="146">
        <f t="shared" si="58"/>
        <v>0</v>
      </c>
    </row>
    <row r="93" spans="1:94" ht="18.75" x14ac:dyDescent="0.3">
      <c r="CK93" s="141" t="s">
        <v>96</v>
      </c>
      <c r="CL93" s="147">
        <f>SUM(CL80:CL92)</f>
        <v>332842.79729684524</v>
      </c>
      <c r="CM93" s="147">
        <f t="shared" ref="CM93:CP93" si="59">SUM(CM80:CM92)</f>
        <v>2563.9434493336257</v>
      </c>
      <c r="CN93" s="147">
        <f t="shared" si="59"/>
        <v>18605.606222542239</v>
      </c>
      <c r="CO93" s="147">
        <f t="shared" si="59"/>
        <v>33213.364982113169</v>
      </c>
      <c r="CP93" s="148">
        <f t="shared" si="59"/>
        <v>43970.508775827984</v>
      </c>
    </row>
    <row r="94" spans="1:94" ht="19.5" thickBot="1" x14ac:dyDescent="0.35">
      <c r="B94" s="45" t="s">
        <v>0</v>
      </c>
      <c r="C94" s="45" t="s">
        <v>16</v>
      </c>
      <c r="D94" s="45" t="s">
        <v>17</v>
      </c>
      <c r="E94" s="45" t="s">
        <v>18</v>
      </c>
      <c r="F94" s="45" t="s">
        <v>19</v>
      </c>
      <c r="G94" s="18" t="s">
        <v>20</v>
      </c>
      <c r="H94" s="45" t="s">
        <v>21</v>
      </c>
      <c r="I94" s="45" t="s">
        <v>22</v>
      </c>
      <c r="J94" s="45" t="s">
        <v>23</v>
      </c>
      <c r="K94" s="45" t="s">
        <v>24</v>
      </c>
      <c r="L94" s="45" t="s">
        <v>25</v>
      </c>
      <c r="M94" s="45" t="s">
        <v>26</v>
      </c>
      <c r="N94" s="45" t="s">
        <v>27</v>
      </c>
      <c r="O94" s="45" t="s">
        <v>16</v>
      </c>
      <c r="P94" s="45" t="s">
        <v>17</v>
      </c>
      <c r="Q94" s="45" t="s">
        <v>18</v>
      </c>
      <c r="R94" s="45" t="s">
        <v>19</v>
      </c>
      <c r="S94" s="45" t="s">
        <v>20</v>
      </c>
      <c r="T94" s="45" t="s">
        <v>21</v>
      </c>
      <c r="U94" s="45" t="s">
        <v>22</v>
      </c>
      <c r="V94" s="45" t="s">
        <v>23</v>
      </c>
      <c r="W94" s="45" t="s">
        <v>24</v>
      </c>
      <c r="X94" s="45" t="s">
        <v>25</v>
      </c>
      <c r="Y94" s="45" t="s">
        <v>26</v>
      </c>
      <c r="Z94" s="45" t="s">
        <v>27</v>
      </c>
      <c r="AA94" s="45" t="s">
        <v>16</v>
      </c>
      <c r="AB94" s="45" t="s">
        <v>17</v>
      </c>
      <c r="AC94" s="45" t="s">
        <v>18</v>
      </c>
      <c r="AD94" s="45" t="s">
        <v>19</v>
      </c>
      <c r="AE94" s="45" t="s">
        <v>20</v>
      </c>
      <c r="AF94" s="45" t="s">
        <v>21</v>
      </c>
      <c r="AG94" s="45" t="s">
        <v>22</v>
      </c>
      <c r="AH94" s="45" t="s">
        <v>23</v>
      </c>
      <c r="AI94" s="45" t="s">
        <v>24</v>
      </c>
      <c r="AJ94" s="45" t="s">
        <v>25</v>
      </c>
      <c r="AK94" s="45" t="s">
        <v>26</v>
      </c>
      <c r="AL94" s="45" t="s">
        <v>27</v>
      </c>
      <c r="AM94" s="45" t="s">
        <v>16</v>
      </c>
      <c r="AN94" s="45" t="s">
        <v>17</v>
      </c>
      <c r="AO94" s="45" t="s">
        <v>18</v>
      </c>
      <c r="AP94" s="45" t="s">
        <v>19</v>
      </c>
      <c r="AQ94" s="45" t="s">
        <v>20</v>
      </c>
      <c r="AR94" s="45" t="s">
        <v>21</v>
      </c>
      <c r="AS94" s="45" t="s">
        <v>22</v>
      </c>
      <c r="AT94" s="45" t="s">
        <v>23</v>
      </c>
      <c r="AU94" s="45" t="s">
        <v>24</v>
      </c>
      <c r="AV94" s="45" t="s">
        <v>25</v>
      </c>
      <c r="AW94" s="45" t="s">
        <v>26</v>
      </c>
      <c r="AX94" s="45" t="s">
        <v>27</v>
      </c>
      <c r="AY94" s="45" t="s">
        <v>16</v>
      </c>
      <c r="AZ94" s="45" t="s">
        <v>17</v>
      </c>
      <c r="BA94" s="45" t="s">
        <v>18</v>
      </c>
      <c r="BB94" s="45" t="s">
        <v>19</v>
      </c>
      <c r="BC94" s="45" t="s">
        <v>20</v>
      </c>
      <c r="BD94" s="45" t="s">
        <v>21</v>
      </c>
      <c r="BE94" s="45" t="s">
        <v>22</v>
      </c>
      <c r="BF94" s="45" t="s">
        <v>23</v>
      </c>
      <c r="BG94" s="45" t="s">
        <v>24</v>
      </c>
      <c r="BH94" s="45" t="s">
        <v>25</v>
      </c>
      <c r="BI94" s="45" t="s">
        <v>26</v>
      </c>
      <c r="BJ94" s="45" t="s">
        <v>27</v>
      </c>
      <c r="BK94" s="45" t="s">
        <v>16</v>
      </c>
      <c r="BL94" s="45" t="s">
        <v>17</v>
      </c>
      <c r="BM94" s="45" t="s">
        <v>18</v>
      </c>
      <c r="BN94" s="45" t="s">
        <v>19</v>
      </c>
      <c r="BO94" s="45" t="s">
        <v>20</v>
      </c>
      <c r="BP94" s="45" t="s">
        <v>21</v>
      </c>
      <c r="BQ94" s="45" t="s">
        <v>22</v>
      </c>
      <c r="BR94" s="45" t="s">
        <v>23</v>
      </c>
      <c r="BS94" s="45" t="s">
        <v>24</v>
      </c>
      <c r="BT94" s="45" t="s">
        <v>25</v>
      </c>
      <c r="BU94" s="45" t="s">
        <v>26</v>
      </c>
      <c r="BV94" s="45" t="s">
        <v>27</v>
      </c>
      <c r="BW94" s="45" t="s">
        <v>16</v>
      </c>
      <c r="BX94" s="45" t="s">
        <v>17</v>
      </c>
      <c r="BY94" s="45" t="s">
        <v>18</v>
      </c>
      <c r="BZ94" s="45" t="s">
        <v>19</v>
      </c>
      <c r="CA94" s="45" t="s">
        <v>20</v>
      </c>
      <c r="CB94" s="45" t="s">
        <v>21</v>
      </c>
      <c r="CC94" s="45" t="s">
        <v>22</v>
      </c>
      <c r="CD94" s="45" t="s">
        <v>23</v>
      </c>
      <c r="CE94" s="45" t="s">
        <v>24</v>
      </c>
      <c r="CF94" s="45" t="s">
        <v>25</v>
      </c>
      <c r="CG94" s="45" t="s">
        <v>26</v>
      </c>
      <c r="CH94" s="45" t="s">
        <v>27</v>
      </c>
      <c r="CI94" s="45" t="s">
        <v>16</v>
      </c>
      <c r="CJ94" s="140" t="s">
        <v>17</v>
      </c>
      <c r="CK94" s="163" t="s">
        <v>102</v>
      </c>
      <c r="CL94" s="164">
        <f>SUM(CL93,CL78,CL63,CL48,CL33)</f>
        <v>8214095.980404254</v>
      </c>
      <c r="CM94" s="164">
        <f t="shared" ref="CM94:CP94" si="60">SUM(CM93,CM78,CM63,CM48,CM33)</f>
        <v>-650946.24234179768</v>
      </c>
      <c r="CN94" s="164">
        <f t="shared" si="60"/>
        <v>-874421.59382750595</v>
      </c>
      <c r="CO94" s="164">
        <f t="shared" si="60"/>
        <v>752675.08713677782</v>
      </c>
      <c r="CP94" s="165">
        <f t="shared" si="60"/>
        <v>748444.72431683529</v>
      </c>
    </row>
    <row r="95" spans="1:94" x14ac:dyDescent="0.25">
      <c r="A95" s="212" t="s">
        <v>41</v>
      </c>
      <c r="B95" s="18" t="s">
        <v>6</v>
      </c>
      <c r="C95" s="36">
        <v>0.11129699999999999</v>
      </c>
      <c r="D95" s="17">
        <v>9.3076999999999993E-2</v>
      </c>
      <c r="E95" s="17">
        <v>7.0041999999999993E-2</v>
      </c>
      <c r="F95" s="17">
        <v>3.7116000000000003E-2</v>
      </c>
      <c r="G95" s="23">
        <v>4.0888000000000001E-2</v>
      </c>
      <c r="H95" s="17">
        <v>0.103973</v>
      </c>
      <c r="I95" s="17">
        <v>0.1401</v>
      </c>
      <c r="J95" s="17">
        <v>0.13320699999999999</v>
      </c>
      <c r="K95" s="17">
        <v>6.6758999999999999E-2</v>
      </c>
      <c r="L95" s="17">
        <v>3.7011000000000002E-2</v>
      </c>
      <c r="M95" s="17">
        <v>5.9593E-2</v>
      </c>
      <c r="N95" s="17">
        <v>0.106937</v>
      </c>
      <c r="O95" s="57">
        <v>0.11129699999999999</v>
      </c>
      <c r="P95" s="28">
        <v>9.3076999999999993E-2</v>
      </c>
      <c r="Q95" s="28">
        <v>7.0041999999999993E-2</v>
      </c>
      <c r="R95" s="28">
        <v>3.7116000000000003E-2</v>
      </c>
      <c r="S95" s="28">
        <v>4.0888000000000001E-2</v>
      </c>
      <c r="T95" s="28">
        <v>0.103973</v>
      </c>
      <c r="U95" s="28">
        <v>0.1401</v>
      </c>
      <c r="V95" s="28">
        <v>0.13320699999999999</v>
      </c>
      <c r="W95" s="28">
        <v>6.6758999999999999E-2</v>
      </c>
      <c r="X95" s="28">
        <v>3.7011000000000002E-2</v>
      </c>
      <c r="Y95" s="28">
        <v>5.9593E-2</v>
      </c>
      <c r="Z95" s="28">
        <v>0.106937</v>
      </c>
      <c r="AA95" s="17">
        <v>0.11129699999999999</v>
      </c>
      <c r="AB95" s="17">
        <v>9.3076999999999993E-2</v>
      </c>
      <c r="AC95" s="17">
        <v>7.0041999999999993E-2</v>
      </c>
      <c r="AD95" s="17">
        <v>3.7116000000000003E-2</v>
      </c>
      <c r="AE95" s="17">
        <v>4.0888000000000001E-2</v>
      </c>
      <c r="AF95" s="17">
        <v>0.103973</v>
      </c>
      <c r="AG95" s="17">
        <v>0.1401</v>
      </c>
      <c r="AH95" s="17">
        <v>0.13320699999999999</v>
      </c>
      <c r="AI95" s="17">
        <v>6.6758999999999999E-2</v>
      </c>
      <c r="AJ95" s="17">
        <v>3.7011000000000002E-2</v>
      </c>
      <c r="AK95" s="17">
        <v>5.9593E-2</v>
      </c>
      <c r="AL95" s="17">
        <v>0.106937</v>
      </c>
      <c r="AM95" s="28">
        <v>0.11129699999999999</v>
      </c>
      <c r="AN95" s="28">
        <v>9.3076999999999993E-2</v>
      </c>
      <c r="AO95" s="28">
        <v>7.0041999999999993E-2</v>
      </c>
      <c r="AP95" s="28">
        <v>3.7116000000000003E-2</v>
      </c>
      <c r="AQ95" s="28">
        <v>4.0888000000000001E-2</v>
      </c>
      <c r="AR95" s="28">
        <v>0.103973</v>
      </c>
      <c r="AS95" s="28">
        <v>0.1401</v>
      </c>
      <c r="AT95" s="28">
        <v>0.13320699999999999</v>
      </c>
      <c r="AU95" s="28">
        <v>6.6758999999999999E-2</v>
      </c>
      <c r="AV95" s="28">
        <v>3.7011000000000002E-2</v>
      </c>
      <c r="AW95" s="28">
        <v>5.9593E-2</v>
      </c>
      <c r="AX95" s="28">
        <v>0.106937</v>
      </c>
      <c r="AY95" s="17">
        <v>0.11129699999999999</v>
      </c>
      <c r="AZ95" s="17">
        <v>9.3076999999999993E-2</v>
      </c>
      <c r="BA95" s="17">
        <v>7.0041999999999993E-2</v>
      </c>
      <c r="BB95" s="17">
        <v>3.7116000000000003E-2</v>
      </c>
      <c r="BC95" s="17">
        <v>4.0888000000000001E-2</v>
      </c>
      <c r="BD95" s="17">
        <v>0.103973</v>
      </c>
      <c r="BE95" s="17">
        <v>0.1401</v>
      </c>
      <c r="BF95" s="17">
        <v>0.13320699999999999</v>
      </c>
      <c r="BG95" s="17">
        <v>6.6758999999999999E-2</v>
      </c>
      <c r="BH95" s="17">
        <v>3.7011000000000002E-2</v>
      </c>
      <c r="BI95" s="17">
        <v>5.9593E-2</v>
      </c>
      <c r="BJ95" s="17">
        <v>0.106937</v>
      </c>
      <c r="BK95" s="28">
        <v>0.11129699999999999</v>
      </c>
      <c r="BL95" s="28">
        <v>9.3076999999999993E-2</v>
      </c>
      <c r="BM95" s="28">
        <v>7.0041999999999993E-2</v>
      </c>
      <c r="BN95" s="28">
        <v>3.7116000000000003E-2</v>
      </c>
      <c r="BO95" s="28">
        <v>4.0888000000000001E-2</v>
      </c>
      <c r="BP95" s="28">
        <v>0.103973</v>
      </c>
      <c r="BQ95" s="28">
        <v>0.1401</v>
      </c>
      <c r="BR95" s="28">
        <v>0.13320699999999999</v>
      </c>
      <c r="BS95" s="28">
        <v>6.6758999999999999E-2</v>
      </c>
      <c r="BT95" s="28">
        <v>3.7011000000000002E-2</v>
      </c>
      <c r="BU95" s="28">
        <v>5.9593E-2</v>
      </c>
      <c r="BV95" s="28">
        <v>0.106937</v>
      </c>
      <c r="BW95" s="17">
        <v>0.11129699999999999</v>
      </c>
      <c r="BX95" s="17">
        <v>9.3076999999999993E-2</v>
      </c>
      <c r="BY95" s="17">
        <v>7.0041999999999993E-2</v>
      </c>
      <c r="BZ95" s="17">
        <v>3.7116000000000003E-2</v>
      </c>
      <c r="CA95" s="17">
        <v>4.0888000000000001E-2</v>
      </c>
      <c r="CB95" s="17">
        <v>0.103973</v>
      </c>
      <c r="CC95" s="17">
        <v>0.1401</v>
      </c>
      <c r="CD95" s="17">
        <v>0.13320699999999999</v>
      </c>
      <c r="CE95" s="17">
        <v>6.6758999999999999E-2</v>
      </c>
      <c r="CF95" s="17">
        <v>3.7011000000000002E-2</v>
      </c>
      <c r="CG95" s="17">
        <v>5.9593E-2</v>
      </c>
      <c r="CH95" s="17">
        <v>0.106937</v>
      </c>
      <c r="CI95" s="28">
        <v>0.11129699999999999</v>
      </c>
      <c r="CJ95" s="28">
        <v>9.3076999999999993E-2</v>
      </c>
      <c r="CK95" s="136"/>
    </row>
    <row r="96" spans="1:94" x14ac:dyDescent="0.25">
      <c r="A96" s="213"/>
      <c r="B96" s="18" t="s">
        <v>1</v>
      </c>
      <c r="C96" s="36">
        <v>1.1999999999999999E-3</v>
      </c>
      <c r="D96" s="17">
        <v>1.1000000000000001E-3</v>
      </c>
      <c r="E96" s="17">
        <v>3.13E-3</v>
      </c>
      <c r="F96" s="17">
        <v>1.5047E-2</v>
      </c>
      <c r="G96" s="23">
        <v>6.5409999999999996E-2</v>
      </c>
      <c r="H96" s="17">
        <v>0.21082300000000001</v>
      </c>
      <c r="I96" s="17">
        <v>0.28477999999999998</v>
      </c>
      <c r="J96" s="17">
        <v>0.27076600000000001</v>
      </c>
      <c r="K96" s="17">
        <v>0.126605</v>
      </c>
      <c r="L96" s="17">
        <v>1.8471999999999999E-2</v>
      </c>
      <c r="M96" s="17">
        <v>1.444E-3</v>
      </c>
      <c r="N96" s="17">
        <v>1.222E-3</v>
      </c>
      <c r="O96" s="57">
        <v>1.1999999999999999E-3</v>
      </c>
      <c r="P96" s="28">
        <v>1.1000000000000001E-3</v>
      </c>
      <c r="Q96" s="28">
        <v>3.13E-3</v>
      </c>
      <c r="R96" s="28">
        <v>1.5047E-2</v>
      </c>
      <c r="S96" s="28">
        <v>6.5409999999999996E-2</v>
      </c>
      <c r="T96" s="28">
        <v>0.21082300000000001</v>
      </c>
      <c r="U96" s="28">
        <v>0.28477999999999998</v>
      </c>
      <c r="V96" s="28">
        <v>0.27076600000000001</v>
      </c>
      <c r="W96" s="28">
        <v>0.126605</v>
      </c>
      <c r="X96" s="28">
        <v>1.8471999999999999E-2</v>
      </c>
      <c r="Y96" s="28">
        <v>1.444E-3</v>
      </c>
      <c r="Z96" s="28">
        <v>1.222E-3</v>
      </c>
      <c r="AA96" s="17">
        <v>1.1999999999999999E-3</v>
      </c>
      <c r="AB96" s="17">
        <v>1.1000000000000001E-3</v>
      </c>
      <c r="AC96" s="17">
        <v>3.13E-3</v>
      </c>
      <c r="AD96" s="17">
        <v>1.5047E-2</v>
      </c>
      <c r="AE96" s="17">
        <v>6.5409999999999996E-2</v>
      </c>
      <c r="AF96" s="17">
        <v>0.21082300000000001</v>
      </c>
      <c r="AG96" s="17">
        <v>0.28477999999999998</v>
      </c>
      <c r="AH96" s="17">
        <v>0.27076600000000001</v>
      </c>
      <c r="AI96" s="17">
        <v>0.126605</v>
      </c>
      <c r="AJ96" s="17">
        <v>1.8471999999999999E-2</v>
      </c>
      <c r="AK96" s="17">
        <v>1.444E-3</v>
      </c>
      <c r="AL96" s="17">
        <v>1.222E-3</v>
      </c>
      <c r="AM96" s="28">
        <v>1.1999999999999999E-3</v>
      </c>
      <c r="AN96" s="28">
        <v>1.1000000000000001E-3</v>
      </c>
      <c r="AO96" s="28">
        <v>3.13E-3</v>
      </c>
      <c r="AP96" s="28">
        <v>1.5047E-2</v>
      </c>
      <c r="AQ96" s="28">
        <v>6.5409999999999996E-2</v>
      </c>
      <c r="AR96" s="28">
        <v>0.21082300000000001</v>
      </c>
      <c r="AS96" s="28">
        <v>0.28477999999999998</v>
      </c>
      <c r="AT96" s="28">
        <v>0.27076600000000001</v>
      </c>
      <c r="AU96" s="28">
        <v>0.126605</v>
      </c>
      <c r="AV96" s="28">
        <v>1.8471999999999999E-2</v>
      </c>
      <c r="AW96" s="28">
        <v>1.444E-3</v>
      </c>
      <c r="AX96" s="28">
        <v>1.222E-3</v>
      </c>
      <c r="AY96" s="17">
        <v>1.1999999999999999E-3</v>
      </c>
      <c r="AZ96" s="17">
        <v>1.1000000000000001E-3</v>
      </c>
      <c r="BA96" s="17">
        <v>3.13E-3</v>
      </c>
      <c r="BB96" s="17">
        <v>1.5047E-2</v>
      </c>
      <c r="BC96" s="17">
        <v>6.5409999999999996E-2</v>
      </c>
      <c r="BD96" s="17">
        <v>0.21082300000000001</v>
      </c>
      <c r="BE96" s="17">
        <v>0.28477999999999998</v>
      </c>
      <c r="BF96" s="17">
        <v>0.27076600000000001</v>
      </c>
      <c r="BG96" s="17">
        <v>0.126605</v>
      </c>
      <c r="BH96" s="17">
        <v>1.8471999999999999E-2</v>
      </c>
      <c r="BI96" s="17">
        <v>1.444E-3</v>
      </c>
      <c r="BJ96" s="17">
        <v>1.222E-3</v>
      </c>
      <c r="BK96" s="28">
        <v>1.1999999999999999E-3</v>
      </c>
      <c r="BL96" s="28">
        <v>1.1000000000000001E-3</v>
      </c>
      <c r="BM96" s="28">
        <v>3.13E-3</v>
      </c>
      <c r="BN96" s="28">
        <v>1.5047E-2</v>
      </c>
      <c r="BO96" s="28">
        <v>6.5409999999999996E-2</v>
      </c>
      <c r="BP96" s="28">
        <v>0.21082300000000001</v>
      </c>
      <c r="BQ96" s="28">
        <v>0.28477999999999998</v>
      </c>
      <c r="BR96" s="28">
        <v>0.27076600000000001</v>
      </c>
      <c r="BS96" s="28">
        <v>0.126605</v>
      </c>
      <c r="BT96" s="28">
        <v>1.8471999999999999E-2</v>
      </c>
      <c r="BU96" s="28">
        <v>1.444E-3</v>
      </c>
      <c r="BV96" s="28">
        <v>1.222E-3</v>
      </c>
      <c r="BW96" s="17">
        <v>1.1999999999999999E-3</v>
      </c>
      <c r="BX96" s="17">
        <v>1.1000000000000001E-3</v>
      </c>
      <c r="BY96" s="17">
        <v>3.13E-3</v>
      </c>
      <c r="BZ96" s="17">
        <v>1.5047E-2</v>
      </c>
      <c r="CA96" s="17">
        <v>6.5409999999999996E-2</v>
      </c>
      <c r="CB96" s="17">
        <v>0.21082300000000001</v>
      </c>
      <c r="CC96" s="17">
        <v>0.28477999999999998</v>
      </c>
      <c r="CD96" s="17">
        <v>0.27076600000000001</v>
      </c>
      <c r="CE96" s="17">
        <v>0.126605</v>
      </c>
      <c r="CF96" s="17">
        <v>1.8471999999999999E-2</v>
      </c>
      <c r="CG96" s="17">
        <v>1.444E-3</v>
      </c>
      <c r="CH96" s="17">
        <v>1.222E-3</v>
      </c>
      <c r="CI96" s="28">
        <v>1.1999999999999999E-3</v>
      </c>
      <c r="CJ96" s="28">
        <v>1.1000000000000001E-3</v>
      </c>
      <c r="CK96" s="136"/>
    </row>
    <row r="97" spans="1:89" x14ac:dyDescent="0.25">
      <c r="A97" s="213"/>
      <c r="B97" s="18" t="s">
        <v>2</v>
      </c>
      <c r="C97" s="36">
        <v>7.9578999999999997E-2</v>
      </c>
      <c r="D97" s="17">
        <v>7.2517999999999999E-2</v>
      </c>
      <c r="E97" s="17">
        <v>8.1079999999999999E-2</v>
      </c>
      <c r="F97" s="17">
        <v>7.9918000000000003E-2</v>
      </c>
      <c r="G97" s="23">
        <v>8.4083000000000005E-2</v>
      </c>
      <c r="H97" s="17">
        <v>8.5730000000000001E-2</v>
      </c>
      <c r="I97" s="17">
        <v>9.6095E-2</v>
      </c>
      <c r="J97" s="17">
        <v>9.6095E-2</v>
      </c>
      <c r="K97" s="17">
        <v>8.4277000000000005E-2</v>
      </c>
      <c r="L97" s="17">
        <v>8.2582000000000003E-2</v>
      </c>
      <c r="M97" s="17">
        <v>7.8464999999999993E-2</v>
      </c>
      <c r="N97" s="17">
        <v>7.9578999999999997E-2</v>
      </c>
      <c r="O97" s="57">
        <v>7.9578999999999997E-2</v>
      </c>
      <c r="P97" s="28">
        <v>7.2517999999999999E-2</v>
      </c>
      <c r="Q97" s="28">
        <v>8.1079999999999999E-2</v>
      </c>
      <c r="R97" s="28">
        <v>7.9918000000000003E-2</v>
      </c>
      <c r="S97" s="28">
        <v>8.4083000000000005E-2</v>
      </c>
      <c r="T97" s="28">
        <v>8.5730000000000001E-2</v>
      </c>
      <c r="U97" s="28">
        <v>9.6095E-2</v>
      </c>
      <c r="V97" s="28">
        <v>9.6095E-2</v>
      </c>
      <c r="W97" s="28">
        <v>8.4277000000000005E-2</v>
      </c>
      <c r="X97" s="28">
        <v>8.2582000000000003E-2</v>
      </c>
      <c r="Y97" s="28">
        <v>7.8464999999999993E-2</v>
      </c>
      <c r="Z97" s="28">
        <v>7.9578999999999997E-2</v>
      </c>
      <c r="AA97" s="17">
        <v>7.9578999999999997E-2</v>
      </c>
      <c r="AB97" s="17">
        <v>7.2517999999999999E-2</v>
      </c>
      <c r="AC97" s="17">
        <v>8.1079999999999999E-2</v>
      </c>
      <c r="AD97" s="17">
        <v>7.9918000000000003E-2</v>
      </c>
      <c r="AE97" s="17">
        <v>8.4083000000000005E-2</v>
      </c>
      <c r="AF97" s="17">
        <v>8.5730000000000001E-2</v>
      </c>
      <c r="AG97" s="17">
        <v>9.6095E-2</v>
      </c>
      <c r="AH97" s="17">
        <v>9.6095E-2</v>
      </c>
      <c r="AI97" s="17">
        <v>8.4277000000000005E-2</v>
      </c>
      <c r="AJ97" s="17">
        <v>8.2582000000000003E-2</v>
      </c>
      <c r="AK97" s="17">
        <v>7.8464999999999993E-2</v>
      </c>
      <c r="AL97" s="17">
        <v>7.9578999999999997E-2</v>
      </c>
      <c r="AM97" s="28">
        <v>7.9578999999999997E-2</v>
      </c>
      <c r="AN97" s="28">
        <v>7.2517999999999999E-2</v>
      </c>
      <c r="AO97" s="28">
        <v>8.1079999999999999E-2</v>
      </c>
      <c r="AP97" s="28">
        <v>7.9918000000000003E-2</v>
      </c>
      <c r="AQ97" s="28">
        <v>8.4083000000000005E-2</v>
      </c>
      <c r="AR97" s="28">
        <v>8.5730000000000001E-2</v>
      </c>
      <c r="AS97" s="28">
        <v>9.6095E-2</v>
      </c>
      <c r="AT97" s="28">
        <v>9.6095E-2</v>
      </c>
      <c r="AU97" s="28">
        <v>8.4277000000000005E-2</v>
      </c>
      <c r="AV97" s="28">
        <v>8.2582000000000003E-2</v>
      </c>
      <c r="AW97" s="28">
        <v>7.8464999999999993E-2</v>
      </c>
      <c r="AX97" s="28">
        <v>7.9578999999999997E-2</v>
      </c>
      <c r="AY97" s="17">
        <v>7.9578999999999997E-2</v>
      </c>
      <c r="AZ97" s="17">
        <v>7.2517999999999999E-2</v>
      </c>
      <c r="BA97" s="17">
        <v>8.1079999999999999E-2</v>
      </c>
      <c r="BB97" s="17">
        <v>7.9918000000000003E-2</v>
      </c>
      <c r="BC97" s="17">
        <v>8.4083000000000005E-2</v>
      </c>
      <c r="BD97" s="17">
        <v>8.5730000000000001E-2</v>
      </c>
      <c r="BE97" s="17">
        <v>9.6095E-2</v>
      </c>
      <c r="BF97" s="17">
        <v>9.6095E-2</v>
      </c>
      <c r="BG97" s="17">
        <v>8.4277000000000005E-2</v>
      </c>
      <c r="BH97" s="17">
        <v>8.2582000000000003E-2</v>
      </c>
      <c r="BI97" s="17">
        <v>7.8464999999999993E-2</v>
      </c>
      <c r="BJ97" s="17">
        <v>7.9578999999999997E-2</v>
      </c>
      <c r="BK97" s="28">
        <v>7.9578999999999997E-2</v>
      </c>
      <c r="BL97" s="28">
        <v>7.2517999999999999E-2</v>
      </c>
      <c r="BM97" s="28">
        <v>8.1079999999999999E-2</v>
      </c>
      <c r="BN97" s="28">
        <v>7.9918000000000003E-2</v>
      </c>
      <c r="BO97" s="28">
        <v>8.4083000000000005E-2</v>
      </c>
      <c r="BP97" s="28">
        <v>8.5730000000000001E-2</v>
      </c>
      <c r="BQ97" s="28">
        <v>9.6095E-2</v>
      </c>
      <c r="BR97" s="28">
        <v>9.6095E-2</v>
      </c>
      <c r="BS97" s="28">
        <v>8.4277000000000005E-2</v>
      </c>
      <c r="BT97" s="28">
        <v>8.2582000000000003E-2</v>
      </c>
      <c r="BU97" s="28">
        <v>7.8464999999999993E-2</v>
      </c>
      <c r="BV97" s="28">
        <v>7.9578999999999997E-2</v>
      </c>
      <c r="BW97" s="17">
        <v>7.9578999999999997E-2</v>
      </c>
      <c r="BX97" s="17">
        <v>7.2517999999999999E-2</v>
      </c>
      <c r="BY97" s="17">
        <v>8.1079999999999999E-2</v>
      </c>
      <c r="BZ97" s="17">
        <v>7.9918000000000003E-2</v>
      </c>
      <c r="CA97" s="17">
        <v>8.4083000000000005E-2</v>
      </c>
      <c r="CB97" s="17">
        <v>8.5730000000000001E-2</v>
      </c>
      <c r="CC97" s="17">
        <v>9.6095E-2</v>
      </c>
      <c r="CD97" s="17">
        <v>9.6095E-2</v>
      </c>
      <c r="CE97" s="17">
        <v>8.4277000000000005E-2</v>
      </c>
      <c r="CF97" s="17">
        <v>8.2582000000000003E-2</v>
      </c>
      <c r="CG97" s="17">
        <v>7.8464999999999993E-2</v>
      </c>
      <c r="CH97" s="17">
        <v>7.9578999999999997E-2</v>
      </c>
      <c r="CI97" s="28">
        <v>7.9578999999999997E-2</v>
      </c>
      <c r="CJ97" s="28">
        <v>7.2517999999999999E-2</v>
      </c>
      <c r="CK97" s="136"/>
    </row>
    <row r="98" spans="1:89" x14ac:dyDescent="0.25">
      <c r="A98" s="213"/>
      <c r="B98" s="18" t="s">
        <v>3</v>
      </c>
      <c r="C98" s="36">
        <v>0.11129699999999999</v>
      </c>
      <c r="D98" s="17">
        <v>9.3076999999999993E-2</v>
      </c>
      <c r="E98" s="17">
        <v>7.0041999999999993E-2</v>
      </c>
      <c r="F98" s="17">
        <v>3.7116000000000003E-2</v>
      </c>
      <c r="G98" s="23">
        <v>4.0888000000000001E-2</v>
      </c>
      <c r="H98" s="17">
        <v>0.103973</v>
      </c>
      <c r="I98" s="17">
        <v>0.1401</v>
      </c>
      <c r="J98" s="17">
        <v>0.13320699999999999</v>
      </c>
      <c r="K98" s="17">
        <v>6.6758999999999999E-2</v>
      </c>
      <c r="L98" s="17">
        <v>3.7011000000000002E-2</v>
      </c>
      <c r="M98" s="17">
        <v>5.9593E-2</v>
      </c>
      <c r="N98" s="17">
        <v>0.106937</v>
      </c>
      <c r="O98" s="57">
        <v>0.11129699999999999</v>
      </c>
      <c r="P98" s="28">
        <v>9.3076999999999993E-2</v>
      </c>
      <c r="Q98" s="28">
        <v>7.0041999999999993E-2</v>
      </c>
      <c r="R98" s="28">
        <v>3.7116000000000003E-2</v>
      </c>
      <c r="S98" s="28">
        <v>4.0888000000000001E-2</v>
      </c>
      <c r="T98" s="28">
        <v>0.103973</v>
      </c>
      <c r="U98" s="28">
        <v>0.1401</v>
      </c>
      <c r="V98" s="28">
        <v>0.13320699999999999</v>
      </c>
      <c r="W98" s="28">
        <v>6.6758999999999999E-2</v>
      </c>
      <c r="X98" s="28">
        <v>3.7011000000000002E-2</v>
      </c>
      <c r="Y98" s="28">
        <v>5.9593E-2</v>
      </c>
      <c r="Z98" s="28">
        <v>0.106937</v>
      </c>
      <c r="AA98" s="17">
        <v>0.11129699999999999</v>
      </c>
      <c r="AB98" s="17">
        <v>9.3076999999999993E-2</v>
      </c>
      <c r="AC98" s="17">
        <v>7.0041999999999993E-2</v>
      </c>
      <c r="AD98" s="17">
        <v>3.7116000000000003E-2</v>
      </c>
      <c r="AE98" s="17">
        <v>4.0888000000000001E-2</v>
      </c>
      <c r="AF98" s="17">
        <v>0.103973</v>
      </c>
      <c r="AG98" s="17">
        <v>0.1401</v>
      </c>
      <c r="AH98" s="17">
        <v>0.13320699999999999</v>
      </c>
      <c r="AI98" s="17">
        <v>6.6758999999999999E-2</v>
      </c>
      <c r="AJ98" s="17">
        <v>3.7011000000000002E-2</v>
      </c>
      <c r="AK98" s="17">
        <v>5.9593E-2</v>
      </c>
      <c r="AL98" s="17">
        <v>0.106937</v>
      </c>
      <c r="AM98" s="28">
        <v>0.11129699999999999</v>
      </c>
      <c r="AN98" s="28">
        <v>9.3076999999999993E-2</v>
      </c>
      <c r="AO98" s="28">
        <v>7.0041999999999993E-2</v>
      </c>
      <c r="AP98" s="28">
        <v>3.7116000000000003E-2</v>
      </c>
      <c r="AQ98" s="28">
        <v>4.0888000000000001E-2</v>
      </c>
      <c r="AR98" s="28">
        <v>0.103973</v>
      </c>
      <c r="AS98" s="28">
        <v>0.1401</v>
      </c>
      <c r="AT98" s="28">
        <v>0.13320699999999999</v>
      </c>
      <c r="AU98" s="28">
        <v>6.6758999999999999E-2</v>
      </c>
      <c r="AV98" s="28">
        <v>3.7011000000000002E-2</v>
      </c>
      <c r="AW98" s="28">
        <v>5.9593E-2</v>
      </c>
      <c r="AX98" s="28">
        <v>0.106937</v>
      </c>
      <c r="AY98" s="17">
        <v>0.11129699999999999</v>
      </c>
      <c r="AZ98" s="17">
        <v>9.3076999999999993E-2</v>
      </c>
      <c r="BA98" s="17">
        <v>7.0041999999999993E-2</v>
      </c>
      <c r="BB98" s="17">
        <v>3.7116000000000003E-2</v>
      </c>
      <c r="BC98" s="17">
        <v>4.0888000000000001E-2</v>
      </c>
      <c r="BD98" s="17">
        <v>0.103973</v>
      </c>
      <c r="BE98" s="17">
        <v>0.1401</v>
      </c>
      <c r="BF98" s="17">
        <v>0.13320699999999999</v>
      </c>
      <c r="BG98" s="17">
        <v>6.6758999999999999E-2</v>
      </c>
      <c r="BH98" s="17">
        <v>3.7011000000000002E-2</v>
      </c>
      <c r="BI98" s="17">
        <v>5.9593E-2</v>
      </c>
      <c r="BJ98" s="17">
        <v>0.106937</v>
      </c>
      <c r="BK98" s="28">
        <v>0.11129699999999999</v>
      </c>
      <c r="BL98" s="28">
        <v>9.3076999999999993E-2</v>
      </c>
      <c r="BM98" s="28">
        <v>7.0041999999999993E-2</v>
      </c>
      <c r="BN98" s="28">
        <v>3.7116000000000003E-2</v>
      </c>
      <c r="BO98" s="28">
        <v>4.0888000000000001E-2</v>
      </c>
      <c r="BP98" s="28">
        <v>0.103973</v>
      </c>
      <c r="BQ98" s="28">
        <v>0.1401</v>
      </c>
      <c r="BR98" s="28">
        <v>0.13320699999999999</v>
      </c>
      <c r="BS98" s="28">
        <v>6.6758999999999999E-2</v>
      </c>
      <c r="BT98" s="28">
        <v>3.7011000000000002E-2</v>
      </c>
      <c r="BU98" s="28">
        <v>5.9593E-2</v>
      </c>
      <c r="BV98" s="28">
        <v>0.106937</v>
      </c>
      <c r="BW98" s="17">
        <v>0.11129699999999999</v>
      </c>
      <c r="BX98" s="17">
        <v>9.3076999999999993E-2</v>
      </c>
      <c r="BY98" s="17">
        <v>7.0041999999999993E-2</v>
      </c>
      <c r="BZ98" s="17">
        <v>3.7116000000000003E-2</v>
      </c>
      <c r="CA98" s="17">
        <v>4.0888000000000001E-2</v>
      </c>
      <c r="CB98" s="17">
        <v>0.103973</v>
      </c>
      <c r="CC98" s="17">
        <v>0.1401</v>
      </c>
      <c r="CD98" s="17">
        <v>0.13320699999999999</v>
      </c>
      <c r="CE98" s="17">
        <v>6.6758999999999999E-2</v>
      </c>
      <c r="CF98" s="17">
        <v>3.7011000000000002E-2</v>
      </c>
      <c r="CG98" s="17">
        <v>5.9593E-2</v>
      </c>
      <c r="CH98" s="17">
        <v>0.106937</v>
      </c>
      <c r="CI98" s="28">
        <v>0.11129699999999999</v>
      </c>
      <c r="CJ98" s="28">
        <v>9.3076999999999993E-2</v>
      </c>
      <c r="CK98" s="136"/>
    </row>
    <row r="99" spans="1:89" x14ac:dyDescent="0.25">
      <c r="A99" s="213"/>
      <c r="B99" s="18" t="s">
        <v>13</v>
      </c>
      <c r="C99" s="36">
        <v>0.10118199999999999</v>
      </c>
      <c r="D99" s="17">
        <v>8.8441000000000006E-2</v>
      </c>
      <c r="E99" s="17">
        <v>9.2879000000000003E-2</v>
      </c>
      <c r="F99" s="17">
        <v>8.4644999999999998E-2</v>
      </c>
      <c r="G99" s="23">
        <v>7.9393000000000005E-2</v>
      </c>
      <c r="H99" s="17">
        <v>6.8507999999999999E-2</v>
      </c>
      <c r="I99" s="17">
        <v>6.7863999999999994E-2</v>
      </c>
      <c r="J99" s="17">
        <v>7.0565000000000003E-2</v>
      </c>
      <c r="K99" s="17">
        <v>7.3791999999999996E-2</v>
      </c>
      <c r="L99" s="17">
        <v>8.4539000000000003E-2</v>
      </c>
      <c r="M99" s="17">
        <v>8.9880000000000002E-2</v>
      </c>
      <c r="N99" s="17">
        <v>9.8311999999999997E-2</v>
      </c>
      <c r="O99" s="57">
        <v>0.10118199999999999</v>
      </c>
      <c r="P99" s="28">
        <v>8.8441000000000006E-2</v>
      </c>
      <c r="Q99" s="28">
        <v>9.2879000000000003E-2</v>
      </c>
      <c r="R99" s="28">
        <v>8.4644999999999998E-2</v>
      </c>
      <c r="S99" s="28">
        <v>7.9393000000000005E-2</v>
      </c>
      <c r="T99" s="28">
        <v>6.8507999999999999E-2</v>
      </c>
      <c r="U99" s="28">
        <v>6.7863999999999994E-2</v>
      </c>
      <c r="V99" s="28">
        <v>7.0565000000000003E-2</v>
      </c>
      <c r="W99" s="28">
        <v>7.3791999999999996E-2</v>
      </c>
      <c r="X99" s="28">
        <v>8.4539000000000003E-2</v>
      </c>
      <c r="Y99" s="28">
        <v>8.9880000000000002E-2</v>
      </c>
      <c r="Z99" s="28">
        <v>9.8311999999999997E-2</v>
      </c>
      <c r="AA99" s="17">
        <v>0.10118199999999999</v>
      </c>
      <c r="AB99" s="17">
        <v>8.8441000000000006E-2</v>
      </c>
      <c r="AC99" s="17">
        <v>9.2879000000000003E-2</v>
      </c>
      <c r="AD99" s="17">
        <v>8.4644999999999998E-2</v>
      </c>
      <c r="AE99" s="17">
        <v>7.9393000000000005E-2</v>
      </c>
      <c r="AF99" s="17">
        <v>6.8507999999999999E-2</v>
      </c>
      <c r="AG99" s="17">
        <v>6.7863999999999994E-2</v>
      </c>
      <c r="AH99" s="17">
        <v>7.0565000000000003E-2</v>
      </c>
      <c r="AI99" s="17">
        <v>7.3791999999999996E-2</v>
      </c>
      <c r="AJ99" s="17">
        <v>8.4539000000000003E-2</v>
      </c>
      <c r="AK99" s="17">
        <v>8.9880000000000002E-2</v>
      </c>
      <c r="AL99" s="17">
        <v>9.8311999999999997E-2</v>
      </c>
      <c r="AM99" s="28">
        <v>0.10118199999999999</v>
      </c>
      <c r="AN99" s="28">
        <v>8.8441000000000006E-2</v>
      </c>
      <c r="AO99" s="28">
        <v>9.2879000000000003E-2</v>
      </c>
      <c r="AP99" s="28">
        <v>8.4644999999999998E-2</v>
      </c>
      <c r="AQ99" s="28">
        <v>7.9393000000000005E-2</v>
      </c>
      <c r="AR99" s="28">
        <v>6.8507999999999999E-2</v>
      </c>
      <c r="AS99" s="28">
        <v>6.7863999999999994E-2</v>
      </c>
      <c r="AT99" s="28">
        <v>7.0565000000000003E-2</v>
      </c>
      <c r="AU99" s="28">
        <v>7.3791999999999996E-2</v>
      </c>
      <c r="AV99" s="28">
        <v>8.4539000000000003E-2</v>
      </c>
      <c r="AW99" s="28">
        <v>8.9880000000000002E-2</v>
      </c>
      <c r="AX99" s="28">
        <v>9.8311999999999997E-2</v>
      </c>
      <c r="AY99" s="17">
        <v>0.10118199999999999</v>
      </c>
      <c r="AZ99" s="17">
        <v>8.8441000000000006E-2</v>
      </c>
      <c r="BA99" s="17">
        <v>9.2879000000000003E-2</v>
      </c>
      <c r="BB99" s="17">
        <v>8.4644999999999998E-2</v>
      </c>
      <c r="BC99" s="17">
        <v>7.9393000000000005E-2</v>
      </c>
      <c r="BD99" s="17">
        <v>6.8507999999999999E-2</v>
      </c>
      <c r="BE99" s="17">
        <v>6.7863999999999994E-2</v>
      </c>
      <c r="BF99" s="17">
        <v>7.0565000000000003E-2</v>
      </c>
      <c r="BG99" s="17">
        <v>7.3791999999999996E-2</v>
      </c>
      <c r="BH99" s="17">
        <v>8.4539000000000003E-2</v>
      </c>
      <c r="BI99" s="17">
        <v>8.9880000000000002E-2</v>
      </c>
      <c r="BJ99" s="17">
        <v>9.8311999999999997E-2</v>
      </c>
      <c r="BK99" s="28">
        <v>0.10118199999999999</v>
      </c>
      <c r="BL99" s="28">
        <v>8.8441000000000006E-2</v>
      </c>
      <c r="BM99" s="28">
        <v>9.2879000000000003E-2</v>
      </c>
      <c r="BN99" s="28">
        <v>8.4644999999999998E-2</v>
      </c>
      <c r="BO99" s="28">
        <v>7.9393000000000005E-2</v>
      </c>
      <c r="BP99" s="28">
        <v>6.8507999999999999E-2</v>
      </c>
      <c r="BQ99" s="28">
        <v>6.7863999999999994E-2</v>
      </c>
      <c r="BR99" s="28">
        <v>7.0565000000000003E-2</v>
      </c>
      <c r="BS99" s="28">
        <v>7.3791999999999996E-2</v>
      </c>
      <c r="BT99" s="28">
        <v>8.4539000000000003E-2</v>
      </c>
      <c r="BU99" s="28">
        <v>8.9880000000000002E-2</v>
      </c>
      <c r="BV99" s="28">
        <v>9.8311999999999997E-2</v>
      </c>
      <c r="BW99" s="17">
        <v>0.10118199999999999</v>
      </c>
      <c r="BX99" s="17">
        <v>8.8441000000000006E-2</v>
      </c>
      <c r="BY99" s="17">
        <v>9.2879000000000003E-2</v>
      </c>
      <c r="BZ99" s="17">
        <v>8.4644999999999998E-2</v>
      </c>
      <c r="CA99" s="17">
        <v>7.9393000000000005E-2</v>
      </c>
      <c r="CB99" s="17">
        <v>6.8507999999999999E-2</v>
      </c>
      <c r="CC99" s="17">
        <v>6.7863999999999994E-2</v>
      </c>
      <c r="CD99" s="17">
        <v>7.0565000000000003E-2</v>
      </c>
      <c r="CE99" s="17">
        <v>7.3791999999999996E-2</v>
      </c>
      <c r="CF99" s="17">
        <v>8.4539000000000003E-2</v>
      </c>
      <c r="CG99" s="17">
        <v>8.9880000000000002E-2</v>
      </c>
      <c r="CH99" s="17">
        <v>9.8311999999999997E-2</v>
      </c>
      <c r="CI99" s="28">
        <v>0.10118199999999999</v>
      </c>
      <c r="CJ99" s="28">
        <v>8.8441000000000006E-2</v>
      </c>
      <c r="CK99" s="136"/>
    </row>
    <row r="100" spans="1:89" x14ac:dyDescent="0.25">
      <c r="A100" s="213"/>
      <c r="B100" s="18" t="s">
        <v>4</v>
      </c>
      <c r="C100" s="36">
        <v>8.4892999999999996E-2</v>
      </c>
      <c r="D100" s="17">
        <v>7.7366000000000004E-2</v>
      </c>
      <c r="E100" s="17">
        <v>8.4862999999999994E-2</v>
      </c>
      <c r="F100" s="17">
        <v>8.2143999999999995E-2</v>
      </c>
      <c r="G100" s="23">
        <v>8.4847000000000006E-2</v>
      </c>
      <c r="H100" s="17">
        <v>8.2122000000000001E-2</v>
      </c>
      <c r="I100" s="17">
        <v>8.4883E-2</v>
      </c>
      <c r="J100" s="17">
        <v>8.4839999999999999E-2</v>
      </c>
      <c r="K100" s="17">
        <v>8.2136000000000001E-2</v>
      </c>
      <c r="L100" s="17">
        <v>8.4869E-2</v>
      </c>
      <c r="M100" s="17">
        <v>8.2122000000000001E-2</v>
      </c>
      <c r="N100" s="17">
        <v>8.4915000000000004E-2</v>
      </c>
      <c r="O100" s="57">
        <v>8.4892999999999996E-2</v>
      </c>
      <c r="P100" s="28">
        <v>7.7366000000000004E-2</v>
      </c>
      <c r="Q100" s="28">
        <v>8.4862999999999994E-2</v>
      </c>
      <c r="R100" s="28">
        <v>8.2143999999999995E-2</v>
      </c>
      <c r="S100" s="28">
        <v>8.4847000000000006E-2</v>
      </c>
      <c r="T100" s="28">
        <v>8.2122000000000001E-2</v>
      </c>
      <c r="U100" s="28">
        <v>8.4883E-2</v>
      </c>
      <c r="V100" s="28">
        <v>8.4839999999999999E-2</v>
      </c>
      <c r="W100" s="28">
        <v>8.2136000000000001E-2</v>
      </c>
      <c r="X100" s="28">
        <v>8.4869E-2</v>
      </c>
      <c r="Y100" s="28">
        <v>8.2122000000000001E-2</v>
      </c>
      <c r="Z100" s="28">
        <v>8.4915000000000004E-2</v>
      </c>
      <c r="AA100" s="17">
        <v>8.4892999999999996E-2</v>
      </c>
      <c r="AB100" s="17">
        <v>7.7366000000000004E-2</v>
      </c>
      <c r="AC100" s="17">
        <v>8.4862999999999994E-2</v>
      </c>
      <c r="AD100" s="17">
        <v>8.2143999999999995E-2</v>
      </c>
      <c r="AE100" s="17">
        <v>8.4847000000000006E-2</v>
      </c>
      <c r="AF100" s="17">
        <v>8.2122000000000001E-2</v>
      </c>
      <c r="AG100" s="17">
        <v>8.4883E-2</v>
      </c>
      <c r="AH100" s="17">
        <v>8.4839999999999999E-2</v>
      </c>
      <c r="AI100" s="17">
        <v>8.2136000000000001E-2</v>
      </c>
      <c r="AJ100" s="17">
        <v>8.4869E-2</v>
      </c>
      <c r="AK100" s="17">
        <v>8.2122000000000001E-2</v>
      </c>
      <c r="AL100" s="17">
        <v>8.4915000000000004E-2</v>
      </c>
      <c r="AM100" s="28">
        <v>8.4892999999999996E-2</v>
      </c>
      <c r="AN100" s="28">
        <v>7.7366000000000004E-2</v>
      </c>
      <c r="AO100" s="28">
        <v>8.4862999999999994E-2</v>
      </c>
      <c r="AP100" s="28">
        <v>8.2143999999999995E-2</v>
      </c>
      <c r="AQ100" s="28">
        <v>8.4847000000000006E-2</v>
      </c>
      <c r="AR100" s="28">
        <v>8.2122000000000001E-2</v>
      </c>
      <c r="AS100" s="28">
        <v>8.4883E-2</v>
      </c>
      <c r="AT100" s="28">
        <v>8.4839999999999999E-2</v>
      </c>
      <c r="AU100" s="28">
        <v>8.2136000000000001E-2</v>
      </c>
      <c r="AV100" s="28">
        <v>8.4869E-2</v>
      </c>
      <c r="AW100" s="28">
        <v>8.2122000000000001E-2</v>
      </c>
      <c r="AX100" s="28">
        <v>8.4915000000000004E-2</v>
      </c>
      <c r="AY100" s="17">
        <v>8.4892999999999996E-2</v>
      </c>
      <c r="AZ100" s="17">
        <v>7.7366000000000004E-2</v>
      </c>
      <c r="BA100" s="17">
        <v>8.4862999999999994E-2</v>
      </c>
      <c r="BB100" s="17">
        <v>8.2143999999999995E-2</v>
      </c>
      <c r="BC100" s="17">
        <v>8.4847000000000006E-2</v>
      </c>
      <c r="BD100" s="17">
        <v>8.2122000000000001E-2</v>
      </c>
      <c r="BE100" s="17">
        <v>8.4883E-2</v>
      </c>
      <c r="BF100" s="17">
        <v>8.4839999999999999E-2</v>
      </c>
      <c r="BG100" s="17">
        <v>8.2136000000000001E-2</v>
      </c>
      <c r="BH100" s="17">
        <v>8.4869E-2</v>
      </c>
      <c r="BI100" s="17">
        <v>8.2122000000000001E-2</v>
      </c>
      <c r="BJ100" s="17">
        <v>8.4915000000000004E-2</v>
      </c>
      <c r="BK100" s="28">
        <v>8.4892999999999996E-2</v>
      </c>
      <c r="BL100" s="28">
        <v>7.7366000000000004E-2</v>
      </c>
      <c r="BM100" s="28">
        <v>8.4862999999999994E-2</v>
      </c>
      <c r="BN100" s="28">
        <v>8.2143999999999995E-2</v>
      </c>
      <c r="BO100" s="28">
        <v>8.4847000000000006E-2</v>
      </c>
      <c r="BP100" s="28">
        <v>8.2122000000000001E-2</v>
      </c>
      <c r="BQ100" s="28">
        <v>8.4883E-2</v>
      </c>
      <c r="BR100" s="28">
        <v>8.4839999999999999E-2</v>
      </c>
      <c r="BS100" s="28">
        <v>8.2136000000000001E-2</v>
      </c>
      <c r="BT100" s="28">
        <v>8.4869E-2</v>
      </c>
      <c r="BU100" s="28">
        <v>8.2122000000000001E-2</v>
      </c>
      <c r="BV100" s="28">
        <v>8.4915000000000004E-2</v>
      </c>
      <c r="BW100" s="17">
        <v>8.4892999999999996E-2</v>
      </c>
      <c r="BX100" s="17">
        <v>7.7366000000000004E-2</v>
      </c>
      <c r="BY100" s="17">
        <v>8.4862999999999994E-2</v>
      </c>
      <c r="BZ100" s="17">
        <v>8.2143999999999995E-2</v>
      </c>
      <c r="CA100" s="17">
        <v>8.4847000000000006E-2</v>
      </c>
      <c r="CB100" s="17">
        <v>8.2122000000000001E-2</v>
      </c>
      <c r="CC100" s="17">
        <v>8.4883E-2</v>
      </c>
      <c r="CD100" s="17">
        <v>8.4839999999999999E-2</v>
      </c>
      <c r="CE100" s="17">
        <v>8.2136000000000001E-2</v>
      </c>
      <c r="CF100" s="17">
        <v>8.4869E-2</v>
      </c>
      <c r="CG100" s="17">
        <v>8.2122000000000001E-2</v>
      </c>
      <c r="CH100" s="17">
        <v>8.4915000000000004E-2</v>
      </c>
      <c r="CI100" s="28">
        <v>8.4892999999999996E-2</v>
      </c>
      <c r="CJ100" s="28">
        <v>7.7366000000000004E-2</v>
      </c>
      <c r="CK100" s="136"/>
    </row>
    <row r="101" spans="1:89" x14ac:dyDescent="0.25">
      <c r="A101" s="213"/>
      <c r="B101" s="18" t="s">
        <v>5</v>
      </c>
      <c r="C101" s="36">
        <v>8.6451E-2</v>
      </c>
      <c r="D101" s="17">
        <v>7.1145E-2</v>
      </c>
      <c r="E101" s="17">
        <v>8.6052000000000003E-2</v>
      </c>
      <c r="F101" s="17">
        <v>8.0701999999999996E-2</v>
      </c>
      <c r="G101" s="23">
        <v>8.6052000000000003E-2</v>
      </c>
      <c r="H101" s="17">
        <v>8.0701999999999996E-2</v>
      </c>
      <c r="I101" s="17">
        <v>8.6451E-2</v>
      </c>
      <c r="J101" s="17">
        <v>8.5653000000000007E-2</v>
      </c>
      <c r="K101" s="17">
        <v>8.3031999999999995E-2</v>
      </c>
      <c r="L101" s="17">
        <v>8.6052000000000003E-2</v>
      </c>
      <c r="M101" s="17">
        <v>8.1087999999999993E-2</v>
      </c>
      <c r="N101" s="17">
        <v>8.6619000000000002E-2</v>
      </c>
      <c r="O101" s="57">
        <v>8.6451E-2</v>
      </c>
      <c r="P101" s="28">
        <v>7.1145E-2</v>
      </c>
      <c r="Q101" s="28">
        <v>8.6052000000000003E-2</v>
      </c>
      <c r="R101" s="28">
        <v>8.0701999999999996E-2</v>
      </c>
      <c r="S101" s="28">
        <v>8.6052000000000003E-2</v>
      </c>
      <c r="T101" s="28">
        <v>8.0701999999999996E-2</v>
      </c>
      <c r="U101" s="28">
        <v>8.6451E-2</v>
      </c>
      <c r="V101" s="28">
        <v>8.5653000000000007E-2</v>
      </c>
      <c r="W101" s="28">
        <v>8.3031999999999995E-2</v>
      </c>
      <c r="X101" s="28">
        <v>8.6052000000000003E-2</v>
      </c>
      <c r="Y101" s="28">
        <v>8.1087999999999993E-2</v>
      </c>
      <c r="Z101" s="28">
        <v>8.6619000000000002E-2</v>
      </c>
      <c r="AA101" s="17">
        <v>8.6451E-2</v>
      </c>
      <c r="AB101" s="17">
        <v>7.1145E-2</v>
      </c>
      <c r="AC101" s="17">
        <v>8.6052000000000003E-2</v>
      </c>
      <c r="AD101" s="17">
        <v>8.0701999999999996E-2</v>
      </c>
      <c r="AE101" s="17">
        <v>8.6052000000000003E-2</v>
      </c>
      <c r="AF101" s="17">
        <v>8.0701999999999996E-2</v>
      </c>
      <c r="AG101" s="17">
        <v>8.6451E-2</v>
      </c>
      <c r="AH101" s="17">
        <v>8.5653000000000007E-2</v>
      </c>
      <c r="AI101" s="17">
        <v>8.3031999999999995E-2</v>
      </c>
      <c r="AJ101" s="17">
        <v>8.6052000000000003E-2</v>
      </c>
      <c r="AK101" s="17">
        <v>8.1087999999999993E-2</v>
      </c>
      <c r="AL101" s="17">
        <v>8.6619000000000002E-2</v>
      </c>
      <c r="AM101" s="28">
        <v>8.6451E-2</v>
      </c>
      <c r="AN101" s="28">
        <v>7.1145E-2</v>
      </c>
      <c r="AO101" s="28">
        <v>8.6052000000000003E-2</v>
      </c>
      <c r="AP101" s="28">
        <v>8.0701999999999996E-2</v>
      </c>
      <c r="AQ101" s="28">
        <v>8.6052000000000003E-2</v>
      </c>
      <c r="AR101" s="28">
        <v>8.0701999999999996E-2</v>
      </c>
      <c r="AS101" s="28">
        <v>8.6451E-2</v>
      </c>
      <c r="AT101" s="28">
        <v>8.5653000000000007E-2</v>
      </c>
      <c r="AU101" s="28">
        <v>8.3031999999999995E-2</v>
      </c>
      <c r="AV101" s="28">
        <v>8.6052000000000003E-2</v>
      </c>
      <c r="AW101" s="28">
        <v>8.1087999999999993E-2</v>
      </c>
      <c r="AX101" s="28">
        <v>8.6619000000000002E-2</v>
      </c>
      <c r="AY101" s="17">
        <v>8.6451E-2</v>
      </c>
      <c r="AZ101" s="17">
        <v>7.1145E-2</v>
      </c>
      <c r="BA101" s="17">
        <v>8.6052000000000003E-2</v>
      </c>
      <c r="BB101" s="17">
        <v>8.0701999999999996E-2</v>
      </c>
      <c r="BC101" s="17">
        <v>8.6052000000000003E-2</v>
      </c>
      <c r="BD101" s="17">
        <v>8.0701999999999996E-2</v>
      </c>
      <c r="BE101" s="17">
        <v>8.6451E-2</v>
      </c>
      <c r="BF101" s="17">
        <v>8.5653000000000007E-2</v>
      </c>
      <c r="BG101" s="17">
        <v>8.3031999999999995E-2</v>
      </c>
      <c r="BH101" s="17">
        <v>8.6052000000000003E-2</v>
      </c>
      <c r="BI101" s="17">
        <v>8.1087999999999993E-2</v>
      </c>
      <c r="BJ101" s="17">
        <v>8.6619000000000002E-2</v>
      </c>
      <c r="BK101" s="28">
        <v>8.6451E-2</v>
      </c>
      <c r="BL101" s="28">
        <v>7.1145E-2</v>
      </c>
      <c r="BM101" s="28">
        <v>8.6052000000000003E-2</v>
      </c>
      <c r="BN101" s="28">
        <v>8.0701999999999996E-2</v>
      </c>
      <c r="BO101" s="28">
        <v>8.6052000000000003E-2</v>
      </c>
      <c r="BP101" s="28">
        <v>8.0701999999999996E-2</v>
      </c>
      <c r="BQ101" s="28">
        <v>8.6451E-2</v>
      </c>
      <c r="BR101" s="28">
        <v>8.5653000000000007E-2</v>
      </c>
      <c r="BS101" s="28">
        <v>8.3031999999999995E-2</v>
      </c>
      <c r="BT101" s="28">
        <v>8.6052000000000003E-2</v>
      </c>
      <c r="BU101" s="28">
        <v>8.1087999999999993E-2</v>
      </c>
      <c r="BV101" s="28">
        <v>8.6619000000000002E-2</v>
      </c>
      <c r="BW101" s="17">
        <v>8.6451E-2</v>
      </c>
      <c r="BX101" s="17">
        <v>7.1145E-2</v>
      </c>
      <c r="BY101" s="17">
        <v>8.6052000000000003E-2</v>
      </c>
      <c r="BZ101" s="17">
        <v>8.0701999999999996E-2</v>
      </c>
      <c r="CA101" s="17">
        <v>8.6052000000000003E-2</v>
      </c>
      <c r="CB101" s="17">
        <v>8.0701999999999996E-2</v>
      </c>
      <c r="CC101" s="17">
        <v>8.6451E-2</v>
      </c>
      <c r="CD101" s="17">
        <v>8.5653000000000007E-2</v>
      </c>
      <c r="CE101" s="17">
        <v>8.3031999999999995E-2</v>
      </c>
      <c r="CF101" s="17">
        <v>8.6052000000000003E-2</v>
      </c>
      <c r="CG101" s="17">
        <v>8.1087999999999993E-2</v>
      </c>
      <c r="CH101" s="17">
        <v>8.6619000000000002E-2</v>
      </c>
      <c r="CI101" s="28">
        <v>8.6451E-2</v>
      </c>
      <c r="CJ101" s="28">
        <v>7.1145E-2</v>
      </c>
      <c r="CK101" s="136"/>
    </row>
    <row r="102" spans="1:89" x14ac:dyDescent="0.25">
      <c r="A102" s="213"/>
      <c r="B102" s="18" t="s">
        <v>7</v>
      </c>
      <c r="C102" s="36">
        <v>7.7052999999999996E-2</v>
      </c>
      <c r="D102" s="17">
        <v>7.2168999999999997E-2</v>
      </c>
      <c r="E102" s="17">
        <v>8.0271999999999996E-2</v>
      </c>
      <c r="F102" s="17">
        <v>7.8752000000000003E-2</v>
      </c>
      <c r="G102" s="23">
        <v>8.5646E-2</v>
      </c>
      <c r="H102" s="17">
        <v>8.9111999999999997E-2</v>
      </c>
      <c r="I102" s="17">
        <v>9.4239000000000003E-2</v>
      </c>
      <c r="J102" s="17">
        <v>9.4212000000000004E-2</v>
      </c>
      <c r="K102" s="17">
        <v>8.4971000000000005E-2</v>
      </c>
      <c r="L102" s="17">
        <v>8.5653000000000007E-2</v>
      </c>
      <c r="M102" s="17">
        <v>7.8716999999999995E-2</v>
      </c>
      <c r="N102" s="17">
        <v>7.9203999999999997E-2</v>
      </c>
      <c r="O102" s="57">
        <v>7.7052999999999996E-2</v>
      </c>
      <c r="P102" s="28">
        <v>7.2168999999999997E-2</v>
      </c>
      <c r="Q102" s="28">
        <v>8.0271999999999996E-2</v>
      </c>
      <c r="R102" s="28">
        <v>7.8752000000000003E-2</v>
      </c>
      <c r="S102" s="28">
        <v>8.5646E-2</v>
      </c>
      <c r="T102" s="28">
        <v>8.9111999999999997E-2</v>
      </c>
      <c r="U102" s="28">
        <v>9.4239000000000003E-2</v>
      </c>
      <c r="V102" s="28">
        <v>9.4212000000000004E-2</v>
      </c>
      <c r="W102" s="28">
        <v>8.4971000000000005E-2</v>
      </c>
      <c r="X102" s="28">
        <v>8.5653000000000007E-2</v>
      </c>
      <c r="Y102" s="28">
        <v>7.8716999999999995E-2</v>
      </c>
      <c r="Z102" s="28">
        <v>7.9203999999999997E-2</v>
      </c>
      <c r="AA102" s="17">
        <v>7.7052999999999996E-2</v>
      </c>
      <c r="AB102" s="17">
        <v>7.2168999999999997E-2</v>
      </c>
      <c r="AC102" s="17">
        <v>8.0271999999999996E-2</v>
      </c>
      <c r="AD102" s="17">
        <v>7.8752000000000003E-2</v>
      </c>
      <c r="AE102" s="17">
        <v>8.5646E-2</v>
      </c>
      <c r="AF102" s="17">
        <v>8.9111999999999997E-2</v>
      </c>
      <c r="AG102" s="17">
        <v>9.4239000000000003E-2</v>
      </c>
      <c r="AH102" s="17">
        <v>9.4212000000000004E-2</v>
      </c>
      <c r="AI102" s="17">
        <v>8.4971000000000005E-2</v>
      </c>
      <c r="AJ102" s="17">
        <v>8.5653000000000007E-2</v>
      </c>
      <c r="AK102" s="17">
        <v>7.8716999999999995E-2</v>
      </c>
      <c r="AL102" s="17">
        <v>7.9203999999999997E-2</v>
      </c>
      <c r="AM102" s="28">
        <v>7.7052999999999996E-2</v>
      </c>
      <c r="AN102" s="28">
        <v>7.2168999999999997E-2</v>
      </c>
      <c r="AO102" s="28">
        <v>8.0271999999999996E-2</v>
      </c>
      <c r="AP102" s="28">
        <v>7.8752000000000003E-2</v>
      </c>
      <c r="AQ102" s="28">
        <v>8.5646E-2</v>
      </c>
      <c r="AR102" s="28">
        <v>8.9111999999999997E-2</v>
      </c>
      <c r="AS102" s="28">
        <v>9.4239000000000003E-2</v>
      </c>
      <c r="AT102" s="28">
        <v>9.4212000000000004E-2</v>
      </c>
      <c r="AU102" s="28">
        <v>8.4971000000000005E-2</v>
      </c>
      <c r="AV102" s="28">
        <v>8.5653000000000007E-2</v>
      </c>
      <c r="AW102" s="28">
        <v>7.8716999999999995E-2</v>
      </c>
      <c r="AX102" s="28">
        <v>7.9203999999999997E-2</v>
      </c>
      <c r="AY102" s="17">
        <v>7.7052999999999996E-2</v>
      </c>
      <c r="AZ102" s="17">
        <v>7.2168999999999997E-2</v>
      </c>
      <c r="BA102" s="17">
        <v>8.0271999999999996E-2</v>
      </c>
      <c r="BB102" s="17">
        <v>7.8752000000000003E-2</v>
      </c>
      <c r="BC102" s="17">
        <v>8.5646E-2</v>
      </c>
      <c r="BD102" s="17">
        <v>8.9111999999999997E-2</v>
      </c>
      <c r="BE102" s="17">
        <v>9.4239000000000003E-2</v>
      </c>
      <c r="BF102" s="17">
        <v>9.4212000000000004E-2</v>
      </c>
      <c r="BG102" s="17">
        <v>8.4971000000000005E-2</v>
      </c>
      <c r="BH102" s="17">
        <v>8.5653000000000007E-2</v>
      </c>
      <c r="BI102" s="17">
        <v>7.8716999999999995E-2</v>
      </c>
      <c r="BJ102" s="17">
        <v>7.9203999999999997E-2</v>
      </c>
      <c r="BK102" s="28">
        <v>7.7052999999999996E-2</v>
      </c>
      <c r="BL102" s="28">
        <v>7.2168999999999997E-2</v>
      </c>
      <c r="BM102" s="28">
        <v>8.0271999999999996E-2</v>
      </c>
      <c r="BN102" s="28">
        <v>7.8752000000000003E-2</v>
      </c>
      <c r="BO102" s="28">
        <v>8.5646E-2</v>
      </c>
      <c r="BP102" s="28">
        <v>8.9111999999999997E-2</v>
      </c>
      <c r="BQ102" s="28">
        <v>9.4239000000000003E-2</v>
      </c>
      <c r="BR102" s="28">
        <v>9.4212000000000004E-2</v>
      </c>
      <c r="BS102" s="28">
        <v>8.4971000000000005E-2</v>
      </c>
      <c r="BT102" s="28">
        <v>8.5653000000000007E-2</v>
      </c>
      <c r="BU102" s="28">
        <v>7.8716999999999995E-2</v>
      </c>
      <c r="BV102" s="28">
        <v>7.9203999999999997E-2</v>
      </c>
      <c r="BW102" s="17">
        <v>7.7052999999999996E-2</v>
      </c>
      <c r="BX102" s="17">
        <v>7.2168999999999997E-2</v>
      </c>
      <c r="BY102" s="17">
        <v>8.0271999999999996E-2</v>
      </c>
      <c r="BZ102" s="17">
        <v>7.8752000000000003E-2</v>
      </c>
      <c r="CA102" s="17">
        <v>8.5646E-2</v>
      </c>
      <c r="CB102" s="17">
        <v>8.9111999999999997E-2</v>
      </c>
      <c r="CC102" s="17">
        <v>9.4239000000000003E-2</v>
      </c>
      <c r="CD102" s="17">
        <v>9.4212000000000004E-2</v>
      </c>
      <c r="CE102" s="17">
        <v>8.4971000000000005E-2</v>
      </c>
      <c r="CF102" s="17">
        <v>8.5653000000000007E-2</v>
      </c>
      <c r="CG102" s="17">
        <v>7.8716999999999995E-2</v>
      </c>
      <c r="CH102" s="17">
        <v>7.9203999999999997E-2</v>
      </c>
      <c r="CI102" s="28">
        <v>7.7052999999999996E-2</v>
      </c>
      <c r="CJ102" s="28">
        <v>7.2168999999999997E-2</v>
      </c>
      <c r="CK102" s="136"/>
    </row>
    <row r="103" spans="1:89" ht="15.75" thickBot="1" x14ac:dyDescent="0.3">
      <c r="A103" s="214"/>
      <c r="B103" s="18" t="s">
        <v>8</v>
      </c>
      <c r="C103" s="36">
        <v>0.10352699999999999</v>
      </c>
      <c r="D103" s="17">
        <v>9.0719999999999995E-2</v>
      </c>
      <c r="E103" s="17">
        <v>9.5543000000000003E-2</v>
      </c>
      <c r="F103" s="17">
        <v>8.4798999999999999E-2</v>
      </c>
      <c r="G103" s="23">
        <v>8.3599999999999994E-2</v>
      </c>
      <c r="H103" s="17">
        <v>7.7064999999999995E-2</v>
      </c>
      <c r="I103" s="17">
        <v>6.7711999999999994E-2</v>
      </c>
      <c r="J103" s="17">
        <v>6.3687999999999995E-2</v>
      </c>
      <c r="K103" s="17">
        <v>6.9373000000000004E-2</v>
      </c>
      <c r="L103" s="17">
        <v>7.9644000000000006E-2</v>
      </c>
      <c r="M103" s="17">
        <v>8.4751999999999994E-2</v>
      </c>
      <c r="N103" s="17">
        <v>9.9576999999999999E-2</v>
      </c>
      <c r="O103" s="57">
        <v>0.10352699999999999</v>
      </c>
      <c r="P103" s="28">
        <v>9.0719999999999995E-2</v>
      </c>
      <c r="Q103" s="28">
        <v>9.5543000000000003E-2</v>
      </c>
      <c r="R103" s="28">
        <v>8.4798999999999999E-2</v>
      </c>
      <c r="S103" s="28">
        <v>8.3599999999999994E-2</v>
      </c>
      <c r="T103" s="28">
        <v>7.7064999999999995E-2</v>
      </c>
      <c r="U103" s="28">
        <v>6.7711999999999994E-2</v>
      </c>
      <c r="V103" s="28">
        <v>6.3687999999999995E-2</v>
      </c>
      <c r="W103" s="28">
        <v>6.9373000000000004E-2</v>
      </c>
      <c r="X103" s="28">
        <v>7.9644000000000006E-2</v>
      </c>
      <c r="Y103" s="28">
        <v>8.4751999999999994E-2</v>
      </c>
      <c r="Z103" s="28">
        <v>9.9576999999999999E-2</v>
      </c>
      <c r="AA103" s="17">
        <v>0.10352699999999999</v>
      </c>
      <c r="AB103" s="17">
        <v>9.0719999999999995E-2</v>
      </c>
      <c r="AC103" s="17">
        <v>9.5543000000000003E-2</v>
      </c>
      <c r="AD103" s="17">
        <v>8.4798999999999999E-2</v>
      </c>
      <c r="AE103" s="17">
        <v>8.3599999999999994E-2</v>
      </c>
      <c r="AF103" s="17">
        <v>7.7064999999999995E-2</v>
      </c>
      <c r="AG103" s="17">
        <v>6.7711999999999994E-2</v>
      </c>
      <c r="AH103" s="17">
        <v>6.3687999999999995E-2</v>
      </c>
      <c r="AI103" s="17">
        <v>6.9373000000000004E-2</v>
      </c>
      <c r="AJ103" s="17">
        <v>7.9644000000000006E-2</v>
      </c>
      <c r="AK103" s="17">
        <v>8.4751999999999994E-2</v>
      </c>
      <c r="AL103" s="17">
        <v>9.9576999999999999E-2</v>
      </c>
      <c r="AM103" s="28">
        <v>0.10352699999999999</v>
      </c>
      <c r="AN103" s="28">
        <v>9.0719999999999995E-2</v>
      </c>
      <c r="AO103" s="28">
        <v>9.5543000000000003E-2</v>
      </c>
      <c r="AP103" s="28">
        <v>8.4798999999999999E-2</v>
      </c>
      <c r="AQ103" s="28">
        <v>8.3599999999999994E-2</v>
      </c>
      <c r="AR103" s="28">
        <v>7.7064999999999995E-2</v>
      </c>
      <c r="AS103" s="28">
        <v>6.7711999999999994E-2</v>
      </c>
      <c r="AT103" s="28">
        <v>6.3687999999999995E-2</v>
      </c>
      <c r="AU103" s="28">
        <v>6.9373000000000004E-2</v>
      </c>
      <c r="AV103" s="28">
        <v>7.9644000000000006E-2</v>
      </c>
      <c r="AW103" s="28">
        <v>8.4751999999999994E-2</v>
      </c>
      <c r="AX103" s="28">
        <v>9.9576999999999999E-2</v>
      </c>
      <c r="AY103" s="17">
        <v>0.10352699999999999</v>
      </c>
      <c r="AZ103" s="17">
        <v>9.0719999999999995E-2</v>
      </c>
      <c r="BA103" s="17">
        <v>9.5543000000000003E-2</v>
      </c>
      <c r="BB103" s="17">
        <v>8.4798999999999999E-2</v>
      </c>
      <c r="BC103" s="17">
        <v>8.3599999999999994E-2</v>
      </c>
      <c r="BD103" s="17">
        <v>7.7064999999999995E-2</v>
      </c>
      <c r="BE103" s="17">
        <v>6.7711999999999994E-2</v>
      </c>
      <c r="BF103" s="17">
        <v>6.3687999999999995E-2</v>
      </c>
      <c r="BG103" s="17">
        <v>6.9373000000000004E-2</v>
      </c>
      <c r="BH103" s="17">
        <v>7.9644000000000006E-2</v>
      </c>
      <c r="BI103" s="17">
        <v>8.4751999999999994E-2</v>
      </c>
      <c r="BJ103" s="17">
        <v>9.9576999999999999E-2</v>
      </c>
      <c r="BK103" s="28">
        <v>0.10352699999999999</v>
      </c>
      <c r="BL103" s="28">
        <v>9.0719999999999995E-2</v>
      </c>
      <c r="BM103" s="28">
        <v>9.5543000000000003E-2</v>
      </c>
      <c r="BN103" s="28">
        <v>8.4798999999999999E-2</v>
      </c>
      <c r="BO103" s="28">
        <v>8.3599999999999994E-2</v>
      </c>
      <c r="BP103" s="28">
        <v>7.7064999999999995E-2</v>
      </c>
      <c r="BQ103" s="28">
        <v>6.7711999999999994E-2</v>
      </c>
      <c r="BR103" s="28">
        <v>6.3687999999999995E-2</v>
      </c>
      <c r="BS103" s="28">
        <v>6.9373000000000004E-2</v>
      </c>
      <c r="BT103" s="28">
        <v>7.9644000000000006E-2</v>
      </c>
      <c r="BU103" s="28">
        <v>8.4751999999999994E-2</v>
      </c>
      <c r="BV103" s="28">
        <v>9.9576999999999999E-2</v>
      </c>
      <c r="BW103" s="17">
        <v>0.10352699999999999</v>
      </c>
      <c r="BX103" s="17">
        <v>9.0719999999999995E-2</v>
      </c>
      <c r="BY103" s="17">
        <v>9.5543000000000003E-2</v>
      </c>
      <c r="BZ103" s="17">
        <v>8.4798999999999999E-2</v>
      </c>
      <c r="CA103" s="17">
        <v>8.3599999999999994E-2</v>
      </c>
      <c r="CB103" s="17">
        <v>7.7064999999999995E-2</v>
      </c>
      <c r="CC103" s="17">
        <v>6.7711999999999994E-2</v>
      </c>
      <c r="CD103" s="17">
        <v>6.3687999999999995E-2</v>
      </c>
      <c r="CE103" s="17">
        <v>6.9373000000000004E-2</v>
      </c>
      <c r="CF103" s="17">
        <v>7.9644000000000006E-2</v>
      </c>
      <c r="CG103" s="17">
        <v>8.4751999999999994E-2</v>
      </c>
      <c r="CH103" s="17">
        <v>9.9576999999999999E-2</v>
      </c>
      <c r="CI103" s="28">
        <v>0.10352699999999999</v>
      </c>
      <c r="CJ103" s="28">
        <v>9.0719999999999995E-2</v>
      </c>
      <c r="CK103" s="136"/>
    </row>
    <row r="104" spans="1:89" x14ac:dyDescent="0.25"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CI104" s="29"/>
      <c r="CJ104" s="29"/>
      <c r="CK104" s="29"/>
    </row>
    <row r="105" spans="1:89" x14ac:dyDescent="0.25"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CI105" s="29"/>
      <c r="CJ105" s="29"/>
      <c r="CK105" s="29"/>
    </row>
    <row r="106" spans="1:89" ht="15.75" thickBot="1" x14ac:dyDescent="0.3">
      <c r="B106" s="45" t="s">
        <v>0</v>
      </c>
      <c r="C106" s="45" t="s">
        <v>16</v>
      </c>
      <c r="D106" s="45" t="s">
        <v>17</v>
      </c>
      <c r="E106" s="45" t="s">
        <v>18</v>
      </c>
      <c r="F106" s="45" t="s">
        <v>19</v>
      </c>
      <c r="G106" s="18" t="s">
        <v>20</v>
      </c>
      <c r="H106" s="45" t="s">
        <v>21</v>
      </c>
      <c r="I106" s="45" t="s">
        <v>22</v>
      </c>
      <c r="J106" s="45" t="s">
        <v>23</v>
      </c>
      <c r="K106" s="45" t="s">
        <v>24</v>
      </c>
      <c r="L106" s="45" t="s">
        <v>25</v>
      </c>
      <c r="M106" s="45" t="s">
        <v>26</v>
      </c>
      <c r="N106" s="45" t="s">
        <v>27</v>
      </c>
      <c r="O106" s="45" t="s">
        <v>16</v>
      </c>
      <c r="P106" s="45" t="s">
        <v>17</v>
      </c>
      <c r="Q106" s="45" t="s">
        <v>18</v>
      </c>
      <c r="R106" s="45" t="s">
        <v>19</v>
      </c>
      <c r="S106" s="45" t="s">
        <v>20</v>
      </c>
      <c r="T106" s="45" t="s">
        <v>21</v>
      </c>
      <c r="U106" s="45" t="s">
        <v>22</v>
      </c>
      <c r="V106" s="45" t="s">
        <v>23</v>
      </c>
      <c r="W106" s="45" t="s">
        <v>24</v>
      </c>
      <c r="X106" s="45" t="s">
        <v>25</v>
      </c>
      <c r="Y106" s="45" t="s">
        <v>26</v>
      </c>
      <c r="Z106" s="45" t="s">
        <v>27</v>
      </c>
      <c r="AA106" s="45" t="s">
        <v>16</v>
      </c>
      <c r="AB106" s="45" t="s">
        <v>17</v>
      </c>
      <c r="AC106" s="45" t="s">
        <v>18</v>
      </c>
      <c r="AD106" s="45" t="s">
        <v>19</v>
      </c>
      <c r="AE106" s="45" t="s">
        <v>20</v>
      </c>
      <c r="AF106" s="45" t="s">
        <v>21</v>
      </c>
      <c r="AG106" s="45" t="s">
        <v>22</v>
      </c>
      <c r="AH106" s="45" t="s">
        <v>23</v>
      </c>
      <c r="AI106" s="45" t="s">
        <v>24</v>
      </c>
      <c r="AJ106" s="45" t="s">
        <v>25</v>
      </c>
      <c r="AK106" s="45" t="s">
        <v>26</v>
      </c>
      <c r="AL106" s="45" t="s">
        <v>27</v>
      </c>
      <c r="AM106" s="45" t="s">
        <v>16</v>
      </c>
      <c r="AN106" s="45" t="s">
        <v>17</v>
      </c>
      <c r="AO106" s="45" t="s">
        <v>18</v>
      </c>
      <c r="AP106" s="45" t="s">
        <v>19</v>
      </c>
      <c r="AQ106" s="45" t="s">
        <v>20</v>
      </c>
      <c r="AR106" s="45" t="s">
        <v>21</v>
      </c>
      <c r="AS106" s="45" t="s">
        <v>22</v>
      </c>
      <c r="AT106" s="45" t="s">
        <v>23</v>
      </c>
      <c r="AU106" s="45" t="s">
        <v>24</v>
      </c>
      <c r="AV106" s="45" t="s">
        <v>25</v>
      </c>
      <c r="AW106" s="45" t="s">
        <v>26</v>
      </c>
      <c r="AX106" s="45" t="s">
        <v>27</v>
      </c>
      <c r="AY106" s="45" t="s">
        <v>16</v>
      </c>
      <c r="AZ106" s="45" t="s">
        <v>17</v>
      </c>
      <c r="BA106" s="45" t="s">
        <v>18</v>
      </c>
      <c r="BB106" s="45" t="s">
        <v>19</v>
      </c>
      <c r="BC106" s="45" t="s">
        <v>20</v>
      </c>
      <c r="BD106" s="45" t="s">
        <v>21</v>
      </c>
      <c r="BE106" s="45" t="s">
        <v>22</v>
      </c>
      <c r="BF106" s="45" t="s">
        <v>23</v>
      </c>
      <c r="BG106" s="45" t="s">
        <v>24</v>
      </c>
      <c r="BH106" s="45" t="s">
        <v>25</v>
      </c>
      <c r="BI106" s="45" t="s">
        <v>26</v>
      </c>
      <c r="BJ106" s="45" t="s">
        <v>27</v>
      </c>
      <c r="BK106" s="45" t="s">
        <v>16</v>
      </c>
      <c r="BL106" s="45" t="s">
        <v>17</v>
      </c>
      <c r="BM106" s="45" t="s">
        <v>18</v>
      </c>
      <c r="BN106" s="45" t="s">
        <v>19</v>
      </c>
      <c r="BO106" s="45" t="s">
        <v>20</v>
      </c>
      <c r="BP106" s="45" t="s">
        <v>21</v>
      </c>
      <c r="BQ106" s="45" t="s">
        <v>22</v>
      </c>
      <c r="BR106" s="45" t="s">
        <v>23</v>
      </c>
      <c r="BS106" s="45" t="s">
        <v>24</v>
      </c>
      <c r="BT106" s="45" t="s">
        <v>25</v>
      </c>
      <c r="BU106" s="45" t="s">
        <v>26</v>
      </c>
      <c r="BV106" s="45" t="s">
        <v>27</v>
      </c>
      <c r="BW106" s="45" t="s">
        <v>16</v>
      </c>
      <c r="BX106" s="45" t="s">
        <v>17</v>
      </c>
      <c r="BY106" s="45" t="s">
        <v>18</v>
      </c>
      <c r="BZ106" s="45" t="s">
        <v>19</v>
      </c>
      <c r="CA106" s="45" t="s">
        <v>20</v>
      </c>
      <c r="CB106" s="45" t="s">
        <v>21</v>
      </c>
      <c r="CC106" s="45" t="s">
        <v>22</v>
      </c>
      <c r="CD106" s="45" t="s">
        <v>23</v>
      </c>
      <c r="CE106" s="45" t="s">
        <v>24</v>
      </c>
      <c r="CF106" s="45" t="s">
        <v>25</v>
      </c>
      <c r="CG106" s="45" t="s">
        <v>26</v>
      </c>
      <c r="CH106" s="45" t="s">
        <v>27</v>
      </c>
      <c r="CI106" s="45" t="s">
        <v>16</v>
      </c>
      <c r="CJ106" s="45" t="s">
        <v>17</v>
      </c>
      <c r="CK106" s="3"/>
    </row>
    <row r="107" spans="1:89" ht="15" customHeight="1" x14ac:dyDescent="0.25">
      <c r="A107" s="215" t="s">
        <v>42</v>
      </c>
      <c r="B107" s="45" t="s">
        <v>9</v>
      </c>
      <c r="C107" s="37">
        <v>8.5109000000000004E-2</v>
      </c>
      <c r="D107" s="17">
        <v>7.7715000000000006E-2</v>
      </c>
      <c r="E107" s="17">
        <v>8.6136000000000004E-2</v>
      </c>
      <c r="F107" s="17">
        <v>7.9796000000000006E-2</v>
      </c>
      <c r="G107" s="23">
        <v>8.5334999999999994E-2</v>
      </c>
      <c r="H107" s="17">
        <v>8.1994999999999998E-2</v>
      </c>
      <c r="I107" s="17">
        <v>8.4098999999999993E-2</v>
      </c>
      <c r="J107" s="17">
        <v>8.4198999999999996E-2</v>
      </c>
      <c r="K107" s="17">
        <v>8.2512000000000002E-2</v>
      </c>
      <c r="L107" s="17">
        <v>8.5277000000000006E-2</v>
      </c>
      <c r="M107" s="17">
        <v>8.2588999999999996E-2</v>
      </c>
      <c r="N107" s="17">
        <v>8.5237999999999994E-2</v>
      </c>
      <c r="O107" s="28">
        <v>8.5109000000000004E-2</v>
      </c>
      <c r="P107" s="28">
        <v>7.7715000000000006E-2</v>
      </c>
      <c r="Q107" s="28">
        <v>8.6136000000000004E-2</v>
      </c>
      <c r="R107" s="28">
        <v>7.9796000000000006E-2</v>
      </c>
      <c r="S107" s="28">
        <v>8.5334999999999994E-2</v>
      </c>
      <c r="T107" s="28">
        <v>8.1994999999999998E-2</v>
      </c>
      <c r="U107" s="28">
        <v>8.4098999999999993E-2</v>
      </c>
      <c r="V107" s="28">
        <v>8.4198999999999996E-2</v>
      </c>
      <c r="W107" s="28">
        <v>8.2512000000000002E-2</v>
      </c>
      <c r="X107" s="28">
        <v>8.5277000000000006E-2</v>
      </c>
      <c r="Y107" s="28">
        <v>8.2588999999999996E-2</v>
      </c>
      <c r="Z107" s="28">
        <v>8.5237999999999994E-2</v>
      </c>
      <c r="AA107" s="17">
        <v>8.5109000000000004E-2</v>
      </c>
      <c r="AB107" s="17">
        <v>7.7715000000000006E-2</v>
      </c>
      <c r="AC107" s="17">
        <v>8.6136000000000004E-2</v>
      </c>
      <c r="AD107" s="17">
        <v>7.9796000000000006E-2</v>
      </c>
      <c r="AE107" s="17">
        <v>8.5334999999999994E-2</v>
      </c>
      <c r="AF107" s="17">
        <v>8.1994999999999998E-2</v>
      </c>
      <c r="AG107" s="17">
        <v>8.4098999999999993E-2</v>
      </c>
      <c r="AH107" s="17">
        <v>8.4198999999999996E-2</v>
      </c>
      <c r="AI107" s="17">
        <v>8.2512000000000002E-2</v>
      </c>
      <c r="AJ107" s="17">
        <v>8.5277000000000006E-2</v>
      </c>
      <c r="AK107" s="17">
        <v>8.2588999999999996E-2</v>
      </c>
      <c r="AL107" s="17">
        <v>8.5237999999999994E-2</v>
      </c>
      <c r="AM107" s="28">
        <v>8.5109000000000004E-2</v>
      </c>
      <c r="AN107" s="28">
        <v>7.7715000000000006E-2</v>
      </c>
      <c r="AO107" s="28">
        <v>8.6136000000000004E-2</v>
      </c>
      <c r="AP107" s="28">
        <v>7.9796000000000006E-2</v>
      </c>
      <c r="AQ107" s="28">
        <v>8.5334999999999994E-2</v>
      </c>
      <c r="AR107" s="28">
        <v>8.1994999999999998E-2</v>
      </c>
      <c r="AS107" s="28">
        <v>8.4098999999999993E-2</v>
      </c>
      <c r="AT107" s="28">
        <v>8.4198999999999996E-2</v>
      </c>
      <c r="AU107" s="28">
        <v>8.2512000000000002E-2</v>
      </c>
      <c r="AV107" s="28">
        <v>8.5277000000000006E-2</v>
      </c>
      <c r="AW107" s="28">
        <v>8.2588999999999996E-2</v>
      </c>
      <c r="AX107" s="28">
        <v>8.5237999999999994E-2</v>
      </c>
      <c r="AY107" s="17">
        <v>8.5109000000000004E-2</v>
      </c>
      <c r="AZ107" s="17">
        <v>7.7715000000000006E-2</v>
      </c>
      <c r="BA107" s="17">
        <v>8.6136000000000004E-2</v>
      </c>
      <c r="BB107" s="17">
        <v>7.9796000000000006E-2</v>
      </c>
      <c r="BC107" s="17">
        <v>8.5334999999999994E-2</v>
      </c>
      <c r="BD107" s="17">
        <v>8.1994999999999998E-2</v>
      </c>
      <c r="BE107" s="17">
        <v>8.4098999999999993E-2</v>
      </c>
      <c r="BF107" s="17">
        <v>8.4198999999999996E-2</v>
      </c>
      <c r="BG107" s="17">
        <v>8.2512000000000002E-2</v>
      </c>
      <c r="BH107" s="17">
        <v>8.5277000000000006E-2</v>
      </c>
      <c r="BI107" s="17">
        <v>8.2588999999999996E-2</v>
      </c>
      <c r="BJ107" s="17">
        <v>8.5237999999999994E-2</v>
      </c>
      <c r="BK107" s="28">
        <v>8.5109000000000004E-2</v>
      </c>
      <c r="BL107" s="28">
        <v>7.7715000000000006E-2</v>
      </c>
      <c r="BM107" s="28">
        <v>8.6136000000000004E-2</v>
      </c>
      <c r="BN107" s="28">
        <v>7.9796000000000006E-2</v>
      </c>
      <c r="BO107" s="28">
        <v>8.5334999999999994E-2</v>
      </c>
      <c r="BP107" s="28">
        <v>8.1994999999999998E-2</v>
      </c>
      <c r="BQ107" s="28">
        <v>8.4098999999999993E-2</v>
      </c>
      <c r="BR107" s="28">
        <v>8.4198999999999996E-2</v>
      </c>
      <c r="BS107" s="28">
        <v>8.2512000000000002E-2</v>
      </c>
      <c r="BT107" s="28">
        <v>8.5277000000000006E-2</v>
      </c>
      <c r="BU107" s="28">
        <v>8.2588999999999996E-2</v>
      </c>
      <c r="BV107" s="28">
        <v>8.5237999999999994E-2</v>
      </c>
      <c r="BW107" s="17">
        <v>8.5109000000000004E-2</v>
      </c>
      <c r="BX107" s="17">
        <v>7.7715000000000006E-2</v>
      </c>
      <c r="BY107" s="17">
        <v>8.6136000000000004E-2</v>
      </c>
      <c r="BZ107" s="17">
        <v>7.9796000000000006E-2</v>
      </c>
      <c r="CA107" s="17">
        <v>8.5334999999999994E-2</v>
      </c>
      <c r="CB107" s="17">
        <v>8.1994999999999998E-2</v>
      </c>
      <c r="CC107" s="17">
        <v>8.4098999999999993E-2</v>
      </c>
      <c r="CD107" s="17">
        <v>8.4198999999999996E-2</v>
      </c>
      <c r="CE107" s="17">
        <v>8.2512000000000002E-2</v>
      </c>
      <c r="CF107" s="17">
        <v>8.5277000000000006E-2</v>
      </c>
      <c r="CG107" s="17">
        <v>8.2588999999999996E-2</v>
      </c>
      <c r="CH107" s="17">
        <v>8.5237999999999994E-2</v>
      </c>
      <c r="CI107" s="28">
        <v>8.5109000000000004E-2</v>
      </c>
      <c r="CJ107" s="28">
        <v>7.7715000000000006E-2</v>
      </c>
      <c r="CK107" s="136"/>
    </row>
    <row r="108" spans="1:89" x14ac:dyDescent="0.25">
      <c r="A108" s="216"/>
      <c r="B108" s="45" t="s">
        <v>6</v>
      </c>
      <c r="C108" s="37">
        <v>0.107824</v>
      </c>
      <c r="D108" s="17">
        <v>9.1051999999999994E-2</v>
      </c>
      <c r="E108" s="17">
        <v>7.1135000000000004E-2</v>
      </c>
      <c r="F108" s="17">
        <v>4.1179E-2</v>
      </c>
      <c r="G108" s="23">
        <v>4.4423999999999998E-2</v>
      </c>
      <c r="H108" s="17">
        <v>0.106128</v>
      </c>
      <c r="I108" s="17">
        <v>0.14288100000000001</v>
      </c>
      <c r="J108" s="17">
        <v>0.133494</v>
      </c>
      <c r="K108" s="17">
        <v>5.781E-2</v>
      </c>
      <c r="L108" s="17">
        <v>3.8018000000000003E-2</v>
      </c>
      <c r="M108" s="17">
        <v>6.2103999999999999E-2</v>
      </c>
      <c r="N108" s="17">
        <v>0.10395</v>
      </c>
      <c r="O108" s="28">
        <v>0.107824</v>
      </c>
      <c r="P108" s="28">
        <v>9.1051999999999994E-2</v>
      </c>
      <c r="Q108" s="28">
        <v>7.1135000000000004E-2</v>
      </c>
      <c r="R108" s="28">
        <v>4.1179E-2</v>
      </c>
      <c r="S108" s="28">
        <v>4.4423999999999998E-2</v>
      </c>
      <c r="T108" s="28">
        <v>0.106128</v>
      </c>
      <c r="U108" s="28">
        <v>0.14288100000000001</v>
      </c>
      <c r="V108" s="28">
        <v>0.133494</v>
      </c>
      <c r="W108" s="28">
        <v>5.781E-2</v>
      </c>
      <c r="X108" s="28">
        <v>3.8018000000000003E-2</v>
      </c>
      <c r="Y108" s="28">
        <v>6.2103999999999999E-2</v>
      </c>
      <c r="Z108" s="28">
        <v>0.10395</v>
      </c>
      <c r="AA108" s="17">
        <v>0.107824</v>
      </c>
      <c r="AB108" s="17">
        <v>9.1051999999999994E-2</v>
      </c>
      <c r="AC108" s="17">
        <v>7.1135000000000004E-2</v>
      </c>
      <c r="AD108" s="17">
        <v>4.1179E-2</v>
      </c>
      <c r="AE108" s="17">
        <v>4.4423999999999998E-2</v>
      </c>
      <c r="AF108" s="17">
        <v>0.106128</v>
      </c>
      <c r="AG108" s="17">
        <v>0.14288100000000001</v>
      </c>
      <c r="AH108" s="17">
        <v>0.133494</v>
      </c>
      <c r="AI108" s="17">
        <v>5.781E-2</v>
      </c>
      <c r="AJ108" s="17">
        <v>3.8018000000000003E-2</v>
      </c>
      <c r="AK108" s="17">
        <v>6.2103999999999999E-2</v>
      </c>
      <c r="AL108" s="17">
        <v>0.10395</v>
      </c>
      <c r="AM108" s="28">
        <v>0.107824</v>
      </c>
      <c r="AN108" s="28">
        <v>9.1051999999999994E-2</v>
      </c>
      <c r="AO108" s="28">
        <v>7.1135000000000004E-2</v>
      </c>
      <c r="AP108" s="28">
        <v>4.1179E-2</v>
      </c>
      <c r="AQ108" s="28">
        <v>4.4423999999999998E-2</v>
      </c>
      <c r="AR108" s="28">
        <v>0.106128</v>
      </c>
      <c r="AS108" s="28">
        <v>0.14288100000000001</v>
      </c>
      <c r="AT108" s="28">
        <v>0.133494</v>
      </c>
      <c r="AU108" s="28">
        <v>5.781E-2</v>
      </c>
      <c r="AV108" s="28">
        <v>3.8018000000000003E-2</v>
      </c>
      <c r="AW108" s="28">
        <v>6.2103999999999999E-2</v>
      </c>
      <c r="AX108" s="28">
        <v>0.10395</v>
      </c>
      <c r="AY108" s="17">
        <v>0.107824</v>
      </c>
      <c r="AZ108" s="17">
        <v>9.1051999999999994E-2</v>
      </c>
      <c r="BA108" s="17">
        <v>7.1135000000000004E-2</v>
      </c>
      <c r="BB108" s="17">
        <v>4.1179E-2</v>
      </c>
      <c r="BC108" s="17">
        <v>4.4423999999999998E-2</v>
      </c>
      <c r="BD108" s="17">
        <v>0.106128</v>
      </c>
      <c r="BE108" s="17">
        <v>0.14288100000000001</v>
      </c>
      <c r="BF108" s="17">
        <v>0.133494</v>
      </c>
      <c r="BG108" s="17">
        <v>5.781E-2</v>
      </c>
      <c r="BH108" s="17">
        <v>3.8018000000000003E-2</v>
      </c>
      <c r="BI108" s="17">
        <v>6.2103999999999999E-2</v>
      </c>
      <c r="BJ108" s="17">
        <v>0.10395</v>
      </c>
      <c r="BK108" s="28">
        <v>0.107824</v>
      </c>
      <c r="BL108" s="28">
        <v>9.1051999999999994E-2</v>
      </c>
      <c r="BM108" s="28">
        <v>7.1135000000000004E-2</v>
      </c>
      <c r="BN108" s="28">
        <v>4.1179E-2</v>
      </c>
      <c r="BO108" s="28">
        <v>4.4423999999999998E-2</v>
      </c>
      <c r="BP108" s="28">
        <v>0.106128</v>
      </c>
      <c r="BQ108" s="28">
        <v>0.14288100000000001</v>
      </c>
      <c r="BR108" s="28">
        <v>0.133494</v>
      </c>
      <c r="BS108" s="28">
        <v>5.781E-2</v>
      </c>
      <c r="BT108" s="28">
        <v>3.8018000000000003E-2</v>
      </c>
      <c r="BU108" s="28">
        <v>6.2103999999999999E-2</v>
      </c>
      <c r="BV108" s="28">
        <v>0.10395</v>
      </c>
      <c r="BW108" s="17">
        <v>0.107824</v>
      </c>
      <c r="BX108" s="17">
        <v>9.1051999999999994E-2</v>
      </c>
      <c r="BY108" s="17">
        <v>7.1135000000000004E-2</v>
      </c>
      <c r="BZ108" s="17">
        <v>4.1179E-2</v>
      </c>
      <c r="CA108" s="17">
        <v>4.4423999999999998E-2</v>
      </c>
      <c r="CB108" s="17">
        <v>0.106128</v>
      </c>
      <c r="CC108" s="17">
        <v>0.14288100000000001</v>
      </c>
      <c r="CD108" s="17">
        <v>0.133494</v>
      </c>
      <c r="CE108" s="17">
        <v>5.781E-2</v>
      </c>
      <c r="CF108" s="17">
        <v>3.8018000000000003E-2</v>
      </c>
      <c r="CG108" s="17">
        <v>6.2103999999999999E-2</v>
      </c>
      <c r="CH108" s="17">
        <v>0.10395</v>
      </c>
      <c r="CI108" s="28">
        <v>0.107824</v>
      </c>
      <c r="CJ108" s="28">
        <v>9.1051999999999994E-2</v>
      </c>
      <c r="CK108" s="136"/>
    </row>
    <row r="109" spans="1:89" x14ac:dyDescent="0.25">
      <c r="A109" s="216"/>
      <c r="B109" s="45" t="s">
        <v>10</v>
      </c>
      <c r="C109" s="37">
        <v>8.6096000000000006E-2</v>
      </c>
      <c r="D109" s="17">
        <v>7.8608999999999998E-2</v>
      </c>
      <c r="E109" s="17">
        <v>8.1547999999999995E-2</v>
      </c>
      <c r="F109" s="17">
        <v>7.2947999999999999E-2</v>
      </c>
      <c r="G109" s="23">
        <v>8.6277000000000006E-2</v>
      </c>
      <c r="H109" s="17">
        <v>8.3294000000000007E-2</v>
      </c>
      <c r="I109" s="17">
        <v>8.5859000000000005E-2</v>
      </c>
      <c r="J109" s="17">
        <v>8.5885000000000003E-2</v>
      </c>
      <c r="K109" s="17">
        <v>8.3474999999999994E-2</v>
      </c>
      <c r="L109" s="17">
        <v>8.6262000000000005E-2</v>
      </c>
      <c r="M109" s="17">
        <v>8.3496000000000001E-2</v>
      </c>
      <c r="N109" s="17">
        <v>8.6250999999999994E-2</v>
      </c>
      <c r="O109" s="28">
        <v>8.6096000000000006E-2</v>
      </c>
      <c r="P109" s="28">
        <v>7.8608999999999998E-2</v>
      </c>
      <c r="Q109" s="28">
        <v>8.1547999999999995E-2</v>
      </c>
      <c r="R109" s="28">
        <v>7.2947999999999999E-2</v>
      </c>
      <c r="S109" s="28">
        <v>8.6277000000000006E-2</v>
      </c>
      <c r="T109" s="28">
        <v>8.3294000000000007E-2</v>
      </c>
      <c r="U109" s="28">
        <v>8.5859000000000005E-2</v>
      </c>
      <c r="V109" s="28">
        <v>8.5885000000000003E-2</v>
      </c>
      <c r="W109" s="28">
        <v>8.3474999999999994E-2</v>
      </c>
      <c r="X109" s="28">
        <v>8.6262000000000005E-2</v>
      </c>
      <c r="Y109" s="28">
        <v>8.3496000000000001E-2</v>
      </c>
      <c r="Z109" s="28">
        <v>8.6250999999999994E-2</v>
      </c>
      <c r="AA109" s="17">
        <v>8.6096000000000006E-2</v>
      </c>
      <c r="AB109" s="17">
        <v>7.8608999999999998E-2</v>
      </c>
      <c r="AC109" s="17">
        <v>8.1547999999999995E-2</v>
      </c>
      <c r="AD109" s="17">
        <v>7.2947999999999999E-2</v>
      </c>
      <c r="AE109" s="17">
        <v>8.6277000000000006E-2</v>
      </c>
      <c r="AF109" s="17">
        <v>8.3294000000000007E-2</v>
      </c>
      <c r="AG109" s="17">
        <v>8.5859000000000005E-2</v>
      </c>
      <c r="AH109" s="17">
        <v>8.5885000000000003E-2</v>
      </c>
      <c r="AI109" s="17">
        <v>8.3474999999999994E-2</v>
      </c>
      <c r="AJ109" s="17">
        <v>8.6262000000000005E-2</v>
      </c>
      <c r="AK109" s="17">
        <v>8.3496000000000001E-2</v>
      </c>
      <c r="AL109" s="17">
        <v>8.6250999999999994E-2</v>
      </c>
      <c r="AM109" s="28">
        <v>8.6096000000000006E-2</v>
      </c>
      <c r="AN109" s="28">
        <v>7.8608999999999998E-2</v>
      </c>
      <c r="AO109" s="28">
        <v>8.1547999999999995E-2</v>
      </c>
      <c r="AP109" s="28">
        <v>7.2947999999999999E-2</v>
      </c>
      <c r="AQ109" s="28">
        <v>8.6277000000000006E-2</v>
      </c>
      <c r="AR109" s="28">
        <v>8.3294000000000007E-2</v>
      </c>
      <c r="AS109" s="28">
        <v>8.5859000000000005E-2</v>
      </c>
      <c r="AT109" s="28">
        <v>8.5885000000000003E-2</v>
      </c>
      <c r="AU109" s="28">
        <v>8.3474999999999994E-2</v>
      </c>
      <c r="AV109" s="28">
        <v>8.6262000000000005E-2</v>
      </c>
      <c r="AW109" s="28">
        <v>8.3496000000000001E-2</v>
      </c>
      <c r="AX109" s="28">
        <v>8.6250999999999994E-2</v>
      </c>
      <c r="AY109" s="17">
        <v>8.6096000000000006E-2</v>
      </c>
      <c r="AZ109" s="17">
        <v>7.8608999999999998E-2</v>
      </c>
      <c r="BA109" s="17">
        <v>8.1547999999999995E-2</v>
      </c>
      <c r="BB109" s="17">
        <v>7.2947999999999999E-2</v>
      </c>
      <c r="BC109" s="17">
        <v>8.6277000000000006E-2</v>
      </c>
      <c r="BD109" s="17">
        <v>8.3294000000000007E-2</v>
      </c>
      <c r="BE109" s="17">
        <v>8.5859000000000005E-2</v>
      </c>
      <c r="BF109" s="17">
        <v>8.5885000000000003E-2</v>
      </c>
      <c r="BG109" s="17">
        <v>8.3474999999999994E-2</v>
      </c>
      <c r="BH109" s="17">
        <v>8.6262000000000005E-2</v>
      </c>
      <c r="BI109" s="17">
        <v>8.3496000000000001E-2</v>
      </c>
      <c r="BJ109" s="17">
        <v>8.6250999999999994E-2</v>
      </c>
      <c r="BK109" s="28">
        <v>8.6096000000000006E-2</v>
      </c>
      <c r="BL109" s="28">
        <v>7.8608999999999998E-2</v>
      </c>
      <c r="BM109" s="28">
        <v>8.1547999999999995E-2</v>
      </c>
      <c r="BN109" s="28">
        <v>7.2947999999999999E-2</v>
      </c>
      <c r="BO109" s="28">
        <v>8.6277000000000006E-2</v>
      </c>
      <c r="BP109" s="28">
        <v>8.3294000000000007E-2</v>
      </c>
      <c r="BQ109" s="28">
        <v>8.5859000000000005E-2</v>
      </c>
      <c r="BR109" s="28">
        <v>8.5885000000000003E-2</v>
      </c>
      <c r="BS109" s="28">
        <v>8.3474999999999994E-2</v>
      </c>
      <c r="BT109" s="28">
        <v>8.6262000000000005E-2</v>
      </c>
      <c r="BU109" s="28">
        <v>8.3496000000000001E-2</v>
      </c>
      <c r="BV109" s="28">
        <v>8.6250999999999994E-2</v>
      </c>
      <c r="BW109" s="17">
        <v>8.6096000000000006E-2</v>
      </c>
      <c r="BX109" s="17">
        <v>7.8608999999999998E-2</v>
      </c>
      <c r="BY109" s="17">
        <v>8.1547999999999995E-2</v>
      </c>
      <c r="BZ109" s="17">
        <v>7.2947999999999999E-2</v>
      </c>
      <c r="CA109" s="17">
        <v>8.6277000000000006E-2</v>
      </c>
      <c r="CB109" s="17">
        <v>8.3294000000000007E-2</v>
      </c>
      <c r="CC109" s="17">
        <v>8.5859000000000005E-2</v>
      </c>
      <c r="CD109" s="17">
        <v>8.5885000000000003E-2</v>
      </c>
      <c r="CE109" s="17">
        <v>8.3474999999999994E-2</v>
      </c>
      <c r="CF109" s="17">
        <v>8.6262000000000005E-2</v>
      </c>
      <c r="CG109" s="17">
        <v>8.3496000000000001E-2</v>
      </c>
      <c r="CH109" s="17">
        <v>8.6250999999999994E-2</v>
      </c>
      <c r="CI109" s="28">
        <v>8.6096000000000006E-2</v>
      </c>
      <c r="CJ109" s="28">
        <v>7.8608999999999998E-2</v>
      </c>
      <c r="CK109" s="136"/>
    </row>
    <row r="110" spans="1:89" x14ac:dyDescent="0.25">
      <c r="A110" s="216"/>
      <c r="B110" s="45" t="s">
        <v>1</v>
      </c>
      <c r="C110" s="37">
        <v>6.0000000000000002E-6</v>
      </c>
      <c r="D110" s="17">
        <v>2.4699999999999999E-4</v>
      </c>
      <c r="E110" s="17">
        <v>7.2360000000000002E-3</v>
      </c>
      <c r="F110" s="17">
        <v>2.1690999999999998E-2</v>
      </c>
      <c r="G110" s="23">
        <v>6.2979999999999994E-2</v>
      </c>
      <c r="H110" s="17">
        <v>0.21317</v>
      </c>
      <c r="I110" s="17">
        <v>0.29002899999999998</v>
      </c>
      <c r="J110" s="17">
        <v>0.270206</v>
      </c>
      <c r="K110" s="17">
        <v>0.108695</v>
      </c>
      <c r="L110" s="17">
        <v>1.9643000000000001E-2</v>
      </c>
      <c r="M110" s="17">
        <v>6.0299999999999998E-3</v>
      </c>
      <c r="N110" s="17">
        <v>6.3999999999999997E-5</v>
      </c>
      <c r="O110" s="28">
        <v>6.0000000000000002E-6</v>
      </c>
      <c r="P110" s="28">
        <v>2.4699999999999999E-4</v>
      </c>
      <c r="Q110" s="28">
        <v>7.2360000000000002E-3</v>
      </c>
      <c r="R110" s="28">
        <v>2.1690999999999998E-2</v>
      </c>
      <c r="S110" s="28">
        <v>6.2979999999999994E-2</v>
      </c>
      <c r="T110" s="28">
        <v>0.21317</v>
      </c>
      <c r="U110" s="28">
        <v>0.29002899999999998</v>
      </c>
      <c r="V110" s="28">
        <v>0.270206</v>
      </c>
      <c r="W110" s="28">
        <v>0.108695</v>
      </c>
      <c r="X110" s="28">
        <v>1.9643000000000001E-2</v>
      </c>
      <c r="Y110" s="28">
        <v>6.0299999999999998E-3</v>
      </c>
      <c r="Z110" s="28">
        <v>6.3999999999999997E-5</v>
      </c>
      <c r="AA110" s="17">
        <v>6.0000000000000002E-6</v>
      </c>
      <c r="AB110" s="17">
        <v>2.4699999999999999E-4</v>
      </c>
      <c r="AC110" s="17">
        <v>7.2360000000000002E-3</v>
      </c>
      <c r="AD110" s="17">
        <v>2.1690999999999998E-2</v>
      </c>
      <c r="AE110" s="17">
        <v>6.2979999999999994E-2</v>
      </c>
      <c r="AF110" s="17">
        <v>0.21317</v>
      </c>
      <c r="AG110" s="17">
        <v>0.29002899999999998</v>
      </c>
      <c r="AH110" s="17">
        <v>0.270206</v>
      </c>
      <c r="AI110" s="17">
        <v>0.108695</v>
      </c>
      <c r="AJ110" s="17">
        <v>1.9643000000000001E-2</v>
      </c>
      <c r="AK110" s="17">
        <v>6.0299999999999998E-3</v>
      </c>
      <c r="AL110" s="17">
        <v>6.3999999999999997E-5</v>
      </c>
      <c r="AM110" s="28">
        <v>6.0000000000000002E-6</v>
      </c>
      <c r="AN110" s="28">
        <v>2.4699999999999999E-4</v>
      </c>
      <c r="AO110" s="28">
        <v>7.2360000000000002E-3</v>
      </c>
      <c r="AP110" s="28">
        <v>2.1690999999999998E-2</v>
      </c>
      <c r="AQ110" s="28">
        <v>6.2979999999999994E-2</v>
      </c>
      <c r="AR110" s="28">
        <v>0.21317</v>
      </c>
      <c r="AS110" s="28">
        <v>0.29002899999999998</v>
      </c>
      <c r="AT110" s="28">
        <v>0.270206</v>
      </c>
      <c r="AU110" s="28">
        <v>0.108695</v>
      </c>
      <c r="AV110" s="28">
        <v>1.9643000000000001E-2</v>
      </c>
      <c r="AW110" s="28">
        <v>6.0299999999999998E-3</v>
      </c>
      <c r="AX110" s="28">
        <v>6.3999999999999997E-5</v>
      </c>
      <c r="AY110" s="17">
        <v>6.0000000000000002E-6</v>
      </c>
      <c r="AZ110" s="17">
        <v>2.4699999999999999E-4</v>
      </c>
      <c r="BA110" s="17">
        <v>7.2360000000000002E-3</v>
      </c>
      <c r="BB110" s="17">
        <v>2.1690999999999998E-2</v>
      </c>
      <c r="BC110" s="17">
        <v>6.2979999999999994E-2</v>
      </c>
      <c r="BD110" s="17">
        <v>0.21317</v>
      </c>
      <c r="BE110" s="17">
        <v>0.29002899999999998</v>
      </c>
      <c r="BF110" s="17">
        <v>0.270206</v>
      </c>
      <c r="BG110" s="17">
        <v>0.108695</v>
      </c>
      <c r="BH110" s="17">
        <v>1.9643000000000001E-2</v>
      </c>
      <c r="BI110" s="17">
        <v>6.0299999999999998E-3</v>
      </c>
      <c r="BJ110" s="17">
        <v>6.3999999999999997E-5</v>
      </c>
      <c r="BK110" s="28">
        <v>6.0000000000000002E-6</v>
      </c>
      <c r="BL110" s="28">
        <v>2.4699999999999999E-4</v>
      </c>
      <c r="BM110" s="28">
        <v>7.2360000000000002E-3</v>
      </c>
      <c r="BN110" s="28">
        <v>2.1690999999999998E-2</v>
      </c>
      <c r="BO110" s="28">
        <v>6.2979999999999994E-2</v>
      </c>
      <c r="BP110" s="28">
        <v>0.21317</v>
      </c>
      <c r="BQ110" s="28">
        <v>0.29002899999999998</v>
      </c>
      <c r="BR110" s="28">
        <v>0.270206</v>
      </c>
      <c r="BS110" s="28">
        <v>0.108695</v>
      </c>
      <c r="BT110" s="28">
        <v>1.9643000000000001E-2</v>
      </c>
      <c r="BU110" s="28">
        <v>6.0299999999999998E-3</v>
      </c>
      <c r="BV110" s="28">
        <v>6.3999999999999997E-5</v>
      </c>
      <c r="BW110" s="17">
        <v>6.0000000000000002E-6</v>
      </c>
      <c r="BX110" s="17">
        <v>2.4699999999999999E-4</v>
      </c>
      <c r="BY110" s="17">
        <v>7.2360000000000002E-3</v>
      </c>
      <c r="BZ110" s="17">
        <v>2.1690999999999998E-2</v>
      </c>
      <c r="CA110" s="17">
        <v>6.2979999999999994E-2</v>
      </c>
      <c r="CB110" s="17">
        <v>0.21317</v>
      </c>
      <c r="CC110" s="17">
        <v>0.29002899999999998</v>
      </c>
      <c r="CD110" s="17">
        <v>0.270206</v>
      </c>
      <c r="CE110" s="17">
        <v>0.108695</v>
      </c>
      <c r="CF110" s="17">
        <v>1.9643000000000001E-2</v>
      </c>
      <c r="CG110" s="17">
        <v>6.0299999999999998E-3</v>
      </c>
      <c r="CH110" s="17">
        <v>6.3999999999999997E-5</v>
      </c>
      <c r="CI110" s="28">
        <v>6.0000000000000002E-6</v>
      </c>
      <c r="CJ110" s="28">
        <v>2.4699999999999999E-4</v>
      </c>
      <c r="CK110" s="136"/>
    </row>
    <row r="111" spans="1:89" x14ac:dyDescent="0.25">
      <c r="A111" s="216"/>
      <c r="B111" s="45" t="s">
        <v>11</v>
      </c>
      <c r="C111" s="37">
        <v>0.106265</v>
      </c>
      <c r="D111" s="17">
        <v>8.2161999999999999E-2</v>
      </c>
      <c r="E111" s="17">
        <v>7.0887000000000006E-2</v>
      </c>
      <c r="F111" s="17">
        <v>6.8145999999999998E-2</v>
      </c>
      <c r="G111" s="23">
        <v>8.1852999999999995E-2</v>
      </c>
      <c r="H111" s="17">
        <v>6.7163E-2</v>
      </c>
      <c r="I111" s="17">
        <v>8.6751999999999996E-2</v>
      </c>
      <c r="J111" s="17">
        <v>6.9401000000000004E-2</v>
      </c>
      <c r="K111" s="17">
        <v>8.2907999999999996E-2</v>
      </c>
      <c r="L111" s="17">
        <v>0.100507</v>
      </c>
      <c r="M111" s="17">
        <v>8.7251999999999996E-2</v>
      </c>
      <c r="N111" s="17">
        <v>9.6703999999999998E-2</v>
      </c>
      <c r="O111" s="28">
        <v>0.106265</v>
      </c>
      <c r="P111" s="28">
        <v>8.2161999999999999E-2</v>
      </c>
      <c r="Q111" s="28">
        <v>7.0887000000000006E-2</v>
      </c>
      <c r="R111" s="28">
        <v>6.8145999999999998E-2</v>
      </c>
      <c r="S111" s="28">
        <v>8.1852999999999995E-2</v>
      </c>
      <c r="T111" s="28">
        <v>6.7163E-2</v>
      </c>
      <c r="U111" s="28">
        <v>8.6751999999999996E-2</v>
      </c>
      <c r="V111" s="28">
        <v>6.9401000000000004E-2</v>
      </c>
      <c r="W111" s="28">
        <v>8.2907999999999996E-2</v>
      </c>
      <c r="X111" s="28">
        <v>0.100507</v>
      </c>
      <c r="Y111" s="28">
        <v>8.7251999999999996E-2</v>
      </c>
      <c r="Z111" s="28">
        <v>9.6703999999999998E-2</v>
      </c>
      <c r="AA111" s="17">
        <v>0.106265</v>
      </c>
      <c r="AB111" s="17">
        <v>8.2161999999999999E-2</v>
      </c>
      <c r="AC111" s="17">
        <v>7.0887000000000006E-2</v>
      </c>
      <c r="AD111" s="17">
        <v>6.8145999999999998E-2</v>
      </c>
      <c r="AE111" s="17">
        <v>8.1852999999999995E-2</v>
      </c>
      <c r="AF111" s="17">
        <v>6.7163E-2</v>
      </c>
      <c r="AG111" s="17">
        <v>8.6751999999999996E-2</v>
      </c>
      <c r="AH111" s="17">
        <v>6.9401000000000004E-2</v>
      </c>
      <c r="AI111" s="17">
        <v>8.2907999999999996E-2</v>
      </c>
      <c r="AJ111" s="17">
        <v>0.100507</v>
      </c>
      <c r="AK111" s="17">
        <v>8.7251999999999996E-2</v>
      </c>
      <c r="AL111" s="17">
        <v>9.6703999999999998E-2</v>
      </c>
      <c r="AM111" s="28">
        <v>0.106265</v>
      </c>
      <c r="AN111" s="28">
        <v>8.2161999999999999E-2</v>
      </c>
      <c r="AO111" s="28">
        <v>7.0887000000000006E-2</v>
      </c>
      <c r="AP111" s="28">
        <v>6.8145999999999998E-2</v>
      </c>
      <c r="AQ111" s="28">
        <v>8.1852999999999995E-2</v>
      </c>
      <c r="AR111" s="28">
        <v>6.7163E-2</v>
      </c>
      <c r="AS111" s="28">
        <v>8.6751999999999996E-2</v>
      </c>
      <c r="AT111" s="28">
        <v>6.9401000000000004E-2</v>
      </c>
      <c r="AU111" s="28">
        <v>8.2907999999999996E-2</v>
      </c>
      <c r="AV111" s="28">
        <v>0.100507</v>
      </c>
      <c r="AW111" s="28">
        <v>8.7251999999999996E-2</v>
      </c>
      <c r="AX111" s="28">
        <v>9.6703999999999998E-2</v>
      </c>
      <c r="AY111" s="17">
        <v>0.106265</v>
      </c>
      <c r="AZ111" s="17">
        <v>8.2161999999999999E-2</v>
      </c>
      <c r="BA111" s="17">
        <v>7.0887000000000006E-2</v>
      </c>
      <c r="BB111" s="17">
        <v>6.8145999999999998E-2</v>
      </c>
      <c r="BC111" s="17">
        <v>8.1852999999999995E-2</v>
      </c>
      <c r="BD111" s="17">
        <v>6.7163E-2</v>
      </c>
      <c r="BE111" s="17">
        <v>8.6751999999999996E-2</v>
      </c>
      <c r="BF111" s="17">
        <v>6.9401000000000004E-2</v>
      </c>
      <c r="BG111" s="17">
        <v>8.2907999999999996E-2</v>
      </c>
      <c r="BH111" s="17">
        <v>0.100507</v>
      </c>
      <c r="BI111" s="17">
        <v>8.7251999999999996E-2</v>
      </c>
      <c r="BJ111" s="17">
        <v>9.6703999999999998E-2</v>
      </c>
      <c r="BK111" s="28">
        <v>0.106265</v>
      </c>
      <c r="BL111" s="28">
        <v>8.2161999999999999E-2</v>
      </c>
      <c r="BM111" s="28">
        <v>7.0887000000000006E-2</v>
      </c>
      <c r="BN111" s="28">
        <v>6.8145999999999998E-2</v>
      </c>
      <c r="BO111" s="28">
        <v>8.1852999999999995E-2</v>
      </c>
      <c r="BP111" s="28">
        <v>6.7163E-2</v>
      </c>
      <c r="BQ111" s="28">
        <v>8.6751999999999996E-2</v>
      </c>
      <c r="BR111" s="28">
        <v>6.9401000000000004E-2</v>
      </c>
      <c r="BS111" s="28">
        <v>8.2907999999999996E-2</v>
      </c>
      <c r="BT111" s="28">
        <v>0.100507</v>
      </c>
      <c r="BU111" s="28">
        <v>8.7251999999999996E-2</v>
      </c>
      <c r="BV111" s="28">
        <v>9.6703999999999998E-2</v>
      </c>
      <c r="BW111" s="17">
        <v>0.106265</v>
      </c>
      <c r="BX111" s="17">
        <v>8.2161999999999999E-2</v>
      </c>
      <c r="BY111" s="17">
        <v>7.0887000000000006E-2</v>
      </c>
      <c r="BZ111" s="17">
        <v>6.8145999999999998E-2</v>
      </c>
      <c r="CA111" s="17">
        <v>8.1852999999999995E-2</v>
      </c>
      <c r="CB111" s="17">
        <v>6.7163E-2</v>
      </c>
      <c r="CC111" s="17">
        <v>8.6751999999999996E-2</v>
      </c>
      <c r="CD111" s="17">
        <v>6.9401000000000004E-2</v>
      </c>
      <c r="CE111" s="17">
        <v>8.2907999999999996E-2</v>
      </c>
      <c r="CF111" s="17">
        <v>0.100507</v>
      </c>
      <c r="CG111" s="17">
        <v>8.7251999999999996E-2</v>
      </c>
      <c r="CH111" s="17">
        <v>9.6703999999999998E-2</v>
      </c>
      <c r="CI111" s="28">
        <v>0.106265</v>
      </c>
      <c r="CJ111" s="28">
        <v>8.2161999999999999E-2</v>
      </c>
      <c r="CK111" s="136"/>
    </row>
    <row r="112" spans="1:89" x14ac:dyDescent="0.25">
      <c r="A112" s="216"/>
      <c r="B112" s="45" t="s">
        <v>12</v>
      </c>
      <c r="C112" s="37">
        <v>0.210397</v>
      </c>
      <c r="D112" s="17">
        <v>0.17743600000000001</v>
      </c>
      <c r="E112" s="17">
        <v>0.13192400000000001</v>
      </c>
      <c r="F112" s="17">
        <v>5.9718E-2</v>
      </c>
      <c r="G112" s="23">
        <v>2.6769000000000001E-2</v>
      </c>
      <c r="H112" s="17">
        <v>4.2950000000000002E-3</v>
      </c>
      <c r="I112" s="17">
        <v>2.895E-3</v>
      </c>
      <c r="J112" s="17">
        <v>3.4320000000000002E-3</v>
      </c>
      <c r="K112" s="17">
        <v>9.4020000000000006E-3</v>
      </c>
      <c r="L112" s="17">
        <v>5.5496999999999998E-2</v>
      </c>
      <c r="M112" s="17">
        <v>0.115452</v>
      </c>
      <c r="N112" s="17">
        <v>0.20278099999999999</v>
      </c>
      <c r="O112" s="28">
        <v>0.210397</v>
      </c>
      <c r="P112" s="28">
        <v>0.17743600000000001</v>
      </c>
      <c r="Q112" s="28">
        <v>0.13192400000000001</v>
      </c>
      <c r="R112" s="28">
        <v>5.9718E-2</v>
      </c>
      <c r="S112" s="28">
        <v>2.6769000000000001E-2</v>
      </c>
      <c r="T112" s="28">
        <v>4.2950000000000002E-3</v>
      </c>
      <c r="U112" s="28">
        <v>2.895E-3</v>
      </c>
      <c r="V112" s="28">
        <v>3.4320000000000002E-3</v>
      </c>
      <c r="W112" s="28">
        <v>9.4020000000000006E-3</v>
      </c>
      <c r="X112" s="28">
        <v>5.5496999999999998E-2</v>
      </c>
      <c r="Y112" s="28">
        <v>0.115452</v>
      </c>
      <c r="Z112" s="28">
        <v>0.20278099999999999</v>
      </c>
      <c r="AA112" s="17">
        <v>0.210397</v>
      </c>
      <c r="AB112" s="17">
        <v>0.17743600000000001</v>
      </c>
      <c r="AC112" s="17">
        <v>0.13192400000000001</v>
      </c>
      <c r="AD112" s="17">
        <v>5.9718E-2</v>
      </c>
      <c r="AE112" s="17">
        <v>2.6769000000000001E-2</v>
      </c>
      <c r="AF112" s="17">
        <v>4.2950000000000002E-3</v>
      </c>
      <c r="AG112" s="17">
        <v>2.895E-3</v>
      </c>
      <c r="AH112" s="17">
        <v>3.4320000000000002E-3</v>
      </c>
      <c r="AI112" s="17">
        <v>9.4020000000000006E-3</v>
      </c>
      <c r="AJ112" s="17">
        <v>5.5496999999999998E-2</v>
      </c>
      <c r="AK112" s="17">
        <v>0.115452</v>
      </c>
      <c r="AL112" s="17">
        <v>0.20278099999999999</v>
      </c>
      <c r="AM112" s="28">
        <v>0.210397</v>
      </c>
      <c r="AN112" s="28">
        <v>0.17743600000000001</v>
      </c>
      <c r="AO112" s="28">
        <v>0.13192400000000001</v>
      </c>
      <c r="AP112" s="28">
        <v>5.9718E-2</v>
      </c>
      <c r="AQ112" s="28">
        <v>2.6769000000000001E-2</v>
      </c>
      <c r="AR112" s="28">
        <v>4.2950000000000002E-3</v>
      </c>
      <c r="AS112" s="28">
        <v>2.895E-3</v>
      </c>
      <c r="AT112" s="28">
        <v>3.4320000000000002E-3</v>
      </c>
      <c r="AU112" s="28">
        <v>9.4020000000000006E-3</v>
      </c>
      <c r="AV112" s="28">
        <v>5.5496999999999998E-2</v>
      </c>
      <c r="AW112" s="28">
        <v>0.115452</v>
      </c>
      <c r="AX112" s="28">
        <v>0.20278099999999999</v>
      </c>
      <c r="AY112" s="17">
        <v>0.210397</v>
      </c>
      <c r="AZ112" s="17">
        <v>0.17743600000000001</v>
      </c>
      <c r="BA112" s="17">
        <v>0.13192400000000001</v>
      </c>
      <c r="BB112" s="17">
        <v>5.9718E-2</v>
      </c>
      <c r="BC112" s="17">
        <v>2.6769000000000001E-2</v>
      </c>
      <c r="BD112" s="17">
        <v>4.2950000000000002E-3</v>
      </c>
      <c r="BE112" s="17">
        <v>2.895E-3</v>
      </c>
      <c r="BF112" s="17">
        <v>3.4320000000000002E-3</v>
      </c>
      <c r="BG112" s="17">
        <v>9.4020000000000006E-3</v>
      </c>
      <c r="BH112" s="17">
        <v>5.5496999999999998E-2</v>
      </c>
      <c r="BI112" s="17">
        <v>0.115452</v>
      </c>
      <c r="BJ112" s="17">
        <v>0.20278099999999999</v>
      </c>
      <c r="BK112" s="28">
        <v>0.210397</v>
      </c>
      <c r="BL112" s="28">
        <v>0.17743600000000001</v>
      </c>
      <c r="BM112" s="28">
        <v>0.13192400000000001</v>
      </c>
      <c r="BN112" s="28">
        <v>5.9718E-2</v>
      </c>
      <c r="BO112" s="28">
        <v>2.6769000000000001E-2</v>
      </c>
      <c r="BP112" s="28">
        <v>4.2950000000000002E-3</v>
      </c>
      <c r="BQ112" s="28">
        <v>2.895E-3</v>
      </c>
      <c r="BR112" s="28">
        <v>3.4320000000000002E-3</v>
      </c>
      <c r="BS112" s="28">
        <v>9.4020000000000006E-3</v>
      </c>
      <c r="BT112" s="28">
        <v>5.5496999999999998E-2</v>
      </c>
      <c r="BU112" s="28">
        <v>0.115452</v>
      </c>
      <c r="BV112" s="28">
        <v>0.20278099999999999</v>
      </c>
      <c r="BW112" s="17">
        <v>0.210397</v>
      </c>
      <c r="BX112" s="17">
        <v>0.17743600000000001</v>
      </c>
      <c r="BY112" s="17">
        <v>0.13192400000000001</v>
      </c>
      <c r="BZ112" s="17">
        <v>5.9718E-2</v>
      </c>
      <c r="CA112" s="17">
        <v>2.6769000000000001E-2</v>
      </c>
      <c r="CB112" s="17">
        <v>4.2950000000000002E-3</v>
      </c>
      <c r="CC112" s="17">
        <v>2.895E-3</v>
      </c>
      <c r="CD112" s="17">
        <v>3.4320000000000002E-3</v>
      </c>
      <c r="CE112" s="17">
        <v>9.4020000000000006E-3</v>
      </c>
      <c r="CF112" s="17">
        <v>5.5496999999999998E-2</v>
      </c>
      <c r="CG112" s="17">
        <v>0.115452</v>
      </c>
      <c r="CH112" s="17">
        <v>0.20278099999999999</v>
      </c>
      <c r="CI112" s="28">
        <v>0.210397</v>
      </c>
      <c r="CJ112" s="28">
        <v>0.17743600000000001</v>
      </c>
      <c r="CK112" s="136"/>
    </row>
    <row r="113" spans="1:89" x14ac:dyDescent="0.25">
      <c r="A113" s="216"/>
      <c r="B113" s="45" t="s">
        <v>3</v>
      </c>
      <c r="C113" s="37">
        <v>0.107824</v>
      </c>
      <c r="D113" s="17">
        <v>9.1051999999999994E-2</v>
      </c>
      <c r="E113" s="17">
        <v>7.1135000000000004E-2</v>
      </c>
      <c r="F113" s="17">
        <v>4.1179E-2</v>
      </c>
      <c r="G113" s="23">
        <v>4.4423999999999998E-2</v>
      </c>
      <c r="H113" s="17">
        <v>0.106128</v>
      </c>
      <c r="I113" s="17">
        <v>0.14288100000000001</v>
      </c>
      <c r="J113" s="17">
        <v>0.133494</v>
      </c>
      <c r="K113" s="17">
        <v>5.781E-2</v>
      </c>
      <c r="L113" s="17">
        <v>3.8018000000000003E-2</v>
      </c>
      <c r="M113" s="17">
        <v>6.2103999999999999E-2</v>
      </c>
      <c r="N113" s="17">
        <v>0.10395</v>
      </c>
      <c r="O113" s="28">
        <v>0.107824</v>
      </c>
      <c r="P113" s="28">
        <v>9.1051999999999994E-2</v>
      </c>
      <c r="Q113" s="28">
        <v>7.1135000000000004E-2</v>
      </c>
      <c r="R113" s="28">
        <v>4.1179E-2</v>
      </c>
      <c r="S113" s="28">
        <v>4.4423999999999998E-2</v>
      </c>
      <c r="T113" s="28">
        <v>0.106128</v>
      </c>
      <c r="U113" s="28">
        <v>0.14288100000000001</v>
      </c>
      <c r="V113" s="28">
        <v>0.133494</v>
      </c>
      <c r="W113" s="28">
        <v>5.781E-2</v>
      </c>
      <c r="X113" s="28">
        <v>3.8018000000000003E-2</v>
      </c>
      <c r="Y113" s="28">
        <v>6.2103999999999999E-2</v>
      </c>
      <c r="Z113" s="28">
        <v>0.10395</v>
      </c>
      <c r="AA113" s="17">
        <v>0.107824</v>
      </c>
      <c r="AB113" s="17">
        <v>9.1051999999999994E-2</v>
      </c>
      <c r="AC113" s="17">
        <v>7.1135000000000004E-2</v>
      </c>
      <c r="AD113" s="17">
        <v>4.1179E-2</v>
      </c>
      <c r="AE113" s="17">
        <v>4.4423999999999998E-2</v>
      </c>
      <c r="AF113" s="17">
        <v>0.106128</v>
      </c>
      <c r="AG113" s="17">
        <v>0.14288100000000001</v>
      </c>
      <c r="AH113" s="17">
        <v>0.133494</v>
      </c>
      <c r="AI113" s="17">
        <v>5.781E-2</v>
      </c>
      <c r="AJ113" s="17">
        <v>3.8018000000000003E-2</v>
      </c>
      <c r="AK113" s="17">
        <v>6.2103999999999999E-2</v>
      </c>
      <c r="AL113" s="17">
        <v>0.10395</v>
      </c>
      <c r="AM113" s="28">
        <v>0.107824</v>
      </c>
      <c r="AN113" s="28">
        <v>9.1051999999999994E-2</v>
      </c>
      <c r="AO113" s="28">
        <v>7.1135000000000004E-2</v>
      </c>
      <c r="AP113" s="28">
        <v>4.1179E-2</v>
      </c>
      <c r="AQ113" s="28">
        <v>4.4423999999999998E-2</v>
      </c>
      <c r="AR113" s="28">
        <v>0.106128</v>
      </c>
      <c r="AS113" s="28">
        <v>0.14288100000000001</v>
      </c>
      <c r="AT113" s="28">
        <v>0.133494</v>
      </c>
      <c r="AU113" s="28">
        <v>5.781E-2</v>
      </c>
      <c r="AV113" s="28">
        <v>3.8018000000000003E-2</v>
      </c>
      <c r="AW113" s="28">
        <v>6.2103999999999999E-2</v>
      </c>
      <c r="AX113" s="28">
        <v>0.10395</v>
      </c>
      <c r="AY113" s="17">
        <v>0.107824</v>
      </c>
      <c r="AZ113" s="17">
        <v>9.1051999999999994E-2</v>
      </c>
      <c r="BA113" s="17">
        <v>7.1135000000000004E-2</v>
      </c>
      <c r="BB113" s="17">
        <v>4.1179E-2</v>
      </c>
      <c r="BC113" s="17">
        <v>4.4423999999999998E-2</v>
      </c>
      <c r="BD113" s="17">
        <v>0.106128</v>
      </c>
      <c r="BE113" s="17">
        <v>0.14288100000000001</v>
      </c>
      <c r="BF113" s="17">
        <v>0.133494</v>
      </c>
      <c r="BG113" s="17">
        <v>5.781E-2</v>
      </c>
      <c r="BH113" s="17">
        <v>3.8018000000000003E-2</v>
      </c>
      <c r="BI113" s="17">
        <v>6.2103999999999999E-2</v>
      </c>
      <c r="BJ113" s="17">
        <v>0.10395</v>
      </c>
      <c r="BK113" s="28">
        <v>0.107824</v>
      </c>
      <c r="BL113" s="28">
        <v>9.1051999999999994E-2</v>
      </c>
      <c r="BM113" s="28">
        <v>7.1135000000000004E-2</v>
      </c>
      <c r="BN113" s="28">
        <v>4.1179E-2</v>
      </c>
      <c r="BO113" s="28">
        <v>4.4423999999999998E-2</v>
      </c>
      <c r="BP113" s="28">
        <v>0.106128</v>
      </c>
      <c r="BQ113" s="28">
        <v>0.14288100000000001</v>
      </c>
      <c r="BR113" s="28">
        <v>0.133494</v>
      </c>
      <c r="BS113" s="28">
        <v>5.781E-2</v>
      </c>
      <c r="BT113" s="28">
        <v>3.8018000000000003E-2</v>
      </c>
      <c r="BU113" s="28">
        <v>6.2103999999999999E-2</v>
      </c>
      <c r="BV113" s="28">
        <v>0.10395</v>
      </c>
      <c r="BW113" s="17">
        <v>0.107824</v>
      </c>
      <c r="BX113" s="17">
        <v>9.1051999999999994E-2</v>
      </c>
      <c r="BY113" s="17">
        <v>7.1135000000000004E-2</v>
      </c>
      <c r="BZ113" s="17">
        <v>4.1179E-2</v>
      </c>
      <c r="CA113" s="17">
        <v>4.4423999999999998E-2</v>
      </c>
      <c r="CB113" s="17">
        <v>0.106128</v>
      </c>
      <c r="CC113" s="17">
        <v>0.14288100000000001</v>
      </c>
      <c r="CD113" s="17">
        <v>0.133494</v>
      </c>
      <c r="CE113" s="17">
        <v>5.781E-2</v>
      </c>
      <c r="CF113" s="17">
        <v>3.8018000000000003E-2</v>
      </c>
      <c r="CG113" s="17">
        <v>6.2103999999999999E-2</v>
      </c>
      <c r="CH113" s="17">
        <v>0.10395</v>
      </c>
      <c r="CI113" s="28">
        <v>0.107824</v>
      </c>
      <c r="CJ113" s="28">
        <v>9.1051999999999994E-2</v>
      </c>
      <c r="CK113" s="136"/>
    </row>
    <row r="114" spans="1:89" x14ac:dyDescent="0.25">
      <c r="A114" s="216"/>
      <c r="B114" s="45" t="s">
        <v>13</v>
      </c>
      <c r="C114" s="37">
        <v>9.3563999999999994E-2</v>
      </c>
      <c r="D114" s="17">
        <v>7.2162000000000004E-2</v>
      </c>
      <c r="E114" s="17">
        <v>7.8372999999999998E-2</v>
      </c>
      <c r="F114" s="17">
        <v>7.6534000000000005E-2</v>
      </c>
      <c r="G114" s="23">
        <v>9.4246999999999997E-2</v>
      </c>
      <c r="H114" s="17">
        <v>7.5599E-2</v>
      </c>
      <c r="I114" s="17">
        <v>9.6199999999999994E-2</v>
      </c>
      <c r="J114" s="17">
        <v>7.7077999999999994E-2</v>
      </c>
      <c r="K114" s="17">
        <v>8.1374000000000002E-2</v>
      </c>
      <c r="L114" s="17">
        <v>9.4072000000000003E-2</v>
      </c>
      <c r="M114" s="17">
        <v>7.6706999999999997E-2</v>
      </c>
      <c r="N114" s="17">
        <v>8.4089999999999998E-2</v>
      </c>
      <c r="O114" s="28">
        <v>9.3563999999999994E-2</v>
      </c>
      <c r="P114" s="28">
        <v>7.2162000000000004E-2</v>
      </c>
      <c r="Q114" s="28">
        <v>7.8372999999999998E-2</v>
      </c>
      <c r="R114" s="28">
        <v>7.6534000000000005E-2</v>
      </c>
      <c r="S114" s="28">
        <v>9.4246999999999997E-2</v>
      </c>
      <c r="T114" s="28">
        <v>7.5599E-2</v>
      </c>
      <c r="U114" s="28">
        <v>9.6199999999999994E-2</v>
      </c>
      <c r="V114" s="28">
        <v>7.7077999999999994E-2</v>
      </c>
      <c r="W114" s="28">
        <v>8.1374000000000002E-2</v>
      </c>
      <c r="X114" s="28">
        <v>9.4072000000000003E-2</v>
      </c>
      <c r="Y114" s="28">
        <v>7.6706999999999997E-2</v>
      </c>
      <c r="Z114" s="28">
        <v>8.4089999999999998E-2</v>
      </c>
      <c r="AA114" s="17">
        <v>9.3563999999999994E-2</v>
      </c>
      <c r="AB114" s="17">
        <v>7.2162000000000004E-2</v>
      </c>
      <c r="AC114" s="17">
        <v>7.8372999999999998E-2</v>
      </c>
      <c r="AD114" s="17">
        <v>7.6534000000000005E-2</v>
      </c>
      <c r="AE114" s="17">
        <v>9.4246999999999997E-2</v>
      </c>
      <c r="AF114" s="17">
        <v>7.5599E-2</v>
      </c>
      <c r="AG114" s="17">
        <v>9.6199999999999994E-2</v>
      </c>
      <c r="AH114" s="17">
        <v>7.7077999999999994E-2</v>
      </c>
      <c r="AI114" s="17">
        <v>8.1374000000000002E-2</v>
      </c>
      <c r="AJ114" s="17">
        <v>9.4072000000000003E-2</v>
      </c>
      <c r="AK114" s="17">
        <v>7.6706999999999997E-2</v>
      </c>
      <c r="AL114" s="17">
        <v>8.4089999999999998E-2</v>
      </c>
      <c r="AM114" s="28">
        <v>9.3563999999999994E-2</v>
      </c>
      <c r="AN114" s="28">
        <v>7.2162000000000004E-2</v>
      </c>
      <c r="AO114" s="28">
        <v>7.8372999999999998E-2</v>
      </c>
      <c r="AP114" s="28">
        <v>7.6534000000000005E-2</v>
      </c>
      <c r="AQ114" s="28">
        <v>9.4246999999999997E-2</v>
      </c>
      <c r="AR114" s="28">
        <v>7.5599E-2</v>
      </c>
      <c r="AS114" s="28">
        <v>9.6199999999999994E-2</v>
      </c>
      <c r="AT114" s="28">
        <v>7.7077999999999994E-2</v>
      </c>
      <c r="AU114" s="28">
        <v>8.1374000000000002E-2</v>
      </c>
      <c r="AV114" s="28">
        <v>9.4072000000000003E-2</v>
      </c>
      <c r="AW114" s="28">
        <v>7.6706999999999997E-2</v>
      </c>
      <c r="AX114" s="28">
        <v>8.4089999999999998E-2</v>
      </c>
      <c r="AY114" s="17">
        <v>9.3563999999999994E-2</v>
      </c>
      <c r="AZ114" s="17">
        <v>7.2162000000000004E-2</v>
      </c>
      <c r="BA114" s="17">
        <v>7.8372999999999998E-2</v>
      </c>
      <c r="BB114" s="17">
        <v>7.6534000000000005E-2</v>
      </c>
      <c r="BC114" s="17">
        <v>9.4246999999999997E-2</v>
      </c>
      <c r="BD114" s="17">
        <v>7.5599E-2</v>
      </c>
      <c r="BE114" s="17">
        <v>9.6199999999999994E-2</v>
      </c>
      <c r="BF114" s="17">
        <v>7.7077999999999994E-2</v>
      </c>
      <c r="BG114" s="17">
        <v>8.1374000000000002E-2</v>
      </c>
      <c r="BH114" s="17">
        <v>9.4072000000000003E-2</v>
      </c>
      <c r="BI114" s="17">
        <v>7.6706999999999997E-2</v>
      </c>
      <c r="BJ114" s="17">
        <v>8.4089999999999998E-2</v>
      </c>
      <c r="BK114" s="28">
        <v>9.3563999999999994E-2</v>
      </c>
      <c r="BL114" s="28">
        <v>7.2162000000000004E-2</v>
      </c>
      <c r="BM114" s="28">
        <v>7.8372999999999998E-2</v>
      </c>
      <c r="BN114" s="28">
        <v>7.6534000000000005E-2</v>
      </c>
      <c r="BO114" s="28">
        <v>9.4246999999999997E-2</v>
      </c>
      <c r="BP114" s="28">
        <v>7.5599E-2</v>
      </c>
      <c r="BQ114" s="28">
        <v>9.6199999999999994E-2</v>
      </c>
      <c r="BR114" s="28">
        <v>7.7077999999999994E-2</v>
      </c>
      <c r="BS114" s="28">
        <v>8.1374000000000002E-2</v>
      </c>
      <c r="BT114" s="28">
        <v>9.4072000000000003E-2</v>
      </c>
      <c r="BU114" s="28">
        <v>7.6706999999999997E-2</v>
      </c>
      <c r="BV114" s="28">
        <v>8.4089999999999998E-2</v>
      </c>
      <c r="BW114" s="17">
        <v>9.3563999999999994E-2</v>
      </c>
      <c r="BX114" s="17">
        <v>7.2162000000000004E-2</v>
      </c>
      <c r="BY114" s="17">
        <v>7.8372999999999998E-2</v>
      </c>
      <c r="BZ114" s="17">
        <v>7.6534000000000005E-2</v>
      </c>
      <c r="CA114" s="17">
        <v>9.4246999999999997E-2</v>
      </c>
      <c r="CB114" s="17">
        <v>7.5599E-2</v>
      </c>
      <c r="CC114" s="17">
        <v>9.6199999999999994E-2</v>
      </c>
      <c r="CD114" s="17">
        <v>7.7077999999999994E-2</v>
      </c>
      <c r="CE114" s="17">
        <v>8.1374000000000002E-2</v>
      </c>
      <c r="CF114" s="17">
        <v>9.4072000000000003E-2</v>
      </c>
      <c r="CG114" s="17">
        <v>7.6706999999999997E-2</v>
      </c>
      <c r="CH114" s="17">
        <v>8.4089999999999998E-2</v>
      </c>
      <c r="CI114" s="28">
        <v>9.3563999999999994E-2</v>
      </c>
      <c r="CJ114" s="28">
        <v>7.2162000000000004E-2</v>
      </c>
      <c r="CK114" s="136"/>
    </row>
    <row r="115" spans="1:89" x14ac:dyDescent="0.25">
      <c r="A115" s="216"/>
      <c r="B115" s="45" t="s">
        <v>4</v>
      </c>
      <c r="C115" s="37">
        <v>8.5109000000000004E-2</v>
      </c>
      <c r="D115" s="17">
        <v>7.7715000000000006E-2</v>
      </c>
      <c r="E115" s="17">
        <v>8.6136000000000004E-2</v>
      </c>
      <c r="F115" s="17">
        <v>7.9796000000000006E-2</v>
      </c>
      <c r="G115" s="23">
        <v>8.5334999999999994E-2</v>
      </c>
      <c r="H115" s="17">
        <v>8.1994999999999998E-2</v>
      </c>
      <c r="I115" s="17">
        <v>8.4098999999999993E-2</v>
      </c>
      <c r="J115" s="17">
        <v>8.4198999999999996E-2</v>
      </c>
      <c r="K115" s="17">
        <v>8.2512000000000002E-2</v>
      </c>
      <c r="L115" s="17">
        <v>8.5277000000000006E-2</v>
      </c>
      <c r="M115" s="17">
        <v>8.2588999999999996E-2</v>
      </c>
      <c r="N115" s="17">
        <v>8.5237999999999994E-2</v>
      </c>
      <c r="O115" s="28">
        <v>8.5109000000000004E-2</v>
      </c>
      <c r="P115" s="28">
        <v>7.7715000000000006E-2</v>
      </c>
      <c r="Q115" s="28">
        <v>8.6136000000000004E-2</v>
      </c>
      <c r="R115" s="28">
        <v>7.9796000000000006E-2</v>
      </c>
      <c r="S115" s="28">
        <v>8.5334999999999994E-2</v>
      </c>
      <c r="T115" s="28">
        <v>8.1994999999999998E-2</v>
      </c>
      <c r="U115" s="28">
        <v>8.4098999999999993E-2</v>
      </c>
      <c r="V115" s="28">
        <v>8.4198999999999996E-2</v>
      </c>
      <c r="W115" s="28">
        <v>8.2512000000000002E-2</v>
      </c>
      <c r="X115" s="28">
        <v>8.5277000000000006E-2</v>
      </c>
      <c r="Y115" s="28">
        <v>8.2588999999999996E-2</v>
      </c>
      <c r="Z115" s="28">
        <v>8.5237999999999994E-2</v>
      </c>
      <c r="AA115" s="17">
        <v>8.5109000000000004E-2</v>
      </c>
      <c r="AB115" s="17">
        <v>7.7715000000000006E-2</v>
      </c>
      <c r="AC115" s="17">
        <v>8.6136000000000004E-2</v>
      </c>
      <c r="AD115" s="17">
        <v>7.9796000000000006E-2</v>
      </c>
      <c r="AE115" s="17">
        <v>8.5334999999999994E-2</v>
      </c>
      <c r="AF115" s="17">
        <v>8.1994999999999998E-2</v>
      </c>
      <c r="AG115" s="17">
        <v>8.4098999999999993E-2</v>
      </c>
      <c r="AH115" s="17">
        <v>8.4198999999999996E-2</v>
      </c>
      <c r="AI115" s="17">
        <v>8.2512000000000002E-2</v>
      </c>
      <c r="AJ115" s="17">
        <v>8.5277000000000006E-2</v>
      </c>
      <c r="AK115" s="17">
        <v>8.2588999999999996E-2</v>
      </c>
      <c r="AL115" s="17">
        <v>8.5237999999999994E-2</v>
      </c>
      <c r="AM115" s="28">
        <v>8.5109000000000004E-2</v>
      </c>
      <c r="AN115" s="28">
        <v>7.7715000000000006E-2</v>
      </c>
      <c r="AO115" s="28">
        <v>8.6136000000000004E-2</v>
      </c>
      <c r="AP115" s="28">
        <v>7.9796000000000006E-2</v>
      </c>
      <c r="AQ115" s="28">
        <v>8.5334999999999994E-2</v>
      </c>
      <c r="AR115" s="28">
        <v>8.1994999999999998E-2</v>
      </c>
      <c r="AS115" s="28">
        <v>8.4098999999999993E-2</v>
      </c>
      <c r="AT115" s="28">
        <v>8.4198999999999996E-2</v>
      </c>
      <c r="AU115" s="28">
        <v>8.2512000000000002E-2</v>
      </c>
      <c r="AV115" s="28">
        <v>8.5277000000000006E-2</v>
      </c>
      <c r="AW115" s="28">
        <v>8.2588999999999996E-2</v>
      </c>
      <c r="AX115" s="28">
        <v>8.5237999999999994E-2</v>
      </c>
      <c r="AY115" s="17">
        <v>8.5109000000000004E-2</v>
      </c>
      <c r="AZ115" s="17">
        <v>7.7715000000000006E-2</v>
      </c>
      <c r="BA115" s="17">
        <v>8.6136000000000004E-2</v>
      </c>
      <c r="BB115" s="17">
        <v>7.9796000000000006E-2</v>
      </c>
      <c r="BC115" s="17">
        <v>8.5334999999999994E-2</v>
      </c>
      <c r="BD115" s="17">
        <v>8.1994999999999998E-2</v>
      </c>
      <c r="BE115" s="17">
        <v>8.4098999999999993E-2</v>
      </c>
      <c r="BF115" s="17">
        <v>8.4198999999999996E-2</v>
      </c>
      <c r="BG115" s="17">
        <v>8.2512000000000002E-2</v>
      </c>
      <c r="BH115" s="17">
        <v>8.5277000000000006E-2</v>
      </c>
      <c r="BI115" s="17">
        <v>8.2588999999999996E-2</v>
      </c>
      <c r="BJ115" s="17">
        <v>8.5237999999999994E-2</v>
      </c>
      <c r="BK115" s="28">
        <v>8.5109000000000004E-2</v>
      </c>
      <c r="BL115" s="28">
        <v>7.7715000000000006E-2</v>
      </c>
      <c r="BM115" s="28">
        <v>8.6136000000000004E-2</v>
      </c>
      <c r="BN115" s="28">
        <v>7.9796000000000006E-2</v>
      </c>
      <c r="BO115" s="28">
        <v>8.5334999999999994E-2</v>
      </c>
      <c r="BP115" s="28">
        <v>8.1994999999999998E-2</v>
      </c>
      <c r="BQ115" s="28">
        <v>8.4098999999999993E-2</v>
      </c>
      <c r="BR115" s="28">
        <v>8.4198999999999996E-2</v>
      </c>
      <c r="BS115" s="28">
        <v>8.2512000000000002E-2</v>
      </c>
      <c r="BT115" s="28">
        <v>8.5277000000000006E-2</v>
      </c>
      <c r="BU115" s="28">
        <v>8.2588999999999996E-2</v>
      </c>
      <c r="BV115" s="28">
        <v>8.5237999999999994E-2</v>
      </c>
      <c r="BW115" s="17">
        <v>8.5109000000000004E-2</v>
      </c>
      <c r="BX115" s="17">
        <v>7.7715000000000006E-2</v>
      </c>
      <c r="BY115" s="17">
        <v>8.6136000000000004E-2</v>
      </c>
      <c r="BZ115" s="17">
        <v>7.9796000000000006E-2</v>
      </c>
      <c r="CA115" s="17">
        <v>8.5334999999999994E-2</v>
      </c>
      <c r="CB115" s="17">
        <v>8.1994999999999998E-2</v>
      </c>
      <c r="CC115" s="17">
        <v>8.4098999999999993E-2</v>
      </c>
      <c r="CD115" s="17">
        <v>8.4198999999999996E-2</v>
      </c>
      <c r="CE115" s="17">
        <v>8.2512000000000002E-2</v>
      </c>
      <c r="CF115" s="17">
        <v>8.5277000000000006E-2</v>
      </c>
      <c r="CG115" s="17">
        <v>8.2588999999999996E-2</v>
      </c>
      <c r="CH115" s="17">
        <v>8.5237999999999994E-2</v>
      </c>
      <c r="CI115" s="28">
        <v>8.5109000000000004E-2</v>
      </c>
      <c r="CJ115" s="28">
        <v>7.7715000000000006E-2</v>
      </c>
      <c r="CK115" s="136"/>
    </row>
    <row r="116" spans="1:89" x14ac:dyDescent="0.25">
      <c r="A116" s="217"/>
      <c r="B116" s="45" t="s">
        <v>14</v>
      </c>
      <c r="C116" s="37">
        <v>8.5109000000000004E-2</v>
      </c>
      <c r="D116" s="17">
        <v>7.7715000000000006E-2</v>
      </c>
      <c r="E116" s="17">
        <v>8.6136000000000004E-2</v>
      </c>
      <c r="F116" s="17">
        <v>7.9796000000000006E-2</v>
      </c>
      <c r="G116" s="23">
        <v>8.5334999999999994E-2</v>
      </c>
      <c r="H116" s="17">
        <v>8.1994999999999998E-2</v>
      </c>
      <c r="I116" s="17">
        <v>8.4098999999999993E-2</v>
      </c>
      <c r="J116" s="17">
        <v>8.4198999999999996E-2</v>
      </c>
      <c r="K116" s="17">
        <v>8.2512000000000002E-2</v>
      </c>
      <c r="L116" s="17">
        <v>8.5277000000000006E-2</v>
      </c>
      <c r="M116" s="17">
        <v>8.2588999999999996E-2</v>
      </c>
      <c r="N116" s="17">
        <v>8.5237999999999994E-2</v>
      </c>
      <c r="O116" s="28">
        <v>8.5109000000000004E-2</v>
      </c>
      <c r="P116" s="28">
        <v>7.7715000000000006E-2</v>
      </c>
      <c r="Q116" s="28">
        <v>8.6136000000000004E-2</v>
      </c>
      <c r="R116" s="28">
        <v>7.9796000000000006E-2</v>
      </c>
      <c r="S116" s="28">
        <v>8.5334999999999994E-2</v>
      </c>
      <c r="T116" s="28">
        <v>8.1994999999999998E-2</v>
      </c>
      <c r="U116" s="28">
        <v>8.4098999999999993E-2</v>
      </c>
      <c r="V116" s="28">
        <v>8.4198999999999996E-2</v>
      </c>
      <c r="W116" s="28">
        <v>8.2512000000000002E-2</v>
      </c>
      <c r="X116" s="28">
        <v>8.5277000000000006E-2</v>
      </c>
      <c r="Y116" s="28">
        <v>8.2588999999999996E-2</v>
      </c>
      <c r="Z116" s="28">
        <v>8.5237999999999994E-2</v>
      </c>
      <c r="AA116" s="17">
        <v>8.5109000000000004E-2</v>
      </c>
      <c r="AB116" s="17">
        <v>7.7715000000000006E-2</v>
      </c>
      <c r="AC116" s="17">
        <v>8.6136000000000004E-2</v>
      </c>
      <c r="AD116" s="17">
        <v>7.9796000000000006E-2</v>
      </c>
      <c r="AE116" s="17">
        <v>8.5334999999999994E-2</v>
      </c>
      <c r="AF116" s="17">
        <v>8.1994999999999998E-2</v>
      </c>
      <c r="AG116" s="17">
        <v>8.4098999999999993E-2</v>
      </c>
      <c r="AH116" s="17">
        <v>8.4198999999999996E-2</v>
      </c>
      <c r="AI116" s="17">
        <v>8.2512000000000002E-2</v>
      </c>
      <c r="AJ116" s="17">
        <v>8.5277000000000006E-2</v>
      </c>
      <c r="AK116" s="17">
        <v>8.2588999999999996E-2</v>
      </c>
      <c r="AL116" s="17">
        <v>8.5237999999999994E-2</v>
      </c>
      <c r="AM116" s="28">
        <v>8.5109000000000004E-2</v>
      </c>
      <c r="AN116" s="28">
        <v>7.7715000000000006E-2</v>
      </c>
      <c r="AO116" s="28">
        <v>8.6136000000000004E-2</v>
      </c>
      <c r="AP116" s="28">
        <v>7.9796000000000006E-2</v>
      </c>
      <c r="AQ116" s="28">
        <v>8.5334999999999994E-2</v>
      </c>
      <c r="AR116" s="28">
        <v>8.1994999999999998E-2</v>
      </c>
      <c r="AS116" s="28">
        <v>8.4098999999999993E-2</v>
      </c>
      <c r="AT116" s="28">
        <v>8.4198999999999996E-2</v>
      </c>
      <c r="AU116" s="28">
        <v>8.2512000000000002E-2</v>
      </c>
      <c r="AV116" s="28">
        <v>8.5277000000000006E-2</v>
      </c>
      <c r="AW116" s="28">
        <v>8.2588999999999996E-2</v>
      </c>
      <c r="AX116" s="28">
        <v>8.5237999999999994E-2</v>
      </c>
      <c r="AY116" s="17">
        <v>8.5109000000000004E-2</v>
      </c>
      <c r="AZ116" s="17">
        <v>7.7715000000000006E-2</v>
      </c>
      <c r="BA116" s="17">
        <v>8.6136000000000004E-2</v>
      </c>
      <c r="BB116" s="17">
        <v>7.9796000000000006E-2</v>
      </c>
      <c r="BC116" s="17">
        <v>8.5334999999999994E-2</v>
      </c>
      <c r="BD116" s="17">
        <v>8.1994999999999998E-2</v>
      </c>
      <c r="BE116" s="17">
        <v>8.4098999999999993E-2</v>
      </c>
      <c r="BF116" s="17">
        <v>8.4198999999999996E-2</v>
      </c>
      <c r="BG116" s="17">
        <v>8.2512000000000002E-2</v>
      </c>
      <c r="BH116" s="17">
        <v>8.5277000000000006E-2</v>
      </c>
      <c r="BI116" s="17">
        <v>8.2588999999999996E-2</v>
      </c>
      <c r="BJ116" s="17">
        <v>8.5237999999999994E-2</v>
      </c>
      <c r="BK116" s="28">
        <v>8.5109000000000004E-2</v>
      </c>
      <c r="BL116" s="28">
        <v>7.7715000000000006E-2</v>
      </c>
      <c r="BM116" s="28">
        <v>8.6136000000000004E-2</v>
      </c>
      <c r="BN116" s="28">
        <v>7.9796000000000006E-2</v>
      </c>
      <c r="BO116" s="28">
        <v>8.5334999999999994E-2</v>
      </c>
      <c r="BP116" s="28">
        <v>8.1994999999999998E-2</v>
      </c>
      <c r="BQ116" s="28">
        <v>8.4098999999999993E-2</v>
      </c>
      <c r="BR116" s="28">
        <v>8.4198999999999996E-2</v>
      </c>
      <c r="BS116" s="28">
        <v>8.2512000000000002E-2</v>
      </c>
      <c r="BT116" s="28">
        <v>8.5277000000000006E-2</v>
      </c>
      <c r="BU116" s="28">
        <v>8.2588999999999996E-2</v>
      </c>
      <c r="BV116" s="28">
        <v>8.5237999999999994E-2</v>
      </c>
      <c r="BW116" s="17">
        <v>8.5109000000000004E-2</v>
      </c>
      <c r="BX116" s="17">
        <v>7.7715000000000006E-2</v>
      </c>
      <c r="BY116" s="17">
        <v>8.6136000000000004E-2</v>
      </c>
      <c r="BZ116" s="17">
        <v>7.9796000000000006E-2</v>
      </c>
      <c r="CA116" s="17">
        <v>8.5334999999999994E-2</v>
      </c>
      <c r="CB116" s="17">
        <v>8.1994999999999998E-2</v>
      </c>
      <c r="CC116" s="17">
        <v>8.4098999999999993E-2</v>
      </c>
      <c r="CD116" s="17">
        <v>8.4198999999999996E-2</v>
      </c>
      <c r="CE116" s="17">
        <v>8.2512000000000002E-2</v>
      </c>
      <c r="CF116" s="17">
        <v>8.5277000000000006E-2</v>
      </c>
      <c r="CG116" s="17">
        <v>8.2588999999999996E-2</v>
      </c>
      <c r="CH116" s="17">
        <v>8.5237999999999994E-2</v>
      </c>
      <c r="CI116" s="28">
        <v>8.5109000000000004E-2</v>
      </c>
      <c r="CJ116" s="28">
        <v>7.7715000000000006E-2</v>
      </c>
      <c r="CK116" s="136"/>
    </row>
    <row r="117" spans="1:89" x14ac:dyDescent="0.25">
      <c r="A117" s="217"/>
      <c r="B117" s="45" t="s">
        <v>15</v>
      </c>
      <c r="C117" s="37">
        <v>8.5109000000000004E-2</v>
      </c>
      <c r="D117" s="17">
        <v>7.7715000000000006E-2</v>
      </c>
      <c r="E117" s="17">
        <v>8.6136000000000004E-2</v>
      </c>
      <c r="F117" s="17">
        <v>7.9796000000000006E-2</v>
      </c>
      <c r="G117" s="23">
        <v>8.5334999999999994E-2</v>
      </c>
      <c r="H117" s="17">
        <v>8.1994999999999998E-2</v>
      </c>
      <c r="I117" s="17">
        <v>8.4098999999999993E-2</v>
      </c>
      <c r="J117" s="17">
        <v>8.4198999999999996E-2</v>
      </c>
      <c r="K117" s="17">
        <v>8.2512000000000002E-2</v>
      </c>
      <c r="L117" s="17">
        <v>8.5277000000000006E-2</v>
      </c>
      <c r="M117" s="17">
        <v>8.2588999999999996E-2</v>
      </c>
      <c r="N117" s="17">
        <v>8.5237999999999994E-2</v>
      </c>
      <c r="O117" s="28">
        <v>8.5109000000000004E-2</v>
      </c>
      <c r="P117" s="28">
        <v>7.7715000000000006E-2</v>
      </c>
      <c r="Q117" s="28">
        <v>8.6136000000000004E-2</v>
      </c>
      <c r="R117" s="28">
        <v>7.9796000000000006E-2</v>
      </c>
      <c r="S117" s="28">
        <v>8.5334999999999994E-2</v>
      </c>
      <c r="T117" s="28">
        <v>8.1994999999999998E-2</v>
      </c>
      <c r="U117" s="28">
        <v>8.4098999999999993E-2</v>
      </c>
      <c r="V117" s="28">
        <v>8.4198999999999996E-2</v>
      </c>
      <c r="W117" s="28">
        <v>8.2512000000000002E-2</v>
      </c>
      <c r="X117" s="28">
        <v>8.5277000000000006E-2</v>
      </c>
      <c r="Y117" s="28">
        <v>8.2588999999999996E-2</v>
      </c>
      <c r="Z117" s="28">
        <v>8.5237999999999994E-2</v>
      </c>
      <c r="AA117" s="17">
        <v>8.5109000000000004E-2</v>
      </c>
      <c r="AB117" s="17">
        <v>7.7715000000000006E-2</v>
      </c>
      <c r="AC117" s="17">
        <v>8.6136000000000004E-2</v>
      </c>
      <c r="AD117" s="17">
        <v>7.9796000000000006E-2</v>
      </c>
      <c r="AE117" s="17">
        <v>8.5334999999999994E-2</v>
      </c>
      <c r="AF117" s="17">
        <v>8.1994999999999998E-2</v>
      </c>
      <c r="AG117" s="17">
        <v>8.4098999999999993E-2</v>
      </c>
      <c r="AH117" s="17">
        <v>8.4198999999999996E-2</v>
      </c>
      <c r="AI117" s="17">
        <v>8.2512000000000002E-2</v>
      </c>
      <c r="AJ117" s="17">
        <v>8.5277000000000006E-2</v>
      </c>
      <c r="AK117" s="17">
        <v>8.2588999999999996E-2</v>
      </c>
      <c r="AL117" s="17">
        <v>8.5237999999999994E-2</v>
      </c>
      <c r="AM117" s="28">
        <v>8.5109000000000004E-2</v>
      </c>
      <c r="AN117" s="28">
        <v>7.7715000000000006E-2</v>
      </c>
      <c r="AO117" s="28">
        <v>8.6136000000000004E-2</v>
      </c>
      <c r="AP117" s="28">
        <v>7.9796000000000006E-2</v>
      </c>
      <c r="AQ117" s="28">
        <v>8.5334999999999994E-2</v>
      </c>
      <c r="AR117" s="28">
        <v>8.1994999999999998E-2</v>
      </c>
      <c r="AS117" s="28">
        <v>8.4098999999999993E-2</v>
      </c>
      <c r="AT117" s="28">
        <v>8.4198999999999996E-2</v>
      </c>
      <c r="AU117" s="28">
        <v>8.2512000000000002E-2</v>
      </c>
      <c r="AV117" s="28">
        <v>8.5277000000000006E-2</v>
      </c>
      <c r="AW117" s="28">
        <v>8.2588999999999996E-2</v>
      </c>
      <c r="AX117" s="28">
        <v>8.5237999999999994E-2</v>
      </c>
      <c r="AY117" s="17">
        <v>8.5109000000000004E-2</v>
      </c>
      <c r="AZ117" s="17">
        <v>7.7715000000000006E-2</v>
      </c>
      <c r="BA117" s="17">
        <v>8.6136000000000004E-2</v>
      </c>
      <c r="BB117" s="17">
        <v>7.9796000000000006E-2</v>
      </c>
      <c r="BC117" s="17">
        <v>8.5334999999999994E-2</v>
      </c>
      <c r="BD117" s="17">
        <v>8.1994999999999998E-2</v>
      </c>
      <c r="BE117" s="17">
        <v>8.4098999999999993E-2</v>
      </c>
      <c r="BF117" s="17">
        <v>8.4198999999999996E-2</v>
      </c>
      <c r="BG117" s="17">
        <v>8.2512000000000002E-2</v>
      </c>
      <c r="BH117" s="17">
        <v>8.5277000000000006E-2</v>
      </c>
      <c r="BI117" s="17">
        <v>8.2588999999999996E-2</v>
      </c>
      <c r="BJ117" s="17">
        <v>8.5237999999999994E-2</v>
      </c>
      <c r="BK117" s="28">
        <v>8.5109000000000004E-2</v>
      </c>
      <c r="BL117" s="28">
        <v>7.7715000000000006E-2</v>
      </c>
      <c r="BM117" s="28">
        <v>8.6136000000000004E-2</v>
      </c>
      <c r="BN117" s="28">
        <v>7.9796000000000006E-2</v>
      </c>
      <c r="BO117" s="28">
        <v>8.5334999999999994E-2</v>
      </c>
      <c r="BP117" s="28">
        <v>8.1994999999999998E-2</v>
      </c>
      <c r="BQ117" s="28">
        <v>8.4098999999999993E-2</v>
      </c>
      <c r="BR117" s="28">
        <v>8.4198999999999996E-2</v>
      </c>
      <c r="BS117" s="28">
        <v>8.2512000000000002E-2</v>
      </c>
      <c r="BT117" s="28">
        <v>8.5277000000000006E-2</v>
      </c>
      <c r="BU117" s="28">
        <v>8.2588999999999996E-2</v>
      </c>
      <c r="BV117" s="28">
        <v>8.5237999999999994E-2</v>
      </c>
      <c r="BW117" s="17">
        <v>8.5109000000000004E-2</v>
      </c>
      <c r="BX117" s="17">
        <v>7.7715000000000006E-2</v>
      </c>
      <c r="BY117" s="17">
        <v>8.6136000000000004E-2</v>
      </c>
      <c r="BZ117" s="17">
        <v>7.9796000000000006E-2</v>
      </c>
      <c r="CA117" s="17">
        <v>8.5334999999999994E-2</v>
      </c>
      <c r="CB117" s="17">
        <v>8.1994999999999998E-2</v>
      </c>
      <c r="CC117" s="17">
        <v>8.4098999999999993E-2</v>
      </c>
      <c r="CD117" s="17">
        <v>8.4198999999999996E-2</v>
      </c>
      <c r="CE117" s="17">
        <v>8.2512000000000002E-2</v>
      </c>
      <c r="CF117" s="17">
        <v>8.5277000000000006E-2</v>
      </c>
      <c r="CG117" s="17">
        <v>8.2588999999999996E-2</v>
      </c>
      <c r="CH117" s="17">
        <v>8.5237999999999994E-2</v>
      </c>
      <c r="CI117" s="28">
        <v>8.5109000000000004E-2</v>
      </c>
      <c r="CJ117" s="28">
        <v>7.7715000000000006E-2</v>
      </c>
      <c r="CK117" s="136"/>
    </row>
    <row r="118" spans="1:89" x14ac:dyDescent="0.25">
      <c r="A118" s="217"/>
      <c r="B118" s="45" t="s">
        <v>7</v>
      </c>
      <c r="C118" s="37">
        <v>8.3486000000000005E-2</v>
      </c>
      <c r="D118" s="17">
        <v>7.6158000000000003E-2</v>
      </c>
      <c r="E118" s="17">
        <v>8.3346000000000003E-2</v>
      </c>
      <c r="F118" s="17">
        <v>8.0782999999999994E-2</v>
      </c>
      <c r="G118" s="23">
        <v>8.5133E-2</v>
      </c>
      <c r="H118" s="17">
        <v>8.4294999999999995E-2</v>
      </c>
      <c r="I118" s="17">
        <v>8.7456999999999993E-2</v>
      </c>
      <c r="J118" s="17">
        <v>8.7230000000000002E-2</v>
      </c>
      <c r="K118" s="17">
        <v>8.3319000000000004E-2</v>
      </c>
      <c r="L118" s="17">
        <v>8.4562999999999999E-2</v>
      </c>
      <c r="M118" s="17">
        <v>8.1112000000000004E-2</v>
      </c>
      <c r="N118" s="17">
        <v>8.3118999999999998E-2</v>
      </c>
      <c r="O118" s="28">
        <v>8.3486000000000005E-2</v>
      </c>
      <c r="P118" s="28">
        <v>7.6158000000000003E-2</v>
      </c>
      <c r="Q118" s="28">
        <v>8.3346000000000003E-2</v>
      </c>
      <c r="R118" s="28">
        <v>8.0782999999999994E-2</v>
      </c>
      <c r="S118" s="28">
        <v>8.5133E-2</v>
      </c>
      <c r="T118" s="28">
        <v>8.4294999999999995E-2</v>
      </c>
      <c r="U118" s="28">
        <v>8.7456999999999993E-2</v>
      </c>
      <c r="V118" s="28">
        <v>8.7230000000000002E-2</v>
      </c>
      <c r="W118" s="28">
        <v>8.3319000000000004E-2</v>
      </c>
      <c r="X118" s="28">
        <v>8.4562999999999999E-2</v>
      </c>
      <c r="Y118" s="28">
        <v>8.1112000000000004E-2</v>
      </c>
      <c r="Z118" s="28">
        <v>8.3118999999999998E-2</v>
      </c>
      <c r="AA118" s="17">
        <v>8.3486000000000005E-2</v>
      </c>
      <c r="AB118" s="17">
        <v>7.6158000000000003E-2</v>
      </c>
      <c r="AC118" s="17">
        <v>8.3346000000000003E-2</v>
      </c>
      <c r="AD118" s="17">
        <v>8.0782999999999994E-2</v>
      </c>
      <c r="AE118" s="17">
        <v>8.5133E-2</v>
      </c>
      <c r="AF118" s="17">
        <v>8.4294999999999995E-2</v>
      </c>
      <c r="AG118" s="17">
        <v>8.7456999999999993E-2</v>
      </c>
      <c r="AH118" s="17">
        <v>8.7230000000000002E-2</v>
      </c>
      <c r="AI118" s="17">
        <v>8.3319000000000004E-2</v>
      </c>
      <c r="AJ118" s="17">
        <v>8.4562999999999999E-2</v>
      </c>
      <c r="AK118" s="17">
        <v>8.1112000000000004E-2</v>
      </c>
      <c r="AL118" s="17">
        <v>8.3118999999999998E-2</v>
      </c>
      <c r="AM118" s="28">
        <v>8.3486000000000005E-2</v>
      </c>
      <c r="AN118" s="28">
        <v>7.6158000000000003E-2</v>
      </c>
      <c r="AO118" s="28">
        <v>8.3346000000000003E-2</v>
      </c>
      <c r="AP118" s="28">
        <v>8.0782999999999994E-2</v>
      </c>
      <c r="AQ118" s="28">
        <v>8.5133E-2</v>
      </c>
      <c r="AR118" s="28">
        <v>8.4294999999999995E-2</v>
      </c>
      <c r="AS118" s="28">
        <v>8.7456999999999993E-2</v>
      </c>
      <c r="AT118" s="28">
        <v>8.7230000000000002E-2</v>
      </c>
      <c r="AU118" s="28">
        <v>8.3319000000000004E-2</v>
      </c>
      <c r="AV118" s="28">
        <v>8.4562999999999999E-2</v>
      </c>
      <c r="AW118" s="28">
        <v>8.1112000000000004E-2</v>
      </c>
      <c r="AX118" s="28">
        <v>8.3118999999999998E-2</v>
      </c>
      <c r="AY118" s="17">
        <v>8.3486000000000005E-2</v>
      </c>
      <c r="AZ118" s="17">
        <v>7.6158000000000003E-2</v>
      </c>
      <c r="BA118" s="17">
        <v>8.3346000000000003E-2</v>
      </c>
      <c r="BB118" s="17">
        <v>8.0782999999999994E-2</v>
      </c>
      <c r="BC118" s="17">
        <v>8.5133E-2</v>
      </c>
      <c r="BD118" s="17">
        <v>8.4294999999999995E-2</v>
      </c>
      <c r="BE118" s="17">
        <v>8.7456999999999993E-2</v>
      </c>
      <c r="BF118" s="17">
        <v>8.7230000000000002E-2</v>
      </c>
      <c r="BG118" s="17">
        <v>8.3319000000000004E-2</v>
      </c>
      <c r="BH118" s="17">
        <v>8.4562999999999999E-2</v>
      </c>
      <c r="BI118" s="17">
        <v>8.1112000000000004E-2</v>
      </c>
      <c r="BJ118" s="17">
        <v>8.3118999999999998E-2</v>
      </c>
      <c r="BK118" s="28">
        <v>8.3486000000000005E-2</v>
      </c>
      <c r="BL118" s="28">
        <v>7.6158000000000003E-2</v>
      </c>
      <c r="BM118" s="28">
        <v>8.3346000000000003E-2</v>
      </c>
      <c r="BN118" s="28">
        <v>8.0782999999999994E-2</v>
      </c>
      <c r="BO118" s="28">
        <v>8.5133E-2</v>
      </c>
      <c r="BP118" s="28">
        <v>8.4294999999999995E-2</v>
      </c>
      <c r="BQ118" s="28">
        <v>8.7456999999999993E-2</v>
      </c>
      <c r="BR118" s="28">
        <v>8.7230000000000002E-2</v>
      </c>
      <c r="BS118" s="28">
        <v>8.3319000000000004E-2</v>
      </c>
      <c r="BT118" s="28">
        <v>8.4562999999999999E-2</v>
      </c>
      <c r="BU118" s="28">
        <v>8.1112000000000004E-2</v>
      </c>
      <c r="BV118" s="28">
        <v>8.3118999999999998E-2</v>
      </c>
      <c r="BW118" s="17">
        <v>8.3486000000000005E-2</v>
      </c>
      <c r="BX118" s="17">
        <v>7.6158000000000003E-2</v>
      </c>
      <c r="BY118" s="17">
        <v>8.3346000000000003E-2</v>
      </c>
      <c r="BZ118" s="17">
        <v>8.0782999999999994E-2</v>
      </c>
      <c r="CA118" s="17">
        <v>8.5133E-2</v>
      </c>
      <c r="CB118" s="17">
        <v>8.4294999999999995E-2</v>
      </c>
      <c r="CC118" s="17">
        <v>8.7456999999999993E-2</v>
      </c>
      <c r="CD118" s="17">
        <v>8.7230000000000002E-2</v>
      </c>
      <c r="CE118" s="17">
        <v>8.3319000000000004E-2</v>
      </c>
      <c r="CF118" s="17">
        <v>8.4562999999999999E-2</v>
      </c>
      <c r="CG118" s="17">
        <v>8.1112000000000004E-2</v>
      </c>
      <c r="CH118" s="17">
        <v>8.3118999999999998E-2</v>
      </c>
      <c r="CI118" s="28">
        <v>8.3486000000000005E-2</v>
      </c>
      <c r="CJ118" s="28">
        <v>7.6158000000000003E-2</v>
      </c>
      <c r="CK118" s="136"/>
    </row>
    <row r="119" spans="1:89" x14ac:dyDescent="0.25">
      <c r="A119" s="217"/>
      <c r="B119" s="45" t="s">
        <v>8</v>
      </c>
      <c r="C119" s="37">
        <v>0.108255</v>
      </c>
      <c r="D119" s="17">
        <v>9.1078000000000006E-2</v>
      </c>
      <c r="E119" s="17">
        <v>8.5239999999999996E-2</v>
      </c>
      <c r="F119" s="17">
        <v>7.2980000000000003E-2</v>
      </c>
      <c r="G119" s="23">
        <v>7.9849000000000003E-2</v>
      </c>
      <c r="H119" s="17">
        <v>7.2720999999999994E-2</v>
      </c>
      <c r="I119" s="17">
        <v>7.4929999999999997E-2</v>
      </c>
      <c r="J119" s="17">
        <v>7.5861999999999999E-2</v>
      </c>
      <c r="K119" s="17">
        <v>7.5733999999999996E-2</v>
      </c>
      <c r="L119" s="17">
        <v>8.2808000000000007E-2</v>
      </c>
      <c r="M119" s="17">
        <v>8.6345000000000005E-2</v>
      </c>
      <c r="N119" s="17">
        <v>9.4200000000000006E-2</v>
      </c>
      <c r="O119" s="28">
        <v>0.108255</v>
      </c>
      <c r="P119" s="28">
        <v>9.1078000000000006E-2</v>
      </c>
      <c r="Q119" s="28">
        <v>8.5239999999999996E-2</v>
      </c>
      <c r="R119" s="28">
        <v>7.2980000000000003E-2</v>
      </c>
      <c r="S119" s="28">
        <v>7.9849000000000003E-2</v>
      </c>
      <c r="T119" s="28">
        <v>7.2720999999999994E-2</v>
      </c>
      <c r="U119" s="28">
        <v>7.4929999999999997E-2</v>
      </c>
      <c r="V119" s="28">
        <v>7.5861999999999999E-2</v>
      </c>
      <c r="W119" s="28">
        <v>7.5733999999999996E-2</v>
      </c>
      <c r="X119" s="28">
        <v>8.2808000000000007E-2</v>
      </c>
      <c r="Y119" s="28">
        <v>8.6345000000000005E-2</v>
      </c>
      <c r="Z119" s="28">
        <v>9.4200000000000006E-2</v>
      </c>
      <c r="AA119" s="17">
        <v>0.108255</v>
      </c>
      <c r="AB119" s="17">
        <v>9.1078000000000006E-2</v>
      </c>
      <c r="AC119" s="17">
        <v>8.5239999999999996E-2</v>
      </c>
      <c r="AD119" s="17">
        <v>7.2980000000000003E-2</v>
      </c>
      <c r="AE119" s="17">
        <v>7.9849000000000003E-2</v>
      </c>
      <c r="AF119" s="17">
        <v>7.2720999999999994E-2</v>
      </c>
      <c r="AG119" s="17">
        <v>7.4929999999999997E-2</v>
      </c>
      <c r="AH119" s="17">
        <v>7.5861999999999999E-2</v>
      </c>
      <c r="AI119" s="17">
        <v>7.5733999999999996E-2</v>
      </c>
      <c r="AJ119" s="17">
        <v>8.2808000000000007E-2</v>
      </c>
      <c r="AK119" s="17">
        <v>8.6345000000000005E-2</v>
      </c>
      <c r="AL119" s="17">
        <v>9.4200000000000006E-2</v>
      </c>
      <c r="AM119" s="28">
        <v>0.108255</v>
      </c>
      <c r="AN119" s="28">
        <v>9.1078000000000006E-2</v>
      </c>
      <c r="AO119" s="28">
        <v>8.5239999999999996E-2</v>
      </c>
      <c r="AP119" s="28">
        <v>7.2980000000000003E-2</v>
      </c>
      <c r="AQ119" s="28">
        <v>7.9849000000000003E-2</v>
      </c>
      <c r="AR119" s="28">
        <v>7.2720999999999994E-2</v>
      </c>
      <c r="AS119" s="28">
        <v>7.4929999999999997E-2</v>
      </c>
      <c r="AT119" s="28">
        <v>7.5861999999999999E-2</v>
      </c>
      <c r="AU119" s="28">
        <v>7.5733999999999996E-2</v>
      </c>
      <c r="AV119" s="28">
        <v>8.2808000000000007E-2</v>
      </c>
      <c r="AW119" s="28">
        <v>8.6345000000000005E-2</v>
      </c>
      <c r="AX119" s="28">
        <v>9.4200000000000006E-2</v>
      </c>
      <c r="AY119" s="17">
        <v>0.108255</v>
      </c>
      <c r="AZ119" s="17">
        <v>9.1078000000000006E-2</v>
      </c>
      <c r="BA119" s="17">
        <v>8.5239999999999996E-2</v>
      </c>
      <c r="BB119" s="17">
        <v>7.2980000000000003E-2</v>
      </c>
      <c r="BC119" s="17">
        <v>7.9849000000000003E-2</v>
      </c>
      <c r="BD119" s="17">
        <v>7.2720999999999994E-2</v>
      </c>
      <c r="BE119" s="17">
        <v>7.4929999999999997E-2</v>
      </c>
      <c r="BF119" s="17">
        <v>7.5861999999999999E-2</v>
      </c>
      <c r="BG119" s="17">
        <v>7.5733999999999996E-2</v>
      </c>
      <c r="BH119" s="17">
        <v>8.2808000000000007E-2</v>
      </c>
      <c r="BI119" s="17">
        <v>8.6345000000000005E-2</v>
      </c>
      <c r="BJ119" s="17">
        <v>9.4200000000000006E-2</v>
      </c>
      <c r="BK119" s="28">
        <v>0.108255</v>
      </c>
      <c r="BL119" s="28">
        <v>9.1078000000000006E-2</v>
      </c>
      <c r="BM119" s="28">
        <v>8.5239999999999996E-2</v>
      </c>
      <c r="BN119" s="28">
        <v>7.2980000000000003E-2</v>
      </c>
      <c r="BO119" s="28">
        <v>7.9849000000000003E-2</v>
      </c>
      <c r="BP119" s="28">
        <v>7.2720999999999994E-2</v>
      </c>
      <c r="BQ119" s="28">
        <v>7.4929999999999997E-2</v>
      </c>
      <c r="BR119" s="28">
        <v>7.5861999999999999E-2</v>
      </c>
      <c r="BS119" s="28">
        <v>7.5733999999999996E-2</v>
      </c>
      <c r="BT119" s="28">
        <v>8.2808000000000007E-2</v>
      </c>
      <c r="BU119" s="28">
        <v>8.6345000000000005E-2</v>
      </c>
      <c r="BV119" s="28">
        <v>9.4200000000000006E-2</v>
      </c>
      <c r="BW119" s="17">
        <v>0.108255</v>
      </c>
      <c r="BX119" s="17">
        <v>9.1078000000000006E-2</v>
      </c>
      <c r="BY119" s="17">
        <v>8.5239999999999996E-2</v>
      </c>
      <c r="BZ119" s="17">
        <v>7.2980000000000003E-2</v>
      </c>
      <c r="CA119" s="17">
        <v>7.9849000000000003E-2</v>
      </c>
      <c r="CB119" s="17">
        <v>7.2720999999999994E-2</v>
      </c>
      <c r="CC119" s="17">
        <v>7.4929999999999997E-2</v>
      </c>
      <c r="CD119" s="17">
        <v>7.5861999999999999E-2</v>
      </c>
      <c r="CE119" s="17">
        <v>7.5733999999999996E-2</v>
      </c>
      <c r="CF119" s="17">
        <v>8.2808000000000007E-2</v>
      </c>
      <c r="CG119" s="17">
        <v>8.6345000000000005E-2</v>
      </c>
      <c r="CH119" s="17">
        <v>9.4200000000000006E-2</v>
      </c>
      <c r="CI119" s="28">
        <v>0.108255</v>
      </c>
      <c r="CJ119" s="28">
        <v>9.1078000000000006E-2</v>
      </c>
      <c r="CK119" s="136"/>
    </row>
    <row r="120" spans="1:89" x14ac:dyDescent="0.25"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CI120" s="29"/>
      <c r="CJ120" s="29"/>
      <c r="CK120" s="29"/>
    </row>
    <row r="121" spans="1:89" x14ac:dyDescent="0.25">
      <c r="D121" s="44"/>
      <c r="E121" s="44"/>
      <c r="F121" s="44"/>
      <c r="G121" s="44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CI121" s="29"/>
      <c r="CJ121" s="29"/>
      <c r="CK121" s="29"/>
    </row>
    <row r="122" spans="1:89" ht="15.75" thickBot="1" x14ac:dyDescent="0.3"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CI122" s="29"/>
      <c r="CJ122" s="29"/>
      <c r="CK122" s="29"/>
    </row>
    <row r="123" spans="1:89" ht="44.25" customHeight="1" x14ac:dyDescent="0.25">
      <c r="A123" s="218" t="s">
        <v>43</v>
      </c>
      <c r="B123" s="45"/>
      <c r="C123" s="45" t="s">
        <v>16</v>
      </c>
      <c r="D123" s="45" t="s">
        <v>17</v>
      </c>
      <c r="E123" s="45" t="s">
        <v>18</v>
      </c>
      <c r="F123" s="45" t="s">
        <v>19</v>
      </c>
      <c r="G123" s="18" t="s">
        <v>20</v>
      </c>
      <c r="H123" s="45" t="s">
        <v>21</v>
      </c>
      <c r="I123" s="45" t="s">
        <v>22</v>
      </c>
      <c r="J123" s="45" t="s">
        <v>23</v>
      </c>
      <c r="K123" s="45" t="s">
        <v>24</v>
      </c>
      <c r="L123" s="45" t="s">
        <v>25</v>
      </c>
      <c r="M123" s="45" t="s">
        <v>26</v>
      </c>
      <c r="N123" s="45" t="s">
        <v>27</v>
      </c>
      <c r="O123" s="45" t="s">
        <v>16</v>
      </c>
      <c r="P123" s="45" t="s">
        <v>17</v>
      </c>
      <c r="Q123" s="45" t="s">
        <v>18</v>
      </c>
      <c r="R123" s="45" t="s">
        <v>19</v>
      </c>
      <c r="S123" s="45" t="s">
        <v>20</v>
      </c>
      <c r="T123" s="45" t="s">
        <v>21</v>
      </c>
      <c r="U123" s="45" t="s">
        <v>22</v>
      </c>
      <c r="V123" s="45" t="s">
        <v>23</v>
      </c>
      <c r="W123" s="45" t="s">
        <v>24</v>
      </c>
      <c r="X123" s="45" t="s">
        <v>25</v>
      </c>
      <c r="Y123" s="45" t="s">
        <v>26</v>
      </c>
      <c r="Z123" s="45" t="s">
        <v>27</v>
      </c>
      <c r="AA123" s="45" t="s">
        <v>16</v>
      </c>
      <c r="AB123" s="45" t="s">
        <v>17</v>
      </c>
      <c r="AC123" s="45" t="s">
        <v>18</v>
      </c>
      <c r="AD123" s="45" t="s">
        <v>19</v>
      </c>
      <c r="AE123" s="45" t="s">
        <v>20</v>
      </c>
      <c r="AF123" s="45" t="s">
        <v>21</v>
      </c>
      <c r="AG123" s="45" t="s">
        <v>22</v>
      </c>
      <c r="AH123" s="45" t="s">
        <v>23</v>
      </c>
      <c r="AI123" s="45" t="s">
        <v>24</v>
      </c>
      <c r="AJ123" s="45" t="s">
        <v>25</v>
      </c>
      <c r="AK123" s="45" t="s">
        <v>26</v>
      </c>
      <c r="AL123" s="45" t="s">
        <v>27</v>
      </c>
      <c r="AM123" s="45" t="s">
        <v>16</v>
      </c>
      <c r="AN123" s="45" t="s">
        <v>17</v>
      </c>
      <c r="AO123" s="45" t="s">
        <v>18</v>
      </c>
      <c r="AP123" s="45" t="s">
        <v>19</v>
      </c>
      <c r="AQ123" s="45" t="s">
        <v>20</v>
      </c>
      <c r="AR123" s="45" t="s">
        <v>21</v>
      </c>
      <c r="AS123" s="45" t="s">
        <v>22</v>
      </c>
      <c r="AT123" s="45" t="s">
        <v>23</v>
      </c>
      <c r="AU123" s="45" t="s">
        <v>24</v>
      </c>
      <c r="AV123" s="45" t="s">
        <v>25</v>
      </c>
      <c r="AW123" s="45" t="s">
        <v>26</v>
      </c>
      <c r="AX123" s="45" t="s">
        <v>27</v>
      </c>
      <c r="AY123" s="45" t="s">
        <v>16</v>
      </c>
      <c r="AZ123" s="45" t="s">
        <v>17</v>
      </c>
      <c r="BA123" s="45" t="s">
        <v>18</v>
      </c>
      <c r="BB123" s="45" t="s">
        <v>19</v>
      </c>
      <c r="BC123" s="45" t="s">
        <v>20</v>
      </c>
      <c r="BD123" s="45" t="s">
        <v>21</v>
      </c>
      <c r="BE123" s="45" t="s">
        <v>22</v>
      </c>
      <c r="BF123" s="45" t="s">
        <v>23</v>
      </c>
      <c r="BG123" s="45" t="s">
        <v>24</v>
      </c>
      <c r="BH123" s="45" t="s">
        <v>25</v>
      </c>
      <c r="BI123" s="45" t="s">
        <v>26</v>
      </c>
      <c r="BJ123" s="45" t="s">
        <v>27</v>
      </c>
      <c r="BK123" s="45" t="s">
        <v>16</v>
      </c>
      <c r="BL123" s="45" t="s">
        <v>17</v>
      </c>
      <c r="BM123" s="45" t="s">
        <v>18</v>
      </c>
      <c r="BN123" s="45" t="s">
        <v>19</v>
      </c>
      <c r="BO123" s="45" t="s">
        <v>20</v>
      </c>
      <c r="BP123" s="45" t="s">
        <v>21</v>
      </c>
      <c r="BQ123" s="45" t="s">
        <v>22</v>
      </c>
      <c r="BR123" s="45" t="s">
        <v>23</v>
      </c>
      <c r="BS123" s="45" t="s">
        <v>24</v>
      </c>
      <c r="BT123" s="45" t="s">
        <v>25</v>
      </c>
      <c r="BU123" s="45" t="s">
        <v>26</v>
      </c>
      <c r="BV123" s="45" t="s">
        <v>27</v>
      </c>
      <c r="BW123" s="45" t="s">
        <v>16</v>
      </c>
      <c r="BX123" s="45" t="s">
        <v>17</v>
      </c>
      <c r="BY123" s="45" t="s">
        <v>18</v>
      </c>
      <c r="BZ123" s="45" t="s">
        <v>19</v>
      </c>
      <c r="CA123" s="45" t="s">
        <v>20</v>
      </c>
      <c r="CB123" s="45" t="s">
        <v>21</v>
      </c>
      <c r="CC123" s="45" t="s">
        <v>22</v>
      </c>
      <c r="CD123" s="45" t="s">
        <v>23</v>
      </c>
      <c r="CE123" s="45" t="s">
        <v>24</v>
      </c>
      <c r="CF123" s="45" t="s">
        <v>25</v>
      </c>
      <c r="CG123" s="45" t="s">
        <v>26</v>
      </c>
      <c r="CH123" s="45" t="s">
        <v>27</v>
      </c>
      <c r="CI123" s="45" t="s">
        <v>16</v>
      </c>
      <c r="CJ123" s="45" t="s">
        <v>17</v>
      </c>
      <c r="CK123" s="3"/>
    </row>
    <row r="124" spans="1:89" x14ac:dyDescent="0.25">
      <c r="A124" s="219"/>
      <c r="B124" s="45" t="s">
        <v>36</v>
      </c>
      <c r="C124" s="38">
        <v>4.3434E-2</v>
      </c>
      <c r="D124" s="21">
        <v>4.4137999999999997E-2</v>
      </c>
      <c r="E124" s="21">
        <v>4.5303999999999997E-2</v>
      </c>
      <c r="F124" s="21">
        <v>4.6873999999999999E-2</v>
      </c>
      <c r="G124" s="56">
        <v>4.9491E-2</v>
      </c>
      <c r="H124" s="21">
        <v>0.103908</v>
      </c>
      <c r="I124" s="21">
        <v>0.103908</v>
      </c>
      <c r="J124" s="21">
        <v>0.103908</v>
      </c>
      <c r="K124" s="21">
        <v>0.103908</v>
      </c>
      <c r="L124" s="21">
        <v>4.7785000000000001E-2</v>
      </c>
      <c r="M124" s="21">
        <v>4.9057000000000003E-2</v>
      </c>
      <c r="N124" s="21">
        <v>4.4989000000000001E-2</v>
      </c>
      <c r="O124" s="106">
        <v>4.3434E-2</v>
      </c>
      <c r="P124" s="30">
        <v>4.4137999999999997E-2</v>
      </c>
      <c r="Q124" s="30">
        <v>4.5303999999999997E-2</v>
      </c>
      <c r="R124" s="30">
        <v>5.2130000000000003E-2</v>
      </c>
      <c r="S124" s="30">
        <v>5.4357999999999997E-2</v>
      </c>
      <c r="T124" s="30">
        <v>0.109291</v>
      </c>
      <c r="U124" s="30">
        <v>0.109291</v>
      </c>
      <c r="V124" s="30">
        <v>0.109291</v>
      </c>
      <c r="W124" s="30">
        <v>0.109291</v>
      </c>
      <c r="X124" s="30">
        <v>5.1353999999999997E-2</v>
      </c>
      <c r="Y124" s="30">
        <v>5.4399000000000003E-2</v>
      </c>
      <c r="Z124" s="30">
        <v>5.0065999999999999E-2</v>
      </c>
      <c r="AA124" s="22">
        <v>4.7640000000000002E-2</v>
      </c>
      <c r="AB124" s="22">
        <v>4.8357999999999998E-2</v>
      </c>
      <c r="AC124" s="22">
        <v>5.0250000000000003E-2</v>
      </c>
      <c r="AD124" s="22">
        <v>5.2130000000000003E-2</v>
      </c>
      <c r="AE124" s="22">
        <v>5.4357999999999997E-2</v>
      </c>
      <c r="AF124" s="22">
        <v>0.109291</v>
      </c>
      <c r="AG124" s="22">
        <v>0.109291</v>
      </c>
      <c r="AH124" s="22">
        <v>0.10308100000000001</v>
      </c>
      <c r="AI124" s="22">
        <v>0.10308100000000001</v>
      </c>
      <c r="AJ124" s="22">
        <v>4.5143999999999997E-2</v>
      </c>
      <c r="AK124" s="22">
        <v>4.8189000000000003E-2</v>
      </c>
      <c r="AL124" s="22">
        <v>4.3855999999999999E-2</v>
      </c>
      <c r="AM124" s="30">
        <v>4.1430000000000002E-2</v>
      </c>
      <c r="AN124" s="30">
        <v>4.2147999999999998E-2</v>
      </c>
      <c r="AO124" s="30">
        <v>4.4040000000000003E-2</v>
      </c>
      <c r="AP124" s="30">
        <v>4.5920000000000002E-2</v>
      </c>
      <c r="AQ124" s="30">
        <v>4.8148000000000003E-2</v>
      </c>
      <c r="AR124" s="30">
        <v>0.10308100000000001</v>
      </c>
      <c r="AS124" s="30">
        <v>0.10308100000000001</v>
      </c>
      <c r="AT124" s="30">
        <v>0.10308100000000001</v>
      </c>
      <c r="AU124" s="30">
        <v>0.10308100000000001</v>
      </c>
      <c r="AV124" s="30">
        <v>4.5143999999999997E-2</v>
      </c>
      <c r="AW124" s="30">
        <v>4.8189000000000003E-2</v>
      </c>
      <c r="AX124" s="30">
        <v>4.3855999999999999E-2</v>
      </c>
      <c r="AY124" s="22">
        <v>4.1430000000000002E-2</v>
      </c>
      <c r="AZ124" s="22">
        <v>4.2147999999999998E-2</v>
      </c>
      <c r="BA124" s="22">
        <v>4.4040000000000003E-2</v>
      </c>
      <c r="BB124" s="22">
        <v>4.5920000000000002E-2</v>
      </c>
      <c r="BC124" s="22">
        <v>4.8148000000000003E-2</v>
      </c>
      <c r="BD124" s="22">
        <v>0.10308100000000001</v>
      </c>
      <c r="BE124" s="22">
        <v>0.10308100000000001</v>
      </c>
      <c r="BF124" s="22">
        <v>0.10308100000000001</v>
      </c>
      <c r="BG124" s="22">
        <v>0.10308100000000001</v>
      </c>
      <c r="BH124" s="22">
        <v>4.5143999999999997E-2</v>
      </c>
      <c r="BI124" s="22">
        <v>4.8189000000000003E-2</v>
      </c>
      <c r="BJ124" s="22">
        <v>4.3855999999999999E-2</v>
      </c>
      <c r="BK124" s="30">
        <v>4.1430000000000002E-2</v>
      </c>
      <c r="BL124" s="30">
        <v>4.2147999999999998E-2</v>
      </c>
      <c r="BM124" s="30">
        <v>4.4040000000000003E-2</v>
      </c>
      <c r="BN124" s="30">
        <v>4.5920000000000002E-2</v>
      </c>
      <c r="BO124" s="30">
        <v>4.8148000000000003E-2</v>
      </c>
      <c r="BP124" s="30">
        <v>0.10308100000000001</v>
      </c>
      <c r="BQ124" s="30">
        <v>0.10308100000000001</v>
      </c>
      <c r="BR124" s="30">
        <v>0.10308100000000001</v>
      </c>
      <c r="BS124" s="30">
        <v>0.10308100000000001</v>
      </c>
      <c r="BT124" s="30">
        <v>4.5143999999999997E-2</v>
      </c>
      <c r="BU124" s="30">
        <v>4.8189000000000003E-2</v>
      </c>
      <c r="BV124" s="30">
        <v>4.3855999999999999E-2</v>
      </c>
      <c r="BW124" s="22">
        <v>4.1430000000000002E-2</v>
      </c>
      <c r="BX124" s="22">
        <v>4.2147999999999998E-2</v>
      </c>
      <c r="BY124" s="22">
        <v>4.4040000000000003E-2</v>
      </c>
      <c r="BZ124" s="22">
        <v>4.5920000000000002E-2</v>
      </c>
      <c r="CA124" s="22">
        <v>4.8148000000000003E-2</v>
      </c>
      <c r="CB124" s="22">
        <v>0.10308100000000001</v>
      </c>
      <c r="CC124" s="22">
        <v>0.10308100000000001</v>
      </c>
      <c r="CD124" s="22">
        <v>0.10308100000000001</v>
      </c>
      <c r="CE124" s="22">
        <v>0.10308100000000001</v>
      </c>
      <c r="CF124" s="22">
        <v>4.5143999999999997E-2</v>
      </c>
      <c r="CG124" s="22">
        <v>4.8189000000000003E-2</v>
      </c>
      <c r="CH124" s="22">
        <v>4.3855999999999999E-2</v>
      </c>
      <c r="CI124" s="30">
        <v>4.1430000000000002E-2</v>
      </c>
      <c r="CJ124" s="30">
        <v>4.2147999999999998E-2</v>
      </c>
      <c r="CK124" s="137"/>
    </row>
    <row r="125" spans="1:89" x14ac:dyDescent="0.25">
      <c r="A125" s="219"/>
      <c r="B125" s="45" t="s">
        <v>37</v>
      </c>
      <c r="C125" s="38">
        <v>4.8787999999999998E-2</v>
      </c>
      <c r="D125" s="21">
        <v>4.8894E-2</v>
      </c>
      <c r="E125" s="21">
        <v>5.1013000000000003E-2</v>
      </c>
      <c r="F125" s="21">
        <v>5.4946000000000002E-2</v>
      </c>
      <c r="G125" s="56">
        <v>5.9735000000000003E-2</v>
      </c>
      <c r="H125" s="21">
        <v>9.0607999999999994E-2</v>
      </c>
      <c r="I125" s="21">
        <v>9.0607999999999994E-2</v>
      </c>
      <c r="J125" s="21">
        <v>9.0607999999999994E-2</v>
      </c>
      <c r="K125" s="21">
        <v>9.0607999999999994E-2</v>
      </c>
      <c r="L125" s="21">
        <v>5.6411999999999997E-2</v>
      </c>
      <c r="M125" s="21">
        <v>5.7213E-2</v>
      </c>
      <c r="N125" s="21">
        <v>5.2135000000000001E-2</v>
      </c>
      <c r="O125" s="106">
        <v>4.8787999999999998E-2</v>
      </c>
      <c r="P125" s="30">
        <v>4.8894E-2</v>
      </c>
      <c r="Q125" s="30">
        <v>5.1013000000000003E-2</v>
      </c>
      <c r="R125" s="30">
        <v>5.6283E-2</v>
      </c>
      <c r="S125" s="30">
        <v>5.8034000000000002E-2</v>
      </c>
      <c r="T125" s="30">
        <v>9.5491000000000006E-2</v>
      </c>
      <c r="U125" s="30">
        <v>9.5491000000000006E-2</v>
      </c>
      <c r="V125" s="30">
        <v>9.5491000000000006E-2</v>
      </c>
      <c r="W125" s="30">
        <v>9.5491000000000006E-2</v>
      </c>
      <c r="X125" s="30">
        <v>5.6246999999999998E-2</v>
      </c>
      <c r="Y125" s="30">
        <v>5.7697999999999999E-2</v>
      </c>
      <c r="Z125" s="30">
        <v>5.4704999999999997E-2</v>
      </c>
      <c r="AA125" s="22">
        <v>5.151E-2</v>
      </c>
      <c r="AB125" s="22">
        <v>5.1360999999999997E-2</v>
      </c>
      <c r="AC125" s="22">
        <v>5.3864000000000002E-2</v>
      </c>
      <c r="AD125" s="22">
        <v>5.6283E-2</v>
      </c>
      <c r="AE125" s="22">
        <v>5.8034000000000002E-2</v>
      </c>
      <c r="AF125" s="22">
        <v>9.5491000000000006E-2</v>
      </c>
      <c r="AG125" s="22">
        <v>9.5491000000000006E-2</v>
      </c>
      <c r="AH125" s="22">
        <v>8.9680999999999997E-2</v>
      </c>
      <c r="AI125" s="22">
        <v>8.9680999999999997E-2</v>
      </c>
      <c r="AJ125" s="22">
        <v>5.0437000000000003E-2</v>
      </c>
      <c r="AK125" s="22">
        <v>5.1887999999999997E-2</v>
      </c>
      <c r="AL125" s="22">
        <v>4.8895000000000001E-2</v>
      </c>
      <c r="AM125" s="30">
        <v>4.5699999999999998E-2</v>
      </c>
      <c r="AN125" s="30">
        <v>4.5551000000000001E-2</v>
      </c>
      <c r="AO125" s="30">
        <v>4.8053999999999999E-2</v>
      </c>
      <c r="AP125" s="30">
        <v>5.0472999999999997E-2</v>
      </c>
      <c r="AQ125" s="30">
        <v>5.2224E-2</v>
      </c>
      <c r="AR125" s="30">
        <v>8.9680999999999997E-2</v>
      </c>
      <c r="AS125" s="30">
        <v>8.9680999999999997E-2</v>
      </c>
      <c r="AT125" s="30">
        <v>8.9680999999999997E-2</v>
      </c>
      <c r="AU125" s="30">
        <v>8.9680999999999997E-2</v>
      </c>
      <c r="AV125" s="30">
        <v>5.0437000000000003E-2</v>
      </c>
      <c r="AW125" s="30">
        <v>5.1887999999999997E-2</v>
      </c>
      <c r="AX125" s="30">
        <v>4.8895000000000001E-2</v>
      </c>
      <c r="AY125" s="22">
        <v>4.5699999999999998E-2</v>
      </c>
      <c r="AZ125" s="22">
        <v>4.5551000000000001E-2</v>
      </c>
      <c r="BA125" s="22">
        <v>4.8053999999999999E-2</v>
      </c>
      <c r="BB125" s="22">
        <v>5.0472999999999997E-2</v>
      </c>
      <c r="BC125" s="22">
        <v>5.2224E-2</v>
      </c>
      <c r="BD125" s="22">
        <v>8.9680999999999997E-2</v>
      </c>
      <c r="BE125" s="22">
        <v>8.9680999999999997E-2</v>
      </c>
      <c r="BF125" s="22">
        <v>8.9680999999999997E-2</v>
      </c>
      <c r="BG125" s="22">
        <v>8.9680999999999997E-2</v>
      </c>
      <c r="BH125" s="22">
        <v>5.0437000000000003E-2</v>
      </c>
      <c r="BI125" s="22">
        <v>5.1887999999999997E-2</v>
      </c>
      <c r="BJ125" s="22">
        <v>4.8895000000000001E-2</v>
      </c>
      <c r="BK125" s="30">
        <v>4.5699999999999998E-2</v>
      </c>
      <c r="BL125" s="30">
        <v>4.5551000000000001E-2</v>
      </c>
      <c r="BM125" s="30">
        <v>4.8053999999999999E-2</v>
      </c>
      <c r="BN125" s="30">
        <v>5.0472999999999997E-2</v>
      </c>
      <c r="BO125" s="30">
        <v>5.2224E-2</v>
      </c>
      <c r="BP125" s="30">
        <v>8.9680999999999997E-2</v>
      </c>
      <c r="BQ125" s="30">
        <v>8.9680999999999997E-2</v>
      </c>
      <c r="BR125" s="30">
        <v>8.9680999999999997E-2</v>
      </c>
      <c r="BS125" s="30">
        <v>8.9680999999999997E-2</v>
      </c>
      <c r="BT125" s="30">
        <v>5.0437000000000003E-2</v>
      </c>
      <c r="BU125" s="30">
        <v>5.1887999999999997E-2</v>
      </c>
      <c r="BV125" s="30">
        <v>4.8895000000000001E-2</v>
      </c>
      <c r="BW125" s="22">
        <v>4.5699999999999998E-2</v>
      </c>
      <c r="BX125" s="22">
        <v>4.5551000000000001E-2</v>
      </c>
      <c r="BY125" s="22">
        <v>4.8053999999999999E-2</v>
      </c>
      <c r="BZ125" s="22">
        <v>5.0472999999999997E-2</v>
      </c>
      <c r="CA125" s="22">
        <v>5.2224E-2</v>
      </c>
      <c r="CB125" s="22">
        <v>8.9680999999999997E-2</v>
      </c>
      <c r="CC125" s="22">
        <v>8.9680999999999997E-2</v>
      </c>
      <c r="CD125" s="22">
        <v>8.9680999999999997E-2</v>
      </c>
      <c r="CE125" s="22">
        <v>8.9680999999999997E-2</v>
      </c>
      <c r="CF125" s="22">
        <v>5.0437000000000003E-2</v>
      </c>
      <c r="CG125" s="22">
        <v>5.1887999999999997E-2</v>
      </c>
      <c r="CH125" s="22">
        <v>4.8895000000000001E-2</v>
      </c>
      <c r="CI125" s="30">
        <v>4.5699999999999998E-2</v>
      </c>
      <c r="CJ125" s="30">
        <v>4.5551000000000001E-2</v>
      </c>
      <c r="CK125" s="137"/>
    </row>
    <row r="126" spans="1:89" x14ac:dyDescent="0.25">
      <c r="A126" s="219"/>
      <c r="B126" s="45" t="s">
        <v>38</v>
      </c>
      <c r="C126" s="38">
        <v>3.6637000000000003E-2</v>
      </c>
      <c r="D126" s="21">
        <v>3.7263999999999999E-2</v>
      </c>
      <c r="E126" s="21">
        <v>3.8341E-2</v>
      </c>
      <c r="F126" s="21">
        <v>3.925E-2</v>
      </c>
      <c r="G126" s="56">
        <v>4.0814999999999997E-2</v>
      </c>
      <c r="H126" s="21">
        <v>7.7914999999999998E-2</v>
      </c>
      <c r="I126" s="21">
        <v>7.5871999999999995E-2</v>
      </c>
      <c r="J126" s="21">
        <v>7.6876E-2</v>
      </c>
      <c r="K126" s="21">
        <v>7.6055999999999999E-2</v>
      </c>
      <c r="L126" s="21">
        <v>3.9397000000000001E-2</v>
      </c>
      <c r="M126" s="21">
        <v>3.9835000000000002E-2</v>
      </c>
      <c r="N126" s="21">
        <v>3.8004000000000003E-2</v>
      </c>
      <c r="O126" s="106">
        <v>3.6637000000000003E-2</v>
      </c>
      <c r="P126" s="30">
        <v>3.7263999999999999E-2</v>
      </c>
      <c r="Q126" s="30">
        <v>3.8341E-2</v>
      </c>
      <c r="R126" s="30">
        <v>4.1882999999999997E-2</v>
      </c>
      <c r="S126" s="30">
        <v>4.2811000000000002E-2</v>
      </c>
      <c r="T126" s="30">
        <v>8.2588999999999996E-2</v>
      </c>
      <c r="U126" s="30">
        <v>8.1263000000000002E-2</v>
      </c>
      <c r="V126" s="30">
        <v>8.1614000000000006E-2</v>
      </c>
      <c r="W126" s="30">
        <v>8.1938999999999998E-2</v>
      </c>
      <c r="X126" s="30">
        <v>4.1868000000000002E-2</v>
      </c>
      <c r="Y126" s="30">
        <v>4.2226E-2</v>
      </c>
      <c r="Z126" s="30">
        <v>4.061E-2</v>
      </c>
      <c r="AA126" s="22">
        <v>3.9208E-2</v>
      </c>
      <c r="AB126" s="22">
        <v>4.0170999999999998E-2</v>
      </c>
      <c r="AC126" s="22">
        <v>4.1181000000000002E-2</v>
      </c>
      <c r="AD126" s="22">
        <v>4.1882999999999997E-2</v>
      </c>
      <c r="AE126" s="22">
        <v>4.2811000000000002E-2</v>
      </c>
      <c r="AF126" s="22">
        <v>8.2588999999999996E-2</v>
      </c>
      <c r="AG126" s="22">
        <v>8.1263000000000002E-2</v>
      </c>
      <c r="AH126" s="22">
        <v>7.6994000000000007E-2</v>
      </c>
      <c r="AI126" s="22">
        <v>7.7318999999999999E-2</v>
      </c>
      <c r="AJ126" s="22">
        <v>3.7248000000000003E-2</v>
      </c>
      <c r="AK126" s="22">
        <v>3.7606000000000001E-2</v>
      </c>
      <c r="AL126" s="22">
        <v>3.5990000000000001E-2</v>
      </c>
      <c r="AM126" s="30">
        <v>3.4588000000000001E-2</v>
      </c>
      <c r="AN126" s="30">
        <v>3.5550999999999999E-2</v>
      </c>
      <c r="AO126" s="30">
        <v>3.6561000000000003E-2</v>
      </c>
      <c r="AP126" s="30">
        <v>3.7262999999999998E-2</v>
      </c>
      <c r="AQ126" s="30">
        <v>3.8191000000000003E-2</v>
      </c>
      <c r="AR126" s="30">
        <v>7.7968999999999997E-2</v>
      </c>
      <c r="AS126" s="30">
        <v>7.6643000000000003E-2</v>
      </c>
      <c r="AT126" s="30">
        <v>7.6994000000000007E-2</v>
      </c>
      <c r="AU126" s="30">
        <v>7.7318999999999999E-2</v>
      </c>
      <c r="AV126" s="30">
        <v>3.7248000000000003E-2</v>
      </c>
      <c r="AW126" s="30">
        <v>3.7606000000000001E-2</v>
      </c>
      <c r="AX126" s="30">
        <v>3.5990000000000001E-2</v>
      </c>
      <c r="AY126" s="22">
        <v>3.4588000000000001E-2</v>
      </c>
      <c r="AZ126" s="22">
        <v>3.5550999999999999E-2</v>
      </c>
      <c r="BA126" s="22">
        <v>3.6561000000000003E-2</v>
      </c>
      <c r="BB126" s="22">
        <v>3.7262999999999998E-2</v>
      </c>
      <c r="BC126" s="22">
        <v>3.8191000000000003E-2</v>
      </c>
      <c r="BD126" s="22">
        <v>7.7968999999999997E-2</v>
      </c>
      <c r="BE126" s="22">
        <v>7.6643000000000003E-2</v>
      </c>
      <c r="BF126" s="22">
        <v>7.6994000000000007E-2</v>
      </c>
      <c r="BG126" s="22">
        <v>7.7318999999999999E-2</v>
      </c>
      <c r="BH126" s="22">
        <v>3.7248000000000003E-2</v>
      </c>
      <c r="BI126" s="22">
        <v>3.7606000000000001E-2</v>
      </c>
      <c r="BJ126" s="22">
        <v>3.5990000000000001E-2</v>
      </c>
      <c r="BK126" s="30">
        <v>3.4588000000000001E-2</v>
      </c>
      <c r="BL126" s="30">
        <v>3.5550999999999999E-2</v>
      </c>
      <c r="BM126" s="30">
        <v>3.6561000000000003E-2</v>
      </c>
      <c r="BN126" s="30">
        <v>3.7262999999999998E-2</v>
      </c>
      <c r="BO126" s="30">
        <v>3.8191000000000003E-2</v>
      </c>
      <c r="BP126" s="30">
        <v>7.7968999999999997E-2</v>
      </c>
      <c r="BQ126" s="30">
        <v>7.6643000000000003E-2</v>
      </c>
      <c r="BR126" s="30">
        <v>7.6994000000000007E-2</v>
      </c>
      <c r="BS126" s="30">
        <v>7.7318999999999999E-2</v>
      </c>
      <c r="BT126" s="30">
        <v>3.7248000000000003E-2</v>
      </c>
      <c r="BU126" s="30">
        <v>3.7606000000000001E-2</v>
      </c>
      <c r="BV126" s="30">
        <v>3.5990000000000001E-2</v>
      </c>
      <c r="BW126" s="22">
        <v>3.4588000000000001E-2</v>
      </c>
      <c r="BX126" s="22">
        <v>3.5550999999999999E-2</v>
      </c>
      <c r="BY126" s="22">
        <v>3.6561000000000003E-2</v>
      </c>
      <c r="BZ126" s="22">
        <v>3.7262999999999998E-2</v>
      </c>
      <c r="CA126" s="22">
        <v>3.8191000000000003E-2</v>
      </c>
      <c r="CB126" s="22">
        <v>7.7968999999999997E-2</v>
      </c>
      <c r="CC126" s="22">
        <v>7.6643000000000003E-2</v>
      </c>
      <c r="CD126" s="22">
        <v>7.6994000000000007E-2</v>
      </c>
      <c r="CE126" s="22">
        <v>7.7318999999999999E-2</v>
      </c>
      <c r="CF126" s="22">
        <v>3.7248000000000003E-2</v>
      </c>
      <c r="CG126" s="22">
        <v>3.7606000000000001E-2</v>
      </c>
      <c r="CH126" s="22">
        <v>3.5990000000000001E-2</v>
      </c>
      <c r="CI126" s="30">
        <v>3.4588000000000001E-2</v>
      </c>
      <c r="CJ126" s="30">
        <v>3.5550999999999999E-2</v>
      </c>
      <c r="CK126" s="137"/>
    </row>
    <row r="127" spans="1:89" x14ac:dyDescent="0.25">
      <c r="A127" s="219"/>
      <c r="B127" s="45" t="s">
        <v>39</v>
      </c>
      <c r="C127" s="38">
        <v>3.4915000000000002E-2</v>
      </c>
      <c r="D127" s="21">
        <v>3.5047000000000002E-2</v>
      </c>
      <c r="E127" s="21">
        <v>3.5644000000000002E-2</v>
      </c>
      <c r="F127" s="21">
        <v>3.6748000000000003E-2</v>
      </c>
      <c r="G127" s="56">
        <v>3.8016000000000001E-2</v>
      </c>
      <c r="H127" s="21">
        <v>7.2736999999999996E-2</v>
      </c>
      <c r="I127" s="21">
        <v>7.2470000000000007E-2</v>
      </c>
      <c r="J127" s="21">
        <v>7.1831000000000006E-2</v>
      </c>
      <c r="K127" s="21">
        <v>7.1709999999999996E-2</v>
      </c>
      <c r="L127" s="21">
        <v>3.6714999999999998E-2</v>
      </c>
      <c r="M127" s="21">
        <v>3.6992999999999998E-2</v>
      </c>
      <c r="N127" s="21">
        <v>3.5834999999999999E-2</v>
      </c>
      <c r="O127" s="106">
        <v>3.4915000000000002E-2</v>
      </c>
      <c r="P127" s="30">
        <v>3.5047000000000002E-2</v>
      </c>
      <c r="Q127" s="30">
        <v>3.5644000000000002E-2</v>
      </c>
      <c r="R127" s="30">
        <v>4.0619000000000002E-2</v>
      </c>
      <c r="S127" s="30">
        <v>4.2414E-2</v>
      </c>
      <c r="T127" s="30">
        <v>8.2628999999999994E-2</v>
      </c>
      <c r="U127" s="30">
        <v>8.1993999999999997E-2</v>
      </c>
      <c r="V127" s="30">
        <v>8.2803000000000002E-2</v>
      </c>
      <c r="W127" s="30">
        <v>8.2068000000000002E-2</v>
      </c>
      <c r="X127" s="30">
        <v>4.1285000000000002E-2</v>
      </c>
      <c r="Y127" s="30">
        <v>4.1438999999999997E-2</v>
      </c>
      <c r="Z127" s="30">
        <v>4.0618000000000001E-2</v>
      </c>
      <c r="AA127" s="22">
        <v>3.9678999999999999E-2</v>
      </c>
      <c r="AB127" s="22">
        <v>4.0327000000000002E-2</v>
      </c>
      <c r="AC127" s="22">
        <v>4.0934999999999999E-2</v>
      </c>
      <c r="AD127" s="22">
        <v>4.0619000000000002E-2</v>
      </c>
      <c r="AE127" s="22">
        <v>4.2414E-2</v>
      </c>
      <c r="AF127" s="22">
        <v>8.2628999999999994E-2</v>
      </c>
      <c r="AG127" s="22">
        <v>8.1993999999999997E-2</v>
      </c>
      <c r="AH127" s="22">
        <v>7.8763E-2</v>
      </c>
      <c r="AI127" s="22">
        <v>7.8028E-2</v>
      </c>
      <c r="AJ127" s="22">
        <v>3.7245E-2</v>
      </c>
      <c r="AK127" s="22">
        <v>3.7399000000000002E-2</v>
      </c>
      <c r="AL127" s="22">
        <v>3.6577999999999999E-2</v>
      </c>
      <c r="AM127" s="30">
        <v>3.5638999999999997E-2</v>
      </c>
      <c r="AN127" s="30">
        <v>3.6287E-2</v>
      </c>
      <c r="AO127" s="30">
        <v>3.6894999999999997E-2</v>
      </c>
      <c r="AP127" s="30">
        <v>3.6579E-2</v>
      </c>
      <c r="AQ127" s="30">
        <v>3.8373999999999998E-2</v>
      </c>
      <c r="AR127" s="30">
        <v>7.8589000000000006E-2</v>
      </c>
      <c r="AS127" s="30">
        <v>7.7953999999999996E-2</v>
      </c>
      <c r="AT127" s="30">
        <v>7.8763E-2</v>
      </c>
      <c r="AU127" s="30">
        <v>7.8028E-2</v>
      </c>
      <c r="AV127" s="30">
        <v>3.7245E-2</v>
      </c>
      <c r="AW127" s="30">
        <v>3.7399000000000002E-2</v>
      </c>
      <c r="AX127" s="30">
        <v>3.6577999999999999E-2</v>
      </c>
      <c r="AY127" s="22">
        <v>3.5638999999999997E-2</v>
      </c>
      <c r="AZ127" s="22">
        <v>3.6287E-2</v>
      </c>
      <c r="BA127" s="22">
        <v>3.6894999999999997E-2</v>
      </c>
      <c r="BB127" s="22">
        <v>3.6579E-2</v>
      </c>
      <c r="BC127" s="22">
        <v>3.8373999999999998E-2</v>
      </c>
      <c r="BD127" s="22">
        <v>7.8589000000000006E-2</v>
      </c>
      <c r="BE127" s="22">
        <v>7.7953999999999996E-2</v>
      </c>
      <c r="BF127" s="22">
        <v>7.8763E-2</v>
      </c>
      <c r="BG127" s="22">
        <v>7.8028E-2</v>
      </c>
      <c r="BH127" s="22">
        <v>3.7245E-2</v>
      </c>
      <c r="BI127" s="22">
        <v>3.7399000000000002E-2</v>
      </c>
      <c r="BJ127" s="22">
        <v>3.6577999999999999E-2</v>
      </c>
      <c r="BK127" s="30">
        <v>3.5638999999999997E-2</v>
      </c>
      <c r="BL127" s="30">
        <v>3.6287E-2</v>
      </c>
      <c r="BM127" s="30">
        <v>3.6894999999999997E-2</v>
      </c>
      <c r="BN127" s="30">
        <v>3.6579E-2</v>
      </c>
      <c r="BO127" s="30">
        <v>3.8373999999999998E-2</v>
      </c>
      <c r="BP127" s="30">
        <v>7.8589000000000006E-2</v>
      </c>
      <c r="BQ127" s="30">
        <v>7.7953999999999996E-2</v>
      </c>
      <c r="BR127" s="30">
        <v>7.8763E-2</v>
      </c>
      <c r="BS127" s="30">
        <v>7.8028E-2</v>
      </c>
      <c r="BT127" s="30">
        <v>3.7245E-2</v>
      </c>
      <c r="BU127" s="30">
        <v>3.7399000000000002E-2</v>
      </c>
      <c r="BV127" s="30">
        <v>3.6577999999999999E-2</v>
      </c>
      <c r="BW127" s="22">
        <v>3.5638999999999997E-2</v>
      </c>
      <c r="BX127" s="22">
        <v>3.6287E-2</v>
      </c>
      <c r="BY127" s="22">
        <v>3.6894999999999997E-2</v>
      </c>
      <c r="BZ127" s="22">
        <v>3.6579E-2</v>
      </c>
      <c r="CA127" s="22">
        <v>3.8373999999999998E-2</v>
      </c>
      <c r="CB127" s="22">
        <v>7.8589000000000006E-2</v>
      </c>
      <c r="CC127" s="22">
        <v>7.7953999999999996E-2</v>
      </c>
      <c r="CD127" s="22">
        <v>7.8763E-2</v>
      </c>
      <c r="CE127" s="22">
        <v>7.8028E-2</v>
      </c>
      <c r="CF127" s="22">
        <v>3.7245E-2</v>
      </c>
      <c r="CG127" s="22">
        <v>3.7399000000000002E-2</v>
      </c>
      <c r="CH127" s="22">
        <v>3.6577999999999999E-2</v>
      </c>
      <c r="CI127" s="30">
        <v>3.5638999999999997E-2</v>
      </c>
      <c r="CJ127" s="30">
        <v>3.6287E-2</v>
      </c>
      <c r="CK127" s="137"/>
    </row>
    <row r="128" spans="1:89" ht="15.75" thickBot="1" x14ac:dyDescent="0.3">
      <c r="A128" s="220"/>
      <c r="B128" s="45" t="s">
        <v>40</v>
      </c>
      <c r="C128" s="38">
        <v>2.9992999999999999E-2</v>
      </c>
      <c r="D128" s="21">
        <v>3.0043E-2</v>
      </c>
      <c r="E128" s="21">
        <v>3.1535000000000001E-2</v>
      </c>
      <c r="F128" s="21">
        <v>3.0814999999999999E-2</v>
      </c>
      <c r="G128" s="56">
        <v>3.1954999999999997E-2</v>
      </c>
      <c r="H128" s="21">
        <v>5.8069999999999997E-2</v>
      </c>
      <c r="I128" s="21">
        <v>5.9464000000000003E-2</v>
      </c>
      <c r="J128" s="21">
        <v>5.7986999999999997E-2</v>
      </c>
      <c r="K128" s="21">
        <v>5.8871E-2</v>
      </c>
      <c r="L128" s="21">
        <v>3.2203000000000002E-2</v>
      </c>
      <c r="M128" s="21">
        <v>3.2564999999999997E-2</v>
      </c>
      <c r="N128" s="21">
        <v>3.0688E-2</v>
      </c>
      <c r="O128" s="106">
        <v>2.9992999999999999E-2</v>
      </c>
      <c r="P128" s="30">
        <v>3.0043E-2</v>
      </c>
      <c r="Q128" s="30">
        <v>3.1535000000000001E-2</v>
      </c>
      <c r="R128" s="30">
        <v>3.3489999999999999E-2</v>
      </c>
      <c r="S128" s="30">
        <v>3.4512000000000001E-2</v>
      </c>
      <c r="T128" s="30">
        <v>5.9935000000000002E-2</v>
      </c>
      <c r="U128" s="30">
        <v>6.2386999999999998E-2</v>
      </c>
      <c r="V128" s="30">
        <v>6.1129999999999997E-2</v>
      </c>
      <c r="W128" s="30">
        <v>6.1869E-2</v>
      </c>
      <c r="X128" s="30">
        <v>3.5011E-2</v>
      </c>
      <c r="Y128" s="30">
        <v>3.4514000000000003E-2</v>
      </c>
      <c r="Z128" s="30">
        <v>3.304E-2</v>
      </c>
      <c r="AA128" s="22">
        <v>3.2204999999999998E-2</v>
      </c>
      <c r="AB128" s="22">
        <v>3.4811000000000002E-2</v>
      </c>
      <c r="AC128" s="22">
        <v>3.3626999999999997E-2</v>
      </c>
      <c r="AD128" s="22">
        <v>3.3489999999999999E-2</v>
      </c>
      <c r="AE128" s="22">
        <v>3.4512000000000001E-2</v>
      </c>
      <c r="AF128" s="22">
        <v>5.9935000000000002E-2</v>
      </c>
      <c r="AG128" s="22">
        <v>6.2386999999999998E-2</v>
      </c>
      <c r="AH128" s="22">
        <v>5.765E-2</v>
      </c>
      <c r="AI128" s="22">
        <v>5.8389000000000003E-2</v>
      </c>
      <c r="AJ128" s="22">
        <v>3.1531000000000003E-2</v>
      </c>
      <c r="AK128" s="22">
        <v>3.1033999999999999E-2</v>
      </c>
      <c r="AL128" s="22">
        <v>2.9559999999999999E-2</v>
      </c>
      <c r="AM128" s="30">
        <v>2.8725000000000001E-2</v>
      </c>
      <c r="AN128" s="30">
        <v>3.1330999999999998E-2</v>
      </c>
      <c r="AO128" s="30">
        <v>3.0147E-2</v>
      </c>
      <c r="AP128" s="30">
        <v>3.0009999999999998E-2</v>
      </c>
      <c r="AQ128" s="30">
        <v>3.1032000000000001E-2</v>
      </c>
      <c r="AR128" s="30">
        <v>5.6454999999999998E-2</v>
      </c>
      <c r="AS128" s="30">
        <v>5.8907000000000001E-2</v>
      </c>
      <c r="AT128" s="30">
        <v>5.765E-2</v>
      </c>
      <c r="AU128" s="30">
        <v>5.8389000000000003E-2</v>
      </c>
      <c r="AV128" s="30">
        <v>3.1531000000000003E-2</v>
      </c>
      <c r="AW128" s="30">
        <v>3.1033999999999999E-2</v>
      </c>
      <c r="AX128" s="30">
        <v>2.9559999999999999E-2</v>
      </c>
      <c r="AY128" s="22">
        <v>2.8725000000000001E-2</v>
      </c>
      <c r="AZ128" s="22">
        <v>3.1330999999999998E-2</v>
      </c>
      <c r="BA128" s="22">
        <v>3.0147E-2</v>
      </c>
      <c r="BB128" s="22">
        <v>3.0009999999999998E-2</v>
      </c>
      <c r="BC128" s="22">
        <v>3.1032000000000001E-2</v>
      </c>
      <c r="BD128" s="22">
        <v>5.6454999999999998E-2</v>
      </c>
      <c r="BE128" s="22">
        <v>5.8907000000000001E-2</v>
      </c>
      <c r="BF128" s="22">
        <v>5.765E-2</v>
      </c>
      <c r="BG128" s="22">
        <v>5.8389000000000003E-2</v>
      </c>
      <c r="BH128" s="22">
        <v>3.1531000000000003E-2</v>
      </c>
      <c r="BI128" s="22">
        <v>3.1033999999999999E-2</v>
      </c>
      <c r="BJ128" s="22">
        <v>2.9559999999999999E-2</v>
      </c>
      <c r="BK128" s="30">
        <v>2.8725000000000001E-2</v>
      </c>
      <c r="BL128" s="30">
        <v>3.1330999999999998E-2</v>
      </c>
      <c r="BM128" s="30">
        <v>3.0147E-2</v>
      </c>
      <c r="BN128" s="30">
        <v>3.0009999999999998E-2</v>
      </c>
      <c r="BO128" s="30">
        <v>3.1032000000000001E-2</v>
      </c>
      <c r="BP128" s="30">
        <v>5.6454999999999998E-2</v>
      </c>
      <c r="BQ128" s="30">
        <v>5.8907000000000001E-2</v>
      </c>
      <c r="BR128" s="30">
        <v>5.765E-2</v>
      </c>
      <c r="BS128" s="30">
        <v>5.8389000000000003E-2</v>
      </c>
      <c r="BT128" s="30">
        <v>3.1531000000000003E-2</v>
      </c>
      <c r="BU128" s="30">
        <v>3.1033999999999999E-2</v>
      </c>
      <c r="BV128" s="30">
        <v>2.9559999999999999E-2</v>
      </c>
      <c r="BW128" s="22">
        <v>2.8725000000000001E-2</v>
      </c>
      <c r="BX128" s="22">
        <v>3.1330999999999998E-2</v>
      </c>
      <c r="BY128" s="22">
        <v>3.0147E-2</v>
      </c>
      <c r="BZ128" s="22">
        <v>3.0009999999999998E-2</v>
      </c>
      <c r="CA128" s="22">
        <v>3.1032000000000001E-2</v>
      </c>
      <c r="CB128" s="22">
        <v>5.6454999999999998E-2</v>
      </c>
      <c r="CC128" s="22">
        <v>5.8907000000000001E-2</v>
      </c>
      <c r="CD128" s="22">
        <v>5.765E-2</v>
      </c>
      <c r="CE128" s="22">
        <v>5.8389000000000003E-2</v>
      </c>
      <c r="CF128" s="22">
        <v>3.1531000000000003E-2</v>
      </c>
      <c r="CG128" s="22">
        <v>3.1033999999999999E-2</v>
      </c>
      <c r="CH128" s="22">
        <v>2.9559999999999999E-2</v>
      </c>
      <c r="CI128" s="30">
        <v>2.8725000000000001E-2</v>
      </c>
      <c r="CJ128" s="30">
        <v>3.1330999999999998E-2</v>
      </c>
      <c r="CK128" s="137"/>
    </row>
    <row r="129" spans="1:1" x14ac:dyDescent="0.25">
      <c r="A129" s="24"/>
    </row>
    <row r="161" spans="2:2" x14ac:dyDescent="0.25">
      <c r="B161" s="95"/>
    </row>
    <row r="162" spans="2:2" x14ac:dyDescent="0.25">
      <c r="B162" s="94"/>
    </row>
  </sheetData>
  <mergeCells count="19">
    <mergeCell ref="CK79:CP79"/>
    <mergeCell ref="CK64:CP64"/>
    <mergeCell ref="CK21:CP21"/>
    <mergeCell ref="A9:A16"/>
    <mergeCell ref="C21:O21"/>
    <mergeCell ref="A23:A31"/>
    <mergeCell ref="A35:A47"/>
    <mergeCell ref="A50:A62"/>
    <mergeCell ref="A80:A92"/>
    <mergeCell ref="A95:A103"/>
    <mergeCell ref="A107:A119"/>
    <mergeCell ref="A123:A128"/>
    <mergeCell ref="A65:A77"/>
    <mergeCell ref="CR25:CU25"/>
    <mergeCell ref="CK49:CP49"/>
    <mergeCell ref="CK34:CP34"/>
    <mergeCell ref="CR36:CU36"/>
    <mergeCell ref="CK20:CP20"/>
    <mergeCell ref="CR26:CU26"/>
  </mergeCells>
  <conditionalFormatting sqref="CL23:CP33 CL80:CP94 CL65:CP78 CL50:CP63 CL35:CP48">
    <cfRule type="colorScale" priority="3">
      <colorScale>
        <cfvo type="formula" val="&quot;&lt;0&quot;"/>
        <cfvo type="max"/>
        <color rgb="FFFF0000"/>
        <color rgb="FFFFEF9C"/>
      </colorScale>
    </cfRule>
  </conditionalFormatting>
  <conditionalFormatting sqref="CL23:CP33">
    <cfRule type="cellIs" dxfId="1" priority="2" operator="lessThan">
      <formula>0</formula>
    </cfRule>
  </conditionalFormatting>
  <conditionalFormatting sqref="CL35:CP48 CL80:CP94 CL65:CP78 CL50:CP63">
    <cfRule type="cellIs" dxfId="0" priority="1" operator="lessThan">
      <formula>0</formula>
    </cfRule>
  </conditionalFormatting>
  <pageMargins left="0.25" right="0.25" top="0.75" bottom="0.75" header="0.3" footer="0.3"/>
  <pageSetup scale="10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-0.499984740745262"/>
  </sheetPr>
  <dimension ref="A1:CJ162"/>
  <sheetViews>
    <sheetView zoomScaleNormal="100" workbookViewId="0">
      <selection activeCell="AH124" sqref="AH124:CJ128"/>
    </sheetView>
  </sheetViews>
  <sheetFormatPr defaultRowHeight="15" x14ac:dyDescent="0.25"/>
  <cols>
    <col min="1" max="1" width="4.28515625" customWidth="1"/>
    <col min="2" max="2" width="28" bestFit="1" customWidth="1"/>
    <col min="3" max="88" width="15.7109375" customWidth="1"/>
  </cols>
  <sheetData>
    <row r="1" spans="1:88" s="6" customFormat="1" x14ac:dyDescent="0.25">
      <c r="B1" s="76"/>
      <c r="C1" s="35">
        <v>2016</v>
      </c>
      <c r="D1" s="35">
        <v>2017</v>
      </c>
      <c r="E1" s="35">
        <v>2018</v>
      </c>
      <c r="F1" s="35">
        <v>2019</v>
      </c>
      <c r="G1" s="35">
        <v>2020</v>
      </c>
      <c r="H1" s="35">
        <v>2021</v>
      </c>
      <c r="I1" s="35">
        <v>2022</v>
      </c>
      <c r="J1" s="35">
        <v>2023</v>
      </c>
    </row>
    <row r="2" spans="1:88" s="6" customFormat="1" x14ac:dyDescent="0.25">
      <c r="B2" s="2" t="s">
        <v>47</v>
      </c>
      <c r="C2" s="25">
        <f>SUM(C5:N5)</f>
        <v>16943.27</v>
      </c>
      <c r="D2" s="25">
        <f>SUM(O5:Z5)</f>
        <v>49496.310000000012</v>
      </c>
      <c r="E2" s="25">
        <f>SUM(AA5:AL5)</f>
        <v>401245.08999999997</v>
      </c>
      <c r="F2" s="25">
        <f>SUM(AM5:AX5)</f>
        <v>826049.94</v>
      </c>
      <c r="G2" s="25">
        <f>SUM(AY5:BJ5)</f>
        <v>234826.41999999998</v>
      </c>
      <c r="H2" s="25">
        <f>SUM(BK5:BV5)</f>
        <v>0</v>
      </c>
      <c r="I2" s="25">
        <f>SUM(BW5:CH5)</f>
        <v>0</v>
      </c>
      <c r="J2" s="25">
        <f>SUM(CI5:CJ5)</f>
        <v>0</v>
      </c>
    </row>
    <row r="3" spans="1:88" s="6" customFormat="1" x14ac:dyDescent="0.25">
      <c r="C3" s="13"/>
      <c r="F3" s="54"/>
    </row>
    <row r="4" spans="1:88" s="6" customFormat="1" x14ac:dyDescent="0.25">
      <c r="B4" s="74"/>
      <c r="C4" s="16">
        <v>42370</v>
      </c>
      <c r="D4" s="16">
        <v>42401</v>
      </c>
      <c r="E4" s="14">
        <v>42430</v>
      </c>
      <c r="F4" s="49">
        <v>42461</v>
      </c>
      <c r="G4" s="14">
        <v>42491</v>
      </c>
      <c r="H4" s="14">
        <v>42522</v>
      </c>
      <c r="I4" s="14">
        <v>42552</v>
      </c>
      <c r="J4" s="14">
        <v>42583</v>
      </c>
      <c r="K4" s="14">
        <v>42614</v>
      </c>
      <c r="L4" s="14">
        <v>42644</v>
      </c>
      <c r="M4" s="14">
        <v>42675</v>
      </c>
      <c r="N4" s="14">
        <v>42705</v>
      </c>
      <c r="O4" s="14">
        <v>42736</v>
      </c>
      <c r="P4" s="14">
        <v>42767</v>
      </c>
      <c r="Q4" s="15">
        <v>42795</v>
      </c>
      <c r="R4" s="15">
        <v>42826</v>
      </c>
      <c r="S4" s="15">
        <v>42856</v>
      </c>
      <c r="T4" s="15">
        <v>42887</v>
      </c>
      <c r="U4" s="15">
        <v>42917</v>
      </c>
      <c r="V4" s="15">
        <v>42948</v>
      </c>
      <c r="W4" s="15">
        <v>42979</v>
      </c>
      <c r="X4" s="15">
        <v>43009</v>
      </c>
      <c r="Y4" s="15">
        <v>43040</v>
      </c>
      <c r="Z4" s="15">
        <v>43070</v>
      </c>
      <c r="AA4" s="15">
        <v>43101</v>
      </c>
      <c r="AB4" s="15">
        <v>43132</v>
      </c>
      <c r="AC4" s="16">
        <v>43160</v>
      </c>
      <c r="AD4" s="16">
        <v>43191</v>
      </c>
      <c r="AE4" s="16">
        <v>43221</v>
      </c>
      <c r="AF4" s="16">
        <v>43252</v>
      </c>
      <c r="AG4" s="16">
        <v>43282</v>
      </c>
      <c r="AH4" s="16">
        <v>43313</v>
      </c>
      <c r="AI4" s="16">
        <v>43344</v>
      </c>
      <c r="AJ4" s="16">
        <v>43374</v>
      </c>
      <c r="AK4" s="16">
        <v>43405</v>
      </c>
      <c r="AL4" s="16">
        <v>43435</v>
      </c>
      <c r="AM4" s="16">
        <v>43466</v>
      </c>
      <c r="AN4" s="16">
        <v>43497</v>
      </c>
      <c r="AO4" s="14">
        <v>43525</v>
      </c>
      <c r="AP4" s="14">
        <v>43556</v>
      </c>
      <c r="AQ4" s="14">
        <v>43586</v>
      </c>
      <c r="AR4" s="14">
        <v>43617</v>
      </c>
      <c r="AS4" s="14">
        <v>43647</v>
      </c>
      <c r="AT4" s="14">
        <v>43678</v>
      </c>
      <c r="AU4" s="14">
        <v>43709</v>
      </c>
      <c r="AV4" s="14">
        <v>43739</v>
      </c>
      <c r="AW4" s="14">
        <v>43770</v>
      </c>
      <c r="AX4" s="14">
        <v>43800</v>
      </c>
      <c r="AY4" s="14">
        <v>43831</v>
      </c>
      <c r="AZ4" s="14">
        <v>43862</v>
      </c>
      <c r="BA4" s="15">
        <v>43891</v>
      </c>
      <c r="BB4" s="15">
        <v>43922</v>
      </c>
      <c r="BC4" s="15">
        <v>43952</v>
      </c>
      <c r="BD4" s="15">
        <v>43983</v>
      </c>
      <c r="BE4" s="15">
        <v>44013</v>
      </c>
      <c r="BF4" s="15">
        <v>44044</v>
      </c>
      <c r="BG4" s="15">
        <v>44075</v>
      </c>
      <c r="BH4" s="15">
        <v>44105</v>
      </c>
      <c r="BI4" s="15">
        <v>44136</v>
      </c>
      <c r="BJ4" s="15">
        <v>44166</v>
      </c>
      <c r="BK4" s="15">
        <v>44197</v>
      </c>
      <c r="BL4" s="15">
        <v>44228</v>
      </c>
      <c r="BM4" s="16">
        <v>44256</v>
      </c>
      <c r="BN4" s="16">
        <v>44287</v>
      </c>
      <c r="BO4" s="16">
        <v>44317</v>
      </c>
      <c r="BP4" s="16">
        <v>44348</v>
      </c>
      <c r="BQ4" s="16">
        <v>44378</v>
      </c>
      <c r="BR4" s="16">
        <v>44409</v>
      </c>
      <c r="BS4" s="16">
        <v>44440</v>
      </c>
      <c r="BT4" s="16">
        <v>44470</v>
      </c>
      <c r="BU4" s="16">
        <v>44501</v>
      </c>
      <c r="BV4" s="16">
        <v>44531</v>
      </c>
      <c r="BW4" s="16">
        <v>44562</v>
      </c>
      <c r="BX4" s="16">
        <v>44593</v>
      </c>
      <c r="BY4" s="14">
        <v>44621</v>
      </c>
      <c r="BZ4" s="14">
        <v>44652</v>
      </c>
      <c r="CA4" s="14">
        <v>44682</v>
      </c>
      <c r="CB4" s="14">
        <v>44713</v>
      </c>
      <c r="CC4" s="14">
        <v>44743</v>
      </c>
      <c r="CD4" s="14">
        <v>44774</v>
      </c>
      <c r="CE4" s="14">
        <v>44805</v>
      </c>
      <c r="CF4" s="14">
        <v>44835</v>
      </c>
      <c r="CG4" s="14">
        <v>44866</v>
      </c>
      <c r="CH4" s="14">
        <v>44896</v>
      </c>
      <c r="CI4" s="14">
        <v>44927</v>
      </c>
      <c r="CJ4" s="14">
        <v>44958</v>
      </c>
    </row>
    <row r="5" spans="1:88" s="41" customFormat="1" x14ac:dyDescent="0.25">
      <c r="B5" s="42" t="s">
        <v>44</v>
      </c>
      <c r="C5" s="66">
        <f>SUM(C23:C32,C35:C47,C50:C62,C65:C77,C80:C92)</f>
        <v>0</v>
      </c>
      <c r="D5" s="66">
        <f>SUM(D23:D32,D35:D47,D50:D62,D65:D77,D80:D92)</f>
        <v>0</v>
      </c>
      <c r="E5" s="66">
        <f>E6+E7</f>
        <v>0</v>
      </c>
      <c r="F5" s="66">
        <f>F6+F7</f>
        <v>0</v>
      </c>
      <c r="G5" s="66">
        <f>G6+G7</f>
        <v>0</v>
      </c>
      <c r="H5" s="66">
        <f t="shared" ref="H5:BS5" si="0">H6+H7</f>
        <v>0</v>
      </c>
      <c r="I5" s="66">
        <f t="shared" si="0"/>
        <v>0</v>
      </c>
      <c r="J5" s="66">
        <f t="shared" si="0"/>
        <v>2752.8799999999997</v>
      </c>
      <c r="K5" s="66">
        <f t="shared" si="0"/>
        <v>3135.29</v>
      </c>
      <c r="L5" s="66">
        <f t="shared" si="0"/>
        <v>1399.18</v>
      </c>
      <c r="M5" s="66">
        <f t="shared" si="0"/>
        <v>3351.46</v>
      </c>
      <c r="N5" s="66">
        <f t="shared" si="0"/>
        <v>6304.46</v>
      </c>
      <c r="O5" s="66">
        <f t="shared" si="0"/>
        <v>8184.69</v>
      </c>
      <c r="P5" s="66">
        <f t="shared" si="0"/>
        <v>8403.01</v>
      </c>
      <c r="Q5" s="66">
        <f t="shared" si="0"/>
        <v>8219.07</v>
      </c>
      <c r="R5" s="66">
        <f t="shared" si="0"/>
        <v>3436.3100000000004</v>
      </c>
      <c r="S5" s="66">
        <f t="shared" si="0"/>
        <v>5317.27</v>
      </c>
      <c r="T5" s="66">
        <f t="shared" si="0"/>
        <v>16043.16</v>
      </c>
      <c r="U5" s="66">
        <f t="shared" si="0"/>
        <v>0</v>
      </c>
      <c r="V5" s="66">
        <f t="shared" si="0"/>
        <v>-13693.92</v>
      </c>
      <c r="W5" s="66">
        <f t="shared" si="0"/>
        <v>-2906.43</v>
      </c>
      <c r="X5" s="66">
        <f t="shared" si="0"/>
        <v>1233.1199999999999</v>
      </c>
      <c r="Y5" s="66">
        <f t="shared" si="0"/>
        <v>5053.21</v>
      </c>
      <c r="Z5" s="66">
        <f t="shared" si="0"/>
        <v>10206.82</v>
      </c>
      <c r="AA5" s="66">
        <f t="shared" si="0"/>
        <v>11503.46</v>
      </c>
      <c r="AB5" s="66">
        <f t="shared" si="0"/>
        <v>13690.199999999999</v>
      </c>
      <c r="AC5" s="66">
        <f t="shared" si="0"/>
        <v>16647.23</v>
      </c>
      <c r="AD5" s="66">
        <f t="shared" si="0"/>
        <v>14423.779999999999</v>
      </c>
      <c r="AE5" s="66">
        <f t="shared" si="0"/>
        <v>18081.03</v>
      </c>
      <c r="AF5" s="66">
        <f t="shared" si="0"/>
        <v>46864.92</v>
      </c>
      <c r="AG5" s="66">
        <f t="shared" si="0"/>
        <v>64374.460000000006</v>
      </c>
      <c r="AH5" s="66">
        <f t="shared" si="0"/>
        <v>61081.52</v>
      </c>
      <c r="AI5" s="66">
        <f t="shared" si="0"/>
        <v>52721.15</v>
      </c>
      <c r="AJ5" s="66">
        <f t="shared" si="0"/>
        <v>28106.520000000004</v>
      </c>
      <c r="AK5" s="66">
        <f t="shared" si="0"/>
        <v>32099.22</v>
      </c>
      <c r="AL5" s="66">
        <f t="shared" si="0"/>
        <v>41651.599999999999</v>
      </c>
      <c r="AM5" s="66">
        <f t="shared" si="0"/>
        <v>44527.76</v>
      </c>
      <c r="AN5" s="66">
        <f t="shared" si="0"/>
        <v>41282.409999999996</v>
      </c>
      <c r="AO5" s="66">
        <f t="shared" si="0"/>
        <v>45034.12</v>
      </c>
      <c r="AP5" s="66">
        <f t="shared" si="0"/>
        <v>41103.919999999998</v>
      </c>
      <c r="AQ5" s="66">
        <f t="shared" si="0"/>
        <v>49966.22</v>
      </c>
      <c r="AR5" s="66">
        <f t="shared" si="0"/>
        <v>106760.08</v>
      </c>
      <c r="AS5" s="66">
        <f t="shared" si="0"/>
        <v>133017.91999999998</v>
      </c>
      <c r="AT5" s="66">
        <f t="shared" si="0"/>
        <v>118603.83</v>
      </c>
      <c r="AU5" s="66">
        <f t="shared" si="0"/>
        <v>96397.08</v>
      </c>
      <c r="AV5" s="66">
        <f t="shared" si="0"/>
        <v>48268.47</v>
      </c>
      <c r="AW5" s="66">
        <f t="shared" si="0"/>
        <v>47368.05</v>
      </c>
      <c r="AX5" s="66">
        <f t="shared" si="0"/>
        <v>53720.08</v>
      </c>
      <c r="AY5" s="66">
        <f t="shared" si="0"/>
        <v>54219.7</v>
      </c>
      <c r="AZ5" s="66">
        <f t="shared" si="0"/>
        <v>44502.270000000004</v>
      </c>
      <c r="BA5" s="66">
        <f t="shared" si="0"/>
        <v>45034.13</v>
      </c>
      <c r="BB5" s="66">
        <f t="shared" si="0"/>
        <v>41103.96</v>
      </c>
      <c r="BC5" s="66">
        <f t="shared" si="0"/>
        <v>49966.359999999993</v>
      </c>
      <c r="BD5" s="66">
        <f t="shared" si="0"/>
        <v>0</v>
      </c>
      <c r="BE5" s="66">
        <f t="shared" si="0"/>
        <v>0</v>
      </c>
      <c r="BF5" s="66">
        <f t="shared" si="0"/>
        <v>0</v>
      </c>
      <c r="BG5" s="66">
        <f t="shared" si="0"/>
        <v>0</v>
      </c>
      <c r="BH5" s="66">
        <f t="shared" si="0"/>
        <v>0</v>
      </c>
      <c r="BI5" s="66">
        <f t="shared" si="0"/>
        <v>0</v>
      </c>
      <c r="BJ5" s="66">
        <f t="shared" si="0"/>
        <v>0</v>
      </c>
      <c r="BK5" s="66">
        <f t="shared" si="0"/>
        <v>0</v>
      </c>
      <c r="BL5" s="66">
        <f t="shared" si="0"/>
        <v>0</v>
      </c>
      <c r="BM5" s="66">
        <f t="shared" si="0"/>
        <v>0</v>
      </c>
      <c r="BN5" s="66">
        <f t="shared" si="0"/>
        <v>0</v>
      </c>
      <c r="BO5" s="66">
        <f t="shared" si="0"/>
        <v>0</v>
      </c>
      <c r="BP5" s="66">
        <f t="shared" si="0"/>
        <v>0</v>
      </c>
      <c r="BQ5" s="66">
        <f t="shared" si="0"/>
        <v>0</v>
      </c>
      <c r="BR5" s="66">
        <f t="shared" si="0"/>
        <v>0</v>
      </c>
      <c r="BS5" s="66">
        <f t="shared" si="0"/>
        <v>0</v>
      </c>
      <c r="BT5" s="66">
        <f t="shared" ref="BT5:CJ5" si="1">BT6+BT7</f>
        <v>0</v>
      </c>
      <c r="BU5" s="66">
        <f t="shared" si="1"/>
        <v>0</v>
      </c>
      <c r="BV5" s="66">
        <f t="shared" si="1"/>
        <v>0</v>
      </c>
      <c r="BW5" s="66">
        <f t="shared" si="1"/>
        <v>0</v>
      </c>
      <c r="BX5" s="66">
        <f t="shared" si="1"/>
        <v>0</v>
      </c>
      <c r="BY5" s="66">
        <f t="shared" si="1"/>
        <v>0</v>
      </c>
      <c r="BZ5" s="66">
        <f t="shared" si="1"/>
        <v>0</v>
      </c>
      <c r="CA5" s="66">
        <f t="shared" si="1"/>
        <v>0</v>
      </c>
      <c r="CB5" s="66">
        <f t="shared" si="1"/>
        <v>0</v>
      </c>
      <c r="CC5" s="66">
        <f t="shared" si="1"/>
        <v>0</v>
      </c>
      <c r="CD5" s="66">
        <f t="shared" si="1"/>
        <v>0</v>
      </c>
      <c r="CE5" s="66">
        <f t="shared" si="1"/>
        <v>0</v>
      </c>
      <c r="CF5" s="66">
        <f t="shared" si="1"/>
        <v>0</v>
      </c>
      <c r="CG5" s="66">
        <f t="shared" si="1"/>
        <v>0</v>
      </c>
      <c r="CH5" s="66">
        <f t="shared" si="1"/>
        <v>0</v>
      </c>
      <c r="CI5" s="66">
        <f t="shared" si="1"/>
        <v>0</v>
      </c>
      <c r="CJ5" s="66">
        <f t="shared" si="1"/>
        <v>0</v>
      </c>
    </row>
    <row r="6" spans="1:88" s="6" customFormat="1" x14ac:dyDescent="0.25">
      <c r="B6" s="2" t="s">
        <v>45</v>
      </c>
      <c r="C6" s="25">
        <f>C10</f>
        <v>0</v>
      </c>
      <c r="D6" s="25">
        <f t="shared" ref="D6:BO6" si="2">D10</f>
        <v>0</v>
      </c>
      <c r="E6" s="25">
        <f t="shared" si="2"/>
        <v>0</v>
      </c>
      <c r="F6" s="25">
        <f t="shared" si="2"/>
        <v>0</v>
      </c>
      <c r="G6" s="25">
        <f t="shared" si="2"/>
        <v>0</v>
      </c>
      <c r="H6" s="25">
        <f t="shared" si="2"/>
        <v>0</v>
      </c>
      <c r="I6" s="25">
        <f t="shared" si="2"/>
        <v>0</v>
      </c>
      <c r="J6" s="25">
        <f t="shared" si="2"/>
        <v>2452.4299999999998</v>
      </c>
      <c r="K6" s="25">
        <f t="shared" si="2"/>
        <v>2871.56</v>
      </c>
      <c r="L6" s="25">
        <f t="shared" si="2"/>
        <v>1307.2</v>
      </c>
      <c r="M6" s="25">
        <f t="shared" si="2"/>
        <v>3199.54</v>
      </c>
      <c r="N6" s="25">
        <f t="shared" si="2"/>
        <v>6017.15</v>
      </c>
      <c r="O6" s="25">
        <f t="shared" si="2"/>
        <v>7848.99</v>
      </c>
      <c r="P6" s="25">
        <f t="shared" si="2"/>
        <v>8024.14</v>
      </c>
      <c r="Q6" s="25">
        <f t="shared" si="2"/>
        <v>7583.8</v>
      </c>
      <c r="R6" s="25">
        <f t="shared" si="2"/>
        <v>2840.34</v>
      </c>
      <c r="S6" s="25">
        <f t="shared" si="2"/>
        <v>4583.29</v>
      </c>
      <c r="T6" s="25">
        <f t="shared" si="2"/>
        <v>15039.31</v>
      </c>
      <c r="U6" s="25">
        <f t="shared" si="2"/>
        <v>0</v>
      </c>
      <c r="V6" s="25">
        <f t="shared" si="2"/>
        <v>-13855.16</v>
      </c>
      <c r="W6" s="25">
        <f t="shared" si="2"/>
        <v>-3437.39</v>
      </c>
      <c r="X6" s="25">
        <f t="shared" si="2"/>
        <v>948.47</v>
      </c>
      <c r="Y6" s="25">
        <f t="shared" si="2"/>
        <v>4699.43</v>
      </c>
      <c r="Z6" s="25">
        <f t="shared" si="2"/>
        <v>9043.27</v>
      </c>
      <c r="AA6" s="25">
        <f t="shared" si="2"/>
        <v>9297.83</v>
      </c>
      <c r="AB6" s="25">
        <f t="shared" si="2"/>
        <v>9957.4599999999991</v>
      </c>
      <c r="AC6" s="25">
        <f t="shared" si="2"/>
        <v>10575.4</v>
      </c>
      <c r="AD6" s="25">
        <f t="shared" si="2"/>
        <v>7885.61</v>
      </c>
      <c r="AE6" s="25">
        <f t="shared" si="2"/>
        <v>9117.09</v>
      </c>
      <c r="AF6" s="25">
        <f t="shared" si="2"/>
        <v>31876.69</v>
      </c>
      <c r="AG6" s="25">
        <f t="shared" si="2"/>
        <v>40200.61</v>
      </c>
      <c r="AH6" s="25">
        <f t="shared" si="2"/>
        <v>37068.089999999997</v>
      </c>
      <c r="AI6" s="25">
        <f t="shared" si="2"/>
        <v>24378.61</v>
      </c>
      <c r="AJ6" s="25">
        <f t="shared" si="2"/>
        <v>8661.1299999999992</v>
      </c>
      <c r="AK6" s="25">
        <f t="shared" si="2"/>
        <v>12082.52</v>
      </c>
      <c r="AL6" s="25">
        <f t="shared" si="2"/>
        <v>16693.259999999998</v>
      </c>
      <c r="AM6" s="25">
        <f t="shared" si="2"/>
        <v>17255.13</v>
      </c>
      <c r="AN6" s="25">
        <f t="shared" si="2"/>
        <v>16496.759999999998</v>
      </c>
      <c r="AO6" s="25">
        <f t="shared" si="2"/>
        <v>16262.33</v>
      </c>
      <c r="AP6" s="25">
        <f t="shared" si="2"/>
        <v>12990.73</v>
      </c>
      <c r="AQ6" s="25">
        <f t="shared" si="2"/>
        <v>14404.95</v>
      </c>
      <c r="AR6" s="25">
        <f t="shared" si="2"/>
        <v>46116.11</v>
      </c>
      <c r="AS6" s="25">
        <f t="shared" si="2"/>
        <v>55529.94</v>
      </c>
      <c r="AT6" s="25">
        <f t="shared" si="2"/>
        <v>53914.85</v>
      </c>
      <c r="AU6" s="25">
        <f t="shared" si="2"/>
        <v>36398.730000000003</v>
      </c>
      <c r="AV6" s="25">
        <f t="shared" si="2"/>
        <v>13093.51</v>
      </c>
      <c r="AW6" s="25">
        <f t="shared" si="2"/>
        <v>16269.2</v>
      </c>
      <c r="AX6" s="25">
        <f t="shared" si="2"/>
        <v>20078.37</v>
      </c>
      <c r="AY6" s="25">
        <f t="shared" si="2"/>
        <v>19417.689999999999</v>
      </c>
      <c r="AZ6" s="25">
        <f t="shared" si="2"/>
        <v>17121.27</v>
      </c>
      <c r="BA6" s="25">
        <f t="shared" si="2"/>
        <v>16262.33</v>
      </c>
      <c r="BB6" s="25">
        <f t="shared" si="2"/>
        <v>12990.74</v>
      </c>
      <c r="BC6" s="25">
        <f t="shared" si="2"/>
        <v>14404.99</v>
      </c>
      <c r="BD6" s="25">
        <f t="shared" si="2"/>
        <v>0</v>
      </c>
      <c r="BE6" s="25">
        <f t="shared" si="2"/>
        <v>0</v>
      </c>
      <c r="BF6" s="25">
        <f t="shared" si="2"/>
        <v>0</v>
      </c>
      <c r="BG6" s="25">
        <f t="shared" si="2"/>
        <v>0</v>
      </c>
      <c r="BH6" s="25">
        <f t="shared" si="2"/>
        <v>0</v>
      </c>
      <c r="BI6" s="25">
        <f t="shared" si="2"/>
        <v>0</v>
      </c>
      <c r="BJ6" s="25">
        <f t="shared" si="2"/>
        <v>0</v>
      </c>
      <c r="BK6" s="25">
        <f t="shared" si="2"/>
        <v>0</v>
      </c>
      <c r="BL6" s="25">
        <f t="shared" si="2"/>
        <v>0</v>
      </c>
      <c r="BM6" s="25">
        <f t="shared" si="2"/>
        <v>0</v>
      </c>
      <c r="BN6" s="25">
        <f t="shared" si="2"/>
        <v>0</v>
      </c>
      <c r="BO6" s="25">
        <f t="shared" si="2"/>
        <v>0</v>
      </c>
      <c r="BP6" s="25">
        <f t="shared" ref="BP6:CJ6" si="3">BP10</f>
        <v>0</v>
      </c>
      <c r="BQ6" s="25">
        <f t="shared" si="3"/>
        <v>0</v>
      </c>
      <c r="BR6" s="25">
        <f t="shared" si="3"/>
        <v>0</v>
      </c>
      <c r="BS6" s="25">
        <f t="shared" si="3"/>
        <v>0</v>
      </c>
      <c r="BT6" s="25">
        <f t="shared" si="3"/>
        <v>0</v>
      </c>
      <c r="BU6" s="25">
        <f t="shared" si="3"/>
        <v>0</v>
      </c>
      <c r="BV6" s="25">
        <f t="shared" si="3"/>
        <v>0</v>
      </c>
      <c r="BW6" s="25">
        <f t="shared" si="3"/>
        <v>0</v>
      </c>
      <c r="BX6" s="25">
        <f t="shared" si="3"/>
        <v>0</v>
      </c>
      <c r="BY6" s="25">
        <f t="shared" si="3"/>
        <v>0</v>
      </c>
      <c r="BZ6" s="25">
        <f t="shared" si="3"/>
        <v>0</v>
      </c>
      <c r="CA6" s="25">
        <f t="shared" si="3"/>
        <v>0</v>
      </c>
      <c r="CB6" s="25">
        <f t="shared" si="3"/>
        <v>0</v>
      </c>
      <c r="CC6" s="25">
        <f t="shared" si="3"/>
        <v>0</v>
      </c>
      <c r="CD6" s="25">
        <f t="shared" si="3"/>
        <v>0</v>
      </c>
      <c r="CE6" s="25">
        <f t="shared" si="3"/>
        <v>0</v>
      </c>
      <c r="CF6" s="25">
        <f t="shared" si="3"/>
        <v>0</v>
      </c>
      <c r="CG6" s="25">
        <f t="shared" si="3"/>
        <v>0</v>
      </c>
      <c r="CH6" s="25">
        <f t="shared" si="3"/>
        <v>0</v>
      </c>
      <c r="CI6" s="25">
        <f t="shared" si="3"/>
        <v>0</v>
      </c>
      <c r="CJ6" s="25">
        <f t="shared" si="3"/>
        <v>0</v>
      </c>
    </row>
    <row r="7" spans="1:88" s="6" customFormat="1" x14ac:dyDescent="0.25">
      <c r="B7" s="2" t="s">
        <v>46</v>
      </c>
      <c r="C7" s="25">
        <f>SUM(C11:C14)</f>
        <v>0</v>
      </c>
      <c r="D7" s="25">
        <f t="shared" ref="D7:BO7" si="4">SUM(D11:D14)</f>
        <v>0</v>
      </c>
      <c r="E7" s="25">
        <f t="shared" si="4"/>
        <v>0</v>
      </c>
      <c r="F7" s="25">
        <f t="shared" si="4"/>
        <v>0</v>
      </c>
      <c r="G7" s="25">
        <f t="shared" si="4"/>
        <v>0</v>
      </c>
      <c r="H7" s="25">
        <f t="shared" si="4"/>
        <v>0</v>
      </c>
      <c r="I7" s="25">
        <f t="shared" si="4"/>
        <v>0</v>
      </c>
      <c r="J7" s="25">
        <f t="shared" si="4"/>
        <v>300.45</v>
      </c>
      <c r="K7" s="25">
        <f t="shared" si="4"/>
        <v>263.73</v>
      </c>
      <c r="L7" s="25">
        <f t="shared" si="4"/>
        <v>91.98</v>
      </c>
      <c r="M7" s="25">
        <f t="shared" si="4"/>
        <v>151.91999999999999</v>
      </c>
      <c r="N7" s="25">
        <f t="shared" si="4"/>
        <v>287.31</v>
      </c>
      <c r="O7" s="25">
        <f t="shared" si="4"/>
        <v>335.7</v>
      </c>
      <c r="P7" s="25">
        <f t="shared" si="4"/>
        <v>378.87</v>
      </c>
      <c r="Q7" s="25">
        <f t="shared" si="4"/>
        <v>635.27</v>
      </c>
      <c r="R7" s="25">
        <f t="shared" si="4"/>
        <v>595.97</v>
      </c>
      <c r="S7" s="25">
        <f t="shared" si="4"/>
        <v>733.98</v>
      </c>
      <c r="T7" s="25">
        <f t="shared" si="4"/>
        <v>1003.85</v>
      </c>
      <c r="U7" s="25">
        <f t="shared" si="4"/>
        <v>0</v>
      </c>
      <c r="V7" s="25">
        <f t="shared" si="4"/>
        <v>161.24</v>
      </c>
      <c r="W7" s="25">
        <f t="shared" si="4"/>
        <v>530.96</v>
      </c>
      <c r="X7" s="25">
        <f t="shared" si="4"/>
        <v>284.64999999999998</v>
      </c>
      <c r="Y7" s="25">
        <f t="shared" si="4"/>
        <v>353.78</v>
      </c>
      <c r="Z7" s="25">
        <f t="shared" si="4"/>
        <v>1163.55</v>
      </c>
      <c r="AA7" s="25">
        <f t="shared" si="4"/>
        <v>2205.63</v>
      </c>
      <c r="AB7" s="25">
        <f t="shared" si="4"/>
        <v>3732.74</v>
      </c>
      <c r="AC7" s="25">
        <f t="shared" si="4"/>
        <v>6071.8300000000008</v>
      </c>
      <c r="AD7" s="25">
        <f t="shared" si="4"/>
        <v>6538.1699999999992</v>
      </c>
      <c r="AE7" s="25">
        <f t="shared" si="4"/>
        <v>8963.94</v>
      </c>
      <c r="AF7" s="25">
        <f t="shared" si="4"/>
        <v>14988.23</v>
      </c>
      <c r="AG7" s="25">
        <f t="shared" si="4"/>
        <v>24173.850000000002</v>
      </c>
      <c r="AH7" s="25">
        <f t="shared" si="4"/>
        <v>24013.43</v>
      </c>
      <c r="AI7" s="25">
        <f t="shared" si="4"/>
        <v>28342.54</v>
      </c>
      <c r="AJ7" s="25">
        <f t="shared" si="4"/>
        <v>19445.390000000003</v>
      </c>
      <c r="AK7" s="25">
        <f t="shared" si="4"/>
        <v>20016.7</v>
      </c>
      <c r="AL7" s="25">
        <f t="shared" si="4"/>
        <v>24958.34</v>
      </c>
      <c r="AM7" s="25">
        <f t="shared" si="4"/>
        <v>27272.63</v>
      </c>
      <c r="AN7" s="25">
        <f t="shared" si="4"/>
        <v>24785.649999999998</v>
      </c>
      <c r="AO7" s="25">
        <f t="shared" si="4"/>
        <v>28771.79</v>
      </c>
      <c r="AP7" s="25">
        <f t="shared" si="4"/>
        <v>28113.190000000002</v>
      </c>
      <c r="AQ7" s="25">
        <f t="shared" si="4"/>
        <v>35561.269999999997</v>
      </c>
      <c r="AR7" s="25">
        <f t="shared" si="4"/>
        <v>60643.97</v>
      </c>
      <c r="AS7" s="25">
        <f t="shared" si="4"/>
        <v>77487.98</v>
      </c>
      <c r="AT7" s="25">
        <f t="shared" si="4"/>
        <v>64688.98</v>
      </c>
      <c r="AU7" s="25">
        <f t="shared" si="4"/>
        <v>59998.35</v>
      </c>
      <c r="AV7" s="25">
        <f t="shared" si="4"/>
        <v>35174.959999999999</v>
      </c>
      <c r="AW7" s="25">
        <f t="shared" si="4"/>
        <v>31098.85</v>
      </c>
      <c r="AX7" s="25">
        <f t="shared" si="4"/>
        <v>33641.71</v>
      </c>
      <c r="AY7" s="25">
        <f t="shared" si="4"/>
        <v>34802.009999999995</v>
      </c>
      <c r="AZ7" s="25">
        <f t="shared" si="4"/>
        <v>27381</v>
      </c>
      <c r="BA7" s="25">
        <f t="shared" si="4"/>
        <v>28771.8</v>
      </c>
      <c r="BB7" s="25">
        <f t="shared" si="4"/>
        <v>28113.219999999998</v>
      </c>
      <c r="BC7" s="25">
        <f t="shared" si="4"/>
        <v>35561.369999999995</v>
      </c>
      <c r="BD7" s="25">
        <f t="shared" si="4"/>
        <v>0</v>
      </c>
      <c r="BE7" s="25">
        <f t="shared" si="4"/>
        <v>0</v>
      </c>
      <c r="BF7" s="25">
        <f t="shared" si="4"/>
        <v>0</v>
      </c>
      <c r="BG7" s="25">
        <f t="shared" si="4"/>
        <v>0</v>
      </c>
      <c r="BH7" s="25">
        <f t="shared" si="4"/>
        <v>0</v>
      </c>
      <c r="BI7" s="25">
        <f t="shared" si="4"/>
        <v>0</v>
      </c>
      <c r="BJ7" s="25">
        <f t="shared" si="4"/>
        <v>0</v>
      </c>
      <c r="BK7" s="25">
        <f t="shared" si="4"/>
        <v>0</v>
      </c>
      <c r="BL7" s="25">
        <f t="shared" si="4"/>
        <v>0</v>
      </c>
      <c r="BM7" s="25">
        <f t="shared" si="4"/>
        <v>0</v>
      </c>
      <c r="BN7" s="25">
        <f t="shared" si="4"/>
        <v>0</v>
      </c>
      <c r="BO7" s="25">
        <f t="shared" si="4"/>
        <v>0</v>
      </c>
      <c r="BP7" s="25">
        <f t="shared" ref="BP7:CJ7" si="5">SUM(BP11:BP14)</f>
        <v>0</v>
      </c>
      <c r="BQ7" s="25">
        <f t="shared" si="5"/>
        <v>0</v>
      </c>
      <c r="BR7" s="25">
        <f t="shared" si="5"/>
        <v>0</v>
      </c>
      <c r="BS7" s="25">
        <f t="shared" si="5"/>
        <v>0</v>
      </c>
      <c r="BT7" s="25">
        <f t="shared" si="5"/>
        <v>0</v>
      </c>
      <c r="BU7" s="25">
        <f t="shared" si="5"/>
        <v>0</v>
      </c>
      <c r="BV7" s="25">
        <f t="shared" si="5"/>
        <v>0</v>
      </c>
      <c r="BW7" s="25">
        <f t="shared" si="5"/>
        <v>0</v>
      </c>
      <c r="BX7" s="25">
        <f t="shared" si="5"/>
        <v>0</v>
      </c>
      <c r="BY7" s="25">
        <f t="shared" si="5"/>
        <v>0</v>
      </c>
      <c r="BZ7" s="25">
        <f t="shared" si="5"/>
        <v>0</v>
      </c>
      <c r="CA7" s="25">
        <f t="shared" si="5"/>
        <v>0</v>
      </c>
      <c r="CB7" s="25">
        <f t="shared" si="5"/>
        <v>0</v>
      </c>
      <c r="CC7" s="25">
        <f t="shared" si="5"/>
        <v>0</v>
      </c>
      <c r="CD7" s="25">
        <f t="shared" si="5"/>
        <v>0</v>
      </c>
      <c r="CE7" s="25">
        <f t="shared" si="5"/>
        <v>0</v>
      </c>
      <c r="CF7" s="25">
        <f t="shared" si="5"/>
        <v>0</v>
      </c>
      <c r="CG7" s="25">
        <f t="shared" si="5"/>
        <v>0</v>
      </c>
      <c r="CH7" s="25">
        <f t="shared" si="5"/>
        <v>0</v>
      </c>
      <c r="CI7" s="25">
        <f t="shared" si="5"/>
        <v>0</v>
      </c>
      <c r="CJ7" s="25">
        <f t="shared" si="5"/>
        <v>0</v>
      </c>
    </row>
    <row r="8" spans="1:88" s="6" customFormat="1" ht="15.75" thickBot="1" x14ac:dyDescent="0.3">
      <c r="F8" s="13"/>
    </row>
    <row r="9" spans="1:88" x14ac:dyDescent="0.25">
      <c r="A9" s="243" t="s">
        <v>58</v>
      </c>
      <c r="B9" s="81" t="s">
        <v>63</v>
      </c>
      <c r="C9" s="51">
        <v>42370</v>
      </c>
      <c r="D9" s="51">
        <v>42401</v>
      </c>
      <c r="E9" s="49">
        <v>42430</v>
      </c>
      <c r="F9" s="49">
        <v>42461</v>
      </c>
      <c r="G9" s="55">
        <v>42491</v>
      </c>
      <c r="H9" s="49">
        <v>42522</v>
      </c>
      <c r="I9" s="49">
        <v>42552</v>
      </c>
      <c r="J9" s="49">
        <v>42583</v>
      </c>
      <c r="K9" s="49">
        <v>42614</v>
      </c>
      <c r="L9" s="49">
        <v>42644</v>
      </c>
      <c r="M9" s="49">
        <v>42675</v>
      </c>
      <c r="N9" s="49">
        <v>42705</v>
      </c>
      <c r="O9" s="49">
        <v>42736</v>
      </c>
      <c r="P9" s="49">
        <v>42767</v>
      </c>
      <c r="Q9" s="50">
        <v>42795</v>
      </c>
      <c r="R9" s="50">
        <v>42826</v>
      </c>
      <c r="S9" s="50">
        <v>42856</v>
      </c>
      <c r="T9" s="50">
        <v>42887</v>
      </c>
      <c r="U9" s="50">
        <v>42917</v>
      </c>
      <c r="V9" s="50">
        <v>42948</v>
      </c>
      <c r="W9" s="50">
        <v>42979</v>
      </c>
      <c r="X9" s="50">
        <v>43009</v>
      </c>
      <c r="Y9" s="50">
        <v>43040</v>
      </c>
      <c r="Z9" s="50">
        <v>43070</v>
      </c>
      <c r="AA9" s="50">
        <v>43101</v>
      </c>
      <c r="AB9" s="50">
        <v>43132</v>
      </c>
      <c r="AC9" s="51">
        <v>43160</v>
      </c>
      <c r="AD9" s="51">
        <v>43191</v>
      </c>
      <c r="AE9" s="51">
        <v>43221</v>
      </c>
      <c r="AF9" s="51">
        <v>43252</v>
      </c>
      <c r="AG9" s="51">
        <v>43282</v>
      </c>
      <c r="AH9" s="51">
        <v>43313</v>
      </c>
      <c r="AI9" s="51">
        <v>43344</v>
      </c>
      <c r="AJ9" s="51">
        <v>43374</v>
      </c>
      <c r="AK9" s="51">
        <v>43405</v>
      </c>
      <c r="AL9" s="51">
        <v>43435</v>
      </c>
      <c r="AM9" s="51">
        <v>43466</v>
      </c>
      <c r="AN9" s="51">
        <v>43497</v>
      </c>
      <c r="AO9" s="49">
        <v>43525</v>
      </c>
      <c r="AP9" s="49">
        <v>43556</v>
      </c>
      <c r="AQ9" s="49">
        <v>43586</v>
      </c>
      <c r="AR9" s="49">
        <v>43617</v>
      </c>
      <c r="AS9" s="49">
        <v>43647</v>
      </c>
      <c r="AT9" s="49">
        <v>43678</v>
      </c>
      <c r="AU9" s="49">
        <v>43709</v>
      </c>
      <c r="AV9" s="49">
        <v>43739</v>
      </c>
      <c r="AW9" s="49">
        <v>43770</v>
      </c>
      <c r="AX9" s="49">
        <v>43800</v>
      </c>
      <c r="AY9" s="49">
        <v>43831</v>
      </c>
      <c r="AZ9" s="49">
        <v>43862</v>
      </c>
      <c r="BA9" s="50">
        <v>43891</v>
      </c>
      <c r="BB9" s="50">
        <v>43922</v>
      </c>
      <c r="BC9" s="50">
        <v>43952</v>
      </c>
      <c r="BD9" s="50">
        <v>43983</v>
      </c>
      <c r="BE9" s="50">
        <v>44013</v>
      </c>
      <c r="BF9" s="50">
        <v>44044</v>
      </c>
      <c r="BG9" s="50">
        <v>44075</v>
      </c>
      <c r="BH9" s="50">
        <v>44105</v>
      </c>
      <c r="BI9" s="50">
        <v>44136</v>
      </c>
      <c r="BJ9" s="50">
        <v>44166</v>
      </c>
      <c r="BK9" s="50">
        <v>44197</v>
      </c>
      <c r="BL9" s="50">
        <v>44228</v>
      </c>
      <c r="BM9" s="51">
        <v>44256</v>
      </c>
      <c r="BN9" s="51">
        <v>44287</v>
      </c>
      <c r="BO9" s="51">
        <v>44317</v>
      </c>
      <c r="BP9" s="51">
        <v>44348</v>
      </c>
      <c r="BQ9" s="51">
        <v>44378</v>
      </c>
      <c r="BR9" s="51">
        <v>44409</v>
      </c>
      <c r="BS9" s="51">
        <v>44440</v>
      </c>
      <c r="BT9" s="51">
        <v>44470</v>
      </c>
      <c r="BU9" s="51">
        <v>44501</v>
      </c>
      <c r="BV9" s="51">
        <v>44531</v>
      </c>
      <c r="BW9" s="51">
        <v>44562</v>
      </c>
      <c r="BX9" s="51">
        <v>44593</v>
      </c>
      <c r="BY9" s="49">
        <v>44621</v>
      </c>
      <c r="BZ9" s="49">
        <v>44652</v>
      </c>
      <c r="CA9" s="49">
        <v>44682</v>
      </c>
      <c r="CB9" s="49">
        <v>44713</v>
      </c>
      <c r="CC9" s="49">
        <v>44743</v>
      </c>
      <c r="CD9" s="49">
        <v>44774</v>
      </c>
      <c r="CE9" s="49">
        <v>44805</v>
      </c>
      <c r="CF9" s="49">
        <v>44835</v>
      </c>
      <c r="CG9" s="49">
        <v>44866</v>
      </c>
      <c r="CH9" s="49">
        <v>44896</v>
      </c>
      <c r="CI9" s="49">
        <v>44927</v>
      </c>
      <c r="CJ9" s="49">
        <v>44958</v>
      </c>
    </row>
    <row r="10" spans="1:88" x14ac:dyDescent="0.25">
      <c r="A10" s="244"/>
      <c r="B10" s="18" t="s">
        <v>36</v>
      </c>
      <c r="C10" s="25">
        <f>ROUND(SUM(C23:C32),2)</f>
        <v>0</v>
      </c>
      <c r="D10" s="25">
        <f t="shared" ref="D10:G10" si="6">ROUND(SUM(D23:D32),2)</f>
        <v>0</v>
      </c>
      <c r="E10" s="25">
        <f t="shared" si="6"/>
        <v>0</v>
      </c>
      <c r="F10" s="25">
        <f t="shared" si="6"/>
        <v>0</v>
      </c>
      <c r="G10" s="25">
        <f t="shared" si="6"/>
        <v>0</v>
      </c>
      <c r="H10" s="25">
        <f t="shared" ref="H10:BS10" si="7">ROUND(SUM(H23:H32),2)</f>
        <v>0</v>
      </c>
      <c r="I10" s="25">
        <f t="shared" si="7"/>
        <v>0</v>
      </c>
      <c r="J10" s="25">
        <f t="shared" si="7"/>
        <v>2452.4299999999998</v>
      </c>
      <c r="K10" s="25">
        <f t="shared" si="7"/>
        <v>2871.56</v>
      </c>
      <c r="L10" s="25">
        <f t="shared" si="7"/>
        <v>1307.2</v>
      </c>
      <c r="M10" s="25">
        <f t="shared" si="7"/>
        <v>3199.54</v>
      </c>
      <c r="N10" s="25">
        <f t="shared" si="7"/>
        <v>6017.15</v>
      </c>
      <c r="O10" s="25">
        <f t="shared" si="7"/>
        <v>7848.99</v>
      </c>
      <c r="P10" s="25">
        <f t="shared" si="7"/>
        <v>8024.14</v>
      </c>
      <c r="Q10" s="25">
        <f t="shared" si="7"/>
        <v>7583.8</v>
      </c>
      <c r="R10" s="25">
        <f t="shared" si="7"/>
        <v>2840.34</v>
      </c>
      <c r="S10" s="25">
        <f t="shared" si="7"/>
        <v>4583.29</v>
      </c>
      <c r="T10" s="25">
        <f t="shared" si="7"/>
        <v>15039.31</v>
      </c>
      <c r="U10" s="25">
        <f t="shared" si="7"/>
        <v>0</v>
      </c>
      <c r="V10" s="25">
        <f t="shared" si="7"/>
        <v>-13855.16</v>
      </c>
      <c r="W10" s="25">
        <f t="shared" si="7"/>
        <v>-3437.39</v>
      </c>
      <c r="X10" s="25">
        <f t="shared" si="7"/>
        <v>948.47</v>
      </c>
      <c r="Y10" s="25">
        <f t="shared" si="7"/>
        <v>4699.43</v>
      </c>
      <c r="Z10" s="25">
        <f t="shared" si="7"/>
        <v>9043.27</v>
      </c>
      <c r="AA10" s="25">
        <f t="shared" si="7"/>
        <v>9297.83</v>
      </c>
      <c r="AB10" s="25">
        <f t="shared" si="7"/>
        <v>9957.4599999999991</v>
      </c>
      <c r="AC10" s="25">
        <f t="shared" si="7"/>
        <v>10575.4</v>
      </c>
      <c r="AD10" s="25">
        <f t="shared" si="7"/>
        <v>7885.61</v>
      </c>
      <c r="AE10" s="25">
        <f t="shared" si="7"/>
        <v>9117.09</v>
      </c>
      <c r="AF10" s="25">
        <f t="shared" si="7"/>
        <v>31876.69</v>
      </c>
      <c r="AG10" s="25">
        <f t="shared" si="7"/>
        <v>40200.61</v>
      </c>
      <c r="AH10" s="25">
        <f t="shared" si="7"/>
        <v>37068.089999999997</v>
      </c>
      <c r="AI10" s="25">
        <f t="shared" si="7"/>
        <v>24378.61</v>
      </c>
      <c r="AJ10" s="25">
        <f t="shared" si="7"/>
        <v>8661.1299999999992</v>
      </c>
      <c r="AK10" s="25">
        <f t="shared" si="7"/>
        <v>12082.52</v>
      </c>
      <c r="AL10" s="25">
        <f t="shared" si="7"/>
        <v>16693.259999999998</v>
      </c>
      <c r="AM10" s="25">
        <f t="shared" si="7"/>
        <v>17255.13</v>
      </c>
      <c r="AN10" s="25">
        <f t="shared" si="7"/>
        <v>16496.759999999998</v>
      </c>
      <c r="AO10" s="25">
        <f t="shared" si="7"/>
        <v>16262.33</v>
      </c>
      <c r="AP10" s="25">
        <f t="shared" si="7"/>
        <v>12990.73</v>
      </c>
      <c r="AQ10" s="25">
        <f t="shared" si="7"/>
        <v>14404.95</v>
      </c>
      <c r="AR10" s="25">
        <f t="shared" si="7"/>
        <v>46116.11</v>
      </c>
      <c r="AS10" s="25">
        <f t="shared" si="7"/>
        <v>55529.94</v>
      </c>
      <c r="AT10" s="25">
        <f t="shared" si="7"/>
        <v>53914.85</v>
      </c>
      <c r="AU10" s="25">
        <f t="shared" si="7"/>
        <v>36398.730000000003</v>
      </c>
      <c r="AV10" s="25">
        <f t="shared" si="7"/>
        <v>13093.51</v>
      </c>
      <c r="AW10" s="25">
        <f t="shared" si="7"/>
        <v>16269.2</v>
      </c>
      <c r="AX10" s="25">
        <f t="shared" si="7"/>
        <v>20078.37</v>
      </c>
      <c r="AY10" s="25">
        <f t="shared" si="7"/>
        <v>19417.689999999999</v>
      </c>
      <c r="AZ10" s="25">
        <f t="shared" si="7"/>
        <v>17121.27</v>
      </c>
      <c r="BA10" s="25">
        <f t="shared" si="7"/>
        <v>16262.33</v>
      </c>
      <c r="BB10" s="25">
        <f t="shared" si="7"/>
        <v>12990.74</v>
      </c>
      <c r="BC10" s="25">
        <f t="shared" si="7"/>
        <v>14404.99</v>
      </c>
      <c r="BD10" s="25">
        <f t="shared" si="7"/>
        <v>0</v>
      </c>
      <c r="BE10" s="25">
        <f t="shared" si="7"/>
        <v>0</v>
      </c>
      <c r="BF10" s="25">
        <f t="shared" si="7"/>
        <v>0</v>
      </c>
      <c r="BG10" s="25">
        <f t="shared" si="7"/>
        <v>0</v>
      </c>
      <c r="BH10" s="25">
        <f t="shared" si="7"/>
        <v>0</v>
      </c>
      <c r="BI10" s="25">
        <f t="shared" si="7"/>
        <v>0</v>
      </c>
      <c r="BJ10" s="25">
        <f t="shared" si="7"/>
        <v>0</v>
      </c>
      <c r="BK10" s="25">
        <f t="shared" si="7"/>
        <v>0</v>
      </c>
      <c r="BL10" s="25">
        <f t="shared" si="7"/>
        <v>0</v>
      </c>
      <c r="BM10" s="25">
        <f t="shared" si="7"/>
        <v>0</v>
      </c>
      <c r="BN10" s="25">
        <f t="shared" si="7"/>
        <v>0</v>
      </c>
      <c r="BO10" s="25">
        <f t="shared" si="7"/>
        <v>0</v>
      </c>
      <c r="BP10" s="25">
        <f t="shared" si="7"/>
        <v>0</v>
      </c>
      <c r="BQ10" s="25">
        <f t="shared" si="7"/>
        <v>0</v>
      </c>
      <c r="BR10" s="25">
        <f t="shared" si="7"/>
        <v>0</v>
      </c>
      <c r="BS10" s="25">
        <f t="shared" si="7"/>
        <v>0</v>
      </c>
      <c r="BT10" s="25">
        <f t="shared" ref="BT10:CJ10" si="8">ROUND(SUM(BT23:BT32),2)</f>
        <v>0</v>
      </c>
      <c r="BU10" s="25">
        <f t="shared" si="8"/>
        <v>0</v>
      </c>
      <c r="BV10" s="25">
        <f t="shared" si="8"/>
        <v>0</v>
      </c>
      <c r="BW10" s="25">
        <f t="shared" si="8"/>
        <v>0</v>
      </c>
      <c r="BX10" s="25">
        <f t="shared" si="8"/>
        <v>0</v>
      </c>
      <c r="BY10" s="25">
        <f t="shared" si="8"/>
        <v>0</v>
      </c>
      <c r="BZ10" s="25">
        <f t="shared" si="8"/>
        <v>0</v>
      </c>
      <c r="CA10" s="25">
        <f t="shared" si="8"/>
        <v>0</v>
      </c>
      <c r="CB10" s="25">
        <f t="shared" si="8"/>
        <v>0</v>
      </c>
      <c r="CC10" s="25">
        <f t="shared" si="8"/>
        <v>0</v>
      </c>
      <c r="CD10" s="25">
        <f t="shared" si="8"/>
        <v>0</v>
      </c>
      <c r="CE10" s="25">
        <f t="shared" si="8"/>
        <v>0</v>
      </c>
      <c r="CF10" s="25">
        <f t="shared" si="8"/>
        <v>0</v>
      </c>
      <c r="CG10" s="25">
        <f t="shared" si="8"/>
        <v>0</v>
      </c>
      <c r="CH10" s="25">
        <f t="shared" si="8"/>
        <v>0</v>
      </c>
      <c r="CI10" s="25">
        <f t="shared" si="8"/>
        <v>0</v>
      </c>
      <c r="CJ10" s="25">
        <f t="shared" si="8"/>
        <v>0</v>
      </c>
    </row>
    <row r="11" spans="1:88" x14ac:dyDescent="0.25">
      <c r="A11" s="244"/>
      <c r="B11" s="18" t="s">
        <v>37</v>
      </c>
      <c r="C11" s="25">
        <f>ROUND(SUM(C35:C47),2)</f>
        <v>0</v>
      </c>
      <c r="D11" s="25">
        <f t="shared" ref="D11:G11" si="9">ROUND(SUM(D35:D47),2)</f>
        <v>0</v>
      </c>
      <c r="E11" s="25">
        <f t="shared" si="9"/>
        <v>0</v>
      </c>
      <c r="F11" s="25">
        <f t="shared" si="9"/>
        <v>0</v>
      </c>
      <c r="G11" s="25">
        <f t="shared" si="9"/>
        <v>0</v>
      </c>
      <c r="H11" s="25">
        <f t="shared" ref="H11:BS11" si="10">ROUND(SUM(H35:H47),2)</f>
        <v>0</v>
      </c>
      <c r="I11" s="25">
        <f t="shared" si="10"/>
        <v>0</v>
      </c>
      <c r="J11" s="25">
        <f t="shared" si="10"/>
        <v>0</v>
      </c>
      <c r="K11" s="25">
        <f t="shared" si="10"/>
        <v>0</v>
      </c>
      <c r="L11" s="25">
        <f t="shared" si="10"/>
        <v>0</v>
      </c>
      <c r="M11" s="25">
        <f t="shared" si="10"/>
        <v>0</v>
      </c>
      <c r="N11" s="25">
        <f t="shared" si="10"/>
        <v>44.71</v>
      </c>
      <c r="O11" s="25">
        <f t="shared" si="10"/>
        <v>93.11</v>
      </c>
      <c r="P11" s="25">
        <f t="shared" si="10"/>
        <v>170.51</v>
      </c>
      <c r="Q11" s="25">
        <f t="shared" si="10"/>
        <v>467.79</v>
      </c>
      <c r="R11" s="25">
        <f t="shared" si="10"/>
        <v>595.97</v>
      </c>
      <c r="S11" s="25">
        <f t="shared" si="10"/>
        <v>733.98</v>
      </c>
      <c r="T11" s="25">
        <f t="shared" si="10"/>
        <v>1003.85</v>
      </c>
      <c r="U11" s="25">
        <f t="shared" si="10"/>
        <v>0</v>
      </c>
      <c r="V11" s="25">
        <f t="shared" si="10"/>
        <v>161.24</v>
      </c>
      <c r="W11" s="25">
        <f t="shared" si="10"/>
        <v>498.94</v>
      </c>
      <c r="X11" s="25">
        <f t="shared" si="10"/>
        <v>344.2</v>
      </c>
      <c r="Y11" s="25">
        <f t="shared" si="10"/>
        <v>326.45999999999998</v>
      </c>
      <c r="Z11" s="25">
        <f t="shared" si="10"/>
        <v>528.52</v>
      </c>
      <c r="AA11" s="25">
        <f t="shared" si="10"/>
        <v>779.83</v>
      </c>
      <c r="AB11" s="25">
        <f t="shared" si="10"/>
        <v>1981.89</v>
      </c>
      <c r="AC11" s="25">
        <f t="shared" si="10"/>
        <v>3662.22</v>
      </c>
      <c r="AD11" s="25">
        <f t="shared" si="10"/>
        <v>3966.83</v>
      </c>
      <c r="AE11" s="25">
        <f t="shared" si="10"/>
        <v>5371.59</v>
      </c>
      <c r="AF11" s="25">
        <f t="shared" si="10"/>
        <v>8065.47</v>
      </c>
      <c r="AG11" s="25">
        <f t="shared" si="10"/>
        <v>13092.43</v>
      </c>
      <c r="AH11" s="25">
        <f t="shared" si="10"/>
        <v>12050.9</v>
      </c>
      <c r="AI11" s="25">
        <f t="shared" si="10"/>
        <v>15189.92</v>
      </c>
      <c r="AJ11" s="25">
        <f t="shared" si="10"/>
        <v>12354.07</v>
      </c>
      <c r="AK11" s="25">
        <f t="shared" si="10"/>
        <v>13897.46</v>
      </c>
      <c r="AL11" s="25">
        <f t="shared" si="10"/>
        <v>18228.87</v>
      </c>
      <c r="AM11" s="25">
        <f t="shared" si="10"/>
        <v>19482.41</v>
      </c>
      <c r="AN11" s="25">
        <f t="shared" si="10"/>
        <v>17918.05</v>
      </c>
      <c r="AO11" s="25">
        <f t="shared" si="10"/>
        <v>20661.560000000001</v>
      </c>
      <c r="AP11" s="25">
        <f t="shared" si="10"/>
        <v>19939.79</v>
      </c>
      <c r="AQ11" s="25">
        <f t="shared" si="10"/>
        <v>24930.5</v>
      </c>
      <c r="AR11" s="25">
        <f t="shared" si="10"/>
        <v>39807.440000000002</v>
      </c>
      <c r="AS11" s="25">
        <f t="shared" si="10"/>
        <v>51218.68</v>
      </c>
      <c r="AT11" s="25">
        <f t="shared" si="10"/>
        <v>42558.15</v>
      </c>
      <c r="AU11" s="25">
        <f t="shared" si="10"/>
        <v>39974.71</v>
      </c>
      <c r="AV11" s="25">
        <f t="shared" si="10"/>
        <v>25074.26</v>
      </c>
      <c r="AW11" s="25">
        <f t="shared" si="10"/>
        <v>22786.25</v>
      </c>
      <c r="AX11" s="25">
        <f t="shared" si="10"/>
        <v>25010.48</v>
      </c>
      <c r="AY11" s="25">
        <f t="shared" si="10"/>
        <v>25593.919999999998</v>
      </c>
      <c r="AZ11" s="25">
        <f t="shared" si="10"/>
        <v>20031.43</v>
      </c>
      <c r="BA11" s="25">
        <f t="shared" si="10"/>
        <v>20661.560000000001</v>
      </c>
      <c r="BB11" s="25">
        <f t="shared" si="10"/>
        <v>19939.8</v>
      </c>
      <c r="BC11" s="25">
        <f t="shared" si="10"/>
        <v>24930.54</v>
      </c>
      <c r="BD11" s="25">
        <f t="shared" si="10"/>
        <v>0</v>
      </c>
      <c r="BE11" s="25">
        <f t="shared" si="10"/>
        <v>0</v>
      </c>
      <c r="BF11" s="25">
        <f t="shared" si="10"/>
        <v>0</v>
      </c>
      <c r="BG11" s="25">
        <f t="shared" si="10"/>
        <v>0</v>
      </c>
      <c r="BH11" s="25">
        <f t="shared" si="10"/>
        <v>0</v>
      </c>
      <c r="BI11" s="25">
        <f t="shared" si="10"/>
        <v>0</v>
      </c>
      <c r="BJ11" s="25">
        <f t="shared" si="10"/>
        <v>0</v>
      </c>
      <c r="BK11" s="25">
        <f t="shared" si="10"/>
        <v>0</v>
      </c>
      <c r="BL11" s="25">
        <f t="shared" si="10"/>
        <v>0</v>
      </c>
      <c r="BM11" s="25">
        <f t="shared" si="10"/>
        <v>0</v>
      </c>
      <c r="BN11" s="25">
        <f t="shared" si="10"/>
        <v>0</v>
      </c>
      <c r="BO11" s="25">
        <f t="shared" si="10"/>
        <v>0</v>
      </c>
      <c r="BP11" s="25">
        <f t="shared" si="10"/>
        <v>0</v>
      </c>
      <c r="BQ11" s="25">
        <f t="shared" si="10"/>
        <v>0</v>
      </c>
      <c r="BR11" s="25">
        <f t="shared" si="10"/>
        <v>0</v>
      </c>
      <c r="BS11" s="25">
        <f t="shared" si="10"/>
        <v>0</v>
      </c>
      <c r="BT11" s="25">
        <f t="shared" ref="BT11:CJ11" si="11">ROUND(SUM(BT35:BT47),2)</f>
        <v>0</v>
      </c>
      <c r="BU11" s="25">
        <f t="shared" si="11"/>
        <v>0</v>
      </c>
      <c r="BV11" s="25">
        <f t="shared" si="11"/>
        <v>0</v>
      </c>
      <c r="BW11" s="25">
        <f t="shared" si="11"/>
        <v>0</v>
      </c>
      <c r="BX11" s="25">
        <f t="shared" si="11"/>
        <v>0</v>
      </c>
      <c r="BY11" s="25">
        <f t="shared" si="11"/>
        <v>0</v>
      </c>
      <c r="BZ11" s="25">
        <f t="shared" si="11"/>
        <v>0</v>
      </c>
      <c r="CA11" s="25">
        <f t="shared" si="11"/>
        <v>0</v>
      </c>
      <c r="CB11" s="25">
        <f t="shared" si="11"/>
        <v>0</v>
      </c>
      <c r="CC11" s="25">
        <f t="shared" si="11"/>
        <v>0</v>
      </c>
      <c r="CD11" s="25">
        <f t="shared" si="11"/>
        <v>0</v>
      </c>
      <c r="CE11" s="25">
        <f t="shared" si="11"/>
        <v>0</v>
      </c>
      <c r="CF11" s="25">
        <f t="shared" si="11"/>
        <v>0</v>
      </c>
      <c r="CG11" s="25">
        <f t="shared" si="11"/>
        <v>0</v>
      </c>
      <c r="CH11" s="25">
        <f t="shared" si="11"/>
        <v>0</v>
      </c>
      <c r="CI11" s="25">
        <f t="shared" si="11"/>
        <v>0</v>
      </c>
      <c r="CJ11" s="25">
        <f t="shared" si="11"/>
        <v>0</v>
      </c>
    </row>
    <row r="12" spans="1:88" x14ac:dyDescent="0.25">
      <c r="A12" s="244"/>
      <c r="B12" s="18" t="s">
        <v>38</v>
      </c>
      <c r="C12" s="25">
        <f>ROUND(SUM(C50:C62),2)</f>
        <v>0</v>
      </c>
      <c r="D12" s="25">
        <f t="shared" ref="D12:G12" si="12">ROUND(SUM(D50:D62),2)</f>
        <v>0</v>
      </c>
      <c r="E12" s="25">
        <f t="shared" si="12"/>
        <v>0</v>
      </c>
      <c r="F12" s="25">
        <f t="shared" si="12"/>
        <v>0</v>
      </c>
      <c r="G12" s="25">
        <f t="shared" si="12"/>
        <v>0</v>
      </c>
      <c r="H12" s="25">
        <f t="shared" ref="H12:BS12" si="13">ROUND(SUM(H50:H62),2)</f>
        <v>0</v>
      </c>
      <c r="I12" s="25">
        <f t="shared" si="13"/>
        <v>0</v>
      </c>
      <c r="J12" s="25">
        <f t="shared" si="13"/>
        <v>300.45</v>
      </c>
      <c r="K12" s="25">
        <f t="shared" si="13"/>
        <v>263.73</v>
      </c>
      <c r="L12" s="25">
        <f t="shared" si="13"/>
        <v>91.98</v>
      </c>
      <c r="M12" s="25">
        <f t="shared" si="13"/>
        <v>151.91999999999999</v>
      </c>
      <c r="N12" s="25">
        <f t="shared" si="13"/>
        <v>242.6</v>
      </c>
      <c r="O12" s="25">
        <f t="shared" si="13"/>
        <v>242.59</v>
      </c>
      <c r="P12" s="25">
        <f t="shared" si="13"/>
        <v>208.36</v>
      </c>
      <c r="Q12" s="25">
        <f t="shared" si="13"/>
        <v>167.48</v>
      </c>
      <c r="R12" s="25">
        <f t="shared" si="13"/>
        <v>0</v>
      </c>
      <c r="S12" s="25">
        <f t="shared" si="13"/>
        <v>0</v>
      </c>
      <c r="T12" s="25">
        <f t="shared" si="13"/>
        <v>0</v>
      </c>
      <c r="U12" s="25">
        <f t="shared" si="13"/>
        <v>0</v>
      </c>
      <c r="V12" s="25">
        <f t="shared" si="13"/>
        <v>0</v>
      </c>
      <c r="W12" s="25">
        <f t="shared" si="13"/>
        <v>32.020000000000003</v>
      </c>
      <c r="X12" s="25">
        <f t="shared" si="13"/>
        <v>-59.55</v>
      </c>
      <c r="Y12" s="25">
        <f t="shared" si="13"/>
        <v>27.32</v>
      </c>
      <c r="Z12" s="25">
        <f t="shared" si="13"/>
        <v>635.03</v>
      </c>
      <c r="AA12" s="25">
        <f t="shared" si="13"/>
        <v>1271.6600000000001</v>
      </c>
      <c r="AB12" s="25">
        <f t="shared" si="13"/>
        <v>1475.48</v>
      </c>
      <c r="AC12" s="25">
        <f t="shared" si="13"/>
        <v>2068.3000000000002</v>
      </c>
      <c r="AD12" s="25">
        <f t="shared" si="13"/>
        <v>2241.15</v>
      </c>
      <c r="AE12" s="25">
        <f t="shared" si="13"/>
        <v>3181.13</v>
      </c>
      <c r="AF12" s="25">
        <f t="shared" si="13"/>
        <v>6251.12</v>
      </c>
      <c r="AG12" s="25">
        <f t="shared" si="13"/>
        <v>9710.27</v>
      </c>
      <c r="AH12" s="25">
        <f t="shared" si="13"/>
        <v>8453.14</v>
      </c>
      <c r="AI12" s="25">
        <f t="shared" si="13"/>
        <v>9834.33</v>
      </c>
      <c r="AJ12" s="25">
        <f t="shared" si="13"/>
        <v>5709.33</v>
      </c>
      <c r="AK12" s="25">
        <f t="shared" si="13"/>
        <v>4889.68</v>
      </c>
      <c r="AL12" s="25">
        <f t="shared" si="13"/>
        <v>5458.97</v>
      </c>
      <c r="AM12" s="25">
        <f t="shared" si="13"/>
        <v>6423.97</v>
      </c>
      <c r="AN12" s="25">
        <f t="shared" si="13"/>
        <v>5771.71</v>
      </c>
      <c r="AO12" s="25">
        <f t="shared" si="13"/>
        <v>6859.54</v>
      </c>
      <c r="AP12" s="25">
        <f t="shared" si="13"/>
        <v>6869.32</v>
      </c>
      <c r="AQ12" s="25">
        <f t="shared" si="13"/>
        <v>8714.49</v>
      </c>
      <c r="AR12" s="25">
        <f t="shared" si="13"/>
        <v>15361.22</v>
      </c>
      <c r="AS12" s="25">
        <f t="shared" si="13"/>
        <v>19139.43</v>
      </c>
      <c r="AT12" s="25">
        <f t="shared" si="13"/>
        <v>15786.07</v>
      </c>
      <c r="AU12" s="25">
        <f t="shared" si="13"/>
        <v>15855.77</v>
      </c>
      <c r="AV12" s="25">
        <f t="shared" si="13"/>
        <v>8516.16</v>
      </c>
      <c r="AW12" s="25">
        <f t="shared" si="13"/>
        <v>7063.78</v>
      </c>
      <c r="AX12" s="25">
        <f t="shared" si="13"/>
        <v>7340.33</v>
      </c>
      <c r="AY12" s="25">
        <f t="shared" si="13"/>
        <v>7819.78</v>
      </c>
      <c r="AZ12" s="25">
        <f t="shared" si="13"/>
        <v>6244.98</v>
      </c>
      <c r="BA12" s="25">
        <f t="shared" si="13"/>
        <v>6859.55</v>
      </c>
      <c r="BB12" s="25">
        <f t="shared" si="13"/>
        <v>6869.33</v>
      </c>
      <c r="BC12" s="25">
        <f t="shared" si="13"/>
        <v>8714.52</v>
      </c>
      <c r="BD12" s="25">
        <f t="shared" si="13"/>
        <v>0</v>
      </c>
      <c r="BE12" s="25">
        <f t="shared" si="13"/>
        <v>0</v>
      </c>
      <c r="BF12" s="25">
        <f t="shared" si="13"/>
        <v>0</v>
      </c>
      <c r="BG12" s="25">
        <f t="shared" si="13"/>
        <v>0</v>
      </c>
      <c r="BH12" s="25">
        <f t="shared" si="13"/>
        <v>0</v>
      </c>
      <c r="BI12" s="25">
        <f t="shared" si="13"/>
        <v>0</v>
      </c>
      <c r="BJ12" s="25">
        <f t="shared" si="13"/>
        <v>0</v>
      </c>
      <c r="BK12" s="25">
        <f t="shared" si="13"/>
        <v>0</v>
      </c>
      <c r="BL12" s="25">
        <f t="shared" si="13"/>
        <v>0</v>
      </c>
      <c r="BM12" s="25">
        <f t="shared" si="13"/>
        <v>0</v>
      </c>
      <c r="BN12" s="25">
        <f t="shared" si="13"/>
        <v>0</v>
      </c>
      <c r="BO12" s="25">
        <f t="shared" si="13"/>
        <v>0</v>
      </c>
      <c r="BP12" s="25">
        <f t="shared" si="13"/>
        <v>0</v>
      </c>
      <c r="BQ12" s="25">
        <f t="shared" si="13"/>
        <v>0</v>
      </c>
      <c r="BR12" s="25">
        <f t="shared" si="13"/>
        <v>0</v>
      </c>
      <c r="BS12" s="25">
        <f t="shared" si="13"/>
        <v>0</v>
      </c>
      <c r="BT12" s="25">
        <f t="shared" ref="BT12:CJ12" si="14">ROUND(SUM(BT50:BT62),2)</f>
        <v>0</v>
      </c>
      <c r="BU12" s="25">
        <f t="shared" si="14"/>
        <v>0</v>
      </c>
      <c r="BV12" s="25">
        <f t="shared" si="14"/>
        <v>0</v>
      </c>
      <c r="BW12" s="25">
        <f t="shared" si="14"/>
        <v>0</v>
      </c>
      <c r="BX12" s="25">
        <f t="shared" si="14"/>
        <v>0</v>
      </c>
      <c r="BY12" s="25">
        <f t="shared" si="14"/>
        <v>0</v>
      </c>
      <c r="BZ12" s="25">
        <f t="shared" si="14"/>
        <v>0</v>
      </c>
      <c r="CA12" s="25">
        <f t="shared" si="14"/>
        <v>0</v>
      </c>
      <c r="CB12" s="25">
        <f t="shared" si="14"/>
        <v>0</v>
      </c>
      <c r="CC12" s="25">
        <f t="shared" si="14"/>
        <v>0</v>
      </c>
      <c r="CD12" s="25">
        <f t="shared" si="14"/>
        <v>0</v>
      </c>
      <c r="CE12" s="25">
        <f t="shared" si="14"/>
        <v>0</v>
      </c>
      <c r="CF12" s="25">
        <f t="shared" si="14"/>
        <v>0</v>
      </c>
      <c r="CG12" s="25">
        <f t="shared" si="14"/>
        <v>0</v>
      </c>
      <c r="CH12" s="25">
        <f t="shared" si="14"/>
        <v>0</v>
      </c>
      <c r="CI12" s="25">
        <f t="shared" si="14"/>
        <v>0</v>
      </c>
      <c r="CJ12" s="25">
        <f t="shared" si="14"/>
        <v>0</v>
      </c>
    </row>
    <row r="13" spans="1:88" x14ac:dyDescent="0.25">
      <c r="A13" s="244"/>
      <c r="B13" s="18" t="s">
        <v>39</v>
      </c>
      <c r="C13" s="25">
        <f>ROUND(SUM(C65:C77),2)</f>
        <v>0</v>
      </c>
      <c r="D13" s="25">
        <f t="shared" ref="D13:G13" si="15">ROUND(SUM(D65:D77),2)</f>
        <v>0</v>
      </c>
      <c r="E13" s="25">
        <f t="shared" si="15"/>
        <v>0</v>
      </c>
      <c r="F13" s="25">
        <f t="shared" si="15"/>
        <v>0</v>
      </c>
      <c r="G13" s="25">
        <f t="shared" si="15"/>
        <v>0</v>
      </c>
      <c r="H13" s="25">
        <f t="shared" ref="H13:BS13" si="16">ROUND(SUM(H65:H77),2)</f>
        <v>0</v>
      </c>
      <c r="I13" s="25">
        <f t="shared" si="16"/>
        <v>0</v>
      </c>
      <c r="J13" s="25">
        <f t="shared" si="16"/>
        <v>0</v>
      </c>
      <c r="K13" s="25">
        <f t="shared" si="16"/>
        <v>0</v>
      </c>
      <c r="L13" s="25">
        <f t="shared" si="16"/>
        <v>0</v>
      </c>
      <c r="M13" s="25">
        <f t="shared" si="16"/>
        <v>0</v>
      </c>
      <c r="N13" s="25">
        <f t="shared" si="16"/>
        <v>0</v>
      </c>
      <c r="O13" s="25">
        <f t="shared" si="16"/>
        <v>0</v>
      </c>
      <c r="P13" s="25">
        <f t="shared" si="16"/>
        <v>0</v>
      </c>
      <c r="Q13" s="25">
        <f t="shared" si="16"/>
        <v>0</v>
      </c>
      <c r="R13" s="25">
        <f t="shared" si="16"/>
        <v>0</v>
      </c>
      <c r="S13" s="25">
        <f t="shared" si="16"/>
        <v>0</v>
      </c>
      <c r="T13" s="25">
        <f t="shared" si="16"/>
        <v>0</v>
      </c>
      <c r="U13" s="25">
        <f t="shared" si="16"/>
        <v>0</v>
      </c>
      <c r="V13" s="25">
        <f t="shared" si="16"/>
        <v>0</v>
      </c>
      <c r="W13" s="25">
        <f t="shared" si="16"/>
        <v>0</v>
      </c>
      <c r="X13" s="25">
        <f t="shared" si="16"/>
        <v>0</v>
      </c>
      <c r="Y13" s="25">
        <f t="shared" si="16"/>
        <v>0</v>
      </c>
      <c r="Z13" s="25">
        <f t="shared" si="16"/>
        <v>0</v>
      </c>
      <c r="AA13" s="25">
        <f t="shared" si="16"/>
        <v>154.13999999999999</v>
      </c>
      <c r="AB13" s="25">
        <f t="shared" si="16"/>
        <v>275.37</v>
      </c>
      <c r="AC13" s="25">
        <f t="shared" si="16"/>
        <v>341.31</v>
      </c>
      <c r="AD13" s="25">
        <f t="shared" si="16"/>
        <v>330.19</v>
      </c>
      <c r="AE13" s="25">
        <f t="shared" si="16"/>
        <v>411.22</v>
      </c>
      <c r="AF13" s="25">
        <f t="shared" si="16"/>
        <v>671.64</v>
      </c>
      <c r="AG13" s="25">
        <f t="shared" si="16"/>
        <v>1371.15</v>
      </c>
      <c r="AH13" s="25">
        <f t="shared" si="16"/>
        <v>3509.39</v>
      </c>
      <c r="AI13" s="25">
        <f t="shared" si="16"/>
        <v>3318.29</v>
      </c>
      <c r="AJ13" s="25">
        <f t="shared" si="16"/>
        <v>1381.99</v>
      </c>
      <c r="AK13" s="25">
        <f t="shared" si="16"/>
        <v>1229.56</v>
      </c>
      <c r="AL13" s="25">
        <f t="shared" si="16"/>
        <v>1270.5</v>
      </c>
      <c r="AM13" s="25">
        <f t="shared" si="16"/>
        <v>1366.25</v>
      </c>
      <c r="AN13" s="25">
        <f t="shared" si="16"/>
        <v>1095.8900000000001</v>
      </c>
      <c r="AO13" s="25">
        <f t="shared" si="16"/>
        <v>1250.69</v>
      </c>
      <c r="AP13" s="25">
        <f t="shared" si="16"/>
        <v>1304.08</v>
      </c>
      <c r="AQ13" s="25">
        <f t="shared" si="16"/>
        <v>1916.28</v>
      </c>
      <c r="AR13" s="25">
        <f t="shared" si="16"/>
        <v>5475.31</v>
      </c>
      <c r="AS13" s="25">
        <f t="shared" si="16"/>
        <v>7129.87</v>
      </c>
      <c r="AT13" s="25">
        <f t="shared" si="16"/>
        <v>6344.76</v>
      </c>
      <c r="AU13" s="25">
        <f t="shared" si="16"/>
        <v>4167.87</v>
      </c>
      <c r="AV13" s="25">
        <f t="shared" si="16"/>
        <v>1584.54</v>
      </c>
      <c r="AW13" s="25">
        <f t="shared" si="16"/>
        <v>1248.82</v>
      </c>
      <c r="AX13" s="25">
        <f t="shared" si="16"/>
        <v>1290.9000000000001</v>
      </c>
      <c r="AY13" s="25">
        <f t="shared" si="16"/>
        <v>1388.31</v>
      </c>
      <c r="AZ13" s="25">
        <f t="shared" si="16"/>
        <v>1104.5899999999999</v>
      </c>
      <c r="BA13" s="25">
        <f t="shared" si="16"/>
        <v>1250.69</v>
      </c>
      <c r="BB13" s="25">
        <f t="shared" si="16"/>
        <v>1304.0899999999999</v>
      </c>
      <c r="BC13" s="25">
        <f t="shared" si="16"/>
        <v>1916.31</v>
      </c>
      <c r="BD13" s="25">
        <f t="shared" si="16"/>
        <v>0</v>
      </c>
      <c r="BE13" s="25">
        <f t="shared" si="16"/>
        <v>0</v>
      </c>
      <c r="BF13" s="25">
        <f t="shared" si="16"/>
        <v>0</v>
      </c>
      <c r="BG13" s="25">
        <f t="shared" si="16"/>
        <v>0</v>
      </c>
      <c r="BH13" s="25">
        <f t="shared" si="16"/>
        <v>0</v>
      </c>
      <c r="BI13" s="25">
        <f t="shared" si="16"/>
        <v>0</v>
      </c>
      <c r="BJ13" s="25">
        <f t="shared" si="16"/>
        <v>0</v>
      </c>
      <c r="BK13" s="25">
        <f t="shared" si="16"/>
        <v>0</v>
      </c>
      <c r="BL13" s="25">
        <f t="shared" si="16"/>
        <v>0</v>
      </c>
      <c r="BM13" s="25">
        <f t="shared" si="16"/>
        <v>0</v>
      </c>
      <c r="BN13" s="25">
        <f t="shared" si="16"/>
        <v>0</v>
      </c>
      <c r="BO13" s="25">
        <f t="shared" si="16"/>
        <v>0</v>
      </c>
      <c r="BP13" s="25">
        <f t="shared" si="16"/>
        <v>0</v>
      </c>
      <c r="BQ13" s="25">
        <f t="shared" si="16"/>
        <v>0</v>
      </c>
      <c r="BR13" s="25">
        <f t="shared" si="16"/>
        <v>0</v>
      </c>
      <c r="BS13" s="25">
        <f t="shared" si="16"/>
        <v>0</v>
      </c>
      <c r="BT13" s="25">
        <f t="shared" ref="BT13:CJ13" si="17">ROUND(SUM(BT65:BT77),2)</f>
        <v>0</v>
      </c>
      <c r="BU13" s="25">
        <f t="shared" si="17"/>
        <v>0</v>
      </c>
      <c r="BV13" s="25">
        <f t="shared" si="17"/>
        <v>0</v>
      </c>
      <c r="BW13" s="25">
        <f t="shared" si="17"/>
        <v>0</v>
      </c>
      <c r="BX13" s="25">
        <f t="shared" si="17"/>
        <v>0</v>
      </c>
      <c r="BY13" s="25">
        <f t="shared" si="17"/>
        <v>0</v>
      </c>
      <c r="BZ13" s="25">
        <f t="shared" si="17"/>
        <v>0</v>
      </c>
      <c r="CA13" s="25">
        <f t="shared" si="17"/>
        <v>0</v>
      </c>
      <c r="CB13" s="25">
        <f t="shared" si="17"/>
        <v>0</v>
      </c>
      <c r="CC13" s="25">
        <f t="shared" si="17"/>
        <v>0</v>
      </c>
      <c r="CD13" s="25">
        <f t="shared" si="17"/>
        <v>0</v>
      </c>
      <c r="CE13" s="25">
        <f t="shared" si="17"/>
        <v>0</v>
      </c>
      <c r="CF13" s="25">
        <f t="shared" si="17"/>
        <v>0</v>
      </c>
      <c r="CG13" s="25">
        <f t="shared" si="17"/>
        <v>0</v>
      </c>
      <c r="CH13" s="25">
        <f t="shared" si="17"/>
        <v>0</v>
      </c>
      <c r="CI13" s="25">
        <f t="shared" si="17"/>
        <v>0</v>
      </c>
      <c r="CJ13" s="25">
        <f t="shared" si="17"/>
        <v>0</v>
      </c>
    </row>
    <row r="14" spans="1:88" x14ac:dyDescent="0.25">
      <c r="A14" s="244"/>
      <c r="B14" s="18" t="s">
        <v>40</v>
      </c>
      <c r="C14" s="25">
        <f>ROUND(SUM(C80:C92),2)</f>
        <v>0</v>
      </c>
      <c r="D14" s="25">
        <f t="shared" ref="D14:G14" si="18">ROUND(SUM(D80:D92),2)</f>
        <v>0</v>
      </c>
      <c r="E14" s="25">
        <f t="shared" si="18"/>
        <v>0</v>
      </c>
      <c r="F14" s="25">
        <f t="shared" si="18"/>
        <v>0</v>
      </c>
      <c r="G14" s="25">
        <f t="shared" si="18"/>
        <v>0</v>
      </c>
      <c r="H14" s="25">
        <f t="shared" ref="H14:BS14" si="19">ROUND(SUM(H80:H92),2)</f>
        <v>0</v>
      </c>
      <c r="I14" s="25">
        <f t="shared" si="19"/>
        <v>0</v>
      </c>
      <c r="J14" s="25">
        <f t="shared" si="19"/>
        <v>0</v>
      </c>
      <c r="K14" s="25">
        <f t="shared" si="19"/>
        <v>0</v>
      </c>
      <c r="L14" s="25">
        <f t="shared" si="19"/>
        <v>0</v>
      </c>
      <c r="M14" s="25">
        <f t="shared" si="19"/>
        <v>0</v>
      </c>
      <c r="N14" s="25">
        <f t="shared" si="19"/>
        <v>0</v>
      </c>
      <c r="O14" s="25">
        <f t="shared" si="19"/>
        <v>0</v>
      </c>
      <c r="P14" s="25">
        <f t="shared" si="19"/>
        <v>0</v>
      </c>
      <c r="Q14" s="25">
        <f t="shared" si="19"/>
        <v>0</v>
      </c>
      <c r="R14" s="25">
        <f t="shared" si="19"/>
        <v>0</v>
      </c>
      <c r="S14" s="25">
        <f t="shared" si="19"/>
        <v>0</v>
      </c>
      <c r="T14" s="25">
        <f t="shared" si="19"/>
        <v>0</v>
      </c>
      <c r="U14" s="25">
        <f t="shared" si="19"/>
        <v>0</v>
      </c>
      <c r="V14" s="25">
        <f t="shared" si="19"/>
        <v>0</v>
      </c>
      <c r="W14" s="25">
        <f t="shared" si="19"/>
        <v>0</v>
      </c>
      <c r="X14" s="25">
        <f t="shared" si="19"/>
        <v>0</v>
      </c>
      <c r="Y14" s="25">
        <f t="shared" si="19"/>
        <v>0</v>
      </c>
      <c r="Z14" s="25">
        <f t="shared" si="19"/>
        <v>0</v>
      </c>
      <c r="AA14" s="25">
        <f t="shared" si="19"/>
        <v>0</v>
      </c>
      <c r="AB14" s="25">
        <f t="shared" si="19"/>
        <v>0</v>
      </c>
      <c r="AC14" s="25">
        <f t="shared" si="19"/>
        <v>0</v>
      </c>
      <c r="AD14" s="25">
        <f t="shared" si="19"/>
        <v>0</v>
      </c>
      <c r="AE14" s="25">
        <f t="shared" si="19"/>
        <v>0</v>
      </c>
      <c r="AF14" s="25">
        <f t="shared" si="19"/>
        <v>0</v>
      </c>
      <c r="AG14" s="25">
        <f t="shared" si="19"/>
        <v>0</v>
      </c>
      <c r="AH14" s="25">
        <f t="shared" si="19"/>
        <v>0</v>
      </c>
      <c r="AI14" s="25">
        <f t="shared" si="19"/>
        <v>0</v>
      </c>
      <c r="AJ14" s="25">
        <f t="shared" si="19"/>
        <v>0</v>
      </c>
      <c r="AK14" s="25">
        <f t="shared" si="19"/>
        <v>0</v>
      </c>
      <c r="AL14" s="25">
        <f t="shared" si="19"/>
        <v>0</v>
      </c>
      <c r="AM14" s="25">
        <f t="shared" si="19"/>
        <v>0</v>
      </c>
      <c r="AN14" s="25">
        <f t="shared" si="19"/>
        <v>0</v>
      </c>
      <c r="AO14" s="25">
        <f t="shared" si="19"/>
        <v>0</v>
      </c>
      <c r="AP14" s="25">
        <f t="shared" si="19"/>
        <v>0</v>
      </c>
      <c r="AQ14" s="25">
        <f t="shared" si="19"/>
        <v>0</v>
      </c>
      <c r="AR14" s="25">
        <f t="shared" si="19"/>
        <v>0</v>
      </c>
      <c r="AS14" s="25">
        <f t="shared" si="19"/>
        <v>0</v>
      </c>
      <c r="AT14" s="25">
        <f t="shared" si="19"/>
        <v>0</v>
      </c>
      <c r="AU14" s="25">
        <f t="shared" si="19"/>
        <v>0</v>
      </c>
      <c r="AV14" s="25">
        <f t="shared" si="19"/>
        <v>0</v>
      </c>
      <c r="AW14" s="25">
        <f t="shared" si="19"/>
        <v>0</v>
      </c>
      <c r="AX14" s="25">
        <f t="shared" si="19"/>
        <v>0</v>
      </c>
      <c r="AY14" s="25">
        <f t="shared" si="19"/>
        <v>0</v>
      </c>
      <c r="AZ14" s="25">
        <f t="shared" si="19"/>
        <v>0</v>
      </c>
      <c r="BA14" s="25">
        <f t="shared" si="19"/>
        <v>0</v>
      </c>
      <c r="BB14" s="25">
        <f t="shared" si="19"/>
        <v>0</v>
      </c>
      <c r="BC14" s="25">
        <f t="shared" si="19"/>
        <v>0</v>
      </c>
      <c r="BD14" s="25">
        <f t="shared" si="19"/>
        <v>0</v>
      </c>
      <c r="BE14" s="25">
        <f t="shared" si="19"/>
        <v>0</v>
      </c>
      <c r="BF14" s="25">
        <f t="shared" si="19"/>
        <v>0</v>
      </c>
      <c r="BG14" s="25">
        <f t="shared" si="19"/>
        <v>0</v>
      </c>
      <c r="BH14" s="25">
        <f t="shared" si="19"/>
        <v>0</v>
      </c>
      <c r="BI14" s="25">
        <f t="shared" si="19"/>
        <v>0</v>
      </c>
      <c r="BJ14" s="25">
        <f t="shared" si="19"/>
        <v>0</v>
      </c>
      <c r="BK14" s="25">
        <f t="shared" si="19"/>
        <v>0</v>
      </c>
      <c r="BL14" s="25">
        <f t="shared" si="19"/>
        <v>0</v>
      </c>
      <c r="BM14" s="25">
        <f t="shared" si="19"/>
        <v>0</v>
      </c>
      <c r="BN14" s="25">
        <f t="shared" si="19"/>
        <v>0</v>
      </c>
      <c r="BO14" s="25">
        <f t="shared" si="19"/>
        <v>0</v>
      </c>
      <c r="BP14" s="25">
        <f t="shared" si="19"/>
        <v>0</v>
      </c>
      <c r="BQ14" s="25">
        <f t="shared" si="19"/>
        <v>0</v>
      </c>
      <c r="BR14" s="25">
        <f t="shared" si="19"/>
        <v>0</v>
      </c>
      <c r="BS14" s="25">
        <f t="shared" si="19"/>
        <v>0</v>
      </c>
      <c r="BT14" s="25">
        <f t="shared" ref="BT14:CJ14" si="20">ROUND(SUM(BT80:BT92),2)</f>
        <v>0</v>
      </c>
      <c r="BU14" s="25">
        <f t="shared" si="20"/>
        <v>0</v>
      </c>
      <c r="BV14" s="25">
        <f t="shared" si="20"/>
        <v>0</v>
      </c>
      <c r="BW14" s="25">
        <f t="shared" si="20"/>
        <v>0</v>
      </c>
      <c r="BX14" s="25">
        <f t="shared" si="20"/>
        <v>0</v>
      </c>
      <c r="BY14" s="25">
        <f t="shared" si="20"/>
        <v>0</v>
      </c>
      <c r="BZ14" s="25">
        <f t="shared" si="20"/>
        <v>0</v>
      </c>
      <c r="CA14" s="25">
        <f t="shared" si="20"/>
        <v>0</v>
      </c>
      <c r="CB14" s="25">
        <f t="shared" si="20"/>
        <v>0</v>
      </c>
      <c r="CC14" s="25">
        <f t="shared" si="20"/>
        <v>0</v>
      </c>
      <c r="CD14" s="25">
        <f t="shared" si="20"/>
        <v>0</v>
      </c>
      <c r="CE14" s="25">
        <f t="shared" si="20"/>
        <v>0</v>
      </c>
      <c r="CF14" s="25">
        <f t="shared" si="20"/>
        <v>0</v>
      </c>
      <c r="CG14" s="25">
        <f t="shared" si="20"/>
        <v>0</v>
      </c>
      <c r="CH14" s="25">
        <f t="shared" si="20"/>
        <v>0</v>
      </c>
      <c r="CI14" s="25">
        <f t="shared" si="20"/>
        <v>0</v>
      </c>
      <c r="CJ14" s="25">
        <f t="shared" si="20"/>
        <v>0</v>
      </c>
    </row>
    <row r="15" spans="1:88" x14ac:dyDescent="0.25">
      <c r="A15" s="249"/>
      <c r="B15" s="82" t="s">
        <v>55</v>
      </c>
      <c r="C15" s="65">
        <f>SUM(C10:C14)</f>
        <v>0</v>
      </c>
      <c r="D15" s="65">
        <f t="shared" ref="D15" si="21">SUM(D10:D14)</f>
        <v>0</v>
      </c>
      <c r="E15" s="65">
        <f>SUM(E10:E14)</f>
        <v>0</v>
      </c>
      <c r="F15" s="65">
        <f t="shared" ref="F15:BQ15" si="22">SUM(F10:F14)</f>
        <v>0</v>
      </c>
      <c r="G15" s="65">
        <f t="shared" si="22"/>
        <v>0</v>
      </c>
      <c r="H15" s="65">
        <f t="shared" si="22"/>
        <v>0</v>
      </c>
      <c r="I15" s="65">
        <f t="shared" si="22"/>
        <v>0</v>
      </c>
      <c r="J15" s="65">
        <f t="shared" si="22"/>
        <v>2752.8799999999997</v>
      </c>
      <c r="K15" s="65">
        <f t="shared" si="22"/>
        <v>3135.29</v>
      </c>
      <c r="L15" s="65">
        <f t="shared" si="22"/>
        <v>1399.18</v>
      </c>
      <c r="M15" s="65">
        <f t="shared" si="22"/>
        <v>3351.46</v>
      </c>
      <c r="N15" s="65">
        <f t="shared" si="22"/>
        <v>6304.46</v>
      </c>
      <c r="O15" s="65">
        <f t="shared" si="22"/>
        <v>8184.69</v>
      </c>
      <c r="P15" s="65">
        <f t="shared" si="22"/>
        <v>8403.01</v>
      </c>
      <c r="Q15" s="65">
        <f t="shared" si="22"/>
        <v>8219.07</v>
      </c>
      <c r="R15" s="65">
        <f t="shared" si="22"/>
        <v>3436.3100000000004</v>
      </c>
      <c r="S15" s="65">
        <f t="shared" si="22"/>
        <v>5317.27</v>
      </c>
      <c r="T15" s="65">
        <f t="shared" si="22"/>
        <v>16043.16</v>
      </c>
      <c r="U15" s="65">
        <f t="shared" si="22"/>
        <v>0</v>
      </c>
      <c r="V15" s="65">
        <f t="shared" si="22"/>
        <v>-13693.92</v>
      </c>
      <c r="W15" s="65">
        <f t="shared" si="22"/>
        <v>-2906.43</v>
      </c>
      <c r="X15" s="65">
        <f t="shared" si="22"/>
        <v>1233.1200000000001</v>
      </c>
      <c r="Y15" s="65">
        <f t="shared" si="22"/>
        <v>5053.21</v>
      </c>
      <c r="Z15" s="65">
        <f t="shared" si="22"/>
        <v>10206.820000000002</v>
      </c>
      <c r="AA15" s="65">
        <f t="shared" si="22"/>
        <v>11503.46</v>
      </c>
      <c r="AB15" s="65">
        <f t="shared" si="22"/>
        <v>13690.199999999999</v>
      </c>
      <c r="AC15" s="65">
        <f t="shared" si="22"/>
        <v>16647.23</v>
      </c>
      <c r="AD15" s="65">
        <f t="shared" si="22"/>
        <v>14423.779999999999</v>
      </c>
      <c r="AE15" s="65">
        <f t="shared" si="22"/>
        <v>18081.030000000002</v>
      </c>
      <c r="AF15" s="65">
        <f t="shared" si="22"/>
        <v>46864.92</v>
      </c>
      <c r="AG15" s="65">
        <f t="shared" si="22"/>
        <v>64374.46</v>
      </c>
      <c r="AH15" s="65">
        <f t="shared" si="22"/>
        <v>61081.52</v>
      </c>
      <c r="AI15" s="65">
        <f t="shared" si="22"/>
        <v>52721.15</v>
      </c>
      <c r="AJ15" s="65">
        <f t="shared" si="22"/>
        <v>28106.52</v>
      </c>
      <c r="AK15" s="65">
        <f t="shared" si="22"/>
        <v>32099.22</v>
      </c>
      <c r="AL15" s="65">
        <f t="shared" si="22"/>
        <v>41651.599999999999</v>
      </c>
      <c r="AM15" s="65">
        <f t="shared" si="22"/>
        <v>44527.76</v>
      </c>
      <c r="AN15" s="65">
        <f t="shared" si="22"/>
        <v>41282.409999999996</v>
      </c>
      <c r="AO15" s="65">
        <f t="shared" si="22"/>
        <v>45034.12</v>
      </c>
      <c r="AP15" s="65">
        <f t="shared" si="22"/>
        <v>41103.920000000006</v>
      </c>
      <c r="AQ15" s="65">
        <f t="shared" si="22"/>
        <v>49966.219999999994</v>
      </c>
      <c r="AR15" s="65">
        <f t="shared" si="22"/>
        <v>106760.08</v>
      </c>
      <c r="AS15" s="65">
        <f t="shared" si="22"/>
        <v>133017.91999999998</v>
      </c>
      <c r="AT15" s="65">
        <f t="shared" si="22"/>
        <v>118603.83</v>
      </c>
      <c r="AU15" s="65">
        <f t="shared" si="22"/>
        <v>96397.08</v>
      </c>
      <c r="AV15" s="65">
        <f t="shared" si="22"/>
        <v>48268.469999999994</v>
      </c>
      <c r="AW15" s="65">
        <f t="shared" si="22"/>
        <v>47368.049999999996</v>
      </c>
      <c r="AX15" s="65">
        <f t="shared" si="22"/>
        <v>53720.08</v>
      </c>
      <c r="AY15" s="65">
        <f t="shared" si="22"/>
        <v>54219.7</v>
      </c>
      <c r="AZ15" s="65">
        <f t="shared" si="22"/>
        <v>44502.26999999999</v>
      </c>
      <c r="BA15" s="65">
        <f t="shared" si="22"/>
        <v>45034.130000000005</v>
      </c>
      <c r="BB15" s="65">
        <f t="shared" si="22"/>
        <v>41103.96</v>
      </c>
      <c r="BC15" s="65">
        <f t="shared" si="22"/>
        <v>49966.36</v>
      </c>
      <c r="BD15" s="65">
        <f t="shared" si="22"/>
        <v>0</v>
      </c>
      <c r="BE15" s="65">
        <f t="shared" si="22"/>
        <v>0</v>
      </c>
      <c r="BF15" s="65">
        <f t="shared" si="22"/>
        <v>0</v>
      </c>
      <c r="BG15" s="65">
        <f t="shared" si="22"/>
        <v>0</v>
      </c>
      <c r="BH15" s="65">
        <f t="shared" si="22"/>
        <v>0</v>
      </c>
      <c r="BI15" s="65">
        <f t="shared" si="22"/>
        <v>0</v>
      </c>
      <c r="BJ15" s="65">
        <f t="shared" si="22"/>
        <v>0</v>
      </c>
      <c r="BK15" s="65">
        <f t="shared" si="22"/>
        <v>0</v>
      </c>
      <c r="BL15" s="65">
        <f t="shared" si="22"/>
        <v>0</v>
      </c>
      <c r="BM15" s="65">
        <f t="shared" si="22"/>
        <v>0</v>
      </c>
      <c r="BN15" s="65">
        <f t="shared" si="22"/>
        <v>0</v>
      </c>
      <c r="BO15" s="65">
        <f t="shared" si="22"/>
        <v>0</v>
      </c>
      <c r="BP15" s="65">
        <f t="shared" si="22"/>
        <v>0</v>
      </c>
      <c r="BQ15" s="65">
        <f t="shared" si="22"/>
        <v>0</v>
      </c>
      <c r="BR15" s="65">
        <f t="shared" ref="BR15:CJ15" si="23">SUM(BR10:BR14)</f>
        <v>0</v>
      </c>
      <c r="BS15" s="65">
        <f t="shared" si="23"/>
        <v>0</v>
      </c>
      <c r="BT15" s="65">
        <f t="shared" si="23"/>
        <v>0</v>
      </c>
      <c r="BU15" s="65">
        <f t="shared" si="23"/>
        <v>0</v>
      </c>
      <c r="BV15" s="65">
        <f t="shared" si="23"/>
        <v>0</v>
      </c>
      <c r="BW15" s="65">
        <f t="shared" si="23"/>
        <v>0</v>
      </c>
      <c r="BX15" s="65">
        <f t="shared" si="23"/>
        <v>0</v>
      </c>
      <c r="BY15" s="65">
        <f t="shared" si="23"/>
        <v>0</v>
      </c>
      <c r="BZ15" s="65">
        <f t="shared" si="23"/>
        <v>0</v>
      </c>
      <c r="CA15" s="65">
        <f t="shared" si="23"/>
        <v>0</v>
      </c>
      <c r="CB15" s="65">
        <f t="shared" si="23"/>
        <v>0</v>
      </c>
      <c r="CC15" s="65">
        <f t="shared" si="23"/>
        <v>0</v>
      </c>
      <c r="CD15" s="65">
        <f t="shared" si="23"/>
        <v>0</v>
      </c>
      <c r="CE15" s="65">
        <f t="shared" si="23"/>
        <v>0</v>
      </c>
      <c r="CF15" s="65">
        <f t="shared" si="23"/>
        <v>0</v>
      </c>
      <c r="CG15" s="65">
        <f t="shared" si="23"/>
        <v>0</v>
      </c>
      <c r="CH15" s="65">
        <f t="shared" si="23"/>
        <v>0</v>
      </c>
      <c r="CI15" s="65">
        <f t="shared" si="23"/>
        <v>0</v>
      </c>
      <c r="CJ15" s="65">
        <f t="shared" si="23"/>
        <v>0</v>
      </c>
    </row>
    <row r="16" spans="1:88" ht="15.75" thickBot="1" x14ac:dyDescent="0.3">
      <c r="A16" s="250"/>
      <c r="B16" s="69"/>
      <c r="C16" s="60" t="str">
        <f>IF(C15=C5,"Match", "ERROR")</f>
        <v>Match</v>
      </c>
      <c r="D16" s="60" t="str">
        <f t="shared" ref="D16:AH16" si="24">IF(D15=D5,"Match", "ERROR")</f>
        <v>Match</v>
      </c>
      <c r="E16" s="60" t="str">
        <f>IF(E15=E5,"Match", "ERROR")</f>
        <v>Match</v>
      </c>
      <c r="F16" s="60" t="str">
        <f>IF(F15=F5,"Match", "ERROR")</f>
        <v>Match</v>
      </c>
      <c r="G16" s="60" t="str">
        <f t="shared" si="24"/>
        <v>Match</v>
      </c>
      <c r="H16" s="60" t="str">
        <f t="shared" si="24"/>
        <v>Match</v>
      </c>
      <c r="I16" s="60" t="str">
        <f t="shared" si="24"/>
        <v>Match</v>
      </c>
      <c r="J16" s="60" t="str">
        <f t="shared" si="24"/>
        <v>Match</v>
      </c>
      <c r="K16" s="60" t="str">
        <f t="shared" si="24"/>
        <v>Match</v>
      </c>
      <c r="L16" s="60" t="str">
        <f t="shared" si="24"/>
        <v>Match</v>
      </c>
      <c r="M16" s="60" t="str">
        <f t="shared" si="24"/>
        <v>Match</v>
      </c>
      <c r="N16" s="60" t="str">
        <f t="shared" si="24"/>
        <v>Match</v>
      </c>
      <c r="O16" s="60" t="str">
        <f t="shared" si="24"/>
        <v>Match</v>
      </c>
      <c r="P16" s="60" t="str">
        <f t="shared" si="24"/>
        <v>Match</v>
      </c>
      <c r="Q16" s="60" t="str">
        <f t="shared" si="24"/>
        <v>Match</v>
      </c>
      <c r="R16" s="60" t="str">
        <f t="shared" si="24"/>
        <v>Match</v>
      </c>
      <c r="S16" s="60" t="str">
        <f t="shared" si="24"/>
        <v>Match</v>
      </c>
      <c r="T16" s="60" t="str">
        <f t="shared" si="24"/>
        <v>Match</v>
      </c>
      <c r="U16" s="60" t="str">
        <f t="shared" si="24"/>
        <v>Match</v>
      </c>
      <c r="V16" s="60" t="str">
        <f t="shared" si="24"/>
        <v>Match</v>
      </c>
      <c r="W16" s="60" t="str">
        <f t="shared" si="24"/>
        <v>Match</v>
      </c>
      <c r="X16" s="60" t="str">
        <f t="shared" si="24"/>
        <v>Match</v>
      </c>
      <c r="Y16" s="60" t="str">
        <f t="shared" si="24"/>
        <v>Match</v>
      </c>
      <c r="Z16" s="60" t="str">
        <f t="shared" si="24"/>
        <v>Match</v>
      </c>
      <c r="AA16" s="60" t="str">
        <f t="shared" si="24"/>
        <v>Match</v>
      </c>
      <c r="AB16" s="60" t="str">
        <f t="shared" si="24"/>
        <v>Match</v>
      </c>
      <c r="AC16" s="60" t="str">
        <f t="shared" si="24"/>
        <v>Match</v>
      </c>
      <c r="AD16" s="60" t="str">
        <f t="shared" si="24"/>
        <v>Match</v>
      </c>
      <c r="AE16" s="60" t="str">
        <f t="shared" si="24"/>
        <v>Match</v>
      </c>
      <c r="AF16" s="60" t="str">
        <f t="shared" si="24"/>
        <v>Match</v>
      </c>
      <c r="AG16" s="60" t="str">
        <f t="shared" si="24"/>
        <v>Match</v>
      </c>
      <c r="AH16" s="60" t="str">
        <f t="shared" si="24"/>
        <v>Match</v>
      </c>
      <c r="AI16" s="60" t="str">
        <f t="shared" ref="AI16:BN16" si="25">IF(AI15=AI5,"Match", "ERROR")</f>
        <v>Match</v>
      </c>
      <c r="AJ16" s="60" t="str">
        <f t="shared" si="25"/>
        <v>Match</v>
      </c>
      <c r="AK16" s="60" t="str">
        <f t="shared" si="25"/>
        <v>Match</v>
      </c>
      <c r="AL16" s="60" t="str">
        <f t="shared" si="25"/>
        <v>Match</v>
      </c>
      <c r="AM16" s="60" t="str">
        <f t="shared" si="25"/>
        <v>Match</v>
      </c>
      <c r="AN16" s="60" t="str">
        <f t="shared" si="25"/>
        <v>Match</v>
      </c>
      <c r="AO16" s="60" t="str">
        <f t="shared" si="25"/>
        <v>Match</v>
      </c>
      <c r="AP16" s="60" t="str">
        <f t="shared" si="25"/>
        <v>Match</v>
      </c>
      <c r="AQ16" s="60" t="str">
        <f t="shared" si="25"/>
        <v>Match</v>
      </c>
      <c r="AR16" s="60" t="str">
        <f t="shared" si="25"/>
        <v>Match</v>
      </c>
      <c r="AS16" s="60" t="str">
        <f t="shared" si="25"/>
        <v>Match</v>
      </c>
      <c r="AT16" s="60" t="str">
        <f t="shared" si="25"/>
        <v>Match</v>
      </c>
      <c r="AU16" s="60" t="str">
        <f t="shared" si="25"/>
        <v>Match</v>
      </c>
      <c r="AV16" s="60" t="str">
        <f t="shared" si="25"/>
        <v>Match</v>
      </c>
      <c r="AW16" s="60" t="str">
        <f t="shared" si="25"/>
        <v>Match</v>
      </c>
      <c r="AX16" s="60" t="str">
        <f t="shared" si="25"/>
        <v>Match</v>
      </c>
      <c r="AY16" s="60" t="str">
        <f t="shared" si="25"/>
        <v>Match</v>
      </c>
      <c r="AZ16" s="60" t="str">
        <f t="shared" si="25"/>
        <v>Match</v>
      </c>
      <c r="BA16" s="60" t="str">
        <f t="shared" si="25"/>
        <v>Match</v>
      </c>
      <c r="BB16" s="60" t="str">
        <f t="shared" si="25"/>
        <v>Match</v>
      </c>
      <c r="BC16" s="60" t="str">
        <f t="shared" si="25"/>
        <v>Match</v>
      </c>
      <c r="BD16" s="60" t="str">
        <f t="shared" si="25"/>
        <v>Match</v>
      </c>
      <c r="BE16" s="60" t="str">
        <f t="shared" si="25"/>
        <v>Match</v>
      </c>
      <c r="BF16" s="60" t="str">
        <f t="shared" si="25"/>
        <v>Match</v>
      </c>
      <c r="BG16" s="60" t="str">
        <f t="shared" si="25"/>
        <v>Match</v>
      </c>
      <c r="BH16" s="60" t="str">
        <f t="shared" si="25"/>
        <v>Match</v>
      </c>
      <c r="BI16" s="60" t="str">
        <f t="shared" si="25"/>
        <v>Match</v>
      </c>
      <c r="BJ16" s="60" t="str">
        <f t="shared" si="25"/>
        <v>Match</v>
      </c>
      <c r="BK16" s="60" t="str">
        <f t="shared" si="25"/>
        <v>Match</v>
      </c>
      <c r="BL16" s="60" t="str">
        <f t="shared" si="25"/>
        <v>Match</v>
      </c>
      <c r="BM16" s="60" t="str">
        <f t="shared" si="25"/>
        <v>Match</v>
      </c>
      <c r="BN16" s="60" t="str">
        <f t="shared" si="25"/>
        <v>Match</v>
      </c>
      <c r="BO16" s="60" t="str">
        <f t="shared" ref="BO16:CJ16" si="26">IF(BO15=BO5,"Match", "ERROR")</f>
        <v>Match</v>
      </c>
      <c r="BP16" s="60" t="str">
        <f t="shared" si="26"/>
        <v>Match</v>
      </c>
      <c r="BQ16" s="60" t="str">
        <f t="shared" si="26"/>
        <v>Match</v>
      </c>
      <c r="BR16" s="60" t="str">
        <f t="shared" si="26"/>
        <v>Match</v>
      </c>
      <c r="BS16" s="60" t="str">
        <f t="shared" si="26"/>
        <v>Match</v>
      </c>
      <c r="BT16" s="60" t="str">
        <f t="shared" si="26"/>
        <v>Match</v>
      </c>
      <c r="BU16" s="60" t="str">
        <f t="shared" si="26"/>
        <v>Match</v>
      </c>
      <c r="BV16" s="60" t="str">
        <f t="shared" si="26"/>
        <v>Match</v>
      </c>
      <c r="BW16" s="60" t="str">
        <f t="shared" si="26"/>
        <v>Match</v>
      </c>
      <c r="BX16" s="60" t="str">
        <f t="shared" si="26"/>
        <v>Match</v>
      </c>
      <c r="BY16" s="60" t="str">
        <f t="shared" si="26"/>
        <v>Match</v>
      </c>
      <c r="BZ16" s="60" t="str">
        <f t="shared" si="26"/>
        <v>Match</v>
      </c>
      <c r="CA16" s="60" t="str">
        <f t="shared" si="26"/>
        <v>Match</v>
      </c>
      <c r="CB16" s="60" t="str">
        <f t="shared" si="26"/>
        <v>Match</v>
      </c>
      <c r="CC16" s="60" t="str">
        <f t="shared" si="26"/>
        <v>Match</v>
      </c>
      <c r="CD16" s="60" t="str">
        <f t="shared" si="26"/>
        <v>Match</v>
      </c>
      <c r="CE16" s="60" t="str">
        <f t="shared" si="26"/>
        <v>Match</v>
      </c>
      <c r="CF16" s="60" t="str">
        <f t="shared" si="26"/>
        <v>Match</v>
      </c>
      <c r="CG16" s="60" t="str">
        <f t="shared" si="26"/>
        <v>Match</v>
      </c>
      <c r="CH16" s="60" t="str">
        <f t="shared" si="26"/>
        <v>Match</v>
      </c>
      <c r="CI16" s="60" t="str">
        <f t="shared" si="26"/>
        <v>Match</v>
      </c>
      <c r="CJ16" s="60" t="str">
        <f t="shared" si="26"/>
        <v>Match</v>
      </c>
    </row>
    <row r="17" spans="1:88" x14ac:dyDescent="0.25">
      <c r="A17" s="44"/>
      <c r="B17" s="26" t="s">
        <v>71</v>
      </c>
      <c r="C17" s="26"/>
      <c r="D17" s="26"/>
      <c r="E17" s="26"/>
      <c r="F17" s="26"/>
      <c r="G17" s="44"/>
      <c r="H17" s="44"/>
      <c r="I17" s="44"/>
      <c r="J17" s="44"/>
      <c r="K17" s="44"/>
    </row>
    <row r="19" spans="1:88" x14ac:dyDescent="0.25">
      <c r="B19" s="34" t="s">
        <v>35</v>
      </c>
      <c r="C19" s="31">
        <v>0</v>
      </c>
      <c r="D19" s="31">
        <v>0</v>
      </c>
      <c r="E19" s="32">
        <f>'TD Calc. NLI (Monthly)'!E19</f>
        <v>1</v>
      </c>
      <c r="F19" s="33">
        <f>E19</f>
        <v>1</v>
      </c>
      <c r="G19" s="33">
        <f t="shared" ref="G19:BR19" si="27">F19</f>
        <v>1</v>
      </c>
      <c r="H19" s="33">
        <f t="shared" si="27"/>
        <v>1</v>
      </c>
      <c r="I19" s="33">
        <f t="shared" si="27"/>
        <v>1</v>
      </c>
      <c r="J19" s="33">
        <f t="shared" si="27"/>
        <v>1</v>
      </c>
      <c r="K19" s="33">
        <f t="shared" si="27"/>
        <v>1</v>
      </c>
      <c r="L19" s="33">
        <f t="shared" si="27"/>
        <v>1</v>
      </c>
      <c r="M19" s="33">
        <f t="shared" si="27"/>
        <v>1</v>
      </c>
      <c r="N19" s="33">
        <f t="shared" si="27"/>
        <v>1</v>
      </c>
      <c r="O19" s="33">
        <f t="shared" si="27"/>
        <v>1</v>
      </c>
      <c r="P19" s="33">
        <f t="shared" si="27"/>
        <v>1</v>
      </c>
      <c r="Q19" s="33">
        <f t="shared" si="27"/>
        <v>1</v>
      </c>
      <c r="R19" s="33">
        <f t="shared" si="27"/>
        <v>1</v>
      </c>
      <c r="S19" s="33">
        <f t="shared" si="27"/>
        <v>1</v>
      </c>
      <c r="T19" s="33">
        <f t="shared" si="27"/>
        <v>1</v>
      </c>
      <c r="U19" s="33">
        <f t="shared" si="27"/>
        <v>1</v>
      </c>
      <c r="V19" s="33">
        <f t="shared" si="27"/>
        <v>1</v>
      </c>
      <c r="W19" s="33">
        <f t="shared" si="27"/>
        <v>1</v>
      </c>
      <c r="X19" s="33">
        <f t="shared" si="27"/>
        <v>1</v>
      </c>
      <c r="Y19" s="33">
        <f t="shared" si="27"/>
        <v>1</v>
      </c>
      <c r="Z19" s="33">
        <f t="shared" si="27"/>
        <v>1</v>
      </c>
      <c r="AA19" s="33">
        <f t="shared" si="27"/>
        <v>1</v>
      </c>
      <c r="AB19" s="33">
        <f t="shared" si="27"/>
        <v>1</v>
      </c>
      <c r="AC19" s="33">
        <f t="shared" si="27"/>
        <v>1</v>
      </c>
      <c r="AD19" s="33">
        <f t="shared" si="27"/>
        <v>1</v>
      </c>
      <c r="AE19" s="33">
        <f t="shared" si="27"/>
        <v>1</v>
      </c>
      <c r="AF19" s="33">
        <f t="shared" si="27"/>
        <v>1</v>
      </c>
      <c r="AG19" s="33">
        <f t="shared" si="27"/>
        <v>1</v>
      </c>
      <c r="AH19" s="33">
        <f t="shared" si="27"/>
        <v>1</v>
      </c>
      <c r="AI19" s="33">
        <f t="shared" si="27"/>
        <v>1</v>
      </c>
      <c r="AJ19" s="33">
        <f t="shared" si="27"/>
        <v>1</v>
      </c>
      <c r="AK19" s="33">
        <f t="shared" si="27"/>
        <v>1</v>
      </c>
      <c r="AL19" s="33">
        <f t="shared" si="27"/>
        <v>1</v>
      </c>
      <c r="AM19" s="33">
        <f t="shared" si="27"/>
        <v>1</v>
      </c>
      <c r="AN19" s="33">
        <f t="shared" si="27"/>
        <v>1</v>
      </c>
      <c r="AO19" s="33">
        <f t="shared" si="27"/>
        <v>1</v>
      </c>
      <c r="AP19" s="33">
        <f t="shared" si="27"/>
        <v>1</v>
      </c>
      <c r="AQ19" s="33">
        <f t="shared" si="27"/>
        <v>1</v>
      </c>
      <c r="AR19" s="33">
        <f t="shared" si="27"/>
        <v>1</v>
      </c>
      <c r="AS19" s="33">
        <f t="shared" si="27"/>
        <v>1</v>
      </c>
      <c r="AT19" s="33">
        <f t="shared" si="27"/>
        <v>1</v>
      </c>
      <c r="AU19" s="33">
        <f t="shared" si="27"/>
        <v>1</v>
      </c>
      <c r="AV19" s="33">
        <f t="shared" si="27"/>
        <v>1</v>
      </c>
      <c r="AW19" s="33">
        <f t="shared" si="27"/>
        <v>1</v>
      </c>
      <c r="AX19" s="33">
        <f t="shared" si="27"/>
        <v>1</v>
      </c>
      <c r="AY19" s="33">
        <f t="shared" si="27"/>
        <v>1</v>
      </c>
      <c r="AZ19" s="33">
        <f t="shared" si="27"/>
        <v>1</v>
      </c>
      <c r="BA19" s="33">
        <f t="shared" si="27"/>
        <v>1</v>
      </c>
      <c r="BB19" s="33">
        <f t="shared" si="27"/>
        <v>1</v>
      </c>
      <c r="BC19" s="33">
        <f t="shared" si="27"/>
        <v>1</v>
      </c>
      <c r="BD19" s="33">
        <f t="shared" si="27"/>
        <v>1</v>
      </c>
      <c r="BE19" s="33">
        <f t="shared" si="27"/>
        <v>1</v>
      </c>
      <c r="BF19" s="33">
        <f t="shared" si="27"/>
        <v>1</v>
      </c>
      <c r="BG19" s="33">
        <f t="shared" si="27"/>
        <v>1</v>
      </c>
      <c r="BH19" s="33">
        <f t="shared" si="27"/>
        <v>1</v>
      </c>
      <c r="BI19" s="33">
        <f t="shared" si="27"/>
        <v>1</v>
      </c>
      <c r="BJ19" s="33">
        <f t="shared" si="27"/>
        <v>1</v>
      </c>
      <c r="BK19" s="33">
        <f t="shared" si="27"/>
        <v>1</v>
      </c>
      <c r="BL19" s="33">
        <f t="shared" si="27"/>
        <v>1</v>
      </c>
      <c r="BM19" s="33">
        <f t="shared" si="27"/>
        <v>1</v>
      </c>
      <c r="BN19" s="33">
        <f t="shared" si="27"/>
        <v>1</v>
      </c>
      <c r="BO19" s="33">
        <f t="shared" si="27"/>
        <v>1</v>
      </c>
      <c r="BP19" s="33">
        <f t="shared" si="27"/>
        <v>1</v>
      </c>
      <c r="BQ19" s="33">
        <f t="shared" si="27"/>
        <v>1</v>
      </c>
      <c r="BR19" s="33">
        <f t="shared" si="27"/>
        <v>1</v>
      </c>
      <c r="BS19" s="33">
        <f t="shared" ref="BS19:CJ19" si="28">BR19</f>
        <v>1</v>
      </c>
      <c r="BT19" s="33">
        <f t="shared" si="28"/>
        <v>1</v>
      </c>
      <c r="BU19" s="33">
        <f t="shared" si="28"/>
        <v>1</v>
      </c>
      <c r="BV19" s="33">
        <f t="shared" si="28"/>
        <v>1</v>
      </c>
      <c r="BW19" s="33">
        <f t="shared" si="28"/>
        <v>1</v>
      </c>
      <c r="BX19" s="33">
        <f t="shared" si="28"/>
        <v>1</v>
      </c>
      <c r="BY19" s="33">
        <f t="shared" si="28"/>
        <v>1</v>
      </c>
      <c r="BZ19" s="33">
        <f t="shared" si="28"/>
        <v>1</v>
      </c>
      <c r="CA19" s="33">
        <f t="shared" si="28"/>
        <v>1</v>
      </c>
      <c r="CB19" s="33">
        <f t="shared" si="28"/>
        <v>1</v>
      </c>
      <c r="CC19" s="33">
        <f t="shared" si="28"/>
        <v>1</v>
      </c>
      <c r="CD19" s="33">
        <f t="shared" si="28"/>
        <v>1</v>
      </c>
      <c r="CE19" s="33">
        <f t="shared" si="28"/>
        <v>1</v>
      </c>
      <c r="CF19" s="33">
        <f t="shared" si="28"/>
        <v>1</v>
      </c>
      <c r="CG19" s="33">
        <f t="shared" si="28"/>
        <v>1</v>
      </c>
      <c r="CH19" s="33">
        <f t="shared" si="28"/>
        <v>1</v>
      </c>
      <c r="CI19" s="33">
        <f t="shared" si="28"/>
        <v>1</v>
      </c>
      <c r="CJ19" s="33">
        <f t="shared" si="28"/>
        <v>1</v>
      </c>
    </row>
    <row r="20" spans="1:88" x14ac:dyDescent="0.25">
      <c r="C20" s="26"/>
      <c r="D20" s="1"/>
      <c r="E20" s="1"/>
      <c r="F20" s="44"/>
      <c r="G20" s="1"/>
      <c r="H20" s="1"/>
      <c r="I20" s="1"/>
      <c r="J20" s="1"/>
      <c r="K20" s="1"/>
      <c r="L20" s="1"/>
      <c r="M20" s="1"/>
      <c r="N20" s="1"/>
      <c r="CI20" s="6"/>
      <c r="CJ20" s="6"/>
    </row>
    <row r="21" spans="1:88" ht="24" customHeight="1" thickBot="1" x14ac:dyDescent="0.4">
      <c r="A21" s="74"/>
      <c r="B21" s="74"/>
      <c r="C21" s="248" t="s">
        <v>68</v>
      </c>
      <c r="D21" s="248"/>
      <c r="E21" s="248"/>
      <c r="F21" s="248"/>
      <c r="G21" s="248"/>
      <c r="H21" s="248"/>
      <c r="I21" s="248"/>
      <c r="J21" s="248"/>
      <c r="K21" s="248"/>
      <c r="L21" s="248"/>
      <c r="M21" s="248"/>
      <c r="N21" s="248"/>
      <c r="O21" s="248"/>
      <c r="AP21" s="13"/>
      <c r="CI21" s="6"/>
      <c r="CJ21" s="6"/>
    </row>
    <row r="22" spans="1:88" ht="15.75" x14ac:dyDescent="0.25">
      <c r="A22" s="20"/>
      <c r="B22" s="80" t="s">
        <v>31</v>
      </c>
      <c r="C22" s="16">
        <v>42370</v>
      </c>
      <c r="D22" s="16">
        <v>42401</v>
      </c>
      <c r="E22" s="14">
        <v>42430</v>
      </c>
      <c r="F22" s="49">
        <v>42461</v>
      </c>
      <c r="G22" s="55">
        <v>42491</v>
      </c>
      <c r="H22" s="14">
        <v>42522</v>
      </c>
      <c r="I22" s="14">
        <v>42552</v>
      </c>
      <c r="J22" s="14">
        <v>42583</v>
      </c>
      <c r="K22" s="14">
        <v>42614</v>
      </c>
      <c r="L22" s="14">
        <v>42644</v>
      </c>
      <c r="M22" s="14">
        <v>42675</v>
      </c>
      <c r="N22" s="14">
        <v>42705</v>
      </c>
      <c r="O22" s="14">
        <v>42736</v>
      </c>
      <c r="P22" s="14">
        <v>42767</v>
      </c>
      <c r="Q22" s="15">
        <v>42795</v>
      </c>
      <c r="R22" s="15">
        <v>42826</v>
      </c>
      <c r="S22" s="15">
        <v>42856</v>
      </c>
      <c r="T22" s="15">
        <v>42887</v>
      </c>
      <c r="U22" s="15">
        <v>42917</v>
      </c>
      <c r="V22" s="15">
        <v>42948</v>
      </c>
      <c r="W22" s="15">
        <v>42979</v>
      </c>
      <c r="X22" s="15">
        <v>43009</v>
      </c>
      <c r="Y22" s="15">
        <v>43040</v>
      </c>
      <c r="Z22" s="15">
        <v>43070</v>
      </c>
      <c r="AA22" s="15">
        <v>43101</v>
      </c>
      <c r="AB22" s="15">
        <v>43132</v>
      </c>
      <c r="AC22" s="16">
        <v>43160</v>
      </c>
      <c r="AD22" s="16">
        <v>43191</v>
      </c>
      <c r="AE22" s="16">
        <v>43221</v>
      </c>
      <c r="AF22" s="16">
        <v>43252</v>
      </c>
      <c r="AG22" s="16">
        <v>43282</v>
      </c>
      <c r="AH22" s="16">
        <v>43313</v>
      </c>
      <c r="AI22" s="16">
        <v>43344</v>
      </c>
      <c r="AJ22" s="16">
        <v>43374</v>
      </c>
      <c r="AK22" s="16">
        <v>43405</v>
      </c>
      <c r="AL22" s="16">
        <v>43435</v>
      </c>
      <c r="AM22" s="16">
        <v>43466</v>
      </c>
      <c r="AN22" s="16">
        <v>43497</v>
      </c>
      <c r="AO22" s="14">
        <v>43525</v>
      </c>
      <c r="AP22" s="14">
        <v>43556</v>
      </c>
      <c r="AQ22" s="14">
        <v>43586</v>
      </c>
      <c r="AR22" s="14">
        <v>43617</v>
      </c>
      <c r="AS22" s="14">
        <v>43647</v>
      </c>
      <c r="AT22" s="14">
        <v>43678</v>
      </c>
      <c r="AU22" s="14">
        <v>43709</v>
      </c>
      <c r="AV22" s="14">
        <v>43739</v>
      </c>
      <c r="AW22" s="14">
        <v>43770</v>
      </c>
      <c r="AX22" s="14">
        <v>43800</v>
      </c>
      <c r="AY22" s="14">
        <v>43831</v>
      </c>
      <c r="AZ22" s="14">
        <v>43862</v>
      </c>
      <c r="BA22" s="15">
        <v>43891</v>
      </c>
      <c r="BB22" s="15">
        <v>43922</v>
      </c>
      <c r="BC22" s="15">
        <v>43952</v>
      </c>
      <c r="BD22" s="15">
        <v>43983</v>
      </c>
      <c r="BE22" s="15">
        <v>44013</v>
      </c>
      <c r="BF22" s="15">
        <v>44044</v>
      </c>
      <c r="BG22" s="15">
        <v>44075</v>
      </c>
      <c r="BH22" s="15">
        <v>44105</v>
      </c>
      <c r="BI22" s="15">
        <v>44136</v>
      </c>
      <c r="BJ22" s="15">
        <v>44166</v>
      </c>
      <c r="BK22" s="15">
        <v>44197</v>
      </c>
      <c r="BL22" s="15">
        <v>44228</v>
      </c>
      <c r="BM22" s="16">
        <v>44256</v>
      </c>
      <c r="BN22" s="16">
        <v>44287</v>
      </c>
      <c r="BO22" s="16">
        <v>44317</v>
      </c>
      <c r="BP22" s="16">
        <v>44348</v>
      </c>
      <c r="BQ22" s="16">
        <v>44378</v>
      </c>
      <c r="BR22" s="16">
        <v>44409</v>
      </c>
      <c r="BS22" s="16">
        <v>44440</v>
      </c>
      <c r="BT22" s="16">
        <v>44470</v>
      </c>
      <c r="BU22" s="16">
        <v>44501</v>
      </c>
      <c r="BV22" s="16">
        <v>44531</v>
      </c>
      <c r="BW22" s="16">
        <v>44562</v>
      </c>
      <c r="BX22" s="16">
        <v>44593</v>
      </c>
      <c r="BY22" s="14">
        <v>44621</v>
      </c>
      <c r="BZ22" s="14">
        <v>44652</v>
      </c>
      <c r="CA22" s="14">
        <v>44682</v>
      </c>
      <c r="CB22" s="14">
        <v>44713</v>
      </c>
      <c r="CC22" s="14">
        <v>44743</v>
      </c>
      <c r="CD22" s="14">
        <v>44774</v>
      </c>
      <c r="CE22" s="14">
        <v>44805</v>
      </c>
      <c r="CF22" s="14">
        <v>44835</v>
      </c>
      <c r="CG22" s="14">
        <v>44866</v>
      </c>
      <c r="CH22" s="14">
        <v>44896</v>
      </c>
      <c r="CI22" s="14">
        <v>44927</v>
      </c>
      <c r="CJ22" s="14">
        <v>44958</v>
      </c>
    </row>
    <row r="23" spans="1:88" ht="15" customHeight="1" x14ac:dyDescent="0.25">
      <c r="A23" s="228" t="s">
        <v>28</v>
      </c>
      <c r="B23" s="45" t="s">
        <v>6</v>
      </c>
      <c r="C23" s="11">
        <f>IF('KWh (Cumulative) LI'!C23=0,0,((('KWh (Monthly) ENTRY LI'!C23*0.5)-'Rebasing adj LI'!C13)*C95)*C$19*C$124)</f>
        <v>0</v>
      </c>
      <c r="D23" s="11">
        <f>IF('KWh (Cumulative) LI'!D23=0,0,((('KWh (Monthly) ENTRY LI'!D23*0.5)+'KWh (Cumulative) LI'!C23-'Rebasing adj LI'!D13)*D95)*D$19*D$124)</f>
        <v>0</v>
      </c>
      <c r="E23" s="11">
        <f>IF('KWh (Cumulative) LI'!E23=0,0,((('KWh (Monthly) ENTRY LI'!E23*0.5)+'KWh (Cumulative) LI'!D23-'Rebasing adj LI'!E13)*E95)*E$19*E$124)</f>
        <v>0</v>
      </c>
      <c r="F23" s="11">
        <f>IF('KWh (Cumulative) LI'!F23=0,0,((('KWh (Monthly) ENTRY LI'!F23*0.5)+'KWh (Cumulative) LI'!E23-'Rebasing adj LI'!F13)*F95)*F$19*F$124)</f>
        <v>0</v>
      </c>
      <c r="G23" s="11">
        <f>IF('KWh (Cumulative) LI'!G23=0,0,((('KWh (Monthly) ENTRY LI'!G23*0.5)+'KWh (Cumulative) LI'!F23-'Rebasing adj LI'!G13)*G95)*G$19*G$124)</f>
        <v>0</v>
      </c>
      <c r="H23" s="11">
        <f>IF('KWh (Cumulative) LI'!H23=0,0,((('KWh (Monthly) ENTRY LI'!H23*0.5)+'KWh (Cumulative) LI'!G23-'Rebasing adj LI'!H13)*H95)*H$19*H$124)</f>
        <v>0</v>
      </c>
      <c r="I23" s="11">
        <f>IF('KWh (Cumulative) LI'!I23=0,0,((('KWh (Monthly) ENTRY LI'!I23*0.5)+'KWh (Cumulative) LI'!H23-'Rebasing adj LI'!I13)*I95)*I$19*I$124)</f>
        <v>0</v>
      </c>
      <c r="J23" s="11">
        <f>IF('KWh (Cumulative) LI'!J23=0,0,((('KWh (Monthly) ENTRY LI'!J23*0.5)+'KWh (Cumulative) LI'!I23-'Rebasing adj LI'!J13)*J95)*J$19*J$124)</f>
        <v>0</v>
      </c>
      <c r="K23" s="11">
        <f>IF('KWh (Cumulative) LI'!K23=0,0,((('KWh (Monthly) ENTRY LI'!K23*0.5)+'KWh (Cumulative) LI'!J23-'Rebasing adj LI'!K13)*K95)*K$19*K$124)</f>
        <v>0</v>
      </c>
      <c r="L23" s="11">
        <f>IF('KWh (Cumulative) LI'!L23=0,0,((('KWh (Monthly) ENTRY LI'!L23*0.5)+'KWh (Cumulative) LI'!K23-'Rebasing adj LI'!L13)*L95)*L$19*L$124)</f>
        <v>0</v>
      </c>
      <c r="M23" s="11">
        <f>IF('KWh (Cumulative) LI'!M23=0,0,((('KWh (Monthly) ENTRY LI'!M23*0.5)+'KWh (Cumulative) LI'!L23-'Rebasing adj LI'!M13)*M95)*M$19*M$124)</f>
        <v>0</v>
      </c>
      <c r="N23" s="11">
        <f>IF('KWh (Cumulative) LI'!N23=0,0,((('KWh (Monthly) ENTRY LI'!N23*0.5)+'KWh (Cumulative) LI'!M23-'Rebasing adj LI'!N13)*N95)*N$19*N$124)</f>
        <v>0</v>
      </c>
      <c r="O23" s="11">
        <f>IF('KWh (Cumulative) LI'!O23=0,0,((('KWh (Monthly) ENTRY LI'!O23*0.5)+'KWh (Cumulative) LI'!N23-'Rebasing adj LI'!O13)*O95)*O$19*O$124)</f>
        <v>0</v>
      </c>
      <c r="P23" s="11">
        <f>IF('KWh (Cumulative) LI'!P23=0,0,((('KWh (Monthly) ENTRY LI'!P23*0.5)+'KWh (Cumulative) LI'!O23-'Rebasing adj LI'!P13)*P95)*P$19*P$124)</f>
        <v>0</v>
      </c>
      <c r="Q23" s="11">
        <f>IF('KWh (Cumulative) LI'!Q23=0,0,((('KWh (Monthly) ENTRY LI'!Q23*0.5)+'KWh (Cumulative) LI'!P23-'Rebasing adj LI'!Q13)*Q95)*Q$19*Q$124)</f>
        <v>0</v>
      </c>
      <c r="R23" s="11">
        <f>IF('KWh (Cumulative) LI'!R23=0,0,((('KWh (Monthly) ENTRY LI'!R23*0.5)+'KWh (Cumulative) LI'!Q23-'Rebasing adj LI'!R13)*R95)*R$19*R$124)</f>
        <v>0</v>
      </c>
      <c r="S23" s="11">
        <f>IF('KWh (Cumulative) LI'!S23=0,0,((('KWh (Monthly) ENTRY LI'!S23*0.5)+'KWh (Cumulative) LI'!R23-'Rebasing adj LI'!S13)*S95)*S$19*S$124)</f>
        <v>0</v>
      </c>
      <c r="T23" s="11">
        <f>IF('KWh (Cumulative) LI'!T23=0,0,((('KWh (Monthly) ENTRY LI'!T23*0.5)+'KWh (Cumulative) LI'!S23-'Rebasing adj LI'!T13)*T95)*T$19*T$124)</f>
        <v>0</v>
      </c>
      <c r="U23" s="11">
        <f>IF('KWh (Cumulative) LI'!U23=0,0,((('KWh (Monthly) ENTRY LI'!U23*0.5)+'KWh (Cumulative) LI'!T23-'Rebasing adj LI'!U13)*U95)*U$19*U$124)</f>
        <v>0</v>
      </c>
      <c r="V23" s="11">
        <f>IF('KWh (Cumulative) LI'!V23=0,0,((('KWh (Monthly) ENTRY LI'!V23*0.5)+'KWh (Cumulative) LI'!U23-'Rebasing adj LI'!V13)*V95)*V$19*V$124)</f>
        <v>0</v>
      </c>
      <c r="W23" s="11">
        <f>IF('KWh (Cumulative) LI'!W23=0,0,((('KWh (Monthly) ENTRY LI'!W23*0.5)+'KWh (Cumulative) LI'!V23-'Rebasing adj LI'!W13)*W95)*W$19*W$124)</f>
        <v>0</v>
      </c>
      <c r="X23" s="11">
        <f>IF('KWh (Cumulative) LI'!X23=0,0,((('KWh (Monthly) ENTRY LI'!X23*0.5)+'KWh (Cumulative) LI'!W23-'Rebasing adj LI'!X13)*X95)*X$19*X$124)</f>
        <v>0</v>
      </c>
      <c r="Y23" s="11">
        <f>IF('KWh (Cumulative) LI'!Y23=0,0,((('KWh (Monthly) ENTRY LI'!Y23*0.5)+'KWh (Cumulative) LI'!X23-'Rebasing adj LI'!Y13)*Y95)*Y$19*Y$124)</f>
        <v>0</v>
      </c>
      <c r="Z23" s="11">
        <f>IF('KWh (Cumulative) LI'!Z23=0,0,((('KWh (Monthly) ENTRY LI'!Z23*0.5)+'KWh (Cumulative) LI'!Y23-'Rebasing adj LI'!Z13)*Z95)*Z$19*Z$124)</f>
        <v>0</v>
      </c>
      <c r="AA23" s="11">
        <f>IF('KWh (Cumulative) LI'!AA23=0,0,((('KWh (Monthly) ENTRY LI'!AA23*0.5)+'KWh (Cumulative) LI'!Z23-'Rebasing adj LI'!AA13)*AA95)*AA$19*AA$124)</f>
        <v>0</v>
      </c>
      <c r="AB23" s="11">
        <f>IF('KWh (Cumulative) LI'!AB23=0,0,((('KWh (Monthly) ENTRY LI'!AB23*0.5)+'KWh (Cumulative) LI'!AA23-'Rebasing adj LI'!AB13)*AB95)*AB$19*AB$124)</f>
        <v>0</v>
      </c>
      <c r="AC23" s="11">
        <f>IF('KWh (Cumulative) LI'!AC23=0,0,((('KWh (Monthly) ENTRY LI'!AC23*0.5)+'KWh (Cumulative) LI'!AB23-'Rebasing adj LI'!AC13)*AC95)*AC$19*AC$124)</f>
        <v>0</v>
      </c>
      <c r="AD23" s="11">
        <f>IF('KWh (Cumulative) LI'!AD23=0,0,((('KWh (Monthly) ENTRY LI'!AD23*0.5)+'KWh (Cumulative) LI'!AC23-'Rebasing adj LI'!AD13)*AD95)*AD$19*AD$124)</f>
        <v>0</v>
      </c>
      <c r="AE23" s="11">
        <f>IF('KWh (Cumulative) LI'!AE23=0,0,((('KWh (Monthly) ENTRY LI'!AE23*0.5)+'KWh (Cumulative) LI'!AD23-'Rebasing adj LI'!AE13)*AE95)*AE$19*AE$124)</f>
        <v>0</v>
      </c>
      <c r="AF23" s="11">
        <f>IF('KWh (Cumulative) LI'!AF23=0,0,((('KWh (Monthly) ENTRY LI'!AF23*0.5)+'KWh (Cumulative) LI'!AE23-'Rebasing adj LI'!AF13)*AF95)*AF$19*AF$124)</f>
        <v>0</v>
      </c>
      <c r="AG23" s="11">
        <f>IF('KWh (Cumulative) LI'!AG23=0,0,((('KWh (Monthly) ENTRY LI'!AG23*0.5)+'KWh (Cumulative) LI'!AF23-'Rebasing adj LI'!AG13)*AG95)*AG$19*AG$124)</f>
        <v>0</v>
      </c>
      <c r="AH23" s="11">
        <f>IF('KWh (Cumulative) LI'!AH23=0,0,((('KWh (Monthly) ENTRY LI'!AH23*0.5)+'KWh (Cumulative) LI'!AG23-'Rebasing adj LI'!AH13)*AH95)*AH$19*AH$124)</f>
        <v>0</v>
      </c>
      <c r="AI23" s="11">
        <f>IF('KWh (Cumulative) LI'!AI23=0,0,((('KWh (Monthly) ENTRY LI'!AI23*0.5)+'KWh (Cumulative) LI'!AH23-'Rebasing adj LI'!AI13)*AI95)*AI$19*AI$124)</f>
        <v>0</v>
      </c>
      <c r="AJ23" s="11">
        <f>IF('KWh (Cumulative) LI'!AJ23=0,0,((('KWh (Monthly) ENTRY LI'!AJ23*0.5)+'KWh (Cumulative) LI'!AI23-'Rebasing adj LI'!AJ13)*AJ95)*AJ$19*AJ$124)</f>
        <v>0</v>
      </c>
      <c r="AK23" s="11">
        <f>IF('KWh (Cumulative) LI'!AK23=0,0,((('KWh (Monthly) ENTRY LI'!AK23*0.5)+'KWh (Cumulative) LI'!AJ23-'Rebasing adj LI'!AK13)*AK95)*AK$19*AK$124)</f>
        <v>0</v>
      </c>
      <c r="AL23" s="11">
        <f>IF('KWh (Cumulative) LI'!AL23=0,0,((('KWh (Monthly) ENTRY LI'!AL23*0.5)+'KWh (Cumulative) LI'!AK23-'Rebasing adj LI'!AL13)*AL95)*AL$19*AL$124)</f>
        <v>0</v>
      </c>
      <c r="AM23" s="11">
        <f>IF('KWh (Cumulative) LI'!AM23=0,0,((('KWh (Monthly) ENTRY LI'!AM23*0.5)+'KWh (Cumulative) LI'!AL23-'Rebasing adj LI'!AM13)*AM95)*AM$19*AM$124)</f>
        <v>0</v>
      </c>
      <c r="AN23" s="11">
        <f>IF('KWh (Cumulative) LI'!AN23=0,0,((('KWh (Monthly) ENTRY LI'!AN23*0.5)+'KWh (Cumulative) LI'!AM23-'Rebasing adj LI'!AN13)*AN95)*AN$19*AN$124)</f>
        <v>0</v>
      </c>
      <c r="AO23" s="11">
        <f>IF('KWh (Cumulative) LI'!AO23=0,0,((('KWh (Monthly) ENTRY LI'!AO23*0.5)+'KWh (Cumulative) LI'!AN23-'Rebasing adj LI'!AO13)*AO95)*AO$19*AO$124)</f>
        <v>0</v>
      </c>
      <c r="AP23" s="11">
        <f>IF('KWh (Cumulative) LI'!AP23=0,0,((('KWh (Monthly) ENTRY LI'!AP23*0.5)+'KWh (Cumulative) LI'!AO23-'Rebasing adj LI'!AP13)*AP95)*AP$19*AP$124)</f>
        <v>0</v>
      </c>
      <c r="AQ23" s="11">
        <f>IF('KWh (Cumulative) LI'!AQ23=0,0,((('KWh (Monthly) ENTRY LI'!AQ23*0.5)+'KWh (Cumulative) LI'!AP23-'Rebasing adj LI'!AQ13)*AQ95)*AQ$19*AQ$124)</f>
        <v>0</v>
      </c>
      <c r="AR23" s="11">
        <f>IF('KWh (Cumulative) LI'!AR23=0,0,((('KWh (Monthly) ENTRY LI'!AR23*0.5)+'KWh (Cumulative) LI'!AQ23-'Rebasing adj LI'!AR13)*AR95)*AR$19*AR$124)</f>
        <v>0</v>
      </c>
      <c r="AS23" s="11">
        <f>IF('KWh (Cumulative) LI'!AS23=0,0,((('KWh (Monthly) ENTRY LI'!AS23*0.5)+'KWh (Cumulative) LI'!AR23-'Rebasing adj LI'!AS13)*AS95)*AS$19*AS$124)</f>
        <v>0</v>
      </c>
      <c r="AT23" s="11">
        <f>IF('KWh (Cumulative) LI'!AT23=0,0,((('KWh (Monthly) ENTRY LI'!AT23*0.5)+'KWh (Cumulative) LI'!AS23-'Rebasing adj LI'!AT13)*AT95)*AT$19*AT$124)</f>
        <v>0</v>
      </c>
      <c r="AU23" s="11">
        <f>IF('KWh (Cumulative) LI'!AU23=0,0,((('KWh (Monthly) ENTRY LI'!AU23*0.5)+'KWh (Cumulative) LI'!AT23-'Rebasing adj LI'!AU13)*AU95)*AU$19*AU$124)</f>
        <v>0</v>
      </c>
      <c r="AV23" s="11">
        <f>IF('KWh (Cumulative) LI'!AV23=0,0,((('KWh (Monthly) ENTRY LI'!AV23*0.5)+'KWh (Cumulative) LI'!AU23-'Rebasing adj LI'!AV13)*AV95)*AV$19*AV$124)</f>
        <v>0</v>
      </c>
      <c r="AW23" s="11">
        <f>IF('KWh (Cumulative) LI'!AW23=0,0,((('KWh (Monthly) ENTRY LI'!AW23*0.5)+'KWh (Cumulative) LI'!AV23-'Rebasing adj LI'!AW13)*AW95)*AW$19*AW$124)</f>
        <v>0</v>
      </c>
      <c r="AX23" s="11">
        <f>IF('KWh (Cumulative) LI'!AX23=0,0,((('KWh (Monthly) ENTRY LI'!AX23*0.5)+'KWh (Cumulative) LI'!AW23-'Rebasing adj LI'!AX13)*AX95)*AX$19*AX$124)</f>
        <v>0</v>
      </c>
      <c r="AY23" s="11">
        <f>IF('KWh (Cumulative) LI'!AY23=0,0,((('KWh (Monthly) ENTRY LI'!AY23*0.5)+'KWh (Cumulative) LI'!AX23-'Rebasing adj LI'!AY13)*AY95)*AY$19*AY$124)</f>
        <v>0</v>
      </c>
      <c r="AZ23" s="11">
        <f>IF('KWh (Cumulative) LI'!AZ23=0,0,((('KWh (Monthly) ENTRY LI'!AZ23*0.5)+'KWh (Cumulative) LI'!AY23-'Rebasing adj LI'!AZ13)*AZ95)*AZ$19*AZ$124)</f>
        <v>0</v>
      </c>
      <c r="BA23" s="11">
        <f>IF('KWh (Cumulative) LI'!BA23=0,0,((('KWh (Monthly) ENTRY LI'!BA23*0.5)+'KWh (Cumulative) LI'!AZ23-'Rebasing adj LI'!BA13)*BA95)*BA$19*BA$124)</f>
        <v>0</v>
      </c>
      <c r="BB23" s="11">
        <f>IF('KWh (Cumulative) LI'!BB23=0,0,((('KWh (Monthly) ENTRY LI'!BB23*0.5)+'KWh (Cumulative) LI'!BA23-'Rebasing adj LI'!BB13)*BB95)*BB$19*BB$124)</f>
        <v>0</v>
      </c>
      <c r="BC23" s="11">
        <f>IF('KWh (Cumulative) LI'!BC23=0,0,((('KWh (Monthly) ENTRY LI'!BC23*0.5)+'KWh (Cumulative) LI'!BB23-'Rebasing adj LI'!BC13)*BC95)*BC$19*BC$124)</f>
        <v>0</v>
      </c>
      <c r="BD23" s="11">
        <f>IF('KWh (Cumulative) LI'!BD23=0,0,((('KWh (Monthly) ENTRY LI'!BD23*0.5)+'KWh (Cumulative) LI'!BC23-'Rebasing adj LI'!BD13)*BD95)*BD$19*BD$124)</f>
        <v>0</v>
      </c>
      <c r="BE23" s="11">
        <f>IF('KWh (Cumulative) LI'!BE23=0,0,((('KWh (Monthly) ENTRY LI'!BE23*0.5)+'KWh (Cumulative) LI'!BD23-'Rebasing adj LI'!BE13)*BE95)*BE$19*BE$124)</f>
        <v>0</v>
      </c>
      <c r="BF23" s="11">
        <f>IF('KWh (Cumulative) LI'!BF23=0,0,((('KWh (Monthly) ENTRY LI'!BF23*0.5)+'KWh (Cumulative) LI'!BE23-'Rebasing adj LI'!BF13)*BF95)*BF$19*BF$124)</f>
        <v>0</v>
      </c>
      <c r="BG23" s="11">
        <f>IF('KWh (Cumulative) LI'!BG23=0,0,((('KWh (Monthly) ENTRY LI'!BG23*0.5)+'KWh (Cumulative) LI'!BF23-'Rebasing adj LI'!BG13)*BG95)*BG$19*BG$124)</f>
        <v>0</v>
      </c>
      <c r="BH23" s="11">
        <f>IF('KWh (Cumulative) LI'!BH23=0,0,((('KWh (Monthly) ENTRY LI'!BH23*0.5)+'KWh (Cumulative) LI'!BG23-'Rebasing adj LI'!BH13)*BH95)*BH$19*BH$124)</f>
        <v>0</v>
      </c>
      <c r="BI23" s="11">
        <f>IF('KWh (Cumulative) LI'!BI23=0,0,((('KWh (Monthly) ENTRY LI'!BI23*0.5)+'KWh (Cumulative) LI'!BH23-'Rebasing adj LI'!BI13)*BI95)*BI$19*BI$124)</f>
        <v>0</v>
      </c>
      <c r="BJ23" s="11">
        <f>IF('KWh (Cumulative) LI'!BJ23=0,0,((('KWh (Monthly) ENTRY LI'!BJ23*0.5)+'KWh (Cumulative) LI'!BI23-'Rebasing adj LI'!BJ13)*BJ95)*BJ$19*BJ$124)</f>
        <v>0</v>
      </c>
      <c r="BK23" s="11">
        <f>IF('KWh (Cumulative) LI'!BK23=0,0,((('KWh (Monthly) ENTRY LI'!BK23*0.5)+'KWh (Cumulative) LI'!BJ23-'Rebasing adj LI'!BK13)*BK95)*BK$19*BK$124)</f>
        <v>0</v>
      </c>
      <c r="BL23" s="11">
        <f>IF('KWh (Cumulative) LI'!BL23=0,0,((('KWh (Monthly) ENTRY LI'!BL23*0.5)+'KWh (Cumulative) LI'!BK23-'Rebasing adj LI'!BL13)*BL95)*BL$19*BL$124)</f>
        <v>0</v>
      </c>
      <c r="BM23" s="11">
        <f>IF('KWh (Cumulative) LI'!BM23=0,0,((('KWh (Monthly) ENTRY LI'!BM23*0.5)+'KWh (Cumulative) LI'!BL23-'Rebasing adj LI'!BM13)*BM95)*BM$19*BM$124)</f>
        <v>0</v>
      </c>
      <c r="BN23" s="11">
        <f>IF('KWh (Cumulative) LI'!BN23=0,0,((('KWh (Monthly) ENTRY LI'!BN23*0.5)+'KWh (Cumulative) LI'!BM23-'Rebasing adj LI'!BN13)*BN95)*BN$19*BN$124)</f>
        <v>0</v>
      </c>
      <c r="BO23" s="11">
        <f>IF('KWh (Cumulative) LI'!BO23=0,0,((('KWh (Monthly) ENTRY LI'!BO23*0.5)+'KWh (Cumulative) LI'!BN23-'Rebasing adj LI'!BO13)*BO95)*BO$19*BO$124)</f>
        <v>0</v>
      </c>
      <c r="BP23" s="11">
        <f>IF('KWh (Cumulative) LI'!BP23=0,0,((('KWh (Monthly) ENTRY LI'!BP23*0.5)+'KWh (Cumulative) LI'!BO23-'Rebasing adj LI'!BP13)*BP95)*BP$19*BP$124)</f>
        <v>0</v>
      </c>
      <c r="BQ23" s="11">
        <f>IF('KWh (Cumulative) LI'!BQ23=0,0,((('KWh (Monthly) ENTRY LI'!BQ23*0.5)+'KWh (Cumulative) LI'!BP23-'Rebasing adj LI'!BQ13)*BQ95)*BQ$19*BQ$124)</f>
        <v>0</v>
      </c>
      <c r="BR23" s="11">
        <f>IF('KWh (Cumulative) LI'!BR23=0,0,((('KWh (Monthly) ENTRY LI'!BR23*0.5)+'KWh (Cumulative) LI'!BQ23-'Rebasing adj LI'!BR13)*BR95)*BR$19*BR$124)</f>
        <v>0</v>
      </c>
      <c r="BS23" s="11">
        <f>IF('KWh (Cumulative) LI'!BS23=0,0,((('KWh (Monthly) ENTRY LI'!BS23*0.5)+'KWh (Cumulative) LI'!BR23-'Rebasing adj LI'!BS13)*BS95)*BS$19*BS$124)</f>
        <v>0</v>
      </c>
      <c r="BT23" s="11">
        <f>IF('KWh (Cumulative) LI'!BT23=0,0,((('KWh (Monthly) ENTRY LI'!BT23*0.5)+'KWh (Cumulative) LI'!BS23-'Rebasing adj LI'!BT13)*BT95)*BT$19*BT$124)</f>
        <v>0</v>
      </c>
      <c r="BU23" s="11">
        <f>IF('KWh (Cumulative) LI'!BU23=0,0,((('KWh (Monthly) ENTRY LI'!BU23*0.5)+'KWh (Cumulative) LI'!BT23-'Rebasing adj LI'!BU13)*BU95)*BU$19*BU$124)</f>
        <v>0</v>
      </c>
      <c r="BV23" s="11">
        <f>IF('KWh (Cumulative) LI'!BV23=0,0,((('KWh (Monthly) ENTRY LI'!BV23*0.5)+'KWh (Cumulative) LI'!BU23-'Rebasing adj LI'!BV13)*BV95)*BV$19*BV$124)</f>
        <v>0</v>
      </c>
      <c r="BW23" s="11">
        <f>IF('KWh (Cumulative) LI'!BW23=0,0,((('KWh (Monthly) ENTRY LI'!BW23*0.5)+'KWh (Cumulative) LI'!BV23-'Rebasing adj LI'!BW13)*BW95)*BW$19*BW$124)</f>
        <v>0</v>
      </c>
      <c r="BX23" s="11">
        <f>IF('KWh (Cumulative) LI'!BX23=0,0,((('KWh (Monthly) ENTRY LI'!BX23*0.5)+'KWh (Cumulative) LI'!BW23-'Rebasing adj LI'!BX13)*BX95)*BX$19*BX$124)</f>
        <v>0</v>
      </c>
      <c r="BY23" s="11">
        <f>IF('KWh (Cumulative) LI'!BY23=0,0,((('KWh (Monthly) ENTRY LI'!BY23*0.5)+'KWh (Cumulative) LI'!BX23-'Rebasing adj LI'!BY13)*BY95)*BY$19*BY$124)</f>
        <v>0</v>
      </c>
      <c r="BZ23" s="11">
        <f>IF('KWh (Cumulative) LI'!BZ23=0,0,((('KWh (Monthly) ENTRY LI'!BZ23*0.5)+'KWh (Cumulative) LI'!BY23-'Rebasing adj LI'!BZ13)*BZ95)*BZ$19*BZ$124)</f>
        <v>0</v>
      </c>
      <c r="CA23" s="11">
        <f>IF('KWh (Cumulative) LI'!CA23=0,0,((('KWh (Monthly) ENTRY LI'!CA23*0.5)+'KWh (Cumulative) LI'!BZ23-'Rebasing adj LI'!CA13)*CA95)*CA$19*CA$124)</f>
        <v>0</v>
      </c>
      <c r="CB23" s="11">
        <f>IF('KWh (Cumulative) LI'!CB23=0,0,((('KWh (Monthly) ENTRY LI'!CB23*0.5)+'KWh (Cumulative) LI'!CA23-'Rebasing adj LI'!CB13)*CB95)*CB$19*CB$124)</f>
        <v>0</v>
      </c>
      <c r="CC23" s="11">
        <f>IF('KWh (Cumulative) LI'!CC23=0,0,((('KWh (Monthly) ENTRY LI'!CC23*0.5)+'KWh (Cumulative) LI'!CB23-'Rebasing adj LI'!CC13)*CC95)*CC$19*CC$124)</f>
        <v>0</v>
      </c>
      <c r="CD23" s="11">
        <f>IF('KWh (Cumulative) LI'!CD23=0,0,((('KWh (Monthly) ENTRY LI'!CD23*0.5)+'KWh (Cumulative) LI'!CC23-'Rebasing adj LI'!CD13)*CD95)*CD$19*CD$124)</f>
        <v>0</v>
      </c>
      <c r="CE23" s="11">
        <f>IF('KWh (Cumulative) LI'!CE23=0,0,((('KWh (Monthly) ENTRY LI'!CE23*0.5)+'KWh (Cumulative) LI'!CD23-'Rebasing adj LI'!CE13)*CE95)*CE$19*CE$124)</f>
        <v>0</v>
      </c>
      <c r="CF23" s="11">
        <f>IF('KWh (Cumulative) LI'!CF23=0,0,((('KWh (Monthly) ENTRY LI'!CF23*0.5)+'KWh (Cumulative) LI'!CE23-'Rebasing adj LI'!CF13)*CF95)*CF$19*CF$124)</f>
        <v>0</v>
      </c>
      <c r="CG23" s="11">
        <f>IF('KWh (Cumulative) LI'!CG23=0,0,((('KWh (Monthly) ENTRY LI'!CG23*0.5)+'KWh (Cumulative) LI'!CF23-'Rebasing adj LI'!CG13)*CG95)*CG$19*CG$124)</f>
        <v>0</v>
      </c>
      <c r="CH23" s="11">
        <f>IF('KWh (Cumulative) LI'!CH23=0,0,((('KWh (Monthly) ENTRY LI'!CH23*0.5)+'KWh (Cumulative) LI'!CG23-'Rebasing adj LI'!CH13)*CH95)*CH$19*CH$124)</f>
        <v>0</v>
      </c>
      <c r="CI23" s="11">
        <f>IF('KWh (Cumulative) LI'!CI23=0,0,((('KWh (Monthly) ENTRY LI'!CI23*0.5)+'KWh (Cumulative) LI'!CH23-'Rebasing adj LI'!CI13)*CI95)*CI$19*CI$124)</f>
        <v>0</v>
      </c>
      <c r="CJ23" s="11">
        <f>IF('KWh (Cumulative) LI'!CJ23=0,0,((('KWh (Monthly) ENTRY LI'!CJ23*0.5)+'KWh (Cumulative) LI'!CI23-'Rebasing adj LI'!CJ13)*CJ95)*CJ$19*CJ$124)</f>
        <v>0</v>
      </c>
    </row>
    <row r="24" spans="1:88" x14ac:dyDescent="0.25">
      <c r="A24" s="228"/>
      <c r="B24" s="45" t="s">
        <v>1</v>
      </c>
      <c r="C24" s="11">
        <f>IF('KWh (Cumulative) LI'!C24=0,0,((('KWh (Monthly) ENTRY LI'!C24*0.5)-'Rebasing adj LI'!C14)*C96)*C$19*C$124)</f>
        <v>0</v>
      </c>
      <c r="D24" s="11">
        <f>IF('KWh (Cumulative) LI'!D24=0,0,((('KWh (Monthly) ENTRY LI'!D24*0.5)+'KWh (Cumulative) LI'!C24-'Rebasing adj LI'!D14)*D96)*D$19*D$124)</f>
        <v>0</v>
      </c>
      <c r="E24" s="11">
        <f>IF('KWh (Cumulative) LI'!E24=0,0,((('KWh (Monthly) ENTRY LI'!E24*0.5)+'KWh (Cumulative) LI'!D24-'Rebasing adj LI'!E14)*E96)*E$19*E$124)</f>
        <v>0</v>
      </c>
      <c r="F24" s="11">
        <f>IF('KWh (Cumulative) LI'!F24=0,0,((('KWh (Monthly) ENTRY LI'!F24*0.5)+'KWh (Cumulative) LI'!E24-'Rebasing adj LI'!F14)*F96)*F$19*F$124)</f>
        <v>0</v>
      </c>
      <c r="G24" s="11">
        <f>IF('KWh (Cumulative) LI'!G24=0,0,((('KWh (Monthly) ENTRY LI'!G24*0.5)+'KWh (Cumulative) LI'!F24-'Rebasing adj LI'!G14)*G96)*G$19*G$124)</f>
        <v>0</v>
      </c>
      <c r="H24" s="11">
        <f>IF('KWh (Cumulative) LI'!H24=0,0,((('KWh (Monthly) ENTRY LI'!H24*0.5)+'KWh (Cumulative) LI'!G24-'Rebasing adj LI'!H14)*H96)*H$19*H$124)</f>
        <v>0</v>
      </c>
      <c r="I24" s="11">
        <f>IF('KWh (Cumulative) LI'!I24=0,0,((('KWh (Monthly) ENTRY LI'!I24*0.5)+'KWh (Cumulative) LI'!H24-'Rebasing adj LI'!I14)*I96)*I$19*I$124)</f>
        <v>0</v>
      </c>
      <c r="J24" s="11">
        <f>IF('KWh (Cumulative) LI'!J24=0,0,((('KWh (Monthly) ENTRY LI'!J24*0.5)+'KWh (Cumulative) LI'!I24-'Rebasing adj LI'!J14)*J96)*J$19*J$124)</f>
        <v>0</v>
      </c>
      <c r="K24" s="11">
        <f>IF('KWh (Cumulative) LI'!K24=0,0,((('KWh (Monthly) ENTRY LI'!K24*0.5)+'KWh (Cumulative) LI'!J24-'Rebasing adj LI'!K14)*K96)*K$19*K$124)</f>
        <v>47.523849620441915</v>
      </c>
      <c r="L24" s="11">
        <f>IF('KWh (Cumulative) LI'!L24=0,0,((('KWh (Monthly) ENTRY LI'!L24*0.5)+'KWh (Cumulative) LI'!K24-'Rebasing adj LI'!L14)*L96)*L$19*L$124)</f>
        <v>6.3774531315817597</v>
      </c>
      <c r="M24" s="11">
        <f>IF('KWh (Cumulative) LI'!M24=0,0,((('KWh (Monthly) ENTRY LI'!M24*0.5)+'KWh (Cumulative) LI'!L24-'Rebasing adj LI'!M14)*M96)*M$19*M$124)</f>
        <v>0.51181138782240476</v>
      </c>
      <c r="N24" s="11">
        <f>IF('KWh (Cumulative) LI'!N24=0,0,((('KWh (Monthly) ENTRY LI'!N24*0.5)+'KWh (Cumulative) LI'!M24-'Rebasing adj LI'!N14)*N96)*N$19*N$124)</f>
        <v>0.39720921126008446</v>
      </c>
      <c r="O24" s="11">
        <f>IF('KWh (Cumulative) LI'!O24=0,0,((('KWh (Monthly) ENTRY LI'!O24*0.5)+'KWh (Cumulative) LI'!N24-'Rebasing adj LI'!O14)*O96)*O$19*O$124)</f>
        <v>0.46843171487975088</v>
      </c>
      <c r="P24" s="11">
        <f>IF('KWh (Cumulative) LI'!P24=0,0,((('KWh (Monthly) ENTRY LI'!P24*0.5)+'KWh (Cumulative) LI'!O24-'Rebasing adj LI'!P14)*P96)*P$19*P$124)</f>
        <v>0.52192128278421601</v>
      </c>
      <c r="Q24" s="11">
        <f>IF('KWh (Cumulative) LI'!Q24=0,0,((('KWh (Monthly) ENTRY LI'!Q24*0.5)+'KWh (Cumulative) LI'!P24-'Rebasing adj LI'!Q14)*Q96)*Q$19*Q$124)</f>
        <v>1.748534819623641</v>
      </c>
      <c r="R24" s="11">
        <f>IF('KWh (Cumulative) LI'!R24=0,0,((('KWh (Monthly) ENTRY LI'!R24*0.5)+'KWh (Cumulative) LI'!Q24-'Rebasing adj LI'!R14)*R96)*R$19*R$124)</f>
        <v>5.2451849759591251</v>
      </c>
      <c r="S24" s="11">
        <f>IF('KWh (Cumulative) LI'!S24=0,0,((('KWh (Monthly) ENTRY LI'!S24*0.5)+'KWh (Cumulative) LI'!R24-'Rebasing adj LI'!S14)*S96)*S$19*S$124)</f>
        <v>23.775561433342482</v>
      </c>
      <c r="T24" s="11">
        <f>IF('KWh (Cumulative) LI'!T24=0,0,((('KWh (Monthly) ENTRY LI'!T24*0.5)+'KWh (Cumulative) LI'!S24-'Rebasing adj LI'!T14)*T96)*T$19*T$124)</f>
        <v>154.0726496676665</v>
      </c>
      <c r="U24" s="11">
        <f>IF('KWh (Cumulative) LI'!U24=0,0,((('KWh (Monthly) ENTRY LI'!U24*0.5)+'KWh (Cumulative) LI'!T24-'Rebasing adj LI'!U14)*U96)*U$19*U$124)</f>
        <v>0</v>
      </c>
      <c r="V24" s="11">
        <f>IF('KWh (Cumulative) LI'!V24=0,0,((('KWh (Monthly) ENTRY LI'!V24*0.5)+'KWh (Cumulative) LI'!U24-'Rebasing adj LI'!V14)*V96)*V$19*V$124)</f>
        <v>0</v>
      </c>
      <c r="W24" s="11">
        <f>IF('KWh (Cumulative) LI'!W24=0,0,((('KWh (Monthly) ENTRY LI'!W24*0.5)+'KWh (Cumulative) LI'!V24-'Rebasing adj LI'!W14)*W96)*W$19*W$124)</f>
        <v>-45.279069190889722</v>
      </c>
      <c r="X24" s="11">
        <f>IF('KWh (Cumulative) LI'!X24=0,0,((('KWh (Monthly) ENTRY LI'!X24*0.5)+'KWh (Cumulative) LI'!W24-'Rebasing adj LI'!X14)*X96)*X$19*X$124)</f>
        <v>7.3962177007572878</v>
      </c>
      <c r="Y24" s="11">
        <f>IF('KWh (Cumulative) LI'!Y24=0,0,((('KWh (Monthly) ENTRY LI'!Y24*0.5)+'KWh (Cumulative) LI'!X24-'Rebasing adj LI'!Y14)*Y96)*Y$19*Y$124)</f>
        <v>1.2731243252144482</v>
      </c>
      <c r="Z24" s="11">
        <f>IF('KWh (Cumulative) LI'!Z24=0,0,((('KWh (Monthly) ENTRY LI'!Z24*0.5)+'KWh (Cumulative) LI'!Y24-'Rebasing adj LI'!Z14)*Z96)*Z$19*Z$124)</f>
        <v>1.4360234043015472</v>
      </c>
      <c r="AA24" s="11">
        <f>IF('KWh (Cumulative) LI'!AA24=0,0,((('KWh (Monthly) ENTRY LI'!AA24*0.5)+'KWh (Cumulative) LI'!Z24-'Rebasing adj LI'!AA14)*AA96)*AA$19*AA$124)</f>
        <v>1.6831639079338419</v>
      </c>
      <c r="AB24" s="11">
        <f>IF('KWh (Cumulative) LI'!AB24=0,0,((('KWh (Monthly) ENTRY LI'!AB24*0.5)+'KWh (Cumulative) LI'!AA24-'Rebasing adj LI'!AB14)*AB96)*AB$19*AB$124)</f>
        <v>1.5661538673007838</v>
      </c>
      <c r="AC24" s="11">
        <f>IF('KWh (Cumulative) LI'!AC24=0,0,((('KWh (Monthly) ENTRY LI'!AC24*0.5)+'KWh (Cumulative) LI'!AB24-'Rebasing adj LI'!AC14)*AC96)*AC$19*AC$124)</f>
        <v>4.6307764369858049</v>
      </c>
      <c r="AD24" s="11">
        <f>IF('KWh (Cumulative) LI'!AD24=0,0,((('KWh (Monthly) ENTRY LI'!AD24*0.5)+'KWh (Cumulative) LI'!AC24-'Rebasing adj LI'!AD14)*AD96)*AD$19*AD$124)</f>
        <v>23.094632565969345</v>
      </c>
      <c r="AE24" s="11">
        <f>IF('KWh (Cumulative) LI'!AE24=0,0,((('KWh (Monthly) ENTRY LI'!AE24*0.5)+'KWh (Cumulative) LI'!AD24-'Rebasing adj LI'!AE14)*AE96)*AE$19*AE$124)</f>
        <v>111.3063679263161</v>
      </c>
      <c r="AF24" s="11">
        <f>IF('KWh (Cumulative) LI'!AF24=0,0,((('KWh (Monthly) ENTRY LI'!AF24*0.5)+'KWh (Cumulative) LI'!AE24-'Rebasing adj LI'!AF14)*AF96)*AF$19*AF$124)</f>
        <v>764.21186041065948</v>
      </c>
      <c r="AG24" s="11">
        <f>IF('KWh (Cumulative) LI'!AG24=0,0,((('KWh (Monthly) ENTRY LI'!AG24*0.5)+'KWh (Cumulative) LI'!AF24-'Rebasing adj LI'!AG14)*AG96)*AG$19*AG$124)</f>
        <v>1032.2984380629609</v>
      </c>
      <c r="AH24" s="11">
        <f>IF('KWh (Cumulative) LI'!AH24=0,0,((('KWh (Monthly) ENTRY LI'!AH24*0.5)+'KWh (Cumulative) LI'!AG24-'Rebasing adj LI'!AH14)*AH96)*AH$19*AH$124)</f>
        <v>1009.6246701700289</v>
      </c>
      <c r="AI24" s="11">
        <f>IF('KWh (Cumulative) LI'!AI24=0,0,((('KWh (Monthly) ENTRY LI'!AI24*0.5)+'KWh (Cumulative) LI'!AH24-'Rebasing adj LI'!AI14)*AI96)*AI$19*AI$124)</f>
        <v>511.30891740144807</v>
      </c>
      <c r="AJ24" s="11">
        <f>IF('KWh (Cumulative) LI'!AJ24=0,0,((('KWh (Monthly) ENTRY LI'!AJ24*0.5)+'KWh (Cumulative) LI'!AI24-'Rebasing adj LI'!AJ14)*AJ96)*AJ$19*AJ$124)</f>
        <v>32.671407432458899</v>
      </c>
      <c r="AK24" s="11">
        <f>IF('KWh (Cumulative) LI'!AK24=0,0,((('KWh (Monthly) ENTRY LI'!AK24*0.5)+'KWh (Cumulative) LI'!AJ24-'Rebasing adj LI'!AK14)*AK96)*AK$19*AK$124)</f>
        <v>3.4723448588933667</v>
      </c>
      <c r="AL24" s="11">
        <f>IF('KWh (Cumulative) LI'!AL24=0,0,((('KWh (Monthly) ENTRY LI'!AL24*0.5)+'KWh (Cumulative) LI'!AK24-'Rebasing adj LI'!AL14)*AL96)*AL$19*AL$124)</f>
        <v>3.2488886105547548</v>
      </c>
      <c r="AM24" s="11">
        <f>IF('KWh (Cumulative) LI'!AM24=0,0,((('KWh (Monthly) ENTRY LI'!AM24*0.5)+'KWh (Cumulative) LI'!AL24-'Rebasing adj LI'!AM14)*AM96)*AM$19*AM$124)</f>
        <v>3.0346813974394093</v>
      </c>
      <c r="AN24" s="11">
        <f>IF('KWh (Cumulative) LI'!AN24=0,0,((('KWh (Monthly) ENTRY LI'!AN24*0.5)+'KWh (Cumulative) LI'!AM24-'Rebasing adj LI'!AN14)*AN96)*AN$19*AN$124)</f>
        <v>3.2083795140225662</v>
      </c>
      <c r="AO24" s="11">
        <f>IF('KWh (Cumulative) LI'!AO24=0,0,((('KWh (Monthly) ENTRY LI'!AO24*0.5)+'KWh (Cumulative) LI'!AN24-'Rebasing adj LI'!AO14)*AO96)*AO$19*AO$124)</f>
        <v>10.606583401365091</v>
      </c>
      <c r="AP24" s="11">
        <f>IF('KWh (Cumulative) LI'!AP24=0,0,((('KWh (Monthly) ENTRY LI'!AP24*0.5)+'KWh (Cumulative) LI'!AO24-'Rebasing adj LI'!AP14)*AP96)*AP$19*AP$124)</f>
        <v>53.166896233581021</v>
      </c>
      <c r="AQ24" s="11">
        <f>IF('KWh (Cumulative) LI'!AQ24=0,0,((('KWh (Monthly) ENTRY LI'!AQ24*0.5)+'KWh (Cumulative) LI'!AP24-'Rebasing adj LI'!AQ14)*AQ96)*AQ$19*AQ$124)</f>
        <v>242.33578653377475</v>
      </c>
      <c r="AR24" s="11">
        <f>IF('KWh (Cumulative) LI'!AR24=0,0,((('KWh (Monthly) ENTRY LI'!AR24*0.5)+'KWh (Cumulative) LI'!AQ24-'Rebasing adj LI'!AR14)*AR96)*AR$19*AR$124)</f>
        <v>1672.2353798466622</v>
      </c>
      <c r="AS24" s="11">
        <f>IF('KWh (Cumulative) LI'!AS24=0,0,((('KWh (Monthly) ENTRY LI'!AS24*0.5)+'KWh (Cumulative) LI'!AR24-'Rebasing adj LI'!AS14)*AS96)*AS$19*AS$124)</f>
        <v>2258.8872194577457</v>
      </c>
      <c r="AT24" s="11">
        <f>IF('KWh (Cumulative) LI'!AT24=0,0,((('KWh (Monthly) ENTRY LI'!AT24*0.5)+'KWh (Cumulative) LI'!AS24-'Rebasing adj LI'!AT14)*AT96)*AT$19*AT$124)</f>
        <v>2147.7554790009008</v>
      </c>
      <c r="AU24" s="11">
        <f>IF('KWh (Cumulative) LI'!AU24=0,0,((('KWh (Monthly) ENTRY LI'!AU24*0.5)+'KWh (Cumulative) LI'!AT24-'Rebasing adj LI'!AU14)*AU96)*AU$19*AU$124)</f>
        <v>1004.2624113424396</v>
      </c>
      <c r="AV24" s="11">
        <f>IF('KWh (Cumulative) LI'!AV24=0,0,((('KWh (Monthly) ENTRY LI'!AV24*0.5)+'KWh (Cumulative) LI'!AU24-'Rebasing adj LI'!AV14)*AV96)*AV$19*AV$124)</f>
        <v>64.170781447179607</v>
      </c>
      <c r="AW24" s="11">
        <f>IF('KWh (Cumulative) LI'!AW24=0,0,((('KWh (Monthly) ENTRY LI'!AW24*0.5)+'KWh (Cumulative) LI'!AV24-'Rebasing adj LI'!AW14)*AW96)*AW$19*AW$124)</f>
        <v>5.3548106905738333</v>
      </c>
      <c r="AX24" s="11">
        <f>IF('KWh (Cumulative) LI'!AX24=0,0,((('KWh (Monthly) ENTRY LI'!AX24*0.5)+'KWh (Cumulative) LI'!AW24-'Rebasing adj LI'!AX14)*AX96)*AX$19*AX$124)</f>
        <v>4.1241540778783143</v>
      </c>
      <c r="AY24" s="11">
        <f>IF('KWh (Cumulative) LI'!AY24=0,0,((('KWh (Monthly) ENTRY LI'!AY24*0.5)+'KWh (Cumulative) LI'!AX24-'Rebasing adj LI'!AY14)*AY96)*AY$19*AY$124)</f>
        <v>3.8259252516728828</v>
      </c>
      <c r="AZ24" s="11">
        <f>IF('KWh (Cumulative) LI'!AZ24=0,0,((('KWh (Monthly) ENTRY LI'!AZ24*0.5)+'KWh (Cumulative) LI'!AY24-'Rebasing adj LI'!AZ14)*AZ96)*AZ$19*AZ$124)</f>
        <v>3.5679240532469296</v>
      </c>
      <c r="BA24" s="11">
        <f>IF('KWh (Cumulative) LI'!BA24=0,0,((('KWh (Monthly) ENTRY LI'!BA24*0.5)+'KWh (Cumulative) LI'!AZ24-'Rebasing adj LI'!BA14)*BA96)*BA$19*BA$124)</f>
        <v>10.608237543765091</v>
      </c>
      <c r="BB24" s="11">
        <f>IF('KWh (Cumulative) LI'!BB24=0,0,((('KWh (Monthly) ENTRY LI'!BB24*0.5)+'KWh (Cumulative) LI'!BA24-'Rebasing adj LI'!BB14)*BB96)*BB$19*BB$124)</f>
        <v>53.175187732461019</v>
      </c>
      <c r="BC24" s="11">
        <f>IF('KWh (Cumulative) LI'!BC24=0,0,((('KWh (Monthly) ENTRY LI'!BC24*0.5)+'KWh (Cumulative) LI'!BB24-'Rebasing adj LI'!BC14)*BC96)*BC$19*BC$124)</f>
        <v>242.37357886193476</v>
      </c>
      <c r="BD24" s="11">
        <f>IF('KWh (Cumulative) LI'!BD24=0,0,((('KWh (Monthly) ENTRY LI'!BD24*0.5)+'KWh (Cumulative) LI'!BC24-'Rebasing adj LI'!BD14)*BD96)*BD$19*BD$124)</f>
        <v>0</v>
      </c>
      <c r="BE24" s="11">
        <f>IF('KWh (Cumulative) LI'!BE24=0,0,((('KWh (Monthly) ENTRY LI'!BE24*0.5)+'KWh (Cumulative) LI'!BD24-'Rebasing adj LI'!BE14)*BE96)*BE$19*BE$124)</f>
        <v>0</v>
      </c>
      <c r="BF24" s="11">
        <f>IF('KWh (Cumulative) LI'!BF24=0,0,((('KWh (Monthly) ENTRY LI'!BF24*0.5)+'KWh (Cumulative) LI'!BE24-'Rebasing adj LI'!BF14)*BF96)*BF$19*BF$124)</f>
        <v>0</v>
      </c>
      <c r="BG24" s="11">
        <f>IF('KWh (Cumulative) LI'!BG24=0,0,((('KWh (Monthly) ENTRY LI'!BG24*0.5)+'KWh (Cumulative) LI'!BF24-'Rebasing adj LI'!BG14)*BG96)*BG$19*BG$124)</f>
        <v>0</v>
      </c>
      <c r="BH24" s="11">
        <f>IF('KWh (Cumulative) LI'!BH24=0,0,((('KWh (Monthly) ENTRY LI'!BH24*0.5)+'KWh (Cumulative) LI'!BG24-'Rebasing adj LI'!BH14)*BH96)*BH$19*BH$124)</f>
        <v>0</v>
      </c>
      <c r="BI24" s="11">
        <f>IF('KWh (Cumulative) LI'!BI24=0,0,((('KWh (Monthly) ENTRY LI'!BI24*0.5)+'KWh (Cumulative) LI'!BH24-'Rebasing adj LI'!BI14)*BI96)*BI$19*BI$124)</f>
        <v>0</v>
      </c>
      <c r="BJ24" s="11">
        <f>IF('KWh (Cumulative) LI'!BJ24=0,0,((('KWh (Monthly) ENTRY LI'!BJ24*0.5)+'KWh (Cumulative) LI'!BI24-'Rebasing adj LI'!BJ14)*BJ96)*BJ$19*BJ$124)</f>
        <v>0</v>
      </c>
      <c r="BK24" s="11">
        <f>IF('KWh (Cumulative) LI'!BK24=0,0,((('KWh (Monthly) ENTRY LI'!BK24*0.5)+'KWh (Cumulative) LI'!BJ24-'Rebasing adj LI'!BK14)*BK96)*BK$19*BK$124)</f>
        <v>0</v>
      </c>
      <c r="BL24" s="11">
        <f>IF('KWh (Cumulative) LI'!BL24=0,0,((('KWh (Monthly) ENTRY LI'!BL24*0.5)+'KWh (Cumulative) LI'!BK24-'Rebasing adj LI'!BL14)*BL96)*BL$19*BL$124)</f>
        <v>0</v>
      </c>
      <c r="BM24" s="11">
        <f>IF('KWh (Cumulative) LI'!BM24=0,0,((('KWh (Monthly) ENTRY LI'!BM24*0.5)+'KWh (Cumulative) LI'!BL24-'Rebasing adj LI'!BM14)*BM96)*BM$19*BM$124)</f>
        <v>0</v>
      </c>
      <c r="BN24" s="11">
        <f>IF('KWh (Cumulative) LI'!BN24=0,0,((('KWh (Monthly) ENTRY LI'!BN24*0.5)+'KWh (Cumulative) LI'!BM24-'Rebasing adj LI'!BN14)*BN96)*BN$19*BN$124)</f>
        <v>0</v>
      </c>
      <c r="BO24" s="11">
        <f>IF('KWh (Cumulative) LI'!BO24=0,0,((('KWh (Monthly) ENTRY LI'!BO24*0.5)+'KWh (Cumulative) LI'!BN24-'Rebasing adj LI'!BO14)*BO96)*BO$19*BO$124)</f>
        <v>0</v>
      </c>
      <c r="BP24" s="11">
        <f>IF('KWh (Cumulative) LI'!BP24=0,0,((('KWh (Monthly) ENTRY LI'!BP24*0.5)+'KWh (Cumulative) LI'!BO24-'Rebasing adj LI'!BP14)*BP96)*BP$19*BP$124)</f>
        <v>0</v>
      </c>
      <c r="BQ24" s="11">
        <f>IF('KWh (Cumulative) LI'!BQ24=0,0,((('KWh (Monthly) ENTRY LI'!BQ24*0.5)+'KWh (Cumulative) LI'!BP24-'Rebasing adj LI'!BQ14)*BQ96)*BQ$19*BQ$124)</f>
        <v>0</v>
      </c>
      <c r="BR24" s="11">
        <f>IF('KWh (Cumulative) LI'!BR24=0,0,((('KWh (Monthly) ENTRY LI'!BR24*0.5)+'KWh (Cumulative) LI'!BQ24-'Rebasing adj LI'!BR14)*BR96)*BR$19*BR$124)</f>
        <v>0</v>
      </c>
      <c r="BS24" s="11">
        <f>IF('KWh (Cumulative) LI'!BS24=0,0,((('KWh (Monthly) ENTRY LI'!BS24*0.5)+'KWh (Cumulative) LI'!BR24-'Rebasing adj LI'!BS14)*BS96)*BS$19*BS$124)</f>
        <v>0</v>
      </c>
      <c r="BT24" s="11">
        <f>IF('KWh (Cumulative) LI'!BT24=0,0,((('KWh (Monthly) ENTRY LI'!BT24*0.5)+'KWh (Cumulative) LI'!BS24-'Rebasing adj LI'!BT14)*BT96)*BT$19*BT$124)</f>
        <v>0</v>
      </c>
      <c r="BU24" s="11">
        <f>IF('KWh (Cumulative) LI'!BU24=0,0,((('KWh (Monthly) ENTRY LI'!BU24*0.5)+'KWh (Cumulative) LI'!BT24-'Rebasing adj LI'!BU14)*BU96)*BU$19*BU$124)</f>
        <v>0</v>
      </c>
      <c r="BV24" s="11">
        <f>IF('KWh (Cumulative) LI'!BV24=0,0,((('KWh (Monthly) ENTRY LI'!BV24*0.5)+'KWh (Cumulative) LI'!BU24-'Rebasing adj LI'!BV14)*BV96)*BV$19*BV$124)</f>
        <v>0</v>
      </c>
      <c r="BW24" s="11">
        <f>IF('KWh (Cumulative) LI'!BW24=0,0,((('KWh (Monthly) ENTRY LI'!BW24*0.5)+'KWh (Cumulative) LI'!BV24-'Rebasing adj LI'!BW14)*BW96)*BW$19*BW$124)</f>
        <v>0</v>
      </c>
      <c r="BX24" s="11">
        <f>IF('KWh (Cumulative) LI'!BX24=0,0,((('KWh (Monthly) ENTRY LI'!BX24*0.5)+'KWh (Cumulative) LI'!BW24-'Rebasing adj LI'!BX14)*BX96)*BX$19*BX$124)</f>
        <v>0</v>
      </c>
      <c r="BY24" s="11">
        <f>IF('KWh (Cumulative) LI'!BY24=0,0,((('KWh (Monthly) ENTRY LI'!BY24*0.5)+'KWh (Cumulative) LI'!BX24-'Rebasing adj LI'!BY14)*BY96)*BY$19*BY$124)</f>
        <v>0</v>
      </c>
      <c r="BZ24" s="11">
        <f>IF('KWh (Cumulative) LI'!BZ24=0,0,((('KWh (Monthly) ENTRY LI'!BZ24*0.5)+'KWh (Cumulative) LI'!BY24-'Rebasing adj LI'!BZ14)*BZ96)*BZ$19*BZ$124)</f>
        <v>0</v>
      </c>
      <c r="CA24" s="11">
        <f>IF('KWh (Cumulative) LI'!CA24=0,0,((('KWh (Monthly) ENTRY LI'!CA24*0.5)+'KWh (Cumulative) LI'!BZ24-'Rebasing adj LI'!CA14)*CA96)*CA$19*CA$124)</f>
        <v>0</v>
      </c>
      <c r="CB24" s="11">
        <f>IF('KWh (Cumulative) LI'!CB24=0,0,((('KWh (Monthly) ENTRY LI'!CB24*0.5)+'KWh (Cumulative) LI'!CA24-'Rebasing adj LI'!CB14)*CB96)*CB$19*CB$124)</f>
        <v>0</v>
      </c>
      <c r="CC24" s="11">
        <f>IF('KWh (Cumulative) LI'!CC24=0,0,((('KWh (Monthly) ENTRY LI'!CC24*0.5)+'KWh (Cumulative) LI'!CB24-'Rebasing adj LI'!CC14)*CC96)*CC$19*CC$124)</f>
        <v>0</v>
      </c>
      <c r="CD24" s="11">
        <f>IF('KWh (Cumulative) LI'!CD24=0,0,((('KWh (Monthly) ENTRY LI'!CD24*0.5)+'KWh (Cumulative) LI'!CC24-'Rebasing adj LI'!CD14)*CD96)*CD$19*CD$124)</f>
        <v>0</v>
      </c>
      <c r="CE24" s="11">
        <f>IF('KWh (Cumulative) LI'!CE24=0,0,((('KWh (Monthly) ENTRY LI'!CE24*0.5)+'KWh (Cumulative) LI'!CD24-'Rebasing adj LI'!CE14)*CE96)*CE$19*CE$124)</f>
        <v>0</v>
      </c>
      <c r="CF24" s="11">
        <f>IF('KWh (Cumulative) LI'!CF24=0,0,((('KWh (Monthly) ENTRY LI'!CF24*0.5)+'KWh (Cumulative) LI'!CE24-'Rebasing adj LI'!CF14)*CF96)*CF$19*CF$124)</f>
        <v>0</v>
      </c>
      <c r="CG24" s="11">
        <f>IF('KWh (Cumulative) LI'!CG24=0,0,((('KWh (Monthly) ENTRY LI'!CG24*0.5)+'KWh (Cumulative) LI'!CF24-'Rebasing adj LI'!CG14)*CG96)*CG$19*CG$124)</f>
        <v>0</v>
      </c>
      <c r="CH24" s="11">
        <f>IF('KWh (Cumulative) LI'!CH24=0,0,((('KWh (Monthly) ENTRY LI'!CH24*0.5)+'KWh (Cumulative) LI'!CG24-'Rebasing adj LI'!CH14)*CH96)*CH$19*CH$124)</f>
        <v>0</v>
      </c>
      <c r="CI24" s="11">
        <f>IF('KWh (Cumulative) LI'!CI24=0,0,((('KWh (Monthly) ENTRY LI'!CI24*0.5)+'KWh (Cumulative) LI'!CH24-'Rebasing adj LI'!CI14)*CI96)*CI$19*CI$124)</f>
        <v>0</v>
      </c>
      <c r="CJ24" s="11">
        <f>IF('KWh (Cumulative) LI'!CJ24=0,0,((('KWh (Monthly) ENTRY LI'!CJ24*0.5)+'KWh (Cumulative) LI'!CI24-'Rebasing adj LI'!CJ14)*CJ96)*CJ$19*CJ$124)</f>
        <v>0</v>
      </c>
    </row>
    <row r="25" spans="1:88" x14ac:dyDescent="0.25">
      <c r="A25" s="228"/>
      <c r="B25" s="45" t="s">
        <v>2</v>
      </c>
      <c r="C25" s="11">
        <f>IF('KWh (Cumulative) LI'!C25=0,0,((('KWh (Monthly) ENTRY LI'!C25*0.5)-'Rebasing adj LI'!C15)*C97)*C$19*C$124)</f>
        <v>0</v>
      </c>
      <c r="D25" s="11">
        <f>IF('KWh (Cumulative) LI'!D25=0,0,((('KWh (Monthly) ENTRY LI'!D25*0.5)+'KWh (Cumulative) LI'!C25-'Rebasing adj LI'!D15)*D97)*D$19*D$124)</f>
        <v>0</v>
      </c>
      <c r="E25" s="11">
        <f>IF('KWh (Cumulative) LI'!E25=0,0,((('KWh (Monthly) ENTRY LI'!E25*0.5)+'KWh (Cumulative) LI'!D25-'Rebasing adj LI'!E15)*E97)*E$19*E$124)</f>
        <v>0</v>
      </c>
      <c r="F25" s="11">
        <f>IF('KWh (Cumulative) LI'!F25=0,0,((('KWh (Monthly) ENTRY LI'!F25*0.5)+'KWh (Cumulative) LI'!E25-'Rebasing adj LI'!F15)*F97)*F$19*F$124)</f>
        <v>0</v>
      </c>
      <c r="G25" s="11">
        <f>IF('KWh (Cumulative) LI'!G25=0,0,((('KWh (Monthly) ENTRY LI'!G25*0.5)+'KWh (Cumulative) LI'!F25-'Rebasing adj LI'!G15)*G97)*G$19*G$124)</f>
        <v>0</v>
      </c>
      <c r="H25" s="11">
        <f>IF('KWh (Cumulative) LI'!H25=0,0,((('KWh (Monthly) ENTRY LI'!H25*0.5)+'KWh (Cumulative) LI'!G25-'Rebasing adj LI'!H15)*H97)*H$19*H$124)</f>
        <v>0</v>
      </c>
      <c r="I25" s="11">
        <f>IF('KWh (Cumulative) LI'!I25=0,0,((('KWh (Monthly) ENTRY LI'!I25*0.5)+'KWh (Cumulative) LI'!H25-'Rebasing adj LI'!I15)*I97)*I$19*I$124)</f>
        <v>0</v>
      </c>
      <c r="J25" s="11">
        <f>IF('KWh (Cumulative) LI'!J25=0,0,((('KWh (Monthly) ENTRY LI'!J25*0.5)+'KWh (Cumulative) LI'!I25-'Rebasing adj LI'!J15)*J97)*J$19*J$124)</f>
        <v>0</v>
      </c>
      <c r="K25" s="11">
        <f>IF('KWh (Cumulative) LI'!K25=0,0,((('KWh (Monthly) ENTRY LI'!K25*0.5)+'KWh (Cumulative) LI'!J25-'Rebasing adj LI'!K15)*K97)*K$19*K$124)</f>
        <v>0</v>
      </c>
      <c r="L25" s="11">
        <f>IF('KWh (Cumulative) LI'!L25=0,0,((('KWh (Monthly) ENTRY LI'!L25*0.5)+'KWh (Cumulative) LI'!K25-'Rebasing adj LI'!L15)*L97)*L$19*L$124)</f>
        <v>0</v>
      </c>
      <c r="M25" s="11">
        <f>IF('KWh (Cumulative) LI'!M25=0,0,((('KWh (Monthly) ENTRY LI'!M25*0.5)+'KWh (Cumulative) LI'!L25-'Rebasing adj LI'!M15)*M97)*M$19*M$124)</f>
        <v>0</v>
      </c>
      <c r="N25" s="11">
        <f>IF('KWh (Cumulative) LI'!N25=0,0,((('KWh (Monthly) ENTRY LI'!N25*0.5)+'KWh (Cumulative) LI'!M25-'Rebasing adj LI'!N15)*N97)*N$19*N$124)</f>
        <v>0</v>
      </c>
      <c r="O25" s="11">
        <f>IF('KWh (Cumulative) LI'!O25=0,0,((('KWh (Monthly) ENTRY LI'!O25*0.5)+'KWh (Cumulative) LI'!N25-'Rebasing adj LI'!O15)*O97)*O$19*O$124)</f>
        <v>0</v>
      </c>
      <c r="P25" s="11">
        <f>IF('KWh (Cumulative) LI'!P25=0,0,((('KWh (Monthly) ENTRY LI'!P25*0.5)+'KWh (Cumulative) LI'!O25-'Rebasing adj LI'!P15)*P97)*P$19*P$124)</f>
        <v>0</v>
      </c>
      <c r="Q25" s="11">
        <f>IF('KWh (Cumulative) LI'!Q25=0,0,((('KWh (Monthly) ENTRY LI'!Q25*0.5)+'KWh (Cumulative) LI'!P25-'Rebasing adj LI'!Q15)*Q97)*Q$19*Q$124)</f>
        <v>0</v>
      </c>
      <c r="R25" s="11">
        <f>IF('KWh (Cumulative) LI'!R25=0,0,((('KWh (Monthly) ENTRY LI'!R25*0.5)+'KWh (Cumulative) LI'!Q25-'Rebasing adj LI'!R15)*R97)*R$19*R$124)</f>
        <v>0</v>
      </c>
      <c r="S25" s="11">
        <f>IF('KWh (Cumulative) LI'!S25=0,0,((('KWh (Monthly) ENTRY LI'!S25*0.5)+'KWh (Cumulative) LI'!R25-'Rebasing adj LI'!S15)*S97)*S$19*S$124)</f>
        <v>0</v>
      </c>
      <c r="T25" s="11">
        <f>IF('KWh (Cumulative) LI'!T25=0,0,((('KWh (Monthly) ENTRY LI'!T25*0.5)+'KWh (Cumulative) LI'!S25-'Rebasing adj LI'!T15)*T97)*T$19*T$124)</f>
        <v>0</v>
      </c>
      <c r="U25" s="11">
        <f>IF('KWh (Cumulative) LI'!U25=0,0,((('KWh (Monthly) ENTRY LI'!U25*0.5)+'KWh (Cumulative) LI'!T25-'Rebasing adj LI'!U15)*U97)*U$19*U$124)</f>
        <v>0</v>
      </c>
      <c r="V25" s="11">
        <f>IF('KWh (Cumulative) LI'!V25=0,0,((('KWh (Monthly) ENTRY LI'!V25*0.5)+'KWh (Cumulative) LI'!U25-'Rebasing adj LI'!V15)*V97)*V$19*V$124)</f>
        <v>0</v>
      </c>
      <c r="W25" s="11">
        <f>IF('KWh (Cumulative) LI'!W25=0,0,((('KWh (Monthly) ENTRY LI'!W25*0.5)+'KWh (Cumulative) LI'!V25-'Rebasing adj LI'!W15)*W97)*W$19*W$124)</f>
        <v>0</v>
      </c>
      <c r="X25" s="11">
        <f>IF('KWh (Cumulative) LI'!X25=0,0,((('KWh (Monthly) ENTRY LI'!X25*0.5)+'KWh (Cumulative) LI'!W25-'Rebasing adj LI'!X15)*X97)*X$19*X$124)</f>
        <v>0</v>
      </c>
      <c r="Y25" s="11">
        <f>IF('KWh (Cumulative) LI'!Y25=0,0,((('KWh (Monthly) ENTRY LI'!Y25*0.5)+'KWh (Cumulative) LI'!X25-'Rebasing adj LI'!Y15)*Y97)*Y$19*Y$124)</f>
        <v>0</v>
      </c>
      <c r="Z25" s="11">
        <f>IF('KWh (Cumulative) LI'!Z25=0,0,((('KWh (Monthly) ENTRY LI'!Z25*0.5)+'KWh (Cumulative) LI'!Y25-'Rebasing adj LI'!Z15)*Z97)*Z$19*Z$124)</f>
        <v>0</v>
      </c>
      <c r="AA25" s="11">
        <f>IF('KWh (Cumulative) LI'!AA25=0,0,((('KWh (Monthly) ENTRY LI'!AA25*0.5)+'KWh (Cumulative) LI'!Z25-'Rebasing adj LI'!AA15)*AA97)*AA$19*AA$124)</f>
        <v>0</v>
      </c>
      <c r="AB25" s="11">
        <f>IF('KWh (Cumulative) LI'!AB25=0,0,((('KWh (Monthly) ENTRY LI'!AB25*0.5)+'KWh (Cumulative) LI'!AA25-'Rebasing adj LI'!AB15)*AB97)*AB$19*AB$124)</f>
        <v>0</v>
      </c>
      <c r="AC25" s="11">
        <f>IF('KWh (Cumulative) LI'!AC25=0,0,((('KWh (Monthly) ENTRY LI'!AC25*0.5)+'KWh (Cumulative) LI'!AB25-'Rebasing adj LI'!AC15)*AC97)*AC$19*AC$124)</f>
        <v>0</v>
      </c>
      <c r="AD25" s="11">
        <f>IF('KWh (Cumulative) LI'!AD25=0,0,((('KWh (Monthly) ENTRY LI'!AD25*0.5)+'KWh (Cumulative) LI'!AC25-'Rebasing adj LI'!AD15)*AD97)*AD$19*AD$124)</f>
        <v>0</v>
      </c>
      <c r="AE25" s="11">
        <f>IF('KWh (Cumulative) LI'!AE25=0,0,((('KWh (Monthly) ENTRY LI'!AE25*0.5)+'KWh (Cumulative) LI'!AD25-'Rebasing adj LI'!AE15)*AE97)*AE$19*AE$124)</f>
        <v>0</v>
      </c>
      <c r="AF25" s="11">
        <f>IF('KWh (Cumulative) LI'!AF25=0,0,((('KWh (Monthly) ENTRY LI'!AF25*0.5)+'KWh (Cumulative) LI'!AE25-'Rebasing adj LI'!AF15)*AF97)*AF$19*AF$124)</f>
        <v>0</v>
      </c>
      <c r="AG25" s="11">
        <f>IF('KWh (Cumulative) LI'!AG25=0,0,((('KWh (Monthly) ENTRY LI'!AG25*0.5)+'KWh (Cumulative) LI'!AF25-'Rebasing adj LI'!AG15)*AG97)*AG$19*AG$124)</f>
        <v>0</v>
      </c>
      <c r="AH25" s="11">
        <f>IF('KWh (Cumulative) LI'!AH25=0,0,((('KWh (Monthly) ENTRY LI'!AH25*0.5)+'KWh (Cumulative) LI'!AG25-'Rebasing adj LI'!AH15)*AH97)*AH$19*AH$124)</f>
        <v>0</v>
      </c>
      <c r="AI25" s="11">
        <f>IF('KWh (Cumulative) LI'!AI25=0,0,((('KWh (Monthly) ENTRY LI'!AI25*0.5)+'KWh (Cumulative) LI'!AH25-'Rebasing adj LI'!AI15)*AI97)*AI$19*AI$124)</f>
        <v>0</v>
      </c>
      <c r="AJ25" s="11">
        <f>IF('KWh (Cumulative) LI'!AJ25=0,0,((('KWh (Monthly) ENTRY LI'!AJ25*0.5)+'KWh (Cumulative) LI'!AI25-'Rebasing adj LI'!AJ15)*AJ97)*AJ$19*AJ$124)</f>
        <v>0</v>
      </c>
      <c r="AK25" s="11">
        <f>IF('KWh (Cumulative) LI'!AK25=0,0,((('KWh (Monthly) ENTRY LI'!AK25*0.5)+'KWh (Cumulative) LI'!AJ25-'Rebasing adj LI'!AK15)*AK97)*AK$19*AK$124)</f>
        <v>0</v>
      </c>
      <c r="AL25" s="11">
        <f>IF('KWh (Cumulative) LI'!AL25=0,0,((('KWh (Monthly) ENTRY LI'!AL25*0.5)+'KWh (Cumulative) LI'!AK25-'Rebasing adj LI'!AL15)*AL97)*AL$19*AL$124)</f>
        <v>0</v>
      </c>
      <c r="AM25" s="11">
        <f>IF('KWh (Cumulative) LI'!AM25=0,0,((('KWh (Monthly) ENTRY LI'!AM25*0.5)+'KWh (Cumulative) LI'!AL25-'Rebasing adj LI'!AM15)*AM97)*AM$19*AM$124)</f>
        <v>0</v>
      </c>
      <c r="AN25" s="11">
        <f>IF('KWh (Cumulative) LI'!AN25=0,0,((('KWh (Monthly) ENTRY LI'!AN25*0.5)+'KWh (Cumulative) LI'!AM25-'Rebasing adj LI'!AN15)*AN97)*AN$19*AN$124)</f>
        <v>0</v>
      </c>
      <c r="AO25" s="11">
        <f>IF('KWh (Cumulative) LI'!AO25=0,0,((('KWh (Monthly) ENTRY LI'!AO25*0.5)+'KWh (Cumulative) LI'!AN25-'Rebasing adj LI'!AO15)*AO97)*AO$19*AO$124)</f>
        <v>0</v>
      </c>
      <c r="AP25" s="11">
        <f>IF('KWh (Cumulative) LI'!AP25=0,0,((('KWh (Monthly) ENTRY LI'!AP25*0.5)+'KWh (Cumulative) LI'!AO25-'Rebasing adj LI'!AP15)*AP97)*AP$19*AP$124)</f>
        <v>0</v>
      </c>
      <c r="AQ25" s="11">
        <f>IF('KWh (Cumulative) LI'!AQ25=0,0,((('KWh (Monthly) ENTRY LI'!AQ25*0.5)+'KWh (Cumulative) LI'!AP25-'Rebasing adj LI'!AQ15)*AQ97)*AQ$19*AQ$124)</f>
        <v>0</v>
      </c>
      <c r="AR25" s="11">
        <f>IF('KWh (Cumulative) LI'!AR25=0,0,((('KWh (Monthly) ENTRY LI'!AR25*0.5)+'KWh (Cumulative) LI'!AQ25-'Rebasing adj LI'!AR15)*AR97)*AR$19*AR$124)</f>
        <v>0</v>
      </c>
      <c r="AS25" s="11">
        <f>IF('KWh (Cumulative) LI'!AS25=0,0,((('KWh (Monthly) ENTRY LI'!AS25*0.5)+'KWh (Cumulative) LI'!AR25-'Rebasing adj LI'!AS15)*AS97)*AS$19*AS$124)</f>
        <v>0</v>
      </c>
      <c r="AT25" s="11">
        <f>IF('KWh (Cumulative) LI'!AT25=0,0,((('KWh (Monthly) ENTRY LI'!AT25*0.5)+'KWh (Cumulative) LI'!AS25-'Rebasing adj LI'!AT15)*AT97)*AT$19*AT$124)</f>
        <v>0</v>
      </c>
      <c r="AU25" s="11">
        <f>IF('KWh (Cumulative) LI'!AU25=0,0,((('KWh (Monthly) ENTRY LI'!AU25*0.5)+'KWh (Cumulative) LI'!AT25-'Rebasing adj LI'!AU15)*AU97)*AU$19*AU$124)</f>
        <v>0</v>
      </c>
      <c r="AV25" s="11">
        <f>IF('KWh (Cumulative) LI'!AV25=0,0,((('KWh (Monthly) ENTRY LI'!AV25*0.5)+'KWh (Cumulative) LI'!AU25-'Rebasing adj LI'!AV15)*AV97)*AV$19*AV$124)</f>
        <v>0</v>
      </c>
      <c r="AW25" s="11">
        <f>IF('KWh (Cumulative) LI'!AW25=0,0,((('KWh (Monthly) ENTRY LI'!AW25*0.5)+'KWh (Cumulative) LI'!AV25-'Rebasing adj LI'!AW15)*AW97)*AW$19*AW$124)</f>
        <v>0</v>
      </c>
      <c r="AX25" s="11">
        <f>IF('KWh (Cumulative) LI'!AX25=0,0,((('KWh (Monthly) ENTRY LI'!AX25*0.5)+'KWh (Cumulative) LI'!AW25-'Rebasing adj LI'!AX15)*AX97)*AX$19*AX$124)</f>
        <v>0</v>
      </c>
      <c r="AY25" s="11">
        <f>IF('KWh (Cumulative) LI'!AY25=0,0,((('KWh (Monthly) ENTRY LI'!AY25*0.5)+'KWh (Cumulative) LI'!AX25-'Rebasing adj LI'!AY15)*AY97)*AY$19*AY$124)</f>
        <v>0</v>
      </c>
      <c r="AZ25" s="11">
        <f>IF('KWh (Cumulative) LI'!AZ25=0,0,((('KWh (Monthly) ENTRY LI'!AZ25*0.5)+'KWh (Cumulative) LI'!AY25-'Rebasing adj LI'!AZ15)*AZ97)*AZ$19*AZ$124)</f>
        <v>0</v>
      </c>
      <c r="BA25" s="11">
        <f>IF('KWh (Cumulative) LI'!BA25=0,0,((('KWh (Monthly) ENTRY LI'!BA25*0.5)+'KWh (Cumulative) LI'!AZ25-'Rebasing adj LI'!BA15)*BA97)*BA$19*BA$124)</f>
        <v>0</v>
      </c>
      <c r="BB25" s="11">
        <f>IF('KWh (Cumulative) LI'!BB25=0,0,((('KWh (Monthly) ENTRY LI'!BB25*0.5)+'KWh (Cumulative) LI'!BA25-'Rebasing adj LI'!BB15)*BB97)*BB$19*BB$124)</f>
        <v>0</v>
      </c>
      <c r="BC25" s="11">
        <f>IF('KWh (Cumulative) LI'!BC25=0,0,((('KWh (Monthly) ENTRY LI'!BC25*0.5)+'KWh (Cumulative) LI'!BB25-'Rebasing adj LI'!BC15)*BC97)*BC$19*BC$124)</f>
        <v>0</v>
      </c>
      <c r="BD25" s="11">
        <f>IF('KWh (Cumulative) LI'!BD25=0,0,((('KWh (Monthly) ENTRY LI'!BD25*0.5)+'KWh (Cumulative) LI'!BC25-'Rebasing adj LI'!BD15)*BD97)*BD$19*BD$124)</f>
        <v>0</v>
      </c>
      <c r="BE25" s="11">
        <f>IF('KWh (Cumulative) LI'!BE25=0,0,((('KWh (Monthly) ENTRY LI'!BE25*0.5)+'KWh (Cumulative) LI'!BD25-'Rebasing adj LI'!BE15)*BE97)*BE$19*BE$124)</f>
        <v>0</v>
      </c>
      <c r="BF25" s="11">
        <f>IF('KWh (Cumulative) LI'!BF25=0,0,((('KWh (Monthly) ENTRY LI'!BF25*0.5)+'KWh (Cumulative) LI'!BE25-'Rebasing adj LI'!BF15)*BF97)*BF$19*BF$124)</f>
        <v>0</v>
      </c>
      <c r="BG25" s="11">
        <f>IF('KWh (Cumulative) LI'!BG25=0,0,((('KWh (Monthly) ENTRY LI'!BG25*0.5)+'KWh (Cumulative) LI'!BF25-'Rebasing adj LI'!BG15)*BG97)*BG$19*BG$124)</f>
        <v>0</v>
      </c>
      <c r="BH25" s="11">
        <f>IF('KWh (Cumulative) LI'!BH25=0,0,((('KWh (Monthly) ENTRY LI'!BH25*0.5)+'KWh (Cumulative) LI'!BG25-'Rebasing adj LI'!BH15)*BH97)*BH$19*BH$124)</f>
        <v>0</v>
      </c>
      <c r="BI25" s="11">
        <f>IF('KWh (Cumulative) LI'!BI25=0,0,((('KWh (Monthly) ENTRY LI'!BI25*0.5)+'KWh (Cumulative) LI'!BH25-'Rebasing adj LI'!BI15)*BI97)*BI$19*BI$124)</f>
        <v>0</v>
      </c>
      <c r="BJ25" s="11">
        <f>IF('KWh (Cumulative) LI'!BJ25=0,0,((('KWh (Monthly) ENTRY LI'!BJ25*0.5)+'KWh (Cumulative) LI'!BI25-'Rebasing adj LI'!BJ15)*BJ97)*BJ$19*BJ$124)</f>
        <v>0</v>
      </c>
      <c r="BK25" s="11">
        <f>IF('KWh (Cumulative) LI'!BK25=0,0,((('KWh (Monthly) ENTRY LI'!BK25*0.5)+'KWh (Cumulative) LI'!BJ25-'Rebasing adj LI'!BK15)*BK97)*BK$19*BK$124)</f>
        <v>0</v>
      </c>
      <c r="BL25" s="11">
        <f>IF('KWh (Cumulative) LI'!BL25=0,0,((('KWh (Monthly) ENTRY LI'!BL25*0.5)+'KWh (Cumulative) LI'!BK25-'Rebasing adj LI'!BL15)*BL97)*BL$19*BL$124)</f>
        <v>0</v>
      </c>
      <c r="BM25" s="11">
        <f>IF('KWh (Cumulative) LI'!BM25=0,0,((('KWh (Monthly) ENTRY LI'!BM25*0.5)+'KWh (Cumulative) LI'!BL25-'Rebasing adj LI'!BM15)*BM97)*BM$19*BM$124)</f>
        <v>0</v>
      </c>
      <c r="BN25" s="11">
        <f>IF('KWh (Cumulative) LI'!BN25=0,0,((('KWh (Monthly) ENTRY LI'!BN25*0.5)+'KWh (Cumulative) LI'!BM25-'Rebasing adj LI'!BN15)*BN97)*BN$19*BN$124)</f>
        <v>0</v>
      </c>
      <c r="BO25" s="11">
        <f>IF('KWh (Cumulative) LI'!BO25=0,0,((('KWh (Monthly) ENTRY LI'!BO25*0.5)+'KWh (Cumulative) LI'!BN25-'Rebasing adj LI'!BO15)*BO97)*BO$19*BO$124)</f>
        <v>0</v>
      </c>
      <c r="BP25" s="11">
        <f>IF('KWh (Cumulative) LI'!BP25=0,0,((('KWh (Monthly) ENTRY LI'!BP25*0.5)+'KWh (Cumulative) LI'!BO25-'Rebasing adj LI'!BP15)*BP97)*BP$19*BP$124)</f>
        <v>0</v>
      </c>
      <c r="BQ25" s="11">
        <f>IF('KWh (Cumulative) LI'!BQ25=0,0,((('KWh (Monthly) ENTRY LI'!BQ25*0.5)+'KWh (Cumulative) LI'!BP25-'Rebasing adj LI'!BQ15)*BQ97)*BQ$19*BQ$124)</f>
        <v>0</v>
      </c>
      <c r="BR25" s="11">
        <f>IF('KWh (Cumulative) LI'!BR25=0,0,((('KWh (Monthly) ENTRY LI'!BR25*0.5)+'KWh (Cumulative) LI'!BQ25-'Rebasing adj LI'!BR15)*BR97)*BR$19*BR$124)</f>
        <v>0</v>
      </c>
      <c r="BS25" s="11">
        <f>IF('KWh (Cumulative) LI'!BS25=0,0,((('KWh (Monthly) ENTRY LI'!BS25*0.5)+'KWh (Cumulative) LI'!BR25-'Rebasing adj LI'!BS15)*BS97)*BS$19*BS$124)</f>
        <v>0</v>
      </c>
      <c r="BT25" s="11">
        <f>IF('KWh (Cumulative) LI'!BT25=0,0,((('KWh (Monthly) ENTRY LI'!BT25*0.5)+'KWh (Cumulative) LI'!BS25-'Rebasing adj LI'!BT15)*BT97)*BT$19*BT$124)</f>
        <v>0</v>
      </c>
      <c r="BU25" s="11">
        <f>IF('KWh (Cumulative) LI'!BU25=0,0,((('KWh (Monthly) ENTRY LI'!BU25*0.5)+'KWh (Cumulative) LI'!BT25-'Rebasing adj LI'!BU15)*BU97)*BU$19*BU$124)</f>
        <v>0</v>
      </c>
      <c r="BV25" s="11">
        <f>IF('KWh (Cumulative) LI'!BV25=0,0,((('KWh (Monthly) ENTRY LI'!BV25*0.5)+'KWh (Cumulative) LI'!BU25-'Rebasing adj LI'!BV15)*BV97)*BV$19*BV$124)</f>
        <v>0</v>
      </c>
      <c r="BW25" s="11">
        <f>IF('KWh (Cumulative) LI'!BW25=0,0,((('KWh (Monthly) ENTRY LI'!BW25*0.5)+'KWh (Cumulative) LI'!BV25-'Rebasing adj LI'!BW15)*BW97)*BW$19*BW$124)</f>
        <v>0</v>
      </c>
      <c r="BX25" s="11">
        <f>IF('KWh (Cumulative) LI'!BX25=0,0,((('KWh (Monthly) ENTRY LI'!BX25*0.5)+'KWh (Cumulative) LI'!BW25-'Rebasing adj LI'!BX15)*BX97)*BX$19*BX$124)</f>
        <v>0</v>
      </c>
      <c r="BY25" s="11">
        <f>IF('KWh (Cumulative) LI'!BY25=0,0,((('KWh (Monthly) ENTRY LI'!BY25*0.5)+'KWh (Cumulative) LI'!BX25-'Rebasing adj LI'!BY15)*BY97)*BY$19*BY$124)</f>
        <v>0</v>
      </c>
      <c r="BZ25" s="11">
        <f>IF('KWh (Cumulative) LI'!BZ25=0,0,((('KWh (Monthly) ENTRY LI'!BZ25*0.5)+'KWh (Cumulative) LI'!BY25-'Rebasing adj LI'!BZ15)*BZ97)*BZ$19*BZ$124)</f>
        <v>0</v>
      </c>
      <c r="CA25" s="11">
        <f>IF('KWh (Cumulative) LI'!CA25=0,0,((('KWh (Monthly) ENTRY LI'!CA25*0.5)+'KWh (Cumulative) LI'!BZ25-'Rebasing adj LI'!CA15)*CA97)*CA$19*CA$124)</f>
        <v>0</v>
      </c>
      <c r="CB25" s="11">
        <f>IF('KWh (Cumulative) LI'!CB25=0,0,((('KWh (Monthly) ENTRY LI'!CB25*0.5)+'KWh (Cumulative) LI'!CA25-'Rebasing adj LI'!CB15)*CB97)*CB$19*CB$124)</f>
        <v>0</v>
      </c>
      <c r="CC25" s="11">
        <f>IF('KWh (Cumulative) LI'!CC25=0,0,((('KWh (Monthly) ENTRY LI'!CC25*0.5)+'KWh (Cumulative) LI'!CB25-'Rebasing adj LI'!CC15)*CC97)*CC$19*CC$124)</f>
        <v>0</v>
      </c>
      <c r="CD25" s="11">
        <f>IF('KWh (Cumulative) LI'!CD25=0,0,((('KWh (Monthly) ENTRY LI'!CD25*0.5)+'KWh (Cumulative) LI'!CC25-'Rebasing adj LI'!CD15)*CD97)*CD$19*CD$124)</f>
        <v>0</v>
      </c>
      <c r="CE25" s="11">
        <f>IF('KWh (Cumulative) LI'!CE25=0,0,((('KWh (Monthly) ENTRY LI'!CE25*0.5)+'KWh (Cumulative) LI'!CD25-'Rebasing adj LI'!CE15)*CE97)*CE$19*CE$124)</f>
        <v>0</v>
      </c>
      <c r="CF25" s="11">
        <f>IF('KWh (Cumulative) LI'!CF25=0,0,((('KWh (Monthly) ENTRY LI'!CF25*0.5)+'KWh (Cumulative) LI'!CE25-'Rebasing adj LI'!CF15)*CF97)*CF$19*CF$124)</f>
        <v>0</v>
      </c>
      <c r="CG25" s="11">
        <f>IF('KWh (Cumulative) LI'!CG25=0,0,((('KWh (Monthly) ENTRY LI'!CG25*0.5)+'KWh (Cumulative) LI'!CF25-'Rebasing adj LI'!CG15)*CG97)*CG$19*CG$124)</f>
        <v>0</v>
      </c>
      <c r="CH25" s="11">
        <f>IF('KWh (Cumulative) LI'!CH25=0,0,((('KWh (Monthly) ENTRY LI'!CH25*0.5)+'KWh (Cumulative) LI'!CG25-'Rebasing adj LI'!CH15)*CH97)*CH$19*CH$124)</f>
        <v>0</v>
      </c>
      <c r="CI25" s="11">
        <f>IF('KWh (Cumulative) LI'!CI25=0,0,((('KWh (Monthly) ENTRY LI'!CI25*0.5)+'KWh (Cumulative) LI'!CH25-'Rebasing adj LI'!CI15)*CI97)*CI$19*CI$124)</f>
        <v>0</v>
      </c>
      <c r="CJ25" s="11">
        <f>IF('KWh (Cumulative) LI'!CJ25=0,0,((('KWh (Monthly) ENTRY LI'!CJ25*0.5)+'KWh (Cumulative) LI'!CI25-'Rebasing adj LI'!CJ15)*CJ97)*CJ$19*CJ$124)</f>
        <v>0</v>
      </c>
    </row>
    <row r="26" spans="1:88" x14ac:dyDescent="0.25">
      <c r="A26" s="228"/>
      <c r="B26" s="45" t="s">
        <v>3</v>
      </c>
      <c r="C26" s="11">
        <f>IF('KWh (Cumulative) LI'!C26=0,0,((('KWh (Monthly) ENTRY LI'!C26*0.5)-'Rebasing adj LI'!C16)*C98)*C$19*C$124)</f>
        <v>0</v>
      </c>
      <c r="D26" s="11">
        <f>IF('KWh (Cumulative) LI'!D26=0,0,((('KWh (Monthly) ENTRY LI'!D26*0.5)+'KWh (Cumulative) LI'!C26-'Rebasing adj LI'!D16)*D98)*D$19*D$124)</f>
        <v>0</v>
      </c>
      <c r="E26" s="11">
        <f>IF('KWh (Cumulative) LI'!E26=0,0,((('KWh (Monthly) ENTRY LI'!E26*0.5)+'KWh (Cumulative) LI'!D26-'Rebasing adj LI'!E16)*E98)*E$19*E$124)</f>
        <v>0</v>
      </c>
      <c r="F26" s="11">
        <f>IF('KWh (Cumulative) LI'!F26=0,0,((('KWh (Monthly) ENTRY LI'!F26*0.5)+'KWh (Cumulative) LI'!E26-'Rebasing adj LI'!F16)*F98)*F$19*F$124)</f>
        <v>0</v>
      </c>
      <c r="G26" s="11">
        <f>IF('KWh (Cumulative) LI'!G26=0,0,((('KWh (Monthly) ENTRY LI'!G26*0.5)+'KWh (Cumulative) LI'!F26-'Rebasing adj LI'!G16)*G98)*G$19*G$124)</f>
        <v>0</v>
      </c>
      <c r="H26" s="11">
        <f>IF('KWh (Cumulative) LI'!H26=0,0,((('KWh (Monthly) ENTRY LI'!H26*0.5)+'KWh (Cumulative) LI'!G26-'Rebasing adj LI'!H16)*H98)*H$19*H$124)</f>
        <v>0</v>
      </c>
      <c r="I26" s="11">
        <f>IF('KWh (Cumulative) LI'!I26=0,0,((('KWh (Monthly) ENTRY LI'!I26*0.5)+'KWh (Cumulative) LI'!H26-'Rebasing adj LI'!I16)*I98)*I$19*I$124)</f>
        <v>0</v>
      </c>
      <c r="J26" s="11">
        <f>IF('KWh (Cumulative) LI'!J26=0,0,((('KWh (Monthly) ENTRY LI'!J26*0.5)+'KWh (Cumulative) LI'!I26-'Rebasing adj LI'!J16)*J98)*J$19*J$124)</f>
        <v>2452.4337449147142</v>
      </c>
      <c r="K26" s="11">
        <f>IF('KWh (Cumulative) LI'!K26=0,0,((('KWh (Monthly) ENTRY LI'!K26*0.5)+'KWh (Cumulative) LI'!J26-'Rebasing adj LI'!K16)*K98)*K$19*K$124)</f>
        <v>2824.0345609584065</v>
      </c>
      <c r="L26" s="11">
        <f>IF('KWh (Cumulative) LI'!L26=0,0,((('KWh (Monthly) ENTRY LI'!L26*0.5)+'KWh (Cumulative) LI'!K26-'Rebasing adj LI'!L16)*L98)*L$19*L$124)</f>
        <v>1046.2320236440708</v>
      </c>
      <c r="M26" s="11">
        <f>IF('KWh (Cumulative) LI'!M26=0,0,((('KWh (Monthly) ENTRY LI'!M26*0.5)+'KWh (Cumulative) LI'!L26-'Rebasing adj LI'!M16)*M98)*M$19*M$124)</f>
        <v>2311.4643708132717</v>
      </c>
      <c r="N26" s="11">
        <f>IF('KWh (Cumulative) LI'!N26=0,0,((('KWh (Monthly) ENTRY LI'!N26*0.5)+'KWh (Cumulative) LI'!M26-'Rebasing adj LI'!N16)*N98)*N$19*N$124)</f>
        <v>4273.2691905896982</v>
      </c>
      <c r="O26" s="11">
        <f>IF('KWh (Cumulative) LI'!O26=0,0,((('KWh (Monthly) ENTRY LI'!O26*0.5)+'KWh (Cumulative) LI'!N26-'Rebasing adj LI'!O16)*O98)*O$19*O$124)</f>
        <v>4895.0711982140601</v>
      </c>
      <c r="P26" s="11">
        <f>IF('KWh (Cumulative) LI'!P26=0,0,((('KWh (Monthly) ENTRY LI'!P26*0.5)+'KWh (Cumulative) LI'!O26-'Rebasing adj LI'!P16)*P98)*P$19*P$124)</f>
        <v>4584.5244475331956</v>
      </c>
      <c r="Q26" s="11">
        <f>IF('KWh (Cumulative) LI'!Q26=0,0,((('KWh (Monthly) ENTRY LI'!Q26*0.5)+'KWh (Cumulative) LI'!P26-'Rebasing adj LI'!Q16)*Q98)*Q$19*Q$124)</f>
        <v>3674.2189202710106</v>
      </c>
      <c r="R26" s="11">
        <f>IF('KWh (Cumulative) LI'!R26=0,0,((('KWh (Monthly) ENTRY LI'!R26*0.5)+'KWh (Cumulative) LI'!Q26-'Rebasing adj LI'!R16)*R98)*R$19*R$124)</f>
        <v>625.09227735267916</v>
      </c>
      <c r="S26" s="11">
        <f>IF('KWh (Cumulative) LI'!S26=0,0,((('KWh (Monthly) ENTRY LI'!S26*0.5)+'KWh (Cumulative) LI'!R26-'Rebasing adj LI'!S16)*S98)*S$19*S$124)</f>
        <v>1061.3498135177856</v>
      </c>
      <c r="T26" s="11">
        <f>IF('KWh (Cumulative) LI'!T26=0,0,((('KWh (Monthly) ENTRY LI'!T26*0.5)+'KWh (Cumulative) LI'!S26-'Rebasing adj LI'!T16)*T98)*T$19*T$124)</f>
        <v>6738.6537434893362</v>
      </c>
      <c r="U26" s="11">
        <f>IF('KWh (Cumulative) LI'!U26=0,0,((('KWh (Monthly) ENTRY LI'!U26*0.5)+'KWh (Cumulative) LI'!T26-'Rebasing adj LI'!U16)*U98)*U$19*U$124)</f>
        <v>0</v>
      </c>
      <c r="V26" s="11">
        <f>IF('KWh (Cumulative) LI'!V26=0,0,((('KWh (Monthly) ENTRY LI'!V26*0.5)+'KWh (Cumulative) LI'!U26-'Rebasing adj LI'!V16)*V98)*V$19*V$124)</f>
        <v>-10527.118784125896</v>
      </c>
      <c r="W26" s="11">
        <f>IF('KWh (Cumulative) LI'!W26=0,0,((('KWh (Monthly) ENTRY LI'!W26*0.5)+'KWh (Cumulative) LI'!V26-'Rebasing adj LI'!W16)*W98)*W$19*W$124)</f>
        <v>-1503.8850887051565</v>
      </c>
      <c r="X26" s="11">
        <f>IF('KWh (Cumulative) LI'!X26=0,0,((('KWh (Monthly) ENTRY LI'!X26*0.5)+'KWh (Cumulative) LI'!W26-'Rebasing adj LI'!X16)*X98)*X$19*X$124)</f>
        <v>622.73654788959868</v>
      </c>
      <c r="Y26" s="11">
        <f>IF('KWh (Cumulative) LI'!Y26=0,0,((('KWh (Monthly) ENTRY LI'!Y26*0.5)+'KWh (Cumulative) LI'!X26-'Rebasing adj LI'!Y16)*Y98)*Y$19*Y$124)</f>
        <v>2622.8331286256471</v>
      </c>
      <c r="Z26" s="11">
        <f>IF('KWh (Cumulative) LI'!Z26=0,0,((('KWh (Monthly) ENTRY LI'!Z26*0.5)+'KWh (Cumulative) LI'!Y26-'Rebasing adj LI'!Z16)*Z98)*Z$19*Z$124)</f>
        <v>5917.3151962696093</v>
      </c>
      <c r="AA26" s="11">
        <f>IF('KWh (Cumulative) LI'!AA26=0,0,((('KWh (Monthly) ENTRY LI'!AA26*0.5)+'KWh (Cumulative) LI'!Z26-'Rebasing adj LI'!AA16)*AA98)*AA$19*AA$124)</f>
        <v>6038.3733944776695</v>
      </c>
      <c r="AB26" s="11">
        <f>IF('KWh (Cumulative) LI'!AB26=0,0,((('KWh (Monthly) ENTRY LI'!AB26*0.5)+'KWh (Cumulative) LI'!AA26-'Rebasing adj LI'!AB16)*AB98)*AB$19*AB$124)</f>
        <v>6385.9641672175585</v>
      </c>
      <c r="AC26" s="11">
        <f>IF('KWh (Cumulative) LI'!AC26=0,0,((('KWh (Monthly) ENTRY LI'!AC26*0.5)+'KWh (Cumulative) LI'!AB26-'Rebasing adj LI'!AC16)*AC98)*AC$19*AC$124)</f>
        <v>5955.0157023544571</v>
      </c>
      <c r="AD26" s="11">
        <f>IF('KWh (Cumulative) LI'!AD26=0,0,((('KWh (Monthly) ENTRY LI'!AD26*0.5)+'KWh (Cumulative) LI'!AC26-'Rebasing adj LI'!AD16)*AD98)*AD$19*AD$124)</f>
        <v>3280.2759903194574</v>
      </c>
      <c r="AE26" s="11">
        <f>IF('KWh (Cumulative) LI'!AE26=0,0,((('KWh (Monthly) ENTRY LI'!AE26*0.5)+'KWh (Cumulative) LI'!AD26-'Rebasing adj LI'!AE16)*AE98)*AE$19*AE$124)</f>
        <v>3833.2089513465544</v>
      </c>
      <c r="AF26" s="11">
        <f>IF('KWh (Cumulative) LI'!AF26=0,0,((('KWh (Monthly) ENTRY LI'!AF26*0.5)+'KWh (Cumulative) LI'!AE26-'Rebasing adj LI'!AF16)*AF98)*AF$19*AF$124)</f>
        <v>20102.126345063461</v>
      </c>
      <c r="AG26" s="11">
        <f>IF('KWh (Cumulative) LI'!AG26=0,0,((('KWh (Monthly) ENTRY LI'!AG26*0.5)+'KWh (Cumulative) LI'!AF26-'Rebasing adj LI'!AG16)*AG98)*AG$19*AG$124)</f>
        <v>27432.104156202287</v>
      </c>
      <c r="AH26" s="11">
        <f>IF('KWh (Cumulative) LI'!AH26=0,0,((('KWh (Monthly) ENTRY LI'!AH26*0.5)+'KWh (Cumulative) LI'!AG26-'Rebasing adj LI'!AH16)*AH98)*AH$19*AH$124)</f>
        <v>24875.149909646098</v>
      </c>
      <c r="AI26" s="11">
        <f>IF('KWh (Cumulative) LI'!AI26=0,0,((('KWh (Monthly) ENTRY LI'!AI26*0.5)+'KWh (Cumulative) LI'!AH26-'Rebasing adj LI'!AI16)*AI98)*AI$19*AI$124)</f>
        <v>12800.552620129882</v>
      </c>
      <c r="AJ26" s="11">
        <f>IF('KWh (Cumulative) LI'!AJ26=0,0,((('KWh (Monthly) ENTRY LI'!AJ26*0.5)+'KWh (Cumulative) LI'!AI26-'Rebasing adj LI'!AJ16)*AJ98)*AJ$19*AJ$124)</f>
        <v>3175.7693076531782</v>
      </c>
      <c r="AK26" s="11">
        <f>IF('KWh (Cumulative) LI'!AK26=0,0,((('KWh (Monthly) ENTRY LI'!AK26*0.5)+'KWh (Cumulative) LI'!AJ26-'Rebasing adj LI'!AK16)*AK98)*AK$19*AK$124)</f>
        <v>5787.4565651833591</v>
      </c>
      <c r="AL26" s="11">
        <f>IF('KWh (Cumulative) LI'!AL26=0,0,((('KWh (Monthly) ENTRY LI'!AL26*0.5)+'KWh (Cumulative) LI'!AK26-'Rebasing adj LI'!AL16)*AL98)*AL$19*AL$124)</f>
        <v>10040.593991616914</v>
      </c>
      <c r="AM26" s="11">
        <f>IF('KWh (Cumulative) LI'!AM26=0,0,((('KWh (Monthly) ENTRY LI'!AM26*0.5)+'KWh (Cumulative) LI'!AL26-'Rebasing adj LI'!AM16)*AM98)*AM$19*AM$124)</f>
        <v>10081.05067439049</v>
      </c>
      <c r="AN26" s="11">
        <f>IF('KWh (Cumulative) LI'!AN26=0,0,((('KWh (Monthly) ENTRY LI'!AN26*0.5)+'KWh (Cumulative) LI'!AM26-'Rebasing adj LI'!AN16)*AN98)*AN$19*AN$124)</f>
        <v>8815.826684837295</v>
      </c>
      <c r="AO26" s="11">
        <f>IF('KWh (Cumulative) LI'!AO26=0,0,((('KWh (Monthly) ENTRY LI'!AO26*0.5)+'KWh (Cumulative) LI'!AN26-'Rebasing adj LI'!AO16)*AO98)*AO$19*AO$124)</f>
        <v>7038.5609618803837</v>
      </c>
      <c r="AP26" s="11">
        <f>IF('KWh (Cumulative) LI'!AP26=0,0,((('KWh (Monthly) ENTRY LI'!AP26*0.5)+'KWh (Cumulative) LI'!AO26-'Rebasing adj LI'!AP16)*AP98)*AP$19*AP$124)</f>
        <v>3889.0280273642347</v>
      </c>
      <c r="AQ26" s="11">
        <f>IF('KWh (Cumulative) LI'!AQ26=0,0,((('KWh (Monthly) ENTRY LI'!AQ26*0.5)+'KWh (Cumulative) LI'!AP26-'Rebasing adj LI'!AQ16)*AQ98)*AQ$19*AQ$124)</f>
        <v>4492.1282555430134</v>
      </c>
      <c r="AR26" s="11">
        <f>IF('KWh (Cumulative) LI'!AR26=0,0,((('KWh (Monthly) ENTRY LI'!AR26*0.5)+'KWh (Cumulative) LI'!AQ26-'Rebasing adj LI'!AR16)*AR98)*AR$19*AR$124)</f>
        <v>24455.538247648838</v>
      </c>
      <c r="AS26" s="11">
        <f>IF('KWh (Cumulative) LI'!AS26=0,0,((('KWh (Monthly) ENTRY LI'!AS26*0.5)+'KWh (Cumulative) LI'!AR26-'Rebasing adj LI'!AS16)*AS98)*AS$19*AS$124)</f>
        <v>32952.986914829831</v>
      </c>
      <c r="AT26" s="11">
        <f>IF('KWh (Cumulative) LI'!AT26=0,0,((('KWh (Monthly) ENTRY LI'!AT26*0.5)+'KWh (Cumulative) LI'!AS26-'Rebasing adj LI'!AT16)*AT98)*AT$19*AT$124)</f>
        <v>31331.681141782563</v>
      </c>
      <c r="AU26" s="11">
        <f>IF('KWh (Cumulative) LI'!AU26=0,0,((('KWh (Monthly) ENTRY LI'!AU26*0.5)+'KWh (Cumulative) LI'!AT26-'Rebasing adj LI'!AU16)*AU98)*AU$19*AU$124)</f>
        <v>15702.415799051569</v>
      </c>
      <c r="AV26" s="11">
        <f>IF('KWh (Cumulative) LI'!AV26=0,0,((('KWh (Monthly) ENTRY LI'!AV26*0.5)+'KWh (Cumulative) LI'!AU26-'Rebasing adj LI'!AV16)*AV98)*AV$19*AV$124)</f>
        <v>3812.4915018202109</v>
      </c>
      <c r="AW26" s="11">
        <f>IF('KWh (Cumulative) LI'!AW26=0,0,((('KWh (Monthly) ENTRY LI'!AW26*0.5)+'KWh (Cumulative) LI'!AV26-'Rebasing adj LI'!AW16)*AW98)*AW$19*AW$124)</f>
        <v>6552.7136609389845</v>
      </c>
      <c r="AX26" s="11">
        <f>IF('KWh (Cumulative) LI'!AX26=0,0,((('KWh (Monthly) ENTRY LI'!AX26*0.5)+'KWh (Cumulative) LI'!AW26-'Rebasing adj LI'!AX16)*AX98)*AX$19*AX$124)</f>
        <v>10701.263108772504</v>
      </c>
      <c r="AY26" s="11">
        <f>IF('KWh (Cumulative) LI'!AY26=0,0,((('KWh (Monthly) ENTRY LI'!AY26*0.5)+'KWh (Cumulative) LI'!AX26-'Rebasing adj LI'!AY16)*AY98)*AY$19*AY$124)</f>
        <v>10521.469946526127</v>
      </c>
      <c r="AZ26" s="11">
        <f>IF('KWh (Cumulative) LI'!AZ26=0,0,((('KWh (Monthly) ENTRY LI'!AZ26*0.5)+'KWh (Cumulative) LI'!AY26-'Rebasing adj LI'!AZ16)*AZ98)*AZ$19*AZ$124)</f>
        <v>8951.5321518700111</v>
      </c>
      <c r="BA26" s="11">
        <f>IF('KWh (Cumulative) LI'!BA26=0,0,((('KWh (Monthly) ENTRY LI'!BA26*0.5)+'KWh (Cumulative) LI'!AZ26-'Rebasing adj LI'!BA16)*BA98)*BA$19*BA$124)</f>
        <v>7038.5609618803837</v>
      </c>
      <c r="BB26" s="11">
        <f>IF('KWh (Cumulative) LI'!BB26=0,0,((('KWh (Monthly) ENTRY LI'!BB26*0.5)+'KWh (Cumulative) LI'!BA26-'Rebasing adj LI'!BB16)*BB98)*BB$19*BB$124)</f>
        <v>3889.0280273642347</v>
      </c>
      <c r="BC26" s="11">
        <f>IF('KWh (Cumulative) LI'!BC26=0,0,((('KWh (Monthly) ENTRY LI'!BC26*0.5)+'KWh (Cumulative) LI'!BB26-'Rebasing adj LI'!BC16)*BC98)*BC$19*BC$124)</f>
        <v>4492.1282555430134</v>
      </c>
      <c r="BD26" s="11">
        <f>IF('KWh (Cumulative) LI'!BD26=0,0,((('KWh (Monthly) ENTRY LI'!BD26*0.5)+'KWh (Cumulative) LI'!BC26-'Rebasing adj LI'!BD16)*BD98)*BD$19*BD$124)</f>
        <v>0</v>
      </c>
      <c r="BE26" s="11">
        <f>IF('KWh (Cumulative) LI'!BE26=0,0,((('KWh (Monthly) ENTRY LI'!BE26*0.5)+'KWh (Cumulative) LI'!BD26-'Rebasing adj LI'!BE16)*BE98)*BE$19*BE$124)</f>
        <v>0</v>
      </c>
      <c r="BF26" s="11">
        <f>IF('KWh (Cumulative) LI'!BF26=0,0,((('KWh (Monthly) ENTRY LI'!BF26*0.5)+'KWh (Cumulative) LI'!BE26-'Rebasing adj LI'!BF16)*BF98)*BF$19*BF$124)</f>
        <v>0</v>
      </c>
      <c r="BG26" s="11">
        <f>IF('KWh (Cumulative) LI'!BG26=0,0,((('KWh (Monthly) ENTRY LI'!BG26*0.5)+'KWh (Cumulative) LI'!BF26-'Rebasing adj LI'!BG16)*BG98)*BG$19*BG$124)</f>
        <v>0</v>
      </c>
      <c r="BH26" s="11">
        <f>IF('KWh (Cumulative) LI'!BH26=0,0,((('KWh (Monthly) ENTRY LI'!BH26*0.5)+'KWh (Cumulative) LI'!BG26-'Rebasing adj LI'!BH16)*BH98)*BH$19*BH$124)</f>
        <v>0</v>
      </c>
      <c r="BI26" s="11">
        <f>IF('KWh (Cumulative) LI'!BI26=0,0,((('KWh (Monthly) ENTRY LI'!BI26*0.5)+'KWh (Cumulative) LI'!BH26-'Rebasing adj LI'!BI16)*BI98)*BI$19*BI$124)</f>
        <v>0</v>
      </c>
      <c r="BJ26" s="11">
        <f>IF('KWh (Cumulative) LI'!BJ26=0,0,((('KWh (Monthly) ENTRY LI'!BJ26*0.5)+'KWh (Cumulative) LI'!BI26-'Rebasing adj LI'!BJ16)*BJ98)*BJ$19*BJ$124)</f>
        <v>0</v>
      </c>
      <c r="BK26" s="11">
        <f>IF('KWh (Cumulative) LI'!BK26=0,0,((('KWh (Monthly) ENTRY LI'!BK26*0.5)+'KWh (Cumulative) LI'!BJ26-'Rebasing adj LI'!BK16)*BK98)*BK$19*BK$124)</f>
        <v>0</v>
      </c>
      <c r="BL26" s="11">
        <f>IF('KWh (Cumulative) LI'!BL26=0,0,((('KWh (Monthly) ENTRY LI'!BL26*0.5)+'KWh (Cumulative) LI'!BK26-'Rebasing adj LI'!BL16)*BL98)*BL$19*BL$124)</f>
        <v>0</v>
      </c>
      <c r="BM26" s="11">
        <f>IF('KWh (Cumulative) LI'!BM26=0,0,((('KWh (Monthly) ENTRY LI'!BM26*0.5)+'KWh (Cumulative) LI'!BL26-'Rebasing adj LI'!BM16)*BM98)*BM$19*BM$124)</f>
        <v>0</v>
      </c>
      <c r="BN26" s="11">
        <f>IF('KWh (Cumulative) LI'!BN26=0,0,((('KWh (Monthly) ENTRY LI'!BN26*0.5)+'KWh (Cumulative) LI'!BM26-'Rebasing adj LI'!BN16)*BN98)*BN$19*BN$124)</f>
        <v>0</v>
      </c>
      <c r="BO26" s="11">
        <f>IF('KWh (Cumulative) LI'!BO26=0,0,((('KWh (Monthly) ENTRY LI'!BO26*0.5)+'KWh (Cumulative) LI'!BN26-'Rebasing adj LI'!BO16)*BO98)*BO$19*BO$124)</f>
        <v>0</v>
      </c>
      <c r="BP26" s="11">
        <f>IF('KWh (Cumulative) LI'!BP26=0,0,((('KWh (Monthly) ENTRY LI'!BP26*0.5)+'KWh (Cumulative) LI'!BO26-'Rebasing adj LI'!BP16)*BP98)*BP$19*BP$124)</f>
        <v>0</v>
      </c>
      <c r="BQ26" s="11">
        <f>IF('KWh (Cumulative) LI'!BQ26=0,0,((('KWh (Monthly) ENTRY LI'!BQ26*0.5)+'KWh (Cumulative) LI'!BP26-'Rebasing adj LI'!BQ16)*BQ98)*BQ$19*BQ$124)</f>
        <v>0</v>
      </c>
      <c r="BR26" s="11">
        <f>IF('KWh (Cumulative) LI'!BR26=0,0,((('KWh (Monthly) ENTRY LI'!BR26*0.5)+'KWh (Cumulative) LI'!BQ26-'Rebasing adj LI'!BR16)*BR98)*BR$19*BR$124)</f>
        <v>0</v>
      </c>
      <c r="BS26" s="11">
        <f>IF('KWh (Cumulative) LI'!BS26=0,0,((('KWh (Monthly) ENTRY LI'!BS26*0.5)+'KWh (Cumulative) LI'!BR26-'Rebasing adj LI'!BS16)*BS98)*BS$19*BS$124)</f>
        <v>0</v>
      </c>
      <c r="BT26" s="11">
        <f>IF('KWh (Cumulative) LI'!BT26=0,0,((('KWh (Monthly) ENTRY LI'!BT26*0.5)+'KWh (Cumulative) LI'!BS26-'Rebasing adj LI'!BT16)*BT98)*BT$19*BT$124)</f>
        <v>0</v>
      </c>
      <c r="BU26" s="11">
        <f>IF('KWh (Cumulative) LI'!BU26=0,0,((('KWh (Monthly) ENTRY LI'!BU26*0.5)+'KWh (Cumulative) LI'!BT26-'Rebasing adj LI'!BU16)*BU98)*BU$19*BU$124)</f>
        <v>0</v>
      </c>
      <c r="BV26" s="11">
        <f>IF('KWh (Cumulative) LI'!BV26=0,0,((('KWh (Monthly) ENTRY LI'!BV26*0.5)+'KWh (Cumulative) LI'!BU26-'Rebasing adj LI'!BV16)*BV98)*BV$19*BV$124)</f>
        <v>0</v>
      </c>
      <c r="BW26" s="11">
        <f>IF('KWh (Cumulative) LI'!BW26=0,0,((('KWh (Monthly) ENTRY LI'!BW26*0.5)+'KWh (Cumulative) LI'!BV26-'Rebasing adj LI'!BW16)*BW98)*BW$19*BW$124)</f>
        <v>0</v>
      </c>
      <c r="BX26" s="11">
        <f>IF('KWh (Cumulative) LI'!BX26=0,0,((('KWh (Monthly) ENTRY LI'!BX26*0.5)+'KWh (Cumulative) LI'!BW26-'Rebasing adj LI'!BX16)*BX98)*BX$19*BX$124)</f>
        <v>0</v>
      </c>
      <c r="BY26" s="11">
        <f>IF('KWh (Cumulative) LI'!BY26=0,0,((('KWh (Monthly) ENTRY LI'!BY26*0.5)+'KWh (Cumulative) LI'!BX26-'Rebasing adj LI'!BY16)*BY98)*BY$19*BY$124)</f>
        <v>0</v>
      </c>
      <c r="BZ26" s="11">
        <f>IF('KWh (Cumulative) LI'!BZ26=0,0,((('KWh (Monthly) ENTRY LI'!BZ26*0.5)+'KWh (Cumulative) LI'!BY26-'Rebasing adj LI'!BZ16)*BZ98)*BZ$19*BZ$124)</f>
        <v>0</v>
      </c>
      <c r="CA26" s="11">
        <f>IF('KWh (Cumulative) LI'!CA26=0,0,((('KWh (Monthly) ENTRY LI'!CA26*0.5)+'KWh (Cumulative) LI'!BZ26-'Rebasing adj LI'!CA16)*CA98)*CA$19*CA$124)</f>
        <v>0</v>
      </c>
      <c r="CB26" s="11">
        <f>IF('KWh (Cumulative) LI'!CB26=0,0,((('KWh (Monthly) ENTRY LI'!CB26*0.5)+'KWh (Cumulative) LI'!CA26-'Rebasing adj LI'!CB16)*CB98)*CB$19*CB$124)</f>
        <v>0</v>
      </c>
      <c r="CC26" s="11">
        <f>IF('KWh (Cumulative) LI'!CC26=0,0,((('KWh (Monthly) ENTRY LI'!CC26*0.5)+'KWh (Cumulative) LI'!CB26-'Rebasing adj LI'!CC16)*CC98)*CC$19*CC$124)</f>
        <v>0</v>
      </c>
      <c r="CD26" s="11">
        <f>IF('KWh (Cumulative) LI'!CD26=0,0,((('KWh (Monthly) ENTRY LI'!CD26*0.5)+'KWh (Cumulative) LI'!CC26-'Rebasing adj LI'!CD16)*CD98)*CD$19*CD$124)</f>
        <v>0</v>
      </c>
      <c r="CE26" s="11">
        <f>IF('KWh (Cumulative) LI'!CE26=0,0,((('KWh (Monthly) ENTRY LI'!CE26*0.5)+'KWh (Cumulative) LI'!CD26-'Rebasing adj LI'!CE16)*CE98)*CE$19*CE$124)</f>
        <v>0</v>
      </c>
      <c r="CF26" s="11">
        <f>IF('KWh (Cumulative) LI'!CF26=0,0,((('KWh (Monthly) ENTRY LI'!CF26*0.5)+'KWh (Cumulative) LI'!CE26-'Rebasing adj LI'!CF16)*CF98)*CF$19*CF$124)</f>
        <v>0</v>
      </c>
      <c r="CG26" s="11">
        <f>IF('KWh (Cumulative) LI'!CG26=0,0,((('KWh (Monthly) ENTRY LI'!CG26*0.5)+'KWh (Cumulative) LI'!CF26-'Rebasing adj LI'!CG16)*CG98)*CG$19*CG$124)</f>
        <v>0</v>
      </c>
      <c r="CH26" s="11">
        <f>IF('KWh (Cumulative) LI'!CH26=0,0,((('KWh (Monthly) ENTRY LI'!CH26*0.5)+'KWh (Cumulative) LI'!CG26-'Rebasing adj LI'!CH16)*CH98)*CH$19*CH$124)</f>
        <v>0</v>
      </c>
      <c r="CI26" s="11">
        <f>IF('KWh (Cumulative) LI'!CI26=0,0,((('KWh (Monthly) ENTRY LI'!CI26*0.5)+'KWh (Cumulative) LI'!CH26-'Rebasing adj LI'!CI16)*CI98)*CI$19*CI$124)</f>
        <v>0</v>
      </c>
      <c r="CJ26" s="11">
        <f>IF('KWh (Cumulative) LI'!CJ26=0,0,((('KWh (Monthly) ENTRY LI'!CJ26*0.5)+'KWh (Cumulative) LI'!CI26-'Rebasing adj LI'!CJ16)*CJ98)*CJ$19*CJ$124)</f>
        <v>0</v>
      </c>
    </row>
    <row r="27" spans="1:88" x14ac:dyDescent="0.25">
      <c r="A27" s="228"/>
      <c r="B27" s="45" t="s">
        <v>13</v>
      </c>
      <c r="C27" s="11">
        <f>IF('KWh (Cumulative) LI'!C27=0,0,((('KWh (Monthly) ENTRY LI'!C27*0.5)-'Rebasing adj LI'!C17)*C99)*C$19*C$124)</f>
        <v>0</v>
      </c>
      <c r="D27" s="11">
        <f>IF('KWh (Cumulative) LI'!D27=0,0,((('KWh (Monthly) ENTRY LI'!D27*0.5)+'KWh (Cumulative) LI'!C27-'Rebasing adj LI'!D17)*D99)*D$19*D$124)</f>
        <v>0</v>
      </c>
      <c r="E27" s="11">
        <f>IF('KWh (Cumulative) LI'!E27=0,0,((('KWh (Monthly) ENTRY LI'!E27*0.5)+'KWh (Cumulative) LI'!D27-'Rebasing adj LI'!E17)*E99)*E$19*E$124)</f>
        <v>0</v>
      </c>
      <c r="F27" s="11">
        <f>IF('KWh (Cumulative) LI'!F27=0,0,((('KWh (Monthly) ENTRY LI'!F27*0.5)+'KWh (Cumulative) LI'!E27-'Rebasing adj LI'!F17)*F99)*F$19*F$124)</f>
        <v>0</v>
      </c>
      <c r="G27" s="11">
        <f>IF('KWh (Cumulative) LI'!G27=0,0,((('KWh (Monthly) ENTRY LI'!G27*0.5)+'KWh (Cumulative) LI'!F27-'Rebasing adj LI'!G17)*G99)*G$19*G$124)</f>
        <v>0</v>
      </c>
      <c r="H27" s="11">
        <f>IF('KWh (Cumulative) LI'!H27=0,0,((('KWh (Monthly) ENTRY LI'!H27*0.5)+'KWh (Cumulative) LI'!G27-'Rebasing adj LI'!H17)*H99)*H$19*H$124)</f>
        <v>0</v>
      </c>
      <c r="I27" s="11">
        <f>IF('KWh (Cumulative) LI'!I27=0,0,((('KWh (Monthly) ENTRY LI'!I27*0.5)+'KWh (Cumulative) LI'!H27-'Rebasing adj LI'!I17)*I99)*I$19*I$124)</f>
        <v>0</v>
      </c>
      <c r="J27" s="11">
        <f>IF('KWh (Cumulative) LI'!J27=0,0,((('KWh (Monthly) ENTRY LI'!J27*0.5)+'KWh (Cumulative) LI'!I27-'Rebasing adj LI'!J17)*J99)*J$19*J$124)</f>
        <v>0</v>
      </c>
      <c r="K27" s="11">
        <f>IF('KWh (Cumulative) LI'!K27=0,0,((('KWh (Monthly) ENTRY LI'!K27*0.5)+'KWh (Cumulative) LI'!J27-'Rebasing adj LI'!K17)*K99)*K$19*K$124)</f>
        <v>0</v>
      </c>
      <c r="L27" s="11">
        <f>IF('KWh (Cumulative) LI'!L27=0,0,((('KWh (Monthly) ENTRY LI'!L27*0.5)+'KWh (Cumulative) LI'!K27-'Rebasing adj LI'!L17)*L99)*L$19*L$124)</f>
        <v>87.794856009363016</v>
      </c>
      <c r="M27" s="11">
        <f>IF('KWh (Cumulative) LI'!M27=0,0,((('KWh (Monthly) ENTRY LI'!M27*0.5)+'KWh (Cumulative) LI'!L27-'Rebasing adj LI'!M17)*M99)*M$19*M$124)</f>
        <v>320.27441307293969</v>
      </c>
      <c r="N27" s="11">
        <f>IF('KWh (Cumulative) LI'!N27=0,0,((('KWh (Monthly) ENTRY LI'!N27*0.5)+'KWh (Cumulative) LI'!M27-'Rebasing adj LI'!N17)*N99)*N$19*N$124)</f>
        <v>554.52012628051807</v>
      </c>
      <c r="O27" s="11">
        <f>IF('KWh (Cumulative) LI'!O27=0,0,((('KWh (Monthly) ENTRY LI'!O27*0.5)+'KWh (Cumulative) LI'!N27-'Rebasing adj LI'!O17)*O99)*O$19*O$124)</f>
        <v>822.74181746166653</v>
      </c>
      <c r="P27" s="11">
        <f>IF('KWh (Cumulative) LI'!P27=0,0,((('KWh (Monthly) ENTRY LI'!P27*0.5)+'KWh (Cumulative) LI'!O27-'Rebasing adj LI'!P17)*P99)*P$19*P$124)</f>
        <v>892.98791067897628</v>
      </c>
      <c r="Q27" s="11">
        <f>IF('KWh (Cumulative) LI'!Q27=0,0,((('KWh (Monthly) ENTRY LI'!Q27*0.5)+'KWh (Cumulative) LI'!P27-'Rebasing adj LI'!Q17)*Q99)*Q$19*Q$124)</f>
        <v>1024.4211627416921</v>
      </c>
      <c r="R27" s="11">
        <f>IF('KWh (Cumulative) LI'!R27=0,0,((('KWh (Monthly) ENTRY LI'!R27*0.5)+'KWh (Cumulative) LI'!Q27-'Rebasing adj LI'!R17)*R99)*R$19*R$124)</f>
        <v>547.82901072375739</v>
      </c>
      <c r="S27" s="11">
        <f>IF('KWh (Cumulative) LI'!S27=0,0,((('KWh (Monthly) ENTRY LI'!S27*0.5)+'KWh (Cumulative) LI'!R27-'Rebasing adj LI'!S17)*S99)*S$19*S$124)</f>
        <v>810.26070660669154</v>
      </c>
      <c r="T27" s="11">
        <f>IF('KWh (Cumulative) LI'!T27=0,0,((('KWh (Monthly) ENTRY LI'!T27*0.5)+'KWh (Cumulative) LI'!S27-'Rebasing adj LI'!T17)*T99)*T$19*T$124)</f>
        <v>1759.9422015878974</v>
      </c>
      <c r="U27" s="11">
        <f>IF('KWh (Cumulative) LI'!U27=0,0,((('KWh (Monthly) ENTRY LI'!U27*0.5)+'KWh (Cumulative) LI'!T27-'Rebasing adj LI'!U17)*U99)*U$19*U$124)</f>
        <v>0</v>
      </c>
      <c r="V27" s="11">
        <f>IF('KWh (Cumulative) LI'!V27=0,0,((('KWh (Monthly) ENTRY LI'!V27*0.5)+'KWh (Cumulative) LI'!U27-'Rebasing adj LI'!V17)*V99)*V$19*V$124)</f>
        <v>-1009.2324707176874</v>
      </c>
      <c r="W27" s="11">
        <f>IF('KWh (Cumulative) LI'!W27=0,0,((('KWh (Monthly) ENTRY LI'!W27*0.5)+'KWh (Cumulative) LI'!V27-'Rebasing adj LI'!W17)*W99)*W$19*W$124)</f>
        <v>-350.29553945177838</v>
      </c>
      <c r="X27" s="11">
        <f>IF('KWh (Cumulative) LI'!X27=0,0,((('KWh (Monthly) ENTRY LI'!X27*0.5)+'KWh (Cumulative) LI'!W27-'Rebasing adj LI'!X17)*X99)*X$19*X$124)</f>
        <v>149.73254019893059</v>
      </c>
      <c r="Y27" s="11">
        <f>IF('KWh (Cumulative) LI'!Y27=0,0,((('KWh (Monthly) ENTRY LI'!Y27*0.5)+'KWh (Cumulative) LI'!X27-'Rebasing adj LI'!Y17)*Y99)*Y$19*Y$124)</f>
        <v>402.78015930306407</v>
      </c>
      <c r="Z27" s="11">
        <f>IF('KWh (Cumulative) LI'!Z27=0,0,((('KWh (Monthly) ENTRY LI'!Z27*0.5)+'KWh (Cumulative) LI'!Y27-'Rebasing adj LI'!Z17)*Z99)*Z$19*Z$124)</f>
        <v>621.14244061171803</v>
      </c>
      <c r="AA27" s="11">
        <f>IF('KWh (Cumulative) LI'!AA27=0,0,((('KWh (Monthly) ENTRY LI'!AA27*0.5)+'KWh (Cumulative) LI'!Z27-'Rebasing adj LI'!AA17)*AA99)*AA$19*AA$124)</f>
        <v>640.74345021352428</v>
      </c>
      <c r="AB27" s="11">
        <f>IF('KWh (Cumulative) LI'!AB27=0,0,((('KWh (Monthly) ENTRY LI'!AB27*0.5)+'KWh (Cumulative) LI'!AA27-'Rebasing adj LI'!AB17)*AB99)*AB$19*AB$124)</f>
        <v>847.5261728810583</v>
      </c>
      <c r="AC27" s="11">
        <f>IF('KWh (Cumulative) LI'!AC27=0,0,((('KWh (Monthly) ENTRY LI'!AC27*0.5)+'KWh (Cumulative) LI'!AB27-'Rebasing adj LI'!AC17)*AC99)*AC$19*AC$124)</f>
        <v>1224.1772812614881</v>
      </c>
      <c r="AD27" s="11">
        <f>IF('KWh (Cumulative) LI'!AD27=0,0,((('KWh (Monthly) ENTRY LI'!AD27*0.5)+'KWh (Cumulative) LI'!AC27-'Rebasing adj LI'!AD17)*AD99)*AD$19*AD$124)</f>
        <v>1198.7555180003797</v>
      </c>
      <c r="AE27" s="11">
        <f>IF('KWh (Cumulative) LI'!AE27=0,0,((('KWh (Monthly) ENTRY LI'!AE27*0.5)+'KWh (Cumulative) LI'!AD27-'Rebasing adj LI'!AE17)*AE99)*AE$19*AE$124)</f>
        <v>1366.2500749715643</v>
      </c>
      <c r="AF27" s="11">
        <f>IF('KWh (Cumulative) LI'!AF27=0,0,((('KWh (Monthly) ENTRY LI'!AF27*0.5)+'KWh (Cumulative) LI'!AE27-'Rebasing adj LI'!AF17)*AF99)*AF$19*AF$124)</f>
        <v>2714.4846298129942</v>
      </c>
      <c r="AG27" s="11">
        <f>IF('KWh (Cumulative) LI'!AG27=0,0,((('KWh (Monthly) ENTRY LI'!AG27*0.5)+'KWh (Cumulative) LI'!AF27-'Rebasing adj LI'!AG17)*AG99)*AG$19*AG$124)</f>
        <v>2758.0047301513941</v>
      </c>
      <c r="AH27" s="11">
        <f>IF('KWh (Cumulative) LI'!AH27=0,0,((('KWh (Monthly) ENTRY LI'!AH27*0.5)+'KWh (Cumulative) LI'!AG27-'Rebasing adj LI'!AH17)*AH99)*AH$19*AH$124)</f>
        <v>2775.4098528632348</v>
      </c>
      <c r="AI27" s="11">
        <f>IF('KWh (Cumulative) LI'!AI27=0,0,((('KWh (Monthly) ENTRY LI'!AI27*0.5)+'KWh (Cumulative) LI'!AH27-'Rebasing adj LI'!AI17)*AI99)*AI$19*AI$124)</f>
        <v>3228.8161000267564</v>
      </c>
      <c r="AJ27" s="11">
        <f>IF('KWh (Cumulative) LI'!AJ27=0,0,((('KWh (Monthly) ENTRY LI'!AJ27*0.5)+'KWh (Cumulative) LI'!AI27-'Rebasing adj LI'!AJ17)*AJ99)*AJ$19*AJ$124)</f>
        <v>1776.4428446178792</v>
      </c>
      <c r="AK27" s="11">
        <f>IF('KWh (Cumulative) LI'!AK27=0,0,((('KWh (Monthly) ENTRY LI'!AK27*0.5)+'KWh (Cumulative) LI'!AJ27-'Rebasing adj LI'!AK17)*AK99)*AK$19*AK$124)</f>
        <v>2274.5561530791297</v>
      </c>
      <c r="AL27" s="11">
        <f>IF('KWh (Cumulative) LI'!AL27=0,0,((('KWh (Monthly) ENTRY LI'!AL27*0.5)+'KWh (Cumulative) LI'!AK27-'Rebasing adj LI'!AL17)*AL99)*AL$19*AL$124)</f>
        <v>2643.5527094184931</v>
      </c>
      <c r="AM27" s="11">
        <f>IF('KWh (Cumulative) LI'!AM27=0,0,((('KWh (Monthly) ENTRY LI'!AM27*0.5)+'KWh (Cumulative) LI'!AL27-'Rebasing adj LI'!AM17)*AM99)*AM$19*AM$124)</f>
        <v>3052.293603647674</v>
      </c>
      <c r="AN27" s="11">
        <f>IF('KWh (Cumulative) LI'!AN27=0,0,((('KWh (Monthly) ENTRY LI'!AN27*0.5)+'KWh (Cumulative) LI'!AM27-'Rebasing adj LI'!AN17)*AN99)*AN$19*AN$124)</f>
        <v>3116.7922689297825</v>
      </c>
      <c r="AO27" s="11">
        <f>IF('KWh (Cumulative) LI'!AO27=0,0,((('KWh (Monthly) ENTRY LI'!AO27*0.5)+'KWh (Cumulative) LI'!AN27-'Rebasing adj LI'!AO17)*AO99)*AO$19*AO$124)</f>
        <v>3539.0854266369684</v>
      </c>
      <c r="AP27" s="11">
        <f>IF('KWh (Cumulative) LI'!AP27=0,0,((('KWh (Monthly) ENTRY LI'!AP27*0.5)+'KWh (Cumulative) LI'!AO27-'Rebasing adj LI'!AP17)*AP99)*AP$19*AP$124)</f>
        <v>3363.0195607645874</v>
      </c>
      <c r="AQ27" s="11">
        <f>IF('KWh (Cumulative) LI'!AQ27=0,0,((('KWh (Monthly) ENTRY LI'!AQ27*0.5)+'KWh (Cumulative) LI'!AP27-'Rebasing adj LI'!AQ17)*AQ99)*AQ$19*AQ$124)</f>
        <v>3307.3995982986771</v>
      </c>
      <c r="AR27" s="11">
        <f>IF('KWh (Cumulative) LI'!AR27=0,0,((('KWh (Monthly) ENTRY LI'!AR27*0.5)+'KWh (Cumulative) LI'!AQ27-'Rebasing adj LI'!AR17)*AR99)*AR$19*AR$124)</f>
        <v>6110.0690289106069</v>
      </c>
      <c r="AS27" s="11">
        <f>IF('KWh (Cumulative) LI'!AS27=0,0,((('KWh (Monthly) ENTRY LI'!AS27*0.5)+'KWh (Cumulative) LI'!AR27-'Rebasing adj LI'!AS17)*AS99)*AS$19*AS$124)</f>
        <v>6052.632168184583</v>
      </c>
      <c r="AT27" s="11">
        <f>IF('KWh (Cumulative) LI'!AT27=0,0,((('KWh (Monthly) ENTRY LI'!AT27*0.5)+'KWh (Cumulative) LI'!AS27-'Rebasing adj LI'!AT17)*AT99)*AT$19*AT$124)</f>
        <v>6293.5280700805306</v>
      </c>
      <c r="AU27" s="11">
        <f>IF('KWh (Cumulative) LI'!AU27=0,0,((('KWh (Monthly) ENTRY LI'!AU27*0.5)+'KWh (Cumulative) LI'!AT27-'Rebasing adj LI'!AU17)*AU99)*AU$19*AU$124)</f>
        <v>6581.3366874141921</v>
      </c>
      <c r="AV27" s="11">
        <f>IF('KWh (Cumulative) LI'!AV27=0,0,((('KWh (Monthly) ENTRY LI'!AV27*0.5)+'KWh (Cumulative) LI'!AU27-'Rebasing adj LI'!AV17)*AV99)*AV$19*AV$124)</f>
        <v>3302.0477427117003</v>
      </c>
      <c r="AW27" s="11">
        <f>IF('KWh (Cumulative) LI'!AW27=0,0,((('KWh (Monthly) ENTRY LI'!AW27*0.5)+'KWh (Cumulative) LI'!AV27-'Rebasing adj LI'!AW17)*AW99)*AW$19*AW$124)</f>
        <v>3747.4615233776067</v>
      </c>
      <c r="AX27" s="11">
        <f>IF('KWh (Cumulative) LI'!AX27=0,0,((('KWh (Monthly) ENTRY LI'!AX27*0.5)+'KWh (Cumulative) LI'!AW27-'Rebasing adj LI'!AX17)*AX99)*AX$19*AX$124)</f>
        <v>3730.4545579999567</v>
      </c>
      <c r="AY27" s="11">
        <f>IF('KWh (Cumulative) LI'!AY27=0,0,((('KWh (Monthly) ENTRY LI'!AY27*0.5)+'KWh (Cumulative) LI'!AX27-'Rebasing adj LI'!AY17)*AY99)*AY$19*AY$124)</f>
        <v>3626.9736256865913</v>
      </c>
      <c r="AZ27" s="11">
        <f>IF('KWh (Cumulative) LI'!AZ27=0,0,((('KWh (Monthly) ENTRY LI'!AZ27*0.5)+'KWh (Cumulative) LI'!AY27-'Rebasing adj LI'!AZ17)*AZ99)*AZ$19*AZ$124)</f>
        <v>3225.2012579517091</v>
      </c>
      <c r="BA27" s="11">
        <f>IF('KWh (Cumulative) LI'!BA27=0,0,((('KWh (Monthly) ENTRY LI'!BA27*0.5)+'KWh (Cumulative) LI'!AZ27-'Rebasing adj LI'!BA17)*BA99)*BA$19*BA$124)</f>
        <v>3539.0854266369684</v>
      </c>
      <c r="BB27" s="11">
        <f>IF('KWh (Cumulative) LI'!BB27=0,0,((('KWh (Monthly) ENTRY LI'!BB27*0.5)+'KWh (Cumulative) LI'!BA27-'Rebasing adj LI'!BB17)*BB99)*BB$19*BB$124)</f>
        <v>3363.0195607645874</v>
      </c>
      <c r="BC27" s="11">
        <f>IF('KWh (Cumulative) LI'!BC27=0,0,((('KWh (Monthly) ENTRY LI'!BC27*0.5)+'KWh (Cumulative) LI'!BB27-'Rebasing adj LI'!BC17)*BC99)*BC$19*BC$124)</f>
        <v>3307.3995982986771</v>
      </c>
      <c r="BD27" s="11">
        <f>IF('KWh (Cumulative) LI'!BD27=0,0,((('KWh (Monthly) ENTRY LI'!BD27*0.5)+'KWh (Cumulative) LI'!BC27-'Rebasing adj LI'!BD17)*BD99)*BD$19*BD$124)</f>
        <v>0</v>
      </c>
      <c r="BE27" s="11">
        <f>IF('KWh (Cumulative) LI'!BE27=0,0,((('KWh (Monthly) ENTRY LI'!BE27*0.5)+'KWh (Cumulative) LI'!BD27-'Rebasing adj LI'!BE17)*BE99)*BE$19*BE$124)</f>
        <v>0</v>
      </c>
      <c r="BF27" s="11">
        <f>IF('KWh (Cumulative) LI'!BF27=0,0,((('KWh (Monthly) ENTRY LI'!BF27*0.5)+'KWh (Cumulative) LI'!BE27-'Rebasing adj LI'!BF17)*BF99)*BF$19*BF$124)</f>
        <v>0</v>
      </c>
      <c r="BG27" s="11">
        <f>IF('KWh (Cumulative) LI'!BG27=0,0,((('KWh (Monthly) ENTRY LI'!BG27*0.5)+'KWh (Cumulative) LI'!BF27-'Rebasing adj LI'!BG17)*BG99)*BG$19*BG$124)</f>
        <v>0</v>
      </c>
      <c r="BH27" s="11">
        <f>IF('KWh (Cumulative) LI'!BH27=0,0,((('KWh (Monthly) ENTRY LI'!BH27*0.5)+'KWh (Cumulative) LI'!BG27-'Rebasing adj LI'!BH17)*BH99)*BH$19*BH$124)</f>
        <v>0</v>
      </c>
      <c r="BI27" s="11">
        <f>IF('KWh (Cumulative) LI'!BI27=0,0,((('KWh (Monthly) ENTRY LI'!BI27*0.5)+'KWh (Cumulative) LI'!BH27-'Rebasing adj LI'!BI17)*BI99)*BI$19*BI$124)</f>
        <v>0</v>
      </c>
      <c r="BJ27" s="11">
        <f>IF('KWh (Cumulative) LI'!BJ27=0,0,((('KWh (Monthly) ENTRY LI'!BJ27*0.5)+'KWh (Cumulative) LI'!BI27-'Rebasing adj LI'!BJ17)*BJ99)*BJ$19*BJ$124)</f>
        <v>0</v>
      </c>
      <c r="BK27" s="11">
        <f>IF('KWh (Cumulative) LI'!BK27=0,0,((('KWh (Monthly) ENTRY LI'!BK27*0.5)+'KWh (Cumulative) LI'!BJ27-'Rebasing adj LI'!BK17)*BK99)*BK$19*BK$124)</f>
        <v>0</v>
      </c>
      <c r="BL27" s="11">
        <f>IF('KWh (Cumulative) LI'!BL27=0,0,((('KWh (Monthly) ENTRY LI'!BL27*0.5)+'KWh (Cumulative) LI'!BK27-'Rebasing adj LI'!BL17)*BL99)*BL$19*BL$124)</f>
        <v>0</v>
      </c>
      <c r="BM27" s="11">
        <f>IF('KWh (Cumulative) LI'!BM27=0,0,((('KWh (Monthly) ENTRY LI'!BM27*0.5)+'KWh (Cumulative) LI'!BL27-'Rebasing adj LI'!BM17)*BM99)*BM$19*BM$124)</f>
        <v>0</v>
      </c>
      <c r="BN27" s="11">
        <f>IF('KWh (Cumulative) LI'!BN27=0,0,((('KWh (Monthly) ENTRY LI'!BN27*0.5)+'KWh (Cumulative) LI'!BM27-'Rebasing adj LI'!BN17)*BN99)*BN$19*BN$124)</f>
        <v>0</v>
      </c>
      <c r="BO27" s="11">
        <f>IF('KWh (Cumulative) LI'!BO27=0,0,((('KWh (Monthly) ENTRY LI'!BO27*0.5)+'KWh (Cumulative) LI'!BN27-'Rebasing adj LI'!BO17)*BO99)*BO$19*BO$124)</f>
        <v>0</v>
      </c>
      <c r="BP27" s="11">
        <f>IF('KWh (Cumulative) LI'!BP27=0,0,((('KWh (Monthly) ENTRY LI'!BP27*0.5)+'KWh (Cumulative) LI'!BO27-'Rebasing adj LI'!BP17)*BP99)*BP$19*BP$124)</f>
        <v>0</v>
      </c>
      <c r="BQ27" s="11">
        <f>IF('KWh (Cumulative) LI'!BQ27=0,0,((('KWh (Monthly) ENTRY LI'!BQ27*0.5)+'KWh (Cumulative) LI'!BP27-'Rebasing adj LI'!BQ17)*BQ99)*BQ$19*BQ$124)</f>
        <v>0</v>
      </c>
      <c r="BR27" s="11">
        <f>IF('KWh (Cumulative) LI'!BR27=0,0,((('KWh (Monthly) ENTRY LI'!BR27*0.5)+'KWh (Cumulative) LI'!BQ27-'Rebasing adj LI'!BR17)*BR99)*BR$19*BR$124)</f>
        <v>0</v>
      </c>
      <c r="BS27" s="11">
        <f>IF('KWh (Cumulative) LI'!BS27=0,0,((('KWh (Monthly) ENTRY LI'!BS27*0.5)+'KWh (Cumulative) LI'!BR27-'Rebasing adj LI'!BS17)*BS99)*BS$19*BS$124)</f>
        <v>0</v>
      </c>
      <c r="BT27" s="11">
        <f>IF('KWh (Cumulative) LI'!BT27=0,0,((('KWh (Monthly) ENTRY LI'!BT27*0.5)+'KWh (Cumulative) LI'!BS27-'Rebasing adj LI'!BT17)*BT99)*BT$19*BT$124)</f>
        <v>0</v>
      </c>
      <c r="BU27" s="11">
        <f>IF('KWh (Cumulative) LI'!BU27=0,0,((('KWh (Monthly) ENTRY LI'!BU27*0.5)+'KWh (Cumulative) LI'!BT27-'Rebasing adj LI'!BU17)*BU99)*BU$19*BU$124)</f>
        <v>0</v>
      </c>
      <c r="BV27" s="11">
        <f>IF('KWh (Cumulative) LI'!BV27=0,0,((('KWh (Monthly) ENTRY LI'!BV27*0.5)+'KWh (Cumulative) LI'!BU27-'Rebasing adj LI'!BV17)*BV99)*BV$19*BV$124)</f>
        <v>0</v>
      </c>
      <c r="BW27" s="11">
        <f>IF('KWh (Cumulative) LI'!BW27=0,0,((('KWh (Monthly) ENTRY LI'!BW27*0.5)+'KWh (Cumulative) LI'!BV27-'Rebasing adj LI'!BW17)*BW99)*BW$19*BW$124)</f>
        <v>0</v>
      </c>
      <c r="BX27" s="11">
        <f>IF('KWh (Cumulative) LI'!BX27=0,0,((('KWh (Monthly) ENTRY LI'!BX27*0.5)+'KWh (Cumulative) LI'!BW27-'Rebasing adj LI'!BX17)*BX99)*BX$19*BX$124)</f>
        <v>0</v>
      </c>
      <c r="BY27" s="11">
        <f>IF('KWh (Cumulative) LI'!BY27=0,0,((('KWh (Monthly) ENTRY LI'!BY27*0.5)+'KWh (Cumulative) LI'!BX27-'Rebasing adj LI'!BY17)*BY99)*BY$19*BY$124)</f>
        <v>0</v>
      </c>
      <c r="BZ27" s="11">
        <f>IF('KWh (Cumulative) LI'!BZ27=0,0,((('KWh (Monthly) ENTRY LI'!BZ27*0.5)+'KWh (Cumulative) LI'!BY27-'Rebasing adj LI'!BZ17)*BZ99)*BZ$19*BZ$124)</f>
        <v>0</v>
      </c>
      <c r="CA27" s="11">
        <f>IF('KWh (Cumulative) LI'!CA27=0,0,((('KWh (Monthly) ENTRY LI'!CA27*0.5)+'KWh (Cumulative) LI'!BZ27-'Rebasing adj LI'!CA17)*CA99)*CA$19*CA$124)</f>
        <v>0</v>
      </c>
      <c r="CB27" s="11">
        <f>IF('KWh (Cumulative) LI'!CB27=0,0,((('KWh (Monthly) ENTRY LI'!CB27*0.5)+'KWh (Cumulative) LI'!CA27-'Rebasing adj LI'!CB17)*CB99)*CB$19*CB$124)</f>
        <v>0</v>
      </c>
      <c r="CC27" s="11">
        <f>IF('KWh (Cumulative) LI'!CC27=0,0,((('KWh (Monthly) ENTRY LI'!CC27*0.5)+'KWh (Cumulative) LI'!CB27-'Rebasing adj LI'!CC17)*CC99)*CC$19*CC$124)</f>
        <v>0</v>
      </c>
      <c r="CD27" s="11">
        <f>IF('KWh (Cumulative) LI'!CD27=0,0,((('KWh (Monthly) ENTRY LI'!CD27*0.5)+'KWh (Cumulative) LI'!CC27-'Rebasing adj LI'!CD17)*CD99)*CD$19*CD$124)</f>
        <v>0</v>
      </c>
      <c r="CE27" s="11">
        <f>IF('KWh (Cumulative) LI'!CE27=0,0,((('KWh (Monthly) ENTRY LI'!CE27*0.5)+'KWh (Cumulative) LI'!CD27-'Rebasing adj LI'!CE17)*CE99)*CE$19*CE$124)</f>
        <v>0</v>
      </c>
      <c r="CF27" s="11">
        <f>IF('KWh (Cumulative) LI'!CF27=0,0,((('KWh (Monthly) ENTRY LI'!CF27*0.5)+'KWh (Cumulative) LI'!CE27-'Rebasing adj LI'!CF17)*CF99)*CF$19*CF$124)</f>
        <v>0</v>
      </c>
      <c r="CG27" s="11">
        <f>IF('KWh (Cumulative) LI'!CG27=0,0,((('KWh (Monthly) ENTRY LI'!CG27*0.5)+'KWh (Cumulative) LI'!CF27-'Rebasing adj LI'!CG17)*CG99)*CG$19*CG$124)</f>
        <v>0</v>
      </c>
      <c r="CH27" s="11">
        <f>IF('KWh (Cumulative) LI'!CH27=0,0,((('KWh (Monthly) ENTRY LI'!CH27*0.5)+'KWh (Cumulative) LI'!CG27-'Rebasing adj LI'!CH17)*CH99)*CH$19*CH$124)</f>
        <v>0</v>
      </c>
      <c r="CI27" s="11">
        <f>IF('KWh (Cumulative) LI'!CI27=0,0,((('KWh (Monthly) ENTRY LI'!CI27*0.5)+'KWh (Cumulative) LI'!CH27-'Rebasing adj LI'!CI17)*CI99)*CI$19*CI$124)</f>
        <v>0</v>
      </c>
      <c r="CJ27" s="11">
        <f>IF('KWh (Cumulative) LI'!CJ27=0,0,((('KWh (Monthly) ENTRY LI'!CJ27*0.5)+'KWh (Cumulative) LI'!CI27-'Rebasing adj LI'!CJ17)*CJ99)*CJ$19*CJ$124)</f>
        <v>0</v>
      </c>
    </row>
    <row r="28" spans="1:88" x14ac:dyDescent="0.25">
      <c r="A28" s="228"/>
      <c r="B28" s="45" t="s">
        <v>4</v>
      </c>
      <c r="C28" s="11">
        <f>IF('KWh (Cumulative) LI'!C28=0,0,((('KWh (Monthly) ENTRY LI'!C28*0.5)-'Rebasing adj LI'!C18)*C100)*C$19*C$124)</f>
        <v>0</v>
      </c>
      <c r="D28" s="11">
        <f>IF('KWh (Cumulative) LI'!D28=0,0,((('KWh (Monthly) ENTRY LI'!D28*0.5)+'KWh (Cumulative) LI'!C28-'Rebasing adj LI'!D18)*D100)*D$19*D$124)</f>
        <v>0</v>
      </c>
      <c r="E28" s="11">
        <f>IF('KWh (Cumulative) LI'!E28=0,0,((('KWh (Monthly) ENTRY LI'!E28*0.5)+'KWh (Cumulative) LI'!D28-'Rebasing adj LI'!E18)*E100)*E$19*E$124)</f>
        <v>0</v>
      </c>
      <c r="F28" s="11">
        <f>IF('KWh (Cumulative) LI'!F28=0,0,((('KWh (Monthly) ENTRY LI'!F28*0.5)+'KWh (Cumulative) LI'!E28-'Rebasing adj LI'!F18)*F100)*F$19*F$124)</f>
        <v>0</v>
      </c>
      <c r="G28" s="11">
        <f>IF('KWh (Cumulative) LI'!G28=0,0,((('KWh (Monthly) ENTRY LI'!G28*0.5)+'KWh (Cumulative) LI'!F28-'Rebasing adj LI'!G18)*G100)*G$19*G$124)</f>
        <v>0</v>
      </c>
      <c r="H28" s="11">
        <f>IF('KWh (Cumulative) LI'!H28=0,0,((('KWh (Monthly) ENTRY LI'!H28*0.5)+'KWh (Cumulative) LI'!G28-'Rebasing adj LI'!H18)*H100)*H$19*H$124)</f>
        <v>0</v>
      </c>
      <c r="I28" s="11">
        <f>IF('KWh (Cumulative) LI'!I28=0,0,((('KWh (Monthly) ENTRY LI'!I28*0.5)+'KWh (Cumulative) LI'!H28-'Rebasing adj LI'!I18)*I100)*I$19*I$124)</f>
        <v>0</v>
      </c>
      <c r="J28" s="11">
        <f>IF('KWh (Cumulative) LI'!J28=0,0,((('KWh (Monthly) ENTRY LI'!J28*0.5)+'KWh (Cumulative) LI'!I28-'Rebasing adj LI'!J18)*J100)*J$19*J$124)</f>
        <v>0</v>
      </c>
      <c r="K28" s="11">
        <f>IF('KWh (Cumulative) LI'!K28=0,0,((('KWh (Monthly) ENTRY LI'!K28*0.5)+'KWh (Cumulative) LI'!J28-'Rebasing adj LI'!K18)*K100)*K$19*K$124)</f>
        <v>0</v>
      </c>
      <c r="L28" s="11">
        <f>IF('KWh (Cumulative) LI'!L28=0,0,((('KWh (Monthly) ENTRY LI'!L28*0.5)+'KWh (Cumulative) LI'!K28-'Rebasing adj LI'!L18)*L100)*L$19*L$124)</f>
        <v>0</v>
      </c>
      <c r="M28" s="11">
        <f>IF('KWh (Cumulative) LI'!M28=0,0,((('KWh (Monthly) ENTRY LI'!M28*0.5)+'KWh (Cumulative) LI'!L28-'Rebasing adj LI'!M18)*M100)*M$19*M$124)</f>
        <v>0</v>
      </c>
      <c r="N28" s="11">
        <f>IF('KWh (Cumulative) LI'!N28=0,0,((('KWh (Monthly) ENTRY LI'!N28*0.5)+'KWh (Cumulative) LI'!M28-'Rebasing adj LI'!N18)*N100)*N$19*N$124)</f>
        <v>0</v>
      </c>
      <c r="O28" s="11">
        <f>IF('KWh (Cumulative) LI'!O28=0,0,((('KWh (Monthly) ENTRY LI'!O28*0.5)+'KWh (Cumulative) LI'!N28-'Rebasing adj LI'!O18)*O100)*O$19*O$124)</f>
        <v>0</v>
      </c>
      <c r="P28" s="11">
        <f>IF('KWh (Cumulative) LI'!P28=0,0,((('KWh (Monthly) ENTRY LI'!P28*0.5)+'KWh (Cumulative) LI'!O28-'Rebasing adj LI'!P18)*P100)*P$19*P$124)</f>
        <v>0</v>
      </c>
      <c r="Q28" s="11">
        <f>IF('KWh (Cumulative) LI'!Q28=0,0,((('KWh (Monthly) ENTRY LI'!Q28*0.5)+'KWh (Cumulative) LI'!P28-'Rebasing adj LI'!Q18)*Q100)*Q$19*Q$124)</f>
        <v>0</v>
      </c>
      <c r="R28" s="11">
        <f>IF('KWh (Cumulative) LI'!R28=0,0,((('KWh (Monthly) ENTRY LI'!R28*0.5)+'KWh (Cumulative) LI'!Q28-'Rebasing adj LI'!R18)*R100)*R$19*R$124)</f>
        <v>0</v>
      </c>
      <c r="S28" s="11">
        <f>IF('KWh (Cumulative) LI'!S28=0,0,((('KWh (Monthly) ENTRY LI'!S28*0.5)+'KWh (Cumulative) LI'!R28-'Rebasing adj LI'!S18)*S100)*S$19*S$124)</f>
        <v>0</v>
      </c>
      <c r="T28" s="11">
        <f>IF('KWh (Cumulative) LI'!T28=0,0,((('KWh (Monthly) ENTRY LI'!T28*0.5)+'KWh (Cumulative) LI'!S28-'Rebasing adj LI'!T18)*T100)*T$19*T$124)</f>
        <v>0</v>
      </c>
      <c r="U28" s="11">
        <f>IF('KWh (Cumulative) LI'!U28=0,0,((('KWh (Monthly) ENTRY LI'!U28*0.5)+'KWh (Cumulative) LI'!T28-'Rebasing adj LI'!U18)*U100)*U$19*U$124)</f>
        <v>0</v>
      </c>
      <c r="V28" s="11">
        <f>IF('KWh (Cumulative) LI'!V28=0,0,((('KWh (Monthly) ENTRY LI'!V28*0.5)+'KWh (Cumulative) LI'!U28-'Rebasing adj LI'!V18)*V100)*V$19*V$124)</f>
        <v>0</v>
      </c>
      <c r="W28" s="11">
        <f>IF('KWh (Cumulative) LI'!W28=0,0,((('KWh (Monthly) ENTRY LI'!W28*0.5)+'KWh (Cumulative) LI'!V28-'Rebasing adj LI'!W18)*W100)*W$19*W$124)</f>
        <v>0</v>
      </c>
      <c r="X28" s="11">
        <f>IF('KWh (Cumulative) LI'!X28=0,0,((('KWh (Monthly) ENTRY LI'!X28*0.5)+'KWh (Cumulative) LI'!W28-'Rebasing adj LI'!X18)*X100)*X$19*X$124)</f>
        <v>0</v>
      </c>
      <c r="Y28" s="11">
        <f>IF('KWh (Cumulative) LI'!Y28=0,0,((('KWh (Monthly) ENTRY LI'!Y28*0.5)+'KWh (Cumulative) LI'!X28-'Rebasing adj LI'!Y18)*Y100)*Y$19*Y$124)</f>
        <v>0</v>
      </c>
      <c r="Z28" s="11">
        <f>IF('KWh (Cumulative) LI'!Z28=0,0,((('KWh (Monthly) ENTRY LI'!Z28*0.5)+'KWh (Cumulative) LI'!Y28-'Rebasing adj LI'!Z18)*Z100)*Z$19*Z$124)</f>
        <v>0</v>
      </c>
      <c r="AA28" s="11">
        <f>IF('KWh (Cumulative) LI'!AA28=0,0,((('KWh (Monthly) ENTRY LI'!AA28*0.5)+'KWh (Cumulative) LI'!Z28-'Rebasing adj LI'!AA18)*AA100)*AA$19*AA$124)</f>
        <v>0</v>
      </c>
      <c r="AB28" s="11">
        <f>IF('KWh (Cumulative) LI'!AB28=0,0,((('KWh (Monthly) ENTRY LI'!AB28*0.5)+'KWh (Cumulative) LI'!AA28-'Rebasing adj LI'!AB18)*AB100)*AB$19*AB$124)</f>
        <v>0</v>
      </c>
      <c r="AC28" s="11">
        <f>IF('KWh (Cumulative) LI'!AC28=0,0,((('KWh (Monthly) ENTRY LI'!AC28*0.5)+'KWh (Cumulative) LI'!AB28-'Rebasing adj LI'!AC18)*AC100)*AC$19*AC$124)</f>
        <v>0</v>
      </c>
      <c r="AD28" s="11">
        <f>IF('KWh (Cumulative) LI'!AD28=0,0,((('KWh (Monthly) ENTRY LI'!AD28*0.5)+'KWh (Cumulative) LI'!AC28-'Rebasing adj LI'!AD18)*AD100)*AD$19*AD$124)</f>
        <v>0</v>
      </c>
      <c r="AE28" s="11">
        <f>IF('KWh (Cumulative) LI'!AE28=0,0,((('KWh (Monthly) ENTRY LI'!AE28*0.5)+'KWh (Cumulative) LI'!AD28-'Rebasing adj LI'!AE18)*AE100)*AE$19*AE$124)</f>
        <v>0</v>
      </c>
      <c r="AF28" s="11">
        <f>IF('KWh (Cumulative) LI'!AF28=0,0,((('KWh (Monthly) ENTRY LI'!AF28*0.5)+'KWh (Cumulative) LI'!AE28-'Rebasing adj LI'!AF18)*AF100)*AF$19*AF$124)</f>
        <v>0</v>
      </c>
      <c r="AG28" s="11">
        <f>IF('KWh (Cumulative) LI'!AG28=0,0,((('KWh (Monthly) ENTRY LI'!AG28*0.5)+'KWh (Cumulative) LI'!AF28-'Rebasing adj LI'!AG18)*AG100)*AG$19*AG$124)</f>
        <v>0</v>
      </c>
      <c r="AH28" s="11">
        <f>IF('KWh (Cumulative) LI'!AH28=0,0,((('KWh (Monthly) ENTRY LI'!AH28*0.5)+'KWh (Cumulative) LI'!AG28-'Rebasing adj LI'!AH18)*AH100)*AH$19*AH$124)</f>
        <v>0</v>
      </c>
      <c r="AI28" s="11">
        <f>IF('KWh (Cumulative) LI'!AI28=0,0,((('KWh (Monthly) ENTRY LI'!AI28*0.5)+'KWh (Cumulative) LI'!AH28-'Rebasing adj LI'!AI18)*AI100)*AI$19*AI$124)</f>
        <v>0</v>
      </c>
      <c r="AJ28" s="11">
        <f>IF('KWh (Cumulative) LI'!AJ28=0,0,((('KWh (Monthly) ENTRY LI'!AJ28*0.5)+'KWh (Cumulative) LI'!AI28-'Rebasing adj LI'!AJ18)*AJ100)*AJ$19*AJ$124)</f>
        <v>0</v>
      </c>
      <c r="AK28" s="11">
        <f>IF('KWh (Cumulative) LI'!AK28=0,0,((('KWh (Monthly) ENTRY LI'!AK28*0.5)+'KWh (Cumulative) LI'!AJ28-'Rebasing adj LI'!AK18)*AK100)*AK$19*AK$124)</f>
        <v>0</v>
      </c>
      <c r="AL28" s="11">
        <f>IF('KWh (Cumulative) LI'!AL28=0,0,((('KWh (Monthly) ENTRY LI'!AL28*0.5)+'KWh (Cumulative) LI'!AK28-'Rebasing adj LI'!AL18)*AL100)*AL$19*AL$124)</f>
        <v>0</v>
      </c>
      <c r="AM28" s="11">
        <f>IF('KWh (Cumulative) LI'!AM28=0,0,((('KWh (Monthly) ENTRY LI'!AM28*0.5)+'KWh (Cumulative) LI'!AL28-'Rebasing adj LI'!AM18)*AM100)*AM$19*AM$124)</f>
        <v>0</v>
      </c>
      <c r="AN28" s="11">
        <f>IF('KWh (Cumulative) LI'!AN28=0,0,((('KWh (Monthly) ENTRY LI'!AN28*0.5)+'KWh (Cumulative) LI'!AM28-'Rebasing adj LI'!AN18)*AN100)*AN$19*AN$124)</f>
        <v>0</v>
      </c>
      <c r="AO28" s="11">
        <f>IF('KWh (Cumulative) LI'!AO28=0,0,((('KWh (Monthly) ENTRY LI'!AO28*0.5)+'KWh (Cumulative) LI'!AN28-'Rebasing adj LI'!AO18)*AO100)*AO$19*AO$124)</f>
        <v>0</v>
      </c>
      <c r="AP28" s="11">
        <f>IF('KWh (Cumulative) LI'!AP28=0,0,((('KWh (Monthly) ENTRY LI'!AP28*0.5)+'KWh (Cumulative) LI'!AO28-'Rebasing adj LI'!AP18)*AP100)*AP$19*AP$124)</f>
        <v>0</v>
      </c>
      <c r="AQ28" s="11">
        <f>IF('KWh (Cumulative) LI'!AQ28=0,0,((('KWh (Monthly) ENTRY LI'!AQ28*0.5)+'KWh (Cumulative) LI'!AP28-'Rebasing adj LI'!AQ18)*AQ100)*AQ$19*AQ$124)</f>
        <v>0</v>
      </c>
      <c r="AR28" s="11">
        <f>IF('KWh (Cumulative) LI'!AR28=0,0,((('KWh (Monthly) ENTRY LI'!AR28*0.5)+'KWh (Cumulative) LI'!AQ28-'Rebasing adj LI'!AR18)*AR100)*AR$19*AR$124)</f>
        <v>0</v>
      </c>
      <c r="AS28" s="11">
        <f>IF('KWh (Cumulative) LI'!AS28=0,0,((('KWh (Monthly) ENTRY LI'!AS28*0.5)+'KWh (Cumulative) LI'!AR28-'Rebasing adj LI'!AS18)*AS100)*AS$19*AS$124)</f>
        <v>0</v>
      </c>
      <c r="AT28" s="11">
        <f>IF('KWh (Cumulative) LI'!AT28=0,0,((('KWh (Monthly) ENTRY LI'!AT28*0.5)+'KWh (Cumulative) LI'!AS28-'Rebasing adj LI'!AT18)*AT100)*AT$19*AT$124)</f>
        <v>0</v>
      </c>
      <c r="AU28" s="11">
        <f>IF('KWh (Cumulative) LI'!AU28=0,0,((('KWh (Monthly) ENTRY LI'!AU28*0.5)+'KWh (Cumulative) LI'!AT28-'Rebasing adj LI'!AU18)*AU100)*AU$19*AU$124)</f>
        <v>0</v>
      </c>
      <c r="AV28" s="11">
        <f>IF('KWh (Cumulative) LI'!AV28=0,0,((('KWh (Monthly) ENTRY LI'!AV28*0.5)+'KWh (Cumulative) LI'!AU28-'Rebasing adj LI'!AV18)*AV100)*AV$19*AV$124)</f>
        <v>0</v>
      </c>
      <c r="AW28" s="11">
        <f>IF('KWh (Cumulative) LI'!AW28=0,0,((('KWh (Monthly) ENTRY LI'!AW28*0.5)+'KWh (Cumulative) LI'!AV28-'Rebasing adj LI'!AW18)*AW100)*AW$19*AW$124)</f>
        <v>0</v>
      </c>
      <c r="AX28" s="11">
        <f>IF('KWh (Cumulative) LI'!AX28=0,0,((('KWh (Monthly) ENTRY LI'!AX28*0.5)+'KWh (Cumulative) LI'!AW28-'Rebasing adj LI'!AX18)*AX100)*AX$19*AX$124)</f>
        <v>0</v>
      </c>
      <c r="AY28" s="11">
        <f>IF('KWh (Cumulative) LI'!AY28=0,0,((('KWh (Monthly) ENTRY LI'!AY28*0.5)+'KWh (Cumulative) LI'!AX28-'Rebasing adj LI'!AY18)*AY100)*AY$19*AY$124)</f>
        <v>0</v>
      </c>
      <c r="AZ28" s="11">
        <f>IF('KWh (Cumulative) LI'!AZ28=0,0,((('KWh (Monthly) ENTRY LI'!AZ28*0.5)+'KWh (Cumulative) LI'!AY28-'Rebasing adj LI'!AZ18)*AZ100)*AZ$19*AZ$124)</f>
        <v>0</v>
      </c>
      <c r="BA28" s="11">
        <f>IF('KWh (Cumulative) LI'!BA28=0,0,((('KWh (Monthly) ENTRY LI'!BA28*0.5)+'KWh (Cumulative) LI'!AZ28-'Rebasing adj LI'!BA18)*BA100)*BA$19*BA$124)</f>
        <v>0</v>
      </c>
      <c r="BB28" s="11">
        <f>IF('KWh (Cumulative) LI'!BB28=0,0,((('KWh (Monthly) ENTRY LI'!BB28*0.5)+'KWh (Cumulative) LI'!BA28-'Rebasing adj LI'!BB18)*BB100)*BB$19*BB$124)</f>
        <v>0</v>
      </c>
      <c r="BC28" s="11">
        <f>IF('KWh (Cumulative) LI'!BC28=0,0,((('KWh (Monthly) ENTRY LI'!BC28*0.5)+'KWh (Cumulative) LI'!BB28-'Rebasing adj LI'!BC18)*BC100)*BC$19*BC$124)</f>
        <v>0</v>
      </c>
      <c r="BD28" s="11">
        <f>IF('KWh (Cumulative) LI'!BD28=0,0,((('KWh (Monthly) ENTRY LI'!BD28*0.5)+'KWh (Cumulative) LI'!BC28-'Rebasing adj LI'!BD18)*BD100)*BD$19*BD$124)</f>
        <v>0</v>
      </c>
      <c r="BE28" s="11">
        <f>IF('KWh (Cumulative) LI'!BE28=0,0,((('KWh (Monthly) ENTRY LI'!BE28*0.5)+'KWh (Cumulative) LI'!BD28-'Rebasing adj LI'!BE18)*BE100)*BE$19*BE$124)</f>
        <v>0</v>
      </c>
      <c r="BF28" s="11">
        <f>IF('KWh (Cumulative) LI'!BF28=0,0,((('KWh (Monthly) ENTRY LI'!BF28*0.5)+'KWh (Cumulative) LI'!BE28-'Rebasing adj LI'!BF18)*BF100)*BF$19*BF$124)</f>
        <v>0</v>
      </c>
      <c r="BG28" s="11">
        <f>IF('KWh (Cumulative) LI'!BG28=0,0,((('KWh (Monthly) ENTRY LI'!BG28*0.5)+'KWh (Cumulative) LI'!BF28-'Rebasing adj LI'!BG18)*BG100)*BG$19*BG$124)</f>
        <v>0</v>
      </c>
      <c r="BH28" s="11">
        <f>IF('KWh (Cumulative) LI'!BH28=0,0,((('KWh (Monthly) ENTRY LI'!BH28*0.5)+'KWh (Cumulative) LI'!BG28-'Rebasing adj LI'!BH18)*BH100)*BH$19*BH$124)</f>
        <v>0</v>
      </c>
      <c r="BI28" s="11">
        <f>IF('KWh (Cumulative) LI'!BI28=0,0,((('KWh (Monthly) ENTRY LI'!BI28*0.5)+'KWh (Cumulative) LI'!BH28-'Rebasing adj LI'!BI18)*BI100)*BI$19*BI$124)</f>
        <v>0</v>
      </c>
      <c r="BJ28" s="11">
        <f>IF('KWh (Cumulative) LI'!BJ28=0,0,((('KWh (Monthly) ENTRY LI'!BJ28*0.5)+'KWh (Cumulative) LI'!BI28-'Rebasing adj LI'!BJ18)*BJ100)*BJ$19*BJ$124)</f>
        <v>0</v>
      </c>
      <c r="BK28" s="11">
        <f>IF('KWh (Cumulative) LI'!BK28=0,0,((('KWh (Monthly) ENTRY LI'!BK28*0.5)+'KWh (Cumulative) LI'!BJ28-'Rebasing adj LI'!BK18)*BK100)*BK$19*BK$124)</f>
        <v>0</v>
      </c>
      <c r="BL28" s="11">
        <f>IF('KWh (Cumulative) LI'!BL28=0,0,((('KWh (Monthly) ENTRY LI'!BL28*0.5)+'KWh (Cumulative) LI'!BK28-'Rebasing adj LI'!BL18)*BL100)*BL$19*BL$124)</f>
        <v>0</v>
      </c>
      <c r="BM28" s="11">
        <f>IF('KWh (Cumulative) LI'!BM28=0,0,((('KWh (Monthly) ENTRY LI'!BM28*0.5)+'KWh (Cumulative) LI'!BL28-'Rebasing adj LI'!BM18)*BM100)*BM$19*BM$124)</f>
        <v>0</v>
      </c>
      <c r="BN28" s="11">
        <f>IF('KWh (Cumulative) LI'!BN28=0,0,((('KWh (Monthly) ENTRY LI'!BN28*0.5)+'KWh (Cumulative) LI'!BM28-'Rebasing adj LI'!BN18)*BN100)*BN$19*BN$124)</f>
        <v>0</v>
      </c>
      <c r="BO28" s="11">
        <f>IF('KWh (Cumulative) LI'!BO28=0,0,((('KWh (Monthly) ENTRY LI'!BO28*0.5)+'KWh (Cumulative) LI'!BN28-'Rebasing adj LI'!BO18)*BO100)*BO$19*BO$124)</f>
        <v>0</v>
      </c>
      <c r="BP28" s="11">
        <f>IF('KWh (Cumulative) LI'!BP28=0,0,((('KWh (Monthly) ENTRY LI'!BP28*0.5)+'KWh (Cumulative) LI'!BO28-'Rebasing adj LI'!BP18)*BP100)*BP$19*BP$124)</f>
        <v>0</v>
      </c>
      <c r="BQ28" s="11">
        <f>IF('KWh (Cumulative) LI'!BQ28=0,0,((('KWh (Monthly) ENTRY LI'!BQ28*0.5)+'KWh (Cumulative) LI'!BP28-'Rebasing adj LI'!BQ18)*BQ100)*BQ$19*BQ$124)</f>
        <v>0</v>
      </c>
      <c r="BR28" s="11">
        <f>IF('KWh (Cumulative) LI'!BR28=0,0,((('KWh (Monthly) ENTRY LI'!BR28*0.5)+'KWh (Cumulative) LI'!BQ28-'Rebasing adj LI'!BR18)*BR100)*BR$19*BR$124)</f>
        <v>0</v>
      </c>
      <c r="BS28" s="11">
        <f>IF('KWh (Cumulative) LI'!BS28=0,0,((('KWh (Monthly) ENTRY LI'!BS28*0.5)+'KWh (Cumulative) LI'!BR28-'Rebasing adj LI'!BS18)*BS100)*BS$19*BS$124)</f>
        <v>0</v>
      </c>
      <c r="BT28" s="11">
        <f>IF('KWh (Cumulative) LI'!BT28=0,0,((('KWh (Monthly) ENTRY LI'!BT28*0.5)+'KWh (Cumulative) LI'!BS28-'Rebasing adj LI'!BT18)*BT100)*BT$19*BT$124)</f>
        <v>0</v>
      </c>
      <c r="BU28" s="11">
        <f>IF('KWh (Cumulative) LI'!BU28=0,0,((('KWh (Monthly) ENTRY LI'!BU28*0.5)+'KWh (Cumulative) LI'!BT28-'Rebasing adj LI'!BU18)*BU100)*BU$19*BU$124)</f>
        <v>0</v>
      </c>
      <c r="BV28" s="11">
        <f>IF('KWh (Cumulative) LI'!BV28=0,0,((('KWh (Monthly) ENTRY LI'!BV28*0.5)+'KWh (Cumulative) LI'!BU28-'Rebasing adj LI'!BV18)*BV100)*BV$19*BV$124)</f>
        <v>0</v>
      </c>
      <c r="BW28" s="11">
        <f>IF('KWh (Cumulative) LI'!BW28=0,0,((('KWh (Monthly) ENTRY LI'!BW28*0.5)+'KWh (Cumulative) LI'!BV28-'Rebasing adj LI'!BW18)*BW100)*BW$19*BW$124)</f>
        <v>0</v>
      </c>
      <c r="BX28" s="11">
        <f>IF('KWh (Cumulative) LI'!BX28=0,0,((('KWh (Monthly) ENTRY LI'!BX28*0.5)+'KWh (Cumulative) LI'!BW28-'Rebasing adj LI'!BX18)*BX100)*BX$19*BX$124)</f>
        <v>0</v>
      </c>
      <c r="BY28" s="11">
        <f>IF('KWh (Cumulative) LI'!BY28=0,0,((('KWh (Monthly) ENTRY LI'!BY28*0.5)+'KWh (Cumulative) LI'!BX28-'Rebasing adj LI'!BY18)*BY100)*BY$19*BY$124)</f>
        <v>0</v>
      </c>
      <c r="BZ28" s="11">
        <f>IF('KWh (Cumulative) LI'!BZ28=0,0,((('KWh (Monthly) ENTRY LI'!BZ28*0.5)+'KWh (Cumulative) LI'!BY28-'Rebasing adj LI'!BZ18)*BZ100)*BZ$19*BZ$124)</f>
        <v>0</v>
      </c>
      <c r="CA28" s="11">
        <f>IF('KWh (Cumulative) LI'!CA28=0,0,((('KWh (Monthly) ENTRY LI'!CA28*0.5)+'KWh (Cumulative) LI'!BZ28-'Rebasing adj LI'!CA18)*CA100)*CA$19*CA$124)</f>
        <v>0</v>
      </c>
      <c r="CB28" s="11">
        <f>IF('KWh (Cumulative) LI'!CB28=0,0,((('KWh (Monthly) ENTRY LI'!CB28*0.5)+'KWh (Cumulative) LI'!CA28-'Rebasing adj LI'!CB18)*CB100)*CB$19*CB$124)</f>
        <v>0</v>
      </c>
      <c r="CC28" s="11">
        <f>IF('KWh (Cumulative) LI'!CC28=0,0,((('KWh (Monthly) ENTRY LI'!CC28*0.5)+'KWh (Cumulative) LI'!CB28-'Rebasing adj LI'!CC18)*CC100)*CC$19*CC$124)</f>
        <v>0</v>
      </c>
      <c r="CD28" s="11">
        <f>IF('KWh (Cumulative) LI'!CD28=0,0,((('KWh (Monthly) ENTRY LI'!CD28*0.5)+'KWh (Cumulative) LI'!CC28-'Rebasing adj LI'!CD18)*CD100)*CD$19*CD$124)</f>
        <v>0</v>
      </c>
      <c r="CE28" s="11">
        <f>IF('KWh (Cumulative) LI'!CE28=0,0,((('KWh (Monthly) ENTRY LI'!CE28*0.5)+'KWh (Cumulative) LI'!CD28-'Rebasing adj LI'!CE18)*CE100)*CE$19*CE$124)</f>
        <v>0</v>
      </c>
      <c r="CF28" s="11">
        <f>IF('KWh (Cumulative) LI'!CF28=0,0,((('KWh (Monthly) ENTRY LI'!CF28*0.5)+'KWh (Cumulative) LI'!CE28-'Rebasing adj LI'!CF18)*CF100)*CF$19*CF$124)</f>
        <v>0</v>
      </c>
      <c r="CG28" s="11">
        <f>IF('KWh (Cumulative) LI'!CG28=0,0,((('KWh (Monthly) ENTRY LI'!CG28*0.5)+'KWh (Cumulative) LI'!CF28-'Rebasing adj LI'!CG18)*CG100)*CG$19*CG$124)</f>
        <v>0</v>
      </c>
      <c r="CH28" s="11">
        <f>IF('KWh (Cumulative) LI'!CH28=0,0,((('KWh (Monthly) ENTRY LI'!CH28*0.5)+'KWh (Cumulative) LI'!CG28-'Rebasing adj LI'!CH18)*CH100)*CH$19*CH$124)</f>
        <v>0</v>
      </c>
      <c r="CI28" s="11">
        <f>IF('KWh (Cumulative) LI'!CI28=0,0,((('KWh (Monthly) ENTRY LI'!CI28*0.5)+'KWh (Cumulative) LI'!CH28-'Rebasing adj LI'!CI18)*CI100)*CI$19*CI$124)</f>
        <v>0</v>
      </c>
      <c r="CJ28" s="11">
        <f>IF('KWh (Cumulative) LI'!CJ28=0,0,((('KWh (Monthly) ENTRY LI'!CJ28*0.5)+'KWh (Cumulative) LI'!CI28-'Rebasing adj LI'!CJ18)*CJ100)*CJ$19*CJ$124)</f>
        <v>0</v>
      </c>
    </row>
    <row r="29" spans="1:88" x14ac:dyDescent="0.25">
      <c r="A29" s="228"/>
      <c r="B29" s="45" t="s">
        <v>5</v>
      </c>
      <c r="C29" s="11">
        <f>IF('KWh (Cumulative) LI'!C29=0,0,((('KWh (Monthly) ENTRY LI'!C29*0.5)-'Rebasing adj LI'!C19)*C101)*C$19*C$124)</f>
        <v>0</v>
      </c>
      <c r="D29" s="11">
        <f>IF('KWh (Cumulative) LI'!D29=0,0,((('KWh (Monthly) ENTRY LI'!D29*0.5)+'KWh (Cumulative) LI'!C29-'Rebasing adj LI'!D19)*D101)*D$19*D$124)</f>
        <v>0</v>
      </c>
      <c r="E29" s="11">
        <f>IF('KWh (Cumulative) LI'!E29=0,0,((('KWh (Monthly) ENTRY LI'!E29*0.5)+'KWh (Cumulative) LI'!D29-'Rebasing adj LI'!E19)*E101)*E$19*E$124)</f>
        <v>0</v>
      </c>
      <c r="F29" s="11">
        <f>IF('KWh (Cumulative) LI'!F29=0,0,((('KWh (Monthly) ENTRY LI'!F29*0.5)+'KWh (Cumulative) LI'!E29-'Rebasing adj LI'!F19)*F101)*F$19*F$124)</f>
        <v>0</v>
      </c>
      <c r="G29" s="11">
        <f>IF('KWh (Cumulative) LI'!G29=0,0,((('KWh (Monthly) ENTRY LI'!G29*0.5)+'KWh (Cumulative) LI'!F29-'Rebasing adj LI'!G19)*G101)*G$19*G$124)</f>
        <v>0</v>
      </c>
      <c r="H29" s="11">
        <f>IF('KWh (Cumulative) LI'!H29=0,0,((('KWh (Monthly) ENTRY LI'!H29*0.5)+'KWh (Cumulative) LI'!G29-'Rebasing adj LI'!H19)*H101)*H$19*H$124)</f>
        <v>0</v>
      </c>
      <c r="I29" s="11">
        <f>IF('KWh (Cumulative) LI'!I29=0,0,((('KWh (Monthly) ENTRY LI'!I29*0.5)+'KWh (Cumulative) LI'!H29-'Rebasing adj LI'!I19)*I101)*I$19*I$124)</f>
        <v>0</v>
      </c>
      <c r="J29" s="11">
        <f>IF('KWh (Cumulative) LI'!J29=0,0,((('KWh (Monthly) ENTRY LI'!J29*0.5)+'KWh (Cumulative) LI'!I29-'Rebasing adj LI'!J19)*J101)*J$19*J$124)</f>
        <v>0</v>
      </c>
      <c r="K29" s="11">
        <f>IF('KWh (Cumulative) LI'!K29=0,0,((('KWh (Monthly) ENTRY LI'!K29*0.5)+'KWh (Cumulative) LI'!J29-'Rebasing adj LI'!K19)*K101)*K$19*K$124)</f>
        <v>0</v>
      </c>
      <c r="L29" s="11">
        <f>IF('KWh (Cumulative) LI'!L29=0,0,((('KWh (Monthly) ENTRY LI'!L29*0.5)+'KWh (Cumulative) LI'!K29-'Rebasing adj LI'!L19)*L101)*L$19*L$124)</f>
        <v>0</v>
      </c>
      <c r="M29" s="11">
        <f>IF('KWh (Cumulative) LI'!M29=0,0,((('KWh (Monthly) ENTRY LI'!M29*0.5)+'KWh (Cumulative) LI'!L29-'Rebasing adj LI'!M19)*M101)*M$19*M$124)</f>
        <v>0</v>
      </c>
      <c r="N29" s="11">
        <f>IF('KWh (Cumulative) LI'!N29=0,0,((('KWh (Monthly) ENTRY LI'!N29*0.5)+'KWh (Cumulative) LI'!M29-'Rebasing adj LI'!N19)*N101)*N$19*N$124)</f>
        <v>0</v>
      </c>
      <c r="O29" s="11">
        <f>IF('KWh (Cumulative) LI'!O29=0,0,((('KWh (Monthly) ENTRY LI'!O29*0.5)+'KWh (Cumulative) LI'!N29-'Rebasing adj LI'!O19)*O101)*O$19*O$124)</f>
        <v>0</v>
      </c>
      <c r="P29" s="11">
        <f>IF('KWh (Cumulative) LI'!P29=0,0,((('KWh (Monthly) ENTRY LI'!P29*0.5)+'KWh (Cumulative) LI'!O29-'Rebasing adj LI'!P19)*P101)*P$19*P$124)</f>
        <v>0</v>
      </c>
      <c r="Q29" s="11">
        <f>IF('KWh (Cumulative) LI'!Q29=0,0,((('KWh (Monthly) ENTRY LI'!Q29*0.5)+'KWh (Cumulative) LI'!P29-'Rebasing adj LI'!Q19)*Q101)*Q$19*Q$124)</f>
        <v>0</v>
      </c>
      <c r="R29" s="11">
        <f>IF('KWh (Cumulative) LI'!R29=0,0,((('KWh (Monthly) ENTRY LI'!R29*0.5)+'KWh (Cumulative) LI'!Q29-'Rebasing adj LI'!R19)*R101)*R$19*R$124)</f>
        <v>0</v>
      </c>
      <c r="S29" s="11">
        <f>IF('KWh (Cumulative) LI'!S29=0,0,((('KWh (Monthly) ENTRY LI'!S29*0.5)+'KWh (Cumulative) LI'!R29-'Rebasing adj LI'!S19)*S101)*S$19*S$124)</f>
        <v>0</v>
      </c>
      <c r="T29" s="11">
        <f>IF('KWh (Cumulative) LI'!T29=0,0,((('KWh (Monthly) ENTRY LI'!T29*0.5)+'KWh (Cumulative) LI'!S29-'Rebasing adj LI'!T19)*T101)*T$19*T$124)</f>
        <v>0</v>
      </c>
      <c r="U29" s="11">
        <f>IF('KWh (Cumulative) LI'!U29=0,0,((('KWh (Monthly) ENTRY LI'!U29*0.5)+'KWh (Cumulative) LI'!T29-'Rebasing adj LI'!U19)*U101)*U$19*U$124)</f>
        <v>0</v>
      </c>
      <c r="V29" s="11">
        <f>IF('KWh (Cumulative) LI'!V29=0,0,((('KWh (Monthly) ENTRY LI'!V29*0.5)+'KWh (Cumulative) LI'!U29-'Rebasing adj LI'!V19)*V101)*V$19*V$124)</f>
        <v>0</v>
      </c>
      <c r="W29" s="11">
        <f>IF('KWh (Cumulative) LI'!W29=0,0,((('KWh (Monthly) ENTRY LI'!W29*0.5)+'KWh (Cumulative) LI'!V29-'Rebasing adj LI'!W19)*W101)*W$19*W$124)</f>
        <v>0</v>
      </c>
      <c r="X29" s="11">
        <f>IF('KWh (Cumulative) LI'!X29=0,0,((('KWh (Monthly) ENTRY LI'!X29*0.5)+'KWh (Cumulative) LI'!W29-'Rebasing adj LI'!X19)*X101)*X$19*X$124)</f>
        <v>0</v>
      </c>
      <c r="Y29" s="11">
        <f>IF('KWh (Cumulative) LI'!Y29=0,0,((('KWh (Monthly) ENTRY LI'!Y29*0.5)+'KWh (Cumulative) LI'!X29-'Rebasing adj LI'!Y19)*Y101)*Y$19*Y$124)</f>
        <v>0</v>
      </c>
      <c r="Z29" s="11">
        <f>IF('KWh (Cumulative) LI'!Z29=0,0,((('KWh (Monthly) ENTRY LI'!Z29*0.5)+'KWh (Cumulative) LI'!Y29-'Rebasing adj LI'!Z19)*Z101)*Z$19*Z$124)</f>
        <v>0</v>
      </c>
      <c r="AA29" s="11">
        <f>IF('KWh (Cumulative) LI'!AA29=0,0,((('KWh (Monthly) ENTRY LI'!AA29*0.5)+'KWh (Cumulative) LI'!Z29-'Rebasing adj LI'!AA19)*AA101)*AA$19*AA$124)</f>
        <v>0</v>
      </c>
      <c r="AB29" s="11">
        <f>IF('KWh (Cumulative) LI'!AB29=0,0,((('KWh (Monthly) ENTRY LI'!AB29*0.5)+'KWh (Cumulative) LI'!AA29-'Rebasing adj LI'!AB19)*AB101)*AB$19*AB$124)</f>
        <v>0</v>
      </c>
      <c r="AC29" s="11">
        <f>IF('KWh (Cumulative) LI'!AC29=0,0,((('KWh (Monthly) ENTRY LI'!AC29*0.5)+'KWh (Cumulative) LI'!AB29-'Rebasing adj LI'!AC19)*AC101)*AC$19*AC$124)</f>
        <v>0</v>
      </c>
      <c r="AD29" s="11">
        <f>IF('KWh (Cumulative) LI'!AD29=0,0,((('KWh (Monthly) ENTRY LI'!AD29*0.5)+'KWh (Cumulative) LI'!AC29-'Rebasing adj LI'!AD19)*AD101)*AD$19*AD$124)</f>
        <v>0</v>
      </c>
      <c r="AE29" s="11">
        <f>IF('KWh (Cumulative) LI'!AE29=0,0,((('KWh (Monthly) ENTRY LI'!AE29*0.5)+'KWh (Cumulative) LI'!AD29-'Rebasing adj LI'!AE19)*AE101)*AE$19*AE$124)</f>
        <v>0</v>
      </c>
      <c r="AF29" s="11">
        <f>IF('KWh (Cumulative) LI'!AF29=0,0,((('KWh (Monthly) ENTRY LI'!AF29*0.5)+'KWh (Cumulative) LI'!AE29-'Rebasing adj LI'!AF19)*AF101)*AF$19*AF$124)</f>
        <v>0</v>
      </c>
      <c r="AG29" s="11">
        <f>IF('KWh (Cumulative) LI'!AG29=0,0,((('KWh (Monthly) ENTRY LI'!AG29*0.5)+'KWh (Cumulative) LI'!AF29-'Rebasing adj LI'!AG19)*AG101)*AG$19*AG$124)</f>
        <v>0</v>
      </c>
      <c r="AH29" s="11">
        <f>IF('KWh (Cumulative) LI'!AH29=0,0,((('KWh (Monthly) ENTRY LI'!AH29*0.5)+'KWh (Cumulative) LI'!AG29-'Rebasing adj LI'!AH19)*AH101)*AH$19*AH$124)</f>
        <v>0</v>
      </c>
      <c r="AI29" s="11">
        <f>IF('KWh (Cumulative) LI'!AI29=0,0,((('KWh (Monthly) ENTRY LI'!AI29*0.5)+'KWh (Cumulative) LI'!AH29-'Rebasing adj LI'!AI19)*AI101)*AI$19*AI$124)</f>
        <v>0</v>
      </c>
      <c r="AJ29" s="11">
        <f>IF('KWh (Cumulative) LI'!AJ29=0,0,((('KWh (Monthly) ENTRY LI'!AJ29*0.5)+'KWh (Cumulative) LI'!AI29-'Rebasing adj LI'!AJ19)*AJ101)*AJ$19*AJ$124)</f>
        <v>0</v>
      </c>
      <c r="AK29" s="11">
        <f>IF('KWh (Cumulative) LI'!AK29=0,0,((('KWh (Monthly) ENTRY LI'!AK29*0.5)+'KWh (Cumulative) LI'!AJ29-'Rebasing adj LI'!AK19)*AK101)*AK$19*AK$124)</f>
        <v>0</v>
      </c>
      <c r="AL29" s="11">
        <f>IF('KWh (Cumulative) LI'!AL29=0,0,((('KWh (Monthly) ENTRY LI'!AL29*0.5)+'KWh (Cumulative) LI'!AK29-'Rebasing adj LI'!AL19)*AL101)*AL$19*AL$124)</f>
        <v>0</v>
      </c>
      <c r="AM29" s="11">
        <f>IF('KWh (Cumulative) LI'!AM29=0,0,((('KWh (Monthly) ENTRY LI'!AM29*0.5)+'KWh (Cumulative) LI'!AL29-'Rebasing adj LI'!AM19)*AM101)*AM$19*AM$124)</f>
        <v>0</v>
      </c>
      <c r="AN29" s="11">
        <f>IF('KWh (Cumulative) LI'!AN29=0,0,((('KWh (Monthly) ENTRY LI'!AN29*0.5)+'KWh (Cumulative) LI'!AM29-'Rebasing adj LI'!AN19)*AN101)*AN$19*AN$124)</f>
        <v>0</v>
      </c>
      <c r="AO29" s="11">
        <f>IF('KWh (Cumulative) LI'!AO29=0,0,((('KWh (Monthly) ENTRY LI'!AO29*0.5)+'KWh (Cumulative) LI'!AN29-'Rebasing adj LI'!AO19)*AO101)*AO$19*AO$124)</f>
        <v>0</v>
      </c>
      <c r="AP29" s="11">
        <f>IF('KWh (Cumulative) LI'!AP29=0,0,((('KWh (Monthly) ENTRY LI'!AP29*0.5)+'KWh (Cumulative) LI'!AO29-'Rebasing adj LI'!AP19)*AP101)*AP$19*AP$124)</f>
        <v>0</v>
      </c>
      <c r="AQ29" s="11">
        <f>IF('KWh (Cumulative) LI'!AQ29=0,0,((('KWh (Monthly) ENTRY LI'!AQ29*0.5)+'KWh (Cumulative) LI'!AP29-'Rebasing adj LI'!AQ19)*AQ101)*AQ$19*AQ$124)</f>
        <v>0</v>
      </c>
      <c r="AR29" s="11">
        <f>IF('KWh (Cumulative) LI'!AR29=0,0,((('KWh (Monthly) ENTRY LI'!AR29*0.5)+'KWh (Cumulative) LI'!AQ29-'Rebasing adj LI'!AR19)*AR101)*AR$19*AR$124)</f>
        <v>0</v>
      </c>
      <c r="AS29" s="11">
        <f>IF('KWh (Cumulative) LI'!AS29=0,0,((('KWh (Monthly) ENTRY LI'!AS29*0.5)+'KWh (Cumulative) LI'!AR29-'Rebasing adj LI'!AS19)*AS101)*AS$19*AS$124)</f>
        <v>0</v>
      </c>
      <c r="AT29" s="11">
        <f>IF('KWh (Cumulative) LI'!AT29=0,0,((('KWh (Monthly) ENTRY LI'!AT29*0.5)+'KWh (Cumulative) LI'!AS29-'Rebasing adj LI'!AT19)*AT101)*AT$19*AT$124)</f>
        <v>0</v>
      </c>
      <c r="AU29" s="11">
        <f>IF('KWh (Cumulative) LI'!AU29=0,0,((('KWh (Monthly) ENTRY LI'!AU29*0.5)+'KWh (Cumulative) LI'!AT29-'Rebasing adj LI'!AU19)*AU101)*AU$19*AU$124)</f>
        <v>0</v>
      </c>
      <c r="AV29" s="11">
        <f>IF('KWh (Cumulative) LI'!AV29=0,0,((('KWh (Monthly) ENTRY LI'!AV29*0.5)+'KWh (Cumulative) LI'!AU29-'Rebasing adj LI'!AV19)*AV101)*AV$19*AV$124)</f>
        <v>0</v>
      </c>
      <c r="AW29" s="11">
        <f>IF('KWh (Cumulative) LI'!AW29=0,0,((('KWh (Monthly) ENTRY LI'!AW29*0.5)+'KWh (Cumulative) LI'!AV29-'Rebasing adj LI'!AW19)*AW101)*AW$19*AW$124)</f>
        <v>0</v>
      </c>
      <c r="AX29" s="11">
        <f>IF('KWh (Cumulative) LI'!AX29=0,0,((('KWh (Monthly) ENTRY LI'!AX29*0.5)+'KWh (Cumulative) LI'!AW29-'Rebasing adj LI'!AX19)*AX101)*AX$19*AX$124)</f>
        <v>0</v>
      </c>
      <c r="AY29" s="11">
        <f>IF('KWh (Cumulative) LI'!AY29=0,0,((('KWh (Monthly) ENTRY LI'!AY29*0.5)+'KWh (Cumulative) LI'!AX29-'Rebasing adj LI'!AY19)*AY101)*AY$19*AY$124)</f>
        <v>0</v>
      </c>
      <c r="AZ29" s="11">
        <f>IF('KWh (Cumulative) LI'!AZ29=0,0,((('KWh (Monthly) ENTRY LI'!AZ29*0.5)+'KWh (Cumulative) LI'!AY29-'Rebasing adj LI'!AZ19)*AZ101)*AZ$19*AZ$124)</f>
        <v>0</v>
      </c>
      <c r="BA29" s="11">
        <f>IF('KWh (Cumulative) LI'!BA29=0,0,((('KWh (Monthly) ENTRY LI'!BA29*0.5)+'KWh (Cumulative) LI'!AZ29-'Rebasing adj LI'!BA19)*BA101)*BA$19*BA$124)</f>
        <v>0</v>
      </c>
      <c r="BB29" s="11">
        <f>IF('KWh (Cumulative) LI'!BB29=0,0,((('KWh (Monthly) ENTRY LI'!BB29*0.5)+'KWh (Cumulative) LI'!BA29-'Rebasing adj LI'!BB19)*BB101)*BB$19*BB$124)</f>
        <v>0</v>
      </c>
      <c r="BC29" s="11">
        <f>IF('KWh (Cumulative) LI'!BC29=0,0,((('KWh (Monthly) ENTRY LI'!BC29*0.5)+'KWh (Cumulative) LI'!BB29-'Rebasing adj LI'!BC19)*BC101)*BC$19*BC$124)</f>
        <v>0</v>
      </c>
      <c r="BD29" s="11">
        <f>IF('KWh (Cumulative) LI'!BD29=0,0,((('KWh (Monthly) ENTRY LI'!BD29*0.5)+'KWh (Cumulative) LI'!BC29-'Rebasing adj LI'!BD19)*BD101)*BD$19*BD$124)</f>
        <v>0</v>
      </c>
      <c r="BE29" s="11">
        <f>IF('KWh (Cumulative) LI'!BE29=0,0,((('KWh (Monthly) ENTRY LI'!BE29*0.5)+'KWh (Cumulative) LI'!BD29-'Rebasing adj LI'!BE19)*BE101)*BE$19*BE$124)</f>
        <v>0</v>
      </c>
      <c r="BF29" s="11">
        <f>IF('KWh (Cumulative) LI'!BF29=0,0,((('KWh (Monthly) ENTRY LI'!BF29*0.5)+'KWh (Cumulative) LI'!BE29-'Rebasing adj LI'!BF19)*BF101)*BF$19*BF$124)</f>
        <v>0</v>
      </c>
      <c r="BG29" s="11">
        <f>IF('KWh (Cumulative) LI'!BG29=0,0,((('KWh (Monthly) ENTRY LI'!BG29*0.5)+'KWh (Cumulative) LI'!BF29-'Rebasing adj LI'!BG19)*BG101)*BG$19*BG$124)</f>
        <v>0</v>
      </c>
      <c r="BH29" s="11">
        <f>IF('KWh (Cumulative) LI'!BH29=0,0,((('KWh (Monthly) ENTRY LI'!BH29*0.5)+'KWh (Cumulative) LI'!BG29-'Rebasing adj LI'!BH19)*BH101)*BH$19*BH$124)</f>
        <v>0</v>
      </c>
      <c r="BI29" s="11">
        <f>IF('KWh (Cumulative) LI'!BI29=0,0,((('KWh (Monthly) ENTRY LI'!BI29*0.5)+'KWh (Cumulative) LI'!BH29-'Rebasing adj LI'!BI19)*BI101)*BI$19*BI$124)</f>
        <v>0</v>
      </c>
      <c r="BJ29" s="11">
        <f>IF('KWh (Cumulative) LI'!BJ29=0,0,((('KWh (Monthly) ENTRY LI'!BJ29*0.5)+'KWh (Cumulative) LI'!BI29-'Rebasing adj LI'!BJ19)*BJ101)*BJ$19*BJ$124)</f>
        <v>0</v>
      </c>
      <c r="BK29" s="11">
        <f>IF('KWh (Cumulative) LI'!BK29=0,0,((('KWh (Monthly) ENTRY LI'!BK29*0.5)+'KWh (Cumulative) LI'!BJ29-'Rebasing adj LI'!BK19)*BK101)*BK$19*BK$124)</f>
        <v>0</v>
      </c>
      <c r="BL29" s="11">
        <f>IF('KWh (Cumulative) LI'!BL29=0,0,((('KWh (Monthly) ENTRY LI'!BL29*0.5)+'KWh (Cumulative) LI'!BK29-'Rebasing adj LI'!BL19)*BL101)*BL$19*BL$124)</f>
        <v>0</v>
      </c>
      <c r="BM29" s="11">
        <f>IF('KWh (Cumulative) LI'!BM29=0,0,((('KWh (Monthly) ENTRY LI'!BM29*0.5)+'KWh (Cumulative) LI'!BL29-'Rebasing adj LI'!BM19)*BM101)*BM$19*BM$124)</f>
        <v>0</v>
      </c>
      <c r="BN29" s="11">
        <f>IF('KWh (Cumulative) LI'!BN29=0,0,((('KWh (Monthly) ENTRY LI'!BN29*0.5)+'KWh (Cumulative) LI'!BM29-'Rebasing adj LI'!BN19)*BN101)*BN$19*BN$124)</f>
        <v>0</v>
      </c>
      <c r="BO29" s="11">
        <f>IF('KWh (Cumulative) LI'!BO29=0,0,((('KWh (Monthly) ENTRY LI'!BO29*0.5)+'KWh (Cumulative) LI'!BN29-'Rebasing adj LI'!BO19)*BO101)*BO$19*BO$124)</f>
        <v>0</v>
      </c>
      <c r="BP29" s="11">
        <f>IF('KWh (Cumulative) LI'!BP29=0,0,((('KWh (Monthly) ENTRY LI'!BP29*0.5)+'KWh (Cumulative) LI'!BO29-'Rebasing adj LI'!BP19)*BP101)*BP$19*BP$124)</f>
        <v>0</v>
      </c>
      <c r="BQ29" s="11">
        <f>IF('KWh (Cumulative) LI'!BQ29=0,0,((('KWh (Monthly) ENTRY LI'!BQ29*0.5)+'KWh (Cumulative) LI'!BP29-'Rebasing adj LI'!BQ19)*BQ101)*BQ$19*BQ$124)</f>
        <v>0</v>
      </c>
      <c r="BR29" s="11">
        <f>IF('KWh (Cumulative) LI'!BR29=0,0,((('KWh (Monthly) ENTRY LI'!BR29*0.5)+'KWh (Cumulative) LI'!BQ29-'Rebasing adj LI'!BR19)*BR101)*BR$19*BR$124)</f>
        <v>0</v>
      </c>
      <c r="BS29" s="11">
        <f>IF('KWh (Cumulative) LI'!BS29=0,0,((('KWh (Monthly) ENTRY LI'!BS29*0.5)+'KWh (Cumulative) LI'!BR29-'Rebasing adj LI'!BS19)*BS101)*BS$19*BS$124)</f>
        <v>0</v>
      </c>
      <c r="BT29" s="11">
        <f>IF('KWh (Cumulative) LI'!BT29=0,0,((('KWh (Monthly) ENTRY LI'!BT29*0.5)+'KWh (Cumulative) LI'!BS29-'Rebasing adj LI'!BT19)*BT101)*BT$19*BT$124)</f>
        <v>0</v>
      </c>
      <c r="BU29" s="11">
        <f>IF('KWh (Cumulative) LI'!BU29=0,0,((('KWh (Monthly) ENTRY LI'!BU29*0.5)+'KWh (Cumulative) LI'!BT29-'Rebasing adj LI'!BU19)*BU101)*BU$19*BU$124)</f>
        <v>0</v>
      </c>
      <c r="BV29" s="11">
        <f>IF('KWh (Cumulative) LI'!BV29=0,0,((('KWh (Monthly) ENTRY LI'!BV29*0.5)+'KWh (Cumulative) LI'!BU29-'Rebasing adj LI'!BV19)*BV101)*BV$19*BV$124)</f>
        <v>0</v>
      </c>
      <c r="BW29" s="11">
        <f>IF('KWh (Cumulative) LI'!BW29=0,0,((('KWh (Monthly) ENTRY LI'!BW29*0.5)+'KWh (Cumulative) LI'!BV29-'Rebasing adj LI'!BW19)*BW101)*BW$19*BW$124)</f>
        <v>0</v>
      </c>
      <c r="BX29" s="11">
        <f>IF('KWh (Cumulative) LI'!BX29=0,0,((('KWh (Monthly) ENTRY LI'!BX29*0.5)+'KWh (Cumulative) LI'!BW29-'Rebasing adj LI'!BX19)*BX101)*BX$19*BX$124)</f>
        <v>0</v>
      </c>
      <c r="BY29" s="11">
        <f>IF('KWh (Cumulative) LI'!BY29=0,0,((('KWh (Monthly) ENTRY LI'!BY29*0.5)+'KWh (Cumulative) LI'!BX29-'Rebasing adj LI'!BY19)*BY101)*BY$19*BY$124)</f>
        <v>0</v>
      </c>
      <c r="BZ29" s="11">
        <f>IF('KWh (Cumulative) LI'!BZ29=0,0,((('KWh (Monthly) ENTRY LI'!BZ29*0.5)+'KWh (Cumulative) LI'!BY29-'Rebasing adj LI'!BZ19)*BZ101)*BZ$19*BZ$124)</f>
        <v>0</v>
      </c>
      <c r="CA29" s="11">
        <f>IF('KWh (Cumulative) LI'!CA29=0,0,((('KWh (Monthly) ENTRY LI'!CA29*0.5)+'KWh (Cumulative) LI'!BZ29-'Rebasing adj LI'!CA19)*CA101)*CA$19*CA$124)</f>
        <v>0</v>
      </c>
      <c r="CB29" s="11">
        <f>IF('KWh (Cumulative) LI'!CB29=0,0,((('KWh (Monthly) ENTRY LI'!CB29*0.5)+'KWh (Cumulative) LI'!CA29-'Rebasing adj LI'!CB19)*CB101)*CB$19*CB$124)</f>
        <v>0</v>
      </c>
      <c r="CC29" s="11">
        <f>IF('KWh (Cumulative) LI'!CC29=0,0,((('KWh (Monthly) ENTRY LI'!CC29*0.5)+'KWh (Cumulative) LI'!CB29-'Rebasing adj LI'!CC19)*CC101)*CC$19*CC$124)</f>
        <v>0</v>
      </c>
      <c r="CD29" s="11">
        <f>IF('KWh (Cumulative) LI'!CD29=0,0,((('KWh (Monthly) ENTRY LI'!CD29*0.5)+'KWh (Cumulative) LI'!CC29-'Rebasing adj LI'!CD19)*CD101)*CD$19*CD$124)</f>
        <v>0</v>
      </c>
      <c r="CE29" s="11">
        <f>IF('KWh (Cumulative) LI'!CE29=0,0,((('KWh (Monthly) ENTRY LI'!CE29*0.5)+'KWh (Cumulative) LI'!CD29-'Rebasing adj LI'!CE19)*CE101)*CE$19*CE$124)</f>
        <v>0</v>
      </c>
      <c r="CF29" s="11">
        <f>IF('KWh (Cumulative) LI'!CF29=0,0,((('KWh (Monthly) ENTRY LI'!CF29*0.5)+'KWh (Cumulative) LI'!CE29-'Rebasing adj LI'!CF19)*CF101)*CF$19*CF$124)</f>
        <v>0</v>
      </c>
      <c r="CG29" s="11">
        <f>IF('KWh (Cumulative) LI'!CG29=0,0,((('KWh (Monthly) ENTRY LI'!CG29*0.5)+'KWh (Cumulative) LI'!CF29-'Rebasing adj LI'!CG19)*CG101)*CG$19*CG$124)</f>
        <v>0</v>
      </c>
      <c r="CH29" s="11">
        <f>IF('KWh (Cumulative) LI'!CH29=0,0,((('KWh (Monthly) ENTRY LI'!CH29*0.5)+'KWh (Cumulative) LI'!CG29-'Rebasing adj LI'!CH19)*CH101)*CH$19*CH$124)</f>
        <v>0</v>
      </c>
      <c r="CI29" s="11">
        <f>IF('KWh (Cumulative) LI'!CI29=0,0,((('KWh (Monthly) ENTRY LI'!CI29*0.5)+'KWh (Cumulative) LI'!CH29-'Rebasing adj LI'!CI19)*CI101)*CI$19*CI$124)</f>
        <v>0</v>
      </c>
      <c r="CJ29" s="11">
        <f>IF('KWh (Cumulative) LI'!CJ29=0,0,((('KWh (Monthly) ENTRY LI'!CJ29*0.5)+'KWh (Cumulative) LI'!CI29-'Rebasing adj LI'!CJ19)*CJ101)*CJ$19*CJ$124)</f>
        <v>0</v>
      </c>
    </row>
    <row r="30" spans="1:88" x14ac:dyDescent="0.25">
      <c r="A30" s="228"/>
      <c r="B30" s="45" t="s">
        <v>7</v>
      </c>
      <c r="C30" s="11">
        <f>IF('KWh (Cumulative) LI'!C30=0,0,((('KWh (Monthly) ENTRY LI'!C30*0.5)-'Rebasing adj LI'!C20)*C102)*C$19*C$124)</f>
        <v>0</v>
      </c>
      <c r="D30" s="11">
        <f>IF('KWh (Cumulative) LI'!D30=0,0,((('KWh (Monthly) ENTRY LI'!D30*0.5)+'KWh (Cumulative) LI'!C30-'Rebasing adj LI'!D20)*D102)*D$19*D$124)</f>
        <v>0</v>
      </c>
      <c r="E30" s="11">
        <f>IF('KWh (Cumulative) LI'!E30=0,0,((('KWh (Monthly) ENTRY LI'!E30*0.5)+'KWh (Cumulative) LI'!D30-'Rebasing adj LI'!E20)*E102)*E$19*E$124)</f>
        <v>0</v>
      </c>
      <c r="F30" s="11">
        <f>IF('KWh (Cumulative) LI'!F30=0,0,((('KWh (Monthly) ENTRY LI'!F30*0.5)+'KWh (Cumulative) LI'!E30-'Rebasing adj LI'!F20)*F102)*F$19*F$124)</f>
        <v>0</v>
      </c>
      <c r="G30" s="11">
        <f>IF('KWh (Cumulative) LI'!G30=0,0,((('KWh (Monthly) ENTRY LI'!G30*0.5)+'KWh (Cumulative) LI'!F30-'Rebasing adj LI'!G20)*G102)*G$19*G$124)</f>
        <v>0</v>
      </c>
      <c r="H30" s="11">
        <f>IF('KWh (Cumulative) LI'!H30=0,0,((('KWh (Monthly) ENTRY LI'!H30*0.5)+'KWh (Cumulative) LI'!G30-'Rebasing adj LI'!H20)*H102)*H$19*H$124)</f>
        <v>0</v>
      </c>
      <c r="I30" s="11">
        <f>IF('KWh (Cumulative) LI'!I30=0,0,((('KWh (Monthly) ENTRY LI'!I30*0.5)+'KWh (Cumulative) LI'!H30-'Rebasing adj LI'!I20)*I102)*I$19*I$124)</f>
        <v>0</v>
      </c>
      <c r="J30" s="11">
        <f>IF('KWh (Cumulative) LI'!J30=0,0,((('KWh (Monthly) ENTRY LI'!J30*0.5)+'KWh (Cumulative) LI'!I30-'Rebasing adj LI'!J20)*J102)*J$19*J$124)</f>
        <v>0</v>
      </c>
      <c r="K30" s="11">
        <f>IF('KWh (Cumulative) LI'!K30=0,0,((('KWh (Monthly) ENTRY LI'!K30*0.5)+'KWh (Cumulative) LI'!J30-'Rebasing adj LI'!K20)*K102)*K$19*K$124)</f>
        <v>0</v>
      </c>
      <c r="L30" s="11">
        <f>IF('KWh (Cumulative) LI'!L30=0,0,((('KWh (Monthly) ENTRY LI'!L30*0.5)+'KWh (Cumulative) LI'!K30-'Rebasing adj LI'!L20)*L102)*L$19*L$124)</f>
        <v>0</v>
      </c>
      <c r="M30" s="11">
        <f>IF('KWh (Cumulative) LI'!M30=0,0,((('KWh (Monthly) ENTRY LI'!M30*0.5)+'KWh (Cumulative) LI'!L30-'Rebasing adj LI'!M20)*M102)*M$19*M$124)</f>
        <v>0</v>
      </c>
      <c r="N30" s="11">
        <f>IF('KWh (Cumulative) LI'!N30=0,0,((('KWh (Monthly) ENTRY LI'!N30*0.5)+'KWh (Cumulative) LI'!M30-'Rebasing adj LI'!N20)*N102)*N$19*N$124)</f>
        <v>213.14209006261669</v>
      </c>
      <c r="O30" s="11">
        <f>IF('KWh (Cumulative) LI'!O30=0,0,((('KWh (Monthly) ENTRY LI'!O30*0.5)+'KWh (Cumulative) LI'!N30-'Rebasing adj LI'!O20)*O102)*O$19*O$124)</f>
        <v>414.30573517027995</v>
      </c>
      <c r="P30" s="11">
        <f>IF('KWh (Cumulative) LI'!P30=0,0,((('KWh (Monthly) ENTRY LI'!P30*0.5)+'KWh (Cumulative) LI'!O30-'Rebasing adj LI'!P20)*P102)*P$19*P$124)</f>
        <v>452.9613566882295</v>
      </c>
      <c r="Q30" s="11">
        <f>IF('KWh (Cumulative) LI'!Q30=0,0,((('KWh (Monthly) ENTRY LI'!Q30*0.5)+'KWh (Cumulative) LI'!P30-'Rebasing adj LI'!Q20)*Q102)*Q$19*Q$124)</f>
        <v>578.63305660860658</v>
      </c>
      <c r="R30" s="11">
        <f>IF('KWh (Cumulative) LI'!R30=0,0,((('KWh (Monthly) ENTRY LI'!R30*0.5)+'KWh (Cumulative) LI'!Q30-'Rebasing adj LI'!R20)*R102)*R$19*R$124)</f>
        <v>177.26082311157708</v>
      </c>
      <c r="S30" s="11">
        <f>IF('KWh (Cumulative) LI'!S30=0,0,((('KWh (Monthly) ENTRY LI'!S30*0.5)+'KWh (Cumulative) LI'!R30-'Rebasing adj LI'!S20)*S102)*S$19*S$124)</f>
        <v>205.79954257496593</v>
      </c>
      <c r="T30" s="11">
        <f>IF('KWh (Cumulative) LI'!T30=0,0,((('KWh (Monthly) ENTRY LI'!T30*0.5)+'KWh (Cumulative) LI'!S30-'Rebasing adj LI'!T20)*T102)*T$19*T$124)</f>
        <v>430.52110069340654</v>
      </c>
      <c r="U30" s="11">
        <f>IF('KWh (Cumulative) LI'!U30=0,0,((('KWh (Monthly) ENTRY LI'!U30*0.5)+'KWh (Cumulative) LI'!T30-'Rebasing adj LI'!U20)*U102)*U$19*U$124)</f>
        <v>0</v>
      </c>
      <c r="V30" s="11">
        <f>IF('KWh (Cumulative) LI'!V30=0,0,((('KWh (Monthly) ENTRY LI'!V30*0.5)+'KWh (Cumulative) LI'!U30-'Rebasing adj LI'!V20)*V102)*V$19*V$124)</f>
        <v>-1105.9328768470141</v>
      </c>
      <c r="W30" s="11">
        <f>IF('KWh (Cumulative) LI'!W30=0,0,((('KWh (Monthly) ENTRY LI'!W30*0.5)+'KWh (Cumulative) LI'!V30-'Rebasing adj LI'!W20)*W102)*W$19*W$124)</f>
        <v>-803.3408885157346</v>
      </c>
      <c r="X30" s="11">
        <f>IF('KWh (Cumulative) LI'!X30=0,0,((('KWh (Monthly) ENTRY LI'!X30*0.5)+'KWh (Cumulative) LI'!W30-'Rebasing adj LI'!X20)*X102)*X$19*X$124)</f>
        <v>491.27500182198708</v>
      </c>
      <c r="Y30" s="11">
        <f>IF('KWh (Cumulative) LI'!Y30=0,0,((('KWh (Monthly) ENTRY LI'!Y30*0.5)+'KWh (Cumulative) LI'!X30-'Rebasing adj LI'!Y20)*Y102)*Y$19*Y$124)</f>
        <v>1707.9221296432725</v>
      </c>
      <c r="Z30" s="11">
        <f>IF('KWh (Cumulative) LI'!Z30=0,0,((('KWh (Monthly) ENTRY LI'!Z30*0.5)+'KWh (Cumulative) LI'!Y30-'Rebasing adj LI'!Z20)*Z102)*Z$19*Z$124)</f>
        <v>2225.4280306485339</v>
      </c>
      <c r="AA30" s="11">
        <f>IF('KWh (Cumulative) LI'!AA30=0,0,((('KWh (Monthly) ENTRY LI'!AA30*0.5)+'KWh (Cumulative) LI'!Z30-'Rebasing adj LI'!AA20)*AA102)*AA$19*AA$124)</f>
        <v>2297.6297946421805</v>
      </c>
      <c r="AB30" s="11">
        <f>IF('KWh (Cumulative) LI'!AB30=0,0,((('KWh (Monthly) ENTRY LI'!AB30*0.5)+'KWh (Cumulative) LI'!AA30-'Rebasing adj LI'!AB20)*AB102)*AB$19*AB$124)</f>
        <v>2186.4446174987752</v>
      </c>
      <c r="AC30" s="11">
        <f>IF('KWh (Cumulative) LI'!AC30=0,0,((('KWh (Monthly) ENTRY LI'!AC30*0.5)+'KWh (Cumulative) LI'!AB30-'Rebasing adj LI'!AC20)*AC102)*AC$19*AC$124)</f>
        <v>2529.4142241062855</v>
      </c>
      <c r="AD30" s="11">
        <f>IF('KWh (Cumulative) LI'!AD30=0,0,((('KWh (Monthly) ENTRY LI'!AD30*0.5)+'KWh (Cumulative) LI'!AC30-'Rebasing adj LI'!AD20)*AD102)*AD$19*AD$124)</f>
        <v>2574.3590802618201</v>
      </c>
      <c r="AE30" s="11">
        <f>IF('KWh (Cumulative) LI'!AE30=0,0,((('KWh (Monthly) ENTRY LI'!AE30*0.5)+'KWh (Cumulative) LI'!AD30-'Rebasing adj LI'!AE20)*AE102)*AE$19*AE$124)</f>
        <v>2958.8373331462494</v>
      </c>
      <c r="AF30" s="11">
        <f>IF('KWh (Cumulative) LI'!AF30=0,0,((('KWh (Monthly) ENTRY LI'!AF30*0.5)+'KWh (Cumulative) LI'!AE30-'Rebasing adj LI'!AF20)*AF102)*AF$19*AF$124)</f>
        <v>6672.7704435310725</v>
      </c>
      <c r="AG30" s="11">
        <f>IF('KWh (Cumulative) LI'!AG30=0,0,((('KWh (Monthly) ENTRY LI'!AG30*0.5)+'KWh (Cumulative) LI'!AF30-'Rebasing adj LI'!AG20)*AG102)*AG$19*AG$124)</f>
        <v>7506.0942605231967</v>
      </c>
      <c r="AH30" s="11">
        <f>IF('KWh (Cumulative) LI'!AH30=0,0,((('KWh (Monthly) ENTRY LI'!AH30*0.5)+'KWh (Cumulative) LI'!AG30-'Rebasing adj LI'!AH20)*AH102)*AH$19*AH$124)</f>
        <v>7101.9524451123634</v>
      </c>
      <c r="AI30" s="11">
        <f>IF('KWh (Cumulative) LI'!AI30=0,0,((('KWh (Monthly) ENTRY LI'!AI30*0.5)+'KWh (Cumulative) LI'!AH30-'Rebasing adj LI'!AI20)*AI102)*AI$19*AI$124)</f>
        <v>6405.3411583836732</v>
      </c>
      <c r="AJ30" s="11">
        <f>IF('KWh (Cumulative) LI'!AJ30=0,0,((('KWh (Monthly) ENTRY LI'!AJ30*0.5)+'KWh (Cumulative) LI'!AI30-'Rebasing adj LI'!AJ20)*AJ102)*AJ$19*AJ$124)</f>
        <v>2947.8829202498719</v>
      </c>
      <c r="AK30" s="11">
        <f>IF('KWh (Cumulative) LI'!AK30=0,0,((('KWh (Monthly) ENTRY LI'!AK30*0.5)+'KWh (Cumulative) LI'!AJ30-'Rebasing adj LI'!AK20)*AK102)*AK$19*AK$124)</f>
        <v>3144.3495566861357</v>
      </c>
      <c r="AL30" s="11">
        <f>IF('KWh (Cumulative) LI'!AL30=0,0,((('KWh (Monthly) ENTRY LI'!AL30*0.5)+'KWh (Cumulative) LI'!AK30-'Rebasing adj LI'!AL20)*AL102)*AL$19*AL$124)</f>
        <v>3002.5399885128313</v>
      </c>
      <c r="AM30" s="11">
        <f>IF('KWh (Cumulative) LI'!AM30=0,0,((('KWh (Monthly) ENTRY LI'!AM30*0.5)+'KWh (Cumulative) LI'!AL30-'Rebasing adj LI'!AM20)*AM102)*AM$19*AM$124)</f>
        <v>2992.9087147170121</v>
      </c>
      <c r="AN30" s="11">
        <f>IF('KWh (Cumulative) LI'!AN30=0,0,((('KWh (Monthly) ENTRY LI'!AN30*0.5)+'KWh (Cumulative) LI'!AM30-'Rebasing adj LI'!AN20)*AN102)*AN$19*AN$124)</f>
        <v>3454.3024165763686</v>
      </c>
      <c r="AO30" s="11">
        <f>IF('KWh (Cumulative) LI'!AO30=0,0,((('KWh (Monthly) ENTRY LI'!AO30*0.5)+'KWh (Cumulative) LI'!AN30-'Rebasing adj LI'!AO20)*AO102)*AO$19*AO$124)</f>
        <v>4456.2967051936694</v>
      </c>
      <c r="AP30" s="11">
        <f>IF('KWh (Cumulative) LI'!AP30=0,0,((('KWh (Monthly) ENTRY LI'!AP30*0.5)+'KWh (Cumulative) LI'!AO30-'Rebasing adj LI'!AP20)*AP102)*AP$19*AP$124)</f>
        <v>4558.5442656895357</v>
      </c>
      <c r="AQ30" s="11">
        <f>IF('KWh (Cumulative) LI'!AQ30=0,0,((('KWh (Monthly) ENTRY LI'!AQ30*0.5)+'KWh (Cumulative) LI'!AP30-'Rebasing adj LI'!AQ20)*AQ102)*AQ$19*AQ$124)</f>
        <v>5198.1408294653374</v>
      </c>
      <c r="AR30" s="11">
        <f>IF('KWh (Cumulative) LI'!AR30=0,0,((('KWh (Monthly) ENTRY LI'!AR30*0.5)+'KWh (Cumulative) LI'!AQ30-'Rebasing adj LI'!AR20)*AR102)*AR$19*AR$124)</f>
        <v>11579.17236871842</v>
      </c>
      <c r="AS30" s="11">
        <f>IF('KWh (Cumulative) LI'!AS30=0,0,((('KWh (Monthly) ENTRY LI'!AS30*0.5)+'KWh (Cumulative) LI'!AR30-'Rebasing adj LI'!AS20)*AS102)*AS$19*AS$124)</f>
        <v>12245.372394914886</v>
      </c>
      <c r="AT30" s="11">
        <f>IF('KWh (Cumulative) LI'!AT30=0,0,((('KWh (Monthly) ENTRY LI'!AT30*0.5)+'KWh (Cumulative) LI'!AS30-'Rebasing adj LI'!AT20)*AT102)*AT$19*AT$124)</f>
        <v>12241.864027310574</v>
      </c>
      <c r="AU30" s="11">
        <f>IF('KWh (Cumulative) LI'!AU30=0,0,((('KWh (Monthly) ENTRY LI'!AU30*0.5)+'KWh (Cumulative) LI'!AT30-'Rebasing adj LI'!AU20)*AU102)*AU$19*AU$124)</f>
        <v>11041.092729849772</v>
      </c>
      <c r="AV30" s="11">
        <f>IF('KWh (Cumulative) LI'!AV30=0,0,((('KWh (Monthly) ENTRY LI'!AV30*0.5)+'KWh (Cumulative) LI'!AU30-'Rebasing adj LI'!AV20)*AV102)*AV$19*AV$124)</f>
        <v>4874.2221729417133</v>
      </c>
      <c r="AW30" s="11">
        <f>IF('KWh (Cumulative) LI'!AW30=0,0,((('KWh (Monthly) ENTRY LI'!AW30*0.5)+'KWh (Cumulative) LI'!AV30-'Rebasing adj LI'!AW20)*AW102)*AW$19*AW$124)</f>
        <v>4781.6650748418188</v>
      </c>
      <c r="AX30" s="11">
        <f>IF('KWh (Cumulative) LI'!AX30=0,0,((('KWh (Monthly) ENTRY LI'!AX30*0.5)+'KWh (Cumulative) LI'!AW30-'Rebasing adj LI'!AX20)*AX102)*AX$19*AX$124)</f>
        <v>4378.6359481160725</v>
      </c>
      <c r="AY30" s="11">
        <f>IF('KWh (Cumulative) LI'!AY30=0,0,((('KWh (Monthly) ENTRY LI'!AY30*0.5)+'KWh (Cumulative) LI'!AX30-'Rebasing adj LI'!AY20)*AY102)*AY$19*AY$124)</f>
        <v>4024.0854159967353</v>
      </c>
      <c r="AZ30" s="11">
        <f>IF('KWh (Cumulative) LI'!AZ30=0,0,((('KWh (Monthly) ENTRY LI'!AZ30*0.5)+'KWh (Cumulative) LI'!AY30-'Rebasing adj LI'!AZ20)*AZ102)*AZ$19*AZ$124)</f>
        <v>3834.33773769967</v>
      </c>
      <c r="BA30" s="11">
        <f>IF('KWh (Cumulative) LI'!BA30=0,0,((('KWh (Monthly) ENTRY LI'!BA30*0.5)+'KWh (Cumulative) LI'!AZ30-'Rebasing adj LI'!BA20)*BA102)*BA$19*BA$124)</f>
        <v>4456.2967051936694</v>
      </c>
      <c r="BB30" s="11">
        <f>IF('KWh (Cumulative) LI'!BB30=0,0,((('KWh (Monthly) ENTRY LI'!BB30*0.5)+'KWh (Cumulative) LI'!BA30-'Rebasing adj LI'!BB20)*BB102)*BB$19*BB$124)</f>
        <v>4558.5442656895357</v>
      </c>
      <c r="BC30" s="11">
        <f>IF('KWh (Cumulative) LI'!BC30=0,0,((('KWh (Monthly) ENTRY LI'!BC30*0.5)+'KWh (Cumulative) LI'!BB30-'Rebasing adj LI'!BC20)*BC102)*BC$19*BC$124)</f>
        <v>5198.1408294653374</v>
      </c>
      <c r="BD30" s="11">
        <f>IF('KWh (Cumulative) LI'!BD30=0,0,((('KWh (Monthly) ENTRY LI'!BD30*0.5)+'KWh (Cumulative) LI'!BC30-'Rebasing adj LI'!BD20)*BD102)*BD$19*BD$124)</f>
        <v>0</v>
      </c>
      <c r="BE30" s="11">
        <f>IF('KWh (Cumulative) LI'!BE30=0,0,((('KWh (Monthly) ENTRY LI'!BE30*0.5)+'KWh (Cumulative) LI'!BD30-'Rebasing adj LI'!BE20)*BE102)*BE$19*BE$124)</f>
        <v>0</v>
      </c>
      <c r="BF30" s="11">
        <f>IF('KWh (Cumulative) LI'!BF30=0,0,((('KWh (Monthly) ENTRY LI'!BF30*0.5)+'KWh (Cumulative) LI'!BE30-'Rebasing adj LI'!BF20)*BF102)*BF$19*BF$124)</f>
        <v>0</v>
      </c>
      <c r="BG30" s="11">
        <f>IF('KWh (Cumulative) LI'!BG30=0,0,((('KWh (Monthly) ENTRY LI'!BG30*0.5)+'KWh (Cumulative) LI'!BF30-'Rebasing adj LI'!BG20)*BG102)*BG$19*BG$124)</f>
        <v>0</v>
      </c>
      <c r="BH30" s="11">
        <f>IF('KWh (Cumulative) LI'!BH30=0,0,((('KWh (Monthly) ENTRY LI'!BH30*0.5)+'KWh (Cumulative) LI'!BG30-'Rebasing adj LI'!BH20)*BH102)*BH$19*BH$124)</f>
        <v>0</v>
      </c>
      <c r="BI30" s="11">
        <f>IF('KWh (Cumulative) LI'!BI30=0,0,((('KWh (Monthly) ENTRY LI'!BI30*0.5)+'KWh (Cumulative) LI'!BH30-'Rebasing adj LI'!BI20)*BI102)*BI$19*BI$124)</f>
        <v>0</v>
      </c>
      <c r="BJ30" s="11">
        <f>IF('KWh (Cumulative) LI'!BJ30=0,0,((('KWh (Monthly) ENTRY LI'!BJ30*0.5)+'KWh (Cumulative) LI'!BI30-'Rebasing adj LI'!BJ20)*BJ102)*BJ$19*BJ$124)</f>
        <v>0</v>
      </c>
      <c r="BK30" s="11">
        <f>IF('KWh (Cumulative) LI'!BK30=0,0,((('KWh (Monthly) ENTRY LI'!BK30*0.5)+'KWh (Cumulative) LI'!BJ30-'Rebasing adj LI'!BK20)*BK102)*BK$19*BK$124)</f>
        <v>0</v>
      </c>
      <c r="BL30" s="11">
        <f>IF('KWh (Cumulative) LI'!BL30=0,0,((('KWh (Monthly) ENTRY LI'!BL30*0.5)+'KWh (Cumulative) LI'!BK30-'Rebasing adj LI'!BL20)*BL102)*BL$19*BL$124)</f>
        <v>0</v>
      </c>
      <c r="BM30" s="11">
        <f>IF('KWh (Cumulative) LI'!BM30=0,0,((('KWh (Monthly) ENTRY LI'!BM30*0.5)+'KWh (Cumulative) LI'!BL30-'Rebasing adj LI'!BM20)*BM102)*BM$19*BM$124)</f>
        <v>0</v>
      </c>
      <c r="BN30" s="11">
        <f>IF('KWh (Cumulative) LI'!BN30=0,0,((('KWh (Monthly) ENTRY LI'!BN30*0.5)+'KWh (Cumulative) LI'!BM30-'Rebasing adj LI'!BN20)*BN102)*BN$19*BN$124)</f>
        <v>0</v>
      </c>
      <c r="BO30" s="11">
        <f>IF('KWh (Cumulative) LI'!BO30=0,0,((('KWh (Monthly) ENTRY LI'!BO30*0.5)+'KWh (Cumulative) LI'!BN30-'Rebasing adj LI'!BO20)*BO102)*BO$19*BO$124)</f>
        <v>0</v>
      </c>
      <c r="BP30" s="11">
        <f>IF('KWh (Cumulative) LI'!BP30=0,0,((('KWh (Monthly) ENTRY LI'!BP30*0.5)+'KWh (Cumulative) LI'!BO30-'Rebasing adj LI'!BP20)*BP102)*BP$19*BP$124)</f>
        <v>0</v>
      </c>
      <c r="BQ30" s="11">
        <f>IF('KWh (Cumulative) LI'!BQ30=0,0,((('KWh (Monthly) ENTRY LI'!BQ30*0.5)+'KWh (Cumulative) LI'!BP30-'Rebasing adj LI'!BQ20)*BQ102)*BQ$19*BQ$124)</f>
        <v>0</v>
      </c>
      <c r="BR30" s="11">
        <f>IF('KWh (Cumulative) LI'!BR30=0,0,((('KWh (Monthly) ENTRY LI'!BR30*0.5)+'KWh (Cumulative) LI'!BQ30-'Rebasing adj LI'!BR20)*BR102)*BR$19*BR$124)</f>
        <v>0</v>
      </c>
      <c r="BS30" s="11">
        <f>IF('KWh (Cumulative) LI'!BS30=0,0,((('KWh (Monthly) ENTRY LI'!BS30*0.5)+'KWh (Cumulative) LI'!BR30-'Rebasing adj LI'!BS20)*BS102)*BS$19*BS$124)</f>
        <v>0</v>
      </c>
      <c r="BT30" s="11">
        <f>IF('KWh (Cumulative) LI'!BT30=0,0,((('KWh (Monthly) ENTRY LI'!BT30*0.5)+'KWh (Cumulative) LI'!BS30-'Rebasing adj LI'!BT20)*BT102)*BT$19*BT$124)</f>
        <v>0</v>
      </c>
      <c r="BU30" s="11">
        <f>IF('KWh (Cumulative) LI'!BU30=0,0,((('KWh (Monthly) ENTRY LI'!BU30*0.5)+'KWh (Cumulative) LI'!BT30-'Rebasing adj LI'!BU20)*BU102)*BU$19*BU$124)</f>
        <v>0</v>
      </c>
      <c r="BV30" s="11">
        <f>IF('KWh (Cumulative) LI'!BV30=0,0,((('KWh (Monthly) ENTRY LI'!BV30*0.5)+'KWh (Cumulative) LI'!BU30-'Rebasing adj LI'!BV20)*BV102)*BV$19*BV$124)</f>
        <v>0</v>
      </c>
      <c r="BW30" s="11">
        <f>IF('KWh (Cumulative) LI'!BW30=0,0,((('KWh (Monthly) ENTRY LI'!BW30*0.5)+'KWh (Cumulative) LI'!BV30-'Rebasing adj LI'!BW20)*BW102)*BW$19*BW$124)</f>
        <v>0</v>
      </c>
      <c r="BX30" s="11">
        <f>IF('KWh (Cumulative) LI'!BX30=0,0,((('KWh (Monthly) ENTRY LI'!BX30*0.5)+'KWh (Cumulative) LI'!BW30-'Rebasing adj LI'!BX20)*BX102)*BX$19*BX$124)</f>
        <v>0</v>
      </c>
      <c r="BY30" s="11">
        <f>IF('KWh (Cumulative) LI'!BY30=0,0,((('KWh (Monthly) ENTRY LI'!BY30*0.5)+'KWh (Cumulative) LI'!BX30-'Rebasing adj LI'!BY20)*BY102)*BY$19*BY$124)</f>
        <v>0</v>
      </c>
      <c r="BZ30" s="11">
        <f>IF('KWh (Cumulative) LI'!BZ30=0,0,((('KWh (Monthly) ENTRY LI'!BZ30*0.5)+'KWh (Cumulative) LI'!BY30-'Rebasing adj LI'!BZ20)*BZ102)*BZ$19*BZ$124)</f>
        <v>0</v>
      </c>
      <c r="CA30" s="11">
        <f>IF('KWh (Cumulative) LI'!CA30=0,0,((('KWh (Monthly) ENTRY LI'!CA30*0.5)+'KWh (Cumulative) LI'!BZ30-'Rebasing adj LI'!CA20)*CA102)*CA$19*CA$124)</f>
        <v>0</v>
      </c>
      <c r="CB30" s="11">
        <f>IF('KWh (Cumulative) LI'!CB30=0,0,((('KWh (Monthly) ENTRY LI'!CB30*0.5)+'KWh (Cumulative) LI'!CA30-'Rebasing adj LI'!CB20)*CB102)*CB$19*CB$124)</f>
        <v>0</v>
      </c>
      <c r="CC30" s="11">
        <f>IF('KWh (Cumulative) LI'!CC30=0,0,((('KWh (Monthly) ENTRY LI'!CC30*0.5)+'KWh (Cumulative) LI'!CB30-'Rebasing adj LI'!CC20)*CC102)*CC$19*CC$124)</f>
        <v>0</v>
      </c>
      <c r="CD30" s="11">
        <f>IF('KWh (Cumulative) LI'!CD30=0,0,((('KWh (Monthly) ENTRY LI'!CD30*0.5)+'KWh (Cumulative) LI'!CC30-'Rebasing adj LI'!CD20)*CD102)*CD$19*CD$124)</f>
        <v>0</v>
      </c>
      <c r="CE30" s="11">
        <f>IF('KWh (Cumulative) LI'!CE30=0,0,((('KWh (Monthly) ENTRY LI'!CE30*0.5)+'KWh (Cumulative) LI'!CD30-'Rebasing adj LI'!CE20)*CE102)*CE$19*CE$124)</f>
        <v>0</v>
      </c>
      <c r="CF30" s="11">
        <f>IF('KWh (Cumulative) LI'!CF30=0,0,((('KWh (Monthly) ENTRY LI'!CF30*0.5)+'KWh (Cumulative) LI'!CE30-'Rebasing adj LI'!CF20)*CF102)*CF$19*CF$124)</f>
        <v>0</v>
      </c>
      <c r="CG30" s="11">
        <f>IF('KWh (Cumulative) LI'!CG30=0,0,((('KWh (Monthly) ENTRY LI'!CG30*0.5)+'KWh (Cumulative) LI'!CF30-'Rebasing adj LI'!CG20)*CG102)*CG$19*CG$124)</f>
        <v>0</v>
      </c>
      <c r="CH30" s="11">
        <f>IF('KWh (Cumulative) LI'!CH30=0,0,((('KWh (Monthly) ENTRY LI'!CH30*0.5)+'KWh (Cumulative) LI'!CG30-'Rebasing adj LI'!CH20)*CH102)*CH$19*CH$124)</f>
        <v>0</v>
      </c>
      <c r="CI30" s="11">
        <f>IF('KWh (Cumulative) LI'!CI30=0,0,((('KWh (Monthly) ENTRY LI'!CI30*0.5)+'KWh (Cumulative) LI'!CH30-'Rebasing adj LI'!CI20)*CI102)*CI$19*CI$124)</f>
        <v>0</v>
      </c>
      <c r="CJ30" s="11">
        <f>IF('KWh (Cumulative) LI'!CJ30=0,0,((('KWh (Monthly) ENTRY LI'!CJ30*0.5)+'KWh (Cumulative) LI'!CI30-'Rebasing adj LI'!CJ20)*CJ102)*CJ$19*CJ$124)</f>
        <v>0</v>
      </c>
    </row>
    <row r="31" spans="1:88" x14ac:dyDescent="0.25">
      <c r="A31" s="228"/>
      <c r="B31" s="45" t="s">
        <v>8</v>
      </c>
      <c r="C31" s="11">
        <f>IF('KWh (Cumulative) LI'!C31=0,0,((('KWh (Monthly) ENTRY LI'!C31*0.5)-'Rebasing adj LI'!C21)*C103)*C$19*C$124)</f>
        <v>0</v>
      </c>
      <c r="D31" s="11">
        <f>IF('KWh (Cumulative) LI'!D31=0,0,((('KWh (Monthly) ENTRY LI'!D31*0.5)+'KWh (Cumulative) LI'!C31-'Rebasing adj LI'!D21)*D103)*D$19*D$124)</f>
        <v>0</v>
      </c>
      <c r="E31" s="11">
        <f>IF('KWh (Cumulative) LI'!E31=0,0,((('KWh (Monthly) ENTRY LI'!E31*0.5)+'KWh (Cumulative) LI'!D31-'Rebasing adj LI'!E21)*E103)*E$19*E$124)</f>
        <v>0</v>
      </c>
      <c r="F31" s="11">
        <f>IF('KWh (Cumulative) LI'!F31=0,0,((('KWh (Monthly) ENTRY LI'!F31*0.5)+'KWh (Cumulative) LI'!E31-'Rebasing adj LI'!F21)*F103)*F$19*F$124)</f>
        <v>0</v>
      </c>
      <c r="G31" s="11">
        <f>IF('KWh (Cumulative) LI'!G31=0,0,((('KWh (Monthly) ENTRY LI'!G31*0.5)+'KWh (Cumulative) LI'!F31-'Rebasing adj LI'!G21)*G103)*G$19*G$124)</f>
        <v>0</v>
      </c>
      <c r="H31" s="11">
        <f>IF('KWh (Cumulative) LI'!H31=0,0,((('KWh (Monthly) ENTRY LI'!H31*0.5)+'KWh (Cumulative) LI'!G31-'Rebasing adj LI'!H21)*H103)*H$19*H$124)</f>
        <v>0</v>
      </c>
      <c r="I31" s="11">
        <f>IF('KWh (Cumulative) LI'!I31=0,0,((('KWh (Monthly) ENTRY LI'!I31*0.5)+'KWh (Cumulative) LI'!H31-'Rebasing adj LI'!I21)*I103)*I$19*I$124)</f>
        <v>0</v>
      </c>
      <c r="J31" s="11">
        <f>IF('KWh (Cumulative) LI'!J31=0,0,((('KWh (Monthly) ENTRY LI'!J31*0.5)+'KWh (Cumulative) LI'!I31-'Rebasing adj LI'!J21)*J103)*J$19*J$124)</f>
        <v>0</v>
      </c>
      <c r="K31" s="11">
        <f>IF('KWh (Cumulative) LI'!K31=0,0,((('KWh (Monthly) ENTRY LI'!K31*0.5)+'KWh (Cumulative) LI'!J31-'Rebasing adj LI'!K21)*K103)*K$19*K$124)</f>
        <v>0</v>
      </c>
      <c r="L31" s="11">
        <f>IF('KWh (Cumulative) LI'!L31=0,0,((('KWh (Monthly) ENTRY LI'!L31*0.5)+'KWh (Cumulative) LI'!K31-'Rebasing adj LI'!L21)*L103)*L$19*L$124)</f>
        <v>166.80038774759643</v>
      </c>
      <c r="M31" s="11">
        <f>IF('KWh (Cumulative) LI'!M31=0,0,((('KWh (Monthly) ENTRY LI'!M31*0.5)+'KWh (Cumulative) LI'!L31-'Rebasing adj LI'!M21)*M103)*M$19*M$124)</f>
        <v>567.28586393688499</v>
      </c>
      <c r="N31" s="11">
        <f>IF('KWh (Cumulative) LI'!N31=0,0,((('KWh (Monthly) ENTRY LI'!N31*0.5)+'KWh (Cumulative) LI'!M31-'Rebasing adj LI'!N21)*N103)*N$19*N$124)</f>
        <v>975.81843374758432</v>
      </c>
      <c r="O31" s="11">
        <f>IF('KWh (Cumulative) LI'!O31=0,0,((('KWh (Monthly) ENTRY LI'!O31*0.5)+'KWh (Cumulative) LI'!N31-'Rebasing adj LI'!O21)*O103)*O$19*O$124)</f>
        <v>1716.4011702592582</v>
      </c>
      <c r="P31" s="11">
        <f>IF('KWh (Cumulative) LI'!P31=0,0,((('KWh (Monthly) ENTRY LI'!P31*0.5)+'KWh (Cumulative) LI'!O31-'Rebasing adj LI'!P21)*P103)*P$19*P$124)</f>
        <v>2093.1439802604691</v>
      </c>
      <c r="Q31" s="11">
        <f>IF('KWh (Cumulative) LI'!Q31=0,0,((('KWh (Monthly) ENTRY LI'!Q31*0.5)+'KWh (Cumulative) LI'!P31-'Rebasing adj LI'!Q21)*Q103)*Q$19*Q$124)</f>
        <v>2304.7746922871816</v>
      </c>
      <c r="R31" s="11">
        <f>IF('KWh (Cumulative) LI'!R31=0,0,((('KWh (Monthly) ENTRY LI'!R31*0.5)+'KWh (Cumulative) LI'!Q31-'Rebasing adj LI'!R21)*R103)*R$19*R$124)</f>
        <v>1484.9085264203593</v>
      </c>
      <c r="S31" s="11">
        <f>IF('KWh (Cumulative) LI'!S31=0,0,((('KWh (Monthly) ENTRY LI'!S31*0.5)+'KWh (Cumulative) LI'!R31-'Rebasing adj LI'!S21)*S103)*S$19*S$124)</f>
        <v>2482.099984442053</v>
      </c>
      <c r="T31" s="11">
        <f>IF('KWh (Cumulative) LI'!T31=0,0,((('KWh (Monthly) ENTRY LI'!T31*0.5)+'KWh (Cumulative) LI'!S31-'Rebasing adj LI'!T21)*T103)*T$19*T$124)</f>
        <v>5956.1221603595932</v>
      </c>
      <c r="U31" s="11">
        <f>IF('KWh (Cumulative) LI'!U31=0,0,((('KWh (Monthly) ENTRY LI'!U31*0.5)+'KWh (Cumulative) LI'!T31-'Rebasing adj LI'!U21)*U103)*U$19*U$124)</f>
        <v>0</v>
      </c>
      <c r="V31" s="11">
        <f>IF('KWh (Cumulative) LI'!V31=0,0,((('KWh (Monthly) ENTRY LI'!V31*0.5)+'KWh (Cumulative) LI'!U31-'Rebasing adj LI'!V21)*V103)*V$19*V$124)</f>
        <v>-1212.879154315222</v>
      </c>
      <c r="W31" s="11">
        <f>IF('KWh (Cumulative) LI'!W31=0,0,((('KWh (Monthly) ENTRY LI'!W31*0.5)+'KWh (Cumulative) LI'!V31-'Rebasing adj LI'!W21)*W103)*W$19*W$124)</f>
        <v>-734.59379734091578</v>
      </c>
      <c r="X31" s="11">
        <f>IF('KWh (Cumulative) LI'!X31=0,0,((('KWh (Monthly) ENTRY LI'!X31*0.5)+'KWh (Cumulative) LI'!W31-'Rebasing adj LI'!X21)*X103)*X$19*X$124)</f>
        <v>-322.66637440586618</v>
      </c>
      <c r="Y31" s="11">
        <f>IF('KWh (Cumulative) LI'!Y31=0,0,((('KWh (Monthly) ENTRY LI'!Y31*0.5)+'KWh (Cumulative) LI'!X31-'Rebasing adj LI'!Y21)*Y103)*Y$19*Y$124)</f>
        <v>-35.374630710068118</v>
      </c>
      <c r="Z31" s="11">
        <f>IF('KWh (Cumulative) LI'!Z31=0,0,((('KWh (Monthly) ENTRY LI'!Z31*0.5)+'KWh (Cumulative) LI'!Y31-'Rebasing adj LI'!Z21)*Z103)*Z$19*Z$124)</f>
        <v>277.94851440798215</v>
      </c>
      <c r="AA31" s="11">
        <f>IF('KWh (Cumulative) LI'!AA31=0,0,((('KWh (Monthly) ENTRY LI'!AA31*0.5)+'KWh (Cumulative) LI'!Z31-'Rebasing adj LI'!AA21)*AA103)*AA$19*AA$124)</f>
        <v>319.39546635355998</v>
      </c>
      <c r="AB31" s="11">
        <f>IF('KWh (Cumulative) LI'!AB31=0,0,((('KWh (Monthly) ENTRY LI'!AB31*0.5)+'KWh (Cumulative) LI'!AA31-'Rebasing adj LI'!AB21)*AB103)*AB$19*AB$124)</f>
        <v>535.95929326328746</v>
      </c>
      <c r="AC31" s="11">
        <f>IF('KWh (Cumulative) LI'!AC31=0,0,((('KWh (Monthly) ENTRY LI'!AC31*0.5)+'KWh (Cumulative) LI'!AB31-'Rebasing adj LI'!AC21)*AC103)*AC$19*AC$124)</f>
        <v>862.16130347718718</v>
      </c>
      <c r="AD31" s="11">
        <f>IF('KWh (Cumulative) LI'!AD31=0,0,((('KWh (Monthly) ENTRY LI'!AD31*0.5)+'KWh (Cumulative) LI'!AC31-'Rebasing adj LI'!AD21)*AD103)*AD$19*AD$124)</f>
        <v>809.12126258886417</v>
      </c>
      <c r="AE31" s="11">
        <f>IF('KWh (Cumulative) LI'!AE31=0,0,((('KWh (Monthly) ENTRY LI'!AE31*0.5)+'KWh (Cumulative) LI'!AD31-'Rebasing adj LI'!AE21)*AE103)*AE$19*AE$124)</f>
        <v>847.48399599642653</v>
      </c>
      <c r="AF31" s="11">
        <f>IF('KWh (Cumulative) LI'!AF31=0,0,((('KWh (Monthly) ENTRY LI'!AF31*0.5)+'KWh (Cumulative) LI'!AE31-'Rebasing adj LI'!AF21)*AF103)*AF$19*AF$124)</f>
        <v>1623.0952428896053</v>
      </c>
      <c r="AG31" s="11">
        <f>IF('KWh (Cumulative) LI'!AG31=0,0,((('KWh (Monthly) ENTRY LI'!AG31*0.5)+'KWh (Cumulative) LI'!AF31-'Rebasing adj LI'!AG21)*AG103)*AG$19*AG$124)</f>
        <v>1472.1123585050834</v>
      </c>
      <c r="AH31" s="11">
        <f>IF('KWh (Cumulative) LI'!AH31=0,0,((('KWh (Monthly) ENTRY LI'!AH31*0.5)+'KWh (Cumulative) LI'!AG31-'Rebasing adj LI'!AH21)*AH103)*AH$19*AH$124)</f>
        <v>1305.9518086552041</v>
      </c>
      <c r="AI31" s="11">
        <f>IF('KWh (Cumulative) LI'!AI31=0,0,((('KWh (Monthly) ENTRY LI'!AI31*0.5)+'KWh (Cumulative) LI'!AH31-'Rebasing adj LI'!AI21)*AI103)*AI$19*AI$124)</f>
        <v>1432.5908289112554</v>
      </c>
      <c r="AJ31" s="11">
        <f>IF('KWh (Cumulative) LI'!AJ31=0,0,((('KWh (Monthly) ENTRY LI'!AJ31*0.5)+'KWh (Cumulative) LI'!AI31-'Rebasing adj LI'!AJ21)*AJ103)*AJ$19*AJ$124)</f>
        <v>728.36117656421038</v>
      </c>
      <c r="AK31" s="11">
        <f>IF('KWh (Cumulative) LI'!AK31=0,0,((('KWh (Monthly) ENTRY LI'!AK31*0.5)+'KWh (Cumulative) LI'!AJ31-'Rebasing adj LI'!AK21)*AK103)*AK$19*AK$124)</f>
        <v>872.68279177522652</v>
      </c>
      <c r="AL31" s="11">
        <f>IF('KWh (Cumulative) LI'!AL31=0,0,((('KWh (Monthly) ENTRY LI'!AL31*0.5)+'KWh (Cumulative) LI'!AK31-'Rebasing adj LI'!AL21)*AL103)*AL$19*AL$124)</f>
        <v>1003.3239141732166</v>
      </c>
      <c r="AM31" s="11">
        <f>IF('KWh (Cumulative) LI'!AM31=0,0,((('KWh (Monthly) ENTRY LI'!AM31*0.5)+'KWh (Cumulative) LI'!AL31-'Rebasing adj LI'!AM21)*AM103)*AM$19*AM$124)</f>
        <v>1125.839909224429</v>
      </c>
      <c r="AN31" s="11">
        <f>IF('KWh (Cumulative) LI'!AN31=0,0,((('KWh (Monthly) ENTRY LI'!AN31*0.5)+'KWh (Cumulative) LI'!AM31-'Rebasing adj LI'!AN21)*AN103)*AN$19*AN$124)</f>
        <v>1106.6270136736321</v>
      </c>
      <c r="AO31" s="11">
        <f>IF('KWh (Cumulative) LI'!AO31=0,0,((('KWh (Monthly) ENTRY LI'!AO31*0.5)+'KWh (Cumulative) LI'!AN31-'Rebasing adj LI'!AO21)*AO103)*AO$19*AO$124)</f>
        <v>1217.7760783506108</v>
      </c>
      <c r="AP31" s="11">
        <f>IF('KWh (Cumulative) LI'!AP31=0,0,((('KWh (Monthly) ENTRY LI'!AP31*0.5)+'KWh (Cumulative) LI'!AO31-'Rebasing adj LI'!AP21)*AP103)*AP$19*AP$124)</f>
        <v>1126.9739171411627</v>
      </c>
      <c r="AQ31" s="11">
        <f>IF('KWh (Cumulative) LI'!AQ31=0,0,((('KWh (Monthly) ENTRY LI'!AQ31*0.5)+'KWh (Cumulative) LI'!AP31-'Rebasing adj LI'!AQ21)*AQ103)*AQ$19*AQ$124)</f>
        <v>1164.9459714354205</v>
      </c>
      <c r="AR31" s="11">
        <f>IF('KWh (Cumulative) LI'!AR31=0,0,((('KWh (Monthly) ENTRY LI'!AR31*0.5)+'KWh (Cumulative) LI'!AQ31-'Rebasing adj LI'!AR21)*AR103)*AR$19*AR$124)</f>
        <v>2299.0957591180836</v>
      </c>
      <c r="AS31" s="11">
        <f>IF('KWh (Cumulative) LI'!AS31=0,0,((('KWh (Monthly) ENTRY LI'!AS31*0.5)+'KWh (Cumulative) LI'!AR31-'Rebasing adj LI'!AS21)*AS103)*AS$19*AS$124)</f>
        <v>2020.065815109371</v>
      </c>
      <c r="AT31" s="11">
        <f>IF('KWh (Cumulative) LI'!AT31=0,0,((('KWh (Monthly) ENTRY LI'!AT31*0.5)+'KWh (Cumulative) LI'!AS31-'Rebasing adj LI'!AT21)*AT103)*AT$19*AT$124)</f>
        <v>1900.0170078078568</v>
      </c>
      <c r="AU31" s="11">
        <f>IF('KWh (Cumulative) LI'!AU31=0,0,((('KWh (Monthly) ENTRY LI'!AU31*0.5)+'KWh (Cumulative) LI'!AT31-'Rebasing adj LI'!AU21)*AU103)*AU$19*AU$124)</f>
        <v>2069.6187646441163</v>
      </c>
      <c r="AV31" s="11">
        <f>IF('KWh (Cumulative) LI'!AV31=0,0,((('KWh (Monthly) ENTRY LI'!AV31*0.5)+'KWh (Cumulative) LI'!AU31-'Rebasing adj LI'!AV21)*AV103)*AV$19*AV$124)</f>
        <v>1040.5773189428724</v>
      </c>
      <c r="AW31" s="11">
        <f>IF('KWh (Cumulative) LI'!AW31=0,0,((('KWh (Monthly) ENTRY LI'!AW31*0.5)+'KWh (Cumulative) LI'!AV31-'Rebasing adj LI'!AW21)*AW103)*AW$19*AW$124)</f>
        <v>1182.004484452465</v>
      </c>
      <c r="AX31" s="11">
        <f>IF('KWh (Cumulative) LI'!AX31=0,0,((('KWh (Monthly) ENTRY LI'!AX31*0.5)+'KWh (Cumulative) LI'!AW31-'Rebasing adj LI'!AX21)*AX103)*AX$19*AX$124)</f>
        <v>1263.89009612105</v>
      </c>
      <c r="AY31" s="11">
        <f>IF('KWh (Cumulative) LI'!AY31=0,0,((('KWh (Monthly) ENTRY LI'!AY31*0.5)+'KWh (Cumulative) LI'!AX31-'Rebasing adj LI'!AY21)*AY103)*AY$19*AY$124)</f>
        <v>1241.3373335072838</v>
      </c>
      <c r="AZ31" s="11">
        <f>IF('KWh (Cumulative) LI'!AZ31=0,0,((('KWh (Monthly) ENTRY LI'!AZ31*0.5)+'KWh (Cumulative) LI'!AY31-'Rebasing adj LI'!AZ21)*AZ103)*AZ$19*AZ$124)</f>
        <v>1106.6270136736321</v>
      </c>
      <c r="BA31" s="11">
        <f>IF('KWh (Cumulative) LI'!BA31=0,0,((('KWh (Monthly) ENTRY LI'!BA31*0.5)+'KWh (Cumulative) LI'!AZ31-'Rebasing adj LI'!BA21)*BA103)*BA$19*BA$124)</f>
        <v>1217.7760783506108</v>
      </c>
      <c r="BB31" s="11">
        <f>IF('KWh (Cumulative) LI'!BB31=0,0,((('KWh (Monthly) ENTRY LI'!BB31*0.5)+'KWh (Cumulative) LI'!BA31-'Rebasing adj LI'!BB21)*BB103)*BB$19*BB$124)</f>
        <v>1126.9739171411627</v>
      </c>
      <c r="BC31" s="11">
        <f>IF('KWh (Cumulative) LI'!BC31=0,0,((('KWh (Monthly) ENTRY LI'!BC31*0.5)+'KWh (Cumulative) LI'!BB31-'Rebasing adj LI'!BC21)*BC103)*BC$19*BC$124)</f>
        <v>1164.9459714354205</v>
      </c>
      <c r="BD31" s="11">
        <f>IF('KWh (Cumulative) LI'!BD31=0,0,((('KWh (Monthly) ENTRY LI'!BD31*0.5)+'KWh (Cumulative) LI'!BC31-'Rebasing adj LI'!BD21)*BD103)*BD$19*BD$124)</f>
        <v>0</v>
      </c>
      <c r="BE31" s="11">
        <f>IF('KWh (Cumulative) LI'!BE31=0,0,((('KWh (Monthly) ENTRY LI'!BE31*0.5)+'KWh (Cumulative) LI'!BD31-'Rebasing adj LI'!BE21)*BE103)*BE$19*BE$124)</f>
        <v>0</v>
      </c>
      <c r="BF31" s="11">
        <f>IF('KWh (Cumulative) LI'!BF31=0,0,((('KWh (Monthly) ENTRY LI'!BF31*0.5)+'KWh (Cumulative) LI'!BE31-'Rebasing adj LI'!BF21)*BF103)*BF$19*BF$124)</f>
        <v>0</v>
      </c>
      <c r="BG31" s="11">
        <f>IF('KWh (Cumulative) LI'!BG31=0,0,((('KWh (Monthly) ENTRY LI'!BG31*0.5)+'KWh (Cumulative) LI'!BF31-'Rebasing adj LI'!BG21)*BG103)*BG$19*BG$124)</f>
        <v>0</v>
      </c>
      <c r="BH31" s="11">
        <f>IF('KWh (Cumulative) LI'!BH31=0,0,((('KWh (Monthly) ENTRY LI'!BH31*0.5)+'KWh (Cumulative) LI'!BG31-'Rebasing adj LI'!BH21)*BH103)*BH$19*BH$124)</f>
        <v>0</v>
      </c>
      <c r="BI31" s="11">
        <f>IF('KWh (Cumulative) LI'!BI31=0,0,((('KWh (Monthly) ENTRY LI'!BI31*0.5)+'KWh (Cumulative) LI'!BH31-'Rebasing adj LI'!BI21)*BI103)*BI$19*BI$124)</f>
        <v>0</v>
      </c>
      <c r="BJ31" s="11">
        <f>IF('KWh (Cumulative) LI'!BJ31=0,0,((('KWh (Monthly) ENTRY LI'!BJ31*0.5)+'KWh (Cumulative) LI'!BI31-'Rebasing adj LI'!BJ21)*BJ103)*BJ$19*BJ$124)</f>
        <v>0</v>
      </c>
      <c r="BK31" s="11">
        <f>IF('KWh (Cumulative) LI'!BK31=0,0,((('KWh (Monthly) ENTRY LI'!BK31*0.5)+'KWh (Cumulative) LI'!BJ31-'Rebasing adj LI'!BK21)*BK103)*BK$19*BK$124)</f>
        <v>0</v>
      </c>
      <c r="BL31" s="11">
        <f>IF('KWh (Cumulative) LI'!BL31=0,0,((('KWh (Monthly) ENTRY LI'!BL31*0.5)+'KWh (Cumulative) LI'!BK31-'Rebasing adj LI'!BL21)*BL103)*BL$19*BL$124)</f>
        <v>0</v>
      </c>
      <c r="BM31" s="11">
        <f>IF('KWh (Cumulative) LI'!BM31=0,0,((('KWh (Monthly) ENTRY LI'!BM31*0.5)+'KWh (Cumulative) LI'!BL31-'Rebasing adj LI'!BM21)*BM103)*BM$19*BM$124)</f>
        <v>0</v>
      </c>
      <c r="BN31" s="11">
        <f>IF('KWh (Cumulative) LI'!BN31=0,0,((('KWh (Monthly) ENTRY LI'!BN31*0.5)+'KWh (Cumulative) LI'!BM31-'Rebasing adj LI'!BN21)*BN103)*BN$19*BN$124)</f>
        <v>0</v>
      </c>
      <c r="BO31" s="11">
        <f>IF('KWh (Cumulative) LI'!BO31=0,0,((('KWh (Monthly) ENTRY LI'!BO31*0.5)+'KWh (Cumulative) LI'!BN31-'Rebasing adj LI'!BO21)*BO103)*BO$19*BO$124)</f>
        <v>0</v>
      </c>
      <c r="BP31" s="11">
        <f>IF('KWh (Cumulative) LI'!BP31=0,0,((('KWh (Monthly) ENTRY LI'!BP31*0.5)+'KWh (Cumulative) LI'!BO31-'Rebasing adj LI'!BP21)*BP103)*BP$19*BP$124)</f>
        <v>0</v>
      </c>
      <c r="BQ31" s="11">
        <f>IF('KWh (Cumulative) LI'!BQ31=0,0,((('KWh (Monthly) ENTRY LI'!BQ31*0.5)+'KWh (Cumulative) LI'!BP31-'Rebasing adj LI'!BQ21)*BQ103)*BQ$19*BQ$124)</f>
        <v>0</v>
      </c>
      <c r="BR31" s="11">
        <f>IF('KWh (Cumulative) LI'!BR31=0,0,((('KWh (Monthly) ENTRY LI'!BR31*0.5)+'KWh (Cumulative) LI'!BQ31-'Rebasing adj LI'!BR21)*BR103)*BR$19*BR$124)</f>
        <v>0</v>
      </c>
      <c r="BS31" s="11">
        <f>IF('KWh (Cumulative) LI'!BS31=0,0,((('KWh (Monthly) ENTRY LI'!BS31*0.5)+'KWh (Cumulative) LI'!BR31-'Rebasing adj LI'!BS21)*BS103)*BS$19*BS$124)</f>
        <v>0</v>
      </c>
      <c r="BT31" s="11">
        <f>IF('KWh (Cumulative) LI'!BT31=0,0,((('KWh (Monthly) ENTRY LI'!BT31*0.5)+'KWh (Cumulative) LI'!BS31-'Rebasing adj LI'!BT21)*BT103)*BT$19*BT$124)</f>
        <v>0</v>
      </c>
      <c r="BU31" s="11">
        <f>IF('KWh (Cumulative) LI'!BU31=0,0,((('KWh (Monthly) ENTRY LI'!BU31*0.5)+'KWh (Cumulative) LI'!BT31-'Rebasing adj LI'!BU21)*BU103)*BU$19*BU$124)</f>
        <v>0</v>
      </c>
      <c r="BV31" s="11">
        <f>IF('KWh (Cumulative) LI'!BV31=0,0,((('KWh (Monthly) ENTRY LI'!BV31*0.5)+'KWh (Cumulative) LI'!BU31-'Rebasing adj LI'!BV21)*BV103)*BV$19*BV$124)</f>
        <v>0</v>
      </c>
      <c r="BW31" s="11">
        <f>IF('KWh (Cumulative) LI'!BW31=0,0,((('KWh (Monthly) ENTRY LI'!BW31*0.5)+'KWh (Cumulative) LI'!BV31-'Rebasing adj LI'!BW21)*BW103)*BW$19*BW$124)</f>
        <v>0</v>
      </c>
      <c r="BX31" s="11">
        <f>IF('KWh (Cumulative) LI'!BX31=0,0,((('KWh (Monthly) ENTRY LI'!BX31*0.5)+'KWh (Cumulative) LI'!BW31-'Rebasing adj LI'!BX21)*BX103)*BX$19*BX$124)</f>
        <v>0</v>
      </c>
      <c r="BY31" s="11">
        <f>IF('KWh (Cumulative) LI'!BY31=0,0,((('KWh (Monthly) ENTRY LI'!BY31*0.5)+'KWh (Cumulative) LI'!BX31-'Rebasing adj LI'!BY21)*BY103)*BY$19*BY$124)</f>
        <v>0</v>
      </c>
      <c r="BZ31" s="11">
        <f>IF('KWh (Cumulative) LI'!BZ31=0,0,((('KWh (Monthly) ENTRY LI'!BZ31*0.5)+'KWh (Cumulative) LI'!BY31-'Rebasing adj LI'!BZ21)*BZ103)*BZ$19*BZ$124)</f>
        <v>0</v>
      </c>
      <c r="CA31" s="11">
        <f>IF('KWh (Cumulative) LI'!CA31=0,0,((('KWh (Monthly) ENTRY LI'!CA31*0.5)+'KWh (Cumulative) LI'!BZ31-'Rebasing adj LI'!CA21)*CA103)*CA$19*CA$124)</f>
        <v>0</v>
      </c>
      <c r="CB31" s="11">
        <f>IF('KWh (Cumulative) LI'!CB31=0,0,((('KWh (Monthly) ENTRY LI'!CB31*0.5)+'KWh (Cumulative) LI'!CA31-'Rebasing adj LI'!CB21)*CB103)*CB$19*CB$124)</f>
        <v>0</v>
      </c>
      <c r="CC31" s="11">
        <f>IF('KWh (Cumulative) LI'!CC31=0,0,((('KWh (Monthly) ENTRY LI'!CC31*0.5)+'KWh (Cumulative) LI'!CB31-'Rebasing adj LI'!CC21)*CC103)*CC$19*CC$124)</f>
        <v>0</v>
      </c>
      <c r="CD31" s="11">
        <f>IF('KWh (Cumulative) LI'!CD31=0,0,((('KWh (Monthly) ENTRY LI'!CD31*0.5)+'KWh (Cumulative) LI'!CC31-'Rebasing adj LI'!CD21)*CD103)*CD$19*CD$124)</f>
        <v>0</v>
      </c>
      <c r="CE31" s="11">
        <f>IF('KWh (Cumulative) LI'!CE31=0,0,((('KWh (Monthly) ENTRY LI'!CE31*0.5)+'KWh (Cumulative) LI'!CD31-'Rebasing adj LI'!CE21)*CE103)*CE$19*CE$124)</f>
        <v>0</v>
      </c>
      <c r="CF31" s="11">
        <f>IF('KWh (Cumulative) LI'!CF31=0,0,((('KWh (Monthly) ENTRY LI'!CF31*0.5)+'KWh (Cumulative) LI'!CE31-'Rebasing adj LI'!CF21)*CF103)*CF$19*CF$124)</f>
        <v>0</v>
      </c>
      <c r="CG31" s="11">
        <f>IF('KWh (Cumulative) LI'!CG31=0,0,((('KWh (Monthly) ENTRY LI'!CG31*0.5)+'KWh (Cumulative) LI'!CF31-'Rebasing adj LI'!CG21)*CG103)*CG$19*CG$124)</f>
        <v>0</v>
      </c>
      <c r="CH31" s="11">
        <f>IF('KWh (Cumulative) LI'!CH31=0,0,((('KWh (Monthly) ENTRY LI'!CH31*0.5)+'KWh (Cumulative) LI'!CG31-'Rebasing adj LI'!CH21)*CH103)*CH$19*CH$124)</f>
        <v>0</v>
      </c>
      <c r="CI31" s="11">
        <f>IF('KWh (Cumulative) LI'!CI31=0,0,((('KWh (Monthly) ENTRY LI'!CI31*0.5)+'KWh (Cumulative) LI'!CH31-'Rebasing adj LI'!CI21)*CI103)*CI$19*CI$124)</f>
        <v>0</v>
      </c>
      <c r="CJ31" s="11">
        <f>IF('KWh (Cumulative) LI'!CJ31=0,0,((('KWh (Monthly) ENTRY LI'!CJ31*0.5)+'KWh (Cumulative) LI'!CI31-'Rebasing adj LI'!CJ21)*CJ103)*CJ$19*CJ$124)</f>
        <v>0</v>
      </c>
    </row>
    <row r="32" spans="1:88" s="6" customFormat="1" ht="15.75" thickBot="1" x14ac:dyDescent="0.3">
      <c r="A32" s="92"/>
      <c r="B32" s="79" t="s">
        <v>72</v>
      </c>
      <c r="C32" s="11">
        <f>IF('KWh (Cumulative) LI'!C32=0,0,((('KWh (Monthly) ENTRY LI'!C32*0.5)-'Rebasing adj LI'!C22)*C104)*C$19*C$124)</f>
        <v>0</v>
      </c>
      <c r="D32" s="11">
        <f>IF('KWh (Cumulative) LI'!D32=0,0,((('KWh (Monthly) ENTRY LI'!D32*0.5)+'KWh (Cumulative) LI'!C32-'Rebasing adj LI'!D22)*D104)*D$19*D$124)</f>
        <v>0</v>
      </c>
      <c r="E32" s="11">
        <f>IF('KWh (Cumulative) LI'!E32=0,0,((('KWh (Monthly) ENTRY LI'!E32*0.5)+'KWh (Cumulative) LI'!D32-'Rebasing adj LI'!E22)*E104)*E$19*E$124)</f>
        <v>0</v>
      </c>
      <c r="F32" s="11">
        <f>IF('KWh (Cumulative) LI'!F32=0,0,((('KWh (Monthly) ENTRY LI'!F32*0.5)+'KWh (Cumulative) LI'!E32-'Rebasing adj LI'!F22)*F104)*F$19*F$124)</f>
        <v>0</v>
      </c>
      <c r="G32" s="11">
        <f>IF('KWh (Cumulative) LI'!G32=0,0,((('KWh (Monthly) ENTRY LI'!G32*0.5)+'KWh (Cumulative) LI'!F32-'Rebasing adj LI'!G22)*G104)*G$19*G$124)</f>
        <v>0</v>
      </c>
      <c r="H32" s="11">
        <f>IF('KWh (Cumulative) LI'!H32=0,0,((('KWh (Monthly) ENTRY LI'!H32*0.5)+'KWh (Cumulative) LI'!G32-'Rebasing adj LI'!H22)*H104)*H$19*H$124)</f>
        <v>0</v>
      </c>
      <c r="I32" s="11">
        <f>IF('KWh (Cumulative) LI'!I32=0,0,((('KWh (Monthly) ENTRY LI'!I32*0.5)+'KWh (Cumulative) LI'!H32-'Rebasing adj LI'!I22)*I104)*I$19*I$124)</f>
        <v>0</v>
      </c>
      <c r="J32" s="11">
        <f>IF('KWh (Cumulative) LI'!J32=0,0,((('KWh (Monthly) ENTRY LI'!J32*0.5)+'KWh (Cumulative) LI'!I32-'Rebasing adj LI'!J22)*J104)*J$19*J$124)</f>
        <v>0</v>
      </c>
      <c r="K32" s="11">
        <f>IF('KWh (Cumulative) LI'!K32=0,0,((('KWh (Monthly) ENTRY LI'!K32*0.5)+'KWh (Cumulative) LI'!J32-'Rebasing adj LI'!K22)*K104)*K$19*K$124)</f>
        <v>0</v>
      </c>
      <c r="L32" s="11">
        <f>IF('KWh (Cumulative) LI'!L32=0,0,((('KWh (Monthly) ENTRY LI'!L32*0.5)+'KWh (Cumulative) LI'!K32-'Rebasing adj LI'!L22)*L104)*L$19*L$124)</f>
        <v>0</v>
      </c>
      <c r="M32" s="11">
        <f>IF('KWh (Cumulative) LI'!M32=0,0,((('KWh (Monthly) ENTRY LI'!M32*0.5)+'KWh (Cumulative) LI'!L32-'Rebasing adj LI'!M22)*M104)*M$19*M$124)</f>
        <v>0</v>
      </c>
      <c r="N32" s="11">
        <f>IF('KWh (Cumulative) LI'!N32=0,0,((('KWh (Monthly) ENTRY LI'!N32*0.5)+'KWh (Cumulative) LI'!M32-'Rebasing adj LI'!N22)*N104)*N$19*N$124)</f>
        <v>0</v>
      </c>
      <c r="O32" s="11">
        <f>IF('KWh (Cumulative) LI'!O32=0,0,((('KWh (Monthly) ENTRY LI'!O32*0.5)+'KWh (Cumulative) LI'!N32-'Rebasing adj LI'!O22)*O104)*O$19*O$124)</f>
        <v>0</v>
      </c>
      <c r="P32" s="11">
        <f>IF('KWh (Cumulative) LI'!P32=0,0,((('KWh (Monthly) ENTRY LI'!P32*0.5)+'KWh (Cumulative) LI'!O32-'Rebasing adj LI'!P22)*P104)*P$19*P$124)</f>
        <v>0</v>
      </c>
      <c r="Q32" s="11">
        <f>IF('KWh (Cumulative) LI'!Q32=0,0,((('KWh (Monthly) ENTRY LI'!Q32*0.5)+'KWh (Cumulative) LI'!P32-'Rebasing adj LI'!Q22)*Q104)*Q$19*Q$124)</f>
        <v>0</v>
      </c>
      <c r="R32" s="11">
        <f>IF('KWh (Cumulative) LI'!R32=0,0,((('KWh (Monthly) ENTRY LI'!R32*0.5)+'KWh (Cumulative) LI'!Q32-'Rebasing adj LI'!R22)*R104)*R$19*R$124)</f>
        <v>0</v>
      </c>
      <c r="S32" s="11">
        <f>IF('KWh (Cumulative) LI'!S32=0,0,((('KWh (Monthly) ENTRY LI'!S32*0.5)+'KWh (Cumulative) LI'!R32-'Rebasing adj LI'!S22)*S104)*S$19*S$124)</f>
        <v>0</v>
      </c>
      <c r="T32" s="11">
        <f>IF('KWh (Cumulative) LI'!T32=0,0,((('KWh (Monthly) ENTRY LI'!T32*0.5)+'KWh (Cumulative) LI'!S32-'Rebasing adj LI'!T22)*T104)*T$19*T$124)</f>
        <v>0</v>
      </c>
      <c r="U32" s="11">
        <f>IF('KWh (Cumulative) LI'!U32=0,0,((('KWh (Monthly) ENTRY LI'!U32*0.5)+'KWh (Cumulative) LI'!T32-'Rebasing adj LI'!U22)*U104)*U$19*U$124)</f>
        <v>0</v>
      </c>
      <c r="V32" s="11">
        <f>IF('KWh (Cumulative) LI'!V32=0,0,((('KWh (Monthly) ENTRY LI'!V32*0.5)+'KWh (Cumulative) LI'!U32-'Rebasing adj LI'!V22)*V104)*V$19*V$124)</f>
        <v>0</v>
      </c>
      <c r="W32" s="11">
        <f>IF('KWh (Cumulative) LI'!W32=0,0,((('KWh (Monthly) ENTRY LI'!W32*0.5)+'KWh (Cumulative) LI'!V32-'Rebasing adj LI'!W22)*W104)*W$19*W$124)</f>
        <v>0</v>
      </c>
      <c r="X32" s="11">
        <f>IF('KWh (Cumulative) LI'!X32=0,0,((('KWh (Monthly) ENTRY LI'!X32*0.5)+'KWh (Cumulative) LI'!W32-'Rebasing adj LI'!X22)*X104)*X$19*X$124)</f>
        <v>0</v>
      </c>
      <c r="Y32" s="11">
        <f>IF('KWh (Cumulative) LI'!Y32=0,0,((('KWh (Monthly) ENTRY LI'!Y32*0.5)+'KWh (Cumulative) LI'!X32-'Rebasing adj LI'!Y22)*Y104)*Y$19*Y$124)</f>
        <v>0</v>
      </c>
      <c r="Z32" s="11">
        <f>IF('KWh (Cumulative) LI'!Z32=0,0,((('KWh (Monthly) ENTRY LI'!Z32*0.5)+'KWh (Cumulative) LI'!Y32-'Rebasing adj LI'!Z22)*Z104)*Z$19*Z$124)</f>
        <v>0</v>
      </c>
      <c r="AA32" s="11">
        <f>IF('KWh (Cumulative) LI'!AA32=0,0,((('KWh (Monthly) ENTRY LI'!AA32*0.5)+'KWh (Cumulative) LI'!Z32-'Rebasing adj LI'!AA22)*AA104)*AA$19*AA$124)</f>
        <v>0</v>
      </c>
      <c r="AB32" s="11">
        <f>IF('KWh (Cumulative) LI'!AB32=0,0,((('KWh (Monthly) ENTRY LI'!AB32*0.5)+'KWh (Cumulative) LI'!AA32-'Rebasing adj LI'!AB22)*AB104)*AB$19*AB$124)</f>
        <v>0</v>
      </c>
      <c r="AC32" s="11">
        <f>IF('KWh (Cumulative) LI'!AC32=0,0,((('KWh (Monthly) ENTRY LI'!AC32*0.5)+'KWh (Cumulative) LI'!AB32-'Rebasing adj LI'!AC22)*AC104)*AC$19*AC$124)</f>
        <v>0</v>
      </c>
      <c r="AD32" s="11">
        <f>IF('KWh (Cumulative) LI'!AD32=0,0,((('KWh (Monthly) ENTRY LI'!AD32*0.5)+'KWh (Cumulative) LI'!AC32-'Rebasing adj LI'!AD22)*AD104)*AD$19*AD$124)</f>
        <v>0</v>
      </c>
      <c r="AE32" s="11">
        <f>IF('KWh (Cumulative) LI'!AE32=0,0,((('KWh (Monthly) ENTRY LI'!AE32*0.5)+'KWh (Cumulative) LI'!AD32-'Rebasing adj LI'!AE22)*AE104)*AE$19*AE$124)</f>
        <v>0</v>
      </c>
      <c r="AF32" s="11">
        <f>IF('KWh (Cumulative) LI'!AF32=0,0,((('KWh (Monthly) ENTRY LI'!AF32*0.5)+'KWh (Cumulative) LI'!AE32-'Rebasing adj LI'!AF22)*AF104)*AF$19*AF$124)</f>
        <v>0</v>
      </c>
      <c r="AG32" s="11">
        <f>IF('KWh (Cumulative) LI'!AG32=0,0,((('KWh (Monthly) ENTRY LI'!AG32*0.5)+'KWh (Cumulative) LI'!AF32-'Rebasing adj LI'!AG22)*AG104)*AG$19*AG$124)</f>
        <v>0</v>
      </c>
      <c r="AH32" s="11">
        <f>IF('KWh (Cumulative) LI'!AH32=0,0,((('KWh (Monthly) ENTRY LI'!AH32*0.5)+'KWh (Cumulative) LI'!AG32-'Rebasing adj LI'!AH22)*AH104)*AH$19*AH$124)</f>
        <v>0</v>
      </c>
      <c r="AI32" s="11">
        <f>IF('KWh (Cumulative) LI'!AI32=0,0,((('KWh (Monthly) ENTRY LI'!AI32*0.5)+'KWh (Cumulative) LI'!AH32-'Rebasing adj LI'!AI22)*AI104)*AI$19*AI$124)</f>
        <v>0</v>
      </c>
      <c r="AJ32" s="11">
        <f>IF('KWh (Cumulative) LI'!AJ32=0,0,((('KWh (Monthly) ENTRY LI'!AJ32*0.5)+'KWh (Cumulative) LI'!AI32-'Rebasing adj LI'!AJ22)*AJ104)*AJ$19*AJ$124)</f>
        <v>0</v>
      </c>
      <c r="AK32" s="11">
        <f>IF('KWh (Cumulative) LI'!AK32=0,0,((('KWh (Monthly) ENTRY LI'!AK32*0.5)+'KWh (Cumulative) LI'!AJ32-'Rebasing adj LI'!AK22)*AK104)*AK$19*AK$124)</f>
        <v>0</v>
      </c>
      <c r="AL32" s="11">
        <f>IF('KWh (Cumulative) LI'!AL32=0,0,((('KWh (Monthly) ENTRY LI'!AL32*0.5)+'KWh (Cumulative) LI'!AK32-'Rebasing adj LI'!AL22)*AL104)*AL$19*AL$124)</f>
        <v>0</v>
      </c>
      <c r="AM32" s="11">
        <f>IF('KWh (Cumulative) LI'!AM32=0,0,((('KWh (Monthly) ENTRY LI'!AM32*0.5)+'KWh (Cumulative) LI'!AL32-'Rebasing adj LI'!AM22)*AM104)*AM$19*AM$124)</f>
        <v>0</v>
      </c>
      <c r="AN32" s="11">
        <f>IF('KWh (Cumulative) LI'!AN32=0,0,((('KWh (Monthly) ENTRY LI'!AN32*0.5)+'KWh (Cumulative) LI'!AM32-'Rebasing adj LI'!AN22)*AN104)*AN$19*AN$124)</f>
        <v>0</v>
      </c>
      <c r="AO32" s="11">
        <f>IF('KWh (Cumulative) LI'!AO32=0,0,((('KWh (Monthly) ENTRY LI'!AO32*0.5)+'KWh (Cumulative) LI'!AN32-'Rebasing adj LI'!AO22)*AO104)*AO$19*AO$124)</f>
        <v>0</v>
      </c>
      <c r="AP32" s="11">
        <f>IF('KWh (Cumulative) LI'!AP32=0,0,((('KWh (Monthly) ENTRY LI'!AP32*0.5)+'KWh (Cumulative) LI'!AO32-'Rebasing adj LI'!AP22)*AP104)*AP$19*AP$124)</f>
        <v>0</v>
      </c>
      <c r="AQ32" s="11">
        <f>IF('KWh (Cumulative) LI'!AQ32=0,0,((('KWh (Monthly) ENTRY LI'!AQ32*0.5)+'KWh (Cumulative) LI'!AP32-'Rebasing adj LI'!AQ22)*AQ104)*AQ$19*AQ$124)</f>
        <v>0</v>
      </c>
      <c r="AR32" s="11">
        <f>IF('KWh (Cumulative) LI'!AR32=0,0,((('KWh (Monthly) ENTRY LI'!AR32*0.5)+'KWh (Cumulative) LI'!AQ32-'Rebasing adj LI'!AR22)*AR104)*AR$19*AR$124)</f>
        <v>0</v>
      </c>
      <c r="AS32" s="11">
        <f>IF('KWh (Cumulative) LI'!AS32=0,0,((('KWh (Monthly) ENTRY LI'!AS32*0.5)+'KWh (Cumulative) LI'!AR32-'Rebasing adj LI'!AS22)*AS104)*AS$19*AS$124)</f>
        <v>0</v>
      </c>
      <c r="AT32" s="11">
        <f>IF('KWh (Cumulative) LI'!AT32=0,0,((('KWh (Monthly) ENTRY LI'!AT32*0.5)+'KWh (Cumulative) LI'!AS32-'Rebasing adj LI'!AT22)*AT104)*AT$19*AT$124)</f>
        <v>0</v>
      </c>
      <c r="AU32" s="11">
        <f>IF('KWh (Cumulative) LI'!AU32=0,0,((('KWh (Monthly) ENTRY LI'!AU32*0.5)+'KWh (Cumulative) LI'!AT32-'Rebasing adj LI'!AU22)*AU104)*AU$19*AU$124)</f>
        <v>0</v>
      </c>
      <c r="AV32" s="11">
        <f>IF('KWh (Cumulative) LI'!AV32=0,0,((('KWh (Monthly) ENTRY LI'!AV32*0.5)+'KWh (Cumulative) LI'!AU32-'Rebasing adj LI'!AV22)*AV104)*AV$19*AV$124)</f>
        <v>0</v>
      </c>
      <c r="AW32" s="11">
        <f>IF('KWh (Cumulative) LI'!AW32=0,0,((('KWh (Monthly) ENTRY LI'!AW32*0.5)+'KWh (Cumulative) LI'!AV32-'Rebasing adj LI'!AW22)*AW104)*AW$19*AW$124)</f>
        <v>0</v>
      </c>
      <c r="AX32" s="11">
        <f>IF('KWh (Cumulative) LI'!AX32=0,0,((('KWh (Monthly) ENTRY LI'!AX32*0.5)+'KWh (Cumulative) LI'!AW32-'Rebasing adj LI'!AX22)*AX104)*AX$19*AX$124)</f>
        <v>0</v>
      </c>
      <c r="AY32" s="11">
        <f>IF('KWh (Cumulative) LI'!AY32=0,0,((('KWh (Monthly) ENTRY LI'!AY32*0.5)+'KWh (Cumulative) LI'!AX32-'Rebasing adj LI'!AY22)*AY104)*AY$19*AY$124)</f>
        <v>0</v>
      </c>
      <c r="AZ32" s="11">
        <f>IF('KWh (Cumulative) LI'!AZ32=0,0,((('KWh (Monthly) ENTRY LI'!AZ32*0.5)+'KWh (Cumulative) LI'!AY32-'Rebasing adj LI'!AZ22)*AZ104)*AZ$19*AZ$124)</f>
        <v>0</v>
      </c>
      <c r="BA32" s="11">
        <f>IF('KWh (Cumulative) LI'!BA32=0,0,((('KWh (Monthly) ENTRY LI'!BA32*0.5)+'KWh (Cumulative) LI'!AZ32-'Rebasing adj LI'!BA22)*BA104)*BA$19*BA$124)</f>
        <v>0</v>
      </c>
      <c r="BB32" s="11">
        <f>IF('KWh (Cumulative) LI'!BB32=0,0,((('KWh (Monthly) ENTRY LI'!BB32*0.5)+'KWh (Cumulative) LI'!BA32-'Rebasing adj LI'!BB22)*BB104)*BB$19*BB$124)</f>
        <v>0</v>
      </c>
      <c r="BC32" s="11">
        <f>IF('KWh (Cumulative) LI'!BC32=0,0,((('KWh (Monthly) ENTRY LI'!BC32*0.5)+'KWh (Cumulative) LI'!BB32-'Rebasing adj LI'!BC22)*BC104)*BC$19*BC$124)</f>
        <v>0</v>
      </c>
      <c r="BD32" s="11">
        <f>IF('KWh (Cumulative) LI'!BD32=0,0,((('KWh (Monthly) ENTRY LI'!BD32*0.5)+'KWh (Cumulative) LI'!BC32-'Rebasing adj LI'!BD22)*BD104)*BD$19*BD$124)</f>
        <v>0</v>
      </c>
      <c r="BE32" s="11">
        <f>IF('KWh (Cumulative) LI'!BE32=0,0,((('KWh (Monthly) ENTRY LI'!BE32*0.5)+'KWh (Cumulative) LI'!BD32-'Rebasing adj LI'!BE22)*BE104)*BE$19*BE$124)</f>
        <v>0</v>
      </c>
      <c r="BF32" s="11">
        <f>IF('KWh (Cumulative) LI'!BF32=0,0,((('KWh (Monthly) ENTRY LI'!BF32*0.5)+'KWh (Cumulative) LI'!BE32-'Rebasing adj LI'!BF22)*BF104)*BF$19*BF$124)</f>
        <v>0</v>
      </c>
      <c r="BG32" s="11">
        <f>IF('KWh (Cumulative) LI'!BG32=0,0,((('KWh (Monthly) ENTRY LI'!BG32*0.5)+'KWh (Cumulative) LI'!BF32-'Rebasing adj LI'!BG22)*BG104)*BG$19*BG$124)</f>
        <v>0</v>
      </c>
      <c r="BH32" s="11">
        <f>IF('KWh (Cumulative) LI'!BH32=0,0,((('KWh (Monthly) ENTRY LI'!BH32*0.5)+'KWh (Cumulative) LI'!BG32-'Rebasing adj LI'!BH22)*BH104)*BH$19*BH$124)</f>
        <v>0</v>
      </c>
      <c r="BI32" s="11">
        <f>IF('KWh (Cumulative) LI'!BI32=0,0,((('KWh (Monthly) ENTRY LI'!BI32*0.5)+'KWh (Cumulative) LI'!BH32-'Rebasing adj LI'!BI22)*BI104)*BI$19*BI$124)</f>
        <v>0</v>
      </c>
      <c r="BJ32" s="11">
        <f>IF('KWh (Cumulative) LI'!BJ32=0,0,((('KWh (Monthly) ENTRY LI'!BJ32*0.5)+'KWh (Cumulative) LI'!BI32-'Rebasing adj LI'!BJ22)*BJ104)*BJ$19*BJ$124)</f>
        <v>0</v>
      </c>
      <c r="BK32" s="11">
        <f>IF('KWh (Cumulative) LI'!BK32=0,0,((('KWh (Monthly) ENTRY LI'!BK32*0.5)+'KWh (Cumulative) LI'!BJ32-'Rebasing adj LI'!BK22)*BK104)*BK$19*BK$124)</f>
        <v>0</v>
      </c>
      <c r="BL32" s="11">
        <f>IF('KWh (Cumulative) LI'!BL32=0,0,((('KWh (Monthly) ENTRY LI'!BL32*0.5)+'KWh (Cumulative) LI'!BK32-'Rebasing adj LI'!BL22)*BL104)*BL$19*BL$124)</f>
        <v>0</v>
      </c>
      <c r="BM32" s="11">
        <f>IF('KWh (Cumulative) LI'!BM32=0,0,((('KWh (Monthly) ENTRY LI'!BM32*0.5)+'KWh (Cumulative) LI'!BL32-'Rebasing adj LI'!BM22)*BM104)*BM$19*BM$124)</f>
        <v>0</v>
      </c>
      <c r="BN32" s="11">
        <f>IF('KWh (Cumulative) LI'!BN32=0,0,((('KWh (Monthly) ENTRY LI'!BN32*0.5)+'KWh (Cumulative) LI'!BM32-'Rebasing adj LI'!BN22)*BN104)*BN$19*BN$124)</f>
        <v>0</v>
      </c>
      <c r="BO32" s="11">
        <f>IF('KWh (Cumulative) LI'!BO32=0,0,((('KWh (Monthly) ENTRY LI'!BO32*0.5)+'KWh (Cumulative) LI'!BN32-'Rebasing adj LI'!BO22)*BO104)*BO$19*BO$124)</f>
        <v>0</v>
      </c>
      <c r="BP32" s="11">
        <f>IF('KWh (Cumulative) LI'!BP32=0,0,((('KWh (Monthly) ENTRY LI'!BP32*0.5)+'KWh (Cumulative) LI'!BO32-'Rebasing adj LI'!BP22)*BP104)*BP$19*BP$124)</f>
        <v>0</v>
      </c>
      <c r="BQ32" s="11">
        <f>IF('KWh (Cumulative) LI'!BQ32=0,0,((('KWh (Monthly) ENTRY LI'!BQ32*0.5)+'KWh (Cumulative) LI'!BP32-'Rebasing adj LI'!BQ22)*BQ104)*BQ$19*BQ$124)</f>
        <v>0</v>
      </c>
      <c r="BR32" s="11">
        <f>IF('KWh (Cumulative) LI'!BR32=0,0,((('KWh (Monthly) ENTRY LI'!BR32*0.5)+'KWh (Cumulative) LI'!BQ32-'Rebasing adj LI'!BR22)*BR104)*BR$19*BR$124)</f>
        <v>0</v>
      </c>
      <c r="BS32" s="11">
        <f>IF('KWh (Cumulative) LI'!BS32=0,0,((('KWh (Monthly) ENTRY LI'!BS32*0.5)+'KWh (Cumulative) LI'!BR32-'Rebasing adj LI'!BS22)*BS104)*BS$19*BS$124)</f>
        <v>0</v>
      </c>
      <c r="BT32" s="11">
        <f>IF('KWh (Cumulative) LI'!BT32=0,0,((('KWh (Monthly) ENTRY LI'!BT32*0.5)+'KWh (Cumulative) LI'!BS32-'Rebasing adj LI'!BT22)*BT104)*BT$19*BT$124)</f>
        <v>0</v>
      </c>
      <c r="BU32" s="11">
        <f>IF('KWh (Cumulative) LI'!BU32=0,0,((('KWh (Monthly) ENTRY LI'!BU32*0.5)+'KWh (Cumulative) LI'!BT32-'Rebasing adj LI'!BU22)*BU104)*BU$19*BU$124)</f>
        <v>0</v>
      </c>
      <c r="BV32" s="11">
        <f>IF('KWh (Cumulative) LI'!BV32=0,0,((('KWh (Monthly) ENTRY LI'!BV32*0.5)+'KWh (Cumulative) LI'!BU32-'Rebasing adj LI'!BV22)*BV104)*BV$19*BV$124)</f>
        <v>0</v>
      </c>
      <c r="BW32" s="11">
        <f>IF('KWh (Cumulative) LI'!BW32=0,0,((('KWh (Monthly) ENTRY LI'!BW32*0.5)+'KWh (Cumulative) LI'!BV32-'Rebasing adj LI'!BW22)*BW104)*BW$19*BW$124)</f>
        <v>0</v>
      </c>
      <c r="BX32" s="11">
        <f>IF('KWh (Cumulative) LI'!BX32=0,0,((('KWh (Monthly) ENTRY LI'!BX32*0.5)+'KWh (Cumulative) LI'!BW32-'Rebasing adj LI'!BX22)*BX104)*BX$19*BX$124)</f>
        <v>0</v>
      </c>
      <c r="BY32" s="11">
        <f>IF('KWh (Cumulative) LI'!BY32=0,0,((('KWh (Monthly) ENTRY LI'!BY32*0.5)+'KWh (Cumulative) LI'!BX32-'Rebasing adj LI'!BY22)*BY104)*BY$19*BY$124)</f>
        <v>0</v>
      </c>
      <c r="BZ32" s="11">
        <f>IF('KWh (Cumulative) LI'!BZ32=0,0,((('KWh (Monthly) ENTRY LI'!BZ32*0.5)+'KWh (Cumulative) LI'!BY32-'Rebasing adj LI'!BZ22)*BZ104)*BZ$19*BZ$124)</f>
        <v>0</v>
      </c>
      <c r="CA32" s="11">
        <f>IF('KWh (Cumulative) LI'!CA32=0,0,((('KWh (Monthly) ENTRY LI'!CA32*0.5)+'KWh (Cumulative) LI'!BZ32-'Rebasing adj LI'!CA22)*CA104)*CA$19*CA$124)</f>
        <v>0</v>
      </c>
      <c r="CB32" s="11">
        <f>IF('KWh (Cumulative) LI'!CB32=0,0,((('KWh (Monthly) ENTRY LI'!CB32*0.5)+'KWh (Cumulative) LI'!CA32-'Rebasing adj LI'!CB22)*CB104)*CB$19*CB$124)</f>
        <v>0</v>
      </c>
      <c r="CC32" s="11">
        <f>IF('KWh (Cumulative) LI'!CC32=0,0,((('KWh (Monthly) ENTRY LI'!CC32*0.5)+'KWh (Cumulative) LI'!CB32-'Rebasing adj LI'!CC22)*CC104)*CC$19*CC$124)</f>
        <v>0</v>
      </c>
      <c r="CD32" s="11">
        <f>IF('KWh (Cumulative) LI'!CD32=0,0,((('KWh (Monthly) ENTRY LI'!CD32*0.5)+'KWh (Cumulative) LI'!CC32-'Rebasing adj LI'!CD22)*CD104)*CD$19*CD$124)</f>
        <v>0</v>
      </c>
      <c r="CE32" s="11">
        <f>IF('KWh (Cumulative) LI'!CE32=0,0,((('KWh (Monthly) ENTRY LI'!CE32*0.5)+'KWh (Cumulative) LI'!CD32-'Rebasing adj LI'!CE22)*CE104)*CE$19*CE$124)</f>
        <v>0</v>
      </c>
      <c r="CF32" s="11">
        <f>IF('KWh (Cumulative) LI'!CF32=0,0,((('KWh (Monthly) ENTRY LI'!CF32*0.5)+'KWh (Cumulative) LI'!CE32-'Rebasing adj LI'!CF22)*CF104)*CF$19*CF$124)</f>
        <v>0</v>
      </c>
      <c r="CG32" s="11">
        <f>IF('KWh (Cumulative) LI'!CG32=0,0,((('KWh (Monthly) ENTRY LI'!CG32*0.5)+'KWh (Cumulative) LI'!CF32-'Rebasing adj LI'!CG22)*CG104)*CG$19*CG$124)</f>
        <v>0</v>
      </c>
      <c r="CH32" s="11">
        <f>IF('KWh (Cumulative) LI'!CH32=0,0,((('KWh (Monthly) ENTRY LI'!CH32*0.5)+'KWh (Cumulative) LI'!CG32-'Rebasing adj LI'!CH22)*CH104)*CH$19*CH$124)</f>
        <v>0</v>
      </c>
      <c r="CI32" s="11">
        <f>IF('KWh (Cumulative) LI'!CI32=0,0,((('KWh (Monthly) ENTRY LI'!CI32*0.5)+'KWh (Cumulative) LI'!CH32-'Rebasing adj LI'!CI22)*CI104)*CI$19*CI$124)</f>
        <v>0</v>
      </c>
      <c r="CJ32" s="11">
        <f>IF('KWh (Cumulative) LI'!CJ32=0,0,((('KWh (Monthly) ENTRY LI'!CJ32*0.5)+'KWh (Cumulative) LI'!CI32-'Rebasing adj LI'!CJ22)*CJ104)*CJ$19*CJ$124)</f>
        <v>0</v>
      </c>
    </row>
    <row r="33" spans="1:88" ht="15.75" thickBot="1" x14ac:dyDescent="0.3">
      <c r="A33" s="54"/>
      <c r="B33" s="54"/>
      <c r="C33" s="4"/>
      <c r="D33" s="3"/>
      <c r="E33" s="3"/>
      <c r="F33" s="3"/>
      <c r="G33" s="3"/>
      <c r="H33" s="3"/>
      <c r="I33" s="3"/>
      <c r="J33" s="3"/>
      <c r="K33" s="3"/>
      <c r="L33" s="3"/>
      <c r="M33" s="3"/>
      <c r="N33" s="5"/>
      <c r="O33" s="4"/>
      <c r="P33" s="3"/>
      <c r="Q33" s="3"/>
      <c r="R33" s="3"/>
      <c r="S33" s="3"/>
      <c r="T33" s="3"/>
      <c r="U33" s="3"/>
      <c r="V33" s="3"/>
      <c r="W33" s="3"/>
      <c r="X33" s="3"/>
      <c r="Y33" s="3"/>
      <c r="Z33" s="5"/>
      <c r="AA33" s="4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5"/>
      <c r="AM33" s="4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5"/>
      <c r="AY33" s="3"/>
      <c r="AZ33" s="5"/>
      <c r="BA33" s="3"/>
      <c r="BB33" s="5"/>
      <c r="BC33" s="3"/>
      <c r="BD33" s="5"/>
      <c r="BE33" s="3"/>
      <c r="BF33" s="5"/>
      <c r="BG33" s="3"/>
      <c r="BH33" s="5"/>
      <c r="BI33" s="3"/>
      <c r="BJ33" s="5"/>
      <c r="BK33" s="3"/>
      <c r="BL33" s="5"/>
      <c r="BM33" s="3"/>
      <c r="BN33" s="5"/>
      <c r="BO33" s="3"/>
      <c r="BP33" s="5"/>
      <c r="BQ33" s="3"/>
      <c r="BR33" s="5"/>
      <c r="BS33" s="3"/>
      <c r="BT33" s="5"/>
      <c r="BU33" s="3"/>
      <c r="BV33" s="5"/>
      <c r="BW33" s="3"/>
      <c r="BX33" s="5"/>
      <c r="BY33" s="3"/>
      <c r="BZ33" s="5"/>
      <c r="CA33" s="3"/>
      <c r="CB33" s="5"/>
      <c r="CC33" s="3"/>
      <c r="CD33" s="5"/>
      <c r="CE33" s="3"/>
      <c r="CF33" s="5"/>
      <c r="CG33" s="3"/>
      <c r="CH33" s="5"/>
      <c r="CI33" s="3"/>
      <c r="CJ33" s="5"/>
    </row>
    <row r="34" spans="1:88" ht="15.75" x14ac:dyDescent="0.25">
      <c r="A34" s="19"/>
      <c r="B34" s="80" t="s">
        <v>30</v>
      </c>
      <c r="C34" s="16">
        <v>42370</v>
      </c>
      <c r="D34" s="16">
        <v>42401</v>
      </c>
      <c r="E34" s="14">
        <v>42430</v>
      </c>
      <c r="F34" s="49">
        <v>42461</v>
      </c>
      <c r="G34" s="55">
        <v>42491</v>
      </c>
      <c r="H34" s="14">
        <v>42522</v>
      </c>
      <c r="I34" s="14">
        <v>42552</v>
      </c>
      <c r="J34" s="14">
        <v>42583</v>
      </c>
      <c r="K34" s="14">
        <v>42614</v>
      </c>
      <c r="L34" s="14">
        <v>42644</v>
      </c>
      <c r="M34" s="14">
        <v>42675</v>
      </c>
      <c r="N34" s="14">
        <v>42705</v>
      </c>
      <c r="O34" s="14">
        <v>42736</v>
      </c>
      <c r="P34" s="14">
        <v>42767</v>
      </c>
      <c r="Q34" s="15">
        <v>42795</v>
      </c>
      <c r="R34" s="15">
        <v>42826</v>
      </c>
      <c r="S34" s="15">
        <v>42856</v>
      </c>
      <c r="T34" s="15">
        <v>42887</v>
      </c>
      <c r="U34" s="15">
        <v>42917</v>
      </c>
      <c r="V34" s="15">
        <v>42948</v>
      </c>
      <c r="W34" s="15">
        <v>42979</v>
      </c>
      <c r="X34" s="15">
        <v>43009</v>
      </c>
      <c r="Y34" s="15">
        <v>43040</v>
      </c>
      <c r="Z34" s="15">
        <v>43070</v>
      </c>
      <c r="AA34" s="15">
        <v>43101</v>
      </c>
      <c r="AB34" s="15">
        <v>43132</v>
      </c>
      <c r="AC34" s="16">
        <v>43160</v>
      </c>
      <c r="AD34" s="16">
        <v>43191</v>
      </c>
      <c r="AE34" s="16">
        <v>43221</v>
      </c>
      <c r="AF34" s="16">
        <v>43252</v>
      </c>
      <c r="AG34" s="16">
        <v>43282</v>
      </c>
      <c r="AH34" s="16">
        <v>43313</v>
      </c>
      <c r="AI34" s="16">
        <v>43344</v>
      </c>
      <c r="AJ34" s="16">
        <v>43374</v>
      </c>
      <c r="AK34" s="16">
        <v>43405</v>
      </c>
      <c r="AL34" s="16">
        <v>43435</v>
      </c>
      <c r="AM34" s="16">
        <v>43466</v>
      </c>
      <c r="AN34" s="16">
        <v>43497</v>
      </c>
      <c r="AO34" s="14">
        <v>43525</v>
      </c>
      <c r="AP34" s="14">
        <v>43556</v>
      </c>
      <c r="AQ34" s="14">
        <v>43586</v>
      </c>
      <c r="AR34" s="14">
        <v>43617</v>
      </c>
      <c r="AS34" s="14">
        <v>43647</v>
      </c>
      <c r="AT34" s="14">
        <v>43678</v>
      </c>
      <c r="AU34" s="14">
        <v>43709</v>
      </c>
      <c r="AV34" s="14">
        <v>43739</v>
      </c>
      <c r="AW34" s="14">
        <v>43770</v>
      </c>
      <c r="AX34" s="14">
        <v>43800</v>
      </c>
      <c r="AY34" s="14">
        <v>43831</v>
      </c>
      <c r="AZ34" s="14">
        <v>43862</v>
      </c>
      <c r="BA34" s="15">
        <v>43891</v>
      </c>
      <c r="BB34" s="15">
        <v>43922</v>
      </c>
      <c r="BC34" s="15">
        <v>43952</v>
      </c>
      <c r="BD34" s="15">
        <v>43983</v>
      </c>
      <c r="BE34" s="15">
        <v>44013</v>
      </c>
      <c r="BF34" s="15">
        <v>44044</v>
      </c>
      <c r="BG34" s="15">
        <v>44075</v>
      </c>
      <c r="BH34" s="15">
        <v>44105</v>
      </c>
      <c r="BI34" s="15">
        <v>44136</v>
      </c>
      <c r="BJ34" s="15">
        <v>44166</v>
      </c>
      <c r="BK34" s="15">
        <v>44197</v>
      </c>
      <c r="BL34" s="15">
        <v>44228</v>
      </c>
      <c r="BM34" s="16">
        <v>44256</v>
      </c>
      <c r="BN34" s="16">
        <v>44287</v>
      </c>
      <c r="BO34" s="16">
        <v>44317</v>
      </c>
      <c r="BP34" s="16">
        <v>44348</v>
      </c>
      <c r="BQ34" s="16">
        <v>44378</v>
      </c>
      <c r="BR34" s="16">
        <v>44409</v>
      </c>
      <c r="BS34" s="16">
        <v>44440</v>
      </c>
      <c r="BT34" s="16">
        <v>44470</v>
      </c>
      <c r="BU34" s="16">
        <v>44501</v>
      </c>
      <c r="BV34" s="16">
        <v>44531</v>
      </c>
      <c r="BW34" s="16">
        <v>44562</v>
      </c>
      <c r="BX34" s="16">
        <v>44593</v>
      </c>
      <c r="BY34" s="14">
        <v>44621</v>
      </c>
      <c r="BZ34" s="14">
        <v>44652</v>
      </c>
      <c r="CA34" s="14">
        <v>44682</v>
      </c>
      <c r="CB34" s="14">
        <v>44713</v>
      </c>
      <c r="CC34" s="14">
        <v>44743</v>
      </c>
      <c r="CD34" s="14">
        <v>44774</v>
      </c>
      <c r="CE34" s="14">
        <v>44805</v>
      </c>
      <c r="CF34" s="14">
        <v>44835</v>
      </c>
      <c r="CG34" s="14">
        <v>44866</v>
      </c>
      <c r="CH34" s="14">
        <v>44896</v>
      </c>
      <c r="CI34" s="14">
        <v>44927</v>
      </c>
      <c r="CJ34" s="14">
        <v>44958</v>
      </c>
    </row>
    <row r="35" spans="1:88" ht="15" customHeight="1" x14ac:dyDescent="0.25">
      <c r="A35" s="209" t="s">
        <v>29</v>
      </c>
      <c r="B35" s="45" t="s">
        <v>9</v>
      </c>
      <c r="C35" s="11">
        <f>IF('KWh (Cumulative) LI'!C35=0,0,((('KWh (Monthly) ENTRY LI'!C35*0.5)-'Rebasing adj LI'!C25)*C107)*C$19*C$125)</f>
        <v>0</v>
      </c>
      <c r="D35" s="11">
        <f>IF('KWh (Cumulative) LI'!D35=0,0,((('KWh (Monthly) ENTRY LI'!D35*0.5)+'KWh (Cumulative) LI'!C35-'Rebasing adj LI'!D25)*D107)*D$19*D$125)</f>
        <v>0</v>
      </c>
      <c r="E35" s="11">
        <f>IF('KWh (Cumulative) LI'!E35=0,0,((('KWh (Monthly) ENTRY LI'!E35*0.5)+'KWh (Cumulative) LI'!D35-'Rebasing adj LI'!E25)*E107)*E$19*E$125)</f>
        <v>0</v>
      </c>
      <c r="F35" s="11">
        <f>IF('KWh (Cumulative) LI'!F35=0,0,((('KWh (Monthly) ENTRY LI'!F35*0.5)+'KWh (Cumulative) LI'!E35-'Rebasing adj LI'!F25)*F107)*F$19*F$125)</f>
        <v>0</v>
      </c>
      <c r="G35" s="11">
        <f>IF('KWh (Cumulative) LI'!G35=0,0,((('KWh (Monthly) ENTRY LI'!G35*0.5)+'KWh (Cumulative) LI'!F35-'Rebasing adj LI'!G25)*G107)*G$19*G$125)</f>
        <v>0</v>
      </c>
      <c r="H35" s="11">
        <f>IF('KWh (Cumulative) LI'!H35=0,0,((('KWh (Monthly) ENTRY LI'!H35*0.5)+'KWh (Cumulative) LI'!G35-'Rebasing adj LI'!H25)*H107)*H$19*H$125)</f>
        <v>0</v>
      </c>
      <c r="I35" s="11">
        <f>IF('KWh (Cumulative) LI'!I35=0,0,((('KWh (Monthly) ENTRY LI'!I35*0.5)+'KWh (Cumulative) LI'!H35-'Rebasing adj LI'!I25)*I107)*I$19*I$125)</f>
        <v>0</v>
      </c>
      <c r="J35" s="11">
        <f>IF('KWh (Cumulative) LI'!J35=0,0,((('KWh (Monthly) ENTRY LI'!J35*0.5)+'KWh (Cumulative) LI'!I35-'Rebasing adj LI'!J25)*J107)*J$19*J$125)</f>
        <v>0</v>
      </c>
      <c r="K35" s="11">
        <f>IF('KWh (Cumulative) LI'!K35=0,0,((('KWh (Monthly) ENTRY LI'!K35*0.5)+'KWh (Cumulative) LI'!J35-'Rebasing adj LI'!K25)*K107)*K$19*K$125)</f>
        <v>0</v>
      </c>
      <c r="L35" s="11">
        <f>IF('KWh (Cumulative) LI'!L35=0,0,((('KWh (Monthly) ENTRY LI'!L35*0.5)+'KWh (Cumulative) LI'!K35-'Rebasing adj LI'!L25)*L107)*L$19*L$125)</f>
        <v>0</v>
      </c>
      <c r="M35" s="11">
        <f>IF('KWh (Cumulative) LI'!M35=0,0,((('KWh (Monthly) ENTRY LI'!M35*0.5)+'KWh (Cumulative) LI'!L35-'Rebasing adj LI'!M25)*M107)*M$19*M$125)</f>
        <v>0</v>
      </c>
      <c r="N35" s="11">
        <f>IF('KWh (Cumulative) LI'!N35=0,0,((('KWh (Monthly) ENTRY LI'!N35*0.5)+'KWh (Cumulative) LI'!M35-'Rebasing adj LI'!N25)*N107)*N$19*N$125)</f>
        <v>0</v>
      </c>
      <c r="O35" s="11">
        <f>IF('KWh (Cumulative) LI'!O35=0,0,((('KWh (Monthly) ENTRY LI'!O35*0.5)+'KWh (Cumulative) LI'!N35-'Rebasing adj LI'!O25)*O107)*O$19*O$125)</f>
        <v>0</v>
      </c>
      <c r="P35" s="11">
        <f>IF('KWh (Cumulative) LI'!P35=0,0,((('KWh (Monthly) ENTRY LI'!P35*0.5)+'KWh (Cumulative) LI'!O35-'Rebasing adj LI'!P25)*P107)*P$19*P$125)</f>
        <v>0</v>
      </c>
      <c r="Q35" s="11">
        <f>IF('KWh (Cumulative) LI'!Q35=0,0,((('KWh (Monthly) ENTRY LI'!Q35*0.5)+'KWh (Cumulative) LI'!P35-'Rebasing adj LI'!Q25)*Q107)*Q$19*Q$125)</f>
        <v>0</v>
      </c>
      <c r="R35" s="11">
        <f>IF('KWh (Cumulative) LI'!R35=0,0,((('KWh (Monthly) ENTRY LI'!R35*0.5)+'KWh (Cumulative) LI'!Q35-'Rebasing adj LI'!R25)*R107)*R$19*R$125)</f>
        <v>0</v>
      </c>
      <c r="S35" s="11">
        <f>IF('KWh (Cumulative) LI'!S35=0,0,((('KWh (Monthly) ENTRY LI'!S35*0.5)+'KWh (Cumulative) LI'!R35-'Rebasing adj LI'!S25)*S107)*S$19*S$125)</f>
        <v>0</v>
      </c>
      <c r="T35" s="11">
        <f>IF('KWh (Cumulative) LI'!T35=0,0,((('KWh (Monthly) ENTRY LI'!T35*0.5)+'KWh (Cumulative) LI'!S35-'Rebasing adj LI'!T25)*T107)*T$19*T$125)</f>
        <v>0</v>
      </c>
      <c r="U35" s="11">
        <f>IF('KWh (Cumulative) LI'!U35=0,0,((('KWh (Monthly) ENTRY LI'!U35*0.5)+'KWh (Cumulative) LI'!T35-'Rebasing adj LI'!U25)*U107)*U$19*U$125)</f>
        <v>0</v>
      </c>
      <c r="V35" s="11">
        <f>IF('KWh (Cumulative) LI'!V35=0,0,((('KWh (Monthly) ENTRY LI'!V35*0.5)+'KWh (Cumulative) LI'!U35-'Rebasing adj LI'!V25)*V107)*V$19*V$125)</f>
        <v>0</v>
      </c>
      <c r="W35" s="11">
        <f>IF('KWh (Cumulative) LI'!W35=0,0,((('KWh (Monthly) ENTRY LI'!W35*0.5)+'KWh (Cumulative) LI'!V35-'Rebasing adj LI'!W25)*W107)*W$19*W$125)</f>
        <v>0</v>
      </c>
      <c r="X35" s="11">
        <f>IF('KWh (Cumulative) LI'!X35=0,0,((('KWh (Monthly) ENTRY LI'!X35*0.5)+'KWh (Cumulative) LI'!W35-'Rebasing adj LI'!X25)*X107)*X$19*X$125)</f>
        <v>0</v>
      </c>
      <c r="Y35" s="11">
        <f>IF('KWh (Cumulative) LI'!Y35=0,0,((('KWh (Monthly) ENTRY LI'!Y35*0.5)+'KWh (Cumulative) LI'!X35-'Rebasing adj LI'!Y25)*Y107)*Y$19*Y$125)</f>
        <v>0</v>
      </c>
      <c r="Z35" s="11">
        <f>IF('KWh (Cumulative) LI'!Z35=0,0,((('KWh (Monthly) ENTRY LI'!Z35*0.5)+'KWh (Cumulative) LI'!Y35-'Rebasing adj LI'!Z25)*Z107)*Z$19*Z$125)</f>
        <v>0</v>
      </c>
      <c r="AA35" s="11">
        <f>IF('KWh (Cumulative) LI'!AA35=0,0,((('KWh (Monthly) ENTRY LI'!AA35*0.5)+'KWh (Cumulative) LI'!Z35-'Rebasing adj LI'!AA25)*AA107)*AA$19*AA$125)</f>
        <v>0</v>
      </c>
      <c r="AB35" s="11">
        <f>IF('KWh (Cumulative) LI'!AB35=0,0,((('KWh (Monthly) ENTRY LI'!AB35*0.5)+'KWh (Cumulative) LI'!AA35-'Rebasing adj LI'!AB25)*AB107)*AB$19*AB$125)</f>
        <v>0</v>
      </c>
      <c r="AC35" s="11">
        <f>IF('KWh (Cumulative) LI'!AC35=0,0,((('KWh (Monthly) ENTRY LI'!AC35*0.5)+'KWh (Cumulative) LI'!AB35-'Rebasing adj LI'!AC25)*AC107)*AC$19*AC$125)</f>
        <v>0</v>
      </c>
      <c r="AD35" s="11">
        <f>IF('KWh (Cumulative) LI'!AD35=0,0,((('KWh (Monthly) ENTRY LI'!AD35*0.5)+'KWh (Cumulative) LI'!AC35-'Rebasing adj LI'!AD25)*AD107)*AD$19*AD$125)</f>
        <v>0</v>
      </c>
      <c r="AE35" s="11">
        <f>IF('KWh (Cumulative) LI'!AE35=0,0,((('KWh (Monthly) ENTRY LI'!AE35*0.5)+'KWh (Cumulative) LI'!AD35-'Rebasing adj LI'!AE25)*AE107)*AE$19*AE$125)</f>
        <v>0</v>
      </c>
      <c r="AF35" s="11">
        <f>IF('KWh (Cumulative) LI'!AF35=0,0,((('KWh (Monthly) ENTRY LI'!AF35*0.5)+'KWh (Cumulative) LI'!AE35-'Rebasing adj LI'!AF25)*AF107)*AF$19*AF$125)</f>
        <v>0</v>
      </c>
      <c r="AG35" s="11">
        <f>IF('KWh (Cumulative) LI'!AG35=0,0,((('KWh (Monthly) ENTRY LI'!AG35*0.5)+'KWh (Cumulative) LI'!AF35-'Rebasing adj LI'!AG25)*AG107)*AG$19*AG$125)</f>
        <v>0</v>
      </c>
      <c r="AH35" s="11">
        <f>IF('KWh (Cumulative) LI'!AH35=0,0,((('KWh (Monthly) ENTRY LI'!AH35*0.5)+'KWh (Cumulative) LI'!AG35-'Rebasing adj LI'!AH25)*AH107)*AH$19*AH$125)</f>
        <v>0</v>
      </c>
      <c r="AI35" s="11">
        <f>IF('KWh (Cumulative) LI'!AI35=0,0,((('KWh (Monthly) ENTRY LI'!AI35*0.5)+'KWh (Cumulative) LI'!AH35-'Rebasing adj LI'!AI25)*AI107)*AI$19*AI$125)</f>
        <v>0</v>
      </c>
      <c r="AJ35" s="11">
        <f>IF('KWh (Cumulative) LI'!AJ35=0,0,((('KWh (Monthly) ENTRY LI'!AJ35*0.5)+'KWh (Cumulative) LI'!AI35-'Rebasing adj LI'!AJ25)*AJ107)*AJ$19*AJ$125)</f>
        <v>0</v>
      </c>
      <c r="AK35" s="11">
        <f>IF('KWh (Cumulative) LI'!AK35=0,0,((('KWh (Monthly) ENTRY LI'!AK35*0.5)+'KWh (Cumulative) LI'!AJ35-'Rebasing adj LI'!AK25)*AK107)*AK$19*AK$125)</f>
        <v>0</v>
      </c>
      <c r="AL35" s="11">
        <f>IF('KWh (Cumulative) LI'!AL35=0,0,((('KWh (Monthly) ENTRY LI'!AL35*0.5)+'KWh (Cumulative) LI'!AK35-'Rebasing adj LI'!AL25)*AL107)*AL$19*AL$125)</f>
        <v>0</v>
      </c>
      <c r="AM35" s="11">
        <f>IF('KWh (Cumulative) LI'!AM35=0,0,((('KWh (Monthly) ENTRY LI'!AM35*0.5)+'KWh (Cumulative) LI'!AL35-'Rebasing adj LI'!AM25)*AM107)*AM$19*AM$125)</f>
        <v>0</v>
      </c>
      <c r="AN35" s="11">
        <f>IF('KWh (Cumulative) LI'!AN35=0,0,((('KWh (Monthly) ENTRY LI'!AN35*0.5)+'KWh (Cumulative) LI'!AM35-'Rebasing adj LI'!AN25)*AN107)*AN$19*AN$125)</f>
        <v>0</v>
      </c>
      <c r="AO35" s="11">
        <f>IF('KWh (Cumulative) LI'!AO35=0,0,((('KWh (Monthly) ENTRY LI'!AO35*0.5)+'KWh (Cumulative) LI'!AN35-'Rebasing adj LI'!AO25)*AO107)*AO$19*AO$125)</f>
        <v>0</v>
      </c>
      <c r="AP35" s="11">
        <f>IF('KWh (Cumulative) LI'!AP35=0,0,((('KWh (Monthly) ENTRY LI'!AP35*0.5)+'KWh (Cumulative) LI'!AO35-'Rebasing adj LI'!AP25)*AP107)*AP$19*AP$125)</f>
        <v>0</v>
      </c>
      <c r="AQ35" s="11">
        <f>IF('KWh (Cumulative) LI'!AQ35=0,0,((('KWh (Monthly) ENTRY LI'!AQ35*0.5)+'KWh (Cumulative) LI'!AP35-'Rebasing adj LI'!AQ25)*AQ107)*AQ$19*AQ$125)</f>
        <v>0</v>
      </c>
      <c r="AR35" s="11">
        <f>IF('KWh (Cumulative) LI'!AR35=0,0,((('KWh (Monthly) ENTRY LI'!AR35*0.5)+'KWh (Cumulative) LI'!AQ35-'Rebasing adj LI'!AR25)*AR107)*AR$19*AR$125)</f>
        <v>0</v>
      </c>
      <c r="AS35" s="11">
        <f>IF('KWh (Cumulative) LI'!AS35=0,0,((('KWh (Monthly) ENTRY LI'!AS35*0.5)+'KWh (Cumulative) LI'!AR35-'Rebasing adj LI'!AS25)*AS107)*AS$19*AS$125)</f>
        <v>0</v>
      </c>
      <c r="AT35" s="11">
        <f>IF('KWh (Cumulative) LI'!AT35=0,0,((('KWh (Monthly) ENTRY LI'!AT35*0.5)+'KWh (Cumulative) LI'!AS35-'Rebasing adj LI'!AT25)*AT107)*AT$19*AT$125)</f>
        <v>0</v>
      </c>
      <c r="AU35" s="11">
        <f>IF('KWh (Cumulative) LI'!AU35=0,0,((('KWh (Monthly) ENTRY LI'!AU35*0.5)+'KWh (Cumulative) LI'!AT35-'Rebasing adj LI'!AU25)*AU107)*AU$19*AU$125)</f>
        <v>0</v>
      </c>
      <c r="AV35" s="11">
        <f>IF('KWh (Cumulative) LI'!AV35=0,0,((('KWh (Monthly) ENTRY LI'!AV35*0.5)+'KWh (Cumulative) LI'!AU35-'Rebasing adj LI'!AV25)*AV107)*AV$19*AV$125)</f>
        <v>0</v>
      </c>
      <c r="AW35" s="11">
        <f>IF('KWh (Cumulative) LI'!AW35=0,0,((('KWh (Monthly) ENTRY LI'!AW35*0.5)+'KWh (Cumulative) LI'!AV35-'Rebasing adj LI'!AW25)*AW107)*AW$19*AW$125)</f>
        <v>0</v>
      </c>
      <c r="AX35" s="11">
        <f>IF('KWh (Cumulative) LI'!AX35=0,0,((('KWh (Monthly) ENTRY LI'!AX35*0.5)+'KWh (Cumulative) LI'!AW35-'Rebasing adj LI'!AX25)*AX107)*AX$19*AX$125)</f>
        <v>0</v>
      </c>
      <c r="AY35" s="11">
        <f>IF('KWh (Cumulative) LI'!AY35=0,0,((('KWh (Monthly) ENTRY LI'!AY35*0.5)+'KWh (Cumulative) LI'!AX35-'Rebasing adj LI'!AY25)*AY107)*AY$19*AY$125)</f>
        <v>0</v>
      </c>
      <c r="AZ35" s="11">
        <f>IF('KWh (Cumulative) LI'!AZ35=0,0,((('KWh (Monthly) ENTRY LI'!AZ35*0.5)+'KWh (Cumulative) LI'!AY35-'Rebasing adj LI'!AZ25)*AZ107)*AZ$19*AZ$125)</f>
        <v>0</v>
      </c>
      <c r="BA35" s="11">
        <f>IF('KWh (Cumulative) LI'!BA35=0,0,((('KWh (Monthly) ENTRY LI'!BA35*0.5)+'KWh (Cumulative) LI'!AZ35-'Rebasing adj LI'!BA25)*BA107)*BA$19*BA$125)</f>
        <v>0</v>
      </c>
      <c r="BB35" s="11">
        <f>IF('KWh (Cumulative) LI'!BB35=0,0,((('KWh (Monthly) ENTRY LI'!BB35*0.5)+'KWh (Cumulative) LI'!BA35-'Rebasing adj LI'!BB25)*BB107)*BB$19*BB$125)</f>
        <v>0</v>
      </c>
      <c r="BC35" s="11">
        <f>IF('KWh (Cumulative) LI'!BC35=0,0,((('KWh (Monthly) ENTRY LI'!BC35*0.5)+'KWh (Cumulative) LI'!BB35-'Rebasing adj LI'!BC25)*BC107)*BC$19*BC$125)</f>
        <v>0</v>
      </c>
      <c r="BD35" s="11">
        <f>IF('KWh (Cumulative) LI'!BD35=0,0,((('KWh (Monthly) ENTRY LI'!BD35*0.5)+'KWh (Cumulative) LI'!BC35-'Rebasing adj LI'!BD25)*BD107)*BD$19*BD$125)</f>
        <v>0</v>
      </c>
      <c r="BE35" s="11">
        <f>IF('KWh (Cumulative) LI'!BE35=0,0,((('KWh (Monthly) ENTRY LI'!BE35*0.5)+'KWh (Cumulative) LI'!BD35-'Rebasing adj LI'!BE25)*BE107)*BE$19*BE$125)</f>
        <v>0</v>
      </c>
      <c r="BF35" s="11">
        <f>IF('KWh (Cumulative) LI'!BF35=0,0,((('KWh (Monthly) ENTRY LI'!BF35*0.5)+'KWh (Cumulative) LI'!BE35-'Rebasing adj LI'!BF25)*BF107)*BF$19*BF$125)</f>
        <v>0</v>
      </c>
      <c r="BG35" s="11">
        <f>IF('KWh (Cumulative) LI'!BG35=0,0,((('KWh (Monthly) ENTRY LI'!BG35*0.5)+'KWh (Cumulative) LI'!BF35-'Rebasing adj LI'!BG25)*BG107)*BG$19*BG$125)</f>
        <v>0</v>
      </c>
      <c r="BH35" s="11">
        <f>IF('KWh (Cumulative) LI'!BH35=0,0,((('KWh (Monthly) ENTRY LI'!BH35*0.5)+'KWh (Cumulative) LI'!BG35-'Rebasing adj LI'!BH25)*BH107)*BH$19*BH$125)</f>
        <v>0</v>
      </c>
      <c r="BI35" s="11">
        <f>IF('KWh (Cumulative) LI'!BI35=0,0,((('KWh (Monthly) ENTRY LI'!BI35*0.5)+'KWh (Cumulative) LI'!BH35-'Rebasing adj LI'!BI25)*BI107)*BI$19*BI$125)</f>
        <v>0</v>
      </c>
      <c r="BJ35" s="11">
        <f>IF('KWh (Cumulative) LI'!BJ35=0,0,((('KWh (Monthly) ENTRY LI'!BJ35*0.5)+'KWh (Cumulative) LI'!BI35-'Rebasing adj LI'!BJ25)*BJ107)*BJ$19*BJ$125)</f>
        <v>0</v>
      </c>
      <c r="BK35" s="11">
        <f>IF('KWh (Cumulative) LI'!BK35=0,0,((('KWh (Monthly) ENTRY LI'!BK35*0.5)+'KWh (Cumulative) LI'!BJ35-'Rebasing adj LI'!BK25)*BK107)*BK$19*BK$125)</f>
        <v>0</v>
      </c>
      <c r="BL35" s="11">
        <f>IF('KWh (Cumulative) LI'!BL35=0,0,((('KWh (Monthly) ENTRY LI'!BL35*0.5)+'KWh (Cumulative) LI'!BK35-'Rebasing adj LI'!BL25)*BL107)*BL$19*BL$125)</f>
        <v>0</v>
      </c>
      <c r="BM35" s="11">
        <f>IF('KWh (Cumulative) LI'!BM35=0,0,((('KWh (Monthly) ENTRY LI'!BM35*0.5)+'KWh (Cumulative) LI'!BL35-'Rebasing adj LI'!BM25)*BM107)*BM$19*BM$125)</f>
        <v>0</v>
      </c>
      <c r="BN35" s="11">
        <f>IF('KWh (Cumulative) LI'!BN35=0,0,((('KWh (Monthly) ENTRY LI'!BN35*0.5)+'KWh (Cumulative) LI'!BM35-'Rebasing adj LI'!BN25)*BN107)*BN$19*BN$125)</f>
        <v>0</v>
      </c>
      <c r="BO35" s="11">
        <f>IF('KWh (Cumulative) LI'!BO35=0,0,((('KWh (Monthly) ENTRY LI'!BO35*0.5)+'KWh (Cumulative) LI'!BN35-'Rebasing adj LI'!BO25)*BO107)*BO$19*BO$125)</f>
        <v>0</v>
      </c>
      <c r="BP35" s="11">
        <f>IF('KWh (Cumulative) LI'!BP35=0,0,((('KWh (Monthly) ENTRY LI'!BP35*0.5)+'KWh (Cumulative) LI'!BO35-'Rebasing adj LI'!BP25)*BP107)*BP$19*BP$125)</f>
        <v>0</v>
      </c>
      <c r="BQ35" s="11">
        <f>IF('KWh (Cumulative) LI'!BQ35=0,0,((('KWh (Monthly) ENTRY LI'!BQ35*0.5)+'KWh (Cumulative) LI'!BP35-'Rebasing adj LI'!BQ25)*BQ107)*BQ$19*BQ$125)</f>
        <v>0</v>
      </c>
      <c r="BR35" s="11">
        <f>IF('KWh (Cumulative) LI'!BR35=0,0,((('KWh (Monthly) ENTRY LI'!BR35*0.5)+'KWh (Cumulative) LI'!BQ35-'Rebasing adj LI'!BR25)*BR107)*BR$19*BR$125)</f>
        <v>0</v>
      </c>
      <c r="BS35" s="11">
        <f>IF('KWh (Cumulative) LI'!BS35=0,0,((('KWh (Monthly) ENTRY LI'!BS35*0.5)+'KWh (Cumulative) LI'!BR35-'Rebasing adj LI'!BS25)*BS107)*BS$19*BS$125)</f>
        <v>0</v>
      </c>
      <c r="BT35" s="11">
        <f>IF('KWh (Cumulative) LI'!BT35=0,0,((('KWh (Monthly) ENTRY LI'!BT35*0.5)+'KWh (Cumulative) LI'!BS35-'Rebasing adj LI'!BT25)*BT107)*BT$19*BT$125)</f>
        <v>0</v>
      </c>
      <c r="BU35" s="11">
        <f>IF('KWh (Cumulative) LI'!BU35=0,0,((('KWh (Monthly) ENTRY LI'!BU35*0.5)+'KWh (Cumulative) LI'!BT35-'Rebasing adj LI'!BU25)*BU107)*BU$19*BU$125)</f>
        <v>0</v>
      </c>
      <c r="BV35" s="11">
        <f>IF('KWh (Cumulative) LI'!BV35=0,0,((('KWh (Monthly) ENTRY LI'!BV35*0.5)+'KWh (Cumulative) LI'!BU35-'Rebasing adj LI'!BV25)*BV107)*BV$19*BV$125)</f>
        <v>0</v>
      </c>
      <c r="BW35" s="11">
        <f>IF('KWh (Cumulative) LI'!BW35=0,0,((('KWh (Monthly) ENTRY LI'!BW35*0.5)+'KWh (Cumulative) LI'!BV35-'Rebasing adj LI'!BW25)*BW107)*BW$19*BW$125)</f>
        <v>0</v>
      </c>
      <c r="BX35" s="11">
        <f>IF('KWh (Cumulative) LI'!BX35=0,0,((('KWh (Monthly) ENTRY LI'!BX35*0.5)+'KWh (Cumulative) LI'!BW35-'Rebasing adj LI'!BX25)*BX107)*BX$19*BX$125)</f>
        <v>0</v>
      </c>
      <c r="BY35" s="11">
        <f>IF('KWh (Cumulative) LI'!BY35=0,0,((('KWh (Monthly) ENTRY LI'!BY35*0.5)+'KWh (Cumulative) LI'!BX35-'Rebasing adj LI'!BY25)*BY107)*BY$19*BY$125)</f>
        <v>0</v>
      </c>
      <c r="BZ35" s="11">
        <f>IF('KWh (Cumulative) LI'!BZ35=0,0,((('KWh (Monthly) ENTRY LI'!BZ35*0.5)+'KWh (Cumulative) LI'!BY35-'Rebasing adj LI'!BZ25)*BZ107)*BZ$19*BZ$125)</f>
        <v>0</v>
      </c>
      <c r="CA35" s="11">
        <f>IF('KWh (Cumulative) LI'!CA35=0,0,((('KWh (Monthly) ENTRY LI'!CA35*0.5)+'KWh (Cumulative) LI'!BZ35-'Rebasing adj LI'!CA25)*CA107)*CA$19*CA$125)</f>
        <v>0</v>
      </c>
      <c r="CB35" s="11">
        <f>IF('KWh (Cumulative) LI'!CB35=0,0,((('KWh (Monthly) ENTRY LI'!CB35*0.5)+'KWh (Cumulative) LI'!CA35-'Rebasing adj LI'!CB25)*CB107)*CB$19*CB$125)</f>
        <v>0</v>
      </c>
      <c r="CC35" s="11">
        <f>IF('KWh (Cumulative) LI'!CC35=0,0,((('KWh (Monthly) ENTRY LI'!CC35*0.5)+'KWh (Cumulative) LI'!CB35-'Rebasing adj LI'!CC25)*CC107)*CC$19*CC$125)</f>
        <v>0</v>
      </c>
      <c r="CD35" s="11">
        <f>IF('KWh (Cumulative) LI'!CD35=0,0,((('KWh (Monthly) ENTRY LI'!CD35*0.5)+'KWh (Cumulative) LI'!CC35-'Rebasing adj LI'!CD25)*CD107)*CD$19*CD$125)</f>
        <v>0</v>
      </c>
      <c r="CE35" s="11">
        <f>IF('KWh (Cumulative) LI'!CE35=0,0,((('KWh (Monthly) ENTRY LI'!CE35*0.5)+'KWh (Cumulative) LI'!CD35-'Rebasing adj LI'!CE25)*CE107)*CE$19*CE$125)</f>
        <v>0</v>
      </c>
      <c r="CF35" s="11">
        <f>IF('KWh (Cumulative) LI'!CF35=0,0,((('KWh (Monthly) ENTRY LI'!CF35*0.5)+'KWh (Cumulative) LI'!CE35-'Rebasing adj LI'!CF25)*CF107)*CF$19*CF$125)</f>
        <v>0</v>
      </c>
      <c r="CG35" s="11">
        <f>IF('KWh (Cumulative) LI'!CG35=0,0,((('KWh (Monthly) ENTRY LI'!CG35*0.5)+'KWh (Cumulative) LI'!CF35-'Rebasing adj LI'!CG25)*CG107)*CG$19*CG$125)</f>
        <v>0</v>
      </c>
      <c r="CH35" s="11">
        <f>IF('KWh (Cumulative) LI'!CH35=0,0,((('KWh (Monthly) ENTRY LI'!CH35*0.5)+'KWh (Cumulative) LI'!CG35-'Rebasing adj LI'!CH25)*CH107)*CH$19*CH$125)</f>
        <v>0</v>
      </c>
      <c r="CI35" s="11">
        <f>IF('KWh (Cumulative) LI'!CI35=0,0,((('KWh (Monthly) ENTRY LI'!CI35*0.5)+'KWh (Cumulative) LI'!CH35-'Rebasing adj LI'!CI25)*CI107)*CI$19*CI$125)</f>
        <v>0</v>
      </c>
      <c r="CJ35" s="11">
        <f>IF('KWh (Cumulative) LI'!CJ35=0,0,((('KWh (Monthly) ENTRY LI'!CJ35*0.5)+'KWh (Cumulative) LI'!CI35-'Rebasing adj LI'!CJ25)*CJ107)*CJ$19*CJ$125)</f>
        <v>0</v>
      </c>
    </row>
    <row r="36" spans="1:88" x14ac:dyDescent="0.25">
      <c r="A36" s="209"/>
      <c r="B36" s="45" t="s">
        <v>6</v>
      </c>
      <c r="C36" s="11">
        <f>IF('KWh (Cumulative) LI'!C36=0,0,((('KWh (Monthly) ENTRY LI'!C36*0.5)-'Rebasing adj LI'!C26)*C108)*C$19*C$125)</f>
        <v>0</v>
      </c>
      <c r="D36" s="11">
        <f>IF('KWh (Cumulative) LI'!D36=0,0,((('KWh (Monthly) ENTRY LI'!D36*0.5)+'KWh (Cumulative) LI'!C36-'Rebasing adj LI'!D26)*D108)*D$19*D$125)</f>
        <v>0</v>
      </c>
      <c r="E36" s="11">
        <f>IF('KWh (Cumulative) LI'!E36=0,0,((('KWh (Monthly) ENTRY LI'!E36*0.5)+'KWh (Cumulative) LI'!D36-'Rebasing adj LI'!E26)*E108)*E$19*E$125)</f>
        <v>0</v>
      </c>
      <c r="F36" s="11">
        <f>IF('KWh (Cumulative) LI'!F36=0,0,((('KWh (Monthly) ENTRY LI'!F36*0.5)+'KWh (Cumulative) LI'!E36-'Rebasing adj LI'!F26)*F108)*F$19*F$125)</f>
        <v>0</v>
      </c>
      <c r="G36" s="11">
        <f>IF('KWh (Cumulative) LI'!G36=0,0,((('KWh (Monthly) ENTRY LI'!G36*0.5)+'KWh (Cumulative) LI'!F36-'Rebasing adj LI'!G26)*G108)*G$19*G$125)</f>
        <v>0</v>
      </c>
      <c r="H36" s="11">
        <f>IF('KWh (Cumulative) LI'!H36=0,0,((('KWh (Monthly) ENTRY LI'!H36*0.5)+'KWh (Cumulative) LI'!G36-'Rebasing adj LI'!H26)*H108)*H$19*H$125)</f>
        <v>0</v>
      </c>
      <c r="I36" s="11">
        <f>IF('KWh (Cumulative) LI'!I36=0,0,((('KWh (Monthly) ENTRY LI'!I36*0.5)+'KWh (Cumulative) LI'!H36-'Rebasing adj LI'!I26)*I108)*I$19*I$125)</f>
        <v>0</v>
      </c>
      <c r="J36" s="11">
        <f>IF('KWh (Cumulative) LI'!J36=0,0,((('KWh (Monthly) ENTRY LI'!J36*0.5)+'KWh (Cumulative) LI'!I36-'Rebasing adj LI'!J26)*J108)*J$19*J$125)</f>
        <v>0</v>
      </c>
      <c r="K36" s="11">
        <f>IF('KWh (Cumulative) LI'!K36=0,0,((('KWh (Monthly) ENTRY LI'!K36*0.5)+'KWh (Cumulative) LI'!J36-'Rebasing adj LI'!K26)*K108)*K$19*K$125)</f>
        <v>0</v>
      </c>
      <c r="L36" s="11">
        <f>IF('KWh (Cumulative) LI'!L36=0,0,((('KWh (Monthly) ENTRY LI'!L36*0.5)+'KWh (Cumulative) LI'!K36-'Rebasing adj LI'!L26)*L108)*L$19*L$125)</f>
        <v>0</v>
      </c>
      <c r="M36" s="11">
        <f>IF('KWh (Cumulative) LI'!M36=0,0,((('KWh (Monthly) ENTRY LI'!M36*0.5)+'KWh (Cumulative) LI'!L36-'Rebasing adj LI'!M26)*M108)*M$19*M$125)</f>
        <v>0</v>
      </c>
      <c r="N36" s="11">
        <f>IF('KWh (Cumulative) LI'!N36=0,0,((('KWh (Monthly) ENTRY LI'!N36*0.5)+'KWh (Cumulative) LI'!M36-'Rebasing adj LI'!N26)*N108)*N$19*N$125)</f>
        <v>0</v>
      </c>
      <c r="O36" s="11">
        <f>IF('KWh (Cumulative) LI'!O36=0,0,((('KWh (Monthly) ENTRY LI'!O36*0.5)+'KWh (Cumulative) LI'!N36-'Rebasing adj LI'!O26)*O108)*O$19*O$125)</f>
        <v>0</v>
      </c>
      <c r="P36" s="11">
        <f>IF('KWh (Cumulative) LI'!P36=0,0,((('KWh (Monthly) ENTRY LI'!P36*0.5)+'KWh (Cumulative) LI'!O36-'Rebasing adj LI'!P26)*P108)*P$19*P$125)</f>
        <v>0</v>
      </c>
      <c r="Q36" s="11">
        <f>IF('KWh (Cumulative) LI'!Q36=0,0,((('KWh (Monthly) ENTRY LI'!Q36*0.5)+'KWh (Cumulative) LI'!P36-'Rebasing adj LI'!Q26)*Q108)*Q$19*Q$125)</f>
        <v>0</v>
      </c>
      <c r="R36" s="11">
        <f>IF('KWh (Cumulative) LI'!R36=0,0,((('KWh (Monthly) ENTRY LI'!R36*0.5)+'KWh (Cumulative) LI'!Q36-'Rebasing adj LI'!R26)*R108)*R$19*R$125)</f>
        <v>0</v>
      </c>
      <c r="S36" s="11">
        <f>IF('KWh (Cumulative) LI'!S36=0,0,((('KWh (Monthly) ENTRY LI'!S36*0.5)+'KWh (Cumulative) LI'!R36-'Rebasing adj LI'!S26)*S108)*S$19*S$125)</f>
        <v>0</v>
      </c>
      <c r="T36" s="11">
        <f>IF('KWh (Cumulative) LI'!T36=0,0,((('KWh (Monthly) ENTRY LI'!T36*0.5)+'KWh (Cumulative) LI'!S36-'Rebasing adj LI'!T26)*T108)*T$19*T$125)</f>
        <v>0</v>
      </c>
      <c r="U36" s="11">
        <f>IF('KWh (Cumulative) LI'!U36=0,0,((('KWh (Monthly) ENTRY LI'!U36*0.5)+'KWh (Cumulative) LI'!T36-'Rebasing adj LI'!U26)*U108)*U$19*U$125)</f>
        <v>0</v>
      </c>
      <c r="V36" s="11">
        <f>IF('KWh (Cumulative) LI'!V36=0,0,((('KWh (Monthly) ENTRY LI'!V36*0.5)+'KWh (Cumulative) LI'!U36-'Rebasing adj LI'!V26)*V108)*V$19*V$125)</f>
        <v>0</v>
      </c>
      <c r="W36" s="11">
        <f>IF('KWh (Cumulative) LI'!W36=0,0,((('KWh (Monthly) ENTRY LI'!W36*0.5)+'KWh (Cumulative) LI'!V36-'Rebasing adj LI'!W26)*W108)*W$19*W$125)</f>
        <v>0</v>
      </c>
      <c r="X36" s="11">
        <f>IF('KWh (Cumulative) LI'!X36=0,0,((('KWh (Monthly) ENTRY LI'!X36*0.5)+'KWh (Cumulative) LI'!W36-'Rebasing adj LI'!X26)*X108)*X$19*X$125)</f>
        <v>0</v>
      </c>
      <c r="Y36" s="11">
        <f>IF('KWh (Cumulative) LI'!Y36=0,0,((('KWh (Monthly) ENTRY LI'!Y36*0.5)+'KWh (Cumulative) LI'!X36-'Rebasing adj LI'!Y26)*Y108)*Y$19*Y$125)</f>
        <v>0</v>
      </c>
      <c r="Z36" s="11">
        <f>IF('KWh (Cumulative) LI'!Z36=0,0,((('KWh (Monthly) ENTRY LI'!Z36*0.5)+'KWh (Cumulative) LI'!Y36-'Rebasing adj LI'!Z26)*Z108)*Z$19*Z$125)</f>
        <v>0</v>
      </c>
      <c r="AA36" s="11">
        <f>IF('KWh (Cumulative) LI'!AA36=0,0,((('KWh (Monthly) ENTRY LI'!AA36*0.5)+'KWh (Cumulative) LI'!Z36-'Rebasing adj LI'!AA26)*AA108)*AA$19*AA$125)</f>
        <v>0</v>
      </c>
      <c r="AB36" s="11">
        <f>IF('KWh (Cumulative) LI'!AB36=0,0,((('KWh (Monthly) ENTRY LI'!AB36*0.5)+'KWh (Cumulative) LI'!AA36-'Rebasing adj LI'!AB26)*AB108)*AB$19*AB$125)</f>
        <v>0</v>
      </c>
      <c r="AC36" s="11">
        <f>IF('KWh (Cumulative) LI'!AC36=0,0,((('KWh (Monthly) ENTRY LI'!AC36*0.5)+'KWh (Cumulative) LI'!AB36-'Rebasing adj LI'!AC26)*AC108)*AC$19*AC$125)</f>
        <v>0</v>
      </c>
      <c r="AD36" s="11">
        <f>IF('KWh (Cumulative) LI'!AD36=0,0,((('KWh (Monthly) ENTRY LI'!AD36*0.5)+'KWh (Cumulative) LI'!AC36-'Rebasing adj LI'!AD26)*AD108)*AD$19*AD$125)</f>
        <v>0</v>
      </c>
      <c r="AE36" s="11">
        <f>IF('KWh (Cumulative) LI'!AE36=0,0,((('KWh (Monthly) ENTRY LI'!AE36*0.5)+'KWh (Cumulative) LI'!AD36-'Rebasing adj LI'!AE26)*AE108)*AE$19*AE$125)</f>
        <v>0</v>
      </c>
      <c r="AF36" s="11">
        <f>IF('KWh (Cumulative) LI'!AF36=0,0,((('KWh (Monthly) ENTRY LI'!AF36*0.5)+'KWh (Cumulative) LI'!AE36-'Rebasing adj LI'!AF26)*AF108)*AF$19*AF$125)</f>
        <v>0</v>
      </c>
      <c r="AG36" s="11">
        <f>IF('KWh (Cumulative) LI'!AG36=0,0,((('KWh (Monthly) ENTRY LI'!AG36*0.5)+'KWh (Cumulative) LI'!AF36-'Rebasing adj LI'!AG26)*AG108)*AG$19*AG$125)</f>
        <v>0</v>
      </c>
      <c r="AH36" s="11">
        <f>IF('KWh (Cumulative) LI'!AH36=0,0,((('KWh (Monthly) ENTRY LI'!AH36*0.5)+'KWh (Cumulative) LI'!AG36-'Rebasing adj LI'!AH26)*AH108)*AH$19*AH$125)</f>
        <v>0</v>
      </c>
      <c r="AI36" s="11">
        <f>IF('KWh (Cumulative) LI'!AI36=0,0,((('KWh (Monthly) ENTRY LI'!AI36*0.5)+'KWh (Cumulative) LI'!AH36-'Rebasing adj LI'!AI26)*AI108)*AI$19*AI$125)</f>
        <v>0</v>
      </c>
      <c r="AJ36" s="11">
        <f>IF('KWh (Cumulative) LI'!AJ36=0,0,((('KWh (Monthly) ENTRY LI'!AJ36*0.5)+'KWh (Cumulative) LI'!AI36-'Rebasing adj LI'!AJ26)*AJ108)*AJ$19*AJ$125)</f>
        <v>0</v>
      </c>
      <c r="AK36" s="11">
        <f>IF('KWh (Cumulative) LI'!AK36=0,0,((('KWh (Monthly) ENTRY LI'!AK36*0.5)+'KWh (Cumulative) LI'!AJ36-'Rebasing adj LI'!AK26)*AK108)*AK$19*AK$125)</f>
        <v>0</v>
      </c>
      <c r="AL36" s="11">
        <f>IF('KWh (Cumulative) LI'!AL36=0,0,((('KWh (Monthly) ENTRY LI'!AL36*0.5)+'KWh (Cumulative) LI'!AK36-'Rebasing adj LI'!AL26)*AL108)*AL$19*AL$125)</f>
        <v>0</v>
      </c>
      <c r="AM36" s="11">
        <f>IF('KWh (Cumulative) LI'!AM36=0,0,((('KWh (Monthly) ENTRY LI'!AM36*0.5)+'KWh (Cumulative) LI'!AL36-'Rebasing adj LI'!AM26)*AM108)*AM$19*AM$125)</f>
        <v>0</v>
      </c>
      <c r="AN36" s="11">
        <f>IF('KWh (Cumulative) LI'!AN36=0,0,((('KWh (Monthly) ENTRY LI'!AN36*0.5)+'KWh (Cumulative) LI'!AM36-'Rebasing adj LI'!AN26)*AN108)*AN$19*AN$125)</f>
        <v>0</v>
      </c>
      <c r="AO36" s="11">
        <f>IF('KWh (Cumulative) LI'!AO36=0,0,((('KWh (Monthly) ENTRY LI'!AO36*0.5)+'KWh (Cumulative) LI'!AN36-'Rebasing adj LI'!AO26)*AO108)*AO$19*AO$125)</f>
        <v>0</v>
      </c>
      <c r="AP36" s="11">
        <f>IF('KWh (Cumulative) LI'!AP36=0,0,((('KWh (Monthly) ENTRY LI'!AP36*0.5)+'KWh (Cumulative) LI'!AO36-'Rebasing adj LI'!AP26)*AP108)*AP$19*AP$125)</f>
        <v>0</v>
      </c>
      <c r="AQ36" s="11">
        <f>IF('KWh (Cumulative) LI'!AQ36=0,0,((('KWh (Monthly) ENTRY LI'!AQ36*0.5)+'KWh (Cumulative) LI'!AP36-'Rebasing adj LI'!AQ26)*AQ108)*AQ$19*AQ$125)</f>
        <v>0</v>
      </c>
      <c r="AR36" s="11">
        <f>IF('KWh (Cumulative) LI'!AR36=0,0,((('KWh (Monthly) ENTRY LI'!AR36*0.5)+'KWh (Cumulative) LI'!AQ36-'Rebasing adj LI'!AR26)*AR108)*AR$19*AR$125)</f>
        <v>0</v>
      </c>
      <c r="AS36" s="11">
        <f>IF('KWh (Cumulative) LI'!AS36=0,0,((('KWh (Monthly) ENTRY LI'!AS36*0.5)+'KWh (Cumulative) LI'!AR36-'Rebasing adj LI'!AS26)*AS108)*AS$19*AS$125)</f>
        <v>0</v>
      </c>
      <c r="AT36" s="11">
        <f>IF('KWh (Cumulative) LI'!AT36=0,0,((('KWh (Monthly) ENTRY LI'!AT36*0.5)+'KWh (Cumulative) LI'!AS36-'Rebasing adj LI'!AT26)*AT108)*AT$19*AT$125)</f>
        <v>0</v>
      </c>
      <c r="AU36" s="11">
        <f>IF('KWh (Cumulative) LI'!AU36=0,0,((('KWh (Monthly) ENTRY LI'!AU36*0.5)+'KWh (Cumulative) LI'!AT36-'Rebasing adj LI'!AU26)*AU108)*AU$19*AU$125)</f>
        <v>0</v>
      </c>
      <c r="AV36" s="11">
        <f>IF('KWh (Cumulative) LI'!AV36=0,0,((('KWh (Monthly) ENTRY LI'!AV36*0.5)+'KWh (Cumulative) LI'!AU36-'Rebasing adj LI'!AV26)*AV108)*AV$19*AV$125)</f>
        <v>0</v>
      </c>
      <c r="AW36" s="11">
        <f>IF('KWh (Cumulative) LI'!AW36=0,0,((('KWh (Monthly) ENTRY LI'!AW36*0.5)+'KWh (Cumulative) LI'!AV36-'Rebasing adj LI'!AW26)*AW108)*AW$19*AW$125)</f>
        <v>0</v>
      </c>
      <c r="AX36" s="11">
        <f>IF('KWh (Cumulative) LI'!AX36=0,0,((('KWh (Monthly) ENTRY LI'!AX36*0.5)+'KWh (Cumulative) LI'!AW36-'Rebasing adj LI'!AX26)*AX108)*AX$19*AX$125)</f>
        <v>0</v>
      </c>
      <c r="AY36" s="11">
        <f>IF('KWh (Cumulative) LI'!AY36=0,0,((('KWh (Monthly) ENTRY LI'!AY36*0.5)+'KWh (Cumulative) LI'!AX36-'Rebasing adj LI'!AY26)*AY108)*AY$19*AY$125)</f>
        <v>0</v>
      </c>
      <c r="AZ36" s="11">
        <f>IF('KWh (Cumulative) LI'!AZ36=0,0,((('KWh (Monthly) ENTRY LI'!AZ36*0.5)+'KWh (Cumulative) LI'!AY36-'Rebasing adj LI'!AZ26)*AZ108)*AZ$19*AZ$125)</f>
        <v>0</v>
      </c>
      <c r="BA36" s="11">
        <f>IF('KWh (Cumulative) LI'!BA36=0,0,((('KWh (Monthly) ENTRY LI'!BA36*0.5)+'KWh (Cumulative) LI'!AZ36-'Rebasing adj LI'!BA26)*BA108)*BA$19*BA$125)</f>
        <v>0</v>
      </c>
      <c r="BB36" s="11">
        <f>IF('KWh (Cumulative) LI'!BB36=0,0,((('KWh (Monthly) ENTRY LI'!BB36*0.5)+'KWh (Cumulative) LI'!BA36-'Rebasing adj LI'!BB26)*BB108)*BB$19*BB$125)</f>
        <v>0</v>
      </c>
      <c r="BC36" s="11">
        <f>IF('KWh (Cumulative) LI'!BC36=0,0,((('KWh (Monthly) ENTRY LI'!BC36*0.5)+'KWh (Cumulative) LI'!BB36-'Rebasing adj LI'!BC26)*BC108)*BC$19*BC$125)</f>
        <v>0</v>
      </c>
      <c r="BD36" s="11">
        <f>IF('KWh (Cumulative) LI'!BD36=0,0,((('KWh (Monthly) ENTRY LI'!BD36*0.5)+'KWh (Cumulative) LI'!BC36-'Rebasing adj LI'!BD26)*BD108)*BD$19*BD$125)</f>
        <v>0</v>
      </c>
      <c r="BE36" s="11">
        <f>IF('KWh (Cumulative) LI'!BE36=0,0,((('KWh (Monthly) ENTRY LI'!BE36*0.5)+'KWh (Cumulative) LI'!BD36-'Rebasing adj LI'!BE26)*BE108)*BE$19*BE$125)</f>
        <v>0</v>
      </c>
      <c r="BF36" s="11">
        <f>IF('KWh (Cumulative) LI'!BF36=0,0,((('KWh (Monthly) ENTRY LI'!BF36*0.5)+'KWh (Cumulative) LI'!BE36-'Rebasing adj LI'!BF26)*BF108)*BF$19*BF$125)</f>
        <v>0</v>
      </c>
      <c r="BG36" s="11">
        <f>IF('KWh (Cumulative) LI'!BG36=0,0,((('KWh (Monthly) ENTRY LI'!BG36*0.5)+'KWh (Cumulative) LI'!BF36-'Rebasing adj LI'!BG26)*BG108)*BG$19*BG$125)</f>
        <v>0</v>
      </c>
      <c r="BH36" s="11">
        <f>IF('KWh (Cumulative) LI'!BH36=0,0,((('KWh (Monthly) ENTRY LI'!BH36*0.5)+'KWh (Cumulative) LI'!BG36-'Rebasing adj LI'!BH26)*BH108)*BH$19*BH$125)</f>
        <v>0</v>
      </c>
      <c r="BI36" s="11">
        <f>IF('KWh (Cumulative) LI'!BI36=0,0,((('KWh (Monthly) ENTRY LI'!BI36*0.5)+'KWh (Cumulative) LI'!BH36-'Rebasing adj LI'!BI26)*BI108)*BI$19*BI$125)</f>
        <v>0</v>
      </c>
      <c r="BJ36" s="11">
        <f>IF('KWh (Cumulative) LI'!BJ36=0,0,((('KWh (Monthly) ENTRY LI'!BJ36*0.5)+'KWh (Cumulative) LI'!BI36-'Rebasing adj LI'!BJ26)*BJ108)*BJ$19*BJ$125)</f>
        <v>0</v>
      </c>
      <c r="BK36" s="11">
        <f>IF('KWh (Cumulative) LI'!BK36=0,0,((('KWh (Monthly) ENTRY LI'!BK36*0.5)+'KWh (Cumulative) LI'!BJ36-'Rebasing adj LI'!BK26)*BK108)*BK$19*BK$125)</f>
        <v>0</v>
      </c>
      <c r="BL36" s="11">
        <f>IF('KWh (Cumulative) LI'!BL36=0,0,((('KWh (Monthly) ENTRY LI'!BL36*0.5)+'KWh (Cumulative) LI'!BK36-'Rebasing adj LI'!BL26)*BL108)*BL$19*BL$125)</f>
        <v>0</v>
      </c>
      <c r="BM36" s="11">
        <f>IF('KWh (Cumulative) LI'!BM36=0,0,((('KWh (Monthly) ENTRY LI'!BM36*0.5)+'KWh (Cumulative) LI'!BL36-'Rebasing adj LI'!BM26)*BM108)*BM$19*BM$125)</f>
        <v>0</v>
      </c>
      <c r="BN36" s="11">
        <f>IF('KWh (Cumulative) LI'!BN36=0,0,((('KWh (Monthly) ENTRY LI'!BN36*0.5)+'KWh (Cumulative) LI'!BM36-'Rebasing adj LI'!BN26)*BN108)*BN$19*BN$125)</f>
        <v>0</v>
      </c>
      <c r="BO36" s="11">
        <f>IF('KWh (Cumulative) LI'!BO36=0,0,((('KWh (Monthly) ENTRY LI'!BO36*0.5)+'KWh (Cumulative) LI'!BN36-'Rebasing adj LI'!BO26)*BO108)*BO$19*BO$125)</f>
        <v>0</v>
      </c>
      <c r="BP36" s="11">
        <f>IF('KWh (Cumulative) LI'!BP36=0,0,((('KWh (Monthly) ENTRY LI'!BP36*0.5)+'KWh (Cumulative) LI'!BO36-'Rebasing adj LI'!BP26)*BP108)*BP$19*BP$125)</f>
        <v>0</v>
      </c>
      <c r="BQ36" s="11">
        <f>IF('KWh (Cumulative) LI'!BQ36=0,0,((('KWh (Monthly) ENTRY LI'!BQ36*0.5)+'KWh (Cumulative) LI'!BP36-'Rebasing adj LI'!BQ26)*BQ108)*BQ$19*BQ$125)</f>
        <v>0</v>
      </c>
      <c r="BR36" s="11">
        <f>IF('KWh (Cumulative) LI'!BR36=0,0,((('KWh (Monthly) ENTRY LI'!BR36*0.5)+'KWh (Cumulative) LI'!BQ36-'Rebasing adj LI'!BR26)*BR108)*BR$19*BR$125)</f>
        <v>0</v>
      </c>
      <c r="BS36" s="11">
        <f>IF('KWh (Cumulative) LI'!BS36=0,0,((('KWh (Monthly) ENTRY LI'!BS36*0.5)+'KWh (Cumulative) LI'!BR36-'Rebasing adj LI'!BS26)*BS108)*BS$19*BS$125)</f>
        <v>0</v>
      </c>
      <c r="BT36" s="11">
        <f>IF('KWh (Cumulative) LI'!BT36=0,0,((('KWh (Monthly) ENTRY LI'!BT36*0.5)+'KWh (Cumulative) LI'!BS36-'Rebasing adj LI'!BT26)*BT108)*BT$19*BT$125)</f>
        <v>0</v>
      </c>
      <c r="BU36" s="11">
        <f>IF('KWh (Cumulative) LI'!BU36=0,0,((('KWh (Monthly) ENTRY LI'!BU36*0.5)+'KWh (Cumulative) LI'!BT36-'Rebasing adj LI'!BU26)*BU108)*BU$19*BU$125)</f>
        <v>0</v>
      </c>
      <c r="BV36" s="11">
        <f>IF('KWh (Cumulative) LI'!BV36=0,0,((('KWh (Monthly) ENTRY LI'!BV36*0.5)+'KWh (Cumulative) LI'!BU36-'Rebasing adj LI'!BV26)*BV108)*BV$19*BV$125)</f>
        <v>0</v>
      </c>
      <c r="BW36" s="11">
        <f>IF('KWh (Cumulative) LI'!BW36=0,0,((('KWh (Monthly) ENTRY LI'!BW36*0.5)+'KWh (Cumulative) LI'!BV36-'Rebasing adj LI'!BW26)*BW108)*BW$19*BW$125)</f>
        <v>0</v>
      </c>
      <c r="BX36" s="11">
        <f>IF('KWh (Cumulative) LI'!BX36=0,0,((('KWh (Monthly) ENTRY LI'!BX36*0.5)+'KWh (Cumulative) LI'!BW36-'Rebasing adj LI'!BX26)*BX108)*BX$19*BX$125)</f>
        <v>0</v>
      </c>
      <c r="BY36" s="11">
        <f>IF('KWh (Cumulative) LI'!BY36=0,0,((('KWh (Monthly) ENTRY LI'!BY36*0.5)+'KWh (Cumulative) LI'!BX36-'Rebasing adj LI'!BY26)*BY108)*BY$19*BY$125)</f>
        <v>0</v>
      </c>
      <c r="BZ36" s="11">
        <f>IF('KWh (Cumulative) LI'!BZ36=0,0,((('KWh (Monthly) ENTRY LI'!BZ36*0.5)+'KWh (Cumulative) LI'!BY36-'Rebasing adj LI'!BZ26)*BZ108)*BZ$19*BZ$125)</f>
        <v>0</v>
      </c>
      <c r="CA36" s="11">
        <f>IF('KWh (Cumulative) LI'!CA36=0,0,((('KWh (Monthly) ENTRY LI'!CA36*0.5)+'KWh (Cumulative) LI'!BZ36-'Rebasing adj LI'!CA26)*CA108)*CA$19*CA$125)</f>
        <v>0</v>
      </c>
      <c r="CB36" s="11">
        <f>IF('KWh (Cumulative) LI'!CB36=0,0,((('KWh (Monthly) ENTRY LI'!CB36*0.5)+'KWh (Cumulative) LI'!CA36-'Rebasing adj LI'!CB26)*CB108)*CB$19*CB$125)</f>
        <v>0</v>
      </c>
      <c r="CC36" s="11">
        <f>IF('KWh (Cumulative) LI'!CC36=0,0,((('KWh (Monthly) ENTRY LI'!CC36*0.5)+'KWh (Cumulative) LI'!CB36-'Rebasing adj LI'!CC26)*CC108)*CC$19*CC$125)</f>
        <v>0</v>
      </c>
      <c r="CD36" s="11">
        <f>IF('KWh (Cumulative) LI'!CD36=0,0,((('KWh (Monthly) ENTRY LI'!CD36*0.5)+'KWh (Cumulative) LI'!CC36-'Rebasing adj LI'!CD26)*CD108)*CD$19*CD$125)</f>
        <v>0</v>
      </c>
      <c r="CE36" s="11">
        <f>IF('KWh (Cumulative) LI'!CE36=0,0,((('KWh (Monthly) ENTRY LI'!CE36*0.5)+'KWh (Cumulative) LI'!CD36-'Rebasing adj LI'!CE26)*CE108)*CE$19*CE$125)</f>
        <v>0</v>
      </c>
      <c r="CF36" s="11">
        <f>IF('KWh (Cumulative) LI'!CF36=0,0,((('KWh (Monthly) ENTRY LI'!CF36*0.5)+'KWh (Cumulative) LI'!CE36-'Rebasing adj LI'!CF26)*CF108)*CF$19*CF$125)</f>
        <v>0</v>
      </c>
      <c r="CG36" s="11">
        <f>IF('KWh (Cumulative) LI'!CG36=0,0,((('KWh (Monthly) ENTRY LI'!CG36*0.5)+'KWh (Cumulative) LI'!CF36-'Rebasing adj LI'!CG26)*CG108)*CG$19*CG$125)</f>
        <v>0</v>
      </c>
      <c r="CH36" s="11">
        <f>IF('KWh (Cumulative) LI'!CH36=0,0,((('KWh (Monthly) ENTRY LI'!CH36*0.5)+'KWh (Cumulative) LI'!CG36-'Rebasing adj LI'!CH26)*CH108)*CH$19*CH$125)</f>
        <v>0</v>
      </c>
      <c r="CI36" s="11">
        <f>IF('KWh (Cumulative) LI'!CI36=0,0,((('KWh (Monthly) ENTRY LI'!CI36*0.5)+'KWh (Cumulative) LI'!CH36-'Rebasing adj LI'!CI26)*CI108)*CI$19*CI$125)</f>
        <v>0</v>
      </c>
      <c r="CJ36" s="11">
        <f>IF('KWh (Cumulative) LI'!CJ36=0,0,((('KWh (Monthly) ENTRY LI'!CJ36*0.5)+'KWh (Cumulative) LI'!CI36-'Rebasing adj LI'!CJ26)*CJ108)*CJ$19*CJ$125)</f>
        <v>0</v>
      </c>
    </row>
    <row r="37" spans="1:88" x14ac:dyDescent="0.25">
      <c r="A37" s="209"/>
      <c r="B37" s="45" t="s">
        <v>10</v>
      </c>
      <c r="C37" s="11">
        <f>IF('KWh (Cumulative) LI'!C37=0,0,((('KWh (Monthly) ENTRY LI'!C37*0.5)-'Rebasing adj LI'!C27)*C109)*C$19*C$125)</f>
        <v>0</v>
      </c>
      <c r="D37" s="11">
        <f>IF('KWh (Cumulative) LI'!D37=0,0,((('KWh (Monthly) ENTRY LI'!D37*0.5)+'KWh (Cumulative) LI'!C37-'Rebasing adj LI'!D27)*D109)*D$19*D$125)</f>
        <v>0</v>
      </c>
      <c r="E37" s="11">
        <f>IF('KWh (Cumulative) LI'!E37=0,0,((('KWh (Monthly) ENTRY LI'!E37*0.5)+'KWh (Cumulative) LI'!D37-'Rebasing adj LI'!E27)*E109)*E$19*E$125)</f>
        <v>0</v>
      </c>
      <c r="F37" s="11">
        <f>IF('KWh (Cumulative) LI'!F37=0,0,((('KWh (Monthly) ENTRY LI'!F37*0.5)+'KWh (Cumulative) LI'!E37-'Rebasing adj LI'!F27)*F109)*F$19*F$125)</f>
        <v>0</v>
      </c>
      <c r="G37" s="11">
        <f>IF('KWh (Cumulative) LI'!G37=0,0,((('KWh (Monthly) ENTRY LI'!G37*0.5)+'KWh (Cumulative) LI'!F37-'Rebasing adj LI'!G27)*G109)*G$19*G$125)</f>
        <v>0</v>
      </c>
      <c r="H37" s="11">
        <f>IF('KWh (Cumulative) LI'!H37=0,0,((('KWh (Monthly) ENTRY LI'!H37*0.5)+'KWh (Cumulative) LI'!G37-'Rebasing adj LI'!H27)*H109)*H$19*H$125)</f>
        <v>0</v>
      </c>
      <c r="I37" s="11">
        <f>IF('KWh (Cumulative) LI'!I37=0,0,((('KWh (Monthly) ENTRY LI'!I37*0.5)+'KWh (Cumulative) LI'!H37-'Rebasing adj LI'!I27)*I109)*I$19*I$125)</f>
        <v>0</v>
      </c>
      <c r="J37" s="11">
        <f>IF('KWh (Cumulative) LI'!J37=0,0,((('KWh (Monthly) ENTRY LI'!J37*0.5)+'KWh (Cumulative) LI'!I37-'Rebasing adj LI'!J27)*J109)*J$19*J$125)</f>
        <v>0</v>
      </c>
      <c r="K37" s="11">
        <f>IF('KWh (Cumulative) LI'!K37=0,0,((('KWh (Monthly) ENTRY LI'!K37*0.5)+'KWh (Cumulative) LI'!J37-'Rebasing adj LI'!K27)*K109)*K$19*K$125)</f>
        <v>0</v>
      </c>
      <c r="L37" s="11">
        <f>IF('KWh (Cumulative) LI'!L37=0,0,((('KWh (Monthly) ENTRY LI'!L37*0.5)+'KWh (Cumulative) LI'!K37-'Rebasing adj LI'!L27)*L109)*L$19*L$125)</f>
        <v>0</v>
      </c>
      <c r="M37" s="11">
        <f>IF('KWh (Cumulative) LI'!M37=0,0,((('KWh (Monthly) ENTRY LI'!M37*0.5)+'KWh (Cumulative) LI'!L37-'Rebasing adj LI'!M27)*M109)*M$19*M$125)</f>
        <v>0</v>
      </c>
      <c r="N37" s="11">
        <f>IF('KWh (Cumulative) LI'!N37=0,0,((('KWh (Monthly) ENTRY LI'!N37*0.5)+'KWh (Cumulative) LI'!M37-'Rebasing adj LI'!N27)*N109)*N$19*N$125)</f>
        <v>0</v>
      </c>
      <c r="O37" s="11">
        <f>IF('KWh (Cumulative) LI'!O37=0,0,((('KWh (Monthly) ENTRY LI'!O37*0.5)+'KWh (Cumulative) LI'!N37-'Rebasing adj LI'!O27)*O109)*O$19*O$125)</f>
        <v>0</v>
      </c>
      <c r="P37" s="11">
        <f>IF('KWh (Cumulative) LI'!P37=0,0,((('KWh (Monthly) ENTRY LI'!P37*0.5)+'KWh (Cumulative) LI'!O37-'Rebasing adj LI'!P27)*P109)*P$19*P$125)</f>
        <v>0</v>
      </c>
      <c r="Q37" s="11">
        <f>IF('KWh (Cumulative) LI'!Q37=0,0,((('KWh (Monthly) ENTRY LI'!Q37*0.5)+'KWh (Cumulative) LI'!P37-'Rebasing adj LI'!Q27)*Q109)*Q$19*Q$125)</f>
        <v>0</v>
      </c>
      <c r="R37" s="11">
        <f>IF('KWh (Cumulative) LI'!R37=0,0,((('KWh (Monthly) ENTRY LI'!R37*0.5)+'KWh (Cumulative) LI'!Q37-'Rebasing adj LI'!R27)*R109)*R$19*R$125)</f>
        <v>0</v>
      </c>
      <c r="S37" s="11">
        <f>IF('KWh (Cumulative) LI'!S37=0,0,((('KWh (Monthly) ENTRY LI'!S37*0.5)+'KWh (Cumulative) LI'!R37-'Rebasing adj LI'!S27)*S109)*S$19*S$125)</f>
        <v>0</v>
      </c>
      <c r="T37" s="11">
        <f>IF('KWh (Cumulative) LI'!T37=0,0,((('KWh (Monthly) ENTRY LI'!T37*0.5)+'KWh (Cumulative) LI'!S37-'Rebasing adj LI'!T27)*T109)*T$19*T$125)</f>
        <v>0</v>
      </c>
      <c r="U37" s="11">
        <f>IF('KWh (Cumulative) LI'!U37=0,0,((('KWh (Monthly) ENTRY LI'!U37*0.5)+'KWh (Cumulative) LI'!T37-'Rebasing adj LI'!U27)*U109)*U$19*U$125)</f>
        <v>0</v>
      </c>
      <c r="V37" s="11">
        <f>IF('KWh (Cumulative) LI'!V37=0,0,((('KWh (Monthly) ENTRY LI'!V37*0.5)+'KWh (Cumulative) LI'!U37-'Rebasing adj LI'!V27)*V109)*V$19*V$125)</f>
        <v>0</v>
      </c>
      <c r="W37" s="11">
        <f>IF('KWh (Cumulative) LI'!W37=0,0,((('KWh (Monthly) ENTRY LI'!W37*0.5)+'KWh (Cumulative) LI'!V37-'Rebasing adj LI'!W27)*W109)*W$19*W$125)</f>
        <v>0</v>
      </c>
      <c r="X37" s="11">
        <f>IF('KWh (Cumulative) LI'!X37=0,0,((('KWh (Monthly) ENTRY LI'!X37*0.5)+'KWh (Cumulative) LI'!W37-'Rebasing adj LI'!X27)*X109)*X$19*X$125)</f>
        <v>0</v>
      </c>
      <c r="Y37" s="11">
        <f>IF('KWh (Cumulative) LI'!Y37=0,0,((('KWh (Monthly) ENTRY LI'!Y37*0.5)+'KWh (Cumulative) LI'!X37-'Rebasing adj LI'!Y27)*Y109)*Y$19*Y$125)</f>
        <v>0</v>
      </c>
      <c r="Z37" s="11">
        <f>IF('KWh (Cumulative) LI'!Z37=0,0,((('KWh (Monthly) ENTRY LI'!Z37*0.5)+'KWh (Cumulative) LI'!Y37-'Rebasing adj LI'!Z27)*Z109)*Z$19*Z$125)</f>
        <v>0</v>
      </c>
      <c r="AA37" s="11">
        <f>IF('KWh (Cumulative) LI'!AA37=0,0,((('KWh (Monthly) ENTRY LI'!AA37*0.5)+'KWh (Cumulative) LI'!Z37-'Rebasing adj LI'!AA27)*AA109)*AA$19*AA$125)</f>
        <v>0</v>
      </c>
      <c r="AB37" s="11">
        <f>IF('KWh (Cumulative) LI'!AB37=0,0,((('KWh (Monthly) ENTRY LI'!AB37*0.5)+'KWh (Cumulative) LI'!AA37-'Rebasing adj LI'!AB27)*AB109)*AB$19*AB$125)</f>
        <v>0</v>
      </c>
      <c r="AC37" s="11">
        <f>IF('KWh (Cumulative) LI'!AC37=0,0,((('KWh (Monthly) ENTRY LI'!AC37*0.5)+'KWh (Cumulative) LI'!AB37-'Rebasing adj LI'!AC27)*AC109)*AC$19*AC$125)</f>
        <v>0</v>
      </c>
      <c r="AD37" s="11">
        <f>IF('KWh (Cumulative) LI'!AD37=0,0,((('KWh (Monthly) ENTRY LI'!AD37*0.5)+'KWh (Cumulative) LI'!AC37-'Rebasing adj LI'!AD27)*AD109)*AD$19*AD$125)</f>
        <v>0</v>
      </c>
      <c r="AE37" s="11">
        <f>IF('KWh (Cumulative) LI'!AE37=0,0,((('KWh (Monthly) ENTRY LI'!AE37*0.5)+'KWh (Cumulative) LI'!AD37-'Rebasing adj LI'!AE27)*AE109)*AE$19*AE$125)</f>
        <v>0</v>
      </c>
      <c r="AF37" s="11">
        <f>IF('KWh (Cumulative) LI'!AF37=0,0,((('KWh (Monthly) ENTRY LI'!AF37*0.5)+'KWh (Cumulative) LI'!AE37-'Rebasing adj LI'!AF27)*AF109)*AF$19*AF$125)</f>
        <v>0</v>
      </c>
      <c r="AG37" s="11">
        <f>IF('KWh (Cumulative) LI'!AG37=0,0,((('KWh (Monthly) ENTRY LI'!AG37*0.5)+'KWh (Cumulative) LI'!AF37-'Rebasing adj LI'!AG27)*AG109)*AG$19*AG$125)</f>
        <v>0</v>
      </c>
      <c r="AH37" s="11">
        <f>IF('KWh (Cumulative) LI'!AH37=0,0,((('KWh (Monthly) ENTRY LI'!AH37*0.5)+'KWh (Cumulative) LI'!AG37-'Rebasing adj LI'!AH27)*AH109)*AH$19*AH$125)</f>
        <v>0</v>
      </c>
      <c r="AI37" s="11">
        <f>IF('KWh (Cumulative) LI'!AI37=0,0,((('KWh (Monthly) ENTRY LI'!AI37*0.5)+'KWh (Cumulative) LI'!AH37-'Rebasing adj LI'!AI27)*AI109)*AI$19*AI$125)</f>
        <v>0</v>
      </c>
      <c r="AJ37" s="11">
        <f>IF('KWh (Cumulative) LI'!AJ37=0,0,((('KWh (Monthly) ENTRY LI'!AJ37*0.5)+'KWh (Cumulative) LI'!AI37-'Rebasing adj LI'!AJ27)*AJ109)*AJ$19*AJ$125)</f>
        <v>0</v>
      </c>
      <c r="AK37" s="11">
        <f>IF('KWh (Cumulative) LI'!AK37=0,0,((('KWh (Monthly) ENTRY LI'!AK37*0.5)+'KWh (Cumulative) LI'!AJ37-'Rebasing adj LI'!AK27)*AK109)*AK$19*AK$125)</f>
        <v>0</v>
      </c>
      <c r="AL37" s="11">
        <f>IF('KWh (Cumulative) LI'!AL37=0,0,((('KWh (Monthly) ENTRY LI'!AL37*0.5)+'KWh (Cumulative) LI'!AK37-'Rebasing adj LI'!AL27)*AL109)*AL$19*AL$125)</f>
        <v>0</v>
      </c>
      <c r="AM37" s="11">
        <f>IF('KWh (Cumulative) LI'!AM37=0,0,((('KWh (Monthly) ENTRY LI'!AM37*0.5)+'KWh (Cumulative) LI'!AL37-'Rebasing adj LI'!AM27)*AM109)*AM$19*AM$125)</f>
        <v>0</v>
      </c>
      <c r="AN37" s="11">
        <f>IF('KWh (Cumulative) LI'!AN37=0,0,((('KWh (Monthly) ENTRY LI'!AN37*0.5)+'KWh (Cumulative) LI'!AM37-'Rebasing adj LI'!AN27)*AN109)*AN$19*AN$125)</f>
        <v>0</v>
      </c>
      <c r="AO37" s="11">
        <f>IF('KWh (Cumulative) LI'!AO37=0,0,((('KWh (Monthly) ENTRY LI'!AO37*0.5)+'KWh (Cumulative) LI'!AN37-'Rebasing adj LI'!AO27)*AO109)*AO$19*AO$125)</f>
        <v>0</v>
      </c>
      <c r="AP37" s="11">
        <f>IF('KWh (Cumulative) LI'!AP37=0,0,((('KWh (Monthly) ENTRY LI'!AP37*0.5)+'KWh (Cumulative) LI'!AO37-'Rebasing adj LI'!AP27)*AP109)*AP$19*AP$125)</f>
        <v>0</v>
      </c>
      <c r="AQ37" s="11">
        <f>IF('KWh (Cumulative) LI'!AQ37=0,0,((('KWh (Monthly) ENTRY LI'!AQ37*0.5)+'KWh (Cumulative) LI'!AP37-'Rebasing adj LI'!AQ27)*AQ109)*AQ$19*AQ$125)</f>
        <v>0</v>
      </c>
      <c r="AR37" s="11">
        <f>IF('KWh (Cumulative) LI'!AR37=0,0,((('KWh (Monthly) ENTRY LI'!AR37*0.5)+'KWh (Cumulative) LI'!AQ37-'Rebasing adj LI'!AR27)*AR109)*AR$19*AR$125)</f>
        <v>0</v>
      </c>
      <c r="AS37" s="11">
        <f>IF('KWh (Cumulative) LI'!AS37=0,0,((('KWh (Monthly) ENTRY LI'!AS37*0.5)+'KWh (Cumulative) LI'!AR37-'Rebasing adj LI'!AS27)*AS109)*AS$19*AS$125)</f>
        <v>0</v>
      </c>
      <c r="AT37" s="11">
        <f>IF('KWh (Cumulative) LI'!AT37=0,0,((('KWh (Monthly) ENTRY LI'!AT37*0.5)+'KWh (Cumulative) LI'!AS37-'Rebasing adj LI'!AT27)*AT109)*AT$19*AT$125)</f>
        <v>0</v>
      </c>
      <c r="AU37" s="11">
        <f>IF('KWh (Cumulative) LI'!AU37=0,0,((('KWh (Monthly) ENTRY LI'!AU37*0.5)+'KWh (Cumulative) LI'!AT37-'Rebasing adj LI'!AU27)*AU109)*AU$19*AU$125)</f>
        <v>0</v>
      </c>
      <c r="AV37" s="11">
        <f>IF('KWh (Cumulative) LI'!AV37=0,0,((('KWh (Monthly) ENTRY LI'!AV37*0.5)+'KWh (Cumulative) LI'!AU37-'Rebasing adj LI'!AV27)*AV109)*AV$19*AV$125)</f>
        <v>0</v>
      </c>
      <c r="AW37" s="11">
        <f>IF('KWh (Cumulative) LI'!AW37=0,0,((('KWh (Monthly) ENTRY LI'!AW37*0.5)+'KWh (Cumulative) LI'!AV37-'Rebasing adj LI'!AW27)*AW109)*AW$19*AW$125)</f>
        <v>0</v>
      </c>
      <c r="AX37" s="11">
        <f>IF('KWh (Cumulative) LI'!AX37=0,0,((('KWh (Monthly) ENTRY LI'!AX37*0.5)+'KWh (Cumulative) LI'!AW37-'Rebasing adj LI'!AX27)*AX109)*AX$19*AX$125)</f>
        <v>0</v>
      </c>
      <c r="AY37" s="11">
        <f>IF('KWh (Cumulative) LI'!AY37=0,0,((('KWh (Monthly) ENTRY LI'!AY37*0.5)+'KWh (Cumulative) LI'!AX37-'Rebasing adj LI'!AY27)*AY109)*AY$19*AY$125)</f>
        <v>0</v>
      </c>
      <c r="AZ37" s="11">
        <f>IF('KWh (Cumulative) LI'!AZ37=0,0,((('KWh (Monthly) ENTRY LI'!AZ37*0.5)+'KWh (Cumulative) LI'!AY37-'Rebasing adj LI'!AZ27)*AZ109)*AZ$19*AZ$125)</f>
        <v>0</v>
      </c>
      <c r="BA37" s="11">
        <f>IF('KWh (Cumulative) LI'!BA37=0,0,((('KWh (Monthly) ENTRY LI'!BA37*0.5)+'KWh (Cumulative) LI'!AZ37-'Rebasing adj LI'!BA27)*BA109)*BA$19*BA$125)</f>
        <v>0</v>
      </c>
      <c r="BB37" s="11">
        <f>IF('KWh (Cumulative) LI'!BB37=0,0,((('KWh (Monthly) ENTRY LI'!BB37*0.5)+'KWh (Cumulative) LI'!BA37-'Rebasing adj LI'!BB27)*BB109)*BB$19*BB$125)</f>
        <v>0</v>
      </c>
      <c r="BC37" s="11">
        <f>IF('KWh (Cumulative) LI'!BC37=0,0,((('KWh (Monthly) ENTRY LI'!BC37*0.5)+'KWh (Cumulative) LI'!BB37-'Rebasing adj LI'!BC27)*BC109)*BC$19*BC$125)</f>
        <v>0</v>
      </c>
      <c r="BD37" s="11">
        <f>IF('KWh (Cumulative) LI'!BD37=0,0,((('KWh (Monthly) ENTRY LI'!BD37*0.5)+'KWh (Cumulative) LI'!BC37-'Rebasing adj LI'!BD27)*BD109)*BD$19*BD$125)</f>
        <v>0</v>
      </c>
      <c r="BE37" s="11">
        <f>IF('KWh (Cumulative) LI'!BE37=0,0,((('KWh (Monthly) ENTRY LI'!BE37*0.5)+'KWh (Cumulative) LI'!BD37-'Rebasing adj LI'!BE27)*BE109)*BE$19*BE$125)</f>
        <v>0</v>
      </c>
      <c r="BF37" s="11">
        <f>IF('KWh (Cumulative) LI'!BF37=0,0,((('KWh (Monthly) ENTRY LI'!BF37*0.5)+'KWh (Cumulative) LI'!BE37-'Rebasing adj LI'!BF27)*BF109)*BF$19*BF$125)</f>
        <v>0</v>
      </c>
      <c r="BG37" s="11">
        <f>IF('KWh (Cumulative) LI'!BG37=0,0,((('KWh (Monthly) ENTRY LI'!BG37*0.5)+'KWh (Cumulative) LI'!BF37-'Rebasing adj LI'!BG27)*BG109)*BG$19*BG$125)</f>
        <v>0</v>
      </c>
      <c r="BH37" s="11">
        <f>IF('KWh (Cumulative) LI'!BH37=0,0,((('KWh (Monthly) ENTRY LI'!BH37*0.5)+'KWh (Cumulative) LI'!BG37-'Rebasing adj LI'!BH27)*BH109)*BH$19*BH$125)</f>
        <v>0</v>
      </c>
      <c r="BI37" s="11">
        <f>IF('KWh (Cumulative) LI'!BI37=0,0,((('KWh (Monthly) ENTRY LI'!BI37*0.5)+'KWh (Cumulative) LI'!BH37-'Rebasing adj LI'!BI27)*BI109)*BI$19*BI$125)</f>
        <v>0</v>
      </c>
      <c r="BJ37" s="11">
        <f>IF('KWh (Cumulative) LI'!BJ37=0,0,((('KWh (Monthly) ENTRY LI'!BJ37*0.5)+'KWh (Cumulative) LI'!BI37-'Rebasing adj LI'!BJ27)*BJ109)*BJ$19*BJ$125)</f>
        <v>0</v>
      </c>
      <c r="BK37" s="11">
        <f>IF('KWh (Cumulative) LI'!BK37=0,0,((('KWh (Monthly) ENTRY LI'!BK37*0.5)+'KWh (Cumulative) LI'!BJ37-'Rebasing adj LI'!BK27)*BK109)*BK$19*BK$125)</f>
        <v>0</v>
      </c>
      <c r="BL37" s="11">
        <f>IF('KWh (Cumulative) LI'!BL37=0,0,((('KWh (Monthly) ENTRY LI'!BL37*0.5)+'KWh (Cumulative) LI'!BK37-'Rebasing adj LI'!BL27)*BL109)*BL$19*BL$125)</f>
        <v>0</v>
      </c>
      <c r="BM37" s="11">
        <f>IF('KWh (Cumulative) LI'!BM37=0,0,((('KWh (Monthly) ENTRY LI'!BM37*0.5)+'KWh (Cumulative) LI'!BL37-'Rebasing adj LI'!BM27)*BM109)*BM$19*BM$125)</f>
        <v>0</v>
      </c>
      <c r="BN37" s="11">
        <f>IF('KWh (Cumulative) LI'!BN37=0,0,((('KWh (Monthly) ENTRY LI'!BN37*0.5)+'KWh (Cumulative) LI'!BM37-'Rebasing adj LI'!BN27)*BN109)*BN$19*BN$125)</f>
        <v>0</v>
      </c>
      <c r="BO37" s="11">
        <f>IF('KWh (Cumulative) LI'!BO37=0,0,((('KWh (Monthly) ENTRY LI'!BO37*0.5)+'KWh (Cumulative) LI'!BN37-'Rebasing adj LI'!BO27)*BO109)*BO$19*BO$125)</f>
        <v>0</v>
      </c>
      <c r="BP37" s="11">
        <f>IF('KWh (Cumulative) LI'!BP37=0,0,((('KWh (Monthly) ENTRY LI'!BP37*0.5)+'KWh (Cumulative) LI'!BO37-'Rebasing adj LI'!BP27)*BP109)*BP$19*BP$125)</f>
        <v>0</v>
      </c>
      <c r="BQ37" s="11">
        <f>IF('KWh (Cumulative) LI'!BQ37=0,0,((('KWh (Monthly) ENTRY LI'!BQ37*0.5)+'KWh (Cumulative) LI'!BP37-'Rebasing adj LI'!BQ27)*BQ109)*BQ$19*BQ$125)</f>
        <v>0</v>
      </c>
      <c r="BR37" s="11">
        <f>IF('KWh (Cumulative) LI'!BR37=0,0,((('KWh (Monthly) ENTRY LI'!BR37*0.5)+'KWh (Cumulative) LI'!BQ37-'Rebasing adj LI'!BR27)*BR109)*BR$19*BR$125)</f>
        <v>0</v>
      </c>
      <c r="BS37" s="11">
        <f>IF('KWh (Cumulative) LI'!BS37=0,0,((('KWh (Monthly) ENTRY LI'!BS37*0.5)+'KWh (Cumulative) LI'!BR37-'Rebasing adj LI'!BS27)*BS109)*BS$19*BS$125)</f>
        <v>0</v>
      </c>
      <c r="BT37" s="11">
        <f>IF('KWh (Cumulative) LI'!BT37=0,0,((('KWh (Monthly) ENTRY LI'!BT37*0.5)+'KWh (Cumulative) LI'!BS37-'Rebasing adj LI'!BT27)*BT109)*BT$19*BT$125)</f>
        <v>0</v>
      </c>
      <c r="BU37" s="11">
        <f>IF('KWh (Cumulative) LI'!BU37=0,0,((('KWh (Monthly) ENTRY LI'!BU37*0.5)+'KWh (Cumulative) LI'!BT37-'Rebasing adj LI'!BU27)*BU109)*BU$19*BU$125)</f>
        <v>0</v>
      </c>
      <c r="BV37" s="11">
        <f>IF('KWh (Cumulative) LI'!BV37=0,0,((('KWh (Monthly) ENTRY LI'!BV37*0.5)+'KWh (Cumulative) LI'!BU37-'Rebasing adj LI'!BV27)*BV109)*BV$19*BV$125)</f>
        <v>0</v>
      </c>
      <c r="BW37" s="11">
        <f>IF('KWh (Cumulative) LI'!BW37=0,0,((('KWh (Monthly) ENTRY LI'!BW37*0.5)+'KWh (Cumulative) LI'!BV37-'Rebasing adj LI'!BW27)*BW109)*BW$19*BW$125)</f>
        <v>0</v>
      </c>
      <c r="BX37" s="11">
        <f>IF('KWh (Cumulative) LI'!BX37=0,0,((('KWh (Monthly) ENTRY LI'!BX37*0.5)+'KWh (Cumulative) LI'!BW37-'Rebasing adj LI'!BX27)*BX109)*BX$19*BX$125)</f>
        <v>0</v>
      </c>
      <c r="BY37" s="11">
        <f>IF('KWh (Cumulative) LI'!BY37=0,0,((('KWh (Monthly) ENTRY LI'!BY37*0.5)+'KWh (Cumulative) LI'!BX37-'Rebasing adj LI'!BY27)*BY109)*BY$19*BY$125)</f>
        <v>0</v>
      </c>
      <c r="BZ37" s="11">
        <f>IF('KWh (Cumulative) LI'!BZ37=0,0,((('KWh (Monthly) ENTRY LI'!BZ37*0.5)+'KWh (Cumulative) LI'!BY37-'Rebasing adj LI'!BZ27)*BZ109)*BZ$19*BZ$125)</f>
        <v>0</v>
      </c>
      <c r="CA37" s="11">
        <f>IF('KWh (Cumulative) LI'!CA37=0,0,((('KWh (Monthly) ENTRY LI'!CA37*0.5)+'KWh (Cumulative) LI'!BZ37-'Rebasing adj LI'!CA27)*CA109)*CA$19*CA$125)</f>
        <v>0</v>
      </c>
      <c r="CB37" s="11">
        <f>IF('KWh (Cumulative) LI'!CB37=0,0,((('KWh (Monthly) ENTRY LI'!CB37*0.5)+'KWh (Cumulative) LI'!CA37-'Rebasing adj LI'!CB27)*CB109)*CB$19*CB$125)</f>
        <v>0</v>
      </c>
      <c r="CC37" s="11">
        <f>IF('KWh (Cumulative) LI'!CC37=0,0,((('KWh (Monthly) ENTRY LI'!CC37*0.5)+'KWh (Cumulative) LI'!CB37-'Rebasing adj LI'!CC27)*CC109)*CC$19*CC$125)</f>
        <v>0</v>
      </c>
      <c r="CD37" s="11">
        <f>IF('KWh (Cumulative) LI'!CD37=0,0,((('KWh (Monthly) ENTRY LI'!CD37*0.5)+'KWh (Cumulative) LI'!CC37-'Rebasing adj LI'!CD27)*CD109)*CD$19*CD$125)</f>
        <v>0</v>
      </c>
      <c r="CE37" s="11">
        <f>IF('KWh (Cumulative) LI'!CE37=0,0,((('KWh (Monthly) ENTRY LI'!CE37*0.5)+'KWh (Cumulative) LI'!CD37-'Rebasing adj LI'!CE27)*CE109)*CE$19*CE$125)</f>
        <v>0</v>
      </c>
      <c r="CF37" s="11">
        <f>IF('KWh (Cumulative) LI'!CF37=0,0,((('KWh (Monthly) ENTRY LI'!CF37*0.5)+'KWh (Cumulative) LI'!CE37-'Rebasing adj LI'!CF27)*CF109)*CF$19*CF$125)</f>
        <v>0</v>
      </c>
      <c r="CG37" s="11">
        <f>IF('KWh (Cumulative) LI'!CG37=0,0,((('KWh (Monthly) ENTRY LI'!CG37*0.5)+'KWh (Cumulative) LI'!CF37-'Rebasing adj LI'!CG27)*CG109)*CG$19*CG$125)</f>
        <v>0</v>
      </c>
      <c r="CH37" s="11">
        <f>IF('KWh (Cumulative) LI'!CH37=0,0,((('KWh (Monthly) ENTRY LI'!CH37*0.5)+'KWh (Cumulative) LI'!CG37-'Rebasing adj LI'!CH27)*CH109)*CH$19*CH$125)</f>
        <v>0</v>
      </c>
      <c r="CI37" s="11">
        <f>IF('KWh (Cumulative) LI'!CI37=0,0,((('KWh (Monthly) ENTRY LI'!CI37*0.5)+'KWh (Cumulative) LI'!CH37-'Rebasing adj LI'!CI27)*CI109)*CI$19*CI$125)</f>
        <v>0</v>
      </c>
      <c r="CJ37" s="11">
        <f>IF('KWh (Cumulative) LI'!CJ37=0,0,((('KWh (Monthly) ENTRY LI'!CJ37*0.5)+'KWh (Cumulative) LI'!CI37-'Rebasing adj LI'!CJ27)*CJ109)*CJ$19*CJ$125)</f>
        <v>0</v>
      </c>
    </row>
    <row r="38" spans="1:88" x14ac:dyDescent="0.25">
      <c r="A38" s="209"/>
      <c r="B38" s="45" t="s">
        <v>1</v>
      </c>
      <c r="C38" s="11">
        <f>IF('KWh (Cumulative) LI'!C38=0,0,((('KWh (Monthly) ENTRY LI'!C38*0.5)-'Rebasing adj LI'!C28)*C110)*C$19*C$125)</f>
        <v>0</v>
      </c>
      <c r="D38" s="11">
        <f>IF('KWh (Cumulative) LI'!D38=0,0,((('KWh (Monthly) ENTRY LI'!D38*0.5)+'KWh (Cumulative) LI'!C38-'Rebasing adj LI'!D28)*D110)*D$19*D$125)</f>
        <v>0</v>
      </c>
      <c r="E38" s="11">
        <f>IF('KWh (Cumulative) LI'!E38=0,0,((('KWh (Monthly) ENTRY LI'!E38*0.5)+'KWh (Cumulative) LI'!D38-'Rebasing adj LI'!E28)*E110)*E$19*E$125)</f>
        <v>0</v>
      </c>
      <c r="F38" s="11">
        <f>IF('KWh (Cumulative) LI'!F38=0,0,((('KWh (Monthly) ENTRY LI'!F38*0.5)+'KWh (Cumulative) LI'!E38-'Rebasing adj LI'!F28)*F110)*F$19*F$125)</f>
        <v>0</v>
      </c>
      <c r="G38" s="11">
        <f>IF('KWh (Cumulative) LI'!G38=0,0,((('KWh (Monthly) ENTRY LI'!G38*0.5)+'KWh (Cumulative) LI'!F38-'Rebasing adj LI'!G28)*G110)*G$19*G$125)</f>
        <v>0</v>
      </c>
      <c r="H38" s="11">
        <f>IF('KWh (Cumulative) LI'!H38=0,0,((('KWh (Monthly) ENTRY LI'!H38*0.5)+'KWh (Cumulative) LI'!G38-'Rebasing adj LI'!H28)*H110)*H$19*H$125)</f>
        <v>0</v>
      </c>
      <c r="I38" s="11">
        <f>IF('KWh (Cumulative) LI'!I38=0,0,((('KWh (Monthly) ENTRY LI'!I38*0.5)+'KWh (Cumulative) LI'!H38-'Rebasing adj LI'!I28)*I110)*I$19*I$125)</f>
        <v>0</v>
      </c>
      <c r="J38" s="11">
        <f>IF('KWh (Cumulative) LI'!J38=0,0,((('KWh (Monthly) ENTRY LI'!J38*0.5)+'KWh (Cumulative) LI'!I38-'Rebasing adj LI'!J28)*J110)*J$19*J$125)</f>
        <v>0</v>
      </c>
      <c r="K38" s="11">
        <f>IF('KWh (Cumulative) LI'!K38=0,0,((('KWh (Monthly) ENTRY LI'!K38*0.5)+'KWh (Cumulative) LI'!J38-'Rebasing adj LI'!K28)*K110)*K$19*K$125)</f>
        <v>0</v>
      </c>
      <c r="L38" s="11">
        <f>IF('KWh (Cumulative) LI'!L38=0,0,((('KWh (Monthly) ENTRY LI'!L38*0.5)+'KWh (Cumulative) LI'!K38-'Rebasing adj LI'!L28)*L110)*L$19*L$125)</f>
        <v>0</v>
      </c>
      <c r="M38" s="11">
        <f>IF('KWh (Cumulative) LI'!M38=0,0,((('KWh (Monthly) ENTRY LI'!M38*0.5)+'KWh (Cumulative) LI'!L38-'Rebasing adj LI'!M28)*M110)*M$19*M$125)</f>
        <v>0</v>
      </c>
      <c r="N38" s="11">
        <f>IF('KWh (Cumulative) LI'!N38=0,0,((('KWh (Monthly) ENTRY LI'!N38*0.5)+'KWh (Cumulative) LI'!M38-'Rebasing adj LI'!N28)*N110)*N$19*N$125)</f>
        <v>0</v>
      </c>
      <c r="O38" s="11">
        <f>IF('KWh (Cumulative) LI'!O38=0,0,((('KWh (Monthly) ENTRY LI'!O38*0.5)+'KWh (Cumulative) LI'!N38-'Rebasing adj LI'!O28)*O110)*O$19*O$125)</f>
        <v>0</v>
      </c>
      <c r="P38" s="11">
        <f>IF('KWh (Cumulative) LI'!P38=0,0,((('KWh (Monthly) ENTRY LI'!P38*0.5)+'KWh (Cumulative) LI'!O38-'Rebasing adj LI'!P28)*P110)*P$19*P$125)</f>
        <v>0</v>
      </c>
      <c r="Q38" s="11">
        <f>IF('KWh (Cumulative) LI'!Q38=0,0,((('KWh (Monthly) ENTRY LI'!Q38*0.5)+'KWh (Cumulative) LI'!P38-'Rebasing adj LI'!Q28)*Q110)*Q$19*Q$125)</f>
        <v>0</v>
      </c>
      <c r="R38" s="11">
        <f>IF('KWh (Cumulative) LI'!R38=0,0,((('KWh (Monthly) ENTRY LI'!R38*0.5)+'KWh (Cumulative) LI'!Q38-'Rebasing adj LI'!R28)*R110)*R$19*R$125)</f>
        <v>0</v>
      </c>
      <c r="S38" s="11">
        <f>IF('KWh (Cumulative) LI'!S38=0,0,((('KWh (Monthly) ENTRY LI'!S38*0.5)+'KWh (Cumulative) LI'!R38-'Rebasing adj LI'!S28)*S110)*S$19*S$125)</f>
        <v>0</v>
      </c>
      <c r="T38" s="11">
        <f>IF('KWh (Cumulative) LI'!T38=0,0,((('KWh (Monthly) ENTRY LI'!T38*0.5)+'KWh (Cumulative) LI'!S38-'Rebasing adj LI'!T28)*T110)*T$19*T$125)</f>
        <v>0</v>
      </c>
      <c r="U38" s="11">
        <f>IF('KWh (Cumulative) LI'!U38=0,0,((('KWh (Monthly) ENTRY LI'!U38*0.5)+'KWh (Cumulative) LI'!T38-'Rebasing adj LI'!U28)*U110)*U$19*U$125)</f>
        <v>0</v>
      </c>
      <c r="V38" s="11">
        <f>IF('KWh (Cumulative) LI'!V38=0,0,((('KWh (Monthly) ENTRY LI'!V38*0.5)+'KWh (Cumulative) LI'!U38-'Rebasing adj LI'!V28)*V110)*V$19*V$125)</f>
        <v>0</v>
      </c>
      <c r="W38" s="11">
        <f>IF('KWh (Cumulative) LI'!W38=0,0,((('KWh (Monthly) ENTRY LI'!W38*0.5)+'KWh (Cumulative) LI'!V38-'Rebasing adj LI'!W28)*W110)*W$19*W$125)</f>
        <v>0</v>
      </c>
      <c r="X38" s="11">
        <f>IF('KWh (Cumulative) LI'!X38=0,0,((('KWh (Monthly) ENTRY LI'!X38*0.5)+'KWh (Cumulative) LI'!W38-'Rebasing adj LI'!X28)*X110)*X$19*X$125)</f>
        <v>0</v>
      </c>
      <c r="Y38" s="11">
        <f>IF('KWh (Cumulative) LI'!Y38=0,0,((('KWh (Monthly) ENTRY LI'!Y38*0.5)+'KWh (Cumulative) LI'!X38-'Rebasing adj LI'!Y28)*Y110)*Y$19*Y$125)</f>
        <v>0</v>
      </c>
      <c r="Z38" s="11">
        <f>IF('KWh (Cumulative) LI'!Z38=0,0,((('KWh (Monthly) ENTRY LI'!Z38*0.5)+'KWh (Cumulative) LI'!Y38-'Rebasing adj LI'!Z28)*Z110)*Z$19*Z$125)</f>
        <v>0</v>
      </c>
      <c r="AA38" s="11">
        <f>IF('KWh (Cumulative) LI'!AA38=0,0,((('KWh (Monthly) ENTRY LI'!AA38*0.5)+'KWh (Cumulative) LI'!Z38-'Rebasing adj LI'!AA28)*AA110)*AA$19*AA$125)</f>
        <v>0</v>
      </c>
      <c r="AB38" s="11">
        <f>IF('KWh (Cumulative) LI'!AB38=0,0,((('KWh (Monthly) ENTRY LI'!AB38*0.5)+'KWh (Cumulative) LI'!AA38-'Rebasing adj LI'!AB28)*AB110)*AB$19*AB$125)</f>
        <v>0</v>
      </c>
      <c r="AC38" s="11">
        <f>IF('KWh (Cumulative) LI'!AC38=0,0,((('KWh (Monthly) ENTRY LI'!AC38*0.5)+'KWh (Cumulative) LI'!AB38-'Rebasing adj LI'!AC28)*AC110)*AC$19*AC$125)</f>
        <v>0</v>
      </c>
      <c r="AD38" s="11">
        <f>IF('KWh (Cumulative) LI'!AD38=0,0,((('KWh (Monthly) ENTRY LI'!AD38*0.5)+'KWh (Cumulative) LI'!AC38-'Rebasing adj LI'!AD28)*AD110)*AD$19*AD$125)</f>
        <v>0</v>
      </c>
      <c r="AE38" s="11">
        <f>IF('KWh (Cumulative) LI'!AE38=0,0,((('KWh (Monthly) ENTRY LI'!AE38*0.5)+'KWh (Cumulative) LI'!AD38-'Rebasing adj LI'!AE28)*AE110)*AE$19*AE$125)</f>
        <v>0</v>
      </c>
      <c r="AF38" s="11">
        <f>IF('KWh (Cumulative) LI'!AF38=0,0,((('KWh (Monthly) ENTRY LI'!AF38*0.5)+'KWh (Cumulative) LI'!AE38-'Rebasing adj LI'!AF28)*AF110)*AF$19*AF$125)</f>
        <v>0</v>
      </c>
      <c r="AG38" s="11">
        <f>IF('KWh (Cumulative) LI'!AG38=0,0,((('KWh (Monthly) ENTRY LI'!AG38*0.5)+'KWh (Cumulative) LI'!AF38-'Rebasing adj LI'!AG28)*AG110)*AG$19*AG$125)</f>
        <v>23.138287766110043</v>
      </c>
      <c r="AH38" s="11">
        <f>IF('KWh (Cumulative) LI'!AH38=0,0,((('KWh (Monthly) ENTRY LI'!AH38*0.5)+'KWh (Cumulative) LI'!AG38-'Rebasing adj LI'!AH28)*AH110)*AH$19*AH$125)</f>
        <v>40.490466257897971</v>
      </c>
      <c r="AI38" s="11">
        <f>IF('KWh (Cumulative) LI'!AI38=0,0,((('KWh (Monthly) ENTRY LI'!AI38*0.5)+'KWh (Cumulative) LI'!AH38-'Rebasing adj LI'!AI28)*AI110)*AI$19*AI$125)</f>
        <v>16.287984833431604</v>
      </c>
      <c r="AJ38" s="11">
        <f>IF('KWh (Cumulative) LI'!AJ38=0,0,((('KWh (Monthly) ENTRY LI'!AJ38*0.5)+'KWh (Cumulative) LI'!AI38-'Rebasing adj LI'!AJ28)*AJ110)*AJ$19*AJ$125)</f>
        <v>1.6554436813740017</v>
      </c>
      <c r="AK38" s="11">
        <f>IF('KWh (Cumulative) LI'!AK38=0,0,((('KWh (Monthly) ENTRY LI'!AK38*0.5)+'KWh (Cumulative) LI'!AJ38-'Rebasing adj LI'!AK28)*AK110)*AK$19*AK$125)</f>
        <v>0.52280723684888608</v>
      </c>
      <c r="AL38" s="11">
        <f>IF('KWh (Cumulative) LI'!AL38=0,0,((('KWh (Monthly) ENTRY LI'!AL38*0.5)+'KWh (Cumulative) LI'!AK38-'Rebasing adj LI'!AL28)*AL110)*AL$19*AL$125)</f>
        <v>5.228796882219857E-3</v>
      </c>
      <c r="AM38" s="11">
        <f>IF('KWh (Cumulative) LI'!AM38=0,0,((('KWh (Monthly) ENTRY LI'!AM38*0.5)+'KWh (Cumulative) LI'!AL38-'Rebasing adj LI'!AM28)*AM110)*AM$19*AM$125)</f>
        <v>4.5816804667677064E-4</v>
      </c>
      <c r="AN38" s="11">
        <f>IF('KWh (Cumulative) LI'!AN38=0,0,((('KWh (Monthly) ENTRY LI'!AN38*0.5)+'KWh (Cumulative) LI'!AM38-'Rebasing adj LI'!AN28)*AN110)*AN$19*AN$125)</f>
        <v>1.879975614683032E-2</v>
      </c>
      <c r="AO38" s="11">
        <f>IF('KWh (Cumulative) LI'!AO38=0,0,((('KWh (Monthly) ENTRY LI'!AO38*0.5)+'KWh (Cumulative) LI'!AN38-'Rebasing adj LI'!AO28)*AO110)*AO$19*AO$125)</f>
        <v>0.58118632374610668</v>
      </c>
      <c r="AP38" s="11">
        <f>IF('KWh (Cumulative) LI'!AP38=0,0,((('KWh (Monthly) ENTRY LI'!AP38*0.5)+'KWh (Cumulative) LI'!AO38-'Rebasing adj LI'!AP28)*AP110)*AP$19*AP$125)</f>
        <v>1.8309889953983873</v>
      </c>
      <c r="AQ38" s="11">
        <f>IF('KWh (Cumulative) LI'!AQ38=0,0,((('KWh (Monthly) ENTRY LI'!AQ38*0.5)+'KWh (Cumulative) LI'!AP38-'Rebasing adj LI'!AQ28)*AQ110)*AQ$19*AQ$125)</f>
        <v>5.5040127527766964</v>
      </c>
      <c r="AR38" s="11">
        <f>IF('KWh (Cumulative) LI'!AR38=0,0,((('KWh (Monthly) ENTRY LI'!AR38*0.5)+'KWh (Cumulative) LI'!AQ38-'Rebasing adj LI'!AR28)*AR110)*AR$19*AR$125)</f>
        <v>32.01051169517396</v>
      </c>
      <c r="AS38" s="11">
        <f>IF('KWh (Cumulative) LI'!AS38=0,0,((('KWh (Monthly) ENTRY LI'!AS38*0.5)+'KWh (Cumulative) LI'!AR38-'Rebasing adj LI'!AS28)*AS110)*AS$19*AS$125)</f>
        <v>43.577995344019186</v>
      </c>
      <c r="AT38" s="11">
        <f>IF('KWh (Cumulative) LI'!AT38=0,0,((('KWh (Monthly) ENTRY LI'!AT38*0.5)+'KWh (Cumulative) LI'!AS38-'Rebasing adj LI'!AT28)*AT110)*AT$19*AT$125)</f>
        <v>40.623744151470973</v>
      </c>
      <c r="AU38" s="11">
        <f>IF('KWh (Cumulative) LI'!AU38=0,0,((('KWh (Monthly) ENTRY LI'!AU38*0.5)+'KWh (Cumulative) LI'!AT38-'Rebasing adj LI'!AU28)*AU110)*AU$19*AU$125)</f>
        <v>16.351346029349106</v>
      </c>
      <c r="AV38" s="11">
        <f>IF('KWh (Cumulative) LI'!AV38=0,0,((('KWh (Monthly) ENTRY LI'!AV38*0.5)+'KWh (Cumulative) LI'!AU38-'Rebasing adj LI'!AV28)*AV110)*AV$19*AV$125)</f>
        <v>1.6628741863065017</v>
      </c>
      <c r="AW38" s="11">
        <f>IF('KWh (Cumulative) LI'!AW38=0,0,((('KWh (Monthly) ENTRY LI'!AW38*0.5)+'KWh (Cumulative) LI'!AV38-'Rebasing adj LI'!AW28)*AW110)*AW$19*AW$125)</f>
        <v>0.52546675628888606</v>
      </c>
      <c r="AX38" s="11">
        <f>IF('KWh (Cumulative) LI'!AX38=0,0,((('KWh (Monthly) ENTRY LI'!AX38*0.5)+'KWh (Cumulative) LI'!AW38-'Rebasing adj LI'!AX28)*AX110)*AX$19*AX$125)</f>
        <v>5.258525042219857E-3</v>
      </c>
      <c r="AY38" s="11">
        <f>IF('KWh (Cumulative) LI'!AY38=0,0,((('KWh (Monthly) ENTRY LI'!AY38*0.5)+'KWh (Cumulative) LI'!AX38-'Rebasing adj LI'!AY28)*AY110)*AY$19*AY$125)</f>
        <v>4.6104714667677068E-4</v>
      </c>
      <c r="AZ38" s="11">
        <f>IF('KWh (Cumulative) LI'!AZ38=0,0,((('KWh (Monthly) ENTRY LI'!AZ38*0.5)+'KWh (Cumulative) LI'!AY38-'Rebasing adj LI'!AZ28)*AZ110)*AZ$19*AZ$125)</f>
        <v>1.8929143762330319E-2</v>
      </c>
      <c r="BA38" s="11">
        <f>IF('KWh (Cumulative) LI'!BA38=0,0,((('KWh (Monthly) ENTRY LI'!BA38*0.5)+'KWh (Cumulative) LI'!AZ38-'Rebasing adj LI'!BA28)*BA110)*BA$19*BA$125)</f>
        <v>0.58535894867410676</v>
      </c>
      <c r="BB38" s="11">
        <f>IF('KWh (Cumulative) LI'!BB38=0,0,((('KWh (Monthly) ENTRY LI'!BB38*0.5)+'KWh (Cumulative) LI'!BA38-'Rebasing adj LI'!BB28)*BB110)*BB$19*BB$125)</f>
        <v>1.8441267135143873</v>
      </c>
      <c r="BC38" s="11">
        <f>IF('KWh (Cumulative) LI'!BC38=0,0,((('KWh (Monthly) ENTRY LI'!BC38*0.5)+'KWh (Cumulative) LI'!BB38-'Rebasing adj LI'!BC28)*BC110)*BC$19*BC$125)</f>
        <v>5.5434815630166963</v>
      </c>
      <c r="BD38" s="11">
        <f>IF('KWh (Cumulative) LI'!BD38=0,0,((('KWh (Monthly) ENTRY LI'!BD38*0.5)+'KWh (Cumulative) LI'!BC38-'Rebasing adj LI'!BD28)*BD110)*BD$19*BD$125)</f>
        <v>0</v>
      </c>
      <c r="BE38" s="11">
        <f>IF('KWh (Cumulative) LI'!BE38=0,0,((('KWh (Monthly) ENTRY LI'!BE38*0.5)+'KWh (Cumulative) LI'!BD38-'Rebasing adj LI'!BE28)*BE110)*BE$19*BE$125)</f>
        <v>0</v>
      </c>
      <c r="BF38" s="11">
        <f>IF('KWh (Cumulative) LI'!BF38=0,0,((('KWh (Monthly) ENTRY LI'!BF38*0.5)+'KWh (Cumulative) LI'!BE38-'Rebasing adj LI'!BF28)*BF110)*BF$19*BF$125)</f>
        <v>0</v>
      </c>
      <c r="BG38" s="11">
        <f>IF('KWh (Cumulative) LI'!BG38=0,0,((('KWh (Monthly) ENTRY LI'!BG38*0.5)+'KWh (Cumulative) LI'!BF38-'Rebasing adj LI'!BG28)*BG110)*BG$19*BG$125)</f>
        <v>0</v>
      </c>
      <c r="BH38" s="11">
        <f>IF('KWh (Cumulative) LI'!BH38=0,0,((('KWh (Monthly) ENTRY LI'!BH38*0.5)+'KWh (Cumulative) LI'!BG38-'Rebasing adj LI'!BH28)*BH110)*BH$19*BH$125)</f>
        <v>0</v>
      </c>
      <c r="BI38" s="11">
        <f>IF('KWh (Cumulative) LI'!BI38=0,0,((('KWh (Monthly) ENTRY LI'!BI38*0.5)+'KWh (Cumulative) LI'!BH38-'Rebasing adj LI'!BI28)*BI110)*BI$19*BI$125)</f>
        <v>0</v>
      </c>
      <c r="BJ38" s="11">
        <f>IF('KWh (Cumulative) LI'!BJ38=0,0,((('KWh (Monthly) ENTRY LI'!BJ38*0.5)+'KWh (Cumulative) LI'!BI38-'Rebasing adj LI'!BJ28)*BJ110)*BJ$19*BJ$125)</f>
        <v>0</v>
      </c>
      <c r="BK38" s="11">
        <f>IF('KWh (Cumulative) LI'!BK38=0,0,((('KWh (Monthly) ENTRY LI'!BK38*0.5)+'KWh (Cumulative) LI'!BJ38-'Rebasing adj LI'!BK28)*BK110)*BK$19*BK$125)</f>
        <v>0</v>
      </c>
      <c r="BL38" s="11">
        <f>IF('KWh (Cumulative) LI'!BL38=0,0,((('KWh (Monthly) ENTRY LI'!BL38*0.5)+'KWh (Cumulative) LI'!BK38-'Rebasing adj LI'!BL28)*BL110)*BL$19*BL$125)</f>
        <v>0</v>
      </c>
      <c r="BM38" s="11">
        <f>IF('KWh (Cumulative) LI'!BM38=0,0,((('KWh (Monthly) ENTRY LI'!BM38*0.5)+'KWh (Cumulative) LI'!BL38-'Rebasing adj LI'!BM28)*BM110)*BM$19*BM$125)</f>
        <v>0</v>
      </c>
      <c r="BN38" s="11">
        <f>IF('KWh (Cumulative) LI'!BN38=0,0,((('KWh (Monthly) ENTRY LI'!BN38*0.5)+'KWh (Cumulative) LI'!BM38-'Rebasing adj LI'!BN28)*BN110)*BN$19*BN$125)</f>
        <v>0</v>
      </c>
      <c r="BO38" s="11">
        <f>IF('KWh (Cumulative) LI'!BO38=0,0,((('KWh (Monthly) ENTRY LI'!BO38*0.5)+'KWh (Cumulative) LI'!BN38-'Rebasing adj LI'!BO28)*BO110)*BO$19*BO$125)</f>
        <v>0</v>
      </c>
      <c r="BP38" s="11">
        <f>IF('KWh (Cumulative) LI'!BP38=0,0,((('KWh (Monthly) ENTRY LI'!BP38*0.5)+'KWh (Cumulative) LI'!BO38-'Rebasing adj LI'!BP28)*BP110)*BP$19*BP$125)</f>
        <v>0</v>
      </c>
      <c r="BQ38" s="11">
        <f>IF('KWh (Cumulative) LI'!BQ38=0,0,((('KWh (Monthly) ENTRY LI'!BQ38*0.5)+'KWh (Cumulative) LI'!BP38-'Rebasing adj LI'!BQ28)*BQ110)*BQ$19*BQ$125)</f>
        <v>0</v>
      </c>
      <c r="BR38" s="11">
        <f>IF('KWh (Cumulative) LI'!BR38=0,0,((('KWh (Monthly) ENTRY LI'!BR38*0.5)+'KWh (Cumulative) LI'!BQ38-'Rebasing adj LI'!BR28)*BR110)*BR$19*BR$125)</f>
        <v>0</v>
      </c>
      <c r="BS38" s="11">
        <f>IF('KWh (Cumulative) LI'!BS38=0,0,((('KWh (Monthly) ENTRY LI'!BS38*0.5)+'KWh (Cumulative) LI'!BR38-'Rebasing adj LI'!BS28)*BS110)*BS$19*BS$125)</f>
        <v>0</v>
      </c>
      <c r="BT38" s="11">
        <f>IF('KWh (Cumulative) LI'!BT38=0,0,((('KWh (Monthly) ENTRY LI'!BT38*0.5)+'KWh (Cumulative) LI'!BS38-'Rebasing adj LI'!BT28)*BT110)*BT$19*BT$125)</f>
        <v>0</v>
      </c>
      <c r="BU38" s="11">
        <f>IF('KWh (Cumulative) LI'!BU38=0,0,((('KWh (Monthly) ENTRY LI'!BU38*0.5)+'KWh (Cumulative) LI'!BT38-'Rebasing adj LI'!BU28)*BU110)*BU$19*BU$125)</f>
        <v>0</v>
      </c>
      <c r="BV38" s="11">
        <f>IF('KWh (Cumulative) LI'!BV38=0,0,((('KWh (Monthly) ENTRY LI'!BV38*0.5)+'KWh (Cumulative) LI'!BU38-'Rebasing adj LI'!BV28)*BV110)*BV$19*BV$125)</f>
        <v>0</v>
      </c>
      <c r="BW38" s="11">
        <f>IF('KWh (Cumulative) LI'!BW38=0,0,((('KWh (Monthly) ENTRY LI'!BW38*0.5)+'KWh (Cumulative) LI'!BV38-'Rebasing adj LI'!BW28)*BW110)*BW$19*BW$125)</f>
        <v>0</v>
      </c>
      <c r="BX38" s="11">
        <f>IF('KWh (Cumulative) LI'!BX38=0,0,((('KWh (Monthly) ENTRY LI'!BX38*0.5)+'KWh (Cumulative) LI'!BW38-'Rebasing adj LI'!BX28)*BX110)*BX$19*BX$125)</f>
        <v>0</v>
      </c>
      <c r="BY38" s="11">
        <f>IF('KWh (Cumulative) LI'!BY38=0,0,((('KWh (Monthly) ENTRY LI'!BY38*0.5)+'KWh (Cumulative) LI'!BX38-'Rebasing adj LI'!BY28)*BY110)*BY$19*BY$125)</f>
        <v>0</v>
      </c>
      <c r="BZ38" s="11">
        <f>IF('KWh (Cumulative) LI'!BZ38=0,0,((('KWh (Monthly) ENTRY LI'!BZ38*0.5)+'KWh (Cumulative) LI'!BY38-'Rebasing adj LI'!BZ28)*BZ110)*BZ$19*BZ$125)</f>
        <v>0</v>
      </c>
      <c r="CA38" s="11">
        <f>IF('KWh (Cumulative) LI'!CA38=0,0,((('KWh (Monthly) ENTRY LI'!CA38*0.5)+'KWh (Cumulative) LI'!BZ38-'Rebasing adj LI'!CA28)*CA110)*CA$19*CA$125)</f>
        <v>0</v>
      </c>
      <c r="CB38" s="11">
        <f>IF('KWh (Cumulative) LI'!CB38=0,0,((('KWh (Monthly) ENTRY LI'!CB38*0.5)+'KWh (Cumulative) LI'!CA38-'Rebasing adj LI'!CB28)*CB110)*CB$19*CB$125)</f>
        <v>0</v>
      </c>
      <c r="CC38" s="11">
        <f>IF('KWh (Cumulative) LI'!CC38=0,0,((('KWh (Monthly) ENTRY LI'!CC38*0.5)+'KWh (Cumulative) LI'!CB38-'Rebasing adj LI'!CC28)*CC110)*CC$19*CC$125)</f>
        <v>0</v>
      </c>
      <c r="CD38" s="11">
        <f>IF('KWh (Cumulative) LI'!CD38=0,0,((('KWh (Monthly) ENTRY LI'!CD38*0.5)+'KWh (Cumulative) LI'!CC38-'Rebasing adj LI'!CD28)*CD110)*CD$19*CD$125)</f>
        <v>0</v>
      </c>
      <c r="CE38" s="11">
        <f>IF('KWh (Cumulative) LI'!CE38=0,0,((('KWh (Monthly) ENTRY LI'!CE38*0.5)+'KWh (Cumulative) LI'!CD38-'Rebasing adj LI'!CE28)*CE110)*CE$19*CE$125)</f>
        <v>0</v>
      </c>
      <c r="CF38" s="11">
        <f>IF('KWh (Cumulative) LI'!CF38=0,0,((('KWh (Monthly) ENTRY LI'!CF38*0.5)+'KWh (Cumulative) LI'!CE38-'Rebasing adj LI'!CF28)*CF110)*CF$19*CF$125)</f>
        <v>0</v>
      </c>
      <c r="CG38" s="11">
        <f>IF('KWh (Cumulative) LI'!CG38=0,0,((('KWh (Monthly) ENTRY LI'!CG38*0.5)+'KWh (Cumulative) LI'!CF38-'Rebasing adj LI'!CG28)*CG110)*CG$19*CG$125)</f>
        <v>0</v>
      </c>
      <c r="CH38" s="11">
        <f>IF('KWh (Cumulative) LI'!CH38=0,0,((('KWh (Monthly) ENTRY LI'!CH38*0.5)+'KWh (Cumulative) LI'!CG38-'Rebasing adj LI'!CH28)*CH110)*CH$19*CH$125)</f>
        <v>0</v>
      </c>
      <c r="CI38" s="11">
        <f>IF('KWh (Cumulative) LI'!CI38=0,0,((('KWh (Monthly) ENTRY LI'!CI38*0.5)+'KWh (Cumulative) LI'!CH38-'Rebasing adj LI'!CI28)*CI110)*CI$19*CI$125)</f>
        <v>0</v>
      </c>
      <c r="CJ38" s="11">
        <f>IF('KWh (Cumulative) LI'!CJ38=0,0,((('KWh (Monthly) ENTRY LI'!CJ38*0.5)+'KWh (Cumulative) LI'!CI38-'Rebasing adj LI'!CJ28)*CJ110)*CJ$19*CJ$125)</f>
        <v>0</v>
      </c>
    </row>
    <row r="39" spans="1:88" x14ac:dyDescent="0.25">
      <c r="A39" s="209"/>
      <c r="B39" s="45" t="s">
        <v>11</v>
      </c>
      <c r="C39" s="11">
        <f>IF('KWh (Cumulative) LI'!C39=0,0,((('KWh (Monthly) ENTRY LI'!C39*0.5)-'Rebasing adj LI'!C29)*C111)*C$19*C$125)</f>
        <v>0</v>
      </c>
      <c r="D39" s="11">
        <f>IF('KWh (Cumulative) LI'!D39=0,0,((('KWh (Monthly) ENTRY LI'!D39*0.5)+'KWh (Cumulative) LI'!C39-'Rebasing adj LI'!D29)*D111)*D$19*D$125)</f>
        <v>0</v>
      </c>
      <c r="E39" s="11">
        <f>IF('KWh (Cumulative) LI'!E39=0,0,((('KWh (Monthly) ENTRY LI'!E39*0.5)+'KWh (Cumulative) LI'!D39-'Rebasing adj LI'!E29)*E111)*E$19*E$125)</f>
        <v>0</v>
      </c>
      <c r="F39" s="11">
        <f>IF('KWh (Cumulative) LI'!F39=0,0,((('KWh (Monthly) ENTRY LI'!F39*0.5)+'KWh (Cumulative) LI'!E39-'Rebasing adj LI'!F29)*F111)*F$19*F$125)</f>
        <v>0</v>
      </c>
      <c r="G39" s="11">
        <f>IF('KWh (Cumulative) LI'!G39=0,0,((('KWh (Monthly) ENTRY LI'!G39*0.5)+'KWh (Cumulative) LI'!F39-'Rebasing adj LI'!G29)*G111)*G$19*G$125)</f>
        <v>0</v>
      </c>
      <c r="H39" s="11">
        <f>IF('KWh (Cumulative) LI'!H39=0,0,((('KWh (Monthly) ENTRY LI'!H39*0.5)+'KWh (Cumulative) LI'!G39-'Rebasing adj LI'!H29)*H111)*H$19*H$125)</f>
        <v>0</v>
      </c>
      <c r="I39" s="11">
        <f>IF('KWh (Cumulative) LI'!I39=0,0,((('KWh (Monthly) ENTRY LI'!I39*0.5)+'KWh (Cumulative) LI'!H39-'Rebasing adj LI'!I29)*I111)*I$19*I$125)</f>
        <v>0</v>
      </c>
      <c r="J39" s="11">
        <f>IF('KWh (Cumulative) LI'!J39=0,0,((('KWh (Monthly) ENTRY LI'!J39*0.5)+'KWh (Cumulative) LI'!I39-'Rebasing adj LI'!J29)*J111)*J$19*J$125)</f>
        <v>0</v>
      </c>
      <c r="K39" s="11">
        <f>IF('KWh (Cumulative) LI'!K39=0,0,((('KWh (Monthly) ENTRY LI'!K39*0.5)+'KWh (Cumulative) LI'!J39-'Rebasing adj LI'!K29)*K111)*K$19*K$125)</f>
        <v>0</v>
      </c>
      <c r="L39" s="11">
        <f>IF('KWh (Cumulative) LI'!L39=0,0,((('KWh (Monthly) ENTRY LI'!L39*0.5)+'KWh (Cumulative) LI'!K39-'Rebasing adj LI'!L29)*L111)*L$19*L$125)</f>
        <v>0</v>
      </c>
      <c r="M39" s="11">
        <f>IF('KWh (Cumulative) LI'!M39=0,0,((('KWh (Monthly) ENTRY LI'!M39*0.5)+'KWh (Cumulative) LI'!L39-'Rebasing adj LI'!M29)*M111)*M$19*M$125)</f>
        <v>0</v>
      </c>
      <c r="N39" s="11">
        <f>IF('KWh (Cumulative) LI'!N39=0,0,((('KWh (Monthly) ENTRY LI'!N39*0.5)+'KWh (Cumulative) LI'!M39-'Rebasing adj LI'!N29)*N111)*N$19*N$125)</f>
        <v>0</v>
      </c>
      <c r="O39" s="11">
        <f>IF('KWh (Cumulative) LI'!O39=0,0,((('KWh (Monthly) ENTRY LI'!O39*0.5)+'KWh (Cumulative) LI'!N39-'Rebasing adj LI'!O29)*O111)*O$19*O$125)</f>
        <v>0</v>
      </c>
      <c r="P39" s="11">
        <f>IF('KWh (Cumulative) LI'!P39=0,0,((('KWh (Monthly) ENTRY LI'!P39*0.5)+'KWh (Cumulative) LI'!O39-'Rebasing adj LI'!P29)*P111)*P$19*P$125)</f>
        <v>0</v>
      </c>
      <c r="Q39" s="11">
        <f>IF('KWh (Cumulative) LI'!Q39=0,0,((('KWh (Monthly) ENTRY LI'!Q39*0.5)+'KWh (Cumulative) LI'!P39-'Rebasing adj LI'!Q29)*Q111)*Q$19*Q$125)</f>
        <v>0</v>
      </c>
      <c r="R39" s="11">
        <f>IF('KWh (Cumulative) LI'!R39=0,0,((('KWh (Monthly) ENTRY LI'!R39*0.5)+'KWh (Cumulative) LI'!Q39-'Rebasing adj LI'!R29)*R111)*R$19*R$125)</f>
        <v>0</v>
      </c>
      <c r="S39" s="11">
        <f>IF('KWh (Cumulative) LI'!S39=0,0,((('KWh (Monthly) ENTRY LI'!S39*0.5)+'KWh (Cumulative) LI'!R39-'Rebasing adj LI'!S29)*S111)*S$19*S$125)</f>
        <v>0</v>
      </c>
      <c r="T39" s="11">
        <f>IF('KWh (Cumulative) LI'!T39=0,0,((('KWh (Monthly) ENTRY LI'!T39*0.5)+'KWh (Cumulative) LI'!S39-'Rebasing adj LI'!T29)*T111)*T$19*T$125)</f>
        <v>0</v>
      </c>
      <c r="U39" s="11">
        <f>IF('KWh (Cumulative) LI'!U39=0,0,((('KWh (Monthly) ENTRY LI'!U39*0.5)+'KWh (Cumulative) LI'!T39-'Rebasing adj LI'!U29)*U111)*U$19*U$125)</f>
        <v>0</v>
      </c>
      <c r="V39" s="11">
        <f>IF('KWh (Cumulative) LI'!V39=0,0,((('KWh (Monthly) ENTRY LI'!V39*0.5)+'KWh (Cumulative) LI'!U39-'Rebasing adj LI'!V29)*V111)*V$19*V$125)</f>
        <v>0</v>
      </c>
      <c r="W39" s="11">
        <f>IF('KWh (Cumulative) LI'!W39=0,0,((('KWh (Monthly) ENTRY LI'!W39*0.5)+'KWh (Cumulative) LI'!V39-'Rebasing adj LI'!W29)*W111)*W$19*W$125)</f>
        <v>0</v>
      </c>
      <c r="X39" s="11">
        <f>IF('KWh (Cumulative) LI'!X39=0,0,((('KWh (Monthly) ENTRY LI'!X39*0.5)+'KWh (Cumulative) LI'!W39-'Rebasing adj LI'!X29)*X111)*X$19*X$125)</f>
        <v>0</v>
      </c>
      <c r="Y39" s="11">
        <f>IF('KWh (Cumulative) LI'!Y39=0,0,((('KWh (Monthly) ENTRY LI'!Y39*0.5)+'KWh (Cumulative) LI'!X39-'Rebasing adj LI'!Y29)*Y111)*Y$19*Y$125)</f>
        <v>8.1054801019892775</v>
      </c>
      <c r="Z39" s="11">
        <f>IF('KWh (Cumulative) LI'!Z39=0,0,((('KWh (Monthly) ENTRY LI'!Z39*0.5)+'KWh (Cumulative) LI'!Y39-'Rebasing adj LI'!Z29)*Z111)*Z$19*Z$125)</f>
        <v>59.65122305535909</v>
      </c>
      <c r="AA39" s="11">
        <f>IF('KWh (Cumulative) LI'!AA39=0,0,((('KWh (Monthly) ENTRY LI'!AA39*0.5)+'KWh (Cumulative) LI'!Z39-'Rebasing adj LI'!AA29)*AA111)*AA$19*AA$125)</f>
        <v>124.70280019615824</v>
      </c>
      <c r="AB39" s="11">
        <f>IF('KWh (Cumulative) LI'!AB39=0,0,((('KWh (Monthly) ENTRY LI'!AB39*0.5)+'KWh (Cumulative) LI'!AA39-'Rebasing adj LI'!AB29)*AB111)*AB$19*AB$125)</f>
        <v>477.17022751406603</v>
      </c>
      <c r="AC39" s="11">
        <f>IF('KWh (Cumulative) LI'!AC39=0,0,((('KWh (Monthly) ENTRY LI'!AC39*0.5)+'KWh (Cumulative) LI'!AB39-'Rebasing adj LI'!AC29)*AC111)*AC$19*AC$125)</f>
        <v>763.3399655197386</v>
      </c>
      <c r="AD39" s="11">
        <f>IF('KWh (Cumulative) LI'!AD39=0,0,((('KWh (Monthly) ENTRY LI'!AD39*0.5)+'KWh (Cumulative) LI'!AC39-'Rebasing adj LI'!AD29)*AD111)*AD$19*AD$125)</f>
        <v>766.77935195551515</v>
      </c>
      <c r="AE39" s="11">
        <f>IF('KWh (Cumulative) LI'!AE39=0,0,((('KWh (Monthly) ENTRY LI'!AE39*0.5)+'KWh (Cumulative) LI'!AD39-'Rebasing adj LI'!AE29)*AE111)*AE$19*AE$125)</f>
        <v>949.66385621509426</v>
      </c>
      <c r="AF39" s="11">
        <f>IF('KWh (Cumulative) LI'!AF39=0,0,((('KWh (Monthly) ENTRY LI'!AF39*0.5)+'KWh (Cumulative) LI'!AE39-'Rebasing adj LI'!AF29)*AF111)*AF$19*AF$125)</f>
        <v>1282.1691717697674</v>
      </c>
      <c r="AG39" s="11">
        <f>IF('KWh (Cumulative) LI'!AG39=0,0,((('KWh (Monthly) ENTRY LI'!AG39*0.5)+'KWh (Cumulative) LI'!AF39-'Rebasing adj LI'!AG29)*AG111)*AG$19*AG$125)</f>
        <v>2780.5469592373047</v>
      </c>
      <c r="AH39" s="11">
        <f>IF('KWh (Cumulative) LI'!AH39=0,0,((('KWh (Monthly) ENTRY LI'!AH39*0.5)+'KWh (Cumulative) LI'!AG39-'Rebasing adj LI'!AH29)*AH111)*AH$19*AH$125)</f>
        <v>2954.5404478410787</v>
      </c>
      <c r="AI39" s="11">
        <f>IF('KWh (Cumulative) LI'!AI39=0,0,((('KWh (Monthly) ENTRY LI'!AI39*0.5)+'KWh (Cumulative) LI'!AH39-'Rebasing adj LI'!AI29)*AI111)*AI$19*AI$125)</f>
        <v>3554.2519580673898</v>
      </c>
      <c r="AJ39" s="11">
        <f>IF('KWh (Cumulative) LI'!AJ39=0,0,((('KWh (Monthly) ENTRY LI'!AJ39*0.5)+'KWh (Cumulative) LI'!AI39-'Rebasing adj LI'!AJ29)*AJ111)*AJ$19*AJ$125)</f>
        <v>2889.468202101089</v>
      </c>
      <c r="AK39" s="11">
        <f>IF('KWh (Cumulative) LI'!AK39=0,0,((('KWh (Monthly) ENTRY LI'!AK39*0.5)+'KWh (Cumulative) LI'!AJ39-'Rebasing adj LI'!AK29)*AK111)*AK$19*AK$125)</f>
        <v>3639.5410527390618</v>
      </c>
      <c r="AL39" s="11">
        <f>IF('KWh (Cumulative) LI'!AL39=0,0,((('KWh (Monthly) ENTRY LI'!AL39*0.5)+'KWh (Cumulative) LI'!AK39-'Rebasing adj LI'!AL29)*AL111)*AL$19*AL$125)</f>
        <v>4477.7077121898801</v>
      </c>
      <c r="AM39" s="11">
        <f>IF('KWh (Cumulative) LI'!AM39=0,0,((('KWh (Monthly) ENTRY LI'!AM39*0.5)+'KWh (Cumulative) LI'!AL39-'Rebasing adj LI'!AM29)*AM111)*AM$19*AM$125)</f>
        <v>4604.4895163813171</v>
      </c>
      <c r="AN39" s="11">
        <f>IF('KWh (Cumulative) LI'!AN39=0,0,((('KWh (Monthly) ENTRY LI'!AN39*0.5)+'KWh (Cumulative) LI'!AM39-'Rebasing adj LI'!AN29)*AN111)*AN$19*AN$125)</f>
        <v>4347.4021408663839</v>
      </c>
      <c r="AO39" s="11">
        <f>IF('KWh (Cumulative) LI'!AO39=0,0,((('KWh (Monthly) ENTRY LI'!AO39*0.5)+'KWh (Cumulative) LI'!AN39-'Rebasing adj LI'!AO29)*AO111)*AO$19*AO$125)</f>
        <v>4684.0688466091988</v>
      </c>
      <c r="AP39" s="11">
        <f>IF('KWh (Cumulative) LI'!AP39=0,0,((('KWh (Monthly) ENTRY LI'!AP39*0.5)+'KWh (Cumulative) LI'!AO39-'Rebasing adj LI'!AP29)*AP111)*AP$19*AP$125)</f>
        <v>4729.6240041644842</v>
      </c>
      <c r="AQ39" s="11">
        <f>IF('KWh (Cumulative) LI'!AQ39=0,0,((('KWh (Monthly) ENTRY LI'!AQ39*0.5)+'KWh (Cumulative) LI'!AP39-'Rebasing adj LI'!AQ29)*AQ111)*AQ$19*AQ$125)</f>
        <v>5878.0308732589638</v>
      </c>
      <c r="AR39" s="11">
        <f>IF('KWh (Cumulative) LI'!AR39=0,0,((('KWh (Monthly) ENTRY LI'!AR39*0.5)+'KWh (Cumulative) LI'!AQ39-'Rebasing adj LI'!AR29)*AR111)*AR$19*AR$125)</f>
        <v>8282.4277798095773</v>
      </c>
      <c r="AS39" s="11">
        <f>IF('KWh (Cumulative) LI'!AS39=0,0,((('KWh (Monthly) ENTRY LI'!AS39*0.5)+'KWh (Cumulative) LI'!AR39-'Rebasing adj LI'!AS29)*AS111)*AS$19*AS$125)</f>
        <v>10698.110190939064</v>
      </c>
      <c r="AT39" s="11">
        <f>IF('KWh (Cumulative) LI'!AT39=0,0,((('KWh (Monthly) ENTRY LI'!AT39*0.5)+'KWh (Cumulative) LI'!AS39-'Rebasing adj LI'!AT29)*AT111)*AT$19*AT$125)</f>
        <v>8558.4141617641326</v>
      </c>
      <c r="AU39" s="11">
        <f>IF('KWh (Cumulative) LI'!AU39=0,0,((('KWh (Monthly) ENTRY LI'!AU39*0.5)+'KWh (Cumulative) LI'!AT39-'Rebasing adj LI'!AU29)*AU111)*AU$19*AU$125)</f>
        <v>10224.074600128826</v>
      </c>
      <c r="AV39" s="11">
        <f>IF('KWh (Cumulative) LI'!AV39=0,0,((('KWh (Monthly) ENTRY LI'!AV39*0.5)+'KWh (Cumulative) LI'!AU39-'Rebasing adj LI'!AV29)*AV111)*AV$19*AV$125)</f>
        <v>6970.6405040386499</v>
      </c>
      <c r="AW39" s="11">
        <f>IF('KWh (Cumulative) LI'!AW39=0,0,((('KWh (Monthly) ENTRY LI'!AW39*0.5)+'KWh (Cumulative) LI'!AV39-'Rebasing adj LI'!AW29)*AW111)*AW$19*AW$125)</f>
        <v>6225.4313831299787</v>
      </c>
      <c r="AX39" s="11">
        <f>IF('KWh (Cumulative) LI'!AX39=0,0,((('KWh (Monthly) ENTRY LI'!AX39*0.5)+'KWh (Cumulative) LI'!AW39-'Rebasing adj LI'!AX29)*AX111)*AX$19*AX$125)</f>
        <v>6501.8360993665519</v>
      </c>
      <c r="AY39" s="11">
        <f>IF('KWh (Cumulative) LI'!AY39=0,0,((('KWh (Monthly) ENTRY LI'!AY39*0.5)+'KWh (Cumulative) LI'!AX39-'Rebasing adj LI'!AY29)*AY111)*AY$19*AY$125)</f>
        <v>6677.8025752808535</v>
      </c>
      <c r="AZ39" s="11">
        <f>IF('KWh (Cumulative) LI'!AZ39=0,0,((('KWh (Monthly) ENTRY LI'!AZ39*0.5)+'KWh (Cumulative) LI'!AY39-'Rebasing adj LI'!AZ29)*AZ111)*AZ$19*AZ$125)</f>
        <v>5146.3112240310747</v>
      </c>
      <c r="BA39" s="11">
        <f>IF('KWh (Cumulative) LI'!BA39=0,0,((('KWh (Monthly) ENTRY LI'!BA39*0.5)+'KWh (Cumulative) LI'!AZ39-'Rebasing adj LI'!BA29)*BA111)*BA$19*BA$125)</f>
        <v>4684.0688466091988</v>
      </c>
      <c r="BB39" s="11">
        <f>IF('KWh (Cumulative) LI'!BB39=0,0,((('KWh (Monthly) ENTRY LI'!BB39*0.5)+'KWh (Cumulative) LI'!BA39-'Rebasing adj LI'!BB29)*BB111)*BB$19*BB$125)</f>
        <v>4729.6240041644842</v>
      </c>
      <c r="BC39" s="11">
        <f>IF('KWh (Cumulative) LI'!BC39=0,0,((('KWh (Monthly) ENTRY LI'!BC39*0.5)+'KWh (Cumulative) LI'!BB39-'Rebasing adj LI'!BC29)*BC111)*BC$19*BC$125)</f>
        <v>5878.0308732589638</v>
      </c>
      <c r="BD39" s="11">
        <f>IF('KWh (Cumulative) LI'!BD39=0,0,((('KWh (Monthly) ENTRY LI'!BD39*0.5)+'KWh (Cumulative) LI'!BC39-'Rebasing adj LI'!BD29)*BD111)*BD$19*BD$125)</f>
        <v>0</v>
      </c>
      <c r="BE39" s="11">
        <f>IF('KWh (Cumulative) LI'!BE39=0,0,((('KWh (Monthly) ENTRY LI'!BE39*0.5)+'KWh (Cumulative) LI'!BD39-'Rebasing adj LI'!BE29)*BE111)*BE$19*BE$125)</f>
        <v>0</v>
      </c>
      <c r="BF39" s="11">
        <f>IF('KWh (Cumulative) LI'!BF39=0,0,((('KWh (Monthly) ENTRY LI'!BF39*0.5)+'KWh (Cumulative) LI'!BE39-'Rebasing adj LI'!BF29)*BF111)*BF$19*BF$125)</f>
        <v>0</v>
      </c>
      <c r="BG39" s="11">
        <f>IF('KWh (Cumulative) LI'!BG39=0,0,((('KWh (Monthly) ENTRY LI'!BG39*0.5)+'KWh (Cumulative) LI'!BF39-'Rebasing adj LI'!BG29)*BG111)*BG$19*BG$125)</f>
        <v>0</v>
      </c>
      <c r="BH39" s="11">
        <f>IF('KWh (Cumulative) LI'!BH39=0,0,((('KWh (Monthly) ENTRY LI'!BH39*0.5)+'KWh (Cumulative) LI'!BG39-'Rebasing adj LI'!BH29)*BH111)*BH$19*BH$125)</f>
        <v>0</v>
      </c>
      <c r="BI39" s="11">
        <f>IF('KWh (Cumulative) LI'!BI39=0,0,((('KWh (Monthly) ENTRY LI'!BI39*0.5)+'KWh (Cumulative) LI'!BH39-'Rebasing adj LI'!BI29)*BI111)*BI$19*BI$125)</f>
        <v>0</v>
      </c>
      <c r="BJ39" s="11">
        <f>IF('KWh (Cumulative) LI'!BJ39=0,0,((('KWh (Monthly) ENTRY LI'!BJ39*0.5)+'KWh (Cumulative) LI'!BI39-'Rebasing adj LI'!BJ29)*BJ111)*BJ$19*BJ$125)</f>
        <v>0</v>
      </c>
      <c r="BK39" s="11">
        <f>IF('KWh (Cumulative) LI'!BK39=0,0,((('KWh (Monthly) ENTRY LI'!BK39*0.5)+'KWh (Cumulative) LI'!BJ39-'Rebasing adj LI'!BK29)*BK111)*BK$19*BK$125)</f>
        <v>0</v>
      </c>
      <c r="BL39" s="11">
        <f>IF('KWh (Cumulative) LI'!BL39=0,0,((('KWh (Monthly) ENTRY LI'!BL39*0.5)+'KWh (Cumulative) LI'!BK39-'Rebasing adj LI'!BL29)*BL111)*BL$19*BL$125)</f>
        <v>0</v>
      </c>
      <c r="BM39" s="11">
        <f>IF('KWh (Cumulative) LI'!BM39=0,0,((('KWh (Monthly) ENTRY LI'!BM39*0.5)+'KWh (Cumulative) LI'!BL39-'Rebasing adj LI'!BM29)*BM111)*BM$19*BM$125)</f>
        <v>0</v>
      </c>
      <c r="BN39" s="11">
        <f>IF('KWh (Cumulative) LI'!BN39=0,0,((('KWh (Monthly) ENTRY LI'!BN39*0.5)+'KWh (Cumulative) LI'!BM39-'Rebasing adj LI'!BN29)*BN111)*BN$19*BN$125)</f>
        <v>0</v>
      </c>
      <c r="BO39" s="11">
        <f>IF('KWh (Cumulative) LI'!BO39=0,0,((('KWh (Monthly) ENTRY LI'!BO39*0.5)+'KWh (Cumulative) LI'!BN39-'Rebasing adj LI'!BO29)*BO111)*BO$19*BO$125)</f>
        <v>0</v>
      </c>
      <c r="BP39" s="11">
        <f>IF('KWh (Cumulative) LI'!BP39=0,0,((('KWh (Monthly) ENTRY LI'!BP39*0.5)+'KWh (Cumulative) LI'!BO39-'Rebasing adj LI'!BP29)*BP111)*BP$19*BP$125)</f>
        <v>0</v>
      </c>
      <c r="BQ39" s="11">
        <f>IF('KWh (Cumulative) LI'!BQ39=0,0,((('KWh (Monthly) ENTRY LI'!BQ39*0.5)+'KWh (Cumulative) LI'!BP39-'Rebasing adj LI'!BQ29)*BQ111)*BQ$19*BQ$125)</f>
        <v>0</v>
      </c>
      <c r="BR39" s="11">
        <f>IF('KWh (Cumulative) LI'!BR39=0,0,((('KWh (Monthly) ENTRY LI'!BR39*0.5)+'KWh (Cumulative) LI'!BQ39-'Rebasing adj LI'!BR29)*BR111)*BR$19*BR$125)</f>
        <v>0</v>
      </c>
      <c r="BS39" s="11">
        <f>IF('KWh (Cumulative) LI'!BS39=0,0,((('KWh (Monthly) ENTRY LI'!BS39*0.5)+'KWh (Cumulative) LI'!BR39-'Rebasing adj LI'!BS29)*BS111)*BS$19*BS$125)</f>
        <v>0</v>
      </c>
      <c r="BT39" s="11">
        <f>IF('KWh (Cumulative) LI'!BT39=0,0,((('KWh (Monthly) ENTRY LI'!BT39*0.5)+'KWh (Cumulative) LI'!BS39-'Rebasing adj LI'!BT29)*BT111)*BT$19*BT$125)</f>
        <v>0</v>
      </c>
      <c r="BU39" s="11">
        <f>IF('KWh (Cumulative) LI'!BU39=0,0,((('KWh (Monthly) ENTRY LI'!BU39*0.5)+'KWh (Cumulative) LI'!BT39-'Rebasing adj LI'!BU29)*BU111)*BU$19*BU$125)</f>
        <v>0</v>
      </c>
      <c r="BV39" s="11">
        <f>IF('KWh (Cumulative) LI'!BV39=0,0,((('KWh (Monthly) ENTRY LI'!BV39*0.5)+'KWh (Cumulative) LI'!BU39-'Rebasing adj LI'!BV29)*BV111)*BV$19*BV$125)</f>
        <v>0</v>
      </c>
      <c r="BW39" s="11">
        <f>IF('KWh (Cumulative) LI'!BW39=0,0,((('KWh (Monthly) ENTRY LI'!BW39*0.5)+'KWh (Cumulative) LI'!BV39-'Rebasing adj LI'!BW29)*BW111)*BW$19*BW$125)</f>
        <v>0</v>
      </c>
      <c r="BX39" s="11">
        <f>IF('KWh (Cumulative) LI'!BX39=0,0,((('KWh (Monthly) ENTRY LI'!BX39*0.5)+'KWh (Cumulative) LI'!BW39-'Rebasing adj LI'!BX29)*BX111)*BX$19*BX$125)</f>
        <v>0</v>
      </c>
      <c r="BY39" s="11">
        <f>IF('KWh (Cumulative) LI'!BY39=0,0,((('KWh (Monthly) ENTRY LI'!BY39*0.5)+'KWh (Cumulative) LI'!BX39-'Rebasing adj LI'!BY29)*BY111)*BY$19*BY$125)</f>
        <v>0</v>
      </c>
      <c r="BZ39" s="11">
        <f>IF('KWh (Cumulative) LI'!BZ39=0,0,((('KWh (Monthly) ENTRY LI'!BZ39*0.5)+'KWh (Cumulative) LI'!BY39-'Rebasing adj LI'!BZ29)*BZ111)*BZ$19*BZ$125)</f>
        <v>0</v>
      </c>
      <c r="CA39" s="11">
        <f>IF('KWh (Cumulative) LI'!CA39=0,0,((('KWh (Monthly) ENTRY LI'!CA39*0.5)+'KWh (Cumulative) LI'!BZ39-'Rebasing adj LI'!CA29)*CA111)*CA$19*CA$125)</f>
        <v>0</v>
      </c>
      <c r="CB39" s="11">
        <f>IF('KWh (Cumulative) LI'!CB39=0,0,((('KWh (Monthly) ENTRY LI'!CB39*0.5)+'KWh (Cumulative) LI'!CA39-'Rebasing adj LI'!CB29)*CB111)*CB$19*CB$125)</f>
        <v>0</v>
      </c>
      <c r="CC39" s="11">
        <f>IF('KWh (Cumulative) LI'!CC39=0,0,((('KWh (Monthly) ENTRY LI'!CC39*0.5)+'KWh (Cumulative) LI'!CB39-'Rebasing adj LI'!CC29)*CC111)*CC$19*CC$125)</f>
        <v>0</v>
      </c>
      <c r="CD39" s="11">
        <f>IF('KWh (Cumulative) LI'!CD39=0,0,((('KWh (Monthly) ENTRY LI'!CD39*0.5)+'KWh (Cumulative) LI'!CC39-'Rebasing adj LI'!CD29)*CD111)*CD$19*CD$125)</f>
        <v>0</v>
      </c>
      <c r="CE39" s="11">
        <f>IF('KWh (Cumulative) LI'!CE39=0,0,((('KWh (Monthly) ENTRY LI'!CE39*0.5)+'KWh (Cumulative) LI'!CD39-'Rebasing adj LI'!CE29)*CE111)*CE$19*CE$125)</f>
        <v>0</v>
      </c>
      <c r="CF39" s="11">
        <f>IF('KWh (Cumulative) LI'!CF39=0,0,((('KWh (Monthly) ENTRY LI'!CF39*0.5)+'KWh (Cumulative) LI'!CE39-'Rebasing adj LI'!CF29)*CF111)*CF$19*CF$125)</f>
        <v>0</v>
      </c>
      <c r="CG39" s="11">
        <f>IF('KWh (Cumulative) LI'!CG39=0,0,((('KWh (Monthly) ENTRY LI'!CG39*0.5)+'KWh (Cumulative) LI'!CF39-'Rebasing adj LI'!CG29)*CG111)*CG$19*CG$125)</f>
        <v>0</v>
      </c>
      <c r="CH39" s="11">
        <f>IF('KWh (Cumulative) LI'!CH39=0,0,((('KWh (Monthly) ENTRY LI'!CH39*0.5)+'KWh (Cumulative) LI'!CG39-'Rebasing adj LI'!CH29)*CH111)*CH$19*CH$125)</f>
        <v>0</v>
      </c>
      <c r="CI39" s="11">
        <f>IF('KWh (Cumulative) LI'!CI39=0,0,((('KWh (Monthly) ENTRY LI'!CI39*0.5)+'KWh (Cumulative) LI'!CH39-'Rebasing adj LI'!CI29)*CI111)*CI$19*CI$125)</f>
        <v>0</v>
      </c>
      <c r="CJ39" s="11">
        <f>IF('KWh (Cumulative) LI'!CJ39=0,0,((('KWh (Monthly) ENTRY LI'!CJ39*0.5)+'KWh (Cumulative) LI'!CI39-'Rebasing adj LI'!CJ29)*CJ111)*CJ$19*CJ$125)</f>
        <v>0</v>
      </c>
    </row>
    <row r="40" spans="1:88" x14ac:dyDescent="0.25">
      <c r="A40" s="209"/>
      <c r="B40" s="45" t="s">
        <v>12</v>
      </c>
      <c r="C40" s="11">
        <f>IF('KWh (Cumulative) LI'!C40=0,0,((('KWh (Monthly) ENTRY LI'!C40*0.5)-'Rebasing adj LI'!C30)*C112)*C$19*C$125)</f>
        <v>0</v>
      </c>
      <c r="D40" s="11">
        <f>IF('KWh (Cumulative) LI'!D40=0,0,((('KWh (Monthly) ENTRY LI'!D40*0.5)+'KWh (Cumulative) LI'!C40-'Rebasing adj LI'!D30)*D112)*D$19*D$125)</f>
        <v>0</v>
      </c>
      <c r="E40" s="11">
        <f>IF('KWh (Cumulative) LI'!E40=0,0,((('KWh (Monthly) ENTRY LI'!E40*0.5)+'KWh (Cumulative) LI'!D40-'Rebasing adj LI'!E30)*E112)*E$19*E$125)</f>
        <v>0</v>
      </c>
      <c r="F40" s="11">
        <f>IF('KWh (Cumulative) LI'!F40=0,0,((('KWh (Monthly) ENTRY LI'!F40*0.5)+'KWh (Cumulative) LI'!E40-'Rebasing adj LI'!F30)*F112)*F$19*F$125)</f>
        <v>0</v>
      </c>
      <c r="G40" s="11">
        <f>IF('KWh (Cumulative) LI'!G40=0,0,((('KWh (Monthly) ENTRY LI'!G40*0.5)+'KWh (Cumulative) LI'!F40-'Rebasing adj LI'!G30)*G112)*G$19*G$125)</f>
        <v>0</v>
      </c>
      <c r="H40" s="11">
        <f>IF('KWh (Cumulative) LI'!H40=0,0,((('KWh (Monthly) ENTRY LI'!H40*0.5)+'KWh (Cumulative) LI'!G40-'Rebasing adj LI'!H30)*H112)*H$19*H$125)</f>
        <v>0</v>
      </c>
      <c r="I40" s="11">
        <f>IF('KWh (Cumulative) LI'!I40=0,0,((('KWh (Monthly) ENTRY LI'!I40*0.5)+'KWh (Cumulative) LI'!H40-'Rebasing adj LI'!I30)*I112)*I$19*I$125)</f>
        <v>0</v>
      </c>
      <c r="J40" s="11">
        <f>IF('KWh (Cumulative) LI'!J40=0,0,((('KWh (Monthly) ENTRY LI'!J40*0.5)+'KWh (Cumulative) LI'!I40-'Rebasing adj LI'!J30)*J112)*J$19*J$125)</f>
        <v>0</v>
      </c>
      <c r="K40" s="11">
        <f>IF('KWh (Cumulative) LI'!K40=0,0,((('KWh (Monthly) ENTRY LI'!K40*0.5)+'KWh (Cumulative) LI'!J40-'Rebasing adj LI'!K30)*K112)*K$19*K$125)</f>
        <v>0</v>
      </c>
      <c r="L40" s="11">
        <f>IF('KWh (Cumulative) LI'!L40=0,0,((('KWh (Monthly) ENTRY LI'!L40*0.5)+'KWh (Cumulative) LI'!K40-'Rebasing adj LI'!L30)*L112)*L$19*L$125)</f>
        <v>0</v>
      </c>
      <c r="M40" s="11">
        <f>IF('KWh (Cumulative) LI'!M40=0,0,((('KWh (Monthly) ENTRY LI'!M40*0.5)+'KWh (Cumulative) LI'!L40-'Rebasing adj LI'!M30)*M112)*M$19*M$125)</f>
        <v>0</v>
      </c>
      <c r="N40" s="11">
        <f>IF('KWh (Cumulative) LI'!N40=0,0,((('KWh (Monthly) ENTRY LI'!N40*0.5)+'KWh (Cumulative) LI'!M40-'Rebasing adj LI'!N30)*N112)*N$19*N$125)</f>
        <v>0</v>
      </c>
      <c r="O40" s="11">
        <f>IF('KWh (Cumulative) LI'!O40=0,0,((('KWh (Monthly) ENTRY LI'!O40*0.5)+'KWh (Cumulative) LI'!N40-'Rebasing adj LI'!O30)*O112)*O$19*O$125)</f>
        <v>0</v>
      </c>
      <c r="P40" s="11">
        <f>IF('KWh (Cumulative) LI'!P40=0,0,((('KWh (Monthly) ENTRY LI'!P40*0.5)+'KWh (Cumulative) LI'!O40-'Rebasing adj LI'!P30)*P112)*P$19*P$125)</f>
        <v>0</v>
      </c>
      <c r="Q40" s="11">
        <f>IF('KWh (Cumulative) LI'!Q40=0,0,((('KWh (Monthly) ENTRY LI'!Q40*0.5)+'KWh (Cumulative) LI'!P40-'Rebasing adj LI'!Q30)*Q112)*Q$19*Q$125)</f>
        <v>0</v>
      </c>
      <c r="R40" s="11">
        <f>IF('KWh (Cumulative) LI'!R40=0,0,((('KWh (Monthly) ENTRY LI'!R40*0.5)+'KWh (Cumulative) LI'!Q40-'Rebasing adj LI'!R30)*R112)*R$19*R$125)</f>
        <v>0</v>
      </c>
      <c r="S40" s="11">
        <f>IF('KWh (Cumulative) LI'!S40=0,0,((('KWh (Monthly) ENTRY LI'!S40*0.5)+'KWh (Cumulative) LI'!R40-'Rebasing adj LI'!S30)*S112)*S$19*S$125)</f>
        <v>0</v>
      </c>
      <c r="T40" s="11">
        <f>IF('KWh (Cumulative) LI'!T40=0,0,((('KWh (Monthly) ENTRY LI'!T40*0.5)+'KWh (Cumulative) LI'!S40-'Rebasing adj LI'!T30)*T112)*T$19*T$125)</f>
        <v>0</v>
      </c>
      <c r="U40" s="11">
        <f>IF('KWh (Cumulative) LI'!U40=0,0,((('KWh (Monthly) ENTRY LI'!U40*0.5)+'KWh (Cumulative) LI'!T40-'Rebasing adj LI'!U30)*U112)*U$19*U$125)</f>
        <v>0</v>
      </c>
      <c r="V40" s="11">
        <f>IF('KWh (Cumulative) LI'!V40=0,0,((('KWh (Monthly) ENTRY LI'!V40*0.5)+'KWh (Cumulative) LI'!U40-'Rebasing adj LI'!V30)*V112)*V$19*V$125)</f>
        <v>0</v>
      </c>
      <c r="W40" s="11">
        <f>IF('KWh (Cumulative) LI'!W40=0,0,((('KWh (Monthly) ENTRY LI'!W40*0.5)+'KWh (Cumulative) LI'!V40-'Rebasing adj LI'!W30)*W112)*W$19*W$125)</f>
        <v>0</v>
      </c>
      <c r="X40" s="11">
        <f>IF('KWh (Cumulative) LI'!X40=0,0,((('KWh (Monthly) ENTRY LI'!X40*0.5)+'KWh (Cumulative) LI'!W40-'Rebasing adj LI'!X30)*X112)*X$19*X$125)</f>
        <v>0</v>
      </c>
      <c r="Y40" s="11">
        <f>IF('KWh (Cumulative) LI'!Y40=0,0,((('KWh (Monthly) ENTRY LI'!Y40*0.5)+'KWh (Cumulative) LI'!X40-'Rebasing adj LI'!Y30)*Y112)*Y$19*Y$125)</f>
        <v>0</v>
      </c>
      <c r="Z40" s="11">
        <f>IF('KWh (Cumulative) LI'!Z40=0,0,((('KWh (Monthly) ENTRY LI'!Z40*0.5)+'KWh (Cumulative) LI'!Y40-'Rebasing adj LI'!Z30)*Z112)*Z$19*Z$125)</f>
        <v>0</v>
      </c>
      <c r="AA40" s="11">
        <f>IF('KWh (Cumulative) LI'!AA40=0,0,((('KWh (Monthly) ENTRY LI'!AA40*0.5)+'KWh (Cumulative) LI'!Z40-'Rebasing adj LI'!AA30)*AA112)*AA$19*AA$125)</f>
        <v>0</v>
      </c>
      <c r="AB40" s="11">
        <f>IF('KWh (Cumulative) LI'!AB40=0,0,((('KWh (Monthly) ENTRY LI'!AB40*0.5)+'KWh (Cumulative) LI'!AA40-'Rebasing adj LI'!AB30)*AB112)*AB$19*AB$125)</f>
        <v>0</v>
      </c>
      <c r="AC40" s="11">
        <f>IF('KWh (Cumulative) LI'!AC40=0,0,((('KWh (Monthly) ENTRY LI'!AC40*0.5)+'KWh (Cumulative) LI'!AB40-'Rebasing adj LI'!AC30)*AC112)*AC$19*AC$125)</f>
        <v>0</v>
      </c>
      <c r="AD40" s="11">
        <f>IF('KWh (Cumulative) LI'!AD40=0,0,((('KWh (Monthly) ENTRY LI'!AD40*0.5)+'KWh (Cumulative) LI'!AC40-'Rebasing adj LI'!AD30)*AD112)*AD$19*AD$125)</f>
        <v>0</v>
      </c>
      <c r="AE40" s="11">
        <f>IF('KWh (Cumulative) LI'!AE40=0,0,((('KWh (Monthly) ENTRY LI'!AE40*0.5)+'KWh (Cumulative) LI'!AD40-'Rebasing adj LI'!AE30)*AE112)*AE$19*AE$125)</f>
        <v>0</v>
      </c>
      <c r="AF40" s="11">
        <f>IF('KWh (Cumulative) LI'!AF40=0,0,((('KWh (Monthly) ENTRY LI'!AF40*0.5)+'KWh (Cumulative) LI'!AE40-'Rebasing adj LI'!AF30)*AF112)*AF$19*AF$125)</f>
        <v>0</v>
      </c>
      <c r="AG40" s="11">
        <f>IF('KWh (Cumulative) LI'!AG40=0,0,((('KWh (Monthly) ENTRY LI'!AG40*0.5)+'KWh (Cumulative) LI'!AF40-'Rebasing adj LI'!AG30)*AG112)*AG$19*AG$125)</f>
        <v>0</v>
      </c>
      <c r="AH40" s="11">
        <f>IF('KWh (Cumulative) LI'!AH40=0,0,((('KWh (Monthly) ENTRY LI'!AH40*0.5)+'KWh (Cumulative) LI'!AG40-'Rebasing adj LI'!AH30)*AH112)*AH$19*AH$125)</f>
        <v>0</v>
      </c>
      <c r="AI40" s="11">
        <f>IF('KWh (Cumulative) LI'!AI40=0,0,((('KWh (Monthly) ENTRY LI'!AI40*0.5)+'KWh (Cumulative) LI'!AH40-'Rebasing adj LI'!AI30)*AI112)*AI$19*AI$125)</f>
        <v>0</v>
      </c>
      <c r="AJ40" s="11">
        <f>IF('KWh (Cumulative) LI'!AJ40=0,0,((('KWh (Monthly) ENTRY LI'!AJ40*0.5)+'KWh (Cumulative) LI'!AI40-'Rebasing adj LI'!AJ30)*AJ112)*AJ$19*AJ$125)</f>
        <v>0</v>
      </c>
      <c r="AK40" s="11">
        <f>IF('KWh (Cumulative) LI'!AK40=0,0,((('KWh (Monthly) ENTRY LI'!AK40*0.5)+'KWh (Cumulative) LI'!AJ40-'Rebasing adj LI'!AK30)*AK112)*AK$19*AK$125)</f>
        <v>0</v>
      </c>
      <c r="AL40" s="11">
        <f>IF('KWh (Cumulative) LI'!AL40=0,0,((('KWh (Monthly) ENTRY LI'!AL40*0.5)+'KWh (Cumulative) LI'!AK40-'Rebasing adj LI'!AL30)*AL112)*AL$19*AL$125)</f>
        <v>0</v>
      </c>
      <c r="AM40" s="11">
        <f>IF('KWh (Cumulative) LI'!AM40=0,0,((('KWh (Monthly) ENTRY LI'!AM40*0.5)+'KWh (Cumulative) LI'!AL40-'Rebasing adj LI'!AM30)*AM112)*AM$19*AM$125)</f>
        <v>0</v>
      </c>
      <c r="AN40" s="11">
        <f>IF('KWh (Cumulative) LI'!AN40=0,0,((('KWh (Monthly) ENTRY LI'!AN40*0.5)+'KWh (Cumulative) LI'!AM40-'Rebasing adj LI'!AN30)*AN112)*AN$19*AN$125)</f>
        <v>0</v>
      </c>
      <c r="AO40" s="11">
        <f>IF('KWh (Cumulative) LI'!AO40=0,0,((('KWh (Monthly) ENTRY LI'!AO40*0.5)+'KWh (Cumulative) LI'!AN40-'Rebasing adj LI'!AO30)*AO112)*AO$19*AO$125)</f>
        <v>0</v>
      </c>
      <c r="AP40" s="11">
        <f>IF('KWh (Cumulative) LI'!AP40=0,0,((('KWh (Monthly) ENTRY LI'!AP40*0.5)+'KWh (Cumulative) LI'!AO40-'Rebasing adj LI'!AP30)*AP112)*AP$19*AP$125)</f>
        <v>0</v>
      </c>
      <c r="AQ40" s="11">
        <f>IF('KWh (Cumulative) LI'!AQ40=0,0,((('KWh (Monthly) ENTRY LI'!AQ40*0.5)+'KWh (Cumulative) LI'!AP40-'Rebasing adj LI'!AQ30)*AQ112)*AQ$19*AQ$125)</f>
        <v>0</v>
      </c>
      <c r="AR40" s="11">
        <f>IF('KWh (Cumulative) LI'!AR40=0,0,((('KWh (Monthly) ENTRY LI'!AR40*0.5)+'KWh (Cumulative) LI'!AQ40-'Rebasing adj LI'!AR30)*AR112)*AR$19*AR$125)</f>
        <v>0</v>
      </c>
      <c r="AS40" s="11">
        <f>IF('KWh (Cumulative) LI'!AS40=0,0,((('KWh (Monthly) ENTRY LI'!AS40*0.5)+'KWh (Cumulative) LI'!AR40-'Rebasing adj LI'!AS30)*AS112)*AS$19*AS$125)</f>
        <v>0</v>
      </c>
      <c r="AT40" s="11">
        <f>IF('KWh (Cumulative) LI'!AT40=0,0,((('KWh (Monthly) ENTRY LI'!AT40*0.5)+'KWh (Cumulative) LI'!AS40-'Rebasing adj LI'!AT30)*AT112)*AT$19*AT$125)</f>
        <v>0</v>
      </c>
      <c r="AU40" s="11">
        <f>IF('KWh (Cumulative) LI'!AU40=0,0,((('KWh (Monthly) ENTRY LI'!AU40*0.5)+'KWh (Cumulative) LI'!AT40-'Rebasing adj LI'!AU30)*AU112)*AU$19*AU$125)</f>
        <v>0</v>
      </c>
      <c r="AV40" s="11">
        <f>IF('KWh (Cumulative) LI'!AV40=0,0,((('KWh (Monthly) ENTRY LI'!AV40*0.5)+'KWh (Cumulative) LI'!AU40-'Rebasing adj LI'!AV30)*AV112)*AV$19*AV$125)</f>
        <v>0</v>
      </c>
      <c r="AW40" s="11">
        <f>IF('KWh (Cumulative) LI'!AW40=0,0,((('KWh (Monthly) ENTRY LI'!AW40*0.5)+'KWh (Cumulative) LI'!AV40-'Rebasing adj LI'!AW30)*AW112)*AW$19*AW$125)</f>
        <v>0</v>
      </c>
      <c r="AX40" s="11">
        <f>IF('KWh (Cumulative) LI'!AX40=0,0,((('KWh (Monthly) ENTRY LI'!AX40*0.5)+'KWh (Cumulative) LI'!AW40-'Rebasing adj LI'!AX30)*AX112)*AX$19*AX$125)</f>
        <v>0</v>
      </c>
      <c r="AY40" s="11">
        <f>IF('KWh (Cumulative) LI'!AY40=0,0,((('KWh (Monthly) ENTRY LI'!AY40*0.5)+'KWh (Cumulative) LI'!AX40-'Rebasing adj LI'!AY30)*AY112)*AY$19*AY$125)</f>
        <v>0</v>
      </c>
      <c r="AZ40" s="11">
        <f>IF('KWh (Cumulative) LI'!AZ40=0,0,((('KWh (Monthly) ENTRY LI'!AZ40*0.5)+'KWh (Cumulative) LI'!AY40-'Rebasing adj LI'!AZ30)*AZ112)*AZ$19*AZ$125)</f>
        <v>0</v>
      </c>
      <c r="BA40" s="11">
        <f>IF('KWh (Cumulative) LI'!BA40=0,0,((('KWh (Monthly) ENTRY LI'!BA40*0.5)+'KWh (Cumulative) LI'!AZ40-'Rebasing adj LI'!BA30)*BA112)*BA$19*BA$125)</f>
        <v>0</v>
      </c>
      <c r="BB40" s="11">
        <f>IF('KWh (Cumulative) LI'!BB40=0,0,((('KWh (Monthly) ENTRY LI'!BB40*0.5)+'KWh (Cumulative) LI'!BA40-'Rebasing adj LI'!BB30)*BB112)*BB$19*BB$125)</f>
        <v>0</v>
      </c>
      <c r="BC40" s="11">
        <f>IF('KWh (Cumulative) LI'!BC40=0,0,((('KWh (Monthly) ENTRY LI'!BC40*0.5)+'KWh (Cumulative) LI'!BB40-'Rebasing adj LI'!BC30)*BC112)*BC$19*BC$125)</f>
        <v>0</v>
      </c>
      <c r="BD40" s="11">
        <f>IF('KWh (Cumulative) LI'!BD40=0,0,((('KWh (Monthly) ENTRY LI'!BD40*0.5)+'KWh (Cumulative) LI'!BC40-'Rebasing adj LI'!BD30)*BD112)*BD$19*BD$125)</f>
        <v>0</v>
      </c>
      <c r="BE40" s="11">
        <f>IF('KWh (Cumulative) LI'!BE40=0,0,((('KWh (Monthly) ENTRY LI'!BE40*0.5)+'KWh (Cumulative) LI'!BD40-'Rebasing adj LI'!BE30)*BE112)*BE$19*BE$125)</f>
        <v>0</v>
      </c>
      <c r="BF40" s="11">
        <f>IF('KWh (Cumulative) LI'!BF40=0,0,((('KWh (Monthly) ENTRY LI'!BF40*0.5)+'KWh (Cumulative) LI'!BE40-'Rebasing adj LI'!BF30)*BF112)*BF$19*BF$125)</f>
        <v>0</v>
      </c>
      <c r="BG40" s="11">
        <f>IF('KWh (Cumulative) LI'!BG40=0,0,((('KWh (Monthly) ENTRY LI'!BG40*0.5)+'KWh (Cumulative) LI'!BF40-'Rebasing adj LI'!BG30)*BG112)*BG$19*BG$125)</f>
        <v>0</v>
      </c>
      <c r="BH40" s="11">
        <f>IF('KWh (Cumulative) LI'!BH40=0,0,((('KWh (Monthly) ENTRY LI'!BH40*0.5)+'KWh (Cumulative) LI'!BG40-'Rebasing adj LI'!BH30)*BH112)*BH$19*BH$125)</f>
        <v>0</v>
      </c>
      <c r="BI40" s="11">
        <f>IF('KWh (Cumulative) LI'!BI40=0,0,((('KWh (Monthly) ENTRY LI'!BI40*0.5)+'KWh (Cumulative) LI'!BH40-'Rebasing adj LI'!BI30)*BI112)*BI$19*BI$125)</f>
        <v>0</v>
      </c>
      <c r="BJ40" s="11">
        <f>IF('KWh (Cumulative) LI'!BJ40=0,0,((('KWh (Monthly) ENTRY LI'!BJ40*0.5)+'KWh (Cumulative) LI'!BI40-'Rebasing adj LI'!BJ30)*BJ112)*BJ$19*BJ$125)</f>
        <v>0</v>
      </c>
      <c r="BK40" s="11">
        <f>IF('KWh (Cumulative) LI'!BK40=0,0,((('KWh (Monthly) ENTRY LI'!BK40*0.5)+'KWh (Cumulative) LI'!BJ40-'Rebasing adj LI'!BK30)*BK112)*BK$19*BK$125)</f>
        <v>0</v>
      </c>
      <c r="BL40" s="11">
        <f>IF('KWh (Cumulative) LI'!BL40=0,0,((('KWh (Monthly) ENTRY LI'!BL40*0.5)+'KWh (Cumulative) LI'!BK40-'Rebasing adj LI'!BL30)*BL112)*BL$19*BL$125)</f>
        <v>0</v>
      </c>
      <c r="BM40" s="11">
        <f>IF('KWh (Cumulative) LI'!BM40=0,0,((('KWh (Monthly) ENTRY LI'!BM40*0.5)+'KWh (Cumulative) LI'!BL40-'Rebasing adj LI'!BM30)*BM112)*BM$19*BM$125)</f>
        <v>0</v>
      </c>
      <c r="BN40" s="11">
        <f>IF('KWh (Cumulative) LI'!BN40=0,0,((('KWh (Monthly) ENTRY LI'!BN40*0.5)+'KWh (Cumulative) LI'!BM40-'Rebasing adj LI'!BN30)*BN112)*BN$19*BN$125)</f>
        <v>0</v>
      </c>
      <c r="BO40" s="11">
        <f>IF('KWh (Cumulative) LI'!BO40=0,0,((('KWh (Monthly) ENTRY LI'!BO40*0.5)+'KWh (Cumulative) LI'!BN40-'Rebasing adj LI'!BO30)*BO112)*BO$19*BO$125)</f>
        <v>0</v>
      </c>
      <c r="BP40" s="11">
        <f>IF('KWh (Cumulative) LI'!BP40=0,0,((('KWh (Monthly) ENTRY LI'!BP40*0.5)+'KWh (Cumulative) LI'!BO40-'Rebasing adj LI'!BP30)*BP112)*BP$19*BP$125)</f>
        <v>0</v>
      </c>
      <c r="BQ40" s="11">
        <f>IF('KWh (Cumulative) LI'!BQ40=0,0,((('KWh (Monthly) ENTRY LI'!BQ40*0.5)+'KWh (Cumulative) LI'!BP40-'Rebasing adj LI'!BQ30)*BQ112)*BQ$19*BQ$125)</f>
        <v>0</v>
      </c>
      <c r="BR40" s="11">
        <f>IF('KWh (Cumulative) LI'!BR40=0,0,((('KWh (Monthly) ENTRY LI'!BR40*0.5)+'KWh (Cumulative) LI'!BQ40-'Rebasing adj LI'!BR30)*BR112)*BR$19*BR$125)</f>
        <v>0</v>
      </c>
      <c r="BS40" s="11">
        <f>IF('KWh (Cumulative) LI'!BS40=0,0,((('KWh (Monthly) ENTRY LI'!BS40*0.5)+'KWh (Cumulative) LI'!BR40-'Rebasing adj LI'!BS30)*BS112)*BS$19*BS$125)</f>
        <v>0</v>
      </c>
      <c r="BT40" s="11">
        <f>IF('KWh (Cumulative) LI'!BT40=0,0,((('KWh (Monthly) ENTRY LI'!BT40*0.5)+'KWh (Cumulative) LI'!BS40-'Rebasing adj LI'!BT30)*BT112)*BT$19*BT$125)</f>
        <v>0</v>
      </c>
      <c r="BU40" s="11">
        <f>IF('KWh (Cumulative) LI'!BU40=0,0,((('KWh (Monthly) ENTRY LI'!BU40*0.5)+'KWh (Cumulative) LI'!BT40-'Rebasing adj LI'!BU30)*BU112)*BU$19*BU$125)</f>
        <v>0</v>
      </c>
      <c r="BV40" s="11">
        <f>IF('KWh (Cumulative) LI'!BV40=0,0,((('KWh (Monthly) ENTRY LI'!BV40*0.5)+'KWh (Cumulative) LI'!BU40-'Rebasing adj LI'!BV30)*BV112)*BV$19*BV$125)</f>
        <v>0</v>
      </c>
      <c r="BW40" s="11">
        <f>IF('KWh (Cumulative) LI'!BW40=0,0,((('KWh (Monthly) ENTRY LI'!BW40*0.5)+'KWh (Cumulative) LI'!BV40-'Rebasing adj LI'!BW30)*BW112)*BW$19*BW$125)</f>
        <v>0</v>
      </c>
      <c r="BX40" s="11">
        <f>IF('KWh (Cumulative) LI'!BX40=0,0,((('KWh (Monthly) ENTRY LI'!BX40*0.5)+'KWh (Cumulative) LI'!BW40-'Rebasing adj LI'!BX30)*BX112)*BX$19*BX$125)</f>
        <v>0</v>
      </c>
      <c r="BY40" s="11">
        <f>IF('KWh (Cumulative) LI'!BY40=0,0,((('KWh (Monthly) ENTRY LI'!BY40*0.5)+'KWh (Cumulative) LI'!BX40-'Rebasing adj LI'!BY30)*BY112)*BY$19*BY$125)</f>
        <v>0</v>
      </c>
      <c r="BZ40" s="11">
        <f>IF('KWh (Cumulative) LI'!BZ40=0,0,((('KWh (Monthly) ENTRY LI'!BZ40*0.5)+'KWh (Cumulative) LI'!BY40-'Rebasing adj LI'!BZ30)*BZ112)*BZ$19*BZ$125)</f>
        <v>0</v>
      </c>
      <c r="CA40" s="11">
        <f>IF('KWh (Cumulative) LI'!CA40=0,0,((('KWh (Monthly) ENTRY LI'!CA40*0.5)+'KWh (Cumulative) LI'!BZ40-'Rebasing adj LI'!CA30)*CA112)*CA$19*CA$125)</f>
        <v>0</v>
      </c>
      <c r="CB40" s="11">
        <f>IF('KWh (Cumulative) LI'!CB40=0,0,((('KWh (Monthly) ENTRY LI'!CB40*0.5)+'KWh (Cumulative) LI'!CA40-'Rebasing adj LI'!CB30)*CB112)*CB$19*CB$125)</f>
        <v>0</v>
      </c>
      <c r="CC40" s="11">
        <f>IF('KWh (Cumulative) LI'!CC40=0,0,((('KWh (Monthly) ENTRY LI'!CC40*0.5)+'KWh (Cumulative) LI'!CB40-'Rebasing adj LI'!CC30)*CC112)*CC$19*CC$125)</f>
        <v>0</v>
      </c>
      <c r="CD40" s="11">
        <f>IF('KWh (Cumulative) LI'!CD40=0,0,((('KWh (Monthly) ENTRY LI'!CD40*0.5)+'KWh (Cumulative) LI'!CC40-'Rebasing adj LI'!CD30)*CD112)*CD$19*CD$125)</f>
        <v>0</v>
      </c>
      <c r="CE40" s="11">
        <f>IF('KWh (Cumulative) LI'!CE40=0,0,((('KWh (Monthly) ENTRY LI'!CE40*0.5)+'KWh (Cumulative) LI'!CD40-'Rebasing adj LI'!CE30)*CE112)*CE$19*CE$125)</f>
        <v>0</v>
      </c>
      <c r="CF40" s="11">
        <f>IF('KWh (Cumulative) LI'!CF40=0,0,((('KWh (Monthly) ENTRY LI'!CF40*0.5)+'KWh (Cumulative) LI'!CE40-'Rebasing adj LI'!CF30)*CF112)*CF$19*CF$125)</f>
        <v>0</v>
      </c>
      <c r="CG40" s="11">
        <f>IF('KWh (Cumulative) LI'!CG40=0,0,((('KWh (Monthly) ENTRY LI'!CG40*0.5)+'KWh (Cumulative) LI'!CF40-'Rebasing adj LI'!CG30)*CG112)*CG$19*CG$125)</f>
        <v>0</v>
      </c>
      <c r="CH40" s="11">
        <f>IF('KWh (Cumulative) LI'!CH40=0,0,((('KWh (Monthly) ENTRY LI'!CH40*0.5)+'KWh (Cumulative) LI'!CG40-'Rebasing adj LI'!CH30)*CH112)*CH$19*CH$125)</f>
        <v>0</v>
      </c>
      <c r="CI40" s="11">
        <f>IF('KWh (Cumulative) LI'!CI40=0,0,((('KWh (Monthly) ENTRY LI'!CI40*0.5)+'KWh (Cumulative) LI'!CH40-'Rebasing adj LI'!CI30)*CI112)*CI$19*CI$125)</f>
        <v>0</v>
      </c>
      <c r="CJ40" s="11">
        <f>IF('KWh (Cumulative) LI'!CJ40=0,0,((('KWh (Monthly) ENTRY LI'!CJ40*0.5)+'KWh (Cumulative) LI'!CI40-'Rebasing adj LI'!CJ30)*CJ112)*CJ$19*CJ$125)</f>
        <v>0</v>
      </c>
    </row>
    <row r="41" spans="1:88" x14ac:dyDescent="0.25">
      <c r="A41" s="209"/>
      <c r="B41" s="45" t="s">
        <v>3</v>
      </c>
      <c r="C41" s="11">
        <f>IF('KWh (Cumulative) LI'!C41=0,0,((('KWh (Monthly) ENTRY LI'!C41*0.5)-'Rebasing adj LI'!C31)*C113)*C$19*C$125)</f>
        <v>0</v>
      </c>
      <c r="D41" s="11">
        <f>IF('KWh (Cumulative) LI'!D41=0,0,((('KWh (Monthly) ENTRY LI'!D41*0.5)+'KWh (Cumulative) LI'!C41-'Rebasing adj LI'!D31)*D113)*D$19*D$125)</f>
        <v>0</v>
      </c>
      <c r="E41" s="11">
        <f>IF('KWh (Cumulative) LI'!E41=0,0,((('KWh (Monthly) ENTRY LI'!E41*0.5)+'KWh (Cumulative) LI'!D41-'Rebasing adj LI'!E31)*E113)*E$19*E$125)</f>
        <v>0</v>
      </c>
      <c r="F41" s="11">
        <f>IF('KWh (Cumulative) LI'!F41=0,0,((('KWh (Monthly) ENTRY LI'!F41*0.5)+'KWh (Cumulative) LI'!E41-'Rebasing adj LI'!F31)*F113)*F$19*F$125)</f>
        <v>0</v>
      </c>
      <c r="G41" s="11">
        <f>IF('KWh (Cumulative) LI'!G41=0,0,((('KWh (Monthly) ENTRY LI'!G41*0.5)+'KWh (Cumulative) LI'!F41-'Rebasing adj LI'!G31)*G113)*G$19*G$125)</f>
        <v>0</v>
      </c>
      <c r="H41" s="11">
        <f>IF('KWh (Cumulative) LI'!H41=0,0,((('KWh (Monthly) ENTRY LI'!H41*0.5)+'KWh (Cumulative) LI'!G41-'Rebasing adj LI'!H31)*H113)*H$19*H$125)</f>
        <v>0</v>
      </c>
      <c r="I41" s="11">
        <f>IF('KWh (Cumulative) LI'!I41=0,0,((('KWh (Monthly) ENTRY LI'!I41*0.5)+'KWh (Cumulative) LI'!H41-'Rebasing adj LI'!I31)*I113)*I$19*I$125)</f>
        <v>0</v>
      </c>
      <c r="J41" s="11">
        <f>IF('KWh (Cumulative) LI'!J41=0,0,((('KWh (Monthly) ENTRY LI'!J41*0.5)+'KWh (Cumulative) LI'!I41-'Rebasing adj LI'!J31)*J113)*J$19*J$125)</f>
        <v>0</v>
      </c>
      <c r="K41" s="11">
        <f>IF('KWh (Cumulative) LI'!K41=0,0,((('KWh (Monthly) ENTRY LI'!K41*0.5)+'KWh (Cumulative) LI'!J41-'Rebasing adj LI'!K31)*K113)*K$19*K$125)</f>
        <v>0</v>
      </c>
      <c r="L41" s="11">
        <f>IF('KWh (Cumulative) LI'!L41=0,0,((('KWh (Monthly) ENTRY LI'!L41*0.5)+'KWh (Cumulative) LI'!K41-'Rebasing adj LI'!L31)*L113)*L$19*L$125)</f>
        <v>0</v>
      </c>
      <c r="M41" s="11">
        <f>IF('KWh (Cumulative) LI'!M41=0,0,((('KWh (Monthly) ENTRY LI'!M41*0.5)+'KWh (Cumulative) LI'!L41-'Rebasing adj LI'!M31)*M113)*M$19*M$125)</f>
        <v>0</v>
      </c>
      <c r="N41" s="11">
        <f>IF('KWh (Cumulative) LI'!N41=0,0,((('KWh (Monthly) ENTRY LI'!N41*0.5)+'KWh (Cumulative) LI'!M41-'Rebasing adj LI'!N31)*N113)*N$19*N$125)</f>
        <v>0</v>
      </c>
      <c r="O41" s="11">
        <f>IF('KWh (Cumulative) LI'!O41=0,0,((('KWh (Monthly) ENTRY LI'!O41*0.5)+'KWh (Cumulative) LI'!N41-'Rebasing adj LI'!O31)*O113)*O$19*O$125)</f>
        <v>0</v>
      </c>
      <c r="P41" s="11">
        <f>IF('KWh (Cumulative) LI'!P41=0,0,((('KWh (Monthly) ENTRY LI'!P41*0.5)+'KWh (Cumulative) LI'!O41-'Rebasing adj LI'!P31)*P113)*P$19*P$125)</f>
        <v>0</v>
      </c>
      <c r="Q41" s="11">
        <f>IF('KWh (Cumulative) LI'!Q41=0,0,((('KWh (Monthly) ENTRY LI'!Q41*0.5)+'KWh (Cumulative) LI'!P41-'Rebasing adj LI'!Q31)*Q113)*Q$19*Q$125)</f>
        <v>0</v>
      </c>
      <c r="R41" s="11">
        <f>IF('KWh (Cumulative) LI'!R41=0,0,((('KWh (Monthly) ENTRY LI'!R41*0.5)+'KWh (Cumulative) LI'!Q41-'Rebasing adj LI'!R31)*R113)*R$19*R$125)</f>
        <v>0</v>
      </c>
      <c r="S41" s="11">
        <f>IF('KWh (Cumulative) LI'!S41=0,0,((('KWh (Monthly) ENTRY LI'!S41*0.5)+'KWh (Cumulative) LI'!R41-'Rebasing adj LI'!S31)*S113)*S$19*S$125)</f>
        <v>0</v>
      </c>
      <c r="T41" s="11">
        <f>IF('KWh (Cumulative) LI'!T41=0,0,((('KWh (Monthly) ENTRY LI'!T41*0.5)+'KWh (Cumulative) LI'!S41-'Rebasing adj LI'!T31)*T113)*T$19*T$125)</f>
        <v>0</v>
      </c>
      <c r="U41" s="11">
        <f>IF('KWh (Cumulative) LI'!U41=0,0,((('KWh (Monthly) ENTRY LI'!U41*0.5)+'KWh (Cumulative) LI'!T41-'Rebasing adj LI'!U31)*U113)*U$19*U$125)</f>
        <v>0</v>
      </c>
      <c r="V41" s="11">
        <f>IF('KWh (Cumulative) LI'!V41=0,0,((('KWh (Monthly) ENTRY LI'!V41*0.5)+'KWh (Cumulative) LI'!U41-'Rebasing adj LI'!V31)*V113)*V$19*V$125)</f>
        <v>0</v>
      </c>
      <c r="W41" s="11">
        <f>IF('KWh (Cumulative) LI'!W41=0,0,((('KWh (Monthly) ENTRY LI'!W41*0.5)+'KWh (Cumulative) LI'!V41-'Rebasing adj LI'!W31)*W113)*W$19*W$125)</f>
        <v>0</v>
      </c>
      <c r="X41" s="11">
        <f>IF('KWh (Cumulative) LI'!X41=0,0,((('KWh (Monthly) ENTRY LI'!X41*0.5)+'KWh (Cumulative) LI'!W41-'Rebasing adj LI'!X31)*X113)*X$19*X$125)</f>
        <v>2.9349046817659943</v>
      </c>
      <c r="Y41" s="11">
        <f>IF('KWh (Cumulative) LI'!Y41=0,0,((('KWh (Monthly) ENTRY LI'!Y41*0.5)+'KWh (Cumulative) LI'!X41-'Rebasing adj LI'!Y31)*Y113)*Y$19*Y$125)</f>
        <v>9.8359361096573643</v>
      </c>
      <c r="Z41" s="11">
        <f>IF('KWh (Cumulative) LI'!Z41=0,0,((('KWh (Monthly) ENTRY LI'!Z41*0.5)+'KWh (Cumulative) LI'!Y41-'Rebasing adj LI'!Z31)*Z113)*Z$19*Z$125)</f>
        <v>15.609424181216509</v>
      </c>
      <c r="AA41" s="11">
        <f>IF('KWh (Cumulative) LI'!AA41=0,0,((('KWh (Monthly) ENTRY LI'!AA41*0.5)+'KWh (Cumulative) LI'!Z41-'Rebasing adj LI'!AA31)*AA113)*AA$19*AA$125)</f>
        <v>15.245523981802407</v>
      </c>
      <c r="AB41" s="11">
        <f>IF('KWh (Cumulative) LI'!AB41=0,0,((('KWh (Monthly) ENTRY LI'!AB41*0.5)+'KWh (Cumulative) LI'!AA41-'Rebasing adj LI'!AB31)*AB113)*AB$19*AB$125)</f>
        <v>12.836845882204125</v>
      </c>
      <c r="AC41" s="11">
        <f>IF('KWh (Cumulative) LI'!AC41=0,0,((('KWh (Monthly) ENTRY LI'!AC41*0.5)+'KWh (Cumulative) LI'!AB41-'Rebasing adj LI'!AC31)*AC113)*AC$19*AC$125)</f>
        <v>10.517615836841856</v>
      </c>
      <c r="AD41" s="11">
        <f>IF('KWh (Cumulative) LI'!AD41=0,0,((('KWh (Monthly) ENTRY LI'!AD41*0.5)+'KWh (Cumulative) LI'!AC41-'Rebasing adj LI'!AD31)*AD113)*AD$19*AD$125)</f>
        <v>6.3619228858659014</v>
      </c>
      <c r="AE41" s="11">
        <f>IF('KWh (Cumulative) LI'!AE41=0,0,((('KWh (Monthly) ENTRY LI'!AE41*0.5)+'KWh (Cumulative) LI'!AD41-'Rebasing adj LI'!AE31)*AE113)*AE$19*AE$125)</f>
        <v>7.076777356384798</v>
      </c>
      <c r="AF41" s="11">
        <f>IF('KWh (Cumulative) LI'!AF41=0,0,((('KWh (Monthly) ENTRY LI'!AF41*0.5)+'KWh (Cumulative) LI'!AE41-'Rebasing adj LI'!AF31)*AF113)*AF$19*AF$125)</f>
        <v>27.818120747241199</v>
      </c>
      <c r="AG41" s="11">
        <f>IF('KWh (Cumulative) LI'!AG41=0,0,((('KWh (Monthly) ENTRY LI'!AG41*0.5)+'KWh (Cumulative) LI'!AF41-'Rebasing adj LI'!AG31)*AG113)*AG$19*AG$125)</f>
        <v>37.451764948803053</v>
      </c>
      <c r="AH41" s="11">
        <f>IF('KWh (Cumulative) LI'!AH41=0,0,((('KWh (Monthly) ENTRY LI'!AH41*0.5)+'KWh (Cumulative) LI'!AG41-'Rebasing adj LI'!AH31)*AH113)*AH$19*AH$125)</f>
        <v>125.63717119093501</v>
      </c>
      <c r="AI41" s="11">
        <f>IF('KWh (Cumulative) LI'!AI41=0,0,((('KWh (Monthly) ENTRY LI'!AI41*0.5)+'KWh (Cumulative) LI'!AH41-'Rebasing adj LI'!AI31)*AI113)*AI$19*AI$125)</f>
        <v>94.584040655077771</v>
      </c>
      <c r="AJ41" s="11">
        <f>IF('KWh (Cumulative) LI'!AJ41=0,0,((('KWh (Monthly) ENTRY LI'!AJ41*0.5)+'KWh (Cumulative) LI'!AI41-'Rebasing adj LI'!AJ31)*AJ113)*AJ$19*AJ$125)</f>
        <v>34.982670921240008</v>
      </c>
      <c r="AK41" s="11">
        <f>IF('KWh (Cumulative) LI'!AK41=0,0,((('KWh (Monthly) ENTRY LI'!AK41*0.5)+'KWh (Cumulative) LI'!AJ41-'Rebasing adj LI'!AK31)*AK113)*AK$19*AK$125)</f>
        <v>1337.7844686817775</v>
      </c>
      <c r="AL41" s="11">
        <f>IF('KWh (Cumulative) LI'!AL41=0,0,((('KWh (Monthly) ENTRY LI'!AL41*0.5)+'KWh (Cumulative) LI'!AK41-'Rebasing adj LI'!AL31)*AL113)*AL$19*AL$125)</f>
        <v>4127.3332042108877</v>
      </c>
      <c r="AM41" s="11">
        <f>IF('KWh (Cumulative) LI'!AM41=0,0,((('KWh (Monthly) ENTRY LI'!AM41*0.5)+'KWh (Cumulative) LI'!AL41-'Rebasing adj LI'!AM31)*AM113)*AM$19*AM$125)</f>
        <v>4001.4023820173102</v>
      </c>
      <c r="AN41" s="11">
        <f>IF('KWh (Cumulative) LI'!AN41=0,0,((('KWh (Monthly) ENTRY LI'!AN41*0.5)+'KWh (Cumulative) LI'!AM41-'Rebasing adj LI'!AN31)*AN113)*AN$19*AN$125)</f>
        <v>3370.170738913544</v>
      </c>
      <c r="AO41" s="11">
        <f>IF('KWh (Cumulative) LI'!AO41=0,0,((('KWh (Monthly) ENTRY LI'!AO41*0.5)+'KWh (Cumulative) LI'!AN41-'Rebasing adj LI'!AO31)*AO113)*AO$19*AO$125)</f>
        <v>2779.4643211848593</v>
      </c>
      <c r="AP41" s="11">
        <f>IF('KWh (Cumulative) LI'!AP41=0,0,((('KWh (Monthly) ENTRY LI'!AP41*0.5)+'KWh (Cumulative) LI'!AO41-'Rebasing adj LI'!AP31)*AP113)*AP$19*AP$125)</f>
        <v>1689.9861231563711</v>
      </c>
      <c r="AQ41" s="11">
        <f>IF('KWh (Cumulative) LI'!AQ41=0,0,((('KWh (Monthly) ENTRY LI'!AQ41*0.5)+'KWh (Cumulative) LI'!AP41-'Rebasing adj LI'!AQ31)*AQ113)*AQ$19*AQ$125)</f>
        <v>1886.4096823904483</v>
      </c>
      <c r="AR41" s="11">
        <f>IF('KWh (Cumulative) LI'!AR41=0,0,((('KWh (Monthly) ENTRY LI'!AR41*0.5)+'KWh (Cumulative) LI'!AQ41-'Rebasing adj LI'!AR31)*AR113)*AR$19*AR$125)</f>
        <v>7738.8895048656759</v>
      </c>
      <c r="AS41" s="11">
        <f>IF('KWh (Cumulative) LI'!AS41=0,0,((('KWh (Monthly) ENTRY LI'!AS41*0.5)+'KWh (Cumulative) LI'!AR41-'Rebasing adj LI'!AS31)*AS113)*AS$19*AS$125)</f>
        <v>10418.930643606895</v>
      </c>
      <c r="AT41" s="11">
        <f>IF('KWh (Cumulative) LI'!AT41=0,0,((('KWh (Monthly) ENTRY LI'!AT41*0.5)+'KWh (Cumulative) LI'!AS41-'Rebasing adj LI'!AT31)*AT113)*AT$19*AT$125)</f>
        <v>9734.4274419808025</v>
      </c>
      <c r="AU41" s="11">
        <f>IF('KWh (Cumulative) LI'!AU41=0,0,((('KWh (Monthly) ENTRY LI'!AU41*0.5)+'KWh (Cumulative) LI'!AT41-'Rebasing adj LI'!AU31)*AU113)*AU$19*AU$125)</f>
        <v>4215.5246709283574</v>
      </c>
      <c r="AV41" s="11">
        <f>IF('KWh (Cumulative) LI'!AV41=0,0,((('KWh (Monthly) ENTRY LI'!AV41*0.5)+'KWh (Cumulative) LI'!AU41-'Rebasing adj LI'!AV31)*AV113)*AV$19*AV$125)</f>
        <v>1559.145827373133</v>
      </c>
      <c r="AW41" s="11">
        <f>IF('KWh (Cumulative) LI'!AW41=0,0,((('KWh (Monthly) ENTRY LI'!AW41*0.5)+'KWh (Cumulative) LI'!AV41-'Rebasing adj LI'!AW31)*AW113)*AW$19*AW$125)</f>
        <v>2620.2017245436373</v>
      </c>
      <c r="AX41" s="11">
        <f>IF('KWh (Cumulative) LI'!AX41=0,0,((('KWh (Monthly) ENTRY LI'!AX41*0.5)+'KWh (Cumulative) LI'!AW41-'Rebasing adj LI'!AX31)*AX113)*AX$19*AX$125)</f>
        <v>4132.7312842999281</v>
      </c>
      <c r="AY41" s="11">
        <f>IF('KWh (Cumulative) LI'!AY41=0,0,((('KWh (Monthly) ENTRY LI'!AY41*0.5)+'KWh (Cumulative) LI'!AX41-'Rebasing adj LI'!AY31)*AY113)*AY$19*AY$125)</f>
        <v>4006.6357589844447</v>
      </c>
      <c r="AZ41" s="11">
        <f>IF('KWh (Cumulative) LI'!AZ41=0,0,((('KWh (Monthly) ENTRY LI'!AZ41*0.5)+'KWh (Cumulative) LI'!AY41-'Rebasing adj LI'!AZ31)*AZ113)*AZ$19*AZ$125)</f>
        <v>3372.3731976943077</v>
      </c>
      <c r="BA41" s="11">
        <f>IF('KWh (Cumulative) LI'!BA41=0,0,((('KWh (Monthly) ENTRY LI'!BA41*0.5)+'KWh (Cumulative) LI'!AZ41-'Rebasing adj LI'!BA31)*BA113)*BA$19*BA$125)</f>
        <v>2779.4643211848593</v>
      </c>
      <c r="BB41" s="11">
        <f>IF('KWh (Cumulative) LI'!BB41=0,0,((('KWh (Monthly) ENTRY LI'!BB41*0.5)+'KWh (Cumulative) LI'!BA41-'Rebasing adj LI'!BB31)*BB113)*BB$19*BB$125)</f>
        <v>1689.9861231563711</v>
      </c>
      <c r="BC41" s="11">
        <f>IF('KWh (Cumulative) LI'!BC41=0,0,((('KWh (Monthly) ENTRY LI'!BC41*0.5)+'KWh (Cumulative) LI'!BB41-'Rebasing adj LI'!BC31)*BC113)*BC$19*BC$125)</f>
        <v>1886.4096823904483</v>
      </c>
      <c r="BD41" s="11">
        <f>IF('KWh (Cumulative) LI'!BD41=0,0,((('KWh (Monthly) ENTRY LI'!BD41*0.5)+'KWh (Cumulative) LI'!BC41-'Rebasing adj LI'!BD31)*BD113)*BD$19*BD$125)</f>
        <v>0</v>
      </c>
      <c r="BE41" s="11">
        <f>IF('KWh (Cumulative) LI'!BE41=0,0,((('KWh (Monthly) ENTRY LI'!BE41*0.5)+'KWh (Cumulative) LI'!BD41-'Rebasing adj LI'!BE31)*BE113)*BE$19*BE$125)</f>
        <v>0</v>
      </c>
      <c r="BF41" s="11">
        <f>IF('KWh (Cumulative) LI'!BF41=0,0,((('KWh (Monthly) ENTRY LI'!BF41*0.5)+'KWh (Cumulative) LI'!BE41-'Rebasing adj LI'!BF31)*BF113)*BF$19*BF$125)</f>
        <v>0</v>
      </c>
      <c r="BG41" s="11">
        <f>IF('KWh (Cumulative) LI'!BG41=0,0,((('KWh (Monthly) ENTRY LI'!BG41*0.5)+'KWh (Cumulative) LI'!BF41-'Rebasing adj LI'!BG31)*BG113)*BG$19*BG$125)</f>
        <v>0</v>
      </c>
      <c r="BH41" s="11">
        <f>IF('KWh (Cumulative) LI'!BH41=0,0,((('KWh (Monthly) ENTRY LI'!BH41*0.5)+'KWh (Cumulative) LI'!BG41-'Rebasing adj LI'!BH31)*BH113)*BH$19*BH$125)</f>
        <v>0</v>
      </c>
      <c r="BI41" s="11">
        <f>IF('KWh (Cumulative) LI'!BI41=0,0,((('KWh (Monthly) ENTRY LI'!BI41*0.5)+'KWh (Cumulative) LI'!BH41-'Rebasing adj LI'!BI31)*BI113)*BI$19*BI$125)</f>
        <v>0</v>
      </c>
      <c r="BJ41" s="11">
        <f>IF('KWh (Cumulative) LI'!BJ41=0,0,((('KWh (Monthly) ENTRY LI'!BJ41*0.5)+'KWh (Cumulative) LI'!BI41-'Rebasing adj LI'!BJ31)*BJ113)*BJ$19*BJ$125)</f>
        <v>0</v>
      </c>
      <c r="BK41" s="11">
        <f>IF('KWh (Cumulative) LI'!BK41=0,0,((('KWh (Monthly) ENTRY LI'!BK41*0.5)+'KWh (Cumulative) LI'!BJ41-'Rebasing adj LI'!BK31)*BK113)*BK$19*BK$125)</f>
        <v>0</v>
      </c>
      <c r="BL41" s="11">
        <f>IF('KWh (Cumulative) LI'!BL41=0,0,((('KWh (Monthly) ENTRY LI'!BL41*0.5)+'KWh (Cumulative) LI'!BK41-'Rebasing adj LI'!BL31)*BL113)*BL$19*BL$125)</f>
        <v>0</v>
      </c>
      <c r="BM41" s="11">
        <f>IF('KWh (Cumulative) LI'!BM41=0,0,((('KWh (Monthly) ENTRY LI'!BM41*0.5)+'KWh (Cumulative) LI'!BL41-'Rebasing adj LI'!BM31)*BM113)*BM$19*BM$125)</f>
        <v>0</v>
      </c>
      <c r="BN41" s="11">
        <f>IF('KWh (Cumulative) LI'!BN41=0,0,((('KWh (Monthly) ENTRY LI'!BN41*0.5)+'KWh (Cumulative) LI'!BM41-'Rebasing adj LI'!BN31)*BN113)*BN$19*BN$125)</f>
        <v>0</v>
      </c>
      <c r="BO41" s="11">
        <f>IF('KWh (Cumulative) LI'!BO41=0,0,((('KWh (Monthly) ENTRY LI'!BO41*0.5)+'KWh (Cumulative) LI'!BN41-'Rebasing adj LI'!BO31)*BO113)*BO$19*BO$125)</f>
        <v>0</v>
      </c>
      <c r="BP41" s="11">
        <f>IF('KWh (Cumulative) LI'!BP41=0,0,((('KWh (Monthly) ENTRY LI'!BP41*0.5)+'KWh (Cumulative) LI'!BO41-'Rebasing adj LI'!BP31)*BP113)*BP$19*BP$125)</f>
        <v>0</v>
      </c>
      <c r="BQ41" s="11">
        <f>IF('KWh (Cumulative) LI'!BQ41=0,0,((('KWh (Monthly) ENTRY LI'!BQ41*0.5)+'KWh (Cumulative) LI'!BP41-'Rebasing adj LI'!BQ31)*BQ113)*BQ$19*BQ$125)</f>
        <v>0</v>
      </c>
      <c r="BR41" s="11">
        <f>IF('KWh (Cumulative) LI'!BR41=0,0,((('KWh (Monthly) ENTRY LI'!BR41*0.5)+'KWh (Cumulative) LI'!BQ41-'Rebasing adj LI'!BR31)*BR113)*BR$19*BR$125)</f>
        <v>0</v>
      </c>
      <c r="BS41" s="11">
        <f>IF('KWh (Cumulative) LI'!BS41=0,0,((('KWh (Monthly) ENTRY LI'!BS41*0.5)+'KWh (Cumulative) LI'!BR41-'Rebasing adj LI'!BS31)*BS113)*BS$19*BS$125)</f>
        <v>0</v>
      </c>
      <c r="BT41" s="11">
        <f>IF('KWh (Cumulative) LI'!BT41=0,0,((('KWh (Monthly) ENTRY LI'!BT41*0.5)+'KWh (Cumulative) LI'!BS41-'Rebasing adj LI'!BT31)*BT113)*BT$19*BT$125)</f>
        <v>0</v>
      </c>
      <c r="BU41" s="11">
        <f>IF('KWh (Cumulative) LI'!BU41=0,0,((('KWh (Monthly) ENTRY LI'!BU41*0.5)+'KWh (Cumulative) LI'!BT41-'Rebasing adj LI'!BU31)*BU113)*BU$19*BU$125)</f>
        <v>0</v>
      </c>
      <c r="BV41" s="11">
        <f>IF('KWh (Cumulative) LI'!BV41=0,0,((('KWh (Monthly) ENTRY LI'!BV41*0.5)+'KWh (Cumulative) LI'!BU41-'Rebasing adj LI'!BV31)*BV113)*BV$19*BV$125)</f>
        <v>0</v>
      </c>
      <c r="BW41" s="11">
        <f>IF('KWh (Cumulative) LI'!BW41=0,0,((('KWh (Monthly) ENTRY LI'!BW41*0.5)+'KWh (Cumulative) LI'!BV41-'Rebasing adj LI'!BW31)*BW113)*BW$19*BW$125)</f>
        <v>0</v>
      </c>
      <c r="BX41" s="11">
        <f>IF('KWh (Cumulative) LI'!BX41=0,0,((('KWh (Monthly) ENTRY LI'!BX41*0.5)+'KWh (Cumulative) LI'!BW41-'Rebasing adj LI'!BX31)*BX113)*BX$19*BX$125)</f>
        <v>0</v>
      </c>
      <c r="BY41" s="11">
        <f>IF('KWh (Cumulative) LI'!BY41=0,0,((('KWh (Monthly) ENTRY LI'!BY41*0.5)+'KWh (Cumulative) LI'!BX41-'Rebasing adj LI'!BY31)*BY113)*BY$19*BY$125)</f>
        <v>0</v>
      </c>
      <c r="BZ41" s="11">
        <f>IF('KWh (Cumulative) LI'!BZ41=0,0,((('KWh (Monthly) ENTRY LI'!BZ41*0.5)+'KWh (Cumulative) LI'!BY41-'Rebasing adj LI'!BZ31)*BZ113)*BZ$19*BZ$125)</f>
        <v>0</v>
      </c>
      <c r="CA41" s="11">
        <f>IF('KWh (Cumulative) LI'!CA41=0,0,((('KWh (Monthly) ENTRY LI'!CA41*0.5)+'KWh (Cumulative) LI'!BZ41-'Rebasing adj LI'!CA31)*CA113)*CA$19*CA$125)</f>
        <v>0</v>
      </c>
      <c r="CB41" s="11">
        <f>IF('KWh (Cumulative) LI'!CB41=0,0,((('KWh (Monthly) ENTRY LI'!CB41*0.5)+'KWh (Cumulative) LI'!CA41-'Rebasing adj LI'!CB31)*CB113)*CB$19*CB$125)</f>
        <v>0</v>
      </c>
      <c r="CC41" s="11">
        <f>IF('KWh (Cumulative) LI'!CC41=0,0,((('KWh (Monthly) ENTRY LI'!CC41*0.5)+'KWh (Cumulative) LI'!CB41-'Rebasing adj LI'!CC31)*CC113)*CC$19*CC$125)</f>
        <v>0</v>
      </c>
      <c r="CD41" s="11">
        <f>IF('KWh (Cumulative) LI'!CD41=0,0,((('KWh (Monthly) ENTRY LI'!CD41*0.5)+'KWh (Cumulative) LI'!CC41-'Rebasing adj LI'!CD31)*CD113)*CD$19*CD$125)</f>
        <v>0</v>
      </c>
      <c r="CE41" s="11">
        <f>IF('KWh (Cumulative) LI'!CE41=0,0,((('KWh (Monthly) ENTRY LI'!CE41*0.5)+'KWh (Cumulative) LI'!CD41-'Rebasing adj LI'!CE31)*CE113)*CE$19*CE$125)</f>
        <v>0</v>
      </c>
      <c r="CF41" s="11">
        <f>IF('KWh (Cumulative) LI'!CF41=0,0,((('KWh (Monthly) ENTRY LI'!CF41*0.5)+'KWh (Cumulative) LI'!CE41-'Rebasing adj LI'!CF31)*CF113)*CF$19*CF$125)</f>
        <v>0</v>
      </c>
      <c r="CG41" s="11">
        <f>IF('KWh (Cumulative) LI'!CG41=0,0,((('KWh (Monthly) ENTRY LI'!CG41*0.5)+'KWh (Cumulative) LI'!CF41-'Rebasing adj LI'!CG31)*CG113)*CG$19*CG$125)</f>
        <v>0</v>
      </c>
      <c r="CH41" s="11">
        <f>IF('KWh (Cumulative) LI'!CH41=0,0,((('KWh (Monthly) ENTRY LI'!CH41*0.5)+'KWh (Cumulative) LI'!CG41-'Rebasing adj LI'!CH31)*CH113)*CH$19*CH$125)</f>
        <v>0</v>
      </c>
      <c r="CI41" s="11">
        <f>IF('KWh (Cumulative) LI'!CI41=0,0,((('KWh (Monthly) ENTRY LI'!CI41*0.5)+'KWh (Cumulative) LI'!CH41-'Rebasing adj LI'!CI31)*CI113)*CI$19*CI$125)</f>
        <v>0</v>
      </c>
      <c r="CJ41" s="11">
        <f>IF('KWh (Cumulative) LI'!CJ41=0,0,((('KWh (Monthly) ENTRY LI'!CJ41*0.5)+'KWh (Cumulative) LI'!CI41-'Rebasing adj LI'!CJ31)*CJ113)*CJ$19*CJ$125)</f>
        <v>0</v>
      </c>
    </row>
    <row r="42" spans="1:88" x14ac:dyDescent="0.25">
      <c r="A42" s="209"/>
      <c r="B42" s="45" t="s">
        <v>13</v>
      </c>
      <c r="C42" s="11">
        <f>IF('KWh (Cumulative) LI'!C42=0,0,((('KWh (Monthly) ENTRY LI'!C42*0.5)-'Rebasing adj LI'!C32)*C114)*C$19*C$125)</f>
        <v>0</v>
      </c>
      <c r="D42" s="11">
        <f>IF('KWh (Cumulative) LI'!D42=0,0,((('KWh (Monthly) ENTRY LI'!D42*0.5)+'KWh (Cumulative) LI'!C42-'Rebasing adj LI'!D32)*D114)*D$19*D$125)</f>
        <v>0</v>
      </c>
      <c r="E42" s="11">
        <f>IF('KWh (Cumulative) LI'!E42=0,0,((('KWh (Monthly) ENTRY LI'!E42*0.5)+'KWh (Cumulative) LI'!D42-'Rebasing adj LI'!E32)*E114)*E$19*E$125)</f>
        <v>0</v>
      </c>
      <c r="F42" s="11">
        <f>IF('KWh (Cumulative) LI'!F42=0,0,((('KWh (Monthly) ENTRY LI'!F42*0.5)+'KWh (Cumulative) LI'!E42-'Rebasing adj LI'!F32)*F114)*F$19*F$125)</f>
        <v>0</v>
      </c>
      <c r="G42" s="11">
        <f>IF('KWh (Cumulative) LI'!G42=0,0,((('KWh (Monthly) ENTRY LI'!G42*0.5)+'KWh (Cumulative) LI'!F42-'Rebasing adj LI'!G32)*G114)*G$19*G$125)</f>
        <v>0</v>
      </c>
      <c r="H42" s="11">
        <f>IF('KWh (Cumulative) LI'!H42=0,0,((('KWh (Monthly) ENTRY LI'!H42*0.5)+'KWh (Cumulative) LI'!G42-'Rebasing adj LI'!H32)*H114)*H$19*H$125)</f>
        <v>0</v>
      </c>
      <c r="I42" s="11">
        <f>IF('KWh (Cumulative) LI'!I42=0,0,((('KWh (Monthly) ENTRY LI'!I42*0.5)+'KWh (Cumulative) LI'!H42-'Rebasing adj LI'!I32)*I114)*I$19*I$125)</f>
        <v>0</v>
      </c>
      <c r="J42" s="11">
        <f>IF('KWh (Cumulative) LI'!J42=0,0,((('KWh (Monthly) ENTRY LI'!J42*0.5)+'KWh (Cumulative) LI'!I42-'Rebasing adj LI'!J32)*J114)*J$19*J$125)</f>
        <v>0</v>
      </c>
      <c r="K42" s="11">
        <f>IF('KWh (Cumulative) LI'!K42=0,0,((('KWh (Monthly) ENTRY LI'!K42*0.5)+'KWh (Cumulative) LI'!J42-'Rebasing adj LI'!K32)*K114)*K$19*K$125)</f>
        <v>0</v>
      </c>
      <c r="L42" s="11">
        <f>IF('KWh (Cumulative) LI'!L42=0,0,((('KWh (Monthly) ENTRY LI'!L42*0.5)+'KWh (Cumulative) LI'!K42-'Rebasing adj LI'!L32)*L114)*L$19*L$125)</f>
        <v>0</v>
      </c>
      <c r="M42" s="11">
        <f>IF('KWh (Cumulative) LI'!M42=0,0,((('KWh (Monthly) ENTRY LI'!M42*0.5)+'KWh (Cumulative) LI'!L42-'Rebasing adj LI'!M32)*M114)*M$19*M$125)</f>
        <v>0</v>
      </c>
      <c r="N42" s="11">
        <f>IF('KWh (Cumulative) LI'!N42=0,0,((('KWh (Monthly) ENTRY LI'!N42*0.5)+'KWh (Cumulative) LI'!M42-'Rebasing adj LI'!N32)*N114)*N$19*N$125)</f>
        <v>44.709404363565881</v>
      </c>
      <c r="O42" s="11">
        <f>IF('KWh (Cumulative) LI'!O42=0,0,((('KWh (Monthly) ENTRY LI'!O42*0.5)+'KWh (Cumulative) LI'!N42-'Rebasing adj LI'!O32)*O114)*O$19*O$125)</f>
        <v>93.105844743072055</v>
      </c>
      <c r="P42" s="11">
        <f>IF('KWh (Cumulative) LI'!P42=0,0,((('KWh (Monthly) ENTRY LI'!P42*0.5)+'KWh (Cumulative) LI'!O42-'Rebasing adj LI'!P32)*P114)*P$19*P$125)</f>
        <v>93.861757705432979</v>
      </c>
      <c r="Q42" s="11">
        <f>IF('KWh (Cumulative) LI'!Q42=0,0,((('KWh (Monthly) ENTRY LI'!Q42*0.5)+'KWh (Cumulative) LI'!P42-'Rebasing adj LI'!Q32)*Q114)*Q$19*Q$125)</f>
        <v>313.23767678469301</v>
      </c>
      <c r="R42" s="11">
        <f>IF('KWh (Cumulative) LI'!R42=0,0,((('KWh (Monthly) ENTRY LI'!R42*0.5)+'KWh (Cumulative) LI'!Q42-'Rebasing adj LI'!R32)*R114)*R$19*R$125)</f>
        <v>445.79095384318225</v>
      </c>
      <c r="S42" s="11">
        <f>IF('KWh (Cumulative) LI'!S42=0,0,((('KWh (Monthly) ENTRY LI'!S42*0.5)+'KWh (Cumulative) LI'!R42-'Rebasing adj LI'!S32)*S114)*S$19*S$125)</f>
        <v>566.04328343924851</v>
      </c>
      <c r="T42" s="11">
        <f>IF('KWh (Cumulative) LI'!T42=0,0,((('KWh (Monthly) ENTRY LI'!T42*0.5)+'KWh (Cumulative) LI'!S42-'Rebasing adj LI'!T32)*T114)*T$19*T$125)</f>
        <v>747.09889378796629</v>
      </c>
      <c r="U42" s="11">
        <f>IF('KWh (Cumulative) LI'!U42=0,0,((('KWh (Monthly) ENTRY LI'!U42*0.5)+'KWh (Cumulative) LI'!T42-'Rebasing adj LI'!U32)*U114)*U$19*U$125)</f>
        <v>0</v>
      </c>
      <c r="V42" s="11">
        <f>IF('KWh (Cumulative) LI'!V42=0,0,((('KWh (Monthly) ENTRY LI'!V42*0.5)+'KWh (Cumulative) LI'!U42-'Rebasing adj LI'!V32)*V114)*V$19*V$125)</f>
        <v>161.23931526480015</v>
      </c>
      <c r="W42" s="11">
        <f>IF('KWh (Cumulative) LI'!W42=0,0,((('KWh (Monthly) ENTRY LI'!W42*0.5)+'KWh (Cumulative) LI'!V42-'Rebasing adj LI'!W32)*W114)*W$19*W$125)</f>
        <v>498.94272552049745</v>
      </c>
      <c r="X42" s="11">
        <f>IF('KWh (Cumulative) LI'!X42=0,0,((('KWh (Monthly) ENTRY LI'!X42*0.5)+'KWh (Cumulative) LI'!W42-'Rebasing adj LI'!X32)*X114)*X$19*X$125)</f>
        <v>340.10982239345935</v>
      </c>
      <c r="Y42" s="11">
        <f>IF('KWh (Cumulative) LI'!Y42=0,0,((('KWh (Monthly) ENTRY LI'!Y42*0.5)+'KWh (Cumulative) LI'!X42-'Rebasing adj LI'!Y32)*Y114)*Y$19*Y$125)</f>
        <v>305.73679911527654</v>
      </c>
      <c r="Z42" s="11">
        <f>IF('KWh (Cumulative) LI'!Z42=0,0,((('KWh (Monthly) ENTRY LI'!Z42*0.5)+'KWh (Cumulative) LI'!Y42-'Rebasing adj LI'!Z32)*Z114)*Z$19*Z$125)</f>
        <v>448.53480094830513</v>
      </c>
      <c r="AA42" s="11">
        <f>IF('KWh (Cumulative) LI'!AA42=0,0,((('KWh (Monthly) ENTRY LI'!AA42*0.5)+'KWh (Cumulative) LI'!Z42-'Rebasing adj LI'!AA32)*AA114)*AA$19*AA$125)</f>
        <v>632.99923201603679</v>
      </c>
      <c r="AB42" s="11">
        <f>IF('KWh (Cumulative) LI'!AB42=0,0,((('KWh (Monthly) ENTRY LI'!AB42*0.5)+'KWh (Cumulative) LI'!AA42-'Rebasing adj LI'!AB32)*AB114)*AB$19*AB$125)</f>
        <v>1470.9334155843715</v>
      </c>
      <c r="AC42" s="11">
        <f>IF('KWh (Cumulative) LI'!AC42=0,0,((('KWh (Monthly) ENTRY LI'!AC42*0.5)+'KWh (Cumulative) LI'!AB42-'Rebasing adj LI'!AC32)*AC114)*AC$19*AC$125)</f>
        <v>2845.1242137793311</v>
      </c>
      <c r="AD42" s="11">
        <f>IF('KWh (Cumulative) LI'!AD42=0,0,((('KWh (Monthly) ENTRY LI'!AD42*0.5)+'KWh (Cumulative) LI'!AC42-'Rebasing adj LI'!AD32)*AD114)*AD$19*AD$125)</f>
        <v>3145.7621346272304</v>
      </c>
      <c r="AE42" s="11">
        <f>IF('KWh (Cumulative) LI'!AE42=0,0,((('KWh (Monthly) ENTRY LI'!AE42*0.5)+'KWh (Cumulative) LI'!AD42-'Rebasing adj LI'!AE32)*AE114)*AE$19*AE$125)</f>
        <v>4353.8347819449682</v>
      </c>
      <c r="AF42" s="11">
        <f>IF('KWh (Cumulative) LI'!AF42=0,0,((('KWh (Monthly) ENTRY LI'!AF42*0.5)+'KWh (Cumulative) LI'!AE42-'Rebasing adj LI'!AF32)*AF114)*AF$19*AF$125)</f>
        <v>6635.1425805049857</v>
      </c>
      <c r="AG42" s="11">
        <f>IF('KWh (Cumulative) LI'!AG42=0,0,((('KWh (Monthly) ENTRY LI'!AG42*0.5)+'KWh (Cumulative) LI'!AF42-'Rebasing adj LI'!AG32)*AG114)*AG$19*AG$125)</f>
        <v>10045.076377457137</v>
      </c>
      <c r="AH42" s="11">
        <f>IF('KWh (Cumulative) LI'!AH42=0,0,((('KWh (Monthly) ENTRY LI'!AH42*0.5)+'KWh (Cumulative) LI'!AG42-'Rebasing adj LI'!AH32)*AH114)*AH$19*AH$125)</f>
        <v>8660.4124174650096</v>
      </c>
      <c r="AI42" s="11">
        <f>IF('KWh (Cumulative) LI'!AI42=0,0,((('KWh (Monthly) ENTRY LI'!AI42*0.5)+'KWh (Cumulative) LI'!AH42-'Rebasing adj LI'!AI32)*AI114)*AI$19*AI$125)</f>
        <v>11207.117716508541</v>
      </c>
      <c r="AJ42" s="11">
        <f>IF('KWh (Cumulative) LI'!AJ42=0,0,((('KWh (Monthly) ENTRY LI'!AJ42*0.5)+'KWh (Cumulative) LI'!AI42-'Rebasing adj LI'!AJ32)*AJ114)*AJ$19*AJ$125)</f>
        <v>9196.9072346826742</v>
      </c>
      <c r="AK42" s="11">
        <f>IF('KWh (Cumulative) LI'!AK42=0,0,((('KWh (Monthly) ENTRY LI'!AK42*0.5)+'KWh (Cumulative) LI'!AJ42-'Rebasing adj LI'!AK32)*AK114)*AK$19*AK$125)</f>
        <v>8660.1381823360443</v>
      </c>
      <c r="AL42" s="11">
        <f>IF('KWh (Cumulative) LI'!AL42=0,0,((('KWh (Monthly) ENTRY LI'!AL42*0.5)+'KWh (Cumulative) LI'!AK42-'Rebasing adj LI'!AL32)*AL114)*AL$19*AL$125)</f>
        <v>9359.3387992150201</v>
      </c>
      <c r="AM42" s="11">
        <f>IF('KWh (Cumulative) LI'!AM42=0,0,((('KWh (Monthly) ENTRY LI'!AM42*0.5)+'KWh (Cumulative) LI'!AL42-'Rebasing adj LI'!AM32)*AM114)*AM$19*AM$125)</f>
        <v>10608.024513559722</v>
      </c>
      <c r="AN42" s="11">
        <f>IF('KWh (Cumulative) LI'!AN42=0,0,((('KWh (Monthly) ENTRY LI'!AN42*0.5)+'KWh (Cumulative) LI'!AM42-'Rebasing adj LI'!AN32)*AN114)*AN$19*AN$125)</f>
        <v>9906.3927190908998</v>
      </c>
      <c r="AO42" s="11">
        <f>IF('KWh (Cumulative) LI'!AO42=0,0,((('KWh (Monthly) ENTRY LI'!AO42*0.5)+'KWh (Cumulative) LI'!AN42-'Rebasing adj LI'!AO32)*AO114)*AO$19*AO$125)</f>
        <v>12812.098429926849</v>
      </c>
      <c r="AP42" s="11">
        <f>IF('KWh (Cumulative) LI'!AP42=0,0,((('KWh (Monthly) ENTRY LI'!AP42*0.5)+'KWh (Cumulative) LI'!AO42-'Rebasing adj LI'!AP32)*AP114)*AP$19*AP$125)</f>
        <v>13141.283430960397</v>
      </c>
      <c r="AQ42" s="11">
        <f>IF('KWh (Cumulative) LI'!AQ42=0,0,((('KWh (Monthly) ENTRY LI'!AQ42*0.5)+'KWh (Cumulative) LI'!AP42-'Rebasing adj LI'!AQ32)*AQ114)*AQ$19*AQ$125)</f>
        <v>16744.104236378102</v>
      </c>
      <c r="AR42" s="11">
        <f>IF('KWh (Cumulative) LI'!AR42=0,0,((('KWh (Monthly) ENTRY LI'!AR42*0.5)+'KWh (Cumulative) LI'!AQ42-'Rebasing adj LI'!AR32)*AR114)*AR$19*AR$125)</f>
        <v>23064.324748153911</v>
      </c>
      <c r="AS42" s="11">
        <f>IF('KWh (Cumulative) LI'!AS42=0,0,((('KWh (Monthly) ENTRY LI'!AS42*0.5)+'KWh (Cumulative) LI'!AR42-'Rebasing adj LI'!AS32)*AS114)*AS$19*AS$125)</f>
        <v>29349.436378423077</v>
      </c>
      <c r="AT42" s="11">
        <f>IF('KWh (Cumulative) LI'!AT42=0,0,((('KWh (Monthly) ENTRY LI'!AT42*0.5)+'KWh (Cumulative) LI'!AS42-'Rebasing adj LI'!AT32)*AT114)*AT$19*AT$125)</f>
        <v>23515.549450894945</v>
      </c>
      <c r="AU42" s="11">
        <f>IF('KWh (Cumulative) LI'!AU42=0,0,((('KWh (Monthly) ENTRY LI'!AU42*0.5)+'KWh (Cumulative) LI'!AT42-'Rebasing adj LI'!AU32)*AU114)*AU$19*AU$125)</f>
        <v>24826.206193948023</v>
      </c>
      <c r="AV42" s="11">
        <f>IF('KWh (Cumulative) LI'!AV42=0,0,((('KWh (Monthly) ENTRY LI'!AV42*0.5)+'KWh (Cumulative) LI'!AU42-'Rebasing adj LI'!AV32)*AV114)*AV$19*AV$125)</f>
        <v>16141.127771841837</v>
      </c>
      <c r="AW42" s="11">
        <f>IF('KWh (Cumulative) LI'!AW42=0,0,((('KWh (Monthly) ENTRY LI'!AW42*0.5)+'KWh (Cumulative) LI'!AV42-'Rebasing adj LI'!AW32)*AW114)*AW$19*AW$125)</f>
        <v>13540.234331420279</v>
      </c>
      <c r="AX42" s="11">
        <f>IF('KWh (Cumulative) LI'!AX42=0,0,((('KWh (Monthly) ENTRY LI'!AX42*0.5)+'KWh (Cumulative) LI'!AW42-'Rebasing adj LI'!AX32)*AX114)*AX$19*AX$125)</f>
        <v>13987.273089176808</v>
      </c>
      <c r="AY42" s="11">
        <f>IF('KWh (Cumulative) LI'!AY42=0,0,((('KWh (Monthly) ENTRY LI'!AY42*0.5)+'KWh (Cumulative) LI'!AX42-'Rebasing adj LI'!AY32)*AY114)*AY$19*AY$125)</f>
        <v>14546.189183312792</v>
      </c>
      <c r="AZ42" s="11">
        <f>IF('KWh (Cumulative) LI'!AZ42=0,0,((('KWh (Monthly) ENTRY LI'!AZ42*0.5)+'KWh (Cumulative) LI'!AY42-'Rebasing adj LI'!AZ32)*AZ114)*AZ$19*AZ$125)</f>
        <v>11182.289414156625</v>
      </c>
      <c r="BA42" s="11">
        <f>IF('KWh (Cumulative) LI'!BA42=0,0,((('KWh (Monthly) ENTRY LI'!BA42*0.5)+'KWh (Cumulative) LI'!AZ42-'Rebasing adj LI'!BA32)*BA114)*BA$19*BA$125)</f>
        <v>12812.098429926849</v>
      </c>
      <c r="BB42" s="11">
        <f>IF('KWh (Cumulative) LI'!BB42=0,0,((('KWh (Monthly) ENTRY LI'!BB42*0.5)+'KWh (Cumulative) LI'!BA42-'Rebasing adj LI'!BB32)*BB114)*BB$19*BB$125)</f>
        <v>13141.283430960397</v>
      </c>
      <c r="BC42" s="11">
        <f>IF('KWh (Cumulative) LI'!BC42=0,0,((('KWh (Monthly) ENTRY LI'!BC42*0.5)+'KWh (Cumulative) LI'!BB42-'Rebasing adj LI'!BC32)*BC114)*BC$19*BC$125)</f>
        <v>16744.104236378102</v>
      </c>
      <c r="BD42" s="11">
        <f>IF('KWh (Cumulative) LI'!BD42=0,0,((('KWh (Monthly) ENTRY LI'!BD42*0.5)+'KWh (Cumulative) LI'!BC42-'Rebasing adj LI'!BD32)*BD114)*BD$19*BD$125)</f>
        <v>0</v>
      </c>
      <c r="BE42" s="11">
        <f>IF('KWh (Cumulative) LI'!BE42=0,0,((('KWh (Monthly) ENTRY LI'!BE42*0.5)+'KWh (Cumulative) LI'!BD42-'Rebasing adj LI'!BE32)*BE114)*BE$19*BE$125)</f>
        <v>0</v>
      </c>
      <c r="BF42" s="11">
        <f>IF('KWh (Cumulative) LI'!BF42=0,0,((('KWh (Monthly) ENTRY LI'!BF42*0.5)+'KWh (Cumulative) LI'!BE42-'Rebasing adj LI'!BF32)*BF114)*BF$19*BF$125)</f>
        <v>0</v>
      </c>
      <c r="BG42" s="11">
        <f>IF('KWh (Cumulative) LI'!BG42=0,0,((('KWh (Monthly) ENTRY LI'!BG42*0.5)+'KWh (Cumulative) LI'!BF42-'Rebasing adj LI'!BG32)*BG114)*BG$19*BG$125)</f>
        <v>0</v>
      </c>
      <c r="BH42" s="11">
        <f>IF('KWh (Cumulative) LI'!BH42=0,0,((('KWh (Monthly) ENTRY LI'!BH42*0.5)+'KWh (Cumulative) LI'!BG42-'Rebasing adj LI'!BH32)*BH114)*BH$19*BH$125)</f>
        <v>0</v>
      </c>
      <c r="BI42" s="11">
        <f>IF('KWh (Cumulative) LI'!BI42=0,0,((('KWh (Monthly) ENTRY LI'!BI42*0.5)+'KWh (Cumulative) LI'!BH42-'Rebasing adj LI'!BI32)*BI114)*BI$19*BI$125)</f>
        <v>0</v>
      </c>
      <c r="BJ42" s="11">
        <f>IF('KWh (Cumulative) LI'!BJ42=0,0,((('KWh (Monthly) ENTRY LI'!BJ42*0.5)+'KWh (Cumulative) LI'!BI42-'Rebasing adj LI'!BJ32)*BJ114)*BJ$19*BJ$125)</f>
        <v>0</v>
      </c>
      <c r="BK42" s="11">
        <f>IF('KWh (Cumulative) LI'!BK42=0,0,((('KWh (Monthly) ENTRY LI'!BK42*0.5)+'KWh (Cumulative) LI'!BJ42-'Rebasing adj LI'!BK32)*BK114)*BK$19*BK$125)</f>
        <v>0</v>
      </c>
      <c r="BL42" s="11">
        <f>IF('KWh (Cumulative) LI'!BL42=0,0,((('KWh (Monthly) ENTRY LI'!BL42*0.5)+'KWh (Cumulative) LI'!BK42-'Rebasing adj LI'!BL32)*BL114)*BL$19*BL$125)</f>
        <v>0</v>
      </c>
      <c r="BM42" s="11">
        <f>IF('KWh (Cumulative) LI'!BM42=0,0,((('KWh (Monthly) ENTRY LI'!BM42*0.5)+'KWh (Cumulative) LI'!BL42-'Rebasing adj LI'!BM32)*BM114)*BM$19*BM$125)</f>
        <v>0</v>
      </c>
      <c r="BN42" s="11">
        <f>IF('KWh (Cumulative) LI'!BN42=0,0,((('KWh (Monthly) ENTRY LI'!BN42*0.5)+'KWh (Cumulative) LI'!BM42-'Rebasing adj LI'!BN32)*BN114)*BN$19*BN$125)</f>
        <v>0</v>
      </c>
      <c r="BO42" s="11">
        <f>IF('KWh (Cumulative) LI'!BO42=0,0,((('KWh (Monthly) ENTRY LI'!BO42*0.5)+'KWh (Cumulative) LI'!BN42-'Rebasing adj LI'!BO32)*BO114)*BO$19*BO$125)</f>
        <v>0</v>
      </c>
      <c r="BP42" s="11">
        <f>IF('KWh (Cumulative) LI'!BP42=0,0,((('KWh (Monthly) ENTRY LI'!BP42*0.5)+'KWh (Cumulative) LI'!BO42-'Rebasing adj LI'!BP32)*BP114)*BP$19*BP$125)</f>
        <v>0</v>
      </c>
      <c r="BQ42" s="11">
        <f>IF('KWh (Cumulative) LI'!BQ42=0,0,((('KWh (Monthly) ENTRY LI'!BQ42*0.5)+'KWh (Cumulative) LI'!BP42-'Rebasing adj LI'!BQ32)*BQ114)*BQ$19*BQ$125)</f>
        <v>0</v>
      </c>
      <c r="BR42" s="11">
        <f>IF('KWh (Cumulative) LI'!BR42=0,0,((('KWh (Monthly) ENTRY LI'!BR42*0.5)+'KWh (Cumulative) LI'!BQ42-'Rebasing adj LI'!BR32)*BR114)*BR$19*BR$125)</f>
        <v>0</v>
      </c>
      <c r="BS42" s="11">
        <f>IF('KWh (Cumulative) LI'!BS42=0,0,((('KWh (Monthly) ENTRY LI'!BS42*0.5)+'KWh (Cumulative) LI'!BR42-'Rebasing adj LI'!BS32)*BS114)*BS$19*BS$125)</f>
        <v>0</v>
      </c>
      <c r="BT42" s="11">
        <f>IF('KWh (Cumulative) LI'!BT42=0,0,((('KWh (Monthly) ENTRY LI'!BT42*0.5)+'KWh (Cumulative) LI'!BS42-'Rebasing adj LI'!BT32)*BT114)*BT$19*BT$125)</f>
        <v>0</v>
      </c>
      <c r="BU42" s="11">
        <f>IF('KWh (Cumulative) LI'!BU42=0,0,((('KWh (Monthly) ENTRY LI'!BU42*0.5)+'KWh (Cumulative) LI'!BT42-'Rebasing adj LI'!BU32)*BU114)*BU$19*BU$125)</f>
        <v>0</v>
      </c>
      <c r="BV42" s="11">
        <f>IF('KWh (Cumulative) LI'!BV42=0,0,((('KWh (Monthly) ENTRY LI'!BV42*0.5)+'KWh (Cumulative) LI'!BU42-'Rebasing adj LI'!BV32)*BV114)*BV$19*BV$125)</f>
        <v>0</v>
      </c>
      <c r="BW42" s="11">
        <f>IF('KWh (Cumulative) LI'!BW42=0,0,((('KWh (Monthly) ENTRY LI'!BW42*0.5)+'KWh (Cumulative) LI'!BV42-'Rebasing adj LI'!BW32)*BW114)*BW$19*BW$125)</f>
        <v>0</v>
      </c>
      <c r="BX42" s="11">
        <f>IF('KWh (Cumulative) LI'!BX42=0,0,((('KWh (Monthly) ENTRY LI'!BX42*0.5)+'KWh (Cumulative) LI'!BW42-'Rebasing adj LI'!BX32)*BX114)*BX$19*BX$125)</f>
        <v>0</v>
      </c>
      <c r="BY42" s="11">
        <f>IF('KWh (Cumulative) LI'!BY42=0,0,((('KWh (Monthly) ENTRY LI'!BY42*0.5)+'KWh (Cumulative) LI'!BX42-'Rebasing adj LI'!BY32)*BY114)*BY$19*BY$125)</f>
        <v>0</v>
      </c>
      <c r="BZ42" s="11">
        <f>IF('KWh (Cumulative) LI'!BZ42=0,0,((('KWh (Monthly) ENTRY LI'!BZ42*0.5)+'KWh (Cumulative) LI'!BY42-'Rebasing adj LI'!BZ32)*BZ114)*BZ$19*BZ$125)</f>
        <v>0</v>
      </c>
      <c r="CA42" s="11">
        <f>IF('KWh (Cumulative) LI'!CA42=0,0,((('KWh (Monthly) ENTRY LI'!CA42*0.5)+'KWh (Cumulative) LI'!BZ42-'Rebasing adj LI'!CA32)*CA114)*CA$19*CA$125)</f>
        <v>0</v>
      </c>
      <c r="CB42" s="11">
        <f>IF('KWh (Cumulative) LI'!CB42=0,0,((('KWh (Monthly) ENTRY LI'!CB42*0.5)+'KWh (Cumulative) LI'!CA42-'Rebasing adj LI'!CB32)*CB114)*CB$19*CB$125)</f>
        <v>0</v>
      </c>
      <c r="CC42" s="11">
        <f>IF('KWh (Cumulative) LI'!CC42=0,0,((('KWh (Monthly) ENTRY LI'!CC42*0.5)+'KWh (Cumulative) LI'!CB42-'Rebasing adj LI'!CC32)*CC114)*CC$19*CC$125)</f>
        <v>0</v>
      </c>
      <c r="CD42" s="11">
        <f>IF('KWh (Cumulative) LI'!CD42=0,0,((('KWh (Monthly) ENTRY LI'!CD42*0.5)+'KWh (Cumulative) LI'!CC42-'Rebasing adj LI'!CD32)*CD114)*CD$19*CD$125)</f>
        <v>0</v>
      </c>
      <c r="CE42" s="11">
        <f>IF('KWh (Cumulative) LI'!CE42=0,0,((('KWh (Monthly) ENTRY LI'!CE42*0.5)+'KWh (Cumulative) LI'!CD42-'Rebasing adj LI'!CE32)*CE114)*CE$19*CE$125)</f>
        <v>0</v>
      </c>
      <c r="CF42" s="11">
        <f>IF('KWh (Cumulative) LI'!CF42=0,0,((('KWh (Monthly) ENTRY LI'!CF42*0.5)+'KWh (Cumulative) LI'!CE42-'Rebasing adj LI'!CF32)*CF114)*CF$19*CF$125)</f>
        <v>0</v>
      </c>
      <c r="CG42" s="11">
        <f>IF('KWh (Cumulative) LI'!CG42=0,0,((('KWh (Monthly) ENTRY LI'!CG42*0.5)+'KWh (Cumulative) LI'!CF42-'Rebasing adj LI'!CG32)*CG114)*CG$19*CG$125)</f>
        <v>0</v>
      </c>
      <c r="CH42" s="11">
        <f>IF('KWh (Cumulative) LI'!CH42=0,0,((('KWh (Monthly) ENTRY LI'!CH42*0.5)+'KWh (Cumulative) LI'!CG42-'Rebasing adj LI'!CH32)*CH114)*CH$19*CH$125)</f>
        <v>0</v>
      </c>
      <c r="CI42" s="11">
        <f>IF('KWh (Cumulative) LI'!CI42=0,0,((('KWh (Monthly) ENTRY LI'!CI42*0.5)+'KWh (Cumulative) LI'!CH42-'Rebasing adj LI'!CI32)*CI114)*CI$19*CI$125)</f>
        <v>0</v>
      </c>
      <c r="CJ42" s="11">
        <f>IF('KWh (Cumulative) LI'!CJ42=0,0,((('KWh (Monthly) ENTRY LI'!CJ42*0.5)+'KWh (Cumulative) LI'!CI42-'Rebasing adj LI'!CJ32)*CJ114)*CJ$19*CJ$125)</f>
        <v>0</v>
      </c>
    </row>
    <row r="43" spans="1:88" x14ac:dyDescent="0.25">
      <c r="A43" s="209"/>
      <c r="B43" s="45" t="s">
        <v>4</v>
      </c>
      <c r="C43" s="11">
        <f>IF('KWh (Cumulative) LI'!C43=0,0,((('KWh (Monthly) ENTRY LI'!C43*0.5)-'Rebasing adj LI'!C33)*C115)*C$19*C$125)</f>
        <v>0</v>
      </c>
      <c r="D43" s="11">
        <f>IF('KWh (Cumulative) LI'!D43=0,0,((('KWh (Monthly) ENTRY LI'!D43*0.5)+'KWh (Cumulative) LI'!C43-'Rebasing adj LI'!D33)*D115)*D$19*D$125)</f>
        <v>0</v>
      </c>
      <c r="E43" s="11">
        <f>IF('KWh (Cumulative) LI'!E43=0,0,((('KWh (Monthly) ENTRY LI'!E43*0.5)+'KWh (Cumulative) LI'!D43-'Rebasing adj LI'!E33)*E115)*E$19*E$125)</f>
        <v>0</v>
      </c>
      <c r="F43" s="11">
        <f>IF('KWh (Cumulative) LI'!F43=0,0,((('KWh (Monthly) ENTRY LI'!F43*0.5)+'KWh (Cumulative) LI'!E43-'Rebasing adj LI'!F33)*F115)*F$19*F$125)</f>
        <v>0</v>
      </c>
      <c r="G43" s="11">
        <f>IF('KWh (Cumulative) LI'!G43=0,0,((('KWh (Monthly) ENTRY LI'!G43*0.5)+'KWh (Cumulative) LI'!F43-'Rebasing adj LI'!G33)*G115)*G$19*G$125)</f>
        <v>0</v>
      </c>
      <c r="H43" s="11">
        <f>IF('KWh (Cumulative) LI'!H43=0,0,((('KWh (Monthly) ENTRY LI'!H43*0.5)+'KWh (Cumulative) LI'!G43-'Rebasing adj LI'!H33)*H115)*H$19*H$125)</f>
        <v>0</v>
      </c>
      <c r="I43" s="11">
        <f>IF('KWh (Cumulative) LI'!I43=0,0,((('KWh (Monthly) ENTRY LI'!I43*0.5)+'KWh (Cumulative) LI'!H43-'Rebasing adj LI'!I33)*I115)*I$19*I$125)</f>
        <v>0</v>
      </c>
      <c r="J43" s="11">
        <f>IF('KWh (Cumulative) LI'!J43=0,0,((('KWh (Monthly) ENTRY LI'!J43*0.5)+'KWh (Cumulative) LI'!I43-'Rebasing adj LI'!J33)*J115)*J$19*J$125)</f>
        <v>0</v>
      </c>
      <c r="K43" s="11">
        <f>IF('KWh (Cumulative) LI'!K43=0,0,((('KWh (Monthly) ENTRY LI'!K43*0.5)+'KWh (Cumulative) LI'!J43-'Rebasing adj LI'!K33)*K115)*K$19*K$125)</f>
        <v>0</v>
      </c>
      <c r="L43" s="11">
        <f>IF('KWh (Cumulative) LI'!L43=0,0,((('KWh (Monthly) ENTRY LI'!L43*0.5)+'KWh (Cumulative) LI'!K43-'Rebasing adj LI'!L33)*L115)*L$19*L$125)</f>
        <v>0</v>
      </c>
      <c r="M43" s="11">
        <f>IF('KWh (Cumulative) LI'!M43=0,0,((('KWh (Monthly) ENTRY LI'!M43*0.5)+'KWh (Cumulative) LI'!L43-'Rebasing adj LI'!M33)*M115)*M$19*M$125)</f>
        <v>0</v>
      </c>
      <c r="N43" s="11">
        <f>IF('KWh (Cumulative) LI'!N43=0,0,((('KWh (Monthly) ENTRY LI'!N43*0.5)+'KWh (Cumulative) LI'!M43-'Rebasing adj LI'!N33)*N115)*N$19*N$125)</f>
        <v>0</v>
      </c>
      <c r="O43" s="11">
        <f>IF('KWh (Cumulative) LI'!O43=0,0,((('KWh (Monthly) ENTRY LI'!O43*0.5)+'KWh (Cumulative) LI'!N43-'Rebasing adj LI'!O33)*O115)*O$19*O$125)</f>
        <v>0</v>
      </c>
      <c r="P43" s="11">
        <f>IF('KWh (Cumulative) LI'!P43=0,0,((('KWh (Monthly) ENTRY LI'!P43*0.5)+'KWh (Cumulative) LI'!O43-'Rebasing adj LI'!P33)*P115)*P$19*P$125)</f>
        <v>0</v>
      </c>
      <c r="Q43" s="11">
        <f>IF('KWh (Cumulative) LI'!Q43=0,0,((('KWh (Monthly) ENTRY LI'!Q43*0.5)+'KWh (Cumulative) LI'!P43-'Rebasing adj LI'!Q33)*Q115)*Q$19*Q$125)</f>
        <v>0</v>
      </c>
      <c r="R43" s="11">
        <f>IF('KWh (Cumulative) LI'!R43=0,0,((('KWh (Monthly) ENTRY LI'!R43*0.5)+'KWh (Cumulative) LI'!Q43-'Rebasing adj LI'!R33)*R115)*R$19*R$125)</f>
        <v>0</v>
      </c>
      <c r="S43" s="11">
        <f>IF('KWh (Cumulative) LI'!S43=0,0,((('KWh (Monthly) ENTRY LI'!S43*0.5)+'KWh (Cumulative) LI'!R43-'Rebasing adj LI'!S33)*S115)*S$19*S$125)</f>
        <v>0</v>
      </c>
      <c r="T43" s="11">
        <f>IF('KWh (Cumulative) LI'!T43=0,0,((('KWh (Monthly) ENTRY LI'!T43*0.5)+'KWh (Cumulative) LI'!S43-'Rebasing adj LI'!T33)*T115)*T$19*T$125)</f>
        <v>0</v>
      </c>
      <c r="U43" s="11">
        <f>IF('KWh (Cumulative) LI'!U43=0,0,((('KWh (Monthly) ENTRY LI'!U43*0.5)+'KWh (Cumulative) LI'!T43-'Rebasing adj LI'!U33)*U115)*U$19*U$125)</f>
        <v>0</v>
      </c>
      <c r="V43" s="11">
        <f>IF('KWh (Cumulative) LI'!V43=0,0,((('KWh (Monthly) ENTRY LI'!V43*0.5)+'KWh (Cumulative) LI'!U43-'Rebasing adj LI'!V33)*V115)*V$19*V$125)</f>
        <v>0</v>
      </c>
      <c r="W43" s="11">
        <f>IF('KWh (Cumulative) LI'!W43=0,0,((('KWh (Monthly) ENTRY LI'!W43*0.5)+'KWh (Cumulative) LI'!V43-'Rebasing adj LI'!W33)*W115)*W$19*W$125)</f>
        <v>0</v>
      </c>
      <c r="X43" s="11">
        <f>IF('KWh (Cumulative) LI'!X43=0,0,((('KWh (Monthly) ENTRY LI'!X43*0.5)+'KWh (Cumulative) LI'!W43-'Rebasing adj LI'!X33)*X115)*X$19*X$125)</f>
        <v>0</v>
      </c>
      <c r="Y43" s="11">
        <f>IF('KWh (Cumulative) LI'!Y43=0,0,((('KWh (Monthly) ENTRY LI'!Y43*0.5)+'KWh (Cumulative) LI'!X43-'Rebasing adj LI'!Y33)*Y115)*Y$19*Y$125)</f>
        <v>0.31675116021721927</v>
      </c>
      <c r="Z43" s="11">
        <f>IF('KWh (Cumulative) LI'!Z43=0,0,((('KWh (Monthly) ENTRY LI'!Z43*0.5)+'KWh (Cumulative) LI'!Y43-'Rebasing adj LI'!Z33)*Z115)*Z$19*Z$125)</f>
        <v>2.1707050604318701</v>
      </c>
      <c r="AA43" s="11">
        <f>IF('KWh (Cumulative) LI'!AA43=0,0,((('KWh (Monthly) ENTRY LI'!AA43*0.5)+'KWh (Cumulative) LI'!Z43-'Rebasing adj LI'!AA33)*AA115)*AA$19*AA$125)</f>
        <v>4.1233870271193078</v>
      </c>
      <c r="AB43" s="11">
        <f>IF('KWh (Cumulative) LI'!AB43=0,0,((('KWh (Monthly) ENTRY LI'!AB43*0.5)+'KWh (Cumulative) LI'!AA43-'Rebasing adj LI'!AB33)*AB115)*AB$19*AB$125)</f>
        <v>18.63373182594658</v>
      </c>
      <c r="AC43" s="11">
        <f>IF('KWh (Cumulative) LI'!AC43=0,0,((('KWh (Monthly) ENTRY LI'!AC43*0.5)+'KWh (Cumulative) LI'!AB43-'Rebasing adj LI'!AC33)*AC115)*AC$19*AC$125)</f>
        <v>40.959560579112356</v>
      </c>
      <c r="AD43" s="11">
        <f>IF('KWh (Cumulative) LI'!AD43=0,0,((('KWh (Monthly) ENTRY LI'!AD43*0.5)+'KWh (Cumulative) LI'!AC43-'Rebasing adj LI'!AD33)*AD115)*AD$19*AD$125)</f>
        <v>45.88989240816224</v>
      </c>
      <c r="AE43" s="11">
        <f>IF('KWh (Cumulative) LI'!AE43=0,0,((('KWh (Monthly) ENTRY LI'!AE43*0.5)+'KWh (Cumulative) LI'!AD43-'Rebasing adj LI'!AE33)*AE115)*AE$19*AE$125)</f>
        <v>58.716566907341807</v>
      </c>
      <c r="AF43" s="11">
        <f>IF('KWh (Cumulative) LI'!AF43=0,0,((('KWh (Monthly) ENTRY LI'!AF43*0.5)+'KWh (Cumulative) LI'!AE43-'Rebasing adj LI'!AF33)*AF115)*AF$19*AF$125)</f>
        <v>116.89869680941554</v>
      </c>
      <c r="AG43" s="11">
        <f>IF('KWh (Cumulative) LI'!AG43=0,0,((('KWh (Monthly) ENTRY LI'!AG43*0.5)+'KWh (Cumulative) LI'!AF43-'Rebasing adj LI'!AG33)*AG115)*AG$19*AG$125)</f>
        <v>155.47987028940051</v>
      </c>
      <c r="AH43" s="11">
        <f>IF('KWh (Cumulative) LI'!AH43=0,0,((('KWh (Monthly) ENTRY LI'!AH43*0.5)+'KWh (Cumulative) LI'!AG43-'Rebasing adj LI'!AH33)*AH115)*AH$19*AH$125)</f>
        <v>178.04826730847412</v>
      </c>
      <c r="AI43" s="11">
        <f>IF('KWh (Cumulative) LI'!AI43=0,0,((('KWh (Monthly) ENTRY LI'!AI43*0.5)+'KWh (Cumulative) LI'!AH43-'Rebasing adj LI'!AI33)*AI115)*AI$19*AI$125)</f>
        <v>229.87567921806374</v>
      </c>
      <c r="AJ43" s="11">
        <f>IF('KWh (Cumulative) LI'!AJ43=0,0,((('KWh (Monthly) ENTRY LI'!AJ43*0.5)+'KWh (Cumulative) LI'!AI43-'Rebasing adj LI'!AJ33)*AJ115)*AJ$19*AJ$125)</f>
        <v>179.453744360781</v>
      </c>
      <c r="AK43" s="11">
        <f>IF('KWh (Cumulative) LI'!AK43=0,0,((('KWh (Monthly) ENTRY LI'!AK43*0.5)+'KWh (Cumulative) LI'!AJ43-'Rebasing adj LI'!AK33)*AK115)*AK$19*AK$125)</f>
        <v>205.73246688705407</v>
      </c>
      <c r="AL43" s="11">
        <f>IF('KWh (Cumulative) LI'!AL43=0,0,((('KWh (Monthly) ENTRY LI'!AL43*0.5)+'KWh (Cumulative) LI'!AK43-'Rebasing adj LI'!AL33)*AL115)*AL$19*AL$125)</f>
        <v>211.17172203384774</v>
      </c>
      <c r="AM43" s="11">
        <f>IF('KWh (Cumulative) LI'!AM43=0,0,((('KWh (Monthly) ENTRY LI'!AM43*0.5)+'KWh (Cumulative) LI'!AL43-'Rebasing adj LI'!AM33)*AM115)*AM$19*AM$125)</f>
        <v>218.13376163051257</v>
      </c>
      <c r="AN43" s="11">
        <f>IF('KWh (Cumulative) LI'!AN43=0,0,((('KWh (Monthly) ENTRY LI'!AN43*0.5)+'KWh (Cumulative) LI'!AM43-'Rebasing adj LI'!AN33)*AN115)*AN$19*AN$125)</f>
        <v>248.45473192110879</v>
      </c>
      <c r="AO43" s="11">
        <f>IF('KWh (Cumulative) LI'!AO43=0,0,((('KWh (Monthly) ENTRY LI'!AO43*0.5)+'KWh (Cumulative) LI'!AN43-'Rebasing adj LI'!AO33)*AO115)*AO$19*AO$125)</f>
        <v>333.02611893575363</v>
      </c>
      <c r="AP43" s="11">
        <f>IF('KWh (Cumulative) LI'!AP43=0,0,((('KWh (Monthly) ENTRY LI'!AP43*0.5)+'KWh (Cumulative) LI'!AO43-'Rebasing adj LI'!AP33)*AP115)*AP$19*AP$125)</f>
        <v>324.04422998930835</v>
      </c>
      <c r="AQ43" s="11">
        <f>IF('KWh (Cumulative) LI'!AQ43=0,0,((('KWh (Monthly) ENTRY LI'!AQ43*0.5)+'KWh (Cumulative) LI'!AP43-'Rebasing adj LI'!AQ33)*AQ115)*AQ$19*AQ$125)</f>
        <v>358.55961893116591</v>
      </c>
      <c r="AR43" s="11">
        <f>IF('KWh (Cumulative) LI'!AR43=0,0,((('KWh (Monthly) ENTRY LI'!AR43*0.5)+'KWh (Cumulative) LI'!AQ43-'Rebasing adj LI'!AR33)*AR115)*AR$19*AR$125)</f>
        <v>591.63228418688175</v>
      </c>
      <c r="AS43" s="11">
        <f>IF('KWh (Cumulative) LI'!AS43=0,0,((('KWh (Monthly) ENTRY LI'!AS43*0.5)+'KWh (Cumulative) LI'!AR43-'Rebasing adj LI'!AS33)*AS115)*AS$19*AS$125)</f>
        <v>606.81362848750007</v>
      </c>
      <c r="AT43" s="11">
        <f>IF('KWh (Cumulative) LI'!AT43=0,0,((('KWh (Monthly) ENTRY LI'!AT43*0.5)+'KWh (Cumulative) LI'!AS43-'Rebasing adj LI'!AT33)*AT115)*AT$19*AT$125)</f>
        <v>607.53517526984876</v>
      </c>
      <c r="AU43" s="11">
        <f>IF('KWh (Cumulative) LI'!AU43=0,0,((('KWh (Monthly) ENTRY LI'!AU43*0.5)+'KWh (Cumulative) LI'!AT43-'Rebasing adj LI'!AU33)*AU115)*AU$19*AU$125)</f>
        <v>595.36268105162492</v>
      </c>
      <c r="AV43" s="11">
        <f>IF('KWh (Cumulative) LI'!AV43=0,0,((('KWh (Monthly) ENTRY LI'!AV43*0.5)+'KWh (Cumulative) LI'!AU43-'Rebasing adj LI'!AV33)*AV115)*AV$19*AV$125)</f>
        <v>346.0550669221625</v>
      </c>
      <c r="AW43" s="11">
        <f>IF('KWh (Cumulative) LI'!AW43=0,0,((('KWh (Monthly) ENTRY LI'!AW43*0.5)+'KWh (Cumulative) LI'!AV43-'Rebasing adj LI'!AW33)*AW115)*AW$19*AW$125)</f>
        <v>344.78883265549496</v>
      </c>
      <c r="AX43" s="11">
        <f>IF('KWh (Cumulative) LI'!AX43=0,0,((('KWh (Monthly) ENTRY LI'!AX43*0.5)+'KWh (Cumulative) LI'!AW43-'Rebasing adj LI'!AX33)*AX115)*AX$19*AX$125)</f>
        <v>335.32177279154604</v>
      </c>
      <c r="AY43" s="11">
        <f>IF('KWh (Cumulative) LI'!AY43=0,0,((('KWh (Monthly) ENTRY LI'!AY43*0.5)+'KWh (Cumulative) LI'!AX43-'Rebasing adj LI'!AY33)*AY115)*AY$19*AY$125)</f>
        <v>312.93615336813235</v>
      </c>
      <c r="AZ43" s="11">
        <f>IF('KWh (Cumulative) LI'!AZ43=0,0,((('KWh (Monthly) ENTRY LI'!AZ43*0.5)+'KWh (Cumulative) LI'!AY43-'Rebasing adj LI'!AZ33)*AZ115)*AZ$19*AZ$125)</f>
        <v>284.81759771561565</v>
      </c>
      <c r="BA43" s="11">
        <f>IF('KWh (Cumulative) LI'!BA43=0,0,((('KWh (Monthly) ENTRY LI'!BA43*0.5)+'KWh (Cumulative) LI'!AZ43-'Rebasing adj LI'!BA33)*BA115)*BA$19*BA$125)</f>
        <v>333.02611893575363</v>
      </c>
      <c r="BB43" s="11">
        <f>IF('KWh (Cumulative) LI'!BB43=0,0,((('KWh (Monthly) ENTRY LI'!BB43*0.5)+'KWh (Cumulative) LI'!BA43-'Rebasing adj LI'!BB33)*BB115)*BB$19*BB$125)</f>
        <v>324.04422998930835</v>
      </c>
      <c r="BC43" s="11">
        <f>IF('KWh (Cumulative) LI'!BC43=0,0,((('KWh (Monthly) ENTRY LI'!BC43*0.5)+'KWh (Cumulative) LI'!BB43-'Rebasing adj LI'!BC33)*BC115)*BC$19*BC$125)</f>
        <v>358.55961893116591</v>
      </c>
      <c r="BD43" s="11">
        <f>IF('KWh (Cumulative) LI'!BD43=0,0,((('KWh (Monthly) ENTRY LI'!BD43*0.5)+'KWh (Cumulative) LI'!BC43-'Rebasing adj LI'!BD33)*BD115)*BD$19*BD$125)</f>
        <v>0</v>
      </c>
      <c r="BE43" s="11">
        <f>IF('KWh (Cumulative) LI'!BE43=0,0,((('KWh (Monthly) ENTRY LI'!BE43*0.5)+'KWh (Cumulative) LI'!BD43-'Rebasing adj LI'!BE33)*BE115)*BE$19*BE$125)</f>
        <v>0</v>
      </c>
      <c r="BF43" s="11">
        <f>IF('KWh (Cumulative) LI'!BF43=0,0,((('KWh (Monthly) ENTRY LI'!BF43*0.5)+'KWh (Cumulative) LI'!BE43-'Rebasing adj LI'!BF33)*BF115)*BF$19*BF$125)</f>
        <v>0</v>
      </c>
      <c r="BG43" s="11">
        <f>IF('KWh (Cumulative) LI'!BG43=0,0,((('KWh (Monthly) ENTRY LI'!BG43*0.5)+'KWh (Cumulative) LI'!BF43-'Rebasing adj LI'!BG33)*BG115)*BG$19*BG$125)</f>
        <v>0</v>
      </c>
      <c r="BH43" s="11">
        <f>IF('KWh (Cumulative) LI'!BH43=0,0,((('KWh (Monthly) ENTRY LI'!BH43*0.5)+'KWh (Cumulative) LI'!BG43-'Rebasing adj LI'!BH33)*BH115)*BH$19*BH$125)</f>
        <v>0</v>
      </c>
      <c r="BI43" s="11">
        <f>IF('KWh (Cumulative) LI'!BI43=0,0,((('KWh (Monthly) ENTRY LI'!BI43*0.5)+'KWh (Cumulative) LI'!BH43-'Rebasing adj LI'!BI33)*BI115)*BI$19*BI$125)</f>
        <v>0</v>
      </c>
      <c r="BJ43" s="11">
        <f>IF('KWh (Cumulative) LI'!BJ43=0,0,((('KWh (Monthly) ENTRY LI'!BJ43*0.5)+'KWh (Cumulative) LI'!BI43-'Rebasing adj LI'!BJ33)*BJ115)*BJ$19*BJ$125)</f>
        <v>0</v>
      </c>
      <c r="BK43" s="11">
        <f>IF('KWh (Cumulative) LI'!BK43=0,0,((('KWh (Monthly) ENTRY LI'!BK43*0.5)+'KWh (Cumulative) LI'!BJ43-'Rebasing adj LI'!BK33)*BK115)*BK$19*BK$125)</f>
        <v>0</v>
      </c>
      <c r="BL43" s="11">
        <f>IF('KWh (Cumulative) LI'!BL43=0,0,((('KWh (Monthly) ENTRY LI'!BL43*0.5)+'KWh (Cumulative) LI'!BK43-'Rebasing adj LI'!BL33)*BL115)*BL$19*BL$125)</f>
        <v>0</v>
      </c>
      <c r="BM43" s="11">
        <f>IF('KWh (Cumulative) LI'!BM43=0,0,((('KWh (Monthly) ENTRY LI'!BM43*0.5)+'KWh (Cumulative) LI'!BL43-'Rebasing adj LI'!BM33)*BM115)*BM$19*BM$125)</f>
        <v>0</v>
      </c>
      <c r="BN43" s="11">
        <f>IF('KWh (Cumulative) LI'!BN43=0,0,((('KWh (Monthly) ENTRY LI'!BN43*0.5)+'KWh (Cumulative) LI'!BM43-'Rebasing adj LI'!BN33)*BN115)*BN$19*BN$125)</f>
        <v>0</v>
      </c>
      <c r="BO43" s="11">
        <f>IF('KWh (Cumulative) LI'!BO43=0,0,((('KWh (Monthly) ENTRY LI'!BO43*0.5)+'KWh (Cumulative) LI'!BN43-'Rebasing adj LI'!BO33)*BO115)*BO$19*BO$125)</f>
        <v>0</v>
      </c>
      <c r="BP43" s="11">
        <f>IF('KWh (Cumulative) LI'!BP43=0,0,((('KWh (Monthly) ENTRY LI'!BP43*0.5)+'KWh (Cumulative) LI'!BO43-'Rebasing adj LI'!BP33)*BP115)*BP$19*BP$125)</f>
        <v>0</v>
      </c>
      <c r="BQ43" s="11">
        <f>IF('KWh (Cumulative) LI'!BQ43=0,0,((('KWh (Monthly) ENTRY LI'!BQ43*0.5)+'KWh (Cumulative) LI'!BP43-'Rebasing adj LI'!BQ33)*BQ115)*BQ$19*BQ$125)</f>
        <v>0</v>
      </c>
      <c r="BR43" s="11">
        <f>IF('KWh (Cumulative) LI'!BR43=0,0,((('KWh (Monthly) ENTRY LI'!BR43*0.5)+'KWh (Cumulative) LI'!BQ43-'Rebasing adj LI'!BR33)*BR115)*BR$19*BR$125)</f>
        <v>0</v>
      </c>
      <c r="BS43" s="11">
        <f>IF('KWh (Cumulative) LI'!BS43=0,0,((('KWh (Monthly) ENTRY LI'!BS43*0.5)+'KWh (Cumulative) LI'!BR43-'Rebasing adj LI'!BS33)*BS115)*BS$19*BS$125)</f>
        <v>0</v>
      </c>
      <c r="BT43" s="11">
        <f>IF('KWh (Cumulative) LI'!BT43=0,0,((('KWh (Monthly) ENTRY LI'!BT43*0.5)+'KWh (Cumulative) LI'!BS43-'Rebasing adj LI'!BT33)*BT115)*BT$19*BT$125)</f>
        <v>0</v>
      </c>
      <c r="BU43" s="11">
        <f>IF('KWh (Cumulative) LI'!BU43=0,0,((('KWh (Monthly) ENTRY LI'!BU43*0.5)+'KWh (Cumulative) LI'!BT43-'Rebasing adj LI'!BU33)*BU115)*BU$19*BU$125)</f>
        <v>0</v>
      </c>
      <c r="BV43" s="11">
        <f>IF('KWh (Cumulative) LI'!BV43=0,0,((('KWh (Monthly) ENTRY LI'!BV43*0.5)+'KWh (Cumulative) LI'!BU43-'Rebasing adj LI'!BV33)*BV115)*BV$19*BV$125)</f>
        <v>0</v>
      </c>
      <c r="BW43" s="11">
        <f>IF('KWh (Cumulative) LI'!BW43=0,0,((('KWh (Monthly) ENTRY LI'!BW43*0.5)+'KWh (Cumulative) LI'!BV43-'Rebasing adj LI'!BW33)*BW115)*BW$19*BW$125)</f>
        <v>0</v>
      </c>
      <c r="BX43" s="11">
        <f>IF('KWh (Cumulative) LI'!BX43=0,0,((('KWh (Monthly) ENTRY LI'!BX43*0.5)+'KWh (Cumulative) LI'!BW43-'Rebasing adj LI'!BX33)*BX115)*BX$19*BX$125)</f>
        <v>0</v>
      </c>
      <c r="BY43" s="11">
        <f>IF('KWh (Cumulative) LI'!BY43=0,0,((('KWh (Monthly) ENTRY LI'!BY43*0.5)+'KWh (Cumulative) LI'!BX43-'Rebasing adj LI'!BY33)*BY115)*BY$19*BY$125)</f>
        <v>0</v>
      </c>
      <c r="BZ43" s="11">
        <f>IF('KWh (Cumulative) LI'!BZ43=0,0,((('KWh (Monthly) ENTRY LI'!BZ43*0.5)+'KWh (Cumulative) LI'!BY43-'Rebasing adj LI'!BZ33)*BZ115)*BZ$19*BZ$125)</f>
        <v>0</v>
      </c>
      <c r="CA43" s="11">
        <f>IF('KWh (Cumulative) LI'!CA43=0,0,((('KWh (Monthly) ENTRY LI'!CA43*0.5)+'KWh (Cumulative) LI'!BZ43-'Rebasing adj LI'!CA33)*CA115)*CA$19*CA$125)</f>
        <v>0</v>
      </c>
      <c r="CB43" s="11">
        <f>IF('KWh (Cumulative) LI'!CB43=0,0,((('KWh (Monthly) ENTRY LI'!CB43*0.5)+'KWh (Cumulative) LI'!CA43-'Rebasing adj LI'!CB33)*CB115)*CB$19*CB$125)</f>
        <v>0</v>
      </c>
      <c r="CC43" s="11">
        <f>IF('KWh (Cumulative) LI'!CC43=0,0,((('KWh (Monthly) ENTRY LI'!CC43*0.5)+'KWh (Cumulative) LI'!CB43-'Rebasing adj LI'!CC33)*CC115)*CC$19*CC$125)</f>
        <v>0</v>
      </c>
      <c r="CD43" s="11">
        <f>IF('KWh (Cumulative) LI'!CD43=0,0,((('KWh (Monthly) ENTRY LI'!CD43*0.5)+'KWh (Cumulative) LI'!CC43-'Rebasing adj LI'!CD33)*CD115)*CD$19*CD$125)</f>
        <v>0</v>
      </c>
      <c r="CE43" s="11">
        <f>IF('KWh (Cumulative) LI'!CE43=0,0,((('KWh (Monthly) ENTRY LI'!CE43*0.5)+'KWh (Cumulative) LI'!CD43-'Rebasing adj LI'!CE33)*CE115)*CE$19*CE$125)</f>
        <v>0</v>
      </c>
      <c r="CF43" s="11">
        <f>IF('KWh (Cumulative) LI'!CF43=0,0,((('KWh (Monthly) ENTRY LI'!CF43*0.5)+'KWh (Cumulative) LI'!CE43-'Rebasing adj LI'!CF33)*CF115)*CF$19*CF$125)</f>
        <v>0</v>
      </c>
      <c r="CG43" s="11">
        <f>IF('KWh (Cumulative) LI'!CG43=0,0,((('KWh (Monthly) ENTRY LI'!CG43*0.5)+'KWh (Cumulative) LI'!CF43-'Rebasing adj LI'!CG33)*CG115)*CG$19*CG$125)</f>
        <v>0</v>
      </c>
      <c r="CH43" s="11">
        <f>IF('KWh (Cumulative) LI'!CH43=0,0,((('KWh (Monthly) ENTRY LI'!CH43*0.5)+'KWh (Cumulative) LI'!CG43-'Rebasing adj LI'!CH33)*CH115)*CH$19*CH$125)</f>
        <v>0</v>
      </c>
      <c r="CI43" s="11">
        <f>IF('KWh (Cumulative) LI'!CI43=0,0,((('KWh (Monthly) ENTRY LI'!CI43*0.5)+'KWh (Cumulative) LI'!CH43-'Rebasing adj LI'!CI33)*CI115)*CI$19*CI$125)</f>
        <v>0</v>
      </c>
      <c r="CJ43" s="11">
        <f>IF('KWh (Cumulative) LI'!CJ43=0,0,((('KWh (Monthly) ENTRY LI'!CJ43*0.5)+'KWh (Cumulative) LI'!CI43-'Rebasing adj LI'!CJ33)*CJ115)*CJ$19*CJ$125)</f>
        <v>0</v>
      </c>
    </row>
    <row r="44" spans="1:88" x14ac:dyDescent="0.25">
      <c r="A44" s="210"/>
      <c r="B44" s="45" t="s">
        <v>14</v>
      </c>
      <c r="C44" s="11">
        <f>IF('KWh (Cumulative) LI'!C44=0,0,((('KWh (Monthly) ENTRY LI'!C44*0.5)-'Rebasing adj LI'!C34)*C116)*C$19*C$125)</f>
        <v>0</v>
      </c>
      <c r="D44" s="11">
        <f>IF('KWh (Cumulative) LI'!D44=0,0,((('KWh (Monthly) ENTRY LI'!D44*0.5)+'KWh (Cumulative) LI'!C44-'Rebasing adj LI'!D34)*D116)*D$19*D$125)</f>
        <v>0</v>
      </c>
      <c r="E44" s="11">
        <f>IF('KWh (Cumulative) LI'!E44=0,0,((('KWh (Monthly) ENTRY LI'!E44*0.5)+'KWh (Cumulative) LI'!D44-'Rebasing adj LI'!E34)*E116)*E$19*E$125)</f>
        <v>0</v>
      </c>
      <c r="F44" s="11">
        <f>IF('KWh (Cumulative) LI'!F44=0,0,((('KWh (Monthly) ENTRY LI'!F44*0.5)+'KWh (Cumulative) LI'!E44-'Rebasing adj LI'!F34)*F116)*F$19*F$125)</f>
        <v>0</v>
      </c>
      <c r="G44" s="11">
        <f>IF('KWh (Cumulative) LI'!G44=0,0,((('KWh (Monthly) ENTRY LI'!G44*0.5)+'KWh (Cumulative) LI'!F44-'Rebasing adj LI'!G34)*G116)*G$19*G$125)</f>
        <v>0</v>
      </c>
      <c r="H44" s="11">
        <f>IF('KWh (Cumulative) LI'!H44=0,0,((('KWh (Monthly) ENTRY LI'!H44*0.5)+'KWh (Cumulative) LI'!G44-'Rebasing adj LI'!H34)*H116)*H$19*H$125)</f>
        <v>0</v>
      </c>
      <c r="I44" s="11">
        <f>IF('KWh (Cumulative) LI'!I44=0,0,((('KWh (Monthly) ENTRY LI'!I44*0.5)+'KWh (Cumulative) LI'!H44-'Rebasing adj LI'!I34)*I116)*I$19*I$125)</f>
        <v>0</v>
      </c>
      <c r="J44" s="11">
        <f>IF('KWh (Cumulative) LI'!J44=0,0,((('KWh (Monthly) ENTRY LI'!J44*0.5)+'KWh (Cumulative) LI'!I44-'Rebasing adj LI'!J34)*J116)*J$19*J$125)</f>
        <v>0</v>
      </c>
      <c r="K44" s="11">
        <f>IF('KWh (Cumulative) LI'!K44=0,0,((('KWh (Monthly) ENTRY LI'!K44*0.5)+'KWh (Cumulative) LI'!J44-'Rebasing adj LI'!K34)*K116)*K$19*K$125)</f>
        <v>0</v>
      </c>
      <c r="L44" s="11">
        <f>IF('KWh (Cumulative) LI'!L44=0,0,((('KWh (Monthly) ENTRY LI'!L44*0.5)+'KWh (Cumulative) LI'!K44-'Rebasing adj LI'!L34)*L116)*L$19*L$125)</f>
        <v>0</v>
      </c>
      <c r="M44" s="11">
        <f>IF('KWh (Cumulative) LI'!M44=0,0,((('KWh (Monthly) ENTRY LI'!M44*0.5)+'KWh (Cumulative) LI'!L44-'Rebasing adj LI'!M34)*M116)*M$19*M$125)</f>
        <v>0</v>
      </c>
      <c r="N44" s="11">
        <f>IF('KWh (Cumulative) LI'!N44=0,0,((('KWh (Monthly) ENTRY LI'!N44*0.5)+'KWh (Cumulative) LI'!M44-'Rebasing adj LI'!N34)*N116)*N$19*N$125)</f>
        <v>0</v>
      </c>
      <c r="O44" s="11">
        <f>IF('KWh (Cumulative) LI'!O44=0,0,((('KWh (Monthly) ENTRY LI'!O44*0.5)+'KWh (Cumulative) LI'!N44-'Rebasing adj LI'!O34)*O116)*O$19*O$125)</f>
        <v>0</v>
      </c>
      <c r="P44" s="11">
        <f>IF('KWh (Cumulative) LI'!P44=0,0,((('KWh (Monthly) ENTRY LI'!P44*0.5)+'KWh (Cumulative) LI'!O44-'Rebasing adj LI'!P34)*P116)*P$19*P$125)</f>
        <v>0</v>
      </c>
      <c r="Q44" s="11">
        <f>IF('KWh (Cumulative) LI'!Q44=0,0,((('KWh (Monthly) ENTRY LI'!Q44*0.5)+'KWh (Cumulative) LI'!P44-'Rebasing adj LI'!Q34)*Q116)*Q$19*Q$125)</f>
        <v>0</v>
      </c>
      <c r="R44" s="11">
        <f>IF('KWh (Cumulative) LI'!R44=0,0,((('KWh (Monthly) ENTRY LI'!R44*0.5)+'KWh (Cumulative) LI'!Q44-'Rebasing adj LI'!R34)*R116)*R$19*R$125)</f>
        <v>0</v>
      </c>
      <c r="S44" s="11">
        <f>IF('KWh (Cumulative) LI'!S44=0,0,((('KWh (Monthly) ENTRY LI'!S44*0.5)+'KWh (Cumulative) LI'!R44-'Rebasing adj LI'!S34)*S116)*S$19*S$125)</f>
        <v>0</v>
      </c>
      <c r="T44" s="11">
        <f>IF('KWh (Cumulative) LI'!T44=0,0,((('KWh (Monthly) ENTRY LI'!T44*0.5)+'KWh (Cumulative) LI'!S44-'Rebasing adj LI'!T34)*T116)*T$19*T$125)</f>
        <v>0</v>
      </c>
      <c r="U44" s="11">
        <f>IF('KWh (Cumulative) LI'!U44=0,0,((('KWh (Monthly) ENTRY LI'!U44*0.5)+'KWh (Cumulative) LI'!T44-'Rebasing adj LI'!U34)*U116)*U$19*U$125)</f>
        <v>0</v>
      </c>
      <c r="V44" s="11">
        <f>IF('KWh (Cumulative) LI'!V44=0,0,((('KWh (Monthly) ENTRY LI'!V44*0.5)+'KWh (Cumulative) LI'!U44-'Rebasing adj LI'!V34)*V116)*V$19*V$125)</f>
        <v>0</v>
      </c>
      <c r="W44" s="11">
        <f>IF('KWh (Cumulative) LI'!W44=0,0,((('KWh (Monthly) ENTRY LI'!W44*0.5)+'KWh (Cumulative) LI'!V44-'Rebasing adj LI'!W34)*W116)*W$19*W$125)</f>
        <v>0</v>
      </c>
      <c r="X44" s="11">
        <f>IF('KWh (Cumulative) LI'!X44=0,0,((('KWh (Monthly) ENTRY LI'!X44*0.5)+'KWh (Cumulative) LI'!W44-'Rebasing adj LI'!X34)*X116)*X$19*X$125)</f>
        <v>0</v>
      </c>
      <c r="Y44" s="11">
        <f>IF('KWh (Cumulative) LI'!Y44=0,0,((('KWh (Monthly) ENTRY LI'!Y44*0.5)+'KWh (Cumulative) LI'!X44-'Rebasing adj LI'!Y34)*Y116)*Y$19*Y$125)</f>
        <v>0</v>
      </c>
      <c r="Z44" s="11">
        <f>IF('KWh (Cumulative) LI'!Z44=0,0,((('KWh (Monthly) ENTRY LI'!Z44*0.5)+'KWh (Cumulative) LI'!Y44-'Rebasing adj LI'!Z34)*Z116)*Z$19*Z$125)</f>
        <v>0</v>
      </c>
      <c r="AA44" s="11">
        <f>IF('KWh (Cumulative) LI'!AA44=0,0,((('KWh (Monthly) ENTRY LI'!AA44*0.5)+'KWh (Cumulative) LI'!Z44-'Rebasing adj LI'!AA34)*AA116)*AA$19*AA$125)</f>
        <v>0</v>
      </c>
      <c r="AB44" s="11">
        <f>IF('KWh (Cumulative) LI'!AB44=0,0,((('KWh (Monthly) ENTRY LI'!AB44*0.5)+'KWh (Cumulative) LI'!AA44-'Rebasing adj LI'!AB34)*AB116)*AB$19*AB$125)</f>
        <v>0</v>
      </c>
      <c r="AC44" s="11">
        <f>IF('KWh (Cumulative) LI'!AC44=0,0,((('KWh (Monthly) ENTRY LI'!AC44*0.5)+'KWh (Cumulative) LI'!AB44-'Rebasing adj LI'!AC34)*AC116)*AC$19*AC$125)</f>
        <v>0</v>
      </c>
      <c r="AD44" s="11">
        <f>IF('KWh (Cumulative) LI'!AD44=0,0,((('KWh (Monthly) ENTRY LI'!AD44*0.5)+'KWh (Cumulative) LI'!AC44-'Rebasing adj LI'!AD34)*AD116)*AD$19*AD$125)</f>
        <v>0</v>
      </c>
      <c r="AE44" s="11">
        <f>IF('KWh (Cumulative) LI'!AE44=0,0,((('KWh (Monthly) ENTRY LI'!AE44*0.5)+'KWh (Cumulative) LI'!AD44-'Rebasing adj LI'!AE34)*AE116)*AE$19*AE$125)</f>
        <v>0</v>
      </c>
      <c r="AF44" s="11">
        <f>IF('KWh (Cumulative) LI'!AF44=0,0,((('KWh (Monthly) ENTRY LI'!AF44*0.5)+'KWh (Cumulative) LI'!AE44-'Rebasing adj LI'!AF34)*AF116)*AF$19*AF$125)</f>
        <v>0</v>
      </c>
      <c r="AG44" s="11">
        <f>IF('KWh (Cumulative) LI'!AG44=0,0,((('KWh (Monthly) ENTRY LI'!AG44*0.5)+'KWh (Cumulative) LI'!AF44-'Rebasing adj LI'!AG34)*AG116)*AG$19*AG$125)</f>
        <v>0</v>
      </c>
      <c r="AH44" s="11">
        <f>IF('KWh (Cumulative) LI'!AH44=0,0,((('KWh (Monthly) ENTRY LI'!AH44*0.5)+'KWh (Cumulative) LI'!AG44-'Rebasing adj LI'!AH34)*AH116)*AH$19*AH$125)</f>
        <v>0</v>
      </c>
      <c r="AI44" s="11">
        <f>IF('KWh (Cumulative) LI'!AI44=0,0,((('KWh (Monthly) ENTRY LI'!AI44*0.5)+'KWh (Cumulative) LI'!AH44-'Rebasing adj LI'!AI34)*AI116)*AI$19*AI$125)</f>
        <v>0</v>
      </c>
      <c r="AJ44" s="11">
        <f>IF('KWh (Cumulative) LI'!AJ44=0,0,((('KWh (Monthly) ENTRY LI'!AJ44*0.5)+'KWh (Cumulative) LI'!AI44-'Rebasing adj LI'!AJ34)*AJ116)*AJ$19*AJ$125)</f>
        <v>0</v>
      </c>
      <c r="AK44" s="11">
        <f>IF('KWh (Cumulative) LI'!AK44=0,0,((('KWh (Monthly) ENTRY LI'!AK44*0.5)+'KWh (Cumulative) LI'!AJ44-'Rebasing adj LI'!AK34)*AK116)*AK$19*AK$125)</f>
        <v>0</v>
      </c>
      <c r="AL44" s="11">
        <f>IF('KWh (Cumulative) LI'!AL44=0,0,((('KWh (Monthly) ENTRY LI'!AL44*0.5)+'KWh (Cumulative) LI'!AK44-'Rebasing adj LI'!AL34)*AL116)*AL$19*AL$125)</f>
        <v>0</v>
      </c>
      <c r="AM44" s="11">
        <f>IF('KWh (Cumulative) LI'!AM44=0,0,((('KWh (Monthly) ENTRY LI'!AM44*0.5)+'KWh (Cumulative) LI'!AL44-'Rebasing adj LI'!AM34)*AM116)*AM$19*AM$125)</f>
        <v>0</v>
      </c>
      <c r="AN44" s="11">
        <f>IF('KWh (Cumulative) LI'!AN44=0,0,((('KWh (Monthly) ENTRY LI'!AN44*0.5)+'KWh (Cumulative) LI'!AM44-'Rebasing adj LI'!AN34)*AN116)*AN$19*AN$125)</f>
        <v>0</v>
      </c>
      <c r="AO44" s="11">
        <f>IF('KWh (Cumulative) LI'!AO44=0,0,((('KWh (Monthly) ENTRY LI'!AO44*0.5)+'KWh (Cumulative) LI'!AN44-'Rebasing adj LI'!AO34)*AO116)*AO$19*AO$125)</f>
        <v>0</v>
      </c>
      <c r="AP44" s="11">
        <f>IF('KWh (Cumulative) LI'!AP44=0,0,((('KWh (Monthly) ENTRY LI'!AP44*0.5)+'KWh (Cumulative) LI'!AO44-'Rebasing adj LI'!AP34)*AP116)*AP$19*AP$125)</f>
        <v>0</v>
      </c>
      <c r="AQ44" s="11">
        <f>IF('KWh (Cumulative) LI'!AQ44=0,0,((('KWh (Monthly) ENTRY LI'!AQ44*0.5)+'KWh (Cumulative) LI'!AP44-'Rebasing adj LI'!AQ34)*AQ116)*AQ$19*AQ$125)</f>
        <v>0</v>
      </c>
      <c r="AR44" s="11">
        <f>IF('KWh (Cumulative) LI'!AR44=0,0,((('KWh (Monthly) ENTRY LI'!AR44*0.5)+'KWh (Cumulative) LI'!AQ44-'Rebasing adj LI'!AR34)*AR116)*AR$19*AR$125)</f>
        <v>0</v>
      </c>
      <c r="AS44" s="11">
        <f>IF('KWh (Cumulative) LI'!AS44=0,0,((('KWh (Monthly) ENTRY LI'!AS44*0.5)+'KWh (Cumulative) LI'!AR44-'Rebasing adj LI'!AS34)*AS116)*AS$19*AS$125)</f>
        <v>0</v>
      </c>
      <c r="AT44" s="11">
        <f>IF('KWh (Cumulative) LI'!AT44=0,0,((('KWh (Monthly) ENTRY LI'!AT44*0.5)+'KWh (Cumulative) LI'!AS44-'Rebasing adj LI'!AT34)*AT116)*AT$19*AT$125)</f>
        <v>0</v>
      </c>
      <c r="AU44" s="11">
        <f>IF('KWh (Cumulative) LI'!AU44=0,0,((('KWh (Monthly) ENTRY LI'!AU44*0.5)+'KWh (Cumulative) LI'!AT44-'Rebasing adj LI'!AU34)*AU116)*AU$19*AU$125)</f>
        <v>0</v>
      </c>
      <c r="AV44" s="11">
        <f>IF('KWh (Cumulative) LI'!AV44=0,0,((('KWh (Monthly) ENTRY LI'!AV44*0.5)+'KWh (Cumulative) LI'!AU44-'Rebasing adj LI'!AV34)*AV116)*AV$19*AV$125)</f>
        <v>0</v>
      </c>
      <c r="AW44" s="11">
        <f>IF('KWh (Cumulative) LI'!AW44=0,0,((('KWh (Monthly) ENTRY LI'!AW44*0.5)+'KWh (Cumulative) LI'!AV44-'Rebasing adj LI'!AW34)*AW116)*AW$19*AW$125)</f>
        <v>0</v>
      </c>
      <c r="AX44" s="11">
        <f>IF('KWh (Cumulative) LI'!AX44=0,0,((('KWh (Monthly) ENTRY LI'!AX44*0.5)+'KWh (Cumulative) LI'!AW44-'Rebasing adj LI'!AX34)*AX116)*AX$19*AX$125)</f>
        <v>0</v>
      </c>
      <c r="AY44" s="11">
        <f>IF('KWh (Cumulative) LI'!AY44=0,0,((('KWh (Monthly) ENTRY LI'!AY44*0.5)+'KWh (Cumulative) LI'!AX44-'Rebasing adj LI'!AY34)*AY116)*AY$19*AY$125)</f>
        <v>0</v>
      </c>
      <c r="AZ44" s="11">
        <f>IF('KWh (Cumulative) LI'!AZ44=0,0,((('KWh (Monthly) ENTRY LI'!AZ44*0.5)+'KWh (Cumulative) LI'!AY44-'Rebasing adj LI'!AZ34)*AZ116)*AZ$19*AZ$125)</f>
        <v>0</v>
      </c>
      <c r="BA44" s="11">
        <f>IF('KWh (Cumulative) LI'!BA44=0,0,((('KWh (Monthly) ENTRY LI'!BA44*0.5)+'KWh (Cumulative) LI'!AZ44-'Rebasing adj LI'!BA34)*BA116)*BA$19*BA$125)</f>
        <v>0</v>
      </c>
      <c r="BB44" s="11">
        <f>IF('KWh (Cumulative) LI'!BB44=0,0,((('KWh (Monthly) ENTRY LI'!BB44*0.5)+'KWh (Cumulative) LI'!BA44-'Rebasing adj LI'!BB34)*BB116)*BB$19*BB$125)</f>
        <v>0</v>
      </c>
      <c r="BC44" s="11">
        <f>IF('KWh (Cumulative) LI'!BC44=0,0,((('KWh (Monthly) ENTRY LI'!BC44*0.5)+'KWh (Cumulative) LI'!BB44-'Rebasing adj LI'!BC34)*BC116)*BC$19*BC$125)</f>
        <v>0</v>
      </c>
      <c r="BD44" s="11">
        <f>IF('KWh (Cumulative) LI'!BD44=0,0,((('KWh (Monthly) ENTRY LI'!BD44*0.5)+'KWh (Cumulative) LI'!BC44-'Rebasing adj LI'!BD34)*BD116)*BD$19*BD$125)</f>
        <v>0</v>
      </c>
      <c r="BE44" s="11">
        <f>IF('KWh (Cumulative) LI'!BE44=0,0,((('KWh (Monthly) ENTRY LI'!BE44*0.5)+'KWh (Cumulative) LI'!BD44-'Rebasing adj LI'!BE34)*BE116)*BE$19*BE$125)</f>
        <v>0</v>
      </c>
      <c r="BF44" s="11">
        <f>IF('KWh (Cumulative) LI'!BF44=0,0,((('KWh (Monthly) ENTRY LI'!BF44*0.5)+'KWh (Cumulative) LI'!BE44-'Rebasing adj LI'!BF34)*BF116)*BF$19*BF$125)</f>
        <v>0</v>
      </c>
      <c r="BG44" s="11">
        <f>IF('KWh (Cumulative) LI'!BG44=0,0,((('KWh (Monthly) ENTRY LI'!BG44*0.5)+'KWh (Cumulative) LI'!BF44-'Rebasing adj LI'!BG34)*BG116)*BG$19*BG$125)</f>
        <v>0</v>
      </c>
      <c r="BH44" s="11">
        <f>IF('KWh (Cumulative) LI'!BH44=0,0,((('KWh (Monthly) ENTRY LI'!BH44*0.5)+'KWh (Cumulative) LI'!BG44-'Rebasing adj LI'!BH34)*BH116)*BH$19*BH$125)</f>
        <v>0</v>
      </c>
      <c r="BI44" s="11">
        <f>IF('KWh (Cumulative) LI'!BI44=0,0,((('KWh (Monthly) ENTRY LI'!BI44*0.5)+'KWh (Cumulative) LI'!BH44-'Rebasing adj LI'!BI34)*BI116)*BI$19*BI$125)</f>
        <v>0</v>
      </c>
      <c r="BJ44" s="11">
        <f>IF('KWh (Cumulative) LI'!BJ44=0,0,((('KWh (Monthly) ENTRY LI'!BJ44*0.5)+'KWh (Cumulative) LI'!BI44-'Rebasing adj LI'!BJ34)*BJ116)*BJ$19*BJ$125)</f>
        <v>0</v>
      </c>
      <c r="BK44" s="11">
        <f>IF('KWh (Cumulative) LI'!BK44=0,0,((('KWh (Monthly) ENTRY LI'!BK44*0.5)+'KWh (Cumulative) LI'!BJ44-'Rebasing adj LI'!BK34)*BK116)*BK$19*BK$125)</f>
        <v>0</v>
      </c>
      <c r="BL44" s="11">
        <f>IF('KWh (Cumulative) LI'!BL44=0,0,((('KWh (Monthly) ENTRY LI'!BL44*0.5)+'KWh (Cumulative) LI'!BK44-'Rebasing adj LI'!BL34)*BL116)*BL$19*BL$125)</f>
        <v>0</v>
      </c>
      <c r="BM44" s="11">
        <f>IF('KWh (Cumulative) LI'!BM44=0,0,((('KWh (Monthly) ENTRY LI'!BM44*0.5)+'KWh (Cumulative) LI'!BL44-'Rebasing adj LI'!BM34)*BM116)*BM$19*BM$125)</f>
        <v>0</v>
      </c>
      <c r="BN44" s="11">
        <f>IF('KWh (Cumulative) LI'!BN44=0,0,((('KWh (Monthly) ENTRY LI'!BN44*0.5)+'KWh (Cumulative) LI'!BM44-'Rebasing adj LI'!BN34)*BN116)*BN$19*BN$125)</f>
        <v>0</v>
      </c>
      <c r="BO44" s="11">
        <f>IF('KWh (Cumulative) LI'!BO44=0,0,((('KWh (Monthly) ENTRY LI'!BO44*0.5)+'KWh (Cumulative) LI'!BN44-'Rebasing adj LI'!BO34)*BO116)*BO$19*BO$125)</f>
        <v>0</v>
      </c>
      <c r="BP44" s="11">
        <f>IF('KWh (Cumulative) LI'!BP44=0,0,((('KWh (Monthly) ENTRY LI'!BP44*0.5)+'KWh (Cumulative) LI'!BO44-'Rebasing adj LI'!BP34)*BP116)*BP$19*BP$125)</f>
        <v>0</v>
      </c>
      <c r="BQ44" s="11">
        <f>IF('KWh (Cumulative) LI'!BQ44=0,0,((('KWh (Monthly) ENTRY LI'!BQ44*0.5)+'KWh (Cumulative) LI'!BP44-'Rebasing adj LI'!BQ34)*BQ116)*BQ$19*BQ$125)</f>
        <v>0</v>
      </c>
      <c r="BR44" s="11">
        <f>IF('KWh (Cumulative) LI'!BR44=0,0,((('KWh (Monthly) ENTRY LI'!BR44*0.5)+'KWh (Cumulative) LI'!BQ44-'Rebasing adj LI'!BR34)*BR116)*BR$19*BR$125)</f>
        <v>0</v>
      </c>
      <c r="BS44" s="11">
        <f>IF('KWh (Cumulative) LI'!BS44=0,0,((('KWh (Monthly) ENTRY LI'!BS44*0.5)+'KWh (Cumulative) LI'!BR44-'Rebasing adj LI'!BS34)*BS116)*BS$19*BS$125)</f>
        <v>0</v>
      </c>
      <c r="BT44" s="11">
        <f>IF('KWh (Cumulative) LI'!BT44=0,0,((('KWh (Monthly) ENTRY LI'!BT44*0.5)+'KWh (Cumulative) LI'!BS44-'Rebasing adj LI'!BT34)*BT116)*BT$19*BT$125)</f>
        <v>0</v>
      </c>
      <c r="BU44" s="11">
        <f>IF('KWh (Cumulative) LI'!BU44=0,0,((('KWh (Monthly) ENTRY LI'!BU44*0.5)+'KWh (Cumulative) LI'!BT44-'Rebasing adj LI'!BU34)*BU116)*BU$19*BU$125)</f>
        <v>0</v>
      </c>
      <c r="BV44" s="11">
        <f>IF('KWh (Cumulative) LI'!BV44=0,0,((('KWh (Monthly) ENTRY LI'!BV44*0.5)+'KWh (Cumulative) LI'!BU44-'Rebasing adj LI'!BV34)*BV116)*BV$19*BV$125)</f>
        <v>0</v>
      </c>
      <c r="BW44" s="11">
        <f>IF('KWh (Cumulative) LI'!BW44=0,0,((('KWh (Monthly) ENTRY LI'!BW44*0.5)+'KWh (Cumulative) LI'!BV44-'Rebasing adj LI'!BW34)*BW116)*BW$19*BW$125)</f>
        <v>0</v>
      </c>
      <c r="BX44" s="11">
        <f>IF('KWh (Cumulative) LI'!BX44=0,0,((('KWh (Monthly) ENTRY LI'!BX44*0.5)+'KWh (Cumulative) LI'!BW44-'Rebasing adj LI'!BX34)*BX116)*BX$19*BX$125)</f>
        <v>0</v>
      </c>
      <c r="BY44" s="11">
        <f>IF('KWh (Cumulative) LI'!BY44=0,0,((('KWh (Monthly) ENTRY LI'!BY44*0.5)+'KWh (Cumulative) LI'!BX44-'Rebasing adj LI'!BY34)*BY116)*BY$19*BY$125)</f>
        <v>0</v>
      </c>
      <c r="BZ44" s="11">
        <f>IF('KWh (Cumulative) LI'!BZ44=0,0,((('KWh (Monthly) ENTRY LI'!BZ44*0.5)+'KWh (Cumulative) LI'!BY44-'Rebasing adj LI'!BZ34)*BZ116)*BZ$19*BZ$125)</f>
        <v>0</v>
      </c>
      <c r="CA44" s="11">
        <f>IF('KWh (Cumulative) LI'!CA44=0,0,((('KWh (Monthly) ENTRY LI'!CA44*0.5)+'KWh (Cumulative) LI'!BZ44-'Rebasing adj LI'!CA34)*CA116)*CA$19*CA$125)</f>
        <v>0</v>
      </c>
      <c r="CB44" s="11">
        <f>IF('KWh (Cumulative) LI'!CB44=0,0,((('KWh (Monthly) ENTRY LI'!CB44*0.5)+'KWh (Cumulative) LI'!CA44-'Rebasing adj LI'!CB34)*CB116)*CB$19*CB$125)</f>
        <v>0</v>
      </c>
      <c r="CC44" s="11">
        <f>IF('KWh (Cumulative) LI'!CC44=0,0,((('KWh (Monthly) ENTRY LI'!CC44*0.5)+'KWh (Cumulative) LI'!CB44-'Rebasing adj LI'!CC34)*CC116)*CC$19*CC$125)</f>
        <v>0</v>
      </c>
      <c r="CD44" s="11">
        <f>IF('KWh (Cumulative) LI'!CD44=0,0,((('KWh (Monthly) ENTRY LI'!CD44*0.5)+'KWh (Cumulative) LI'!CC44-'Rebasing adj LI'!CD34)*CD116)*CD$19*CD$125)</f>
        <v>0</v>
      </c>
      <c r="CE44" s="11">
        <f>IF('KWh (Cumulative) LI'!CE44=0,0,((('KWh (Monthly) ENTRY LI'!CE44*0.5)+'KWh (Cumulative) LI'!CD44-'Rebasing adj LI'!CE34)*CE116)*CE$19*CE$125)</f>
        <v>0</v>
      </c>
      <c r="CF44" s="11">
        <f>IF('KWh (Cumulative) LI'!CF44=0,0,((('KWh (Monthly) ENTRY LI'!CF44*0.5)+'KWh (Cumulative) LI'!CE44-'Rebasing adj LI'!CF34)*CF116)*CF$19*CF$125)</f>
        <v>0</v>
      </c>
      <c r="CG44" s="11">
        <f>IF('KWh (Cumulative) LI'!CG44=0,0,((('KWh (Monthly) ENTRY LI'!CG44*0.5)+'KWh (Cumulative) LI'!CF44-'Rebasing adj LI'!CG34)*CG116)*CG$19*CG$125)</f>
        <v>0</v>
      </c>
      <c r="CH44" s="11">
        <f>IF('KWh (Cumulative) LI'!CH44=0,0,((('KWh (Monthly) ENTRY LI'!CH44*0.5)+'KWh (Cumulative) LI'!CG44-'Rebasing adj LI'!CH34)*CH116)*CH$19*CH$125)</f>
        <v>0</v>
      </c>
      <c r="CI44" s="11">
        <f>IF('KWh (Cumulative) LI'!CI44=0,0,((('KWh (Monthly) ENTRY LI'!CI44*0.5)+'KWh (Cumulative) LI'!CH44-'Rebasing adj LI'!CI34)*CI116)*CI$19*CI$125)</f>
        <v>0</v>
      </c>
      <c r="CJ44" s="11">
        <f>IF('KWh (Cumulative) LI'!CJ44=0,0,((('KWh (Monthly) ENTRY LI'!CJ44*0.5)+'KWh (Cumulative) LI'!CI44-'Rebasing adj LI'!CJ34)*CJ116)*CJ$19*CJ$125)</f>
        <v>0</v>
      </c>
    </row>
    <row r="45" spans="1:88" x14ac:dyDescent="0.25">
      <c r="A45" s="210"/>
      <c r="B45" s="45" t="s">
        <v>15</v>
      </c>
      <c r="C45" s="11">
        <f>IF('KWh (Cumulative) LI'!C45=0,0,((('KWh (Monthly) ENTRY LI'!C45*0.5)-'Rebasing adj LI'!C35)*C117)*C$19*C$125)</f>
        <v>0</v>
      </c>
      <c r="D45" s="11">
        <f>IF('KWh (Cumulative) LI'!D45=0,0,((('KWh (Monthly) ENTRY LI'!D45*0.5)+'KWh (Cumulative) LI'!C45-'Rebasing adj LI'!D35)*D117)*D$19*D$125)</f>
        <v>0</v>
      </c>
      <c r="E45" s="11">
        <f>IF('KWh (Cumulative) LI'!E45=0,0,((('KWh (Monthly) ENTRY LI'!E45*0.5)+'KWh (Cumulative) LI'!D45-'Rebasing adj LI'!E35)*E117)*E$19*E$125)</f>
        <v>0</v>
      </c>
      <c r="F45" s="11">
        <f>IF('KWh (Cumulative) LI'!F45=0,0,((('KWh (Monthly) ENTRY LI'!F45*0.5)+'KWh (Cumulative) LI'!E45-'Rebasing adj LI'!F35)*F117)*F$19*F$125)</f>
        <v>0</v>
      </c>
      <c r="G45" s="11">
        <f>IF('KWh (Cumulative) LI'!G45=0,0,((('KWh (Monthly) ENTRY LI'!G45*0.5)+'KWh (Cumulative) LI'!F45-'Rebasing adj LI'!G35)*G117)*G$19*G$125)</f>
        <v>0</v>
      </c>
      <c r="H45" s="11">
        <f>IF('KWh (Cumulative) LI'!H45=0,0,((('KWh (Monthly) ENTRY LI'!H45*0.5)+'KWh (Cumulative) LI'!G45-'Rebasing adj LI'!H35)*H117)*H$19*H$125)</f>
        <v>0</v>
      </c>
      <c r="I45" s="11">
        <f>IF('KWh (Cumulative) LI'!I45=0,0,((('KWh (Monthly) ENTRY LI'!I45*0.5)+'KWh (Cumulative) LI'!H45-'Rebasing adj LI'!I35)*I117)*I$19*I$125)</f>
        <v>0</v>
      </c>
      <c r="J45" s="11">
        <f>IF('KWh (Cumulative) LI'!J45=0,0,((('KWh (Monthly) ENTRY LI'!J45*0.5)+'KWh (Cumulative) LI'!I45-'Rebasing adj LI'!J35)*J117)*J$19*J$125)</f>
        <v>0</v>
      </c>
      <c r="K45" s="11">
        <f>IF('KWh (Cumulative) LI'!K45=0,0,((('KWh (Monthly) ENTRY LI'!K45*0.5)+'KWh (Cumulative) LI'!J45-'Rebasing adj LI'!K35)*K117)*K$19*K$125)</f>
        <v>0</v>
      </c>
      <c r="L45" s="11">
        <f>IF('KWh (Cumulative) LI'!L45=0,0,((('KWh (Monthly) ENTRY LI'!L45*0.5)+'KWh (Cumulative) LI'!K45-'Rebasing adj LI'!L35)*L117)*L$19*L$125)</f>
        <v>0</v>
      </c>
      <c r="M45" s="11">
        <f>IF('KWh (Cumulative) LI'!M45=0,0,((('KWh (Monthly) ENTRY LI'!M45*0.5)+'KWh (Cumulative) LI'!L45-'Rebasing adj LI'!M35)*M117)*M$19*M$125)</f>
        <v>0</v>
      </c>
      <c r="N45" s="11">
        <f>IF('KWh (Cumulative) LI'!N45=0,0,((('KWh (Monthly) ENTRY LI'!N45*0.5)+'KWh (Cumulative) LI'!M45-'Rebasing adj LI'!N35)*N117)*N$19*N$125)</f>
        <v>0</v>
      </c>
      <c r="O45" s="11">
        <f>IF('KWh (Cumulative) LI'!O45=0,0,((('KWh (Monthly) ENTRY LI'!O45*0.5)+'KWh (Cumulative) LI'!N45-'Rebasing adj LI'!O35)*O117)*O$19*O$125)</f>
        <v>0</v>
      </c>
      <c r="P45" s="11">
        <f>IF('KWh (Cumulative) LI'!P45=0,0,((('KWh (Monthly) ENTRY LI'!P45*0.5)+'KWh (Cumulative) LI'!O45-'Rebasing adj LI'!P35)*P117)*P$19*P$125)</f>
        <v>0</v>
      </c>
      <c r="Q45" s="11">
        <f>IF('KWh (Cumulative) LI'!Q45=0,0,((('KWh (Monthly) ENTRY LI'!Q45*0.5)+'KWh (Cumulative) LI'!P45-'Rebasing adj LI'!Q35)*Q117)*Q$19*Q$125)</f>
        <v>0</v>
      </c>
      <c r="R45" s="11">
        <f>IF('KWh (Cumulative) LI'!R45=0,0,((('KWh (Monthly) ENTRY LI'!R45*0.5)+'KWh (Cumulative) LI'!Q45-'Rebasing adj LI'!R35)*R117)*R$19*R$125)</f>
        <v>0</v>
      </c>
      <c r="S45" s="11">
        <f>IF('KWh (Cumulative) LI'!S45=0,0,((('KWh (Monthly) ENTRY LI'!S45*0.5)+'KWh (Cumulative) LI'!R45-'Rebasing adj LI'!S35)*S117)*S$19*S$125)</f>
        <v>0</v>
      </c>
      <c r="T45" s="11">
        <f>IF('KWh (Cumulative) LI'!T45=0,0,((('KWh (Monthly) ENTRY LI'!T45*0.5)+'KWh (Cumulative) LI'!S45-'Rebasing adj LI'!T35)*T117)*T$19*T$125)</f>
        <v>0</v>
      </c>
      <c r="U45" s="11">
        <f>IF('KWh (Cumulative) LI'!U45=0,0,((('KWh (Monthly) ENTRY LI'!U45*0.5)+'KWh (Cumulative) LI'!T45-'Rebasing adj LI'!U35)*U117)*U$19*U$125)</f>
        <v>0</v>
      </c>
      <c r="V45" s="11">
        <f>IF('KWh (Cumulative) LI'!V45=0,0,((('KWh (Monthly) ENTRY LI'!V45*0.5)+'KWh (Cumulative) LI'!U45-'Rebasing adj LI'!V35)*V117)*V$19*V$125)</f>
        <v>0</v>
      </c>
      <c r="W45" s="11">
        <f>IF('KWh (Cumulative) LI'!W45=0,0,((('KWh (Monthly) ENTRY LI'!W45*0.5)+'KWh (Cumulative) LI'!V45-'Rebasing adj LI'!W35)*W117)*W$19*W$125)</f>
        <v>0</v>
      </c>
      <c r="X45" s="11">
        <f>IF('KWh (Cumulative) LI'!X45=0,0,((('KWh (Monthly) ENTRY LI'!X45*0.5)+'KWh (Cumulative) LI'!W45-'Rebasing adj LI'!X35)*X117)*X$19*X$125)</f>
        <v>0</v>
      </c>
      <c r="Y45" s="11">
        <f>IF('KWh (Cumulative) LI'!Y45=0,0,((('KWh (Monthly) ENTRY LI'!Y45*0.5)+'KWh (Cumulative) LI'!X45-'Rebasing adj LI'!Y35)*Y117)*Y$19*Y$125)</f>
        <v>0</v>
      </c>
      <c r="Z45" s="11">
        <f>IF('KWh (Cumulative) LI'!Z45=0,0,((('KWh (Monthly) ENTRY LI'!Z45*0.5)+'KWh (Cumulative) LI'!Y45-'Rebasing adj LI'!Z35)*Z117)*Z$19*Z$125)</f>
        <v>0</v>
      </c>
      <c r="AA45" s="11">
        <f>IF('KWh (Cumulative) LI'!AA45=0,0,((('KWh (Monthly) ENTRY LI'!AA45*0.5)+'KWh (Cumulative) LI'!Z45-'Rebasing adj LI'!AA35)*AA117)*AA$19*AA$125)</f>
        <v>0</v>
      </c>
      <c r="AB45" s="11">
        <f>IF('KWh (Cumulative) LI'!AB45=0,0,((('KWh (Monthly) ENTRY LI'!AB45*0.5)+'KWh (Cumulative) LI'!AA45-'Rebasing adj LI'!AB35)*AB117)*AB$19*AB$125)</f>
        <v>0</v>
      </c>
      <c r="AC45" s="11">
        <f>IF('KWh (Cumulative) LI'!AC45=0,0,((('KWh (Monthly) ENTRY LI'!AC45*0.5)+'KWh (Cumulative) LI'!AB45-'Rebasing adj LI'!AC35)*AC117)*AC$19*AC$125)</f>
        <v>0</v>
      </c>
      <c r="AD45" s="11">
        <f>IF('KWh (Cumulative) LI'!AD45=0,0,((('KWh (Monthly) ENTRY LI'!AD45*0.5)+'KWh (Cumulative) LI'!AC45-'Rebasing adj LI'!AD35)*AD117)*AD$19*AD$125)</f>
        <v>0</v>
      </c>
      <c r="AE45" s="11">
        <f>IF('KWh (Cumulative) LI'!AE45=0,0,((('KWh (Monthly) ENTRY LI'!AE45*0.5)+'KWh (Cumulative) LI'!AD45-'Rebasing adj LI'!AE35)*AE117)*AE$19*AE$125)</f>
        <v>0</v>
      </c>
      <c r="AF45" s="11">
        <f>IF('KWh (Cumulative) LI'!AF45=0,0,((('KWh (Monthly) ENTRY LI'!AF45*0.5)+'KWh (Cumulative) LI'!AE45-'Rebasing adj LI'!AF35)*AF117)*AF$19*AF$125)</f>
        <v>0</v>
      </c>
      <c r="AG45" s="11">
        <f>IF('KWh (Cumulative) LI'!AG45=0,0,((('KWh (Monthly) ENTRY LI'!AG45*0.5)+'KWh (Cumulative) LI'!AF45-'Rebasing adj LI'!AG35)*AG117)*AG$19*AG$125)</f>
        <v>0</v>
      </c>
      <c r="AH45" s="11">
        <f>IF('KWh (Cumulative) LI'!AH45=0,0,((('KWh (Monthly) ENTRY LI'!AH45*0.5)+'KWh (Cumulative) LI'!AG45-'Rebasing adj LI'!AH35)*AH117)*AH$19*AH$125)</f>
        <v>0</v>
      </c>
      <c r="AI45" s="11">
        <f>IF('KWh (Cumulative) LI'!AI45=0,0,((('KWh (Monthly) ENTRY LI'!AI45*0.5)+'KWh (Cumulative) LI'!AH45-'Rebasing adj LI'!AI35)*AI117)*AI$19*AI$125)</f>
        <v>0</v>
      </c>
      <c r="AJ45" s="11">
        <f>IF('KWh (Cumulative) LI'!AJ45=0,0,((('KWh (Monthly) ENTRY LI'!AJ45*0.5)+'KWh (Cumulative) LI'!AI45-'Rebasing adj LI'!AJ35)*AJ117)*AJ$19*AJ$125)</f>
        <v>0</v>
      </c>
      <c r="AK45" s="11">
        <f>IF('KWh (Cumulative) LI'!AK45=0,0,((('KWh (Monthly) ENTRY LI'!AK45*0.5)+'KWh (Cumulative) LI'!AJ45-'Rebasing adj LI'!AK35)*AK117)*AK$19*AK$125)</f>
        <v>0</v>
      </c>
      <c r="AL45" s="11">
        <f>IF('KWh (Cumulative) LI'!AL45=0,0,((('KWh (Monthly) ENTRY LI'!AL45*0.5)+'KWh (Cumulative) LI'!AK45-'Rebasing adj LI'!AL35)*AL117)*AL$19*AL$125)</f>
        <v>0</v>
      </c>
      <c r="AM45" s="11">
        <f>IF('KWh (Cumulative) LI'!AM45=0,0,((('KWh (Monthly) ENTRY LI'!AM45*0.5)+'KWh (Cumulative) LI'!AL45-'Rebasing adj LI'!AM35)*AM117)*AM$19*AM$125)</f>
        <v>0</v>
      </c>
      <c r="AN45" s="11">
        <f>IF('KWh (Cumulative) LI'!AN45=0,0,((('KWh (Monthly) ENTRY LI'!AN45*0.5)+'KWh (Cumulative) LI'!AM45-'Rebasing adj LI'!AN35)*AN117)*AN$19*AN$125)</f>
        <v>0</v>
      </c>
      <c r="AO45" s="11">
        <f>IF('KWh (Cumulative) LI'!AO45=0,0,((('KWh (Monthly) ENTRY LI'!AO45*0.5)+'KWh (Cumulative) LI'!AN45-'Rebasing adj LI'!AO35)*AO117)*AO$19*AO$125)</f>
        <v>0</v>
      </c>
      <c r="AP45" s="11">
        <f>IF('KWh (Cumulative) LI'!AP45=0,0,((('KWh (Monthly) ENTRY LI'!AP45*0.5)+'KWh (Cumulative) LI'!AO45-'Rebasing adj LI'!AP35)*AP117)*AP$19*AP$125)</f>
        <v>0</v>
      </c>
      <c r="AQ45" s="11">
        <f>IF('KWh (Cumulative) LI'!AQ45=0,0,((('KWh (Monthly) ENTRY LI'!AQ45*0.5)+'KWh (Cumulative) LI'!AP45-'Rebasing adj LI'!AQ35)*AQ117)*AQ$19*AQ$125)</f>
        <v>0</v>
      </c>
      <c r="AR45" s="11">
        <f>IF('KWh (Cumulative) LI'!AR45=0,0,((('KWh (Monthly) ENTRY LI'!AR45*0.5)+'KWh (Cumulative) LI'!AQ45-'Rebasing adj LI'!AR35)*AR117)*AR$19*AR$125)</f>
        <v>0</v>
      </c>
      <c r="AS45" s="11">
        <f>IF('KWh (Cumulative) LI'!AS45=0,0,((('KWh (Monthly) ENTRY LI'!AS45*0.5)+'KWh (Cumulative) LI'!AR45-'Rebasing adj LI'!AS35)*AS117)*AS$19*AS$125)</f>
        <v>0</v>
      </c>
      <c r="AT45" s="11">
        <f>IF('KWh (Cumulative) LI'!AT45=0,0,((('KWh (Monthly) ENTRY LI'!AT45*0.5)+'KWh (Cumulative) LI'!AS45-'Rebasing adj LI'!AT35)*AT117)*AT$19*AT$125)</f>
        <v>0</v>
      </c>
      <c r="AU45" s="11">
        <f>IF('KWh (Cumulative) LI'!AU45=0,0,((('KWh (Monthly) ENTRY LI'!AU45*0.5)+'KWh (Cumulative) LI'!AT45-'Rebasing adj LI'!AU35)*AU117)*AU$19*AU$125)</f>
        <v>0</v>
      </c>
      <c r="AV45" s="11">
        <f>IF('KWh (Cumulative) LI'!AV45=0,0,((('KWh (Monthly) ENTRY LI'!AV45*0.5)+'KWh (Cumulative) LI'!AU45-'Rebasing adj LI'!AV35)*AV117)*AV$19*AV$125)</f>
        <v>0</v>
      </c>
      <c r="AW45" s="11">
        <f>IF('KWh (Cumulative) LI'!AW45=0,0,((('KWh (Monthly) ENTRY LI'!AW45*0.5)+'KWh (Cumulative) LI'!AV45-'Rebasing adj LI'!AW35)*AW117)*AW$19*AW$125)</f>
        <v>0</v>
      </c>
      <c r="AX45" s="11">
        <f>IF('KWh (Cumulative) LI'!AX45=0,0,((('KWh (Monthly) ENTRY LI'!AX45*0.5)+'KWh (Cumulative) LI'!AW45-'Rebasing adj LI'!AX35)*AX117)*AX$19*AX$125)</f>
        <v>0</v>
      </c>
      <c r="AY45" s="11">
        <f>IF('KWh (Cumulative) LI'!AY45=0,0,((('KWh (Monthly) ENTRY LI'!AY45*0.5)+'KWh (Cumulative) LI'!AX45-'Rebasing adj LI'!AY35)*AY117)*AY$19*AY$125)</f>
        <v>0</v>
      </c>
      <c r="AZ45" s="11">
        <f>IF('KWh (Cumulative) LI'!AZ45=0,0,((('KWh (Monthly) ENTRY LI'!AZ45*0.5)+'KWh (Cumulative) LI'!AY45-'Rebasing adj LI'!AZ35)*AZ117)*AZ$19*AZ$125)</f>
        <v>0</v>
      </c>
      <c r="BA45" s="11">
        <f>IF('KWh (Cumulative) LI'!BA45=0,0,((('KWh (Monthly) ENTRY LI'!BA45*0.5)+'KWh (Cumulative) LI'!AZ45-'Rebasing adj LI'!BA35)*BA117)*BA$19*BA$125)</f>
        <v>0</v>
      </c>
      <c r="BB45" s="11">
        <f>IF('KWh (Cumulative) LI'!BB45=0,0,((('KWh (Monthly) ENTRY LI'!BB45*0.5)+'KWh (Cumulative) LI'!BA45-'Rebasing adj LI'!BB35)*BB117)*BB$19*BB$125)</f>
        <v>0</v>
      </c>
      <c r="BC45" s="11">
        <f>IF('KWh (Cumulative) LI'!BC45=0,0,((('KWh (Monthly) ENTRY LI'!BC45*0.5)+'KWh (Cumulative) LI'!BB45-'Rebasing adj LI'!BC35)*BC117)*BC$19*BC$125)</f>
        <v>0</v>
      </c>
      <c r="BD45" s="11">
        <f>IF('KWh (Cumulative) LI'!BD45=0,0,((('KWh (Monthly) ENTRY LI'!BD45*0.5)+'KWh (Cumulative) LI'!BC45-'Rebasing adj LI'!BD35)*BD117)*BD$19*BD$125)</f>
        <v>0</v>
      </c>
      <c r="BE45" s="11">
        <f>IF('KWh (Cumulative) LI'!BE45=0,0,((('KWh (Monthly) ENTRY LI'!BE45*0.5)+'KWh (Cumulative) LI'!BD45-'Rebasing adj LI'!BE35)*BE117)*BE$19*BE$125)</f>
        <v>0</v>
      </c>
      <c r="BF45" s="11">
        <f>IF('KWh (Cumulative) LI'!BF45=0,0,((('KWh (Monthly) ENTRY LI'!BF45*0.5)+'KWh (Cumulative) LI'!BE45-'Rebasing adj LI'!BF35)*BF117)*BF$19*BF$125)</f>
        <v>0</v>
      </c>
      <c r="BG45" s="11">
        <f>IF('KWh (Cumulative) LI'!BG45=0,0,((('KWh (Monthly) ENTRY LI'!BG45*0.5)+'KWh (Cumulative) LI'!BF45-'Rebasing adj LI'!BG35)*BG117)*BG$19*BG$125)</f>
        <v>0</v>
      </c>
      <c r="BH45" s="11">
        <f>IF('KWh (Cumulative) LI'!BH45=0,0,((('KWh (Monthly) ENTRY LI'!BH45*0.5)+'KWh (Cumulative) LI'!BG45-'Rebasing adj LI'!BH35)*BH117)*BH$19*BH$125)</f>
        <v>0</v>
      </c>
      <c r="BI45" s="11">
        <f>IF('KWh (Cumulative) LI'!BI45=0,0,((('KWh (Monthly) ENTRY LI'!BI45*0.5)+'KWh (Cumulative) LI'!BH45-'Rebasing adj LI'!BI35)*BI117)*BI$19*BI$125)</f>
        <v>0</v>
      </c>
      <c r="BJ45" s="11">
        <f>IF('KWh (Cumulative) LI'!BJ45=0,0,((('KWh (Monthly) ENTRY LI'!BJ45*0.5)+'KWh (Cumulative) LI'!BI45-'Rebasing adj LI'!BJ35)*BJ117)*BJ$19*BJ$125)</f>
        <v>0</v>
      </c>
      <c r="BK45" s="11">
        <f>IF('KWh (Cumulative) LI'!BK45=0,0,((('KWh (Monthly) ENTRY LI'!BK45*0.5)+'KWh (Cumulative) LI'!BJ45-'Rebasing adj LI'!BK35)*BK117)*BK$19*BK$125)</f>
        <v>0</v>
      </c>
      <c r="BL45" s="11">
        <f>IF('KWh (Cumulative) LI'!BL45=0,0,((('KWh (Monthly) ENTRY LI'!BL45*0.5)+'KWh (Cumulative) LI'!BK45-'Rebasing adj LI'!BL35)*BL117)*BL$19*BL$125)</f>
        <v>0</v>
      </c>
      <c r="BM45" s="11">
        <f>IF('KWh (Cumulative) LI'!BM45=0,0,((('KWh (Monthly) ENTRY LI'!BM45*0.5)+'KWh (Cumulative) LI'!BL45-'Rebasing adj LI'!BM35)*BM117)*BM$19*BM$125)</f>
        <v>0</v>
      </c>
      <c r="BN45" s="11">
        <f>IF('KWh (Cumulative) LI'!BN45=0,0,((('KWh (Monthly) ENTRY LI'!BN45*0.5)+'KWh (Cumulative) LI'!BM45-'Rebasing adj LI'!BN35)*BN117)*BN$19*BN$125)</f>
        <v>0</v>
      </c>
      <c r="BO45" s="11">
        <f>IF('KWh (Cumulative) LI'!BO45=0,0,((('KWh (Monthly) ENTRY LI'!BO45*0.5)+'KWh (Cumulative) LI'!BN45-'Rebasing adj LI'!BO35)*BO117)*BO$19*BO$125)</f>
        <v>0</v>
      </c>
      <c r="BP45" s="11">
        <f>IF('KWh (Cumulative) LI'!BP45=0,0,((('KWh (Monthly) ENTRY LI'!BP45*0.5)+'KWh (Cumulative) LI'!BO45-'Rebasing adj LI'!BP35)*BP117)*BP$19*BP$125)</f>
        <v>0</v>
      </c>
      <c r="BQ45" s="11">
        <f>IF('KWh (Cumulative) LI'!BQ45=0,0,((('KWh (Monthly) ENTRY LI'!BQ45*0.5)+'KWh (Cumulative) LI'!BP45-'Rebasing adj LI'!BQ35)*BQ117)*BQ$19*BQ$125)</f>
        <v>0</v>
      </c>
      <c r="BR45" s="11">
        <f>IF('KWh (Cumulative) LI'!BR45=0,0,((('KWh (Monthly) ENTRY LI'!BR45*0.5)+'KWh (Cumulative) LI'!BQ45-'Rebasing adj LI'!BR35)*BR117)*BR$19*BR$125)</f>
        <v>0</v>
      </c>
      <c r="BS45" s="11">
        <f>IF('KWh (Cumulative) LI'!BS45=0,0,((('KWh (Monthly) ENTRY LI'!BS45*0.5)+'KWh (Cumulative) LI'!BR45-'Rebasing adj LI'!BS35)*BS117)*BS$19*BS$125)</f>
        <v>0</v>
      </c>
      <c r="BT45" s="11">
        <f>IF('KWh (Cumulative) LI'!BT45=0,0,((('KWh (Monthly) ENTRY LI'!BT45*0.5)+'KWh (Cumulative) LI'!BS45-'Rebasing adj LI'!BT35)*BT117)*BT$19*BT$125)</f>
        <v>0</v>
      </c>
      <c r="BU45" s="11">
        <f>IF('KWh (Cumulative) LI'!BU45=0,0,((('KWh (Monthly) ENTRY LI'!BU45*0.5)+'KWh (Cumulative) LI'!BT45-'Rebasing adj LI'!BU35)*BU117)*BU$19*BU$125)</f>
        <v>0</v>
      </c>
      <c r="BV45" s="11">
        <f>IF('KWh (Cumulative) LI'!BV45=0,0,((('KWh (Monthly) ENTRY LI'!BV45*0.5)+'KWh (Cumulative) LI'!BU45-'Rebasing adj LI'!BV35)*BV117)*BV$19*BV$125)</f>
        <v>0</v>
      </c>
      <c r="BW45" s="11">
        <f>IF('KWh (Cumulative) LI'!BW45=0,0,((('KWh (Monthly) ENTRY LI'!BW45*0.5)+'KWh (Cumulative) LI'!BV45-'Rebasing adj LI'!BW35)*BW117)*BW$19*BW$125)</f>
        <v>0</v>
      </c>
      <c r="BX45" s="11">
        <f>IF('KWh (Cumulative) LI'!BX45=0,0,((('KWh (Monthly) ENTRY LI'!BX45*0.5)+'KWh (Cumulative) LI'!BW45-'Rebasing adj LI'!BX35)*BX117)*BX$19*BX$125)</f>
        <v>0</v>
      </c>
      <c r="BY45" s="11">
        <f>IF('KWh (Cumulative) LI'!BY45=0,0,((('KWh (Monthly) ENTRY LI'!BY45*0.5)+'KWh (Cumulative) LI'!BX45-'Rebasing adj LI'!BY35)*BY117)*BY$19*BY$125)</f>
        <v>0</v>
      </c>
      <c r="BZ45" s="11">
        <f>IF('KWh (Cumulative) LI'!BZ45=0,0,((('KWh (Monthly) ENTRY LI'!BZ45*0.5)+'KWh (Cumulative) LI'!BY45-'Rebasing adj LI'!BZ35)*BZ117)*BZ$19*BZ$125)</f>
        <v>0</v>
      </c>
      <c r="CA45" s="11">
        <f>IF('KWh (Cumulative) LI'!CA45=0,0,((('KWh (Monthly) ENTRY LI'!CA45*0.5)+'KWh (Cumulative) LI'!BZ45-'Rebasing adj LI'!CA35)*CA117)*CA$19*CA$125)</f>
        <v>0</v>
      </c>
      <c r="CB45" s="11">
        <f>IF('KWh (Cumulative) LI'!CB45=0,0,((('KWh (Monthly) ENTRY LI'!CB45*0.5)+'KWh (Cumulative) LI'!CA45-'Rebasing adj LI'!CB35)*CB117)*CB$19*CB$125)</f>
        <v>0</v>
      </c>
      <c r="CC45" s="11">
        <f>IF('KWh (Cumulative) LI'!CC45=0,0,((('KWh (Monthly) ENTRY LI'!CC45*0.5)+'KWh (Cumulative) LI'!CB45-'Rebasing adj LI'!CC35)*CC117)*CC$19*CC$125)</f>
        <v>0</v>
      </c>
      <c r="CD45" s="11">
        <f>IF('KWh (Cumulative) LI'!CD45=0,0,((('KWh (Monthly) ENTRY LI'!CD45*0.5)+'KWh (Cumulative) LI'!CC45-'Rebasing adj LI'!CD35)*CD117)*CD$19*CD$125)</f>
        <v>0</v>
      </c>
      <c r="CE45" s="11">
        <f>IF('KWh (Cumulative) LI'!CE45=0,0,((('KWh (Monthly) ENTRY LI'!CE45*0.5)+'KWh (Cumulative) LI'!CD45-'Rebasing adj LI'!CE35)*CE117)*CE$19*CE$125)</f>
        <v>0</v>
      </c>
      <c r="CF45" s="11">
        <f>IF('KWh (Cumulative) LI'!CF45=0,0,((('KWh (Monthly) ENTRY LI'!CF45*0.5)+'KWh (Cumulative) LI'!CE45-'Rebasing adj LI'!CF35)*CF117)*CF$19*CF$125)</f>
        <v>0</v>
      </c>
      <c r="CG45" s="11">
        <f>IF('KWh (Cumulative) LI'!CG45=0,0,((('KWh (Monthly) ENTRY LI'!CG45*0.5)+'KWh (Cumulative) LI'!CF45-'Rebasing adj LI'!CG35)*CG117)*CG$19*CG$125)</f>
        <v>0</v>
      </c>
      <c r="CH45" s="11">
        <f>IF('KWh (Cumulative) LI'!CH45=0,0,((('KWh (Monthly) ENTRY LI'!CH45*0.5)+'KWh (Cumulative) LI'!CG45-'Rebasing adj LI'!CH35)*CH117)*CH$19*CH$125)</f>
        <v>0</v>
      </c>
      <c r="CI45" s="11">
        <f>IF('KWh (Cumulative) LI'!CI45=0,0,((('KWh (Monthly) ENTRY LI'!CI45*0.5)+'KWh (Cumulative) LI'!CH45-'Rebasing adj LI'!CI35)*CI117)*CI$19*CI$125)</f>
        <v>0</v>
      </c>
      <c r="CJ45" s="11">
        <f>IF('KWh (Cumulative) LI'!CJ45=0,0,((('KWh (Monthly) ENTRY LI'!CJ45*0.5)+'KWh (Cumulative) LI'!CI45-'Rebasing adj LI'!CJ35)*CJ117)*CJ$19*CJ$125)</f>
        <v>0</v>
      </c>
    </row>
    <row r="46" spans="1:88" x14ac:dyDescent="0.25">
      <c r="A46" s="210"/>
      <c r="B46" s="45" t="s">
        <v>7</v>
      </c>
      <c r="C46" s="11">
        <f>IF('KWh (Cumulative) LI'!C46=0,0,((('KWh (Monthly) ENTRY LI'!C46*0.5)-'Rebasing adj LI'!C36)*C118)*C$19*C$125)</f>
        <v>0</v>
      </c>
      <c r="D46" s="11">
        <f>IF('KWh (Cumulative) LI'!D46=0,0,((('KWh (Monthly) ENTRY LI'!D46*0.5)+'KWh (Cumulative) LI'!C46-'Rebasing adj LI'!D36)*D118)*D$19*D$125)</f>
        <v>0</v>
      </c>
      <c r="E46" s="11">
        <f>IF('KWh (Cumulative) LI'!E46=0,0,((('KWh (Monthly) ENTRY LI'!E46*0.5)+'KWh (Cumulative) LI'!D46-'Rebasing adj LI'!E36)*E118)*E$19*E$125)</f>
        <v>0</v>
      </c>
      <c r="F46" s="11">
        <f>IF('KWh (Cumulative) LI'!F46=0,0,((('KWh (Monthly) ENTRY LI'!F46*0.5)+'KWh (Cumulative) LI'!E46-'Rebasing adj LI'!F36)*F118)*F$19*F$125)</f>
        <v>0</v>
      </c>
      <c r="G46" s="11">
        <f>IF('KWh (Cumulative) LI'!G46=0,0,((('KWh (Monthly) ENTRY LI'!G46*0.5)+'KWh (Cumulative) LI'!F46-'Rebasing adj LI'!G36)*G118)*G$19*G$125)</f>
        <v>0</v>
      </c>
      <c r="H46" s="11">
        <f>IF('KWh (Cumulative) LI'!H46=0,0,((('KWh (Monthly) ENTRY LI'!H46*0.5)+'KWh (Cumulative) LI'!G46-'Rebasing adj LI'!H36)*H118)*H$19*H$125)</f>
        <v>0</v>
      </c>
      <c r="I46" s="11">
        <f>IF('KWh (Cumulative) LI'!I46=0,0,((('KWh (Monthly) ENTRY LI'!I46*0.5)+'KWh (Cumulative) LI'!H46-'Rebasing adj LI'!I36)*I118)*I$19*I$125)</f>
        <v>0</v>
      </c>
      <c r="J46" s="11">
        <f>IF('KWh (Cumulative) LI'!J46=0,0,((('KWh (Monthly) ENTRY LI'!J46*0.5)+'KWh (Cumulative) LI'!I46-'Rebasing adj LI'!J36)*J118)*J$19*J$125)</f>
        <v>0</v>
      </c>
      <c r="K46" s="11">
        <f>IF('KWh (Cumulative) LI'!K46=0,0,((('KWh (Monthly) ENTRY LI'!K46*0.5)+'KWh (Cumulative) LI'!J46-'Rebasing adj LI'!K36)*K118)*K$19*K$125)</f>
        <v>0</v>
      </c>
      <c r="L46" s="11">
        <f>IF('KWh (Cumulative) LI'!L46=0,0,((('KWh (Monthly) ENTRY LI'!L46*0.5)+'KWh (Cumulative) LI'!K46-'Rebasing adj LI'!L36)*L118)*L$19*L$125)</f>
        <v>0</v>
      </c>
      <c r="M46" s="11">
        <f>IF('KWh (Cumulative) LI'!M46=0,0,((('KWh (Monthly) ENTRY LI'!M46*0.5)+'KWh (Cumulative) LI'!L46-'Rebasing adj LI'!M36)*M118)*M$19*M$125)</f>
        <v>0</v>
      </c>
      <c r="N46" s="11">
        <f>IF('KWh (Cumulative) LI'!N46=0,0,((('KWh (Monthly) ENTRY LI'!N46*0.5)+'KWh (Cumulative) LI'!M46-'Rebasing adj LI'!N36)*N118)*N$19*N$125)</f>
        <v>0</v>
      </c>
      <c r="O46" s="11">
        <f>IF('KWh (Cumulative) LI'!O46=0,0,((('KWh (Monthly) ENTRY LI'!O46*0.5)+'KWh (Cumulative) LI'!N46-'Rebasing adj LI'!O36)*O118)*O$19*O$125)</f>
        <v>0</v>
      </c>
      <c r="P46" s="11">
        <f>IF('KWh (Cumulative) LI'!P46=0,0,((('KWh (Monthly) ENTRY LI'!P46*0.5)+'KWh (Cumulative) LI'!O46-'Rebasing adj LI'!P36)*P118)*P$19*P$125)</f>
        <v>14.685769984411605</v>
      </c>
      <c r="Q46" s="11">
        <f>IF('KWh (Cumulative) LI'!Q46=0,0,((('KWh (Monthly) ENTRY LI'!Q46*0.5)+'KWh (Cumulative) LI'!P46-'Rebasing adj LI'!Q36)*Q118)*Q$19*Q$125)</f>
        <v>33.536770973968245</v>
      </c>
      <c r="R46" s="11">
        <f>IF('KWh (Cumulative) LI'!R46=0,0,((('KWh (Monthly) ENTRY LI'!R46*0.5)+'KWh (Cumulative) LI'!Q46-'Rebasing adj LI'!R36)*R118)*R$19*R$125)</f>
        <v>35.863513481552687</v>
      </c>
      <c r="S46" s="11">
        <f>IF('KWh (Cumulative) LI'!S46=0,0,((('KWh (Monthly) ENTRY LI'!S46*0.5)+'KWh (Cumulative) LI'!R46-'Rebasing adj LI'!S36)*S118)*S$19*S$125)</f>
        <v>38.970507543410449</v>
      </c>
      <c r="T46" s="11">
        <f>IF('KWh (Cumulative) LI'!T46=0,0,((('KWh (Monthly) ENTRY LI'!T46*0.5)+'KWh (Cumulative) LI'!S46-'Rebasing adj LI'!T36)*T118)*T$19*T$125)</f>
        <v>63.492126844249697</v>
      </c>
      <c r="U46" s="11">
        <f>IF('KWh (Cumulative) LI'!U46=0,0,((('KWh (Monthly) ENTRY LI'!U46*0.5)+'KWh (Cumulative) LI'!T46-'Rebasing adj LI'!U36)*U118)*U$19*U$125)</f>
        <v>0</v>
      </c>
      <c r="V46" s="11">
        <f>IF('KWh (Cumulative) LI'!V46=0,0,((('KWh (Monthly) ENTRY LI'!V46*0.5)+'KWh (Cumulative) LI'!U46-'Rebasing adj LI'!V36)*V118)*V$19*V$125)</f>
        <v>0</v>
      </c>
      <c r="W46" s="11">
        <f>IF('KWh (Cumulative) LI'!W46=0,0,((('KWh (Monthly) ENTRY LI'!W46*0.5)+'KWh (Cumulative) LI'!V46-'Rebasing adj LI'!W36)*W118)*W$19*W$125)</f>
        <v>0</v>
      </c>
      <c r="X46" s="11">
        <f>IF('KWh (Cumulative) LI'!X46=0,0,((('KWh (Monthly) ENTRY LI'!X46*0.5)+'KWh (Cumulative) LI'!W46-'Rebasing adj LI'!X36)*X118)*X$19*X$125)</f>
        <v>0</v>
      </c>
      <c r="Y46" s="11">
        <f>IF('KWh (Cumulative) LI'!Y46=0,0,((('KWh (Monthly) ENTRY LI'!Y46*0.5)+'KWh (Cumulative) LI'!X46-'Rebasing adj LI'!Y36)*Y118)*Y$19*Y$125)</f>
        <v>0</v>
      </c>
      <c r="Z46" s="11">
        <f>IF('KWh (Cumulative) LI'!Z46=0,0,((('KWh (Monthly) ENTRY LI'!Z46*0.5)+'KWh (Cumulative) LI'!Y46-'Rebasing adj LI'!Z36)*Z118)*Z$19*Z$125)</f>
        <v>0</v>
      </c>
      <c r="AA46" s="11">
        <f>IF('KWh (Cumulative) LI'!AA46=0,0,((('KWh (Monthly) ENTRY LI'!AA46*0.5)+'KWh (Cumulative) LI'!Z46-'Rebasing adj LI'!AA36)*AA118)*AA$19*AA$125)</f>
        <v>0</v>
      </c>
      <c r="AB46" s="11">
        <f>IF('KWh (Cumulative) LI'!AB46=0,0,((('KWh (Monthly) ENTRY LI'!AB46*0.5)+'KWh (Cumulative) LI'!AA46-'Rebasing adj LI'!AB36)*AB118)*AB$19*AB$125)</f>
        <v>0</v>
      </c>
      <c r="AC46" s="11">
        <f>IF('KWh (Cumulative) LI'!AC46=0,0,((('KWh (Monthly) ENTRY LI'!AC46*0.5)+'KWh (Cumulative) LI'!AB46-'Rebasing adj LI'!AC36)*AC118)*AC$19*AC$125)</f>
        <v>0</v>
      </c>
      <c r="AD46" s="11">
        <f>IF('KWh (Cumulative) LI'!AD46=0,0,((('KWh (Monthly) ENTRY LI'!AD46*0.5)+'KWh (Cumulative) LI'!AC46-'Rebasing adj LI'!AD36)*AD118)*AD$19*AD$125)</f>
        <v>0</v>
      </c>
      <c r="AE46" s="11">
        <f>IF('KWh (Cumulative) LI'!AE46=0,0,((('KWh (Monthly) ENTRY LI'!AE46*0.5)+'KWh (Cumulative) LI'!AD46-'Rebasing adj LI'!AE36)*AE118)*AE$19*AE$125)</f>
        <v>0</v>
      </c>
      <c r="AF46" s="11">
        <f>IF('KWh (Cumulative) LI'!AF46=0,0,((('KWh (Monthly) ENTRY LI'!AF46*0.5)+'KWh (Cumulative) LI'!AE46-'Rebasing adj LI'!AF36)*AF118)*AF$19*AF$125)</f>
        <v>0</v>
      </c>
      <c r="AG46" s="11">
        <f>IF('KWh (Cumulative) LI'!AG46=0,0,((('KWh (Monthly) ENTRY LI'!AG46*0.5)+'KWh (Cumulative) LI'!AF46-'Rebasing adj LI'!AG36)*AG118)*AG$19*AG$125)</f>
        <v>47.189215107327307</v>
      </c>
      <c r="AH46" s="11">
        <f>IF('KWh (Cumulative) LI'!AH46=0,0,((('KWh (Monthly) ENTRY LI'!AH46*0.5)+'KWh (Cumulative) LI'!AG46-'Rebasing adj LI'!AH36)*AH118)*AH$19*AH$125)</f>
        <v>88.40606229142557</v>
      </c>
      <c r="AI46" s="11">
        <f>IF('KWh (Cumulative) LI'!AI46=0,0,((('KWh (Monthly) ENTRY LI'!AI46*0.5)+'KWh (Cumulative) LI'!AH46-'Rebasing adj LI'!AI36)*AI118)*AI$19*AI$125)</f>
        <v>84.442332959524109</v>
      </c>
      <c r="AJ46" s="11">
        <f>IF('KWh (Cumulative) LI'!AJ46=0,0,((('KWh (Monthly) ENTRY LI'!AJ46*0.5)+'KWh (Cumulative) LI'!AI46-'Rebasing adj LI'!AJ36)*AJ118)*AJ$19*AJ$125)</f>
        <v>49.538697555695556</v>
      </c>
      <c r="AK46" s="11">
        <f>IF('KWh (Cumulative) LI'!AK46=0,0,((('KWh (Monthly) ENTRY LI'!AK46*0.5)+'KWh (Cumulative) LI'!AJ46-'Rebasing adj LI'!AK36)*AK118)*AK$19*AK$125)</f>
        <v>51.526409406131449</v>
      </c>
      <c r="AL46" s="11">
        <f>IF('KWh (Cumulative) LI'!AL46=0,0,((('KWh (Monthly) ENTRY LI'!AL46*0.5)+'KWh (Cumulative) LI'!AK46-'Rebasing adj LI'!AL36)*AL118)*AL$19*AL$125)</f>
        <v>51.031458744546484</v>
      </c>
      <c r="AM46" s="11">
        <f>IF('KWh (Cumulative) LI'!AM46=0,0,((('KWh (Monthly) ENTRY LI'!AM46*0.5)+'KWh (Cumulative) LI'!AL46-'Rebasing adj LI'!AM36)*AM118)*AM$19*AM$125)</f>
        <v>47.907452364195485</v>
      </c>
      <c r="AN46" s="11">
        <f>IF('KWh (Cumulative) LI'!AN46=0,0,((('KWh (Monthly) ENTRY LI'!AN46*0.5)+'KWh (Cumulative) LI'!AM46-'Rebasing adj LI'!AN36)*AN118)*AN$19*AN$125)</f>
        <v>43.559879423185293</v>
      </c>
      <c r="AO46" s="11">
        <f>IF('KWh (Cumulative) LI'!AO46=0,0,((('KWh (Monthly) ENTRY LI'!AO46*0.5)+'KWh (Cumulative) LI'!AN46-'Rebasing adj LI'!AO36)*AO118)*AO$19*AO$125)</f>
        <v>50.290682391213082</v>
      </c>
      <c r="AP46" s="11">
        <f>IF('KWh (Cumulative) LI'!AP46=0,0,((('KWh (Monthly) ENTRY LI'!AP46*0.5)+'KWh (Cumulative) LI'!AO46-'Rebasing adj LI'!AP36)*AP118)*AP$19*AP$125)</f>
        <v>51.197920203303902</v>
      </c>
      <c r="AQ46" s="11">
        <f>IF('KWh (Cumulative) LI'!AQ46=0,0,((('KWh (Monthly) ENTRY LI'!AQ46*0.5)+'KWh (Cumulative) LI'!AP46-'Rebasing adj LI'!AQ36)*AQ118)*AQ$19*AQ$125)</f>
        <v>55.826614711991155</v>
      </c>
      <c r="AR46" s="11">
        <f>IF('KWh (Cumulative) LI'!AR46=0,0,((('KWh (Monthly) ENTRY LI'!AR46*0.5)+'KWh (Cumulative) LI'!AQ46-'Rebasing adj LI'!AR36)*AR118)*AR$19*AR$125)</f>
        <v>94.923879664943499</v>
      </c>
      <c r="AS46" s="11">
        <f>IF('KWh (Cumulative) LI'!AS46=0,0,((('KWh (Monthly) ENTRY LI'!AS46*0.5)+'KWh (Cumulative) LI'!AR46-'Rebasing adj LI'!AS36)*AS118)*AS$19*AS$125)</f>
        <v>98.484580863123114</v>
      </c>
      <c r="AT46" s="11">
        <f>IF('KWh (Cumulative) LI'!AT46=0,0,((('KWh (Monthly) ENTRY LI'!AT46*0.5)+'KWh (Cumulative) LI'!AS46-'Rebasing adj LI'!AT36)*AT118)*AT$19*AT$125)</f>
        <v>98.22895810158397</v>
      </c>
      <c r="AU46" s="11">
        <f>IF('KWh (Cumulative) LI'!AU46=0,0,((('KWh (Monthly) ENTRY LI'!AU46*0.5)+'KWh (Cumulative) LI'!AT46-'Rebasing adj LI'!AU36)*AU118)*AU$19*AU$125)</f>
        <v>93.824814399471222</v>
      </c>
      <c r="AV46" s="11">
        <f>IF('KWh (Cumulative) LI'!AV46=0,0,((('KWh (Monthly) ENTRY LI'!AV46*0.5)+'KWh (Cumulative) LI'!AU46-'Rebasing adj LI'!AV36)*AV118)*AV$19*AV$125)</f>
        <v>53.555348708860073</v>
      </c>
      <c r="AW46" s="11">
        <f>IF('KWh (Cumulative) LI'!AW46=0,0,((('KWh (Monthly) ENTRY LI'!AW46*0.5)+'KWh (Cumulative) LI'!AV46-'Rebasing adj LI'!AW36)*AW118)*AW$19*AW$125)</f>
        <v>52.847599390904051</v>
      </c>
      <c r="AX46" s="11">
        <f>IF('KWh (Cumulative) LI'!AX46=0,0,((('KWh (Monthly) ENTRY LI'!AX46*0.5)+'KWh (Cumulative) LI'!AW46-'Rebasing adj LI'!AX36)*AX118)*AX$19*AX$125)</f>
        <v>51.031458744546484</v>
      </c>
      <c r="AY46" s="11">
        <f>IF('KWh (Cumulative) LI'!AY46=0,0,((('KWh (Monthly) ENTRY LI'!AY46*0.5)+'KWh (Cumulative) LI'!AX46-'Rebasing adj LI'!AY36)*AY118)*AY$19*AY$125)</f>
        <v>47.907452364195485</v>
      </c>
      <c r="AZ46" s="11">
        <f>IF('KWh (Cumulative) LI'!AZ46=0,0,((('KWh (Monthly) ENTRY LI'!AZ46*0.5)+'KWh (Cumulative) LI'!AY46-'Rebasing adj LI'!AZ36)*AZ118)*AZ$19*AZ$125)</f>
        <v>43.559879423185293</v>
      </c>
      <c r="BA46" s="11">
        <f>IF('KWh (Cumulative) LI'!BA46=0,0,((('KWh (Monthly) ENTRY LI'!BA46*0.5)+'KWh (Cumulative) LI'!AZ46-'Rebasing adj LI'!BA36)*BA118)*BA$19*BA$125)</f>
        <v>50.290682391213082</v>
      </c>
      <c r="BB46" s="11">
        <f>IF('KWh (Cumulative) LI'!BB46=0,0,((('KWh (Monthly) ENTRY LI'!BB46*0.5)+'KWh (Cumulative) LI'!BA46-'Rebasing adj LI'!BB36)*BB118)*BB$19*BB$125)</f>
        <v>51.197920203303902</v>
      </c>
      <c r="BC46" s="11">
        <f>IF('KWh (Cumulative) LI'!BC46=0,0,((('KWh (Monthly) ENTRY LI'!BC46*0.5)+'KWh (Cumulative) LI'!BB46-'Rebasing adj LI'!BC36)*BC118)*BC$19*BC$125)</f>
        <v>55.826614711991155</v>
      </c>
      <c r="BD46" s="11">
        <f>IF('KWh (Cumulative) LI'!BD46=0,0,((('KWh (Monthly) ENTRY LI'!BD46*0.5)+'KWh (Cumulative) LI'!BC46-'Rebasing adj LI'!BD36)*BD118)*BD$19*BD$125)</f>
        <v>0</v>
      </c>
      <c r="BE46" s="11">
        <f>IF('KWh (Cumulative) LI'!BE46=0,0,((('KWh (Monthly) ENTRY LI'!BE46*0.5)+'KWh (Cumulative) LI'!BD46-'Rebasing adj LI'!BE36)*BE118)*BE$19*BE$125)</f>
        <v>0</v>
      </c>
      <c r="BF46" s="11">
        <f>IF('KWh (Cumulative) LI'!BF46=0,0,((('KWh (Monthly) ENTRY LI'!BF46*0.5)+'KWh (Cumulative) LI'!BE46-'Rebasing adj LI'!BF36)*BF118)*BF$19*BF$125)</f>
        <v>0</v>
      </c>
      <c r="BG46" s="11">
        <f>IF('KWh (Cumulative) LI'!BG46=0,0,((('KWh (Monthly) ENTRY LI'!BG46*0.5)+'KWh (Cumulative) LI'!BF46-'Rebasing adj LI'!BG36)*BG118)*BG$19*BG$125)</f>
        <v>0</v>
      </c>
      <c r="BH46" s="11">
        <f>IF('KWh (Cumulative) LI'!BH46=0,0,((('KWh (Monthly) ENTRY LI'!BH46*0.5)+'KWh (Cumulative) LI'!BG46-'Rebasing adj LI'!BH36)*BH118)*BH$19*BH$125)</f>
        <v>0</v>
      </c>
      <c r="BI46" s="11">
        <f>IF('KWh (Cumulative) LI'!BI46=0,0,((('KWh (Monthly) ENTRY LI'!BI46*0.5)+'KWh (Cumulative) LI'!BH46-'Rebasing adj LI'!BI36)*BI118)*BI$19*BI$125)</f>
        <v>0</v>
      </c>
      <c r="BJ46" s="11">
        <f>IF('KWh (Cumulative) LI'!BJ46=0,0,((('KWh (Monthly) ENTRY LI'!BJ46*0.5)+'KWh (Cumulative) LI'!BI46-'Rebasing adj LI'!BJ36)*BJ118)*BJ$19*BJ$125)</f>
        <v>0</v>
      </c>
      <c r="BK46" s="11">
        <f>IF('KWh (Cumulative) LI'!BK46=0,0,((('KWh (Monthly) ENTRY LI'!BK46*0.5)+'KWh (Cumulative) LI'!BJ46-'Rebasing adj LI'!BK36)*BK118)*BK$19*BK$125)</f>
        <v>0</v>
      </c>
      <c r="BL46" s="11">
        <f>IF('KWh (Cumulative) LI'!BL46=0,0,((('KWh (Monthly) ENTRY LI'!BL46*0.5)+'KWh (Cumulative) LI'!BK46-'Rebasing adj LI'!BL36)*BL118)*BL$19*BL$125)</f>
        <v>0</v>
      </c>
      <c r="BM46" s="11">
        <f>IF('KWh (Cumulative) LI'!BM46=0,0,((('KWh (Monthly) ENTRY LI'!BM46*0.5)+'KWh (Cumulative) LI'!BL46-'Rebasing adj LI'!BM36)*BM118)*BM$19*BM$125)</f>
        <v>0</v>
      </c>
      <c r="BN46" s="11">
        <f>IF('KWh (Cumulative) LI'!BN46=0,0,((('KWh (Monthly) ENTRY LI'!BN46*0.5)+'KWh (Cumulative) LI'!BM46-'Rebasing adj LI'!BN36)*BN118)*BN$19*BN$125)</f>
        <v>0</v>
      </c>
      <c r="BO46" s="11">
        <f>IF('KWh (Cumulative) LI'!BO46=0,0,((('KWh (Monthly) ENTRY LI'!BO46*0.5)+'KWh (Cumulative) LI'!BN46-'Rebasing adj LI'!BO36)*BO118)*BO$19*BO$125)</f>
        <v>0</v>
      </c>
      <c r="BP46" s="11">
        <f>IF('KWh (Cumulative) LI'!BP46=0,0,((('KWh (Monthly) ENTRY LI'!BP46*0.5)+'KWh (Cumulative) LI'!BO46-'Rebasing adj LI'!BP36)*BP118)*BP$19*BP$125)</f>
        <v>0</v>
      </c>
      <c r="BQ46" s="11">
        <f>IF('KWh (Cumulative) LI'!BQ46=0,0,((('KWh (Monthly) ENTRY LI'!BQ46*0.5)+'KWh (Cumulative) LI'!BP46-'Rebasing adj LI'!BQ36)*BQ118)*BQ$19*BQ$125)</f>
        <v>0</v>
      </c>
      <c r="BR46" s="11">
        <f>IF('KWh (Cumulative) LI'!BR46=0,0,((('KWh (Monthly) ENTRY LI'!BR46*0.5)+'KWh (Cumulative) LI'!BQ46-'Rebasing adj LI'!BR36)*BR118)*BR$19*BR$125)</f>
        <v>0</v>
      </c>
      <c r="BS46" s="11">
        <f>IF('KWh (Cumulative) LI'!BS46=0,0,((('KWh (Monthly) ENTRY LI'!BS46*0.5)+'KWh (Cumulative) LI'!BR46-'Rebasing adj LI'!BS36)*BS118)*BS$19*BS$125)</f>
        <v>0</v>
      </c>
      <c r="BT46" s="11">
        <f>IF('KWh (Cumulative) LI'!BT46=0,0,((('KWh (Monthly) ENTRY LI'!BT46*0.5)+'KWh (Cumulative) LI'!BS46-'Rebasing adj LI'!BT36)*BT118)*BT$19*BT$125)</f>
        <v>0</v>
      </c>
      <c r="BU46" s="11">
        <f>IF('KWh (Cumulative) LI'!BU46=0,0,((('KWh (Monthly) ENTRY LI'!BU46*0.5)+'KWh (Cumulative) LI'!BT46-'Rebasing adj LI'!BU36)*BU118)*BU$19*BU$125)</f>
        <v>0</v>
      </c>
      <c r="BV46" s="11">
        <f>IF('KWh (Cumulative) LI'!BV46=0,0,((('KWh (Monthly) ENTRY LI'!BV46*0.5)+'KWh (Cumulative) LI'!BU46-'Rebasing adj LI'!BV36)*BV118)*BV$19*BV$125)</f>
        <v>0</v>
      </c>
      <c r="BW46" s="11">
        <f>IF('KWh (Cumulative) LI'!BW46=0,0,((('KWh (Monthly) ENTRY LI'!BW46*0.5)+'KWh (Cumulative) LI'!BV46-'Rebasing adj LI'!BW36)*BW118)*BW$19*BW$125)</f>
        <v>0</v>
      </c>
      <c r="BX46" s="11">
        <f>IF('KWh (Cumulative) LI'!BX46=0,0,((('KWh (Monthly) ENTRY LI'!BX46*0.5)+'KWh (Cumulative) LI'!BW46-'Rebasing adj LI'!BX36)*BX118)*BX$19*BX$125)</f>
        <v>0</v>
      </c>
      <c r="BY46" s="11">
        <f>IF('KWh (Cumulative) LI'!BY46=0,0,((('KWh (Monthly) ENTRY LI'!BY46*0.5)+'KWh (Cumulative) LI'!BX46-'Rebasing adj LI'!BY36)*BY118)*BY$19*BY$125)</f>
        <v>0</v>
      </c>
      <c r="BZ46" s="11">
        <f>IF('KWh (Cumulative) LI'!BZ46=0,0,((('KWh (Monthly) ENTRY LI'!BZ46*0.5)+'KWh (Cumulative) LI'!BY46-'Rebasing adj LI'!BZ36)*BZ118)*BZ$19*BZ$125)</f>
        <v>0</v>
      </c>
      <c r="CA46" s="11">
        <f>IF('KWh (Cumulative) LI'!CA46=0,0,((('KWh (Monthly) ENTRY LI'!CA46*0.5)+'KWh (Cumulative) LI'!BZ46-'Rebasing adj LI'!CA36)*CA118)*CA$19*CA$125)</f>
        <v>0</v>
      </c>
      <c r="CB46" s="11">
        <f>IF('KWh (Cumulative) LI'!CB46=0,0,((('KWh (Monthly) ENTRY LI'!CB46*0.5)+'KWh (Cumulative) LI'!CA46-'Rebasing adj LI'!CB36)*CB118)*CB$19*CB$125)</f>
        <v>0</v>
      </c>
      <c r="CC46" s="11">
        <f>IF('KWh (Cumulative) LI'!CC46=0,0,((('KWh (Monthly) ENTRY LI'!CC46*0.5)+'KWh (Cumulative) LI'!CB46-'Rebasing adj LI'!CC36)*CC118)*CC$19*CC$125)</f>
        <v>0</v>
      </c>
      <c r="CD46" s="11">
        <f>IF('KWh (Cumulative) LI'!CD46=0,0,((('KWh (Monthly) ENTRY LI'!CD46*0.5)+'KWh (Cumulative) LI'!CC46-'Rebasing adj LI'!CD36)*CD118)*CD$19*CD$125)</f>
        <v>0</v>
      </c>
      <c r="CE46" s="11">
        <f>IF('KWh (Cumulative) LI'!CE46=0,0,((('KWh (Monthly) ENTRY LI'!CE46*0.5)+'KWh (Cumulative) LI'!CD46-'Rebasing adj LI'!CE36)*CE118)*CE$19*CE$125)</f>
        <v>0</v>
      </c>
      <c r="CF46" s="11">
        <f>IF('KWh (Cumulative) LI'!CF46=0,0,((('KWh (Monthly) ENTRY LI'!CF46*0.5)+'KWh (Cumulative) LI'!CE46-'Rebasing adj LI'!CF36)*CF118)*CF$19*CF$125)</f>
        <v>0</v>
      </c>
      <c r="CG46" s="11">
        <f>IF('KWh (Cumulative) LI'!CG46=0,0,((('KWh (Monthly) ENTRY LI'!CG46*0.5)+'KWh (Cumulative) LI'!CF46-'Rebasing adj LI'!CG36)*CG118)*CG$19*CG$125)</f>
        <v>0</v>
      </c>
      <c r="CH46" s="11">
        <f>IF('KWh (Cumulative) LI'!CH46=0,0,((('KWh (Monthly) ENTRY LI'!CH46*0.5)+'KWh (Cumulative) LI'!CG46-'Rebasing adj LI'!CH36)*CH118)*CH$19*CH$125)</f>
        <v>0</v>
      </c>
      <c r="CI46" s="11">
        <f>IF('KWh (Cumulative) LI'!CI46=0,0,((('KWh (Monthly) ENTRY LI'!CI46*0.5)+'KWh (Cumulative) LI'!CH46-'Rebasing adj LI'!CI36)*CI118)*CI$19*CI$125)</f>
        <v>0</v>
      </c>
      <c r="CJ46" s="11">
        <f>IF('KWh (Cumulative) LI'!CJ46=0,0,((('KWh (Monthly) ENTRY LI'!CJ46*0.5)+'KWh (Cumulative) LI'!CI46-'Rebasing adj LI'!CJ36)*CJ118)*CJ$19*CJ$125)</f>
        <v>0</v>
      </c>
    </row>
    <row r="47" spans="1:88" ht="15.75" thickBot="1" x14ac:dyDescent="0.3">
      <c r="A47" s="211"/>
      <c r="B47" s="45" t="s">
        <v>8</v>
      </c>
      <c r="C47" s="11">
        <f>IF('KWh (Cumulative) LI'!C47=0,0,((('KWh (Monthly) ENTRY LI'!C47*0.5)-'Rebasing adj LI'!C37)*C119)*C$19*C$125)</f>
        <v>0</v>
      </c>
      <c r="D47" s="11">
        <f>IF('KWh (Cumulative) LI'!D47=0,0,((('KWh (Monthly) ENTRY LI'!D47*0.5)+'KWh (Cumulative) LI'!C47-'Rebasing adj LI'!D37)*D119)*D$19*D$125)</f>
        <v>0</v>
      </c>
      <c r="E47" s="11">
        <f>IF('KWh (Cumulative) LI'!E47=0,0,((('KWh (Monthly) ENTRY LI'!E47*0.5)+'KWh (Cumulative) LI'!D47-'Rebasing adj LI'!E37)*E119)*E$19*E$125)</f>
        <v>0</v>
      </c>
      <c r="F47" s="11">
        <f>IF('KWh (Cumulative) LI'!F47=0,0,((('KWh (Monthly) ENTRY LI'!F47*0.5)+'KWh (Cumulative) LI'!E47-'Rebasing adj LI'!F37)*F119)*F$19*F$125)</f>
        <v>0</v>
      </c>
      <c r="G47" s="11">
        <f>IF('KWh (Cumulative) LI'!G47=0,0,((('KWh (Monthly) ENTRY LI'!G47*0.5)+'KWh (Cumulative) LI'!F47-'Rebasing adj LI'!G37)*G119)*G$19*G$125)</f>
        <v>0</v>
      </c>
      <c r="H47" s="11">
        <f>IF('KWh (Cumulative) LI'!H47=0,0,((('KWh (Monthly) ENTRY LI'!H47*0.5)+'KWh (Cumulative) LI'!G47-'Rebasing adj LI'!H37)*H119)*H$19*H$125)</f>
        <v>0</v>
      </c>
      <c r="I47" s="11">
        <f>IF('KWh (Cumulative) LI'!I47=0,0,((('KWh (Monthly) ENTRY LI'!I47*0.5)+'KWh (Cumulative) LI'!H47-'Rebasing adj LI'!I37)*I119)*I$19*I$125)</f>
        <v>0</v>
      </c>
      <c r="J47" s="11">
        <f>IF('KWh (Cumulative) LI'!J47=0,0,((('KWh (Monthly) ENTRY LI'!J47*0.5)+'KWh (Cumulative) LI'!I47-'Rebasing adj LI'!J37)*J119)*J$19*J$125)</f>
        <v>0</v>
      </c>
      <c r="K47" s="11">
        <f>IF('KWh (Cumulative) LI'!K47=0,0,((('KWh (Monthly) ENTRY LI'!K47*0.5)+'KWh (Cumulative) LI'!J47-'Rebasing adj LI'!K37)*K119)*K$19*K$125)</f>
        <v>0</v>
      </c>
      <c r="L47" s="11">
        <f>IF('KWh (Cumulative) LI'!L47=0,0,((('KWh (Monthly) ENTRY LI'!L47*0.5)+'KWh (Cumulative) LI'!K47-'Rebasing adj LI'!L37)*L119)*L$19*L$125)</f>
        <v>0</v>
      </c>
      <c r="M47" s="11">
        <f>IF('KWh (Cumulative) LI'!M47=0,0,((('KWh (Monthly) ENTRY LI'!M47*0.5)+'KWh (Cumulative) LI'!L47-'Rebasing adj LI'!M37)*M119)*M$19*M$125)</f>
        <v>0</v>
      </c>
      <c r="N47" s="11">
        <f>IF('KWh (Cumulative) LI'!N47=0,0,((('KWh (Monthly) ENTRY LI'!N47*0.5)+'KWh (Cumulative) LI'!M47-'Rebasing adj LI'!N37)*N119)*N$19*N$125)</f>
        <v>0</v>
      </c>
      <c r="O47" s="11">
        <f>IF('KWh (Cumulative) LI'!O47=0,0,((('KWh (Monthly) ENTRY LI'!O47*0.5)+'KWh (Cumulative) LI'!N47-'Rebasing adj LI'!O37)*O119)*O$19*O$125)</f>
        <v>0</v>
      </c>
      <c r="P47" s="11">
        <f>IF('KWh (Cumulative) LI'!P47=0,0,((('KWh (Monthly) ENTRY LI'!P47*0.5)+'KWh (Cumulative) LI'!O47-'Rebasing adj LI'!P37)*P119)*P$19*P$125)</f>
        <v>61.966106706069532</v>
      </c>
      <c r="Q47" s="11">
        <f>IF('KWh (Cumulative) LI'!Q47=0,0,((('KWh (Monthly) ENTRY LI'!Q47*0.5)+'KWh (Cumulative) LI'!P47-'Rebasing adj LI'!Q37)*Q119)*Q$19*Q$125)</f>
        <v>121.0150705363356</v>
      </c>
      <c r="R47" s="11">
        <f>IF('KWh (Cumulative) LI'!R47=0,0,((('KWh (Monthly) ENTRY LI'!R47*0.5)+'KWh (Cumulative) LI'!Q47-'Rebasing adj LI'!R37)*R119)*R$19*R$125)</f>
        <v>114.31316517281284</v>
      </c>
      <c r="S47" s="11">
        <f>IF('KWh (Cumulative) LI'!S47=0,0,((('KWh (Monthly) ENTRY LI'!S47*0.5)+'KWh (Cumulative) LI'!R47-'Rebasing adj LI'!S37)*S119)*S$19*S$125)</f>
        <v>128.96359756065866</v>
      </c>
      <c r="T47" s="11">
        <f>IF('KWh (Cumulative) LI'!T47=0,0,((('KWh (Monthly) ENTRY LI'!T47*0.5)+'KWh (Cumulative) LI'!S47-'Rebasing adj LI'!T37)*T119)*T$19*T$125)</f>
        <v>193.25798026599995</v>
      </c>
      <c r="U47" s="11">
        <f>IF('KWh (Cumulative) LI'!U47=0,0,((('KWh (Monthly) ENTRY LI'!U47*0.5)+'KWh (Cumulative) LI'!T47-'Rebasing adj LI'!U37)*U119)*U$19*U$125)</f>
        <v>0</v>
      </c>
      <c r="V47" s="11">
        <f>IF('KWh (Cumulative) LI'!V47=0,0,((('KWh (Monthly) ENTRY LI'!V47*0.5)+'KWh (Cumulative) LI'!U47-'Rebasing adj LI'!V37)*V119)*V$19*V$125)</f>
        <v>0</v>
      </c>
      <c r="W47" s="11">
        <f>IF('KWh (Cumulative) LI'!W47=0,0,((('KWh (Monthly) ENTRY LI'!W47*0.5)+'KWh (Cumulative) LI'!V47-'Rebasing adj LI'!W37)*W119)*W$19*W$125)</f>
        <v>0</v>
      </c>
      <c r="X47" s="11">
        <f>IF('KWh (Cumulative) LI'!X47=0,0,((('KWh (Monthly) ENTRY LI'!X47*0.5)+'KWh (Cumulative) LI'!W47-'Rebasing adj LI'!X37)*X119)*X$19*X$125)</f>
        <v>1.1535906909264484</v>
      </c>
      <c r="Y47" s="11">
        <f>IF('KWh (Cumulative) LI'!Y47=0,0,((('KWh (Monthly) ENTRY LI'!Y47*0.5)+'KWh (Cumulative) LI'!X47-'Rebasing adj LI'!Y37)*Y119)*Y$19*Y$125)</f>
        <v>2.4677890467011463</v>
      </c>
      <c r="Z47" s="11">
        <f>IF('KWh (Cumulative) LI'!Z47=0,0,((('KWh (Monthly) ENTRY LI'!Z47*0.5)+'KWh (Cumulative) LI'!Y47-'Rebasing adj LI'!Z37)*Z119)*Z$19*Z$125)</f>
        <v>2.5526307948157707</v>
      </c>
      <c r="AA47" s="11">
        <f>IF('KWh (Cumulative) LI'!AA47=0,0,((('KWh (Monthly) ENTRY LI'!AA47*0.5)+'KWh (Cumulative) LI'!Z47-'Rebasing adj LI'!AA37)*AA119)*AA$19*AA$125)</f>
        <v>2.7621648434626809</v>
      </c>
      <c r="AB47" s="11">
        <f>IF('KWh (Cumulative) LI'!AB47=0,0,((('KWh (Monthly) ENTRY LI'!AB47*0.5)+'KWh (Cumulative) LI'!AA47-'Rebasing adj LI'!AB37)*AB119)*AB$19*AB$125)</f>
        <v>2.3171654013895768</v>
      </c>
      <c r="AC47" s="11">
        <f>IF('KWh (Cumulative) LI'!AC47=0,0,((('KWh (Monthly) ENTRY LI'!AC47*0.5)+'KWh (Cumulative) LI'!AB47-'Rebasing adj LI'!AC37)*AC119)*AC$19*AC$125)</f>
        <v>2.2743228859536293</v>
      </c>
      <c r="AD47" s="11">
        <f>IF('KWh (Cumulative) LI'!AD47=0,0,((('KWh (Monthly) ENTRY LI'!AD47*0.5)+'KWh (Cumulative) LI'!AC47-'Rebasing adj LI'!AD37)*AD119)*AD$19*AD$125)</f>
        <v>2.0346568565534144</v>
      </c>
      <c r="AE47" s="11">
        <f>IF('KWh (Cumulative) LI'!AE47=0,0,((('KWh (Monthly) ENTRY LI'!AE47*0.5)+'KWh (Cumulative) LI'!AD47-'Rebasing adj LI'!AE37)*AE119)*AE$19*AE$125)</f>
        <v>2.2954194963100831</v>
      </c>
      <c r="AF47" s="11">
        <f>IF('KWh (Cumulative) LI'!AF47=0,0,((('KWh (Monthly) ENTRY LI'!AF47*0.5)+'KWh (Cumulative) LI'!AE47-'Rebasing adj LI'!AF37)*AF119)*AF$19*AF$125)</f>
        <v>3.4397934309442033</v>
      </c>
      <c r="AG47" s="11">
        <f>IF('KWh (Cumulative) LI'!AG47=0,0,((('KWh (Monthly) ENTRY LI'!AG47*0.5)+'KWh (Cumulative) LI'!AF47-'Rebasing adj LI'!AG37)*AG119)*AG$19*AG$125)</f>
        <v>3.5442818687951094</v>
      </c>
      <c r="AH47" s="11">
        <f>IF('KWh (Cumulative) LI'!AH47=0,0,((('KWh (Monthly) ENTRY LI'!AH47*0.5)+'KWh (Cumulative) LI'!AG47-'Rebasing adj LI'!AH37)*AH119)*AH$19*AH$125)</f>
        <v>3.3700380894536619</v>
      </c>
      <c r="AI47" s="11">
        <f>IF('KWh (Cumulative) LI'!AI47=0,0,((('KWh (Monthly) ENTRY LI'!AI47*0.5)+'KWh (Cumulative) LI'!AH47-'Rebasing adj LI'!AI37)*AI119)*AI$19*AI$125)</f>
        <v>3.3643519109262034</v>
      </c>
      <c r="AJ47" s="11">
        <f>IF('KWh (Cumulative) LI'!AJ47=0,0,((('KWh (Monthly) ENTRY LI'!AJ47*0.5)+'KWh (Cumulative) LI'!AI47-'Rebasing adj LI'!AJ37)*AJ119)*AJ$19*AJ$125)</f>
        <v>2.0688624701142206</v>
      </c>
      <c r="AK47" s="11">
        <f>IF('KWh (Cumulative) LI'!AK47=0,0,((('KWh (Monthly) ENTRY LI'!AK47*0.5)+'KWh (Cumulative) LI'!AJ47-'Rebasing adj LI'!AK37)*AK119)*AK$19*AK$125)</f>
        <v>2.219290756269352</v>
      </c>
      <c r="AL47" s="11">
        <f>IF('KWh (Cumulative) LI'!AL47=0,0,((('KWh (Monthly) ENTRY LI'!AL47*0.5)+'KWh (Cumulative) LI'!AK47-'Rebasing adj LI'!AL37)*AL119)*AL$19*AL$125)</f>
        <v>2.2815260526920231</v>
      </c>
      <c r="AM47" s="11">
        <f>IF('KWh (Cumulative) LI'!AM47=0,0,((('KWh (Monthly) ENTRY LI'!AM47*0.5)+'KWh (Cumulative) LI'!AL47-'Rebasing adj LI'!AM37)*AM119)*AM$19*AM$125)</f>
        <v>2.4506102377449914</v>
      </c>
      <c r="AN47" s="11">
        <f>IF('KWh (Cumulative) LI'!AN47=0,0,((('KWh (Monthly) ENTRY LI'!AN47*0.5)+'KWh (Cumulative) LI'!AM47-'Rebasing adj LI'!AN37)*AN119)*AN$19*AN$125)</f>
        <v>2.0550456805493784</v>
      </c>
      <c r="AO47" s="11">
        <f>IF('KWh (Cumulative) LI'!AO47=0,0,((('KWh (Monthly) ENTRY LI'!AO47*0.5)+'KWh (Cumulative) LI'!AN47-'Rebasing adj LI'!AO37)*AO119)*AO$19*AO$125)</f>
        <v>2.0290047519979151</v>
      </c>
      <c r="AP47" s="11">
        <f>IF('KWh (Cumulative) LI'!AP47=0,0,((('KWh (Monthly) ENTRY LI'!AP47*0.5)+'KWh (Cumulative) LI'!AO47-'Rebasing adj LI'!AP37)*AP119)*AP$19*AP$125)</f>
        <v>1.8246226306490501</v>
      </c>
      <c r="AQ47" s="11">
        <f>IF('KWh (Cumulative) LI'!AQ47=0,0,((('KWh (Monthly) ENTRY LI'!AQ47*0.5)+'KWh (Cumulative) LI'!AP47-'Rebasing adj LI'!AQ37)*AQ119)*AQ$19*AQ$125)</f>
        <v>2.0656164968001134</v>
      </c>
      <c r="AR47" s="11">
        <f>IF('KWh (Cumulative) LI'!AR47=0,0,((('KWh (Monthly) ENTRY LI'!AR47*0.5)+'KWh (Cumulative) LI'!AQ47-'Rebasing adj LI'!AR37)*AR119)*AR$19*AR$125)</f>
        <v>3.2305045991821961</v>
      </c>
      <c r="AS47" s="11">
        <f>IF('KWh (Cumulative) LI'!AS47=0,0,((('KWh (Monthly) ENTRY LI'!AS47*0.5)+'KWh (Cumulative) LI'!AR47-'Rebasing adj LI'!AS37)*AS119)*AS$19*AS$125)</f>
        <v>3.3286356020506034</v>
      </c>
      <c r="AT47" s="11">
        <f>IF('KWh (Cumulative) LI'!AT47=0,0,((('KWh (Monthly) ENTRY LI'!AT47*0.5)+'KWh (Cumulative) LI'!AS47-'Rebasing adj LI'!AT37)*AT119)*AT$19*AT$125)</f>
        <v>3.3700380894536619</v>
      </c>
      <c r="AU47" s="11">
        <f>IF('KWh (Cumulative) LI'!AU47=0,0,((('KWh (Monthly) ENTRY LI'!AU47*0.5)+'KWh (Cumulative) LI'!AT47-'Rebasing adj LI'!AU37)*AU119)*AU$19*AU$125)</f>
        <v>3.3643519109262034</v>
      </c>
      <c r="AV47" s="11">
        <f>IF('KWh (Cumulative) LI'!AV47=0,0,((('KWh (Monthly) ENTRY LI'!AV47*0.5)+'KWh (Cumulative) LI'!AU47-'Rebasing adj LI'!AV37)*AV119)*AV$19*AV$125)</f>
        <v>2.0688624701142206</v>
      </c>
      <c r="AW47" s="11">
        <f>IF('KWh (Cumulative) LI'!AW47=0,0,((('KWh (Monthly) ENTRY LI'!AW47*0.5)+'KWh (Cumulative) LI'!AV47-'Rebasing adj LI'!AW37)*AW119)*AW$19*AW$125)</f>
        <v>2.219290756269352</v>
      </c>
      <c r="AX47" s="11">
        <f>IF('KWh (Cumulative) LI'!AX47=0,0,((('KWh (Monthly) ENTRY LI'!AX47*0.5)+'KWh (Cumulative) LI'!AW47-'Rebasing adj LI'!AX37)*AX119)*AX$19*AX$125)</f>
        <v>2.2815260526920231</v>
      </c>
      <c r="AY47" s="11">
        <f>IF('KWh (Cumulative) LI'!AY47=0,0,((('KWh (Monthly) ENTRY LI'!AY47*0.5)+'KWh (Cumulative) LI'!AX47-'Rebasing adj LI'!AY37)*AY119)*AY$19*AY$125)</f>
        <v>2.4506102377449914</v>
      </c>
      <c r="AZ47" s="11">
        <f>IF('KWh (Cumulative) LI'!AZ47=0,0,((('KWh (Monthly) ENTRY LI'!AZ47*0.5)+'KWh (Cumulative) LI'!AY47-'Rebasing adj LI'!AZ37)*AZ119)*AZ$19*AZ$125)</f>
        <v>2.0550456805493784</v>
      </c>
      <c r="BA47" s="11">
        <f>IF('KWh (Cumulative) LI'!BA47=0,0,((('KWh (Monthly) ENTRY LI'!BA47*0.5)+'KWh (Cumulative) LI'!AZ47-'Rebasing adj LI'!BA37)*BA119)*BA$19*BA$125)</f>
        <v>2.0290047519979151</v>
      </c>
      <c r="BB47" s="11">
        <f>IF('KWh (Cumulative) LI'!BB47=0,0,((('KWh (Monthly) ENTRY LI'!BB47*0.5)+'KWh (Cumulative) LI'!BA47-'Rebasing adj LI'!BB37)*BB119)*BB$19*BB$125)</f>
        <v>1.8246226306490501</v>
      </c>
      <c r="BC47" s="11">
        <f>IF('KWh (Cumulative) LI'!BC47=0,0,((('KWh (Monthly) ENTRY LI'!BC47*0.5)+'KWh (Cumulative) LI'!BB47-'Rebasing adj LI'!BC37)*BC119)*BC$19*BC$125)</f>
        <v>2.0656164968001134</v>
      </c>
      <c r="BD47" s="11">
        <f>IF('KWh (Cumulative) LI'!BD47=0,0,((('KWh (Monthly) ENTRY LI'!BD47*0.5)+'KWh (Cumulative) LI'!BC47-'Rebasing adj LI'!BD37)*BD119)*BD$19*BD$125)</f>
        <v>0</v>
      </c>
      <c r="BE47" s="11">
        <f>IF('KWh (Cumulative) LI'!BE47=0,0,((('KWh (Monthly) ENTRY LI'!BE47*0.5)+'KWh (Cumulative) LI'!BD47-'Rebasing adj LI'!BE37)*BE119)*BE$19*BE$125)</f>
        <v>0</v>
      </c>
      <c r="BF47" s="11">
        <f>IF('KWh (Cumulative) LI'!BF47=0,0,((('KWh (Monthly) ENTRY LI'!BF47*0.5)+'KWh (Cumulative) LI'!BE47-'Rebasing adj LI'!BF37)*BF119)*BF$19*BF$125)</f>
        <v>0</v>
      </c>
      <c r="BG47" s="11">
        <f>IF('KWh (Cumulative) LI'!BG47=0,0,((('KWh (Monthly) ENTRY LI'!BG47*0.5)+'KWh (Cumulative) LI'!BF47-'Rebasing adj LI'!BG37)*BG119)*BG$19*BG$125)</f>
        <v>0</v>
      </c>
      <c r="BH47" s="11">
        <f>IF('KWh (Cumulative) LI'!BH47=0,0,((('KWh (Monthly) ENTRY LI'!BH47*0.5)+'KWh (Cumulative) LI'!BG47-'Rebasing adj LI'!BH37)*BH119)*BH$19*BH$125)</f>
        <v>0</v>
      </c>
      <c r="BI47" s="11">
        <f>IF('KWh (Cumulative) LI'!BI47=0,0,((('KWh (Monthly) ENTRY LI'!BI47*0.5)+'KWh (Cumulative) LI'!BH47-'Rebasing adj LI'!BI37)*BI119)*BI$19*BI$125)</f>
        <v>0</v>
      </c>
      <c r="BJ47" s="11">
        <f>IF('KWh (Cumulative) LI'!BJ47=0,0,((('KWh (Monthly) ENTRY LI'!BJ47*0.5)+'KWh (Cumulative) LI'!BI47-'Rebasing adj LI'!BJ37)*BJ119)*BJ$19*BJ$125)</f>
        <v>0</v>
      </c>
      <c r="BK47" s="11">
        <f>IF('KWh (Cumulative) LI'!BK47=0,0,((('KWh (Monthly) ENTRY LI'!BK47*0.5)+'KWh (Cumulative) LI'!BJ47-'Rebasing adj LI'!BK37)*BK119)*BK$19*BK$125)</f>
        <v>0</v>
      </c>
      <c r="BL47" s="11">
        <f>IF('KWh (Cumulative) LI'!BL47=0,0,((('KWh (Monthly) ENTRY LI'!BL47*0.5)+'KWh (Cumulative) LI'!BK47-'Rebasing adj LI'!BL37)*BL119)*BL$19*BL$125)</f>
        <v>0</v>
      </c>
      <c r="BM47" s="11">
        <f>IF('KWh (Cumulative) LI'!BM47=0,0,((('KWh (Monthly) ENTRY LI'!BM47*0.5)+'KWh (Cumulative) LI'!BL47-'Rebasing adj LI'!BM37)*BM119)*BM$19*BM$125)</f>
        <v>0</v>
      </c>
      <c r="BN47" s="11">
        <f>IF('KWh (Cumulative) LI'!BN47=0,0,((('KWh (Monthly) ENTRY LI'!BN47*0.5)+'KWh (Cumulative) LI'!BM47-'Rebasing adj LI'!BN37)*BN119)*BN$19*BN$125)</f>
        <v>0</v>
      </c>
      <c r="BO47" s="11">
        <f>IF('KWh (Cumulative) LI'!BO47=0,0,((('KWh (Monthly) ENTRY LI'!BO47*0.5)+'KWh (Cumulative) LI'!BN47-'Rebasing adj LI'!BO37)*BO119)*BO$19*BO$125)</f>
        <v>0</v>
      </c>
      <c r="BP47" s="11">
        <f>IF('KWh (Cumulative) LI'!BP47=0,0,((('KWh (Monthly) ENTRY LI'!BP47*0.5)+'KWh (Cumulative) LI'!BO47-'Rebasing adj LI'!BP37)*BP119)*BP$19*BP$125)</f>
        <v>0</v>
      </c>
      <c r="BQ47" s="11">
        <f>IF('KWh (Cumulative) LI'!BQ47=0,0,((('KWh (Monthly) ENTRY LI'!BQ47*0.5)+'KWh (Cumulative) LI'!BP47-'Rebasing adj LI'!BQ37)*BQ119)*BQ$19*BQ$125)</f>
        <v>0</v>
      </c>
      <c r="BR47" s="11">
        <f>IF('KWh (Cumulative) LI'!BR47=0,0,((('KWh (Monthly) ENTRY LI'!BR47*0.5)+'KWh (Cumulative) LI'!BQ47-'Rebasing adj LI'!BR37)*BR119)*BR$19*BR$125)</f>
        <v>0</v>
      </c>
      <c r="BS47" s="11">
        <f>IF('KWh (Cumulative) LI'!BS47=0,0,((('KWh (Monthly) ENTRY LI'!BS47*0.5)+'KWh (Cumulative) LI'!BR47-'Rebasing adj LI'!BS37)*BS119)*BS$19*BS$125)</f>
        <v>0</v>
      </c>
      <c r="BT47" s="11">
        <f>IF('KWh (Cumulative) LI'!BT47=0,0,((('KWh (Monthly) ENTRY LI'!BT47*0.5)+'KWh (Cumulative) LI'!BS47-'Rebasing adj LI'!BT37)*BT119)*BT$19*BT$125)</f>
        <v>0</v>
      </c>
      <c r="BU47" s="11">
        <f>IF('KWh (Cumulative) LI'!BU47=0,0,((('KWh (Monthly) ENTRY LI'!BU47*0.5)+'KWh (Cumulative) LI'!BT47-'Rebasing adj LI'!BU37)*BU119)*BU$19*BU$125)</f>
        <v>0</v>
      </c>
      <c r="BV47" s="11">
        <f>IF('KWh (Cumulative) LI'!BV47=0,0,((('KWh (Monthly) ENTRY LI'!BV47*0.5)+'KWh (Cumulative) LI'!BU47-'Rebasing adj LI'!BV37)*BV119)*BV$19*BV$125)</f>
        <v>0</v>
      </c>
      <c r="BW47" s="11">
        <f>IF('KWh (Cumulative) LI'!BW47=0,0,((('KWh (Monthly) ENTRY LI'!BW47*0.5)+'KWh (Cumulative) LI'!BV47-'Rebasing adj LI'!BW37)*BW119)*BW$19*BW$125)</f>
        <v>0</v>
      </c>
      <c r="BX47" s="11">
        <f>IF('KWh (Cumulative) LI'!BX47=0,0,((('KWh (Monthly) ENTRY LI'!BX47*0.5)+'KWh (Cumulative) LI'!BW47-'Rebasing adj LI'!BX37)*BX119)*BX$19*BX$125)</f>
        <v>0</v>
      </c>
      <c r="BY47" s="11">
        <f>IF('KWh (Cumulative) LI'!BY47=0,0,((('KWh (Monthly) ENTRY LI'!BY47*0.5)+'KWh (Cumulative) LI'!BX47-'Rebasing adj LI'!BY37)*BY119)*BY$19*BY$125)</f>
        <v>0</v>
      </c>
      <c r="BZ47" s="11">
        <f>IF('KWh (Cumulative) LI'!BZ47=0,0,((('KWh (Monthly) ENTRY LI'!BZ47*0.5)+'KWh (Cumulative) LI'!BY47-'Rebasing adj LI'!BZ37)*BZ119)*BZ$19*BZ$125)</f>
        <v>0</v>
      </c>
      <c r="CA47" s="11">
        <f>IF('KWh (Cumulative) LI'!CA47=0,0,((('KWh (Monthly) ENTRY LI'!CA47*0.5)+'KWh (Cumulative) LI'!BZ47-'Rebasing adj LI'!CA37)*CA119)*CA$19*CA$125)</f>
        <v>0</v>
      </c>
      <c r="CB47" s="11">
        <f>IF('KWh (Cumulative) LI'!CB47=0,0,((('KWh (Monthly) ENTRY LI'!CB47*0.5)+'KWh (Cumulative) LI'!CA47-'Rebasing adj LI'!CB37)*CB119)*CB$19*CB$125)</f>
        <v>0</v>
      </c>
      <c r="CC47" s="11">
        <f>IF('KWh (Cumulative) LI'!CC47=0,0,((('KWh (Monthly) ENTRY LI'!CC47*0.5)+'KWh (Cumulative) LI'!CB47-'Rebasing adj LI'!CC37)*CC119)*CC$19*CC$125)</f>
        <v>0</v>
      </c>
      <c r="CD47" s="11">
        <f>IF('KWh (Cumulative) LI'!CD47=0,0,((('KWh (Monthly) ENTRY LI'!CD47*0.5)+'KWh (Cumulative) LI'!CC47-'Rebasing adj LI'!CD37)*CD119)*CD$19*CD$125)</f>
        <v>0</v>
      </c>
      <c r="CE47" s="11">
        <f>IF('KWh (Cumulative) LI'!CE47=0,0,((('KWh (Monthly) ENTRY LI'!CE47*0.5)+'KWh (Cumulative) LI'!CD47-'Rebasing adj LI'!CE37)*CE119)*CE$19*CE$125)</f>
        <v>0</v>
      </c>
      <c r="CF47" s="11">
        <f>IF('KWh (Cumulative) LI'!CF47=0,0,((('KWh (Monthly) ENTRY LI'!CF47*0.5)+'KWh (Cumulative) LI'!CE47-'Rebasing adj LI'!CF37)*CF119)*CF$19*CF$125)</f>
        <v>0</v>
      </c>
      <c r="CG47" s="11">
        <f>IF('KWh (Cumulative) LI'!CG47=0,0,((('KWh (Monthly) ENTRY LI'!CG47*0.5)+'KWh (Cumulative) LI'!CF47-'Rebasing adj LI'!CG37)*CG119)*CG$19*CG$125)</f>
        <v>0</v>
      </c>
      <c r="CH47" s="11">
        <f>IF('KWh (Cumulative) LI'!CH47=0,0,((('KWh (Monthly) ENTRY LI'!CH47*0.5)+'KWh (Cumulative) LI'!CG47-'Rebasing adj LI'!CH37)*CH119)*CH$19*CH$125)</f>
        <v>0</v>
      </c>
      <c r="CI47" s="11">
        <f>IF('KWh (Cumulative) LI'!CI47=0,0,((('KWh (Monthly) ENTRY LI'!CI47*0.5)+'KWh (Cumulative) LI'!CH47-'Rebasing adj LI'!CI37)*CI119)*CI$19*CI$125)</f>
        <v>0</v>
      </c>
      <c r="CJ47" s="11">
        <f>IF('KWh (Cumulative) LI'!CJ47=0,0,((('KWh (Monthly) ENTRY LI'!CJ47*0.5)+'KWh (Cumulative) LI'!CI47-'Rebasing adj LI'!CJ37)*CJ119)*CJ$19*CJ$125)</f>
        <v>0</v>
      </c>
    </row>
    <row r="48" spans="1:88" ht="15.75" thickBot="1" x14ac:dyDescent="0.3">
      <c r="A48" s="54"/>
      <c r="B48" s="54"/>
      <c r="F48" s="54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</row>
    <row r="49" spans="1:88" ht="15.75" x14ac:dyDescent="0.25">
      <c r="A49" s="19"/>
      <c r="B49" s="80" t="s">
        <v>32</v>
      </c>
      <c r="C49" s="16">
        <v>42370</v>
      </c>
      <c r="D49" s="16">
        <v>42401</v>
      </c>
      <c r="E49" s="14">
        <v>42430</v>
      </c>
      <c r="F49" s="49">
        <v>42461</v>
      </c>
      <c r="G49" s="55">
        <v>42491</v>
      </c>
      <c r="H49" s="14">
        <v>42522</v>
      </c>
      <c r="I49" s="14">
        <v>42552</v>
      </c>
      <c r="J49" s="14">
        <v>42583</v>
      </c>
      <c r="K49" s="14">
        <v>42614</v>
      </c>
      <c r="L49" s="14">
        <v>42644</v>
      </c>
      <c r="M49" s="14">
        <v>42675</v>
      </c>
      <c r="N49" s="14">
        <v>42705</v>
      </c>
      <c r="O49" s="14">
        <v>42736</v>
      </c>
      <c r="P49" s="14">
        <v>42767</v>
      </c>
      <c r="Q49" s="15">
        <v>42795</v>
      </c>
      <c r="R49" s="15">
        <v>42826</v>
      </c>
      <c r="S49" s="15">
        <v>42856</v>
      </c>
      <c r="T49" s="15">
        <v>42887</v>
      </c>
      <c r="U49" s="15">
        <v>42917</v>
      </c>
      <c r="V49" s="15">
        <v>42948</v>
      </c>
      <c r="W49" s="15">
        <v>42979</v>
      </c>
      <c r="X49" s="15">
        <v>43009</v>
      </c>
      <c r="Y49" s="15">
        <v>43040</v>
      </c>
      <c r="Z49" s="15">
        <v>43070</v>
      </c>
      <c r="AA49" s="15">
        <v>43101</v>
      </c>
      <c r="AB49" s="15">
        <v>43132</v>
      </c>
      <c r="AC49" s="16">
        <v>43160</v>
      </c>
      <c r="AD49" s="16">
        <v>43191</v>
      </c>
      <c r="AE49" s="16">
        <v>43221</v>
      </c>
      <c r="AF49" s="16">
        <v>43252</v>
      </c>
      <c r="AG49" s="16">
        <v>43282</v>
      </c>
      <c r="AH49" s="16">
        <v>43313</v>
      </c>
      <c r="AI49" s="16">
        <v>43344</v>
      </c>
      <c r="AJ49" s="16">
        <v>43374</v>
      </c>
      <c r="AK49" s="16">
        <v>43405</v>
      </c>
      <c r="AL49" s="16">
        <v>43435</v>
      </c>
      <c r="AM49" s="16">
        <v>43466</v>
      </c>
      <c r="AN49" s="16">
        <v>43497</v>
      </c>
      <c r="AO49" s="14">
        <v>43525</v>
      </c>
      <c r="AP49" s="14">
        <v>43556</v>
      </c>
      <c r="AQ49" s="14">
        <v>43586</v>
      </c>
      <c r="AR49" s="14">
        <v>43617</v>
      </c>
      <c r="AS49" s="14">
        <v>43647</v>
      </c>
      <c r="AT49" s="14">
        <v>43678</v>
      </c>
      <c r="AU49" s="14">
        <v>43709</v>
      </c>
      <c r="AV49" s="14">
        <v>43739</v>
      </c>
      <c r="AW49" s="14">
        <v>43770</v>
      </c>
      <c r="AX49" s="14">
        <v>43800</v>
      </c>
      <c r="AY49" s="14">
        <v>43831</v>
      </c>
      <c r="AZ49" s="14">
        <v>43862</v>
      </c>
      <c r="BA49" s="15">
        <v>43891</v>
      </c>
      <c r="BB49" s="15">
        <v>43922</v>
      </c>
      <c r="BC49" s="15">
        <v>43952</v>
      </c>
      <c r="BD49" s="15">
        <v>43983</v>
      </c>
      <c r="BE49" s="15">
        <v>44013</v>
      </c>
      <c r="BF49" s="15">
        <v>44044</v>
      </c>
      <c r="BG49" s="15">
        <v>44075</v>
      </c>
      <c r="BH49" s="15">
        <v>44105</v>
      </c>
      <c r="BI49" s="15">
        <v>44136</v>
      </c>
      <c r="BJ49" s="15">
        <v>44166</v>
      </c>
      <c r="BK49" s="15">
        <v>44197</v>
      </c>
      <c r="BL49" s="15">
        <v>44228</v>
      </c>
      <c r="BM49" s="16">
        <v>44256</v>
      </c>
      <c r="BN49" s="16">
        <v>44287</v>
      </c>
      <c r="BO49" s="16">
        <v>44317</v>
      </c>
      <c r="BP49" s="16">
        <v>44348</v>
      </c>
      <c r="BQ49" s="16">
        <v>44378</v>
      </c>
      <c r="BR49" s="16">
        <v>44409</v>
      </c>
      <c r="BS49" s="16">
        <v>44440</v>
      </c>
      <c r="BT49" s="16">
        <v>44470</v>
      </c>
      <c r="BU49" s="16">
        <v>44501</v>
      </c>
      <c r="BV49" s="16">
        <v>44531</v>
      </c>
      <c r="BW49" s="16">
        <v>44562</v>
      </c>
      <c r="BX49" s="16">
        <v>44593</v>
      </c>
      <c r="BY49" s="14">
        <v>44621</v>
      </c>
      <c r="BZ49" s="14">
        <v>44652</v>
      </c>
      <c r="CA49" s="14">
        <v>44682</v>
      </c>
      <c r="CB49" s="14">
        <v>44713</v>
      </c>
      <c r="CC49" s="14">
        <v>44743</v>
      </c>
      <c r="CD49" s="14">
        <v>44774</v>
      </c>
      <c r="CE49" s="14">
        <v>44805</v>
      </c>
      <c r="CF49" s="14">
        <v>44835</v>
      </c>
      <c r="CG49" s="14">
        <v>44866</v>
      </c>
      <c r="CH49" s="14">
        <v>44896</v>
      </c>
      <c r="CI49" s="14">
        <v>44927</v>
      </c>
      <c r="CJ49" s="14">
        <v>44958</v>
      </c>
    </row>
    <row r="50" spans="1:88" ht="15" customHeight="1" x14ac:dyDescent="0.25">
      <c r="A50" s="209" t="s">
        <v>29</v>
      </c>
      <c r="B50" s="45" t="s">
        <v>9</v>
      </c>
      <c r="C50" s="11">
        <f>IF('KWh (Cumulative) LI'!C50=0,0,((('KWh (Monthly) ENTRY LI'!C50*0.5)-'Rebasing adj LI'!C40)*C107)*C$19*C$126)</f>
        <v>0</v>
      </c>
      <c r="D50" s="11">
        <f>IF('KWh (Cumulative) LI'!D50=0,0,((('KWh (Monthly) ENTRY LI'!D50*0.5)+'KWh (Cumulative) LI'!C50-'Rebasing adj LI'!D40)*D107)*D$19*D$126)</f>
        <v>0</v>
      </c>
      <c r="E50" s="11">
        <f>IF('KWh (Cumulative) LI'!E50=0,0,((('KWh (Monthly) ENTRY LI'!E50*0.5)+'KWh (Cumulative) LI'!D50-'Rebasing adj LI'!E40)*E107)*E$19*E$126)</f>
        <v>0</v>
      </c>
      <c r="F50" s="11">
        <f>IF('KWh (Cumulative) LI'!F50=0,0,((('KWh (Monthly) ENTRY LI'!F50*0.5)+'KWh (Cumulative) LI'!E50-'Rebasing adj LI'!F40)*F107)*F$19*F$126)</f>
        <v>0</v>
      </c>
      <c r="G50" s="11">
        <f>IF('KWh (Cumulative) LI'!G50=0,0,((('KWh (Monthly) ENTRY LI'!G50*0.5)+'KWh (Cumulative) LI'!F50-'Rebasing adj LI'!G40)*G107)*G$19*G$126)</f>
        <v>0</v>
      </c>
      <c r="H50" s="11">
        <f>IF('KWh (Cumulative) LI'!H50=0,0,((('KWh (Monthly) ENTRY LI'!H50*0.5)+'KWh (Cumulative) LI'!G50-'Rebasing adj LI'!H40)*H107)*H$19*H$126)</f>
        <v>0</v>
      </c>
      <c r="I50" s="11">
        <f>IF('KWh (Cumulative) LI'!I50=0,0,((('KWh (Monthly) ENTRY LI'!I50*0.5)+'KWh (Cumulative) LI'!H50-'Rebasing adj LI'!I40)*I107)*I$19*I$126)</f>
        <v>0</v>
      </c>
      <c r="J50" s="11">
        <f>IF('KWh (Cumulative) LI'!J50=0,0,((('KWh (Monthly) ENTRY LI'!J50*0.5)+'KWh (Cumulative) LI'!I50-'Rebasing adj LI'!J40)*J107)*J$19*J$126)</f>
        <v>0</v>
      </c>
      <c r="K50" s="11">
        <f>IF('KWh (Cumulative) LI'!K50=0,0,((('KWh (Monthly) ENTRY LI'!K50*0.5)+'KWh (Cumulative) LI'!J50-'Rebasing adj LI'!K40)*K107)*K$19*K$126)</f>
        <v>0</v>
      </c>
      <c r="L50" s="11">
        <f>IF('KWh (Cumulative) LI'!L50=0,0,((('KWh (Monthly) ENTRY LI'!L50*0.5)+'KWh (Cumulative) LI'!K50-'Rebasing adj LI'!L40)*L107)*L$19*L$126)</f>
        <v>0</v>
      </c>
      <c r="M50" s="11">
        <f>IF('KWh (Cumulative) LI'!M50=0,0,((('KWh (Monthly) ENTRY LI'!M50*0.5)+'KWh (Cumulative) LI'!L50-'Rebasing adj LI'!M40)*M107)*M$19*M$126)</f>
        <v>0</v>
      </c>
      <c r="N50" s="11">
        <f>IF('KWh (Cumulative) LI'!N50=0,0,((('KWh (Monthly) ENTRY LI'!N50*0.5)+'KWh (Cumulative) LI'!M50-'Rebasing adj LI'!N40)*N107)*N$19*N$126)</f>
        <v>0</v>
      </c>
      <c r="O50" s="11">
        <f>IF('KWh (Cumulative) LI'!O50=0,0,((('KWh (Monthly) ENTRY LI'!O50*0.5)+'KWh (Cumulative) LI'!N50-'Rebasing adj LI'!O40)*O107)*O$19*O$126)</f>
        <v>0</v>
      </c>
      <c r="P50" s="11">
        <f>IF('KWh (Cumulative) LI'!P50=0,0,((('KWh (Monthly) ENTRY LI'!P50*0.5)+'KWh (Cumulative) LI'!O50-'Rebasing adj LI'!P40)*P107)*P$19*P$126)</f>
        <v>0</v>
      </c>
      <c r="Q50" s="11">
        <f>IF('KWh (Cumulative) LI'!Q50=0,0,((('KWh (Monthly) ENTRY LI'!Q50*0.5)+'KWh (Cumulative) LI'!P50-'Rebasing adj LI'!Q40)*Q107)*Q$19*Q$126)</f>
        <v>0</v>
      </c>
      <c r="R50" s="11">
        <f>IF('KWh (Cumulative) LI'!R50=0,0,((('KWh (Monthly) ENTRY LI'!R50*0.5)+'KWh (Cumulative) LI'!Q50-'Rebasing adj LI'!R40)*R107)*R$19*R$126)</f>
        <v>0</v>
      </c>
      <c r="S50" s="11">
        <f>IF('KWh (Cumulative) LI'!S50=0,0,((('KWh (Monthly) ENTRY LI'!S50*0.5)+'KWh (Cumulative) LI'!R50-'Rebasing adj LI'!S40)*S107)*S$19*S$126)</f>
        <v>0</v>
      </c>
      <c r="T50" s="11">
        <f>IF('KWh (Cumulative) LI'!T50=0,0,((('KWh (Monthly) ENTRY LI'!T50*0.5)+'KWh (Cumulative) LI'!S50-'Rebasing adj LI'!T40)*T107)*T$19*T$126)</f>
        <v>0</v>
      </c>
      <c r="U50" s="11">
        <f>IF('KWh (Cumulative) LI'!U50=0,0,((('KWh (Monthly) ENTRY LI'!U50*0.5)+'KWh (Cumulative) LI'!T50-'Rebasing adj LI'!U40)*U107)*U$19*U$126)</f>
        <v>0</v>
      </c>
      <c r="V50" s="11">
        <f>IF('KWh (Cumulative) LI'!V50=0,0,((('KWh (Monthly) ENTRY LI'!V50*0.5)+'KWh (Cumulative) LI'!U50-'Rebasing adj LI'!V40)*V107)*V$19*V$126)</f>
        <v>0</v>
      </c>
      <c r="W50" s="11">
        <f>IF('KWh (Cumulative) LI'!W50=0,0,((('KWh (Monthly) ENTRY LI'!W50*0.5)+'KWh (Cumulative) LI'!V50-'Rebasing adj LI'!W40)*W107)*W$19*W$126)</f>
        <v>0</v>
      </c>
      <c r="X50" s="11">
        <f>IF('KWh (Cumulative) LI'!X50=0,0,((('KWh (Monthly) ENTRY LI'!X50*0.5)+'KWh (Cumulative) LI'!W50-'Rebasing adj LI'!X40)*X107)*X$19*X$126)</f>
        <v>0</v>
      </c>
      <c r="Y50" s="11">
        <f>IF('KWh (Cumulative) LI'!Y50=0,0,((('KWh (Monthly) ENTRY LI'!Y50*0.5)+'KWh (Cumulative) LI'!X50-'Rebasing adj LI'!Y40)*Y107)*Y$19*Y$126)</f>
        <v>0</v>
      </c>
      <c r="Z50" s="11">
        <f>IF('KWh (Cumulative) LI'!Z50=0,0,((('KWh (Monthly) ENTRY LI'!Z50*0.5)+'KWh (Cumulative) LI'!Y50-'Rebasing adj LI'!Z40)*Z107)*Z$19*Z$126)</f>
        <v>0</v>
      </c>
      <c r="AA50" s="11">
        <f>IF('KWh (Cumulative) LI'!AA50=0,0,((('KWh (Monthly) ENTRY LI'!AA50*0.5)+'KWh (Cumulative) LI'!Z50-'Rebasing adj LI'!AA40)*AA107)*AA$19*AA$126)</f>
        <v>0</v>
      </c>
      <c r="AB50" s="11">
        <f>IF('KWh (Cumulative) LI'!AB50=0,0,((('KWh (Monthly) ENTRY LI'!AB50*0.5)+'KWh (Cumulative) LI'!AA50-'Rebasing adj LI'!AB40)*AB107)*AB$19*AB$126)</f>
        <v>0</v>
      </c>
      <c r="AC50" s="11">
        <f>IF('KWh (Cumulative) LI'!AC50=0,0,((('KWh (Monthly) ENTRY LI'!AC50*0.5)+'KWh (Cumulative) LI'!AB50-'Rebasing adj LI'!AC40)*AC107)*AC$19*AC$126)</f>
        <v>0</v>
      </c>
      <c r="AD50" s="11">
        <f>IF('KWh (Cumulative) LI'!AD50=0,0,((('KWh (Monthly) ENTRY LI'!AD50*0.5)+'KWh (Cumulative) LI'!AC50-'Rebasing adj LI'!AD40)*AD107)*AD$19*AD$126)</f>
        <v>0</v>
      </c>
      <c r="AE50" s="11">
        <f>IF('KWh (Cumulative) LI'!AE50=0,0,((('KWh (Monthly) ENTRY LI'!AE50*0.5)+'KWh (Cumulative) LI'!AD50-'Rebasing adj LI'!AE40)*AE107)*AE$19*AE$126)</f>
        <v>0</v>
      </c>
      <c r="AF50" s="11">
        <f>IF('KWh (Cumulative) LI'!AF50=0,0,((('KWh (Monthly) ENTRY LI'!AF50*0.5)+'KWh (Cumulative) LI'!AE50-'Rebasing adj LI'!AF40)*AF107)*AF$19*AF$126)</f>
        <v>0</v>
      </c>
      <c r="AG50" s="11">
        <f>IF('KWh (Cumulative) LI'!AG50=0,0,((('KWh (Monthly) ENTRY LI'!AG50*0.5)+'KWh (Cumulative) LI'!AF50-'Rebasing adj LI'!AG40)*AG107)*AG$19*AG$126)</f>
        <v>0</v>
      </c>
      <c r="AH50" s="11">
        <f>IF('KWh (Cumulative) LI'!AH50=0,0,((('KWh (Monthly) ENTRY LI'!AH50*0.5)+'KWh (Cumulative) LI'!AG50-'Rebasing adj LI'!AH40)*AH107)*AH$19*AH$126)</f>
        <v>0</v>
      </c>
      <c r="AI50" s="11">
        <f>IF('KWh (Cumulative) LI'!AI50=0,0,((('KWh (Monthly) ENTRY LI'!AI50*0.5)+'KWh (Cumulative) LI'!AH50-'Rebasing adj LI'!AI40)*AI107)*AI$19*AI$126)</f>
        <v>0</v>
      </c>
      <c r="AJ50" s="11">
        <f>IF('KWh (Cumulative) LI'!AJ50=0,0,((('KWh (Monthly) ENTRY LI'!AJ50*0.5)+'KWh (Cumulative) LI'!AI50-'Rebasing adj LI'!AJ40)*AJ107)*AJ$19*AJ$126)</f>
        <v>0</v>
      </c>
      <c r="AK50" s="11">
        <f>IF('KWh (Cumulative) LI'!AK50=0,0,((('KWh (Monthly) ENTRY LI'!AK50*0.5)+'KWh (Cumulative) LI'!AJ50-'Rebasing adj LI'!AK40)*AK107)*AK$19*AK$126)</f>
        <v>0</v>
      </c>
      <c r="AL50" s="11">
        <f>IF('KWh (Cumulative) LI'!AL50=0,0,((('KWh (Monthly) ENTRY LI'!AL50*0.5)+'KWh (Cumulative) LI'!AK50-'Rebasing adj LI'!AL40)*AL107)*AL$19*AL$126)</f>
        <v>0</v>
      </c>
      <c r="AM50" s="11">
        <f>IF('KWh (Cumulative) LI'!AM50=0,0,((('KWh (Monthly) ENTRY LI'!AM50*0.5)+'KWh (Cumulative) LI'!AL50-'Rebasing adj LI'!AM40)*AM107)*AM$19*AM$126)</f>
        <v>0</v>
      </c>
      <c r="AN50" s="11">
        <f>IF('KWh (Cumulative) LI'!AN50=0,0,((('KWh (Monthly) ENTRY LI'!AN50*0.5)+'KWh (Cumulative) LI'!AM50-'Rebasing adj LI'!AN40)*AN107)*AN$19*AN$126)</f>
        <v>0</v>
      </c>
      <c r="AO50" s="11">
        <f>IF('KWh (Cumulative) LI'!AO50=0,0,((('KWh (Monthly) ENTRY LI'!AO50*0.5)+'KWh (Cumulative) LI'!AN50-'Rebasing adj LI'!AO40)*AO107)*AO$19*AO$126)</f>
        <v>0</v>
      </c>
      <c r="AP50" s="11">
        <f>IF('KWh (Cumulative) LI'!AP50=0,0,((('KWh (Monthly) ENTRY LI'!AP50*0.5)+'KWh (Cumulative) LI'!AO50-'Rebasing adj LI'!AP40)*AP107)*AP$19*AP$126)</f>
        <v>0</v>
      </c>
      <c r="AQ50" s="11">
        <f>IF('KWh (Cumulative) LI'!AQ50=0,0,((('KWh (Monthly) ENTRY LI'!AQ50*0.5)+'KWh (Cumulative) LI'!AP50-'Rebasing adj LI'!AQ40)*AQ107)*AQ$19*AQ$126)</f>
        <v>0</v>
      </c>
      <c r="AR50" s="11">
        <f>IF('KWh (Cumulative) LI'!AR50=0,0,((('KWh (Monthly) ENTRY LI'!AR50*0.5)+'KWh (Cumulative) LI'!AQ50-'Rebasing adj LI'!AR40)*AR107)*AR$19*AR$126)</f>
        <v>0</v>
      </c>
      <c r="AS50" s="11">
        <f>IF('KWh (Cumulative) LI'!AS50=0,0,((('KWh (Monthly) ENTRY LI'!AS50*0.5)+'KWh (Cumulative) LI'!AR50-'Rebasing adj LI'!AS40)*AS107)*AS$19*AS$126)</f>
        <v>0</v>
      </c>
      <c r="AT50" s="11">
        <f>IF('KWh (Cumulative) LI'!AT50=0,0,((('KWh (Monthly) ENTRY LI'!AT50*0.5)+'KWh (Cumulative) LI'!AS50-'Rebasing adj LI'!AT40)*AT107)*AT$19*AT$126)</f>
        <v>0</v>
      </c>
      <c r="AU50" s="11">
        <f>IF('KWh (Cumulative) LI'!AU50=0,0,((('KWh (Monthly) ENTRY LI'!AU50*0.5)+'KWh (Cumulative) LI'!AT50-'Rebasing adj LI'!AU40)*AU107)*AU$19*AU$126)</f>
        <v>0</v>
      </c>
      <c r="AV50" s="11">
        <f>IF('KWh (Cumulative) LI'!AV50=0,0,((('KWh (Monthly) ENTRY LI'!AV50*0.5)+'KWh (Cumulative) LI'!AU50-'Rebasing adj LI'!AV40)*AV107)*AV$19*AV$126)</f>
        <v>0</v>
      </c>
      <c r="AW50" s="11">
        <f>IF('KWh (Cumulative) LI'!AW50=0,0,((('KWh (Monthly) ENTRY LI'!AW50*0.5)+'KWh (Cumulative) LI'!AV50-'Rebasing adj LI'!AW40)*AW107)*AW$19*AW$126)</f>
        <v>0</v>
      </c>
      <c r="AX50" s="11">
        <f>IF('KWh (Cumulative) LI'!AX50=0,0,((('KWh (Monthly) ENTRY LI'!AX50*0.5)+'KWh (Cumulative) LI'!AW50-'Rebasing adj LI'!AX40)*AX107)*AX$19*AX$126)</f>
        <v>0</v>
      </c>
      <c r="AY50" s="11">
        <f>IF('KWh (Cumulative) LI'!AY50=0,0,((('KWh (Monthly) ENTRY LI'!AY50*0.5)+'KWh (Cumulative) LI'!AX50-'Rebasing adj LI'!AY40)*AY107)*AY$19*AY$126)</f>
        <v>0</v>
      </c>
      <c r="AZ50" s="11">
        <f>IF('KWh (Cumulative) LI'!AZ50=0,0,((('KWh (Monthly) ENTRY LI'!AZ50*0.5)+'KWh (Cumulative) LI'!AY50-'Rebasing adj LI'!AZ40)*AZ107)*AZ$19*AZ$126)</f>
        <v>0</v>
      </c>
      <c r="BA50" s="11">
        <f>IF('KWh (Cumulative) LI'!BA50=0,0,((('KWh (Monthly) ENTRY LI'!BA50*0.5)+'KWh (Cumulative) LI'!AZ50-'Rebasing adj LI'!BA40)*BA107)*BA$19*BA$126)</f>
        <v>0</v>
      </c>
      <c r="BB50" s="11">
        <f>IF('KWh (Cumulative) LI'!BB50=0,0,((('KWh (Monthly) ENTRY LI'!BB50*0.5)+'KWh (Cumulative) LI'!BA50-'Rebasing adj LI'!BB40)*BB107)*BB$19*BB$126)</f>
        <v>0</v>
      </c>
      <c r="BC50" s="11">
        <f>IF('KWh (Cumulative) LI'!BC50=0,0,((('KWh (Monthly) ENTRY LI'!BC50*0.5)+'KWh (Cumulative) LI'!BB50-'Rebasing adj LI'!BC40)*BC107)*BC$19*BC$126)</f>
        <v>0</v>
      </c>
      <c r="BD50" s="11">
        <f>IF('KWh (Cumulative) LI'!BD50=0,0,((('KWh (Monthly) ENTRY LI'!BD50*0.5)+'KWh (Cumulative) LI'!BC50-'Rebasing adj LI'!BD40)*BD107)*BD$19*BD$126)</f>
        <v>0</v>
      </c>
      <c r="BE50" s="11">
        <f>IF('KWh (Cumulative) LI'!BE50=0,0,((('KWh (Monthly) ENTRY LI'!BE50*0.5)+'KWh (Cumulative) LI'!BD50-'Rebasing adj LI'!BE40)*BE107)*BE$19*BE$126)</f>
        <v>0</v>
      </c>
      <c r="BF50" s="11">
        <f>IF('KWh (Cumulative) LI'!BF50=0,0,((('KWh (Monthly) ENTRY LI'!BF50*0.5)+'KWh (Cumulative) LI'!BE50-'Rebasing adj LI'!BF40)*BF107)*BF$19*BF$126)</f>
        <v>0</v>
      </c>
      <c r="BG50" s="11">
        <f>IF('KWh (Cumulative) LI'!BG50=0,0,((('KWh (Monthly) ENTRY LI'!BG50*0.5)+'KWh (Cumulative) LI'!BF50-'Rebasing adj LI'!BG40)*BG107)*BG$19*BG$126)</f>
        <v>0</v>
      </c>
      <c r="BH50" s="11">
        <f>IF('KWh (Cumulative) LI'!BH50=0,0,((('KWh (Monthly) ENTRY LI'!BH50*0.5)+'KWh (Cumulative) LI'!BG50-'Rebasing adj LI'!BH40)*BH107)*BH$19*BH$126)</f>
        <v>0</v>
      </c>
      <c r="BI50" s="11">
        <f>IF('KWh (Cumulative) LI'!BI50=0,0,((('KWh (Monthly) ENTRY LI'!BI50*0.5)+'KWh (Cumulative) LI'!BH50-'Rebasing adj LI'!BI40)*BI107)*BI$19*BI$126)</f>
        <v>0</v>
      </c>
      <c r="BJ50" s="11">
        <f>IF('KWh (Cumulative) LI'!BJ50=0,0,((('KWh (Monthly) ENTRY LI'!BJ50*0.5)+'KWh (Cumulative) LI'!BI50-'Rebasing adj LI'!BJ40)*BJ107)*BJ$19*BJ$126)</f>
        <v>0</v>
      </c>
      <c r="BK50" s="11">
        <f>IF('KWh (Cumulative) LI'!BK50=0,0,((('KWh (Monthly) ENTRY LI'!BK50*0.5)+'KWh (Cumulative) LI'!BJ50-'Rebasing adj LI'!BK40)*BK107)*BK$19*BK$126)</f>
        <v>0</v>
      </c>
      <c r="BL50" s="11">
        <f>IF('KWh (Cumulative) LI'!BL50=0,0,((('KWh (Monthly) ENTRY LI'!BL50*0.5)+'KWh (Cumulative) LI'!BK50-'Rebasing adj LI'!BL40)*BL107)*BL$19*BL$126)</f>
        <v>0</v>
      </c>
      <c r="BM50" s="11">
        <f>IF('KWh (Cumulative) LI'!BM50=0,0,((('KWh (Monthly) ENTRY LI'!BM50*0.5)+'KWh (Cumulative) LI'!BL50-'Rebasing adj LI'!BM40)*BM107)*BM$19*BM$126)</f>
        <v>0</v>
      </c>
      <c r="BN50" s="11">
        <f>IF('KWh (Cumulative) LI'!BN50=0,0,((('KWh (Monthly) ENTRY LI'!BN50*0.5)+'KWh (Cumulative) LI'!BM50-'Rebasing adj LI'!BN40)*BN107)*BN$19*BN$126)</f>
        <v>0</v>
      </c>
      <c r="BO50" s="11">
        <f>IF('KWh (Cumulative) LI'!BO50=0,0,((('KWh (Monthly) ENTRY LI'!BO50*0.5)+'KWh (Cumulative) LI'!BN50-'Rebasing adj LI'!BO40)*BO107)*BO$19*BO$126)</f>
        <v>0</v>
      </c>
      <c r="BP50" s="11">
        <f>IF('KWh (Cumulative) LI'!BP50=0,0,((('KWh (Monthly) ENTRY LI'!BP50*0.5)+'KWh (Cumulative) LI'!BO50-'Rebasing adj LI'!BP40)*BP107)*BP$19*BP$126)</f>
        <v>0</v>
      </c>
      <c r="BQ50" s="11">
        <f>IF('KWh (Cumulative) LI'!BQ50=0,0,((('KWh (Monthly) ENTRY LI'!BQ50*0.5)+'KWh (Cumulative) LI'!BP50-'Rebasing adj LI'!BQ40)*BQ107)*BQ$19*BQ$126)</f>
        <v>0</v>
      </c>
      <c r="BR50" s="11">
        <f>IF('KWh (Cumulative) LI'!BR50=0,0,((('KWh (Monthly) ENTRY LI'!BR50*0.5)+'KWh (Cumulative) LI'!BQ50-'Rebasing adj LI'!BR40)*BR107)*BR$19*BR$126)</f>
        <v>0</v>
      </c>
      <c r="BS50" s="11">
        <f>IF('KWh (Cumulative) LI'!BS50=0,0,((('KWh (Monthly) ENTRY LI'!BS50*0.5)+'KWh (Cumulative) LI'!BR50-'Rebasing adj LI'!BS40)*BS107)*BS$19*BS$126)</f>
        <v>0</v>
      </c>
      <c r="BT50" s="11">
        <f>IF('KWh (Cumulative) LI'!BT50=0,0,((('KWh (Monthly) ENTRY LI'!BT50*0.5)+'KWh (Cumulative) LI'!BS50-'Rebasing adj LI'!BT40)*BT107)*BT$19*BT$126)</f>
        <v>0</v>
      </c>
      <c r="BU50" s="11">
        <f>IF('KWh (Cumulative) LI'!BU50=0,0,((('KWh (Monthly) ENTRY LI'!BU50*0.5)+'KWh (Cumulative) LI'!BT50-'Rebasing adj LI'!BU40)*BU107)*BU$19*BU$126)</f>
        <v>0</v>
      </c>
      <c r="BV50" s="11">
        <f>IF('KWh (Cumulative) LI'!BV50=0,0,((('KWh (Monthly) ENTRY LI'!BV50*0.5)+'KWh (Cumulative) LI'!BU50-'Rebasing adj LI'!BV40)*BV107)*BV$19*BV$126)</f>
        <v>0</v>
      </c>
      <c r="BW50" s="11">
        <f>IF('KWh (Cumulative) LI'!BW50=0,0,((('KWh (Monthly) ENTRY LI'!BW50*0.5)+'KWh (Cumulative) LI'!BV50-'Rebasing adj LI'!BW40)*BW107)*BW$19*BW$126)</f>
        <v>0</v>
      </c>
      <c r="BX50" s="11">
        <f>IF('KWh (Cumulative) LI'!BX50=0,0,((('KWh (Monthly) ENTRY LI'!BX50*0.5)+'KWh (Cumulative) LI'!BW50-'Rebasing adj LI'!BX40)*BX107)*BX$19*BX$126)</f>
        <v>0</v>
      </c>
      <c r="BY50" s="11">
        <f>IF('KWh (Cumulative) LI'!BY50=0,0,((('KWh (Monthly) ENTRY LI'!BY50*0.5)+'KWh (Cumulative) LI'!BX50-'Rebasing adj LI'!BY40)*BY107)*BY$19*BY$126)</f>
        <v>0</v>
      </c>
      <c r="BZ50" s="11">
        <f>IF('KWh (Cumulative) LI'!BZ50=0,0,((('KWh (Monthly) ENTRY LI'!BZ50*0.5)+'KWh (Cumulative) LI'!BY50-'Rebasing adj LI'!BZ40)*BZ107)*BZ$19*BZ$126)</f>
        <v>0</v>
      </c>
      <c r="CA50" s="11">
        <f>IF('KWh (Cumulative) LI'!CA50=0,0,((('KWh (Monthly) ENTRY LI'!CA50*0.5)+'KWh (Cumulative) LI'!BZ50-'Rebasing adj LI'!CA40)*CA107)*CA$19*CA$126)</f>
        <v>0</v>
      </c>
      <c r="CB50" s="11">
        <f>IF('KWh (Cumulative) LI'!CB50=0,0,((('KWh (Monthly) ENTRY LI'!CB50*0.5)+'KWh (Cumulative) LI'!CA50-'Rebasing adj LI'!CB40)*CB107)*CB$19*CB$126)</f>
        <v>0</v>
      </c>
      <c r="CC50" s="11">
        <f>IF('KWh (Cumulative) LI'!CC50=0,0,((('KWh (Monthly) ENTRY LI'!CC50*0.5)+'KWh (Cumulative) LI'!CB50-'Rebasing adj LI'!CC40)*CC107)*CC$19*CC$126)</f>
        <v>0</v>
      </c>
      <c r="CD50" s="11">
        <f>IF('KWh (Cumulative) LI'!CD50=0,0,((('KWh (Monthly) ENTRY LI'!CD50*0.5)+'KWh (Cumulative) LI'!CC50-'Rebasing adj LI'!CD40)*CD107)*CD$19*CD$126)</f>
        <v>0</v>
      </c>
      <c r="CE50" s="11">
        <f>IF('KWh (Cumulative) LI'!CE50=0,0,((('KWh (Monthly) ENTRY LI'!CE50*0.5)+'KWh (Cumulative) LI'!CD50-'Rebasing adj LI'!CE40)*CE107)*CE$19*CE$126)</f>
        <v>0</v>
      </c>
      <c r="CF50" s="11">
        <f>IF('KWh (Cumulative) LI'!CF50=0,0,((('KWh (Monthly) ENTRY LI'!CF50*0.5)+'KWh (Cumulative) LI'!CE50-'Rebasing adj LI'!CF40)*CF107)*CF$19*CF$126)</f>
        <v>0</v>
      </c>
      <c r="CG50" s="11">
        <f>IF('KWh (Cumulative) LI'!CG50=0,0,((('KWh (Monthly) ENTRY LI'!CG50*0.5)+'KWh (Cumulative) LI'!CF50-'Rebasing adj LI'!CG40)*CG107)*CG$19*CG$126)</f>
        <v>0</v>
      </c>
      <c r="CH50" s="11">
        <f>IF('KWh (Cumulative) LI'!CH50=0,0,((('KWh (Monthly) ENTRY LI'!CH50*0.5)+'KWh (Cumulative) LI'!CG50-'Rebasing adj LI'!CH40)*CH107)*CH$19*CH$126)</f>
        <v>0</v>
      </c>
      <c r="CI50" s="11">
        <f>IF('KWh (Cumulative) LI'!CI50=0,0,((('KWh (Monthly) ENTRY LI'!CI50*0.5)+'KWh (Cumulative) LI'!CH50-'Rebasing adj LI'!CI40)*CI107)*CI$19*CI$126)</f>
        <v>0</v>
      </c>
      <c r="CJ50" s="11">
        <f>IF('KWh (Cumulative) LI'!CJ50=0,0,((('KWh (Monthly) ENTRY LI'!CJ50*0.5)+'KWh (Cumulative) LI'!CI50-'Rebasing adj LI'!CJ40)*CJ107)*CJ$19*CJ$126)</f>
        <v>0</v>
      </c>
    </row>
    <row r="51" spans="1:88" x14ac:dyDescent="0.25">
      <c r="A51" s="209"/>
      <c r="B51" s="45" t="s">
        <v>6</v>
      </c>
      <c r="C51" s="11">
        <f>IF('KWh (Cumulative) LI'!C51=0,0,((('KWh (Monthly) ENTRY LI'!C51*0.5)-'Rebasing adj LI'!C41)*C108)*C$19*C$126)</f>
        <v>0</v>
      </c>
      <c r="D51" s="11">
        <f>IF('KWh (Cumulative) LI'!D51=0,0,((('KWh (Monthly) ENTRY LI'!D51*0.5)+'KWh (Cumulative) LI'!C51-'Rebasing adj LI'!D41)*D108)*D$19*D$126)</f>
        <v>0</v>
      </c>
      <c r="E51" s="11">
        <f>IF('KWh (Cumulative) LI'!E51=0,0,((('KWh (Monthly) ENTRY LI'!E51*0.5)+'KWh (Cumulative) LI'!D51-'Rebasing adj LI'!E41)*E108)*E$19*E$126)</f>
        <v>0</v>
      </c>
      <c r="F51" s="11">
        <f>IF('KWh (Cumulative) LI'!F51=0,0,((('KWh (Monthly) ENTRY LI'!F51*0.5)+'KWh (Cumulative) LI'!E51-'Rebasing adj LI'!F41)*F108)*F$19*F$126)</f>
        <v>0</v>
      </c>
      <c r="G51" s="11">
        <f>IF('KWh (Cumulative) LI'!G51=0,0,((('KWh (Monthly) ENTRY LI'!G51*0.5)+'KWh (Cumulative) LI'!F51-'Rebasing adj LI'!G41)*G108)*G$19*G$126)</f>
        <v>0</v>
      </c>
      <c r="H51" s="11">
        <f>IF('KWh (Cumulative) LI'!H51=0,0,((('KWh (Monthly) ENTRY LI'!H51*0.5)+'KWh (Cumulative) LI'!G51-'Rebasing adj LI'!H41)*H108)*H$19*H$126)</f>
        <v>0</v>
      </c>
      <c r="I51" s="11">
        <f>IF('KWh (Cumulative) LI'!I51=0,0,((('KWh (Monthly) ENTRY LI'!I51*0.5)+'KWh (Cumulative) LI'!H51-'Rebasing adj LI'!I41)*I108)*I$19*I$126)</f>
        <v>0</v>
      </c>
      <c r="J51" s="11">
        <f>IF('KWh (Cumulative) LI'!J51=0,0,((('KWh (Monthly) ENTRY LI'!J51*0.5)+'KWh (Cumulative) LI'!I51-'Rebasing adj LI'!J41)*J108)*J$19*J$126)</f>
        <v>0</v>
      </c>
      <c r="K51" s="11">
        <f>IF('KWh (Cumulative) LI'!K51=0,0,((('KWh (Monthly) ENTRY LI'!K51*0.5)+'KWh (Cumulative) LI'!J51-'Rebasing adj LI'!K41)*K108)*K$19*K$126)</f>
        <v>0</v>
      </c>
      <c r="L51" s="11">
        <f>IF('KWh (Cumulative) LI'!L51=0,0,((('KWh (Monthly) ENTRY LI'!L51*0.5)+'KWh (Cumulative) LI'!K51-'Rebasing adj LI'!L41)*L108)*L$19*L$126)</f>
        <v>0</v>
      </c>
      <c r="M51" s="11">
        <f>IF('KWh (Cumulative) LI'!M51=0,0,((('KWh (Monthly) ENTRY LI'!M51*0.5)+'KWh (Cumulative) LI'!L51-'Rebasing adj LI'!M41)*M108)*M$19*M$126)</f>
        <v>0</v>
      </c>
      <c r="N51" s="11">
        <f>IF('KWh (Cumulative) LI'!N51=0,0,((('KWh (Monthly) ENTRY LI'!N51*0.5)+'KWh (Cumulative) LI'!M51-'Rebasing adj LI'!N41)*N108)*N$19*N$126)</f>
        <v>0</v>
      </c>
      <c r="O51" s="11">
        <f>IF('KWh (Cumulative) LI'!O51=0,0,((('KWh (Monthly) ENTRY LI'!O51*0.5)+'KWh (Cumulative) LI'!N51-'Rebasing adj LI'!O41)*O108)*O$19*O$126)</f>
        <v>0</v>
      </c>
      <c r="P51" s="11">
        <f>IF('KWh (Cumulative) LI'!P51=0,0,((('KWh (Monthly) ENTRY LI'!P51*0.5)+'KWh (Cumulative) LI'!O51-'Rebasing adj LI'!P41)*P108)*P$19*P$126)</f>
        <v>0</v>
      </c>
      <c r="Q51" s="11">
        <f>IF('KWh (Cumulative) LI'!Q51=0,0,((('KWh (Monthly) ENTRY LI'!Q51*0.5)+'KWh (Cumulative) LI'!P51-'Rebasing adj LI'!Q41)*Q108)*Q$19*Q$126)</f>
        <v>0</v>
      </c>
      <c r="R51" s="11">
        <f>IF('KWh (Cumulative) LI'!R51=0,0,((('KWh (Monthly) ENTRY LI'!R51*0.5)+'KWh (Cumulative) LI'!Q51-'Rebasing adj LI'!R41)*R108)*R$19*R$126)</f>
        <v>0</v>
      </c>
      <c r="S51" s="11">
        <f>IF('KWh (Cumulative) LI'!S51=0,0,((('KWh (Monthly) ENTRY LI'!S51*0.5)+'KWh (Cumulative) LI'!R51-'Rebasing adj LI'!S41)*S108)*S$19*S$126)</f>
        <v>0</v>
      </c>
      <c r="T51" s="11">
        <f>IF('KWh (Cumulative) LI'!T51=0,0,((('KWh (Monthly) ENTRY LI'!T51*0.5)+'KWh (Cumulative) LI'!S51-'Rebasing adj LI'!T41)*T108)*T$19*T$126)</f>
        <v>0</v>
      </c>
      <c r="U51" s="11">
        <f>IF('KWh (Cumulative) LI'!U51=0,0,((('KWh (Monthly) ENTRY LI'!U51*0.5)+'KWh (Cumulative) LI'!T51-'Rebasing adj LI'!U41)*U108)*U$19*U$126)</f>
        <v>0</v>
      </c>
      <c r="V51" s="11">
        <f>IF('KWh (Cumulative) LI'!V51=0,0,((('KWh (Monthly) ENTRY LI'!V51*0.5)+'KWh (Cumulative) LI'!U51-'Rebasing adj LI'!V41)*V108)*V$19*V$126)</f>
        <v>0</v>
      </c>
      <c r="W51" s="11">
        <f>IF('KWh (Cumulative) LI'!W51=0,0,((('KWh (Monthly) ENTRY LI'!W51*0.5)+'KWh (Cumulative) LI'!V51-'Rebasing adj LI'!W41)*W108)*W$19*W$126)</f>
        <v>0</v>
      </c>
      <c r="X51" s="11">
        <f>IF('KWh (Cumulative) LI'!X51=0,0,((('KWh (Monthly) ENTRY LI'!X51*0.5)+'KWh (Cumulative) LI'!W51-'Rebasing adj LI'!X41)*X108)*X$19*X$126)</f>
        <v>0</v>
      </c>
      <c r="Y51" s="11">
        <f>IF('KWh (Cumulative) LI'!Y51=0,0,((('KWh (Monthly) ENTRY LI'!Y51*0.5)+'KWh (Cumulative) LI'!X51-'Rebasing adj LI'!Y41)*Y108)*Y$19*Y$126)</f>
        <v>0</v>
      </c>
      <c r="Z51" s="11">
        <f>IF('KWh (Cumulative) LI'!Z51=0,0,((('KWh (Monthly) ENTRY LI'!Z51*0.5)+'KWh (Cumulative) LI'!Y51-'Rebasing adj LI'!Z41)*Z108)*Z$19*Z$126)</f>
        <v>0</v>
      </c>
      <c r="AA51" s="11">
        <f>IF('KWh (Cumulative) LI'!AA51=0,0,((('KWh (Monthly) ENTRY LI'!AA51*0.5)+'KWh (Cumulative) LI'!Z51-'Rebasing adj LI'!AA41)*AA108)*AA$19*AA$126)</f>
        <v>0</v>
      </c>
      <c r="AB51" s="11">
        <f>IF('KWh (Cumulative) LI'!AB51=0,0,((('KWh (Monthly) ENTRY LI'!AB51*0.5)+'KWh (Cumulative) LI'!AA51-'Rebasing adj LI'!AB41)*AB108)*AB$19*AB$126)</f>
        <v>0</v>
      </c>
      <c r="AC51" s="11">
        <f>IF('KWh (Cumulative) LI'!AC51=0,0,((('KWh (Monthly) ENTRY LI'!AC51*0.5)+'KWh (Cumulative) LI'!AB51-'Rebasing adj LI'!AC41)*AC108)*AC$19*AC$126)</f>
        <v>0</v>
      </c>
      <c r="AD51" s="11">
        <f>IF('KWh (Cumulative) LI'!AD51=0,0,((('KWh (Monthly) ENTRY LI'!AD51*0.5)+'KWh (Cumulative) LI'!AC51-'Rebasing adj LI'!AD41)*AD108)*AD$19*AD$126)</f>
        <v>0</v>
      </c>
      <c r="AE51" s="11">
        <f>IF('KWh (Cumulative) LI'!AE51=0,0,((('KWh (Monthly) ENTRY LI'!AE51*0.5)+'KWh (Cumulative) LI'!AD51-'Rebasing adj LI'!AE41)*AE108)*AE$19*AE$126)</f>
        <v>0</v>
      </c>
      <c r="AF51" s="11">
        <f>IF('KWh (Cumulative) LI'!AF51=0,0,((('KWh (Monthly) ENTRY LI'!AF51*0.5)+'KWh (Cumulative) LI'!AE51-'Rebasing adj LI'!AF41)*AF108)*AF$19*AF$126)</f>
        <v>0</v>
      </c>
      <c r="AG51" s="11">
        <f>IF('KWh (Cumulative) LI'!AG51=0,0,((('KWh (Monthly) ENTRY LI'!AG51*0.5)+'KWh (Cumulative) LI'!AF51-'Rebasing adj LI'!AG41)*AG108)*AG$19*AG$126)</f>
        <v>0</v>
      </c>
      <c r="AH51" s="11">
        <f>IF('KWh (Cumulative) LI'!AH51=0,0,((('KWh (Monthly) ENTRY LI'!AH51*0.5)+'KWh (Cumulative) LI'!AG51-'Rebasing adj LI'!AH41)*AH108)*AH$19*AH$126)</f>
        <v>0</v>
      </c>
      <c r="AI51" s="11">
        <f>IF('KWh (Cumulative) LI'!AI51=0,0,((('KWh (Monthly) ENTRY LI'!AI51*0.5)+'KWh (Cumulative) LI'!AH51-'Rebasing adj LI'!AI41)*AI108)*AI$19*AI$126)</f>
        <v>0</v>
      </c>
      <c r="AJ51" s="11">
        <f>IF('KWh (Cumulative) LI'!AJ51=0,0,((('KWh (Monthly) ENTRY LI'!AJ51*0.5)+'KWh (Cumulative) LI'!AI51-'Rebasing adj LI'!AJ41)*AJ108)*AJ$19*AJ$126)</f>
        <v>0</v>
      </c>
      <c r="AK51" s="11">
        <f>IF('KWh (Cumulative) LI'!AK51=0,0,((('KWh (Monthly) ENTRY LI'!AK51*0.5)+'KWh (Cumulative) LI'!AJ51-'Rebasing adj LI'!AK41)*AK108)*AK$19*AK$126)</f>
        <v>0</v>
      </c>
      <c r="AL51" s="11">
        <f>IF('KWh (Cumulative) LI'!AL51=0,0,((('KWh (Monthly) ENTRY LI'!AL51*0.5)+'KWh (Cumulative) LI'!AK51-'Rebasing adj LI'!AL41)*AL108)*AL$19*AL$126)</f>
        <v>0</v>
      </c>
      <c r="AM51" s="11">
        <f>IF('KWh (Cumulative) LI'!AM51=0,0,((('KWh (Monthly) ENTRY LI'!AM51*0.5)+'KWh (Cumulative) LI'!AL51-'Rebasing adj LI'!AM41)*AM108)*AM$19*AM$126)</f>
        <v>0</v>
      </c>
      <c r="AN51" s="11">
        <f>IF('KWh (Cumulative) LI'!AN51=0,0,((('KWh (Monthly) ENTRY LI'!AN51*0.5)+'KWh (Cumulative) LI'!AM51-'Rebasing adj LI'!AN41)*AN108)*AN$19*AN$126)</f>
        <v>0</v>
      </c>
      <c r="AO51" s="11">
        <f>IF('KWh (Cumulative) LI'!AO51=0,0,((('KWh (Monthly) ENTRY LI'!AO51*0.5)+'KWh (Cumulative) LI'!AN51-'Rebasing adj LI'!AO41)*AO108)*AO$19*AO$126)</f>
        <v>0</v>
      </c>
      <c r="AP51" s="11">
        <f>IF('KWh (Cumulative) LI'!AP51=0,0,((('KWh (Monthly) ENTRY LI'!AP51*0.5)+'KWh (Cumulative) LI'!AO51-'Rebasing adj LI'!AP41)*AP108)*AP$19*AP$126)</f>
        <v>0</v>
      </c>
      <c r="AQ51" s="11">
        <f>IF('KWh (Cumulative) LI'!AQ51=0,0,((('KWh (Monthly) ENTRY LI'!AQ51*0.5)+'KWh (Cumulative) LI'!AP51-'Rebasing adj LI'!AQ41)*AQ108)*AQ$19*AQ$126)</f>
        <v>0</v>
      </c>
      <c r="AR51" s="11">
        <f>IF('KWh (Cumulative) LI'!AR51=0,0,((('KWh (Monthly) ENTRY LI'!AR51*0.5)+'KWh (Cumulative) LI'!AQ51-'Rebasing adj LI'!AR41)*AR108)*AR$19*AR$126)</f>
        <v>0</v>
      </c>
      <c r="AS51" s="11">
        <f>IF('KWh (Cumulative) LI'!AS51=0,0,((('KWh (Monthly) ENTRY LI'!AS51*0.5)+'KWh (Cumulative) LI'!AR51-'Rebasing adj LI'!AS41)*AS108)*AS$19*AS$126)</f>
        <v>0</v>
      </c>
      <c r="AT51" s="11">
        <f>IF('KWh (Cumulative) LI'!AT51=0,0,((('KWh (Monthly) ENTRY LI'!AT51*0.5)+'KWh (Cumulative) LI'!AS51-'Rebasing adj LI'!AT41)*AT108)*AT$19*AT$126)</f>
        <v>0</v>
      </c>
      <c r="AU51" s="11">
        <f>IF('KWh (Cumulative) LI'!AU51=0,0,((('KWh (Monthly) ENTRY LI'!AU51*0.5)+'KWh (Cumulative) LI'!AT51-'Rebasing adj LI'!AU41)*AU108)*AU$19*AU$126)</f>
        <v>0</v>
      </c>
      <c r="AV51" s="11">
        <f>IF('KWh (Cumulative) LI'!AV51=0,0,((('KWh (Monthly) ENTRY LI'!AV51*0.5)+'KWh (Cumulative) LI'!AU51-'Rebasing adj LI'!AV41)*AV108)*AV$19*AV$126)</f>
        <v>0</v>
      </c>
      <c r="AW51" s="11">
        <f>IF('KWh (Cumulative) LI'!AW51=0,0,((('KWh (Monthly) ENTRY LI'!AW51*0.5)+'KWh (Cumulative) LI'!AV51-'Rebasing adj LI'!AW41)*AW108)*AW$19*AW$126)</f>
        <v>0</v>
      </c>
      <c r="AX51" s="11">
        <f>IF('KWh (Cumulative) LI'!AX51=0,0,((('KWh (Monthly) ENTRY LI'!AX51*0.5)+'KWh (Cumulative) LI'!AW51-'Rebasing adj LI'!AX41)*AX108)*AX$19*AX$126)</f>
        <v>0</v>
      </c>
      <c r="AY51" s="11">
        <f>IF('KWh (Cumulative) LI'!AY51=0,0,((('KWh (Monthly) ENTRY LI'!AY51*0.5)+'KWh (Cumulative) LI'!AX51-'Rebasing adj LI'!AY41)*AY108)*AY$19*AY$126)</f>
        <v>0</v>
      </c>
      <c r="AZ51" s="11">
        <f>IF('KWh (Cumulative) LI'!AZ51=0,0,((('KWh (Monthly) ENTRY LI'!AZ51*0.5)+'KWh (Cumulative) LI'!AY51-'Rebasing adj LI'!AZ41)*AZ108)*AZ$19*AZ$126)</f>
        <v>0</v>
      </c>
      <c r="BA51" s="11">
        <f>IF('KWh (Cumulative) LI'!BA51=0,0,((('KWh (Monthly) ENTRY LI'!BA51*0.5)+'KWh (Cumulative) LI'!AZ51-'Rebasing adj LI'!BA41)*BA108)*BA$19*BA$126)</f>
        <v>0</v>
      </c>
      <c r="BB51" s="11">
        <f>IF('KWh (Cumulative) LI'!BB51=0,0,((('KWh (Monthly) ENTRY LI'!BB51*0.5)+'KWh (Cumulative) LI'!BA51-'Rebasing adj LI'!BB41)*BB108)*BB$19*BB$126)</f>
        <v>0</v>
      </c>
      <c r="BC51" s="11">
        <f>IF('KWh (Cumulative) LI'!BC51=0,0,((('KWh (Monthly) ENTRY LI'!BC51*0.5)+'KWh (Cumulative) LI'!BB51-'Rebasing adj LI'!BC41)*BC108)*BC$19*BC$126)</f>
        <v>0</v>
      </c>
      <c r="BD51" s="11">
        <f>IF('KWh (Cumulative) LI'!BD51=0,0,((('KWh (Monthly) ENTRY LI'!BD51*0.5)+'KWh (Cumulative) LI'!BC51-'Rebasing adj LI'!BD41)*BD108)*BD$19*BD$126)</f>
        <v>0</v>
      </c>
      <c r="BE51" s="11">
        <f>IF('KWh (Cumulative) LI'!BE51=0,0,((('KWh (Monthly) ENTRY LI'!BE51*0.5)+'KWh (Cumulative) LI'!BD51-'Rebasing adj LI'!BE41)*BE108)*BE$19*BE$126)</f>
        <v>0</v>
      </c>
      <c r="BF51" s="11">
        <f>IF('KWh (Cumulative) LI'!BF51=0,0,((('KWh (Monthly) ENTRY LI'!BF51*0.5)+'KWh (Cumulative) LI'!BE51-'Rebasing adj LI'!BF41)*BF108)*BF$19*BF$126)</f>
        <v>0</v>
      </c>
      <c r="BG51" s="11">
        <f>IF('KWh (Cumulative) LI'!BG51=0,0,((('KWh (Monthly) ENTRY LI'!BG51*0.5)+'KWh (Cumulative) LI'!BF51-'Rebasing adj LI'!BG41)*BG108)*BG$19*BG$126)</f>
        <v>0</v>
      </c>
      <c r="BH51" s="11">
        <f>IF('KWh (Cumulative) LI'!BH51=0,0,((('KWh (Monthly) ENTRY LI'!BH51*0.5)+'KWh (Cumulative) LI'!BG51-'Rebasing adj LI'!BH41)*BH108)*BH$19*BH$126)</f>
        <v>0</v>
      </c>
      <c r="BI51" s="11">
        <f>IF('KWh (Cumulative) LI'!BI51=0,0,((('KWh (Monthly) ENTRY LI'!BI51*0.5)+'KWh (Cumulative) LI'!BH51-'Rebasing adj LI'!BI41)*BI108)*BI$19*BI$126)</f>
        <v>0</v>
      </c>
      <c r="BJ51" s="11">
        <f>IF('KWh (Cumulative) LI'!BJ51=0,0,((('KWh (Monthly) ENTRY LI'!BJ51*0.5)+'KWh (Cumulative) LI'!BI51-'Rebasing adj LI'!BJ41)*BJ108)*BJ$19*BJ$126)</f>
        <v>0</v>
      </c>
      <c r="BK51" s="11">
        <f>IF('KWh (Cumulative) LI'!BK51=0,0,((('KWh (Monthly) ENTRY LI'!BK51*0.5)+'KWh (Cumulative) LI'!BJ51-'Rebasing adj LI'!BK41)*BK108)*BK$19*BK$126)</f>
        <v>0</v>
      </c>
      <c r="BL51" s="11">
        <f>IF('KWh (Cumulative) LI'!BL51=0,0,((('KWh (Monthly) ENTRY LI'!BL51*0.5)+'KWh (Cumulative) LI'!BK51-'Rebasing adj LI'!BL41)*BL108)*BL$19*BL$126)</f>
        <v>0</v>
      </c>
      <c r="BM51" s="11">
        <f>IF('KWh (Cumulative) LI'!BM51=0,0,((('KWh (Monthly) ENTRY LI'!BM51*0.5)+'KWh (Cumulative) LI'!BL51-'Rebasing adj LI'!BM41)*BM108)*BM$19*BM$126)</f>
        <v>0</v>
      </c>
      <c r="BN51" s="11">
        <f>IF('KWh (Cumulative) LI'!BN51=0,0,((('KWh (Monthly) ENTRY LI'!BN51*0.5)+'KWh (Cumulative) LI'!BM51-'Rebasing adj LI'!BN41)*BN108)*BN$19*BN$126)</f>
        <v>0</v>
      </c>
      <c r="BO51" s="11">
        <f>IF('KWh (Cumulative) LI'!BO51=0,0,((('KWh (Monthly) ENTRY LI'!BO51*0.5)+'KWh (Cumulative) LI'!BN51-'Rebasing adj LI'!BO41)*BO108)*BO$19*BO$126)</f>
        <v>0</v>
      </c>
      <c r="BP51" s="11">
        <f>IF('KWh (Cumulative) LI'!BP51=0,0,((('KWh (Monthly) ENTRY LI'!BP51*0.5)+'KWh (Cumulative) LI'!BO51-'Rebasing adj LI'!BP41)*BP108)*BP$19*BP$126)</f>
        <v>0</v>
      </c>
      <c r="BQ51" s="11">
        <f>IF('KWh (Cumulative) LI'!BQ51=0,0,((('KWh (Monthly) ENTRY LI'!BQ51*0.5)+'KWh (Cumulative) LI'!BP51-'Rebasing adj LI'!BQ41)*BQ108)*BQ$19*BQ$126)</f>
        <v>0</v>
      </c>
      <c r="BR51" s="11">
        <f>IF('KWh (Cumulative) LI'!BR51=0,0,((('KWh (Monthly) ENTRY LI'!BR51*0.5)+'KWh (Cumulative) LI'!BQ51-'Rebasing adj LI'!BR41)*BR108)*BR$19*BR$126)</f>
        <v>0</v>
      </c>
      <c r="BS51" s="11">
        <f>IF('KWh (Cumulative) LI'!BS51=0,0,((('KWh (Monthly) ENTRY LI'!BS51*0.5)+'KWh (Cumulative) LI'!BR51-'Rebasing adj LI'!BS41)*BS108)*BS$19*BS$126)</f>
        <v>0</v>
      </c>
      <c r="BT51" s="11">
        <f>IF('KWh (Cumulative) LI'!BT51=0,0,((('KWh (Monthly) ENTRY LI'!BT51*0.5)+'KWh (Cumulative) LI'!BS51-'Rebasing adj LI'!BT41)*BT108)*BT$19*BT$126)</f>
        <v>0</v>
      </c>
      <c r="BU51" s="11">
        <f>IF('KWh (Cumulative) LI'!BU51=0,0,((('KWh (Monthly) ENTRY LI'!BU51*0.5)+'KWh (Cumulative) LI'!BT51-'Rebasing adj LI'!BU41)*BU108)*BU$19*BU$126)</f>
        <v>0</v>
      </c>
      <c r="BV51" s="11">
        <f>IF('KWh (Cumulative) LI'!BV51=0,0,((('KWh (Monthly) ENTRY LI'!BV51*0.5)+'KWh (Cumulative) LI'!BU51-'Rebasing adj LI'!BV41)*BV108)*BV$19*BV$126)</f>
        <v>0</v>
      </c>
      <c r="BW51" s="11">
        <f>IF('KWh (Cumulative) LI'!BW51=0,0,((('KWh (Monthly) ENTRY LI'!BW51*0.5)+'KWh (Cumulative) LI'!BV51-'Rebasing adj LI'!BW41)*BW108)*BW$19*BW$126)</f>
        <v>0</v>
      </c>
      <c r="BX51" s="11">
        <f>IF('KWh (Cumulative) LI'!BX51=0,0,((('KWh (Monthly) ENTRY LI'!BX51*0.5)+'KWh (Cumulative) LI'!BW51-'Rebasing adj LI'!BX41)*BX108)*BX$19*BX$126)</f>
        <v>0</v>
      </c>
      <c r="BY51" s="11">
        <f>IF('KWh (Cumulative) LI'!BY51=0,0,((('KWh (Monthly) ENTRY LI'!BY51*0.5)+'KWh (Cumulative) LI'!BX51-'Rebasing adj LI'!BY41)*BY108)*BY$19*BY$126)</f>
        <v>0</v>
      </c>
      <c r="BZ51" s="11">
        <f>IF('KWh (Cumulative) LI'!BZ51=0,0,((('KWh (Monthly) ENTRY LI'!BZ51*0.5)+'KWh (Cumulative) LI'!BY51-'Rebasing adj LI'!BZ41)*BZ108)*BZ$19*BZ$126)</f>
        <v>0</v>
      </c>
      <c r="CA51" s="11">
        <f>IF('KWh (Cumulative) LI'!CA51=0,0,((('KWh (Monthly) ENTRY LI'!CA51*0.5)+'KWh (Cumulative) LI'!BZ51-'Rebasing adj LI'!CA41)*CA108)*CA$19*CA$126)</f>
        <v>0</v>
      </c>
      <c r="CB51" s="11">
        <f>IF('KWh (Cumulative) LI'!CB51=0,0,((('KWh (Monthly) ENTRY LI'!CB51*0.5)+'KWh (Cumulative) LI'!CA51-'Rebasing adj LI'!CB41)*CB108)*CB$19*CB$126)</f>
        <v>0</v>
      </c>
      <c r="CC51" s="11">
        <f>IF('KWh (Cumulative) LI'!CC51=0,0,((('KWh (Monthly) ENTRY LI'!CC51*0.5)+'KWh (Cumulative) LI'!CB51-'Rebasing adj LI'!CC41)*CC108)*CC$19*CC$126)</f>
        <v>0</v>
      </c>
      <c r="CD51" s="11">
        <f>IF('KWh (Cumulative) LI'!CD51=0,0,((('KWh (Monthly) ENTRY LI'!CD51*0.5)+'KWh (Cumulative) LI'!CC51-'Rebasing adj LI'!CD41)*CD108)*CD$19*CD$126)</f>
        <v>0</v>
      </c>
      <c r="CE51" s="11">
        <f>IF('KWh (Cumulative) LI'!CE51=0,0,((('KWh (Monthly) ENTRY LI'!CE51*0.5)+'KWh (Cumulative) LI'!CD51-'Rebasing adj LI'!CE41)*CE108)*CE$19*CE$126)</f>
        <v>0</v>
      </c>
      <c r="CF51" s="11">
        <f>IF('KWh (Cumulative) LI'!CF51=0,0,((('KWh (Monthly) ENTRY LI'!CF51*0.5)+'KWh (Cumulative) LI'!CE51-'Rebasing adj LI'!CF41)*CF108)*CF$19*CF$126)</f>
        <v>0</v>
      </c>
      <c r="CG51" s="11">
        <f>IF('KWh (Cumulative) LI'!CG51=0,0,((('KWh (Monthly) ENTRY LI'!CG51*0.5)+'KWh (Cumulative) LI'!CF51-'Rebasing adj LI'!CG41)*CG108)*CG$19*CG$126)</f>
        <v>0</v>
      </c>
      <c r="CH51" s="11">
        <f>IF('KWh (Cumulative) LI'!CH51=0,0,((('KWh (Monthly) ENTRY LI'!CH51*0.5)+'KWh (Cumulative) LI'!CG51-'Rebasing adj LI'!CH41)*CH108)*CH$19*CH$126)</f>
        <v>0</v>
      </c>
      <c r="CI51" s="11">
        <f>IF('KWh (Cumulative) LI'!CI51=0,0,((('KWh (Monthly) ENTRY LI'!CI51*0.5)+'KWh (Cumulative) LI'!CH51-'Rebasing adj LI'!CI41)*CI108)*CI$19*CI$126)</f>
        <v>0</v>
      </c>
      <c r="CJ51" s="11">
        <f>IF('KWh (Cumulative) LI'!CJ51=0,0,((('KWh (Monthly) ENTRY LI'!CJ51*0.5)+'KWh (Cumulative) LI'!CI51-'Rebasing adj LI'!CJ41)*CJ108)*CJ$19*CJ$126)</f>
        <v>0</v>
      </c>
    </row>
    <row r="52" spans="1:88" x14ac:dyDescent="0.25">
      <c r="A52" s="209"/>
      <c r="B52" s="45" t="s">
        <v>10</v>
      </c>
      <c r="C52" s="11">
        <f>IF('KWh (Cumulative) LI'!C52=0,0,((('KWh (Monthly) ENTRY LI'!C52*0.5)-'Rebasing adj LI'!C42)*C109)*C$19*C$126)</f>
        <v>0</v>
      </c>
      <c r="D52" s="11">
        <f>IF('KWh (Cumulative) LI'!D52=0,0,((('KWh (Monthly) ENTRY LI'!D52*0.5)+'KWh (Cumulative) LI'!C52-'Rebasing adj LI'!D42)*D109)*D$19*D$126)</f>
        <v>0</v>
      </c>
      <c r="E52" s="11">
        <f>IF('KWh (Cumulative) LI'!E52=0,0,((('KWh (Monthly) ENTRY LI'!E52*0.5)+'KWh (Cumulative) LI'!D52-'Rebasing adj LI'!E42)*E109)*E$19*E$126)</f>
        <v>0</v>
      </c>
      <c r="F52" s="11">
        <f>IF('KWh (Cumulative) LI'!F52=0,0,((('KWh (Monthly) ENTRY LI'!F52*0.5)+'KWh (Cumulative) LI'!E52-'Rebasing adj LI'!F42)*F109)*F$19*F$126)</f>
        <v>0</v>
      </c>
      <c r="G52" s="11">
        <f>IF('KWh (Cumulative) LI'!G52=0,0,((('KWh (Monthly) ENTRY LI'!G52*0.5)+'KWh (Cumulative) LI'!F52-'Rebasing adj LI'!G42)*G109)*G$19*G$126)</f>
        <v>0</v>
      </c>
      <c r="H52" s="11">
        <f>IF('KWh (Cumulative) LI'!H52=0,0,((('KWh (Monthly) ENTRY LI'!H52*0.5)+'KWh (Cumulative) LI'!G52-'Rebasing adj LI'!H42)*H109)*H$19*H$126)</f>
        <v>0</v>
      </c>
      <c r="I52" s="11">
        <f>IF('KWh (Cumulative) LI'!I52=0,0,((('KWh (Monthly) ENTRY LI'!I52*0.5)+'KWh (Cumulative) LI'!H52-'Rebasing adj LI'!I42)*I109)*I$19*I$126)</f>
        <v>0</v>
      </c>
      <c r="J52" s="11">
        <f>IF('KWh (Cumulative) LI'!J52=0,0,((('KWh (Monthly) ENTRY LI'!J52*0.5)+'KWh (Cumulative) LI'!I52-'Rebasing adj LI'!J42)*J109)*J$19*J$126)</f>
        <v>0</v>
      </c>
      <c r="K52" s="11">
        <f>IF('KWh (Cumulative) LI'!K52=0,0,((('KWh (Monthly) ENTRY LI'!K52*0.5)+'KWh (Cumulative) LI'!J52-'Rebasing adj LI'!K42)*K109)*K$19*K$126)</f>
        <v>0</v>
      </c>
      <c r="L52" s="11">
        <f>IF('KWh (Cumulative) LI'!L52=0,0,((('KWh (Monthly) ENTRY LI'!L52*0.5)+'KWh (Cumulative) LI'!K52-'Rebasing adj LI'!L42)*L109)*L$19*L$126)</f>
        <v>0</v>
      </c>
      <c r="M52" s="11">
        <f>IF('KWh (Cumulative) LI'!M52=0,0,((('KWh (Monthly) ENTRY LI'!M52*0.5)+'KWh (Cumulative) LI'!L52-'Rebasing adj LI'!M42)*M109)*M$19*M$126)</f>
        <v>0</v>
      </c>
      <c r="N52" s="11">
        <f>IF('KWh (Cumulative) LI'!N52=0,0,((('KWh (Monthly) ENTRY LI'!N52*0.5)+'KWh (Cumulative) LI'!M52-'Rebasing adj LI'!N42)*N109)*N$19*N$126)</f>
        <v>0</v>
      </c>
      <c r="O52" s="11">
        <f>IF('KWh (Cumulative) LI'!O52=0,0,((('KWh (Monthly) ENTRY LI'!O52*0.5)+'KWh (Cumulative) LI'!N52-'Rebasing adj LI'!O42)*O109)*O$19*O$126)</f>
        <v>0</v>
      </c>
      <c r="P52" s="11">
        <f>IF('KWh (Cumulative) LI'!P52=0,0,((('KWh (Monthly) ENTRY LI'!P52*0.5)+'KWh (Cumulative) LI'!O52-'Rebasing adj LI'!P42)*P109)*P$19*P$126)</f>
        <v>0</v>
      </c>
      <c r="Q52" s="11">
        <f>IF('KWh (Cumulative) LI'!Q52=0,0,((('KWh (Monthly) ENTRY LI'!Q52*0.5)+'KWh (Cumulative) LI'!P52-'Rebasing adj LI'!Q42)*Q109)*Q$19*Q$126)</f>
        <v>0</v>
      </c>
      <c r="R52" s="11">
        <f>IF('KWh (Cumulative) LI'!R52=0,0,((('KWh (Monthly) ENTRY LI'!R52*0.5)+'KWh (Cumulative) LI'!Q52-'Rebasing adj LI'!R42)*R109)*R$19*R$126)</f>
        <v>0</v>
      </c>
      <c r="S52" s="11">
        <f>IF('KWh (Cumulative) LI'!S52=0,0,((('KWh (Monthly) ENTRY LI'!S52*0.5)+'KWh (Cumulative) LI'!R52-'Rebasing adj LI'!S42)*S109)*S$19*S$126)</f>
        <v>0</v>
      </c>
      <c r="T52" s="11">
        <f>IF('KWh (Cumulative) LI'!T52=0,0,((('KWh (Monthly) ENTRY LI'!T52*0.5)+'KWh (Cumulative) LI'!S52-'Rebasing adj LI'!T42)*T109)*T$19*T$126)</f>
        <v>0</v>
      </c>
      <c r="U52" s="11">
        <f>IF('KWh (Cumulative) LI'!U52=0,0,((('KWh (Monthly) ENTRY LI'!U52*0.5)+'KWh (Cumulative) LI'!T52-'Rebasing adj LI'!U42)*U109)*U$19*U$126)</f>
        <v>0</v>
      </c>
      <c r="V52" s="11">
        <f>IF('KWh (Cumulative) LI'!V52=0,0,((('KWh (Monthly) ENTRY LI'!V52*0.5)+'KWh (Cumulative) LI'!U52-'Rebasing adj LI'!V42)*V109)*V$19*V$126)</f>
        <v>0</v>
      </c>
      <c r="W52" s="11">
        <f>IF('KWh (Cumulative) LI'!W52=0,0,((('KWh (Monthly) ENTRY LI'!W52*0.5)+'KWh (Cumulative) LI'!V52-'Rebasing adj LI'!W42)*W109)*W$19*W$126)</f>
        <v>0</v>
      </c>
      <c r="X52" s="11">
        <f>IF('KWh (Cumulative) LI'!X52=0,0,((('KWh (Monthly) ENTRY LI'!X52*0.5)+'KWh (Cumulative) LI'!W52-'Rebasing adj LI'!X42)*X109)*X$19*X$126)</f>
        <v>0</v>
      </c>
      <c r="Y52" s="11">
        <f>IF('KWh (Cumulative) LI'!Y52=0,0,((('KWh (Monthly) ENTRY LI'!Y52*0.5)+'KWh (Cumulative) LI'!X52-'Rebasing adj LI'!Y42)*Y109)*Y$19*Y$126)</f>
        <v>0</v>
      </c>
      <c r="Z52" s="11">
        <f>IF('KWh (Cumulative) LI'!Z52=0,0,((('KWh (Monthly) ENTRY LI'!Z52*0.5)+'KWh (Cumulative) LI'!Y52-'Rebasing adj LI'!Z42)*Z109)*Z$19*Z$126)</f>
        <v>0</v>
      </c>
      <c r="AA52" s="11">
        <f>IF('KWh (Cumulative) LI'!AA52=0,0,((('KWh (Monthly) ENTRY LI'!AA52*0.5)+'KWh (Cumulative) LI'!Z52-'Rebasing adj LI'!AA42)*AA109)*AA$19*AA$126)</f>
        <v>0</v>
      </c>
      <c r="AB52" s="11">
        <f>IF('KWh (Cumulative) LI'!AB52=0,0,((('KWh (Monthly) ENTRY LI'!AB52*0.5)+'KWh (Cumulative) LI'!AA52-'Rebasing adj LI'!AB42)*AB109)*AB$19*AB$126)</f>
        <v>0</v>
      </c>
      <c r="AC52" s="11">
        <f>IF('KWh (Cumulative) LI'!AC52=0,0,((('KWh (Monthly) ENTRY LI'!AC52*0.5)+'KWh (Cumulative) LI'!AB52-'Rebasing adj LI'!AC42)*AC109)*AC$19*AC$126)</f>
        <v>0</v>
      </c>
      <c r="AD52" s="11">
        <f>IF('KWh (Cumulative) LI'!AD52=0,0,((('KWh (Monthly) ENTRY LI'!AD52*0.5)+'KWh (Cumulative) LI'!AC52-'Rebasing adj LI'!AD42)*AD109)*AD$19*AD$126)</f>
        <v>0</v>
      </c>
      <c r="AE52" s="11">
        <f>IF('KWh (Cumulative) LI'!AE52=0,0,((('KWh (Monthly) ENTRY LI'!AE52*0.5)+'KWh (Cumulative) LI'!AD52-'Rebasing adj LI'!AE42)*AE109)*AE$19*AE$126)</f>
        <v>0</v>
      </c>
      <c r="AF52" s="11">
        <f>IF('KWh (Cumulative) LI'!AF52=0,0,((('KWh (Monthly) ENTRY LI'!AF52*0.5)+'KWh (Cumulative) LI'!AE52-'Rebasing adj LI'!AF42)*AF109)*AF$19*AF$126)</f>
        <v>0</v>
      </c>
      <c r="AG52" s="11">
        <f>IF('KWh (Cumulative) LI'!AG52=0,0,((('KWh (Monthly) ENTRY LI'!AG52*0.5)+'KWh (Cumulative) LI'!AF52-'Rebasing adj LI'!AG42)*AG109)*AG$19*AG$126)</f>
        <v>0</v>
      </c>
      <c r="AH52" s="11">
        <f>IF('KWh (Cumulative) LI'!AH52=0,0,((('KWh (Monthly) ENTRY LI'!AH52*0.5)+'KWh (Cumulative) LI'!AG52-'Rebasing adj LI'!AH42)*AH109)*AH$19*AH$126)</f>
        <v>0</v>
      </c>
      <c r="AI52" s="11">
        <f>IF('KWh (Cumulative) LI'!AI52=0,0,((('KWh (Monthly) ENTRY LI'!AI52*0.5)+'KWh (Cumulative) LI'!AH52-'Rebasing adj LI'!AI42)*AI109)*AI$19*AI$126)</f>
        <v>0</v>
      </c>
      <c r="AJ52" s="11">
        <f>IF('KWh (Cumulative) LI'!AJ52=0,0,((('KWh (Monthly) ENTRY LI'!AJ52*0.5)+'KWh (Cumulative) LI'!AI52-'Rebasing adj LI'!AJ42)*AJ109)*AJ$19*AJ$126)</f>
        <v>0</v>
      </c>
      <c r="AK52" s="11">
        <f>IF('KWh (Cumulative) LI'!AK52=0,0,((('KWh (Monthly) ENTRY LI'!AK52*0.5)+'KWh (Cumulative) LI'!AJ52-'Rebasing adj LI'!AK42)*AK109)*AK$19*AK$126)</f>
        <v>0</v>
      </c>
      <c r="AL52" s="11">
        <f>IF('KWh (Cumulative) LI'!AL52=0,0,((('KWh (Monthly) ENTRY LI'!AL52*0.5)+'KWh (Cumulative) LI'!AK52-'Rebasing adj LI'!AL42)*AL109)*AL$19*AL$126)</f>
        <v>0</v>
      </c>
      <c r="AM52" s="11">
        <f>IF('KWh (Cumulative) LI'!AM52=0,0,((('KWh (Monthly) ENTRY LI'!AM52*0.5)+'KWh (Cumulative) LI'!AL52-'Rebasing adj LI'!AM42)*AM109)*AM$19*AM$126)</f>
        <v>0</v>
      </c>
      <c r="AN52" s="11">
        <f>IF('KWh (Cumulative) LI'!AN52=0,0,((('KWh (Monthly) ENTRY LI'!AN52*0.5)+'KWh (Cumulative) LI'!AM52-'Rebasing adj LI'!AN42)*AN109)*AN$19*AN$126)</f>
        <v>0</v>
      </c>
      <c r="AO52" s="11">
        <f>IF('KWh (Cumulative) LI'!AO52=0,0,((('KWh (Monthly) ENTRY LI'!AO52*0.5)+'KWh (Cumulative) LI'!AN52-'Rebasing adj LI'!AO42)*AO109)*AO$19*AO$126)</f>
        <v>0</v>
      </c>
      <c r="AP52" s="11">
        <f>IF('KWh (Cumulative) LI'!AP52=0,0,((('KWh (Monthly) ENTRY LI'!AP52*0.5)+'KWh (Cumulative) LI'!AO52-'Rebasing adj LI'!AP42)*AP109)*AP$19*AP$126)</f>
        <v>0</v>
      </c>
      <c r="AQ52" s="11">
        <f>IF('KWh (Cumulative) LI'!AQ52=0,0,((('KWh (Monthly) ENTRY LI'!AQ52*0.5)+'KWh (Cumulative) LI'!AP52-'Rebasing adj LI'!AQ42)*AQ109)*AQ$19*AQ$126)</f>
        <v>0</v>
      </c>
      <c r="AR52" s="11">
        <f>IF('KWh (Cumulative) LI'!AR52=0,0,((('KWh (Monthly) ENTRY LI'!AR52*0.5)+'KWh (Cumulative) LI'!AQ52-'Rebasing adj LI'!AR42)*AR109)*AR$19*AR$126)</f>
        <v>0</v>
      </c>
      <c r="AS52" s="11">
        <f>IF('KWh (Cumulative) LI'!AS52=0,0,((('KWh (Monthly) ENTRY LI'!AS52*0.5)+'KWh (Cumulative) LI'!AR52-'Rebasing adj LI'!AS42)*AS109)*AS$19*AS$126)</f>
        <v>0</v>
      </c>
      <c r="AT52" s="11">
        <f>IF('KWh (Cumulative) LI'!AT52=0,0,((('KWh (Monthly) ENTRY LI'!AT52*0.5)+'KWh (Cumulative) LI'!AS52-'Rebasing adj LI'!AT42)*AT109)*AT$19*AT$126)</f>
        <v>0</v>
      </c>
      <c r="AU52" s="11">
        <f>IF('KWh (Cumulative) LI'!AU52=0,0,((('KWh (Monthly) ENTRY LI'!AU52*0.5)+'KWh (Cumulative) LI'!AT52-'Rebasing adj LI'!AU42)*AU109)*AU$19*AU$126)</f>
        <v>0</v>
      </c>
      <c r="AV52" s="11">
        <f>IF('KWh (Cumulative) LI'!AV52=0,0,((('KWh (Monthly) ENTRY LI'!AV52*0.5)+'KWh (Cumulative) LI'!AU52-'Rebasing adj LI'!AV42)*AV109)*AV$19*AV$126)</f>
        <v>0</v>
      </c>
      <c r="AW52" s="11">
        <f>IF('KWh (Cumulative) LI'!AW52=0,0,((('KWh (Monthly) ENTRY LI'!AW52*0.5)+'KWh (Cumulative) LI'!AV52-'Rebasing adj LI'!AW42)*AW109)*AW$19*AW$126)</f>
        <v>0</v>
      </c>
      <c r="AX52" s="11">
        <f>IF('KWh (Cumulative) LI'!AX52=0,0,((('KWh (Monthly) ENTRY LI'!AX52*0.5)+'KWh (Cumulative) LI'!AW52-'Rebasing adj LI'!AX42)*AX109)*AX$19*AX$126)</f>
        <v>0</v>
      </c>
      <c r="AY52" s="11">
        <f>IF('KWh (Cumulative) LI'!AY52=0,0,((('KWh (Monthly) ENTRY LI'!AY52*0.5)+'KWh (Cumulative) LI'!AX52-'Rebasing adj LI'!AY42)*AY109)*AY$19*AY$126)</f>
        <v>0</v>
      </c>
      <c r="AZ52" s="11">
        <f>IF('KWh (Cumulative) LI'!AZ52=0,0,((('KWh (Monthly) ENTRY LI'!AZ52*0.5)+'KWh (Cumulative) LI'!AY52-'Rebasing adj LI'!AZ42)*AZ109)*AZ$19*AZ$126)</f>
        <v>0</v>
      </c>
      <c r="BA52" s="11">
        <f>IF('KWh (Cumulative) LI'!BA52=0,0,((('KWh (Monthly) ENTRY LI'!BA52*0.5)+'KWh (Cumulative) LI'!AZ52-'Rebasing adj LI'!BA42)*BA109)*BA$19*BA$126)</f>
        <v>0</v>
      </c>
      <c r="BB52" s="11">
        <f>IF('KWh (Cumulative) LI'!BB52=0,0,((('KWh (Monthly) ENTRY LI'!BB52*0.5)+'KWh (Cumulative) LI'!BA52-'Rebasing adj LI'!BB42)*BB109)*BB$19*BB$126)</f>
        <v>0</v>
      </c>
      <c r="BC52" s="11">
        <f>IF('KWh (Cumulative) LI'!BC52=0,0,((('KWh (Monthly) ENTRY LI'!BC52*0.5)+'KWh (Cumulative) LI'!BB52-'Rebasing adj LI'!BC42)*BC109)*BC$19*BC$126)</f>
        <v>0</v>
      </c>
      <c r="BD52" s="11">
        <f>IF('KWh (Cumulative) LI'!BD52=0,0,((('KWh (Monthly) ENTRY LI'!BD52*0.5)+'KWh (Cumulative) LI'!BC52-'Rebasing adj LI'!BD42)*BD109)*BD$19*BD$126)</f>
        <v>0</v>
      </c>
      <c r="BE52" s="11">
        <f>IF('KWh (Cumulative) LI'!BE52=0,0,((('KWh (Monthly) ENTRY LI'!BE52*0.5)+'KWh (Cumulative) LI'!BD52-'Rebasing adj LI'!BE42)*BE109)*BE$19*BE$126)</f>
        <v>0</v>
      </c>
      <c r="BF52" s="11">
        <f>IF('KWh (Cumulative) LI'!BF52=0,0,((('KWh (Monthly) ENTRY LI'!BF52*0.5)+'KWh (Cumulative) LI'!BE52-'Rebasing adj LI'!BF42)*BF109)*BF$19*BF$126)</f>
        <v>0</v>
      </c>
      <c r="BG52" s="11">
        <f>IF('KWh (Cumulative) LI'!BG52=0,0,((('KWh (Monthly) ENTRY LI'!BG52*0.5)+'KWh (Cumulative) LI'!BF52-'Rebasing adj LI'!BG42)*BG109)*BG$19*BG$126)</f>
        <v>0</v>
      </c>
      <c r="BH52" s="11">
        <f>IF('KWh (Cumulative) LI'!BH52=0,0,((('KWh (Monthly) ENTRY LI'!BH52*0.5)+'KWh (Cumulative) LI'!BG52-'Rebasing adj LI'!BH42)*BH109)*BH$19*BH$126)</f>
        <v>0</v>
      </c>
      <c r="BI52" s="11">
        <f>IF('KWh (Cumulative) LI'!BI52=0,0,((('KWh (Monthly) ENTRY LI'!BI52*0.5)+'KWh (Cumulative) LI'!BH52-'Rebasing adj LI'!BI42)*BI109)*BI$19*BI$126)</f>
        <v>0</v>
      </c>
      <c r="BJ52" s="11">
        <f>IF('KWh (Cumulative) LI'!BJ52=0,0,((('KWh (Monthly) ENTRY LI'!BJ52*0.5)+'KWh (Cumulative) LI'!BI52-'Rebasing adj LI'!BJ42)*BJ109)*BJ$19*BJ$126)</f>
        <v>0</v>
      </c>
      <c r="BK52" s="11">
        <f>IF('KWh (Cumulative) LI'!BK52=0,0,((('KWh (Monthly) ENTRY LI'!BK52*0.5)+'KWh (Cumulative) LI'!BJ52-'Rebasing adj LI'!BK42)*BK109)*BK$19*BK$126)</f>
        <v>0</v>
      </c>
      <c r="BL52" s="11">
        <f>IF('KWh (Cumulative) LI'!BL52=0,0,((('KWh (Monthly) ENTRY LI'!BL52*0.5)+'KWh (Cumulative) LI'!BK52-'Rebasing adj LI'!BL42)*BL109)*BL$19*BL$126)</f>
        <v>0</v>
      </c>
      <c r="BM52" s="11">
        <f>IF('KWh (Cumulative) LI'!BM52=0,0,((('KWh (Monthly) ENTRY LI'!BM52*0.5)+'KWh (Cumulative) LI'!BL52-'Rebasing adj LI'!BM42)*BM109)*BM$19*BM$126)</f>
        <v>0</v>
      </c>
      <c r="BN52" s="11">
        <f>IF('KWh (Cumulative) LI'!BN52=0,0,((('KWh (Monthly) ENTRY LI'!BN52*0.5)+'KWh (Cumulative) LI'!BM52-'Rebasing adj LI'!BN42)*BN109)*BN$19*BN$126)</f>
        <v>0</v>
      </c>
      <c r="BO52" s="11">
        <f>IF('KWh (Cumulative) LI'!BO52=0,0,((('KWh (Monthly) ENTRY LI'!BO52*0.5)+'KWh (Cumulative) LI'!BN52-'Rebasing adj LI'!BO42)*BO109)*BO$19*BO$126)</f>
        <v>0</v>
      </c>
      <c r="BP52" s="11">
        <f>IF('KWh (Cumulative) LI'!BP52=0,0,((('KWh (Monthly) ENTRY LI'!BP52*0.5)+'KWh (Cumulative) LI'!BO52-'Rebasing adj LI'!BP42)*BP109)*BP$19*BP$126)</f>
        <v>0</v>
      </c>
      <c r="BQ52" s="11">
        <f>IF('KWh (Cumulative) LI'!BQ52=0,0,((('KWh (Monthly) ENTRY LI'!BQ52*0.5)+'KWh (Cumulative) LI'!BP52-'Rebasing adj LI'!BQ42)*BQ109)*BQ$19*BQ$126)</f>
        <v>0</v>
      </c>
      <c r="BR52" s="11">
        <f>IF('KWh (Cumulative) LI'!BR52=0,0,((('KWh (Monthly) ENTRY LI'!BR52*0.5)+'KWh (Cumulative) LI'!BQ52-'Rebasing adj LI'!BR42)*BR109)*BR$19*BR$126)</f>
        <v>0</v>
      </c>
      <c r="BS52" s="11">
        <f>IF('KWh (Cumulative) LI'!BS52=0,0,((('KWh (Monthly) ENTRY LI'!BS52*0.5)+'KWh (Cumulative) LI'!BR52-'Rebasing adj LI'!BS42)*BS109)*BS$19*BS$126)</f>
        <v>0</v>
      </c>
      <c r="BT52" s="11">
        <f>IF('KWh (Cumulative) LI'!BT52=0,0,((('KWh (Monthly) ENTRY LI'!BT52*0.5)+'KWh (Cumulative) LI'!BS52-'Rebasing adj LI'!BT42)*BT109)*BT$19*BT$126)</f>
        <v>0</v>
      </c>
      <c r="BU52" s="11">
        <f>IF('KWh (Cumulative) LI'!BU52=0,0,((('KWh (Monthly) ENTRY LI'!BU52*0.5)+'KWh (Cumulative) LI'!BT52-'Rebasing adj LI'!BU42)*BU109)*BU$19*BU$126)</f>
        <v>0</v>
      </c>
      <c r="BV52" s="11">
        <f>IF('KWh (Cumulative) LI'!BV52=0,0,((('KWh (Monthly) ENTRY LI'!BV52*0.5)+'KWh (Cumulative) LI'!BU52-'Rebasing adj LI'!BV42)*BV109)*BV$19*BV$126)</f>
        <v>0</v>
      </c>
      <c r="BW52" s="11">
        <f>IF('KWh (Cumulative) LI'!BW52=0,0,((('KWh (Monthly) ENTRY LI'!BW52*0.5)+'KWh (Cumulative) LI'!BV52-'Rebasing adj LI'!BW42)*BW109)*BW$19*BW$126)</f>
        <v>0</v>
      </c>
      <c r="BX52" s="11">
        <f>IF('KWh (Cumulative) LI'!BX52=0,0,((('KWh (Monthly) ENTRY LI'!BX52*0.5)+'KWh (Cumulative) LI'!BW52-'Rebasing adj LI'!BX42)*BX109)*BX$19*BX$126)</f>
        <v>0</v>
      </c>
      <c r="BY52" s="11">
        <f>IF('KWh (Cumulative) LI'!BY52=0,0,((('KWh (Monthly) ENTRY LI'!BY52*0.5)+'KWh (Cumulative) LI'!BX52-'Rebasing adj LI'!BY42)*BY109)*BY$19*BY$126)</f>
        <v>0</v>
      </c>
      <c r="BZ52" s="11">
        <f>IF('KWh (Cumulative) LI'!BZ52=0,0,((('KWh (Monthly) ENTRY LI'!BZ52*0.5)+'KWh (Cumulative) LI'!BY52-'Rebasing adj LI'!BZ42)*BZ109)*BZ$19*BZ$126)</f>
        <v>0</v>
      </c>
      <c r="CA52" s="11">
        <f>IF('KWh (Cumulative) LI'!CA52=0,0,((('KWh (Monthly) ENTRY LI'!CA52*0.5)+'KWh (Cumulative) LI'!BZ52-'Rebasing adj LI'!CA42)*CA109)*CA$19*CA$126)</f>
        <v>0</v>
      </c>
      <c r="CB52" s="11">
        <f>IF('KWh (Cumulative) LI'!CB52=0,0,((('KWh (Monthly) ENTRY LI'!CB52*0.5)+'KWh (Cumulative) LI'!CA52-'Rebasing adj LI'!CB42)*CB109)*CB$19*CB$126)</f>
        <v>0</v>
      </c>
      <c r="CC52" s="11">
        <f>IF('KWh (Cumulative) LI'!CC52=0,0,((('KWh (Monthly) ENTRY LI'!CC52*0.5)+'KWh (Cumulative) LI'!CB52-'Rebasing adj LI'!CC42)*CC109)*CC$19*CC$126)</f>
        <v>0</v>
      </c>
      <c r="CD52" s="11">
        <f>IF('KWh (Cumulative) LI'!CD52=0,0,((('KWh (Monthly) ENTRY LI'!CD52*0.5)+'KWh (Cumulative) LI'!CC52-'Rebasing adj LI'!CD42)*CD109)*CD$19*CD$126)</f>
        <v>0</v>
      </c>
      <c r="CE52" s="11">
        <f>IF('KWh (Cumulative) LI'!CE52=0,0,((('KWh (Monthly) ENTRY LI'!CE52*0.5)+'KWh (Cumulative) LI'!CD52-'Rebasing adj LI'!CE42)*CE109)*CE$19*CE$126)</f>
        <v>0</v>
      </c>
      <c r="CF52" s="11">
        <f>IF('KWh (Cumulative) LI'!CF52=0,0,((('KWh (Monthly) ENTRY LI'!CF52*0.5)+'KWh (Cumulative) LI'!CE52-'Rebasing adj LI'!CF42)*CF109)*CF$19*CF$126)</f>
        <v>0</v>
      </c>
      <c r="CG52" s="11">
        <f>IF('KWh (Cumulative) LI'!CG52=0,0,((('KWh (Monthly) ENTRY LI'!CG52*0.5)+'KWh (Cumulative) LI'!CF52-'Rebasing adj LI'!CG42)*CG109)*CG$19*CG$126)</f>
        <v>0</v>
      </c>
      <c r="CH52" s="11">
        <f>IF('KWh (Cumulative) LI'!CH52=0,0,((('KWh (Monthly) ENTRY LI'!CH52*0.5)+'KWh (Cumulative) LI'!CG52-'Rebasing adj LI'!CH42)*CH109)*CH$19*CH$126)</f>
        <v>0</v>
      </c>
      <c r="CI52" s="11">
        <f>IF('KWh (Cumulative) LI'!CI52=0,0,((('KWh (Monthly) ENTRY LI'!CI52*0.5)+'KWh (Cumulative) LI'!CH52-'Rebasing adj LI'!CI42)*CI109)*CI$19*CI$126)</f>
        <v>0</v>
      </c>
      <c r="CJ52" s="11">
        <f>IF('KWh (Cumulative) LI'!CJ52=0,0,((('KWh (Monthly) ENTRY LI'!CJ52*0.5)+'KWh (Cumulative) LI'!CI52-'Rebasing adj LI'!CJ42)*CJ109)*CJ$19*CJ$126)</f>
        <v>0</v>
      </c>
    </row>
    <row r="53" spans="1:88" x14ac:dyDescent="0.25">
      <c r="A53" s="209"/>
      <c r="B53" s="45" t="s">
        <v>1</v>
      </c>
      <c r="C53" s="11">
        <f>IF('KWh (Cumulative) LI'!C53=0,0,((('KWh (Monthly) ENTRY LI'!C53*0.5)-'Rebasing adj LI'!C43)*C110)*C$19*C$126)</f>
        <v>0</v>
      </c>
      <c r="D53" s="11">
        <f>IF('KWh (Cumulative) LI'!D53=0,0,((('KWh (Monthly) ENTRY LI'!D53*0.5)+'KWh (Cumulative) LI'!C53-'Rebasing adj LI'!D43)*D110)*D$19*D$126)</f>
        <v>0</v>
      </c>
      <c r="E53" s="11">
        <f>IF('KWh (Cumulative) LI'!E53=0,0,((('KWh (Monthly) ENTRY LI'!E53*0.5)+'KWh (Cumulative) LI'!D53-'Rebasing adj LI'!E43)*E110)*E$19*E$126)</f>
        <v>0</v>
      </c>
      <c r="F53" s="11">
        <f>IF('KWh (Cumulative) LI'!F53=0,0,((('KWh (Monthly) ENTRY LI'!F53*0.5)+'KWh (Cumulative) LI'!E53-'Rebasing adj LI'!F43)*F110)*F$19*F$126)</f>
        <v>0</v>
      </c>
      <c r="G53" s="11">
        <f>IF('KWh (Cumulative) LI'!G53=0,0,((('KWh (Monthly) ENTRY LI'!G53*0.5)+'KWh (Cumulative) LI'!F53-'Rebasing adj LI'!G43)*G110)*G$19*G$126)</f>
        <v>0</v>
      </c>
      <c r="H53" s="11">
        <f>IF('KWh (Cumulative) LI'!H53=0,0,((('KWh (Monthly) ENTRY LI'!H53*0.5)+'KWh (Cumulative) LI'!G53-'Rebasing adj LI'!H43)*H110)*H$19*H$126)</f>
        <v>0</v>
      </c>
      <c r="I53" s="11">
        <f>IF('KWh (Cumulative) LI'!I53=0,0,((('KWh (Monthly) ENTRY LI'!I53*0.5)+'KWh (Cumulative) LI'!H53-'Rebasing adj LI'!I43)*I110)*I$19*I$126)</f>
        <v>0</v>
      </c>
      <c r="J53" s="11">
        <f>IF('KWh (Cumulative) LI'!J53=0,0,((('KWh (Monthly) ENTRY LI'!J53*0.5)+'KWh (Cumulative) LI'!I53-'Rebasing adj LI'!J43)*J110)*J$19*J$126)</f>
        <v>0</v>
      </c>
      <c r="K53" s="11">
        <f>IF('KWh (Cumulative) LI'!K53=0,0,((('KWh (Monthly) ENTRY LI'!K53*0.5)+'KWh (Cumulative) LI'!J53-'Rebasing adj LI'!K43)*K110)*K$19*K$126)</f>
        <v>0</v>
      </c>
      <c r="L53" s="11">
        <f>IF('KWh (Cumulative) LI'!L53=0,0,((('KWh (Monthly) ENTRY LI'!L53*0.5)+'KWh (Cumulative) LI'!K53-'Rebasing adj LI'!L43)*L110)*L$19*L$126)</f>
        <v>0</v>
      </c>
      <c r="M53" s="11">
        <f>IF('KWh (Cumulative) LI'!M53=0,0,((('KWh (Monthly) ENTRY LI'!M53*0.5)+'KWh (Cumulative) LI'!L53-'Rebasing adj LI'!M43)*M110)*M$19*M$126)</f>
        <v>0</v>
      </c>
      <c r="N53" s="11">
        <f>IF('KWh (Cumulative) LI'!N53=0,0,((('KWh (Monthly) ENTRY LI'!N53*0.5)+'KWh (Cumulative) LI'!M53-'Rebasing adj LI'!N43)*N110)*N$19*N$126)</f>
        <v>0</v>
      </c>
      <c r="O53" s="11">
        <f>IF('KWh (Cumulative) LI'!O53=0,0,((('KWh (Monthly) ENTRY LI'!O53*0.5)+'KWh (Cumulative) LI'!N53-'Rebasing adj LI'!O43)*O110)*O$19*O$126)</f>
        <v>0</v>
      </c>
      <c r="P53" s="11">
        <f>IF('KWh (Cumulative) LI'!P53=0,0,((('KWh (Monthly) ENTRY LI'!P53*0.5)+'KWh (Cumulative) LI'!O53-'Rebasing adj LI'!P43)*P110)*P$19*P$126)</f>
        <v>0</v>
      </c>
      <c r="Q53" s="11">
        <f>IF('KWh (Cumulative) LI'!Q53=0,0,((('KWh (Monthly) ENTRY LI'!Q53*0.5)+'KWh (Cumulative) LI'!P53-'Rebasing adj LI'!Q43)*Q110)*Q$19*Q$126)</f>
        <v>0</v>
      </c>
      <c r="R53" s="11">
        <f>IF('KWh (Cumulative) LI'!R53=0,0,((('KWh (Monthly) ENTRY LI'!R53*0.5)+'KWh (Cumulative) LI'!Q53-'Rebasing adj LI'!R43)*R110)*R$19*R$126)</f>
        <v>0</v>
      </c>
      <c r="S53" s="11">
        <f>IF('KWh (Cumulative) LI'!S53=0,0,((('KWh (Monthly) ENTRY LI'!S53*0.5)+'KWh (Cumulative) LI'!R53-'Rebasing adj LI'!S43)*S110)*S$19*S$126)</f>
        <v>0</v>
      </c>
      <c r="T53" s="11">
        <f>IF('KWh (Cumulative) LI'!T53=0,0,((('KWh (Monthly) ENTRY LI'!T53*0.5)+'KWh (Cumulative) LI'!S53-'Rebasing adj LI'!T43)*T110)*T$19*T$126)</f>
        <v>0</v>
      </c>
      <c r="U53" s="11">
        <f>IF('KWh (Cumulative) LI'!U53=0,0,((('KWh (Monthly) ENTRY LI'!U53*0.5)+'KWh (Cumulative) LI'!T53-'Rebasing adj LI'!U43)*U110)*U$19*U$126)</f>
        <v>0</v>
      </c>
      <c r="V53" s="11">
        <f>IF('KWh (Cumulative) LI'!V53=0,0,((('KWh (Monthly) ENTRY LI'!V53*0.5)+'KWh (Cumulative) LI'!U53-'Rebasing adj LI'!V43)*V110)*V$19*V$126)</f>
        <v>0</v>
      </c>
      <c r="W53" s="11">
        <f>IF('KWh (Cumulative) LI'!W53=0,0,((('KWh (Monthly) ENTRY LI'!W53*0.5)+'KWh (Cumulative) LI'!V53-'Rebasing adj LI'!W43)*W110)*W$19*W$126)</f>
        <v>0</v>
      </c>
      <c r="X53" s="11">
        <f>IF('KWh (Cumulative) LI'!X53=0,0,((('KWh (Monthly) ENTRY LI'!X53*0.5)+'KWh (Cumulative) LI'!W53-'Rebasing adj LI'!X43)*X110)*X$19*X$126)</f>
        <v>0</v>
      </c>
      <c r="Y53" s="11">
        <f>IF('KWh (Cumulative) LI'!Y53=0,0,((('KWh (Monthly) ENTRY LI'!Y53*0.5)+'KWh (Cumulative) LI'!X53-'Rebasing adj LI'!Y43)*Y110)*Y$19*Y$126)</f>
        <v>0</v>
      </c>
      <c r="Z53" s="11">
        <f>IF('KWh (Cumulative) LI'!Z53=0,0,((('KWh (Monthly) ENTRY LI'!Z53*0.5)+'KWh (Cumulative) LI'!Y53-'Rebasing adj LI'!Z43)*Z110)*Z$19*Z$126)</f>
        <v>0</v>
      </c>
      <c r="AA53" s="11">
        <f>IF('KWh (Cumulative) LI'!AA53=0,0,((('KWh (Monthly) ENTRY LI'!AA53*0.5)+'KWh (Cumulative) LI'!Z53-'Rebasing adj LI'!AA43)*AA110)*AA$19*AA$126)</f>
        <v>0</v>
      </c>
      <c r="AB53" s="11">
        <f>IF('KWh (Cumulative) LI'!AB53=0,0,((('KWh (Monthly) ENTRY LI'!AB53*0.5)+'KWh (Cumulative) LI'!AA53-'Rebasing adj LI'!AB43)*AB110)*AB$19*AB$126)</f>
        <v>0</v>
      </c>
      <c r="AC53" s="11">
        <f>IF('KWh (Cumulative) LI'!AC53=0,0,((('KWh (Monthly) ENTRY LI'!AC53*0.5)+'KWh (Cumulative) LI'!AB53-'Rebasing adj LI'!AC43)*AC110)*AC$19*AC$126)</f>
        <v>0</v>
      </c>
      <c r="AD53" s="11">
        <f>IF('KWh (Cumulative) LI'!AD53=0,0,((('KWh (Monthly) ENTRY LI'!AD53*0.5)+'KWh (Cumulative) LI'!AC53-'Rebasing adj LI'!AD43)*AD110)*AD$19*AD$126)</f>
        <v>0</v>
      </c>
      <c r="AE53" s="11">
        <f>IF('KWh (Cumulative) LI'!AE53=0,0,((('KWh (Monthly) ENTRY LI'!AE53*0.5)+'KWh (Cumulative) LI'!AD53-'Rebasing adj LI'!AE43)*AE110)*AE$19*AE$126)</f>
        <v>0</v>
      </c>
      <c r="AF53" s="11">
        <f>IF('KWh (Cumulative) LI'!AF53=0,0,((('KWh (Monthly) ENTRY LI'!AF53*0.5)+'KWh (Cumulative) LI'!AE53-'Rebasing adj LI'!AF43)*AF110)*AF$19*AF$126)</f>
        <v>0</v>
      </c>
      <c r="AG53" s="11">
        <f>IF('KWh (Cumulative) LI'!AG53=0,0,((('KWh (Monthly) ENTRY LI'!AG53*0.5)+'KWh (Cumulative) LI'!AF53-'Rebasing adj LI'!AG43)*AG110)*AG$19*AG$126)</f>
        <v>0</v>
      </c>
      <c r="AH53" s="11">
        <f>IF('KWh (Cumulative) LI'!AH53=0,0,((('KWh (Monthly) ENTRY LI'!AH53*0.5)+'KWh (Cumulative) LI'!AG53-'Rebasing adj LI'!AH43)*AH110)*AH$19*AH$126)</f>
        <v>0</v>
      </c>
      <c r="AI53" s="11">
        <f>IF('KWh (Cumulative) LI'!AI53=0,0,((('KWh (Monthly) ENTRY LI'!AI53*0.5)+'KWh (Cumulative) LI'!AH53-'Rebasing adj LI'!AI43)*AI110)*AI$19*AI$126)</f>
        <v>0</v>
      </c>
      <c r="AJ53" s="11">
        <f>IF('KWh (Cumulative) LI'!AJ53=0,0,((('KWh (Monthly) ENTRY LI'!AJ53*0.5)+'KWh (Cumulative) LI'!AI53-'Rebasing adj LI'!AJ43)*AJ110)*AJ$19*AJ$126)</f>
        <v>0</v>
      </c>
      <c r="AK53" s="11">
        <f>IF('KWh (Cumulative) LI'!AK53=0,0,((('KWh (Monthly) ENTRY LI'!AK53*0.5)+'KWh (Cumulative) LI'!AJ53-'Rebasing adj LI'!AK43)*AK110)*AK$19*AK$126)</f>
        <v>0</v>
      </c>
      <c r="AL53" s="11">
        <f>IF('KWh (Cumulative) LI'!AL53=0,0,((('KWh (Monthly) ENTRY LI'!AL53*0.5)+'KWh (Cumulative) LI'!AK53-'Rebasing adj LI'!AL43)*AL110)*AL$19*AL$126)</f>
        <v>0</v>
      </c>
      <c r="AM53" s="11">
        <f>IF('KWh (Cumulative) LI'!AM53=0,0,((('KWh (Monthly) ENTRY LI'!AM53*0.5)+'KWh (Cumulative) LI'!AL53-'Rebasing adj LI'!AM43)*AM110)*AM$19*AM$126)</f>
        <v>0</v>
      </c>
      <c r="AN53" s="11">
        <f>IF('KWh (Cumulative) LI'!AN53=0,0,((('KWh (Monthly) ENTRY LI'!AN53*0.5)+'KWh (Cumulative) LI'!AM53-'Rebasing adj LI'!AN43)*AN110)*AN$19*AN$126)</f>
        <v>0.37992611408323934</v>
      </c>
      <c r="AO53" s="11">
        <f>IF('KWh (Cumulative) LI'!AO53=0,0,((('KWh (Monthly) ENTRY LI'!AO53*0.5)+'KWh (Cumulative) LI'!AN53-'Rebasing adj LI'!AO43)*AO110)*AO$19*AO$126)</f>
        <v>22.892830892012956</v>
      </c>
      <c r="AP53" s="11">
        <f>IF('KWh (Cumulative) LI'!AP53=0,0,((('KWh (Monthly) ENTRY LI'!AP53*0.5)+'KWh (Cumulative) LI'!AO53-'Rebasing adj LI'!AP43)*AP110)*AP$19*AP$126)</f>
        <v>69.943165820029762</v>
      </c>
      <c r="AQ53" s="11">
        <f>IF('KWh (Cumulative) LI'!AQ53=0,0,((('KWh (Monthly) ENTRY LI'!AQ53*0.5)+'KWh (Cumulative) LI'!AP53-'Rebasing adj LI'!AQ43)*AQ110)*AQ$19*AQ$126)</f>
        <v>208.14050317609647</v>
      </c>
      <c r="AR53" s="11">
        <f>IF('KWh (Cumulative) LI'!AR53=0,0,((('KWh (Monthly) ENTRY LI'!AR53*0.5)+'KWh (Cumulative) LI'!AQ53-'Rebasing adj LI'!AR43)*AR110)*AR$19*AR$126)</f>
        <v>1438.2884128329517</v>
      </c>
      <c r="AS53" s="11">
        <f>IF('KWh (Cumulative) LI'!AS53=0,0,((('KWh (Monthly) ENTRY LI'!AS53*0.5)+'KWh (Cumulative) LI'!AR53-'Rebasing adj LI'!AS43)*AS110)*AS$19*AS$126)</f>
        <v>1923.6093169713531</v>
      </c>
      <c r="AT53" s="11">
        <f>IF('KWh (Cumulative) LI'!AT53=0,0,((('KWh (Monthly) ENTRY LI'!AT53*0.5)+'KWh (Cumulative) LI'!AS53-'Rebasing adj LI'!AT43)*AT110)*AT$19*AT$126)</f>
        <v>1800.3620119611671</v>
      </c>
      <c r="AU53" s="11">
        <f>IF('KWh (Cumulative) LI'!AU53=0,0,((('KWh (Monthly) ENTRY LI'!AU53*0.5)+'KWh (Cumulative) LI'!AT53-'Rebasing adj LI'!AU43)*AU110)*AU$19*AU$126)</f>
        <v>727.29195457028504</v>
      </c>
      <c r="AV53" s="11">
        <f>IF('KWh (Cumulative) LI'!AV53=0,0,((('KWh (Monthly) ENTRY LI'!AV53*0.5)+'KWh (Cumulative) LI'!AU53-'Rebasing adj LI'!AV43)*AV110)*AV$19*AV$126)</f>
        <v>63.318232281135657</v>
      </c>
      <c r="AW53" s="11">
        <f>IF('KWh (Cumulative) LI'!AW53=0,0,((('KWh (Monthly) ENTRY LI'!AW53*0.5)+'KWh (Cumulative) LI'!AV53-'Rebasing adj LI'!AW43)*AW110)*AW$19*AW$126)</f>
        <v>19.624449310440422</v>
      </c>
      <c r="AX53" s="11">
        <f>IF('KWh (Cumulative) LI'!AX53=0,0,((('KWh (Monthly) ENTRY LI'!AX53*0.5)+'KWh (Cumulative) LI'!AW53-'Rebasing adj LI'!AX43)*AX110)*AX$19*AX$126)</f>
        <v>0.19933789315066294</v>
      </c>
      <c r="AY53" s="11">
        <f>IF('KWh (Cumulative) LI'!AY53=0,0,((('KWh (Monthly) ENTRY LI'!AY53*0.5)+'KWh (Cumulative) LI'!AX53-'Rebasing adj LI'!AY43)*AY110)*AY$19*AY$126)</f>
        <v>1.7960141836909933E-2</v>
      </c>
      <c r="AZ53" s="11">
        <f>IF('KWh (Cumulative) LI'!AZ53=0,0,((('KWh (Monthly) ENTRY LI'!AZ53*0.5)+'KWh (Cumulative) LI'!AY53-'Rebasing adj LI'!AZ43)*AZ110)*AZ$19*AZ$126)</f>
        <v>0.75995321078197875</v>
      </c>
      <c r="BA53" s="11">
        <f>IF('KWh (Cumulative) LI'!BA53=0,0,((('KWh (Monthly) ENTRY LI'!BA53*0.5)+'KWh (Cumulative) LI'!AZ53-'Rebasing adj LI'!BA43)*BA110)*BA$19*BA$126)</f>
        <v>22.896005556764955</v>
      </c>
      <c r="BB53" s="11">
        <f>IF('KWh (Cumulative) LI'!BB53=0,0,((('KWh (Monthly) ENTRY LI'!BB53*0.5)+'KWh (Cumulative) LI'!BA53-'Rebasing adj LI'!BB43)*BB110)*BB$19*BB$126)</f>
        <v>69.952865080825759</v>
      </c>
      <c r="BC53" s="11">
        <f>IF('KWh (Cumulative) LI'!BC53=0,0,((('KWh (Monthly) ENTRY LI'!BC53*0.5)+'KWh (Cumulative) LI'!BB53-'Rebasing adj LI'!BC43)*BC110)*BC$19*BC$126)</f>
        <v>208.16936640625647</v>
      </c>
      <c r="BD53" s="11">
        <f>IF('KWh (Cumulative) LI'!BD53=0,0,((('KWh (Monthly) ENTRY LI'!BD53*0.5)+'KWh (Cumulative) LI'!BC53-'Rebasing adj LI'!BD43)*BD110)*BD$19*BD$126)</f>
        <v>0</v>
      </c>
      <c r="BE53" s="11">
        <f>IF('KWh (Cumulative) LI'!BE53=0,0,((('KWh (Monthly) ENTRY LI'!BE53*0.5)+'KWh (Cumulative) LI'!BD53-'Rebasing adj LI'!BE43)*BE110)*BE$19*BE$126)</f>
        <v>0</v>
      </c>
      <c r="BF53" s="11">
        <f>IF('KWh (Cumulative) LI'!BF53=0,0,((('KWh (Monthly) ENTRY LI'!BF53*0.5)+'KWh (Cumulative) LI'!BE53-'Rebasing adj LI'!BF43)*BF110)*BF$19*BF$126)</f>
        <v>0</v>
      </c>
      <c r="BG53" s="11">
        <f>IF('KWh (Cumulative) LI'!BG53=0,0,((('KWh (Monthly) ENTRY LI'!BG53*0.5)+'KWh (Cumulative) LI'!BF53-'Rebasing adj LI'!BG43)*BG110)*BG$19*BG$126)</f>
        <v>0</v>
      </c>
      <c r="BH53" s="11">
        <f>IF('KWh (Cumulative) LI'!BH53=0,0,((('KWh (Monthly) ENTRY LI'!BH53*0.5)+'KWh (Cumulative) LI'!BG53-'Rebasing adj LI'!BH43)*BH110)*BH$19*BH$126)</f>
        <v>0</v>
      </c>
      <c r="BI53" s="11">
        <f>IF('KWh (Cumulative) LI'!BI53=0,0,((('KWh (Monthly) ENTRY LI'!BI53*0.5)+'KWh (Cumulative) LI'!BH53-'Rebasing adj LI'!BI43)*BI110)*BI$19*BI$126)</f>
        <v>0</v>
      </c>
      <c r="BJ53" s="11">
        <f>IF('KWh (Cumulative) LI'!BJ53=0,0,((('KWh (Monthly) ENTRY LI'!BJ53*0.5)+'KWh (Cumulative) LI'!BI53-'Rebasing adj LI'!BJ43)*BJ110)*BJ$19*BJ$126)</f>
        <v>0</v>
      </c>
      <c r="BK53" s="11">
        <f>IF('KWh (Cumulative) LI'!BK53=0,0,((('KWh (Monthly) ENTRY LI'!BK53*0.5)+'KWh (Cumulative) LI'!BJ53-'Rebasing adj LI'!BK43)*BK110)*BK$19*BK$126)</f>
        <v>0</v>
      </c>
      <c r="BL53" s="11">
        <f>IF('KWh (Cumulative) LI'!BL53=0,0,((('KWh (Monthly) ENTRY LI'!BL53*0.5)+'KWh (Cumulative) LI'!BK53-'Rebasing adj LI'!BL43)*BL110)*BL$19*BL$126)</f>
        <v>0</v>
      </c>
      <c r="BM53" s="11">
        <f>IF('KWh (Cumulative) LI'!BM53=0,0,((('KWh (Monthly) ENTRY LI'!BM53*0.5)+'KWh (Cumulative) LI'!BL53-'Rebasing adj LI'!BM43)*BM110)*BM$19*BM$126)</f>
        <v>0</v>
      </c>
      <c r="BN53" s="11">
        <f>IF('KWh (Cumulative) LI'!BN53=0,0,((('KWh (Monthly) ENTRY LI'!BN53*0.5)+'KWh (Cumulative) LI'!BM53-'Rebasing adj LI'!BN43)*BN110)*BN$19*BN$126)</f>
        <v>0</v>
      </c>
      <c r="BO53" s="11">
        <f>IF('KWh (Cumulative) LI'!BO53=0,0,((('KWh (Monthly) ENTRY LI'!BO53*0.5)+'KWh (Cumulative) LI'!BN53-'Rebasing adj LI'!BO43)*BO110)*BO$19*BO$126)</f>
        <v>0</v>
      </c>
      <c r="BP53" s="11">
        <f>IF('KWh (Cumulative) LI'!BP53=0,0,((('KWh (Monthly) ENTRY LI'!BP53*0.5)+'KWh (Cumulative) LI'!BO53-'Rebasing adj LI'!BP43)*BP110)*BP$19*BP$126)</f>
        <v>0</v>
      </c>
      <c r="BQ53" s="11">
        <f>IF('KWh (Cumulative) LI'!BQ53=0,0,((('KWh (Monthly) ENTRY LI'!BQ53*0.5)+'KWh (Cumulative) LI'!BP53-'Rebasing adj LI'!BQ43)*BQ110)*BQ$19*BQ$126)</f>
        <v>0</v>
      </c>
      <c r="BR53" s="11">
        <f>IF('KWh (Cumulative) LI'!BR53=0,0,((('KWh (Monthly) ENTRY LI'!BR53*0.5)+'KWh (Cumulative) LI'!BQ53-'Rebasing adj LI'!BR43)*BR110)*BR$19*BR$126)</f>
        <v>0</v>
      </c>
      <c r="BS53" s="11">
        <f>IF('KWh (Cumulative) LI'!BS53=0,0,((('KWh (Monthly) ENTRY LI'!BS53*0.5)+'KWh (Cumulative) LI'!BR53-'Rebasing adj LI'!BS43)*BS110)*BS$19*BS$126)</f>
        <v>0</v>
      </c>
      <c r="BT53" s="11">
        <f>IF('KWh (Cumulative) LI'!BT53=0,0,((('KWh (Monthly) ENTRY LI'!BT53*0.5)+'KWh (Cumulative) LI'!BS53-'Rebasing adj LI'!BT43)*BT110)*BT$19*BT$126)</f>
        <v>0</v>
      </c>
      <c r="BU53" s="11">
        <f>IF('KWh (Cumulative) LI'!BU53=0,0,((('KWh (Monthly) ENTRY LI'!BU53*0.5)+'KWh (Cumulative) LI'!BT53-'Rebasing adj LI'!BU43)*BU110)*BU$19*BU$126)</f>
        <v>0</v>
      </c>
      <c r="BV53" s="11">
        <f>IF('KWh (Cumulative) LI'!BV53=0,0,((('KWh (Monthly) ENTRY LI'!BV53*0.5)+'KWh (Cumulative) LI'!BU53-'Rebasing adj LI'!BV43)*BV110)*BV$19*BV$126)</f>
        <v>0</v>
      </c>
      <c r="BW53" s="11">
        <f>IF('KWh (Cumulative) LI'!BW53=0,0,((('KWh (Monthly) ENTRY LI'!BW53*0.5)+'KWh (Cumulative) LI'!BV53-'Rebasing adj LI'!BW43)*BW110)*BW$19*BW$126)</f>
        <v>0</v>
      </c>
      <c r="BX53" s="11">
        <f>IF('KWh (Cumulative) LI'!BX53=0,0,((('KWh (Monthly) ENTRY LI'!BX53*0.5)+'KWh (Cumulative) LI'!BW53-'Rebasing adj LI'!BX43)*BX110)*BX$19*BX$126)</f>
        <v>0</v>
      </c>
      <c r="BY53" s="11">
        <f>IF('KWh (Cumulative) LI'!BY53=0,0,((('KWh (Monthly) ENTRY LI'!BY53*0.5)+'KWh (Cumulative) LI'!BX53-'Rebasing adj LI'!BY43)*BY110)*BY$19*BY$126)</f>
        <v>0</v>
      </c>
      <c r="BZ53" s="11">
        <f>IF('KWh (Cumulative) LI'!BZ53=0,0,((('KWh (Monthly) ENTRY LI'!BZ53*0.5)+'KWh (Cumulative) LI'!BY53-'Rebasing adj LI'!BZ43)*BZ110)*BZ$19*BZ$126)</f>
        <v>0</v>
      </c>
      <c r="CA53" s="11">
        <f>IF('KWh (Cumulative) LI'!CA53=0,0,((('KWh (Monthly) ENTRY LI'!CA53*0.5)+'KWh (Cumulative) LI'!BZ53-'Rebasing adj LI'!CA43)*CA110)*CA$19*CA$126)</f>
        <v>0</v>
      </c>
      <c r="CB53" s="11">
        <f>IF('KWh (Cumulative) LI'!CB53=0,0,((('KWh (Monthly) ENTRY LI'!CB53*0.5)+'KWh (Cumulative) LI'!CA53-'Rebasing adj LI'!CB43)*CB110)*CB$19*CB$126)</f>
        <v>0</v>
      </c>
      <c r="CC53" s="11">
        <f>IF('KWh (Cumulative) LI'!CC53=0,0,((('KWh (Monthly) ENTRY LI'!CC53*0.5)+'KWh (Cumulative) LI'!CB53-'Rebasing adj LI'!CC43)*CC110)*CC$19*CC$126)</f>
        <v>0</v>
      </c>
      <c r="CD53" s="11">
        <f>IF('KWh (Cumulative) LI'!CD53=0,0,((('KWh (Monthly) ENTRY LI'!CD53*0.5)+'KWh (Cumulative) LI'!CC53-'Rebasing adj LI'!CD43)*CD110)*CD$19*CD$126)</f>
        <v>0</v>
      </c>
      <c r="CE53" s="11">
        <f>IF('KWh (Cumulative) LI'!CE53=0,0,((('KWh (Monthly) ENTRY LI'!CE53*0.5)+'KWh (Cumulative) LI'!CD53-'Rebasing adj LI'!CE43)*CE110)*CE$19*CE$126)</f>
        <v>0</v>
      </c>
      <c r="CF53" s="11">
        <f>IF('KWh (Cumulative) LI'!CF53=0,0,((('KWh (Monthly) ENTRY LI'!CF53*0.5)+'KWh (Cumulative) LI'!CE53-'Rebasing adj LI'!CF43)*CF110)*CF$19*CF$126)</f>
        <v>0</v>
      </c>
      <c r="CG53" s="11">
        <f>IF('KWh (Cumulative) LI'!CG53=0,0,((('KWh (Monthly) ENTRY LI'!CG53*0.5)+'KWh (Cumulative) LI'!CF53-'Rebasing adj LI'!CG43)*CG110)*CG$19*CG$126)</f>
        <v>0</v>
      </c>
      <c r="CH53" s="11">
        <f>IF('KWh (Cumulative) LI'!CH53=0,0,((('KWh (Monthly) ENTRY LI'!CH53*0.5)+'KWh (Cumulative) LI'!CG53-'Rebasing adj LI'!CH43)*CH110)*CH$19*CH$126)</f>
        <v>0</v>
      </c>
      <c r="CI53" s="11">
        <f>IF('KWh (Cumulative) LI'!CI53=0,0,((('KWh (Monthly) ENTRY LI'!CI53*0.5)+'KWh (Cumulative) LI'!CH53-'Rebasing adj LI'!CI43)*CI110)*CI$19*CI$126)</f>
        <v>0</v>
      </c>
      <c r="CJ53" s="11">
        <f>IF('KWh (Cumulative) LI'!CJ53=0,0,((('KWh (Monthly) ENTRY LI'!CJ53*0.5)+'KWh (Cumulative) LI'!CI53-'Rebasing adj LI'!CJ43)*CJ110)*CJ$19*CJ$126)</f>
        <v>0</v>
      </c>
    </row>
    <row r="54" spans="1:88" x14ac:dyDescent="0.25">
      <c r="A54" s="209"/>
      <c r="B54" s="45" t="s">
        <v>11</v>
      </c>
      <c r="C54" s="11">
        <f>IF('KWh (Cumulative) LI'!C54=0,0,((('KWh (Monthly) ENTRY LI'!C54*0.5)-'Rebasing adj LI'!C44)*C111)*C$19*C$126)</f>
        <v>0</v>
      </c>
      <c r="D54" s="11">
        <f>IF('KWh (Cumulative) LI'!D54=0,0,((('KWh (Monthly) ENTRY LI'!D54*0.5)+'KWh (Cumulative) LI'!C54-'Rebasing adj LI'!D44)*D111)*D$19*D$126)</f>
        <v>0</v>
      </c>
      <c r="E54" s="11">
        <f>IF('KWh (Cumulative) LI'!E54=0,0,((('KWh (Monthly) ENTRY LI'!E54*0.5)+'KWh (Cumulative) LI'!D54-'Rebasing adj LI'!E44)*E111)*E$19*E$126)</f>
        <v>0</v>
      </c>
      <c r="F54" s="11">
        <f>IF('KWh (Cumulative) LI'!F54=0,0,((('KWh (Monthly) ENTRY LI'!F54*0.5)+'KWh (Cumulative) LI'!E54-'Rebasing adj LI'!F44)*F111)*F$19*F$126)</f>
        <v>0</v>
      </c>
      <c r="G54" s="11">
        <f>IF('KWh (Cumulative) LI'!G54=0,0,((('KWh (Monthly) ENTRY LI'!G54*0.5)+'KWh (Cumulative) LI'!F54-'Rebasing adj LI'!G44)*G111)*G$19*G$126)</f>
        <v>0</v>
      </c>
      <c r="H54" s="11">
        <f>IF('KWh (Cumulative) LI'!H54=0,0,((('KWh (Monthly) ENTRY LI'!H54*0.5)+'KWh (Cumulative) LI'!G54-'Rebasing adj LI'!H44)*H111)*H$19*H$126)</f>
        <v>0</v>
      </c>
      <c r="I54" s="11">
        <f>IF('KWh (Cumulative) LI'!I54=0,0,((('KWh (Monthly) ENTRY LI'!I54*0.5)+'KWh (Cumulative) LI'!H54-'Rebasing adj LI'!I44)*I111)*I$19*I$126)</f>
        <v>0</v>
      </c>
      <c r="J54" s="11">
        <f>IF('KWh (Cumulative) LI'!J54=0,0,((('KWh (Monthly) ENTRY LI'!J54*0.5)+'KWh (Cumulative) LI'!I54-'Rebasing adj LI'!J44)*J111)*J$19*J$126)</f>
        <v>0</v>
      </c>
      <c r="K54" s="11">
        <f>IF('KWh (Cumulative) LI'!K54=0,0,((('KWh (Monthly) ENTRY LI'!K54*0.5)+'KWh (Cumulative) LI'!J54-'Rebasing adj LI'!K44)*K111)*K$19*K$126)</f>
        <v>0</v>
      </c>
      <c r="L54" s="11">
        <f>IF('KWh (Cumulative) LI'!L54=0,0,((('KWh (Monthly) ENTRY LI'!L54*0.5)+'KWh (Cumulative) LI'!K54-'Rebasing adj LI'!L44)*L111)*L$19*L$126)</f>
        <v>0</v>
      </c>
      <c r="M54" s="11">
        <f>IF('KWh (Cumulative) LI'!M54=0,0,((('KWh (Monthly) ENTRY LI'!M54*0.5)+'KWh (Cumulative) LI'!L54-'Rebasing adj LI'!M44)*M111)*M$19*M$126)</f>
        <v>0</v>
      </c>
      <c r="N54" s="11">
        <f>IF('KWh (Cumulative) LI'!N54=0,0,((('KWh (Monthly) ENTRY LI'!N54*0.5)+'KWh (Cumulative) LI'!M54-'Rebasing adj LI'!N44)*N111)*N$19*N$126)</f>
        <v>0</v>
      </c>
      <c r="O54" s="11">
        <f>IF('KWh (Cumulative) LI'!O54=0,0,((('KWh (Monthly) ENTRY LI'!O54*0.5)+'KWh (Cumulative) LI'!N54-'Rebasing adj LI'!O44)*O111)*O$19*O$126)</f>
        <v>0</v>
      </c>
      <c r="P54" s="11">
        <f>IF('KWh (Cumulative) LI'!P54=0,0,((('KWh (Monthly) ENTRY LI'!P54*0.5)+'KWh (Cumulative) LI'!O54-'Rebasing adj LI'!P44)*P111)*P$19*P$126)</f>
        <v>0</v>
      </c>
      <c r="Q54" s="11">
        <f>IF('KWh (Cumulative) LI'!Q54=0,0,((('KWh (Monthly) ENTRY LI'!Q54*0.5)+'KWh (Cumulative) LI'!P54-'Rebasing adj LI'!Q44)*Q111)*Q$19*Q$126)</f>
        <v>0</v>
      </c>
      <c r="R54" s="11">
        <f>IF('KWh (Cumulative) LI'!R54=0,0,((('KWh (Monthly) ENTRY LI'!R54*0.5)+'KWh (Cumulative) LI'!Q54-'Rebasing adj LI'!R44)*R111)*R$19*R$126)</f>
        <v>0</v>
      </c>
      <c r="S54" s="11">
        <f>IF('KWh (Cumulative) LI'!S54=0,0,((('KWh (Monthly) ENTRY LI'!S54*0.5)+'KWh (Cumulative) LI'!R54-'Rebasing adj LI'!S44)*S111)*S$19*S$126)</f>
        <v>0</v>
      </c>
      <c r="T54" s="11">
        <f>IF('KWh (Cumulative) LI'!T54=0,0,((('KWh (Monthly) ENTRY LI'!T54*0.5)+'KWh (Cumulative) LI'!S54-'Rebasing adj LI'!T44)*T111)*T$19*T$126)</f>
        <v>0</v>
      </c>
      <c r="U54" s="11">
        <f>IF('KWh (Cumulative) LI'!U54=0,0,((('KWh (Monthly) ENTRY LI'!U54*0.5)+'KWh (Cumulative) LI'!T54-'Rebasing adj LI'!U44)*U111)*U$19*U$126)</f>
        <v>0</v>
      </c>
      <c r="V54" s="11">
        <f>IF('KWh (Cumulative) LI'!V54=0,0,((('KWh (Monthly) ENTRY LI'!V54*0.5)+'KWh (Cumulative) LI'!U54-'Rebasing adj LI'!V44)*V111)*V$19*V$126)</f>
        <v>0</v>
      </c>
      <c r="W54" s="11">
        <f>IF('KWh (Cumulative) LI'!W54=0,0,((('KWh (Monthly) ENTRY LI'!W54*0.5)+'KWh (Cumulative) LI'!V54-'Rebasing adj LI'!W44)*W111)*W$19*W$126)</f>
        <v>0</v>
      </c>
      <c r="X54" s="11">
        <f>IF('KWh (Cumulative) LI'!X54=0,0,((('KWh (Monthly) ENTRY LI'!X54*0.5)+'KWh (Cumulative) LI'!W54-'Rebasing adj LI'!X44)*X111)*X$19*X$126)</f>
        <v>0</v>
      </c>
      <c r="Y54" s="11">
        <f>IF('KWh (Cumulative) LI'!Y54=0,0,((('KWh (Monthly) ENTRY LI'!Y54*0.5)+'KWh (Cumulative) LI'!X54-'Rebasing adj LI'!Y44)*Y111)*Y$19*Y$126)</f>
        <v>23.02632368418967</v>
      </c>
      <c r="Z54" s="11">
        <f>IF('KWh (Cumulative) LI'!Z54=0,0,((('KWh (Monthly) ENTRY LI'!Z54*0.5)+'KWh (Cumulative) LI'!Y54-'Rebasing adj LI'!Z44)*Z111)*Z$19*Z$126)</f>
        <v>184.26240080507156</v>
      </c>
      <c r="AA54" s="11">
        <f>IF('KWh (Cumulative) LI'!AA54=0,0,((('KWh (Monthly) ENTRY LI'!AA54*0.5)+'KWh (Cumulative) LI'!Z54-'Rebasing adj LI'!AA44)*AA111)*AA$19*AA$126)</f>
        <v>356.51585930332902</v>
      </c>
      <c r="AB54" s="11">
        <f>IF('KWh (Cumulative) LI'!AB54=0,0,((('KWh (Monthly) ENTRY LI'!AB54*0.5)+'KWh (Cumulative) LI'!AA54-'Rebasing adj LI'!AB44)*AB111)*AB$19*AB$126)</f>
        <v>410.52511246352725</v>
      </c>
      <c r="AC54" s="11">
        <f>IF('KWh (Cumulative) LI'!AC54=0,0,((('KWh (Monthly) ENTRY LI'!AC54*0.5)+'KWh (Cumulative) LI'!AB54-'Rebasing adj LI'!AC44)*AC111)*AC$19*AC$126)</f>
        <v>464.05536838988894</v>
      </c>
      <c r="AD54" s="11">
        <f>IF('KWh (Cumulative) LI'!AD54=0,0,((('KWh (Monthly) ENTRY LI'!AD54*0.5)+'KWh (Cumulative) LI'!AC54-'Rebasing adj LI'!AD44)*AD111)*AD$19*AD$126)</f>
        <v>453.7163884290481</v>
      </c>
      <c r="AE54" s="11">
        <f>IF('KWh (Cumulative) LI'!AE54=0,0,((('KWh (Monthly) ENTRY LI'!AE54*0.5)+'KWh (Cumulative) LI'!AD54-'Rebasing adj LI'!AE44)*AE111)*AE$19*AE$126)</f>
        <v>557.05270764608144</v>
      </c>
      <c r="AF54" s="11">
        <f>IF('KWh (Cumulative) LI'!AF54=0,0,((('KWh (Monthly) ENTRY LI'!AF54*0.5)+'KWh (Cumulative) LI'!AE54-'Rebasing adj LI'!AF44)*AF111)*AF$19*AF$126)</f>
        <v>881.77668215698577</v>
      </c>
      <c r="AG54" s="11">
        <f>IF('KWh (Cumulative) LI'!AG54=0,0,((('KWh (Monthly) ENTRY LI'!AG54*0.5)+'KWh (Cumulative) LI'!AF54-'Rebasing adj LI'!AG44)*AG111)*AG$19*AG$126)</f>
        <v>1120.6723654252617</v>
      </c>
      <c r="AH54" s="11">
        <f>IF('KWh (Cumulative) LI'!AH54=0,0,((('KWh (Monthly) ENTRY LI'!AH54*0.5)+'KWh (Cumulative) LI'!AG54-'Rebasing adj LI'!AH44)*AH111)*AH$19*AH$126)</f>
        <v>958.87200275720011</v>
      </c>
      <c r="AI54" s="11">
        <f>IF('KWh (Cumulative) LI'!AI54=0,0,((('KWh (Monthly) ENTRY LI'!AI54*0.5)+'KWh (Cumulative) LI'!AH54-'Rebasing adj LI'!AI44)*AI111)*AI$19*AI$126)</f>
        <v>1287.1242417968247</v>
      </c>
      <c r="AJ54" s="11">
        <f>IF('KWh (Cumulative) LI'!AJ54=0,0,((('KWh (Monthly) ENTRY LI'!AJ54*0.5)+'KWh (Cumulative) LI'!AI54-'Rebasing adj LI'!AJ44)*AJ111)*AJ$19*AJ$126)</f>
        <v>754.90389817188509</v>
      </c>
      <c r="AK54" s="11">
        <f>IF('KWh (Cumulative) LI'!AK54=0,0,((('KWh (Monthly) ENTRY LI'!AK54*0.5)+'KWh (Cumulative) LI'!AJ54-'Rebasing adj LI'!AK44)*AK111)*AK$19*AK$126)</f>
        <v>661.6448427257119</v>
      </c>
      <c r="AL54" s="11">
        <f>IF('KWh (Cumulative) LI'!AL54=0,0,((('KWh (Monthly) ENTRY LI'!AL54*0.5)+'KWh (Cumulative) LI'!AK54-'Rebasing adj LI'!AL44)*AL111)*AL$19*AL$126)</f>
        <v>701.80859754201651</v>
      </c>
      <c r="AM54" s="11">
        <f>IF('KWh (Cumulative) LI'!AM54=0,0,((('KWh (Monthly) ENTRY LI'!AM54*0.5)+'KWh (Cumulative) LI'!AL54-'Rebasing adj LI'!AM44)*AM111)*AM$19*AM$126)</f>
        <v>741.15338445653572</v>
      </c>
      <c r="AN54" s="11">
        <f>IF('KWh (Cumulative) LI'!AN54=0,0,((('KWh (Monthly) ENTRY LI'!AN54*0.5)+'KWh (Cumulative) LI'!AM54-'Rebasing adj LI'!AN44)*AN111)*AN$19*AN$126)</f>
        <v>628.21312612338488</v>
      </c>
      <c r="AO54" s="11">
        <f>IF('KWh (Cumulative) LI'!AO54=0,0,((('KWh (Monthly) ENTRY LI'!AO54*0.5)+'KWh (Cumulative) LI'!AN54-'Rebasing adj LI'!AO44)*AO111)*AO$19*AO$126)</f>
        <v>592.1956153256067</v>
      </c>
      <c r="AP54" s="11">
        <f>IF('KWh (Cumulative) LI'!AP54=0,0,((('KWh (Monthly) ENTRY LI'!AP54*0.5)+'KWh (Cumulative) LI'!AO54-'Rebasing adj LI'!AP44)*AP111)*AP$19*AP$126)</f>
        <v>580.2280365839232</v>
      </c>
      <c r="AQ54" s="11">
        <f>IF('KWh (Cumulative) LI'!AQ54=0,0,((('KWh (Monthly) ENTRY LI'!AQ54*0.5)+'KWh (Cumulative) LI'!AP54-'Rebasing adj LI'!AQ44)*AQ111)*AQ$19*AQ$126)</f>
        <v>714.29260871833731</v>
      </c>
      <c r="AR54" s="11">
        <f>IF('KWh (Cumulative) LI'!AR54=0,0,((('KWh (Monthly) ENTRY LI'!AR54*0.5)+'KWh (Cumulative) LI'!AQ54-'Rebasing adj LI'!AR44)*AR111)*AR$19*AR$126)</f>
        <v>1196.5547510643253</v>
      </c>
      <c r="AS54" s="11">
        <f>IF('KWh (Cumulative) LI'!AS54=0,0,((('KWh (Monthly) ENTRY LI'!AS54*0.5)+'KWh (Cumulative) LI'!AR54-'Rebasing adj LI'!AS44)*AS111)*AS$19*AS$126)</f>
        <v>1519.2614437166062</v>
      </c>
      <c r="AT54" s="11">
        <f>IF('KWh (Cumulative) LI'!AT54=0,0,((('KWh (Monthly) ENTRY LI'!AT54*0.5)+'KWh (Cumulative) LI'!AS54-'Rebasing adj LI'!AT44)*AT111)*AT$19*AT$126)</f>
        <v>1220.9647776637419</v>
      </c>
      <c r="AU54" s="11">
        <f>IF('KWh (Cumulative) LI'!AU54=0,0,((('KWh (Monthly) ENTRY LI'!AU54*0.5)+'KWh (Cumulative) LI'!AT54-'Rebasing adj LI'!AU44)*AU111)*AU$19*AU$126)</f>
        <v>1464.7489381500077</v>
      </c>
      <c r="AV54" s="11">
        <f>IF('KWh (Cumulative) LI'!AV54=0,0,((('KWh (Monthly) ENTRY LI'!AV54*0.5)+'KWh (Cumulative) LI'!AU54-'Rebasing adj LI'!AV44)*AV111)*AV$19*AV$126)</f>
        <v>855.42077478140436</v>
      </c>
      <c r="AW54" s="11">
        <f>IF('KWh (Cumulative) LI'!AW54=0,0,((('KWh (Monthly) ENTRY LI'!AW54*0.5)+'KWh (Cumulative) LI'!AV54-'Rebasing adj LI'!AW44)*AW111)*AW$19*AW$126)</f>
        <v>749.74410036187032</v>
      </c>
      <c r="AX54" s="11">
        <f>IF('KWh (Cumulative) LI'!AX54=0,0,((('KWh (Monthly) ENTRY LI'!AX54*0.5)+'KWh (Cumulative) LI'!AW54-'Rebasing adj LI'!AX44)*AX111)*AX$19*AX$126)</f>
        <v>795.25573481798358</v>
      </c>
      <c r="AY54" s="11">
        <f>IF('KWh (Cumulative) LI'!AY54=0,0,((('KWh (Monthly) ENTRY LI'!AY54*0.5)+'KWh (Cumulative) LI'!AX54-'Rebasing adj LI'!AY44)*AY111)*AY$19*AY$126)</f>
        <v>839.8393542528961</v>
      </c>
      <c r="AZ54" s="11">
        <f>IF('KWh (Cumulative) LI'!AZ54=0,0,((('KWh (Monthly) ENTRY LI'!AZ54*0.5)+'KWh (Cumulative) LI'!AY54-'Rebasing adj LI'!AZ44)*AZ111)*AZ$19*AZ$126)</f>
        <v>667.42634960782459</v>
      </c>
      <c r="BA54" s="11">
        <f>IF('KWh (Cumulative) LI'!BA54=0,0,((('KWh (Monthly) ENTRY LI'!BA54*0.5)+'KWh (Cumulative) LI'!AZ54-'Rebasing adj LI'!BA44)*BA111)*BA$19*BA$126)</f>
        <v>592.1956153256067</v>
      </c>
      <c r="BB54" s="11">
        <f>IF('KWh (Cumulative) LI'!BB54=0,0,((('KWh (Monthly) ENTRY LI'!BB54*0.5)+'KWh (Cumulative) LI'!BA54-'Rebasing adj LI'!BB44)*BB111)*BB$19*BB$126)</f>
        <v>580.2280365839232</v>
      </c>
      <c r="BC54" s="11">
        <f>IF('KWh (Cumulative) LI'!BC54=0,0,((('KWh (Monthly) ENTRY LI'!BC54*0.5)+'KWh (Cumulative) LI'!BB54-'Rebasing adj LI'!BC44)*BC111)*BC$19*BC$126)</f>
        <v>714.29260871833731</v>
      </c>
      <c r="BD54" s="11">
        <f>IF('KWh (Cumulative) LI'!BD54=0,0,((('KWh (Monthly) ENTRY LI'!BD54*0.5)+'KWh (Cumulative) LI'!BC54-'Rebasing adj LI'!BD44)*BD111)*BD$19*BD$126)</f>
        <v>0</v>
      </c>
      <c r="BE54" s="11">
        <f>IF('KWh (Cumulative) LI'!BE54=0,0,((('KWh (Monthly) ENTRY LI'!BE54*0.5)+'KWh (Cumulative) LI'!BD54-'Rebasing adj LI'!BE44)*BE111)*BE$19*BE$126)</f>
        <v>0</v>
      </c>
      <c r="BF54" s="11">
        <f>IF('KWh (Cumulative) LI'!BF54=0,0,((('KWh (Monthly) ENTRY LI'!BF54*0.5)+'KWh (Cumulative) LI'!BE54-'Rebasing adj LI'!BF44)*BF111)*BF$19*BF$126)</f>
        <v>0</v>
      </c>
      <c r="BG54" s="11">
        <f>IF('KWh (Cumulative) LI'!BG54=0,0,((('KWh (Monthly) ENTRY LI'!BG54*0.5)+'KWh (Cumulative) LI'!BF54-'Rebasing adj LI'!BG44)*BG111)*BG$19*BG$126)</f>
        <v>0</v>
      </c>
      <c r="BH54" s="11">
        <f>IF('KWh (Cumulative) LI'!BH54=0,0,((('KWh (Monthly) ENTRY LI'!BH54*0.5)+'KWh (Cumulative) LI'!BG54-'Rebasing adj LI'!BH44)*BH111)*BH$19*BH$126)</f>
        <v>0</v>
      </c>
      <c r="BI54" s="11">
        <f>IF('KWh (Cumulative) LI'!BI54=0,0,((('KWh (Monthly) ENTRY LI'!BI54*0.5)+'KWh (Cumulative) LI'!BH54-'Rebasing adj LI'!BI44)*BI111)*BI$19*BI$126)</f>
        <v>0</v>
      </c>
      <c r="BJ54" s="11">
        <f>IF('KWh (Cumulative) LI'!BJ54=0,0,((('KWh (Monthly) ENTRY LI'!BJ54*0.5)+'KWh (Cumulative) LI'!BI54-'Rebasing adj LI'!BJ44)*BJ111)*BJ$19*BJ$126)</f>
        <v>0</v>
      </c>
      <c r="BK54" s="11">
        <f>IF('KWh (Cumulative) LI'!BK54=0,0,((('KWh (Monthly) ENTRY LI'!BK54*0.5)+'KWh (Cumulative) LI'!BJ54-'Rebasing adj LI'!BK44)*BK111)*BK$19*BK$126)</f>
        <v>0</v>
      </c>
      <c r="BL54" s="11">
        <f>IF('KWh (Cumulative) LI'!BL54=0,0,((('KWh (Monthly) ENTRY LI'!BL54*0.5)+'KWh (Cumulative) LI'!BK54-'Rebasing adj LI'!BL44)*BL111)*BL$19*BL$126)</f>
        <v>0</v>
      </c>
      <c r="BM54" s="11">
        <f>IF('KWh (Cumulative) LI'!BM54=0,0,((('KWh (Monthly) ENTRY LI'!BM54*0.5)+'KWh (Cumulative) LI'!BL54-'Rebasing adj LI'!BM44)*BM111)*BM$19*BM$126)</f>
        <v>0</v>
      </c>
      <c r="BN54" s="11">
        <f>IF('KWh (Cumulative) LI'!BN54=0,0,((('KWh (Monthly) ENTRY LI'!BN54*0.5)+'KWh (Cumulative) LI'!BM54-'Rebasing adj LI'!BN44)*BN111)*BN$19*BN$126)</f>
        <v>0</v>
      </c>
      <c r="BO54" s="11">
        <f>IF('KWh (Cumulative) LI'!BO54=0,0,((('KWh (Monthly) ENTRY LI'!BO54*0.5)+'KWh (Cumulative) LI'!BN54-'Rebasing adj LI'!BO44)*BO111)*BO$19*BO$126)</f>
        <v>0</v>
      </c>
      <c r="BP54" s="11">
        <f>IF('KWh (Cumulative) LI'!BP54=0,0,((('KWh (Monthly) ENTRY LI'!BP54*0.5)+'KWh (Cumulative) LI'!BO54-'Rebasing adj LI'!BP44)*BP111)*BP$19*BP$126)</f>
        <v>0</v>
      </c>
      <c r="BQ54" s="11">
        <f>IF('KWh (Cumulative) LI'!BQ54=0,0,((('KWh (Monthly) ENTRY LI'!BQ54*0.5)+'KWh (Cumulative) LI'!BP54-'Rebasing adj LI'!BQ44)*BQ111)*BQ$19*BQ$126)</f>
        <v>0</v>
      </c>
      <c r="BR54" s="11">
        <f>IF('KWh (Cumulative) LI'!BR54=0,0,((('KWh (Monthly) ENTRY LI'!BR54*0.5)+'KWh (Cumulative) LI'!BQ54-'Rebasing adj LI'!BR44)*BR111)*BR$19*BR$126)</f>
        <v>0</v>
      </c>
      <c r="BS54" s="11">
        <f>IF('KWh (Cumulative) LI'!BS54=0,0,((('KWh (Monthly) ENTRY LI'!BS54*0.5)+'KWh (Cumulative) LI'!BR54-'Rebasing adj LI'!BS44)*BS111)*BS$19*BS$126)</f>
        <v>0</v>
      </c>
      <c r="BT54" s="11">
        <f>IF('KWh (Cumulative) LI'!BT54=0,0,((('KWh (Monthly) ENTRY LI'!BT54*0.5)+'KWh (Cumulative) LI'!BS54-'Rebasing adj LI'!BT44)*BT111)*BT$19*BT$126)</f>
        <v>0</v>
      </c>
      <c r="BU54" s="11">
        <f>IF('KWh (Cumulative) LI'!BU54=0,0,((('KWh (Monthly) ENTRY LI'!BU54*0.5)+'KWh (Cumulative) LI'!BT54-'Rebasing adj LI'!BU44)*BU111)*BU$19*BU$126)</f>
        <v>0</v>
      </c>
      <c r="BV54" s="11">
        <f>IF('KWh (Cumulative) LI'!BV54=0,0,((('KWh (Monthly) ENTRY LI'!BV54*0.5)+'KWh (Cumulative) LI'!BU54-'Rebasing adj LI'!BV44)*BV111)*BV$19*BV$126)</f>
        <v>0</v>
      </c>
      <c r="BW54" s="11">
        <f>IF('KWh (Cumulative) LI'!BW54=0,0,((('KWh (Monthly) ENTRY LI'!BW54*0.5)+'KWh (Cumulative) LI'!BV54-'Rebasing adj LI'!BW44)*BW111)*BW$19*BW$126)</f>
        <v>0</v>
      </c>
      <c r="BX54" s="11">
        <f>IF('KWh (Cumulative) LI'!BX54=0,0,((('KWh (Monthly) ENTRY LI'!BX54*0.5)+'KWh (Cumulative) LI'!BW54-'Rebasing adj LI'!BX44)*BX111)*BX$19*BX$126)</f>
        <v>0</v>
      </c>
      <c r="BY54" s="11">
        <f>IF('KWh (Cumulative) LI'!BY54=0,0,((('KWh (Monthly) ENTRY LI'!BY54*0.5)+'KWh (Cumulative) LI'!BX54-'Rebasing adj LI'!BY44)*BY111)*BY$19*BY$126)</f>
        <v>0</v>
      </c>
      <c r="BZ54" s="11">
        <f>IF('KWh (Cumulative) LI'!BZ54=0,0,((('KWh (Monthly) ENTRY LI'!BZ54*0.5)+'KWh (Cumulative) LI'!BY54-'Rebasing adj LI'!BZ44)*BZ111)*BZ$19*BZ$126)</f>
        <v>0</v>
      </c>
      <c r="CA54" s="11">
        <f>IF('KWh (Cumulative) LI'!CA54=0,0,((('KWh (Monthly) ENTRY LI'!CA54*0.5)+'KWh (Cumulative) LI'!BZ54-'Rebasing adj LI'!CA44)*CA111)*CA$19*CA$126)</f>
        <v>0</v>
      </c>
      <c r="CB54" s="11">
        <f>IF('KWh (Cumulative) LI'!CB54=0,0,((('KWh (Monthly) ENTRY LI'!CB54*0.5)+'KWh (Cumulative) LI'!CA54-'Rebasing adj LI'!CB44)*CB111)*CB$19*CB$126)</f>
        <v>0</v>
      </c>
      <c r="CC54" s="11">
        <f>IF('KWh (Cumulative) LI'!CC54=0,0,((('KWh (Monthly) ENTRY LI'!CC54*0.5)+'KWh (Cumulative) LI'!CB54-'Rebasing adj LI'!CC44)*CC111)*CC$19*CC$126)</f>
        <v>0</v>
      </c>
      <c r="CD54" s="11">
        <f>IF('KWh (Cumulative) LI'!CD54=0,0,((('KWh (Monthly) ENTRY LI'!CD54*0.5)+'KWh (Cumulative) LI'!CC54-'Rebasing adj LI'!CD44)*CD111)*CD$19*CD$126)</f>
        <v>0</v>
      </c>
      <c r="CE54" s="11">
        <f>IF('KWh (Cumulative) LI'!CE54=0,0,((('KWh (Monthly) ENTRY LI'!CE54*0.5)+'KWh (Cumulative) LI'!CD54-'Rebasing adj LI'!CE44)*CE111)*CE$19*CE$126)</f>
        <v>0</v>
      </c>
      <c r="CF54" s="11">
        <f>IF('KWh (Cumulative) LI'!CF54=0,0,((('KWh (Monthly) ENTRY LI'!CF54*0.5)+'KWh (Cumulative) LI'!CE54-'Rebasing adj LI'!CF44)*CF111)*CF$19*CF$126)</f>
        <v>0</v>
      </c>
      <c r="CG54" s="11">
        <f>IF('KWh (Cumulative) LI'!CG54=0,0,((('KWh (Monthly) ENTRY LI'!CG54*0.5)+'KWh (Cumulative) LI'!CF54-'Rebasing adj LI'!CG44)*CG111)*CG$19*CG$126)</f>
        <v>0</v>
      </c>
      <c r="CH54" s="11">
        <f>IF('KWh (Cumulative) LI'!CH54=0,0,((('KWh (Monthly) ENTRY LI'!CH54*0.5)+'KWh (Cumulative) LI'!CG54-'Rebasing adj LI'!CH44)*CH111)*CH$19*CH$126)</f>
        <v>0</v>
      </c>
      <c r="CI54" s="11">
        <f>IF('KWh (Cumulative) LI'!CI54=0,0,((('KWh (Monthly) ENTRY LI'!CI54*0.5)+'KWh (Cumulative) LI'!CH54-'Rebasing adj LI'!CI44)*CI111)*CI$19*CI$126)</f>
        <v>0</v>
      </c>
      <c r="CJ54" s="11">
        <f>IF('KWh (Cumulative) LI'!CJ54=0,0,((('KWh (Monthly) ENTRY LI'!CJ54*0.5)+'KWh (Cumulative) LI'!CI54-'Rebasing adj LI'!CJ44)*CJ111)*CJ$19*CJ$126)</f>
        <v>0</v>
      </c>
    </row>
    <row r="55" spans="1:88" x14ac:dyDescent="0.25">
      <c r="A55" s="209"/>
      <c r="B55" s="45" t="s">
        <v>12</v>
      </c>
      <c r="C55" s="11">
        <f>IF('KWh (Cumulative) LI'!C55=0,0,((('KWh (Monthly) ENTRY LI'!C55*0.5)-'Rebasing adj LI'!C45)*C112)*C$19*C$126)</f>
        <v>0</v>
      </c>
      <c r="D55" s="11">
        <f>IF('KWh (Cumulative) LI'!D55=0,0,((('KWh (Monthly) ENTRY LI'!D55*0.5)+'KWh (Cumulative) LI'!C55-'Rebasing adj LI'!D45)*D112)*D$19*D$126)</f>
        <v>0</v>
      </c>
      <c r="E55" s="11">
        <f>IF('KWh (Cumulative) LI'!E55=0,0,((('KWh (Monthly) ENTRY LI'!E55*0.5)+'KWh (Cumulative) LI'!D55-'Rebasing adj LI'!E45)*E112)*E$19*E$126)</f>
        <v>0</v>
      </c>
      <c r="F55" s="11">
        <f>IF('KWh (Cumulative) LI'!F55=0,0,((('KWh (Monthly) ENTRY LI'!F55*0.5)+'KWh (Cumulative) LI'!E55-'Rebasing adj LI'!F45)*F112)*F$19*F$126)</f>
        <v>0</v>
      </c>
      <c r="G55" s="11">
        <f>IF('KWh (Cumulative) LI'!G55=0,0,((('KWh (Monthly) ENTRY LI'!G55*0.5)+'KWh (Cumulative) LI'!F55-'Rebasing adj LI'!G45)*G112)*G$19*G$126)</f>
        <v>0</v>
      </c>
      <c r="H55" s="11">
        <f>IF('KWh (Cumulative) LI'!H55=0,0,((('KWh (Monthly) ENTRY LI'!H55*0.5)+'KWh (Cumulative) LI'!G55-'Rebasing adj LI'!H45)*H112)*H$19*H$126)</f>
        <v>0</v>
      </c>
      <c r="I55" s="11">
        <f>IF('KWh (Cumulative) LI'!I55=0,0,((('KWh (Monthly) ENTRY LI'!I55*0.5)+'KWh (Cumulative) LI'!H55-'Rebasing adj LI'!I45)*I112)*I$19*I$126)</f>
        <v>0</v>
      </c>
      <c r="J55" s="11">
        <f>IF('KWh (Cumulative) LI'!J55=0,0,((('KWh (Monthly) ENTRY LI'!J55*0.5)+'KWh (Cumulative) LI'!I55-'Rebasing adj LI'!J45)*J112)*J$19*J$126)</f>
        <v>0</v>
      </c>
      <c r="K55" s="11">
        <f>IF('KWh (Cumulative) LI'!K55=0,0,((('KWh (Monthly) ENTRY LI'!K55*0.5)+'KWh (Cumulative) LI'!J55-'Rebasing adj LI'!K45)*K112)*K$19*K$126)</f>
        <v>0</v>
      </c>
      <c r="L55" s="11">
        <f>IF('KWh (Cumulative) LI'!L55=0,0,((('KWh (Monthly) ENTRY LI'!L55*0.5)+'KWh (Cumulative) LI'!K55-'Rebasing adj LI'!L45)*L112)*L$19*L$126)</f>
        <v>0</v>
      </c>
      <c r="M55" s="11">
        <f>IF('KWh (Cumulative) LI'!M55=0,0,((('KWh (Monthly) ENTRY LI'!M55*0.5)+'KWh (Cumulative) LI'!L55-'Rebasing adj LI'!M45)*M112)*M$19*M$126)</f>
        <v>0</v>
      </c>
      <c r="N55" s="11">
        <f>IF('KWh (Cumulative) LI'!N55=0,0,((('KWh (Monthly) ENTRY LI'!N55*0.5)+'KWh (Cumulative) LI'!M55-'Rebasing adj LI'!N45)*N112)*N$19*N$126)</f>
        <v>0</v>
      </c>
      <c r="O55" s="11">
        <f>IF('KWh (Cumulative) LI'!O55=0,0,((('KWh (Monthly) ENTRY LI'!O55*0.5)+'KWh (Cumulative) LI'!N55-'Rebasing adj LI'!O45)*O112)*O$19*O$126)</f>
        <v>0</v>
      </c>
      <c r="P55" s="11">
        <f>IF('KWh (Cumulative) LI'!P55=0,0,((('KWh (Monthly) ENTRY LI'!P55*0.5)+'KWh (Cumulative) LI'!O55-'Rebasing adj LI'!P45)*P112)*P$19*P$126)</f>
        <v>0</v>
      </c>
      <c r="Q55" s="11">
        <f>IF('KWh (Cumulative) LI'!Q55=0,0,((('KWh (Monthly) ENTRY LI'!Q55*0.5)+'KWh (Cumulative) LI'!P55-'Rebasing adj LI'!Q45)*Q112)*Q$19*Q$126)</f>
        <v>0</v>
      </c>
      <c r="R55" s="11">
        <f>IF('KWh (Cumulative) LI'!R55=0,0,((('KWh (Monthly) ENTRY LI'!R55*0.5)+'KWh (Cumulative) LI'!Q55-'Rebasing adj LI'!R45)*R112)*R$19*R$126)</f>
        <v>0</v>
      </c>
      <c r="S55" s="11">
        <f>IF('KWh (Cumulative) LI'!S55=0,0,((('KWh (Monthly) ENTRY LI'!S55*0.5)+'KWh (Cumulative) LI'!R55-'Rebasing adj LI'!S45)*S112)*S$19*S$126)</f>
        <v>0</v>
      </c>
      <c r="T55" s="11">
        <f>IF('KWh (Cumulative) LI'!T55=0,0,((('KWh (Monthly) ENTRY LI'!T55*0.5)+'KWh (Cumulative) LI'!S55-'Rebasing adj LI'!T45)*T112)*T$19*T$126)</f>
        <v>0</v>
      </c>
      <c r="U55" s="11">
        <f>IF('KWh (Cumulative) LI'!U55=0,0,((('KWh (Monthly) ENTRY LI'!U55*0.5)+'KWh (Cumulative) LI'!T55-'Rebasing adj LI'!U45)*U112)*U$19*U$126)</f>
        <v>0</v>
      </c>
      <c r="V55" s="11">
        <f>IF('KWh (Cumulative) LI'!V55=0,0,((('KWh (Monthly) ENTRY LI'!V55*0.5)+'KWh (Cumulative) LI'!U55-'Rebasing adj LI'!V45)*V112)*V$19*V$126)</f>
        <v>0</v>
      </c>
      <c r="W55" s="11">
        <f>IF('KWh (Cumulative) LI'!W55=0,0,((('KWh (Monthly) ENTRY LI'!W55*0.5)+'KWh (Cumulative) LI'!V55-'Rebasing adj LI'!W45)*W112)*W$19*W$126)</f>
        <v>0</v>
      </c>
      <c r="X55" s="11">
        <f>IF('KWh (Cumulative) LI'!X55=0,0,((('KWh (Monthly) ENTRY LI'!X55*0.5)+'KWh (Cumulative) LI'!W55-'Rebasing adj LI'!X45)*X112)*X$19*X$126)</f>
        <v>0</v>
      </c>
      <c r="Y55" s="11">
        <f>IF('KWh (Cumulative) LI'!Y55=0,0,((('KWh (Monthly) ENTRY LI'!Y55*0.5)+'KWh (Cumulative) LI'!X55-'Rebasing adj LI'!Y45)*Y112)*Y$19*Y$126)</f>
        <v>0</v>
      </c>
      <c r="Z55" s="11">
        <f>IF('KWh (Cumulative) LI'!Z55=0,0,((('KWh (Monthly) ENTRY LI'!Z55*0.5)+'KWh (Cumulative) LI'!Y55-'Rebasing adj LI'!Z45)*Z112)*Z$19*Z$126)</f>
        <v>0</v>
      </c>
      <c r="AA55" s="11">
        <f>IF('KWh (Cumulative) LI'!AA55=0,0,((('KWh (Monthly) ENTRY LI'!AA55*0.5)+'KWh (Cumulative) LI'!Z55-'Rebasing adj LI'!AA45)*AA112)*AA$19*AA$126)</f>
        <v>0</v>
      </c>
      <c r="AB55" s="11">
        <f>IF('KWh (Cumulative) LI'!AB55=0,0,((('KWh (Monthly) ENTRY LI'!AB55*0.5)+'KWh (Cumulative) LI'!AA55-'Rebasing adj LI'!AB45)*AB112)*AB$19*AB$126)</f>
        <v>0</v>
      </c>
      <c r="AC55" s="11">
        <f>IF('KWh (Cumulative) LI'!AC55=0,0,((('KWh (Monthly) ENTRY LI'!AC55*0.5)+'KWh (Cumulative) LI'!AB55-'Rebasing adj LI'!AC45)*AC112)*AC$19*AC$126)</f>
        <v>0</v>
      </c>
      <c r="AD55" s="11">
        <f>IF('KWh (Cumulative) LI'!AD55=0,0,((('KWh (Monthly) ENTRY LI'!AD55*0.5)+'KWh (Cumulative) LI'!AC55-'Rebasing adj LI'!AD45)*AD112)*AD$19*AD$126)</f>
        <v>0</v>
      </c>
      <c r="AE55" s="11">
        <f>IF('KWh (Cumulative) LI'!AE55=0,0,((('KWh (Monthly) ENTRY LI'!AE55*0.5)+'KWh (Cumulative) LI'!AD55-'Rebasing adj LI'!AE45)*AE112)*AE$19*AE$126)</f>
        <v>0</v>
      </c>
      <c r="AF55" s="11">
        <f>IF('KWh (Cumulative) LI'!AF55=0,0,((('KWh (Monthly) ENTRY LI'!AF55*0.5)+'KWh (Cumulative) LI'!AE55-'Rebasing adj LI'!AF45)*AF112)*AF$19*AF$126)</f>
        <v>0</v>
      </c>
      <c r="AG55" s="11">
        <f>IF('KWh (Cumulative) LI'!AG55=0,0,((('KWh (Monthly) ENTRY LI'!AG55*0.5)+'KWh (Cumulative) LI'!AF55-'Rebasing adj LI'!AG45)*AG112)*AG$19*AG$126)</f>
        <v>0</v>
      </c>
      <c r="AH55" s="11">
        <f>IF('KWh (Cumulative) LI'!AH55=0,0,((('KWh (Monthly) ENTRY LI'!AH55*0.5)+'KWh (Cumulative) LI'!AG55-'Rebasing adj LI'!AH45)*AH112)*AH$19*AH$126)</f>
        <v>0</v>
      </c>
      <c r="AI55" s="11">
        <f>IF('KWh (Cumulative) LI'!AI55=0,0,((('KWh (Monthly) ENTRY LI'!AI55*0.5)+'KWh (Cumulative) LI'!AH55-'Rebasing adj LI'!AI45)*AI112)*AI$19*AI$126)</f>
        <v>0</v>
      </c>
      <c r="AJ55" s="11">
        <f>IF('KWh (Cumulative) LI'!AJ55=0,0,((('KWh (Monthly) ENTRY LI'!AJ55*0.5)+'KWh (Cumulative) LI'!AI55-'Rebasing adj LI'!AJ45)*AJ112)*AJ$19*AJ$126)</f>
        <v>0</v>
      </c>
      <c r="AK55" s="11">
        <f>IF('KWh (Cumulative) LI'!AK55=0,0,((('KWh (Monthly) ENTRY LI'!AK55*0.5)+'KWh (Cumulative) LI'!AJ55-'Rebasing adj LI'!AK45)*AK112)*AK$19*AK$126)</f>
        <v>0</v>
      </c>
      <c r="AL55" s="11">
        <f>IF('KWh (Cumulative) LI'!AL55=0,0,((('KWh (Monthly) ENTRY LI'!AL55*0.5)+'KWh (Cumulative) LI'!AK55-'Rebasing adj LI'!AL45)*AL112)*AL$19*AL$126)</f>
        <v>0</v>
      </c>
      <c r="AM55" s="11">
        <f>IF('KWh (Cumulative) LI'!AM55=0,0,((('KWh (Monthly) ENTRY LI'!AM55*0.5)+'KWh (Cumulative) LI'!AL55-'Rebasing adj LI'!AM45)*AM112)*AM$19*AM$126)</f>
        <v>0</v>
      </c>
      <c r="AN55" s="11">
        <f>IF('KWh (Cumulative) LI'!AN55=0,0,((('KWh (Monthly) ENTRY LI'!AN55*0.5)+'KWh (Cumulative) LI'!AM55-'Rebasing adj LI'!AN45)*AN112)*AN$19*AN$126)</f>
        <v>0</v>
      </c>
      <c r="AO55" s="11">
        <f>IF('KWh (Cumulative) LI'!AO55=0,0,((('KWh (Monthly) ENTRY LI'!AO55*0.5)+'KWh (Cumulative) LI'!AN55-'Rebasing adj LI'!AO45)*AO112)*AO$19*AO$126)</f>
        <v>0</v>
      </c>
      <c r="AP55" s="11">
        <f>IF('KWh (Cumulative) LI'!AP55=0,0,((('KWh (Monthly) ENTRY LI'!AP55*0.5)+'KWh (Cumulative) LI'!AO55-'Rebasing adj LI'!AP45)*AP112)*AP$19*AP$126)</f>
        <v>0</v>
      </c>
      <c r="AQ55" s="11">
        <f>IF('KWh (Cumulative) LI'!AQ55=0,0,((('KWh (Monthly) ENTRY LI'!AQ55*0.5)+'KWh (Cumulative) LI'!AP55-'Rebasing adj LI'!AQ45)*AQ112)*AQ$19*AQ$126)</f>
        <v>0</v>
      </c>
      <c r="AR55" s="11">
        <f>IF('KWh (Cumulative) LI'!AR55=0,0,((('KWh (Monthly) ENTRY LI'!AR55*0.5)+'KWh (Cumulative) LI'!AQ55-'Rebasing adj LI'!AR45)*AR112)*AR$19*AR$126)</f>
        <v>0</v>
      </c>
      <c r="AS55" s="11">
        <f>IF('KWh (Cumulative) LI'!AS55=0,0,((('KWh (Monthly) ENTRY LI'!AS55*0.5)+'KWh (Cumulative) LI'!AR55-'Rebasing adj LI'!AS45)*AS112)*AS$19*AS$126)</f>
        <v>0</v>
      </c>
      <c r="AT55" s="11">
        <f>IF('KWh (Cumulative) LI'!AT55=0,0,((('KWh (Monthly) ENTRY LI'!AT55*0.5)+'KWh (Cumulative) LI'!AS55-'Rebasing adj LI'!AT45)*AT112)*AT$19*AT$126)</f>
        <v>0</v>
      </c>
      <c r="AU55" s="11">
        <f>IF('KWh (Cumulative) LI'!AU55=0,0,((('KWh (Monthly) ENTRY LI'!AU55*0.5)+'KWh (Cumulative) LI'!AT55-'Rebasing adj LI'!AU45)*AU112)*AU$19*AU$126)</f>
        <v>0</v>
      </c>
      <c r="AV55" s="11">
        <f>IF('KWh (Cumulative) LI'!AV55=0,0,((('KWh (Monthly) ENTRY LI'!AV55*0.5)+'KWh (Cumulative) LI'!AU55-'Rebasing adj LI'!AV45)*AV112)*AV$19*AV$126)</f>
        <v>0</v>
      </c>
      <c r="AW55" s="11">
        <f>IF('KWh (Cumulative) LI'!AW55=0,0,((('KWh (Monthly) ENTRY LI'!AW55*0.5)+'KWh (Cumulative) LI'!AV55-'Rebasing adj LI'!AW45)*AW112)*AW$19*AW$126)</f>
        <v>0</v>
      </c>
      <c r="AX55" s="11">
        <f>IF('KWh (Cumulative) LI'!AX55=0,0,((('KWh (Monthly) ENTRY LI'!AX55*0.5)+'KWh (Cumulative) LI'!AW55-'Rebasing adj LI'!AX45)*AX112)*AX$19*AX$126)</f>
        <v>0</v>
      </c>
      <c r="AY55" s="11">
        <f>IF('KWh (Cumulative) LI'!AY55=0,0,((('KWh (Monthly) ENTRY LI'!AY55*0.5)+'KWh (Cumulative) LI'!AX55-'Rebasing adj LI'!AY45)*AY112)*AY$19*AY$126)</f>
        <v>0</v>
      </c>
      <c r="AZ55" s="11">
        <f>IF('KWh (Cumulative) LI'!AZ55=0,0,((('KWh (Monthly) ENTRY LI'!AZ55*0.5)+'KWh (Cumulative) LI'!AY55-'Rebasing adj LI'!AZ45)*AZ112)*AZ$19*AZ$126)</f>
        <v>0</v>
      </c>
      <c r="BA55" s="11">
        <f>IF('KWh (Cumulative) LI'!BA55=0,0,((('KWh (Monthly) ENTRY LI'!BA55*0.5)+'KWh (Cumulative) LI'!AZ55-'Rebasing adj LI'!BA45)*BA112)*BA$19*BA$126)</f>
        <v>0</v>
      </c>
      <c r="BB55" s="11">
        <f>IF('KWh (Cumulative) LI'!BB55=0,0,((('KWh (Monthly) ENTRY LI'!BB55*0.5)+'KWh (Cumulative) LI'!BA55-'Rebasing adj LI'!BB45)*BB112)*BB$19*BB$126)</f>
        <v>0</v>
      </c>
      <c r="BC55" s="11">
        <f>IF('KWh (Cumulative) LI'!BC55=0,0,((('KWh (Monthly) ENTRY LI'!BC55*0.5)+'KWh (Cumulative) LI'!BB55-'Rebasing adj LI'!BC45)*BC112)*BC$19*BC$126)</f>
        <v>0</v>
      </c>
      <c r="BD55" s="11">
        <f>IF('KWh (Cumulative) LI'!BD55=0,0,((('KWh (Monthly) ENTRY LI'!BD55*0.5)+'KWh (Cumulative) LI'!BC55-'Rebasing adj LI'!BD45)*BD112)*BD$19*BD$126)</f>
        <v>0</v>
      </c>
      <c r="BE55" s="11">
        <f>IF('KWh (Cumulative) LI'!BE55=0,0,((('KWh (Monthly) ENTRY LI'!BE55*0.5)+'KWh (Cumulative) LI'!BD55-'Rebasing adj LI'!BE45)*BE112)*BE$19*BE$126)</f>
        <v>0</v>
      </c>
      <c r="BF55" s="11">
        <f>IF('KWh (Cumulative) LI'!BF55=0,0,((('KWh (Monthly) ENTRY LI'!BF55*0.5)+'KWh (Cumulative) LI'!BE55-'Rebasing adj LI'!BF45)*BF112)*BF$19*BF$126)</f>
        <v>0</v>
      </c>
      <c r="BG55" s="11">
        <f>IF('KWh (Cumulative) LI'!BG55=0,0,((('KWh (Monthly) ENTRY LI'!BG55*0.5)+'KWh (Cumulative) LI'!BF55-'Rebasing adj LI'!BG45)*BG112)*BG$19*BG$126)</f>
        <v>0</v>
      </c>
      <c r="BH55" s="11">
        <f>IF('KWh (Cumulative) LI'!BH55=0,0,((('KWh (Monthly) ENTRY LI'!BH55*0.5)+'KWh (Cumulative) LI'!BG55-'Rebasing adj LI'!BH45)*BH112)*BH$19*BH$126)</f>
        <v>0</v>
      </c>
      <c r="BI55" s="11">
        <f>IF('KWh (Cumulative) LI'!BI55=0,0,((('KWh (Monthly) ENTRY LI'!BI55*0.5)+'KWh (Cumulative) LI'!BH55-'Rebasing adj LI'!BI45)*BI112)*BI$19*BI$126)</f>
        <v>0</v>
      </c>
      <c r="BJ55" s="11">
        <f>IF('KWh (Cumulative) LI'!BJ55=0,0,((('KWh (Monthly) ENTRY LI'!BJ55*0.5)+'KWh (Cumulative) LI'!BI55-'Rebasing adj LI'!BJ45)*BJ112)*BJ$19*BJ$126)</f>
        <v>0</v>
      </c>
      <c r="BK55" s="11">
        <f>IF('KWh (Cumulative) LI'!BK55=0,0,((('KWh (Monthly) ENTRY LI'!BK55*0.5)+'KWh (Cumulative) LI'!BJ55-'Rebasing adj LI'!BK45)*BK112)*BK$19*BK$126)</f>
        <v>0</v>
      </c>
      <c r="BL55" s="11">
        <f>IF('KWh (Cumulative) LI'!BL55=0,0,((('KWh (Monthly) ENTRY LI'!BL55*0.5)+'KWh (Cumulative) LI'!BK55-'Rebasing adj LI'!BL45)*BL112)*BL$19*BL$126)</f>
        <v>0</v>
      </c>
      <c r="BM55" s="11">
        <f>IF('KWh (Cumulative) LI'!BM55=0,0,((('KWh (Monthly) ENTRY LI'!BM55*0.5)+'KWh (Cumulative) LI'!BL55-'Rebasing adj LI'!BM45)*BM112)*BM$19*BM$126)</f>
        <v>0</v>
      </c>
      <c r="BN55" s="11">
        <f>IF('KWh (Cumulative) LI'!BN55=0,0,((('KWh (Monthly) ENTRY LI'!BN55*0.5)+'KWh (Cumulative) LI'!BM55-'Rebasing adj LI'!BN45)*BN112)*BN$19*BN$126)</f>
        <v>0</v>
      </c>
      <c r="BO55" s="11">
        <f>IF('KWh (Cumulative) LI'!BO55=0,0,((('KWh (Monthly) ENTRY LI'!BO55*0.5)+'KWh (Cumulative) LI'!BN55-'Rebasing adj LI'!BO45)*BO112)*BO$19*BO$126)</f>
        <v>0</v>
      </c>
      <c r="BP55" s="11">
        <f>IF('KWh (Cumulative) LI'!BP55=0,0,((('KWh (Monthly) ENTRY LI'!BP55*0.5)+'KWh (Cumulative) LI'!BO55-'Rebasing adj LI'!BP45)*BP112)*BP$19*BP$126)</f>
        <v>0</v>
      </c>
      <c r="BQ55" s="11">
        <f>IF('KWh (Cumulative) LI'!BQ55=0,0,((('KWh (Monthly) ENTRY LI'!BQ55*0.5)+'KWh (Cumulative) LI'!BP55-'Rebasing adj LI'!BQ45)*BQ112)*BQ$19*BQ$126)</f>
        <v>0</v>
      </c>
      <c r="BR55" s="11">
        <f>IF('KWh (Cumulative) LI'!BR55=0,0,((('KWh (Monthly) ENTRY LI'!BR55*0.5)+'KWh (Cumulative) LI'!BQ55-'Rebasing adj LI'!BR45)*BR112)*BR$19*BR$126)</f>
        <v>0</v>
      </c>
      <c r="BS55" s="11">
        <f>IF('KWh (Cumulative) LI'!BS55=0,0,((('KWh (Monthly) ENTRY LI'!BS55*0.5)+'KWh (Cumulative) LI'!BR55-'Rebasing adj LI'!BS45)*BS112)*BS$19*BS$126)</f>
        <v>0</v>
      </c>
      <c r="BT55" s="11">
        <f>IF('KWh (Cumulative) LI'!BT55=0,0,((('KWh (Monthly) ENTRY LI'!BT55*0.5)+'KWh (Cumulative) LI'!BS55-'Rebasing adj LI'!BT45)*BT112)*BT$19*BT$126)</f>
        <v>0</v>
      </c>
      <c r="BU55" s="11">
        <f>IF('KWh (Cumulative) LI'!BU55=0,0,((('KWh (Monthly) ENTRY LI'!BU55*0.5)+'KWh (Cumulative) LI'!BT55-'Rebasing adj LI'!BU45)*BU112)*BU$19*BU$126)</f>
        <v>0</v>
      </c>
      <c r="BV55" s="11">
        <f>IF('KWh (Cumulative) LI'!BV55=0,0,((('KWh (Monthly) ENTRY LI'!BV55*0.5)+'KWh (Cumulative) LI'!BU55-'Rebasing adj LI'!BV45)*BV112)*BV$19*BV$126)</f>
        <v>0</v>
      </c>
      <c r="BW55" s="11">
        <f>IF('KWh (Cumulative) LI'!BW55=0,0,((('KWh (Monthly) ENTRY LI'!BW55*0.5)+'KWh (Cumulative) LI'!BV55-'Rebasing adj LI'!BW45)*BW112)*BW$19*BW$126)</f>
        <v>0</v>
      </c>
      <c r="BX55" s="11">
        <f>IF('KWh (Cumulative) LI'!BX55=0,0,((('KWh (Monthly) ENTRY LI'!BX55*0.5)+'KWh (Cumulative) LI'!BW55-'Rebasing adj LI'!BX45)*BX112)*BX$19*BX$126)</f>
        <v>0</v>
      </c>
      <c r="BY55" s="11">
        <f>IF('KWh (Cumulative) LI'!BY55=0,0,((('KWh (Monthly) ENTRY LI'!BY55*0.5)+'KWh (Cumulative) LI'!BX55-'Rebasing adj LI'!BY45)*BY112)*BY$19*BY$126)</f>
        <v>0</v>
      </c>
      <c r="BZ55" s="11">
        <f>IF('KWh (Cumulative) LI'!BZ55=0,0,((('KWh (Monthly) ENTRY LI'!BZ55*0.5)+'KWh (Cumulative) LI'!BY55-'Rebasing adj LI'!BZ45)*BZ112)*BZ$19*BZ$126)</f>
        <v>0</v>
      </c>
      <c r="CA55" s="11">
        <f>IF('KWh (Cumulative) LI'!CA55=0,0,((('KWh (Monthly) ENTRY LI'!CA55*0.5)+'KWh (Cumulative) LI'!BZ55-'Rebasing adj LI'!CA45)*CA112)*CA$19*CA$126)</f>
        <v>0</v>
      </c>
      <c r="CB55" s="11">
        <f>IF('KWh (Cumulative) LI'!CB55=0,0,((('KWh (Monthly) ENTRY LI'!CB55*0.5)+'KWh (Cumulative) LI'!CA55-'Rebasing adj LI'!CB45)*CB112)*CB$19*CB$126)</f>
        <v>0</v>
      </c>
      <c r="CC55" s="11">
        <f>IF('KWh (Cumulative) LI'!CC55=0,0,((('KWh (Monthly) ENTRY LI'!CC55*0.5)+'KWh (Cumulative) LI'!CB55-'Rebasing adj LI'!CC45)*CC112)*CC$19*CC$126)</f>
        <v>0</v>
      </c>
      <c r="CD55" s="11">
        <f>IF('KWh (Cumulative) LI'!CD55=0,0,((('KWh (Monthly) ENTRY LI'!CD55*0.5)+'KWh (Cumulative) LI'!CC55-'Rebasing adj LI'!CD45)*CD112)*CD$19*CD$126)</f>
        <v>0</v>
      </c>
      <c r="CE55" s="11">
        <f>IF('KWh (Cumulative) LI'!CE55=0,0,((('KWh (Monthly) ENTRY LI'!CE55*0.5)+'KWh (Cumulative) LI'!CD55-'Rebasing adj LI'!CE45)*CE112)*CE$19*CE$126)</f>
        <v>0</v>
      </c>
      <c r="CF55" s="11">
        <f>IF('KWh (Cumulative) LI'!CF55=0,0,((('KWh (Monthly) ENTRY LI'!CF55*0.5)+'KWh (Cumulative) LI'!CE55-'Rebasing adj LI'!CF45)*CF112)*CF$19*CF$126)</f>
        <v>0</v>
      </c>
      <c r="CG55" s="11">
        <f>IF('KWh (Cumulative) LI'!CG55=0,0,((('KWh (Monthly) ENTRY LI'!CG55*0.5)+'KWh (Cumulative) LI'!CF55-'Rebasing adj LI'!CG45)*CG112)*CG$19*CG$126)</f>
        <v>0</v>
      </c>
      <c r="CH55" s="11">
        <f>IF('KWh (Cumulative) LI'!CH55=0,0,((('KWh (Monthly) ENTRY LI'!CH55*0.5)+'KWh (Cumulative) LI'!CG55-'Rebasing adj LI'!CH45)*CH112)*CH$19*CH$126)</f>
        <v>0</v>
      </c>
      <c r="CI55" s="11">
        <f>IF('KWh (Cumulative) LI'!CI55=0,0,((('KWh (Monthly) ENTRY LI'!CI55*0.5)+'KWh (Cumulative) LI'!CH55-'Rebasing adj LI'!CI45)*CI112)*CI$19*CI$126)</f>
        <v>0</v>
      </c>
      <c r="CJ55" s="11">
        <f>IF('KWh (Cumulative) LI'!CJ55=0,0,((('KWh (Monthly) ENTRY LI'!CJ55*0.5)+'KWh (Cumulative) LI'!CI55-'Rebasing adj LI'!CJ45)*CJ112)*CJ$19*CJ$126)</f>
        <v>0</v>
      </c>
    </row>
    <row r="56" spans="1:88" x14ac:dyDescent="0.25">
      <c r="A56" s="209"/>
      <c r="B56" s="45" t="s">
        <v>3</v>
      </c>
      <c r="C56" s="11">
        <f>IF('KWh (Cumulative) LI'!C56=0,0,((('KWh (Monthly) ENTRY LI'!C56*0.5)-'Rebasing adj LI'!C46)*C113)*C$19*C$126)</f>
        <v>0</v>
      </c>
      <c r="D56" s="11">
        <f>IF('KWh (Cumulative) LI'!D56=0,0,((('KWh (Monthly) ENTRY LI'!D56*0.5)+'KWh (Cumulative) LI'!C56-'Rebasing adj LI'!D46)*D113)*D$19*D$126)</f>
        <v>0</v>
      </c>
      <c r="E56" s="11">
        <f>IF('KWh (Cumulative) LI'!E56=0,0,((('KWh (Monthly) ENTRY LI'!E56*0.5)+'KWh (Cumulative) LI'!D56-'Rebasing adj LI'!E46)*E113)*E$19*E$126)</f>
        <v>0</v>
      </c>
      <c r="F56" s="11">
        <f>IF('KWh (Cumulative) LI'!F56=0,0,((('KWh (Monthly) ENTRY LI'!F56*0.5)+'KWh (Cumulative) LI'!E56-'Rebasing adj LI'!F46)*F113)*F$19*F$126)</f>
        <v>0</v>
      </c>
      <c r="G56" s="11">
        <f>IF('KWh (Cumulative) LI'!G56=0,0,((('KWh (Monthly) ENTRY LI'!G56*0.5)+'KWh (Cumulative) LI'!F56-'Rebasing adj LI'!G46)*G113)*G$19*G$126)</f>
        <v>0</v>
      </c>
      <c r="H56" s="11">
        <f>IF('KWh (Cumulative) LI'!H56=0,0,((('KWh (Monthly) ENTRY LI'!H56*0.5)+'KWh (Cumulative) LI'!G56-'Rebasing adj LI'!H46)*H113)*H$19*H$126)</f>
        <v>0</v>
      </c>
      <c r="I56" s="11">
        <f>IF('KWh (Cumulative) LI'!I56=0,0,((('KWh (Monthly) ENTRY LI'!I56*0.5)+'KWh (Cumulative) LI'!H56-'Rebasing adj LI'!I46)*I113)*I$19*I$126)</f>
        <v>0</v>
      </c>
      <c r="J56" s="11">
        <f>IF('KWh (Cumulative) LI'!J56=0,0,((('KWh (Monthly) ENTRY LI'!J56*0.5)+'KWh (Cumulative) LI'!I56-'Rebasing adj LI'!J46)*J113)*J$19*J$126)</f>
        <v>300.45372079049719</v>
      </c>
      <c r="K56" s="11">
        <f>IF('KWh (Cumulative) LI'!K56=0,0,((('KWh (Monthly) ENTRY LI'!K56*0.5)+'KWh (Cumulative) LI'!J56-'Rebasing adj LI'!K46)*K113)*K$19*K$126)</f>
        <v>263.72506855253573</v>
      </c>
      <c r="L56" s="11">
        <f>IF('KWh (Cumulative) LI'!L56=0,0,((('KWh (Monthly) ENTRY LI'!L56*0.5)+'KWh (Cumulative) LI'!K56-'Rebasing adj LI'!L46)*L113)*L$19*L$126)</f>
        <v>91.97743133016175</v>
      </c>
      <c r="M56" s="11">
        <f>IF('KWh (Cumulative) LI'!M56=0,0,((('KWh (Monthly) ENTRY LI'!M56*0.5)+'KWh (Cumulative) LI'!L56-'Rebasing adj LI'!M46)*M113)*M$19*M$126)</f>
        <v>151.91940564474589</v>
      </c>
      <c r="N56" s="11">
        <f>IF('KWh (Cumulative) LI'!N56=0,0,((('KWh (Monthly) ENTRY LI'!N56*0.5)+'KWh (Cumulative) LI'!M56-'Rebasing adj LI'!N46)*N113)*N$19*N$126)</f>
        <v>242.59545551579654</v>
      </c>
      <c r="O56" s="11">
        <f>IF('KWh (Cumulative) LI'!O56=0,0,((('KWh (Monthly) ENTRY LI'!O56*0.5)+'KWh (Cumulative) LI'!N56-'Rebasing adj LI'!O46)*O113)*O$19*O$126)</f>
        <v>242.58514428298827</v>
      </c>
      <c r="P56" s="11">
        <f>IF('KWh (Cumulative) LI'!P56=0,0,((('KWh (Monthly) ENTRY LI'!P56*0.5)+'KWh (Cumulative) LI'!O56-'Rebasing adj LI'!P46)*P113)*P$19*P$126)</f>
        <v>208.35686721005496</v>
      </c>
      <c r="Q56" s="11">
        <f>IF('KWh (Cumulative) LI'!Q56=0,0,((('KWh (Monthly) ENTRY LI'!Q56*0.5)+'KWh (Cumulative) LI'!P56-'Rebasing adj LI'!Q46)*Q113)*Q$19*Q$126)</f>
        <v>167.48488896657562</v>
      </c>
      <c r="R56" s="11">
        <f>IF('KWh (Cumulative) LI'!R56=0,0,((('KWh (Monthly) ENTRY LI'!R56*0.5)+'KWh (Cumulative) LI'!Q56-'Rebasing adj LI'!R46)*R113)*R$19*R$126)</f>
        <v>0</v>
      </c>
      <c r="S56" s="11">
        <f>IF('KWh (Cumulative) LI'!S56=0,0,((('KWh (Monthly) ENTRY LI'!S56*0.5)+'KWh (Cumulative) LI'!R56-'Rebasing adj LI'!S46)*S113)*S$19*S$126)</f>
        <v>0</v>
      </c>
      <c r="T56" s="11">
        <f>IF('KWh (Cumulative) LI'!T56=0,0,((('KWh (Monthly) ENTRY LI'!T56*0.5)+'KWh (Cumulative) LI'!S56-'Rebasing adj LI'!T46)*T113)*T$19*T$126)</f>
        <v>0</v>
      </c>
      <c r="U56" s="11">
        <f>IF('KWh (Cumulative) LI'!U56=0,0,((('KWh (Monthly) ENTRY LI'!U56*0.5)+'KWh (Cumulative) LI'!T56-'Rebasing adj LI'!U46)*U113)*U$19*U$126)</f>
        <v>0</v>
      </c>
      <c r="V56" s="11">
        <f>IF('KWh (Cumulative) LI'!V56=0,0,((('KWh (Monthly) ENTRY LI'!V56*0.5)+'KWh (Cumulative) LI'!U56-'Rebasing adj LI'!V46)*V113)*V$19*V$126)</f>
        <v>0</v>
      </c>
      <c r="W56" s="11">
        <f>IF('KWh (Cumulative) LI'!W56=0,0,((('KWh (Monthly) ENTRY LI'!W56*0.5)+'KWh (Cumulative) LI'!V56-'Rebasing adj LI'!W46)*W113)*W$19*W$126)</f>
        <v>0</v>
      </c>
      <c r="X56" s="11">
        <f>IF('KWh (Cumulative) LI'!X56=0,0,((('KWh (Monthly) ENTRY LI'!X56*0.5)+'KWh (Cumulative) LI'!W56-'Rebasing adj LI'!X46)*X113)*X$19*X$126)</f>
        <v>-97.377583699336128</v>
      </c>
      <c r="Y56" s="11">
        <f>IF('KWh (Cumulative) LI'!Y56=0,0,((('KWh (Monthly) ENTRY LI'!Y56*0.5)+'KWh (Cumulative) LI'!X56-'Rebasing adj LI'!Y46)*Y113)*Y$19*Y$126)</f>
        <v>-119.94143648698557</v>
      </c>
      <c r="Z56" s="11">
        <f>IF('KWh (Cumulative) LI'!Z56=0,0,((('KWh (Monthly) ENTRY LI'!Z56*0.5)+'KWh (Cumulative) LI'!Y56-'Rebasing adj LI'!Z46)*Z113)*Z$19*Z$126)</f>
        <v>-128.87613679633608</v>
      </c>
      <c r="AA56" s="11">
        <f>IF('KWh (Cumulative) LI'!AA56=0,0,((('KWh (Monthly) ENTRY LI'!AA56*0.5)+'KWh (Cumulative) LI'!Z56-'Rebasing adj LI'!AA46)*AA113)*AA$19*AA$126)</f>
        <v>-129.06401002380238</v>
      </c>
      <c r="AB56" s="11">
        <f>IF('KWh (Cumulative) LI'!AB56=0,0,((('KWh (Monthly) ENTRY LI'!AB56*0.5)+'KWh (Cumulative) LI'!AA56-'Rebasing adj LI'!AB46)*AB113)*AB$19*AB$126)</f>
        <v>-111.66502274524559</v>
      </c>
      <c r="AC56" s="11">
        <f>IF('KWh (Cumulative) LI'!AC56=0,0,((('KWh (Monthly) ENTRY LI'!AC56*0.5)+'KWh (Cumulative) LI'!AB56-'Rebasing adj LI'!AC46)*AC113)*AC$19*AC$126)</f>
        <v>-89.432475090055675</v>
      </c>
      <c r="AD56" s="11">
        <f>IF('KWh (Cumulative) LI'!AD56=0,0,((('KWh (Monthly) ENTRY LI'!AD56*0.5)+'KWh (Cumulative) LI'!AC56-'Rebasing adj LI'!AD46)*AD113)*AD$19*AD$126)</f>
        <v>-52.653664724680375</v>
      </c>
      <c r="AE56" s="11">
        <f>IF('KWh (Cumulative) LI'!AE56=0,0,((('KWh (Monthly) ENTRY LI'!AE56*0.5)+'KWh (Cumulative) LI'!AD56-'Rebasing adj LI'!AE46)*AE113)*AE$19*AE$126)</f>
        <v>-58.061474247651645</v>
      </c>
      <c r="AF56" s="11">
        <f>IF('KWh (Cumulative) LI'!AF56=0,0,((('KWh (Monthly) ENTRY LI'!AF56*0.5)+'KWh (Cumulative) LI'!AE56-'Rebasing adj LI'!AF46)*AF113)*AF$19*AF$126)</f>
        <v>-267.5883573768466</v>
      </c>
      <c r="AG56" s="11">
        <f>IF('KWh (Cumulative) LI'!AG56=0,0,((('KWh (Monthly) ENTRY LI'!AG56*0.5)+'KWh (Cumulative) LI'!AF56-'Rebasing adj LI'!AG46)*AG113)*AG$19*AG$126)</f>
        <v>-354.47234498849286</v>
      </c>
      <c r="AH56" s="11">
        <f>IF('KWh (Cumulative) LI'!AH56=0,0,((('KWh (Monthly) ENTRY LI'!AH56*0.5)+'KWh (Cumulative) LI'!AG56-'Rebasing adj LI'!AH46)*AH113)*AH$19*AH$126)</f>
        <v>-313.78606654405451</v>
      </c>
      <c r="AI56" s="11">
        <f>IF('KWh (Cumulative) LI'!AI56=0,0,((('KWh (Monthly) ENTRY LI'!AI56*0.5)+'KWh (Cumulative) LI'!AH56-'Rebasing adj LI'!AI46)*AI113)*AI$19*AI$126)</f>
        <v>-136.45964082647302</v>
      </c>
      <c r="AJ56" s="11">
        <f>IF('KWh (Cumulative) LI'!AJ56=0,0,((('KWh (Monthly) ENTRY LI'!AJ56*0.5)+'KWh (Cumulative) LI'!AI56-'Rebasing adj LI'!AJ46)*AJ113)*AJ$19*AJ$126)</f>
        <v>-43.232191489358769</v>
      </c>
      <c r="AK56" s="11">
        <f>IF('KWh (Cumulative) LI'!AK56=0,0,((('KWh (Monthly) ENTRY LI'!AK56*0.5)+'KWh (Cumulative) LI'!AJ56-'Rebasing adj LI'!AK46)*AK113)*AK$19*AK$126)</f>
        <v>-71.300362991684324</v>
      </c>
      <c r="AL56" s="11">
        <f>IF('KWh (Cumulative) LI'!AL56=0,0,((('KWh (Monthly) ENTRY LI'!AL56*0.5)+'KWh (Cumulative) LI'!AK56-'Rebasing adj LI'!AL46)*AL113)*AL$19*AL$126)</f>
        <v>-114.214532462451</v>
      </c>
      <c r="AM56" s="11">
        <f>IF('KWh (Cumulative) LI'!AM56=0,0,((('KWh (Monthly) ENTRY LI'!AM56*0.5)+'KWh (Cumulative) LI'!AL56-'Rebasing adj LI'!AM46)*AM113)*AM$19*AM$126)</f>
        <v>-113.85599823258714</v>
      </c>
      <c r="AN56" s="11">
        <f>IF('KWh (Cumulative) LI'!AN56=0,0,((('KWh (Monthly) ENTRY LI'!AN56*0.5)+'KWh (Cumulative) LI'!AM56-'Rebasing adj LI'!AN46)*AN113)*AN$19*AN$126)</f>
        <v>-98.822613915915127</v>
      </c>
      <c r="AO56" s="11">
        <f>IF('KWh (Cumulative) LI'!AO56=0,0,((('KWh (Monthly) ENTRY LI'!AO56*0.5)+'KWh (Cumulative) LI'!AN56-'Rebasing adj LI'!AO46)*AO113)*AO$19*AO$126)</f>
        <v>-79.399255039157026</v>
      </c>
      <c r="AP56" s="11">
        <f>IF('KWh (Cumulative) LI'!AP56=0,0,((('KWh (Monthly) ENTRY LI'!AP56*0.5)+'KWh (Cumulative) LI'!AO56-'Rebasing adj LI'!AP46)*AP113)*AP$19*AP$126)</f>
        <v>-46.845581945795786</v>
      </c>
      <c r="AQ56" s="11">
        <f>IF('KWh (Cumulative) LI'!AQ56=0,0,((('KWh (Monthly) ENTRY LI'!AQ56*0.5)+'KWh (Cumulative) LI'!AP56-'Rebasing adj LI'!AQ46)*AQ113)*AQ$19*AQ$126)</f>
        <v>-51.795701174746306</v>
      </c>
      <c r="AR56" s="11">
        <f>IF('KWh (Cumulative) LI'!AR56=0,0,((('KWh (Monthly) ENTRY LI'!AR56*0.5)+'KWh (Cumulative) LI'!AQ56-'Rebasing adj LI'!AR46)*AR113)*AR$19*AR$126)</f>
        <v>-252.61955752358486</v>
      </c>
      <c r="AS56" s="11">
        <f>IF('KWh (Cumulative) LI'!AS56=0,0,((('KWh (Monthly) ENTRY LI'!AS56*0.5)+'KWh (Cumulative) LI'!AR56-'Rebasing adj LI'!AS46)*AS113)*AS$19*AS$126)</f>
        <v>-334.31972652933143</v>
      </c>
      <c r="AT56" s="11">
        <f>IF('KWh (Cumulative) LI'!AT56=0,0,((('KWh (Monthly) ENTRY LI'!AT56*0.5)+'KWh (Cumulative) LI'!AS56-'Rebasing adj LI'!AT46)*AT113)*AT$19*AT$126)</f>
        <v>-313.78606654405451</v>
      </c>
      <c r="AU56" s="11">
        <f>IF('KWh (Cumulative) LI'!AU56=0,0,((('KWh (Monthly) ENTRY LI'!AU56*0.5)+'KWh (Cumulative) LI'!AT56-'Rebasing adj LI'!AU46)*AU113)*AU$19*AU$126)</f>
        <v>-136.45964082647302</v>
      </c>
      <c r="AV56" s="11">
        <f>IF('KWh (Cumulative) LI'!AV56=0,0,((('KWh (Monthly) ENTRY LI'!AV56*0.5)+'KWh (Cumulative) LI'!AU56-'Rebasing adj LI'!AV46)*AV113)*AV$19*AV$126)</f>
        <v>-43.232191489358769</v>
      </c>
      <c r="AW56" s="11">
        <f>IF('KWh (Cumulative) LI'!AW56=0,0,((('KWh (Monthly) ENTRY LI'!AW56*0.5)+'KWh (Cumulative) LI'!AV56-'Rebasing adj LI'!AW46)*AW113)*AW$19*AW$126)</f>
        <v>-71.300362991684324</v>
      </c>
      <c r="AX56" s="11">
        <f>IF('KWh (Cumulative) LI'!AX56=0,0,((('KWh (Monthly) ENTRY LI'!AX56*0.5)+'KWh (Cumulative) LI'!AW56-'Rebasing adj LI'!AX46)*AX113)*AX$19*AX$126)</f>
        <v>-114.214532462451</v>
      </c>
      <c r="AY56" s="11">
        <f>IF('KWh (Cumulative) LI'!AY56=0,0,((('KWh (Monthly) ENTRY LI'!AY56*0.5)+'KWh (Cumulative) LI'!AX56-'Rebasing adj LI'!AY46)*AY113)*AY$19*AY$126)</f>
        <v>-113.85599823258714</v>
      </c>
      <c r="AZ56" s="11">
        <f>IF('KWh (Cumulative) LI'!AZ56=0,0,((('KWh (Monthly) ENTRY LI'!AZ56*0.5)+'KWh (Cumulative) LI'!AY56-'Rebasing adj LI'!AZ46)*AZ113)*AZ$19*AZ$126)</f>
        <v>-98.822613915915127</v>
      </c>
      <c r="BA56" s="11">
        <f>IF('KWh (Cumulative) LI'!BA56=0,0,((('KWh (Monthly) ENTRY LI'!BA56*0.5)+'KWh (Cumulative) LI'!AZ56-'Rebasing adj LI'!BA46)*BA113)*BA$19*BA$126)</f>
        <v>-79.399255039157026</v>
      </c>
      <c r="BB56" s="11">
        <f>IF('KWh (Cumulative) LI'!BB56=0,0,((('KWh (Monthly) ENTRY LI'!BB56*0.5)+'KWh (Cumulative) LI'!BA56-'Rebasing adj LI'!BB46)*BB113)*BB$19*BB$126)</f>
        <v>-46.845581945795786</v>
      </c>
      <c r="BC56" s="11">
        <f>IF('KWh (Cumulative) LI'!BC56=0,0,((('KWh (Monthly) ENTRY LI'!BC56*0.5)+'KWh (Cumulative) LI'!BB56-'Rebasing adj LI'!BC46)*BC113)*BC$19*BC$126)</f>
        <v>-51.795701174746306</v>
      </c>
      <c r="BD56" s="11">
        <f>IF('KWh (Cumulative) LI'!BD56=0,0,((('KWh (Monthly) ENTRY LI'!BD56*0.5)+'KWh (Cumulative) LI'!BC56-'Rebasing adj LI'!BD46)*BD113)*BD$19*BD$126)</f>
        <v>0</v>
      </c>
      <c r="BE56" s="11">
        <f>IF('KWh (Cumulative) LI'!BE56=0,0,((('KWh (Monthly) ENTRY LI'!BE56*0.5)+'KWh (Cumulative) LI'!BD56-'Rebasing adj LI'!BE46)*BE113)*BE$19*BE$126)</f>
        <v>0</v>
      </c>
      <c r="BF56" s="11">
        <f>IF('KWh (Cumulative) LI'!BF56=0,0,((('KWh (Monthly) ENTRY LI'!BF56*0.5)+'KWh (Cumulative) LI'!BE56-'Rebasing adj LI'!BF46)*BF113)*BF$19*BF$126)</f>
        <v>0</v>
      </c>
      <c r="BG56" s="11">
        <f>IF('KWh (Cumulative) LI'!BG56=0,0,((('KWh (Monthly) ENTRY LI'!BG56*0.5)+'KWh (Cumulative) LI'!BF56-'Rebasing adj LI'!BG46)*BG113)*BG$19*BG$126)</f>
        <v>0</v>
      </c>
      <c r="BH56" s="11">
        <f>IF('KWh (Cumulative) LI'!BH56=0,0,((('KWh (Monthly) ENTRY LI'!BH56*0.5)+'KWh (Cumulative) LI'!BG56-'Rebasing adj LI'!BH46)*BH113)*BH$19*BH$126)</f>
        <v>0</v>
      </c>
      <c r="BI56" s="11">
        <f>IF('KWh (Cumulative) LI'!BI56=0,0,((('KWh (Monthly) ENTRY LI'!BI56*0.5)+'KWh (Cumulative) LI'!BH56-'Rebasing adj LI'!BI46)*BI113)*BI$19*BI$126)</f>
        <v>0</v>
      </c>
      <c r="BJ56" s="11">
        <f>IF('KWh (Cumulative) LI'!BJ56=0,0,((('KWh (Monthly) ENTRY LI'!BJ56*0.5)+'KWh (Cumulative) LI'!BI56-'Rebasing adj LI'!BJ46)*BJ113)*BJ$19*BJ$126)</f>
        <v>0</v>
      </c>
      <c r="BK56" s="11">
        <f>IF('KWh (Cumulative) LI'!BK56=0,0,((('KWh (Monthly) ENTRY LI'!BK56*0.5)+'KWh (Cumulative) LI'!BJ56-'Rebasing adj LI'!BK46)*BK113)*BK$19*BK$126)</f>
        <v>0</v>
      </c>
      <c r="BL56" s="11">
        <f>IF('KWh (Cumulative) LI'!BL56=0,0,((('KWh (Monthly) ENTRY LI'!BL56*0.5)+'KWh (Cumulative) LI'!BK56-'Rebasing adj LI'!BL46)*BL113)*BL$19*BL$126)</f>
        <v>0</v>
      </c>
      <c r="BM56" s="11">
        <f>IF('KWh (Cumulative) LI'!BM56=0,0,((('KWh (Monthly) ENTRY LI'!BM56*0.5)+'KWh (Cumulative) LI'!BL56-'Rebasing adj LI'!BM46)*BM113)*BM$19*BM$126)</f>
        <v>0</v>
      </c>
      <c r="BN56" s="11">
        <f>IF('KWh (Cumulative) LI'!BN56=0,0,((('KWh (Monthly) ENTRY LI'!BN56*0.5)+'KWh (Cumulative) LI'!BM56-'Rebasing adj LI'!BN46)*BN113)*BN$19*BN$126)</f>
        <v>0</v>
      </c>
      <c r="BO56" s="11">
        <f>IF('KWh (Cumulative) LI'!BO56=0,0,((('KWh (Monthly) ENTRY LI'!BO56*0.5)+'KWh (Cumulative) LI'!BN56-'Rebasing adj LI'!BO46)*BO113)*BO$19*BO$126)</f>
        <v>0</v>
      </c>
      <c r="BP56" s="11">
        <f>IF('KWh (Cumulative) LI'!BP56=0,0,((('KWh (Monthly) ENTRY LI'!BP56*0.5)+'KWh (Cumulative) LI'!BO56-'Rebasing adj LI'!BP46)*BP113)*BP$19*BP$126)</f>
        <v>0</v>
      </c>
      <c r="BQ56" s="11">
        <f>IF('KWh (Cumulative) LI'!BQ56=0,0,((('KWh (Monthly) ENTRY LI'!BQ56*0.5)+'KWh (Cumulative) LI'!BP56-'Rebasing adj LI'!BQ46)*BQ113)*BQ$19*BQ$126)</f>
        <v>0</v>
      </c>
      <c r="BR56" s="11">
        <f>IF('KWh (Cumulative) LI'!BR56=0,0,((('KWh (Monthly) ENTRY LI'!BR56*0.5)+'KWh (Cumulative) LI'!BQ56-'Rebasing adj LI'!BR46)*BR113)*BR$19*BR$126)</f>
        <v>0</v>
      </c>
      <c r="BS56" s="11">
        <f>IF('KWh (Cumulative) LI'!BS56=0,0,((('KWh (Monthly) ENTRY LI'!BS56*0.5)+'KWh (Cumulative) LI'!BR56-'Rebasing adj LI'!BS46)*BS113)*BS$19*BS$126)</f>
        <v>0</v>
      </c>
      <c r="BT56" s="11">
        <f>IF('KWh (Cumulative) LI'!BT56=0,0,((('KWh (Monthly) ENTRY LI'!BT56*0.5)+'KWh (Cumulative) LI'!BS56-'Rebasing adj LI'!BT46)*BT113)*BT$19*BT$126)</f>
        <v>0</v>
      </c>
      <c r="BU56" s="11">
        <f>IF('KWh (Cumulative) LI'!BU56=0,0,((('KWh (Monthly) ENTRY LI'!BU56*0.5)+'KWh (Cumulative) LI'!BT56-'Rebasing adj LI'!BU46)*BU113)*BU$19*BU$126)</f>
        <v>0</v>
      </c>
      <c r="BV56" s="11">
        <f>IF('KWh (Cumulative) LI'!BV56=0,0,((('KWh (Monthly) ENTRY LI'!BV56*0.5)+'KWh (Cumulative) LI'!BU56-'Rebasing adj LI'!BV46)*BV113)*BV$19*BV$126)</f>
        <v>0</v>
      </c>
      <c r="BW56" s="11">
        <f>IF('KWh (Cumulative) LI'!BW56=0,0,((('KWh (Monthly) ENTRY LI'!BW56*0.5)+'KWh (Cumulative) LI'!BV56-'Rebasing adj LI'!BW46)*BW113)*BW$19*BW$126)</f>
        <v>0</v>
      </c>
      <c r="BX56" s="11">
        <f>IF('KWh (Cumulative) LI'!BX56=0,0,((('KWh (Monthly) ENTRY LI'!BX56*0.5)+'KWh (Cumulative) LI'!BW56-'Rebasing adj LI'!BX46)*BX113)*BX$19*BX$126)</f>
        <v>0</v>
      </c>
      <c r="BY56" s="11">
        <f>IF('KWh (Cumulative) LI'!BY56=0,0,((('KWh (Monthly) ENTRY LI'!BY56*0.5)+'KWh (Cumulative) LI'!BX56-'Rebasing adj LI'!BY46)*BY113)*BY$19*BY$126)</f>
        <v>0</v>
      </c>
      <c r="BZ56" s="11">
        <f>IF('KWh (Cumulative) LI'!BZ56=0,0,((('KWh (Monthly) ENTRY LI'!BZ56*0.5)+'KWh (Cumulative) LI'!BY56-'Rebasing adj LI'!BZ46)*BZ113)*BZ$19*BZ$126)</f>
        <v>0</v>
      </c>
      <c r="CA56" s="11">
        <f>IF('KWh (Cumulative) LI'!CA56=0,0,((('KWh (Monthly) ENTRY LI'!CA56*0.5)+'KWh (Cumulative) LI'!BZ56-'Rebasing adj LI'!CA46)*CA113)*CA$19*CA$126)</f>
        <v>0</v>
      </c>
      <c r="CB56" s="11">
        <f>IF('KWh (Cumulative) LI'!CB56=0,0,((('KWh (Monthly) ENTRY LI'!CB56*0.5)+'KWh (Cumulative) LI'!CA56-'Rebasing adj LI'!CB46)*CB113)*CB$19*CB$126)</f>
        <v>0</v>
      </c>
      <c r="CC56" s="11">
        <f>IF('KWh (Cumulative) LI'!CC56=0,0,((('KWh (Monthly) ENTRY LI'!CC56*0.5)+'KWh (Cumulative) LI'!CB56-'Rebasing adj LI'!CC46)*CC113)*CC$19*CC$126)</f>
        <v>0</v>
      </c>
      <c r="CD56" s="11">
        <f>IF('KWh (Cumulative) LI'!CD56=0,0,((('KWh (Monthly) ENTRY LI'!CD56*0.5)+'KWh (Cumulative) LI'!CC56-'Rebasing adj LI'!CD46)*CD113)*CD$19*CD$126)</f>
        <v>0</v>
      </c>
      <c r="CE56" s="11">
        <f>IF('KWh (Cumulative) LI'!CE56=0,0,((('KWh (Monthly) ENTRY LI'!CE56*0.5)+'KWh (Cumulative) LI'!CD56-'Rebasing adj LI'!CE46)*CE113)*CE$19*CE$126)</f>
        <v>0</v>
      </c>
      <c r="CF56" s="11">
        <f>IF('KWh (Cumulative) LI'!CF56=0,0,((('KWh (Monthly) ENTRY LI'!CF56*0.5)+'KWh (Cumulative) LI'!CE56-'Rebasing adj LI'!CF46)*CF113)*CF$19*CF$126)</f>
        <v>0</v>
      </c>
      <c r="CG56" s="11">
        <f>IF('KWh (Cumulative) LI'!CG56=0,0,((('KWh (Monthly) ENTRY LI'!CG56*0.5)+'KWh (Cumulative) LI'!CF56-'Rebasing adj LI'!CG46)*CG113)*CG$19*CG$126)</f>
        <v>0</v>
      </c>
      <c r="CH56" s="11">
        <f>IF('KWh (Cumulative) LI'!CH56=0,0,((('KWh (Monthly) ENTRY LI'!CH56*0.5)+'KWh (Cumulative) LI'!CG56-'Rebasing adj LI'!CH46)*CH113)*CH$19*CH$126)</f>
        <v>0</v>
      </c>
      <c r="CI56" s="11">
        <f>IF('KWh (Cumulative) LI'!CI56=0,0,((('KWh (Monthly) ENTRY LI'!CI56*0.5)+'KWh (Cumulative) LI'!CH56-'Rebasing adj LI'!CI46)*CI113)*CI$19*CI$126)</f>
        <v>0</v>
      </c>
      <c r="CJ56" s="11">
        <f>IF('KWh (Cumulative) LI'!CJ56=0,0,((('KWh (Monthly) ENTRY LI'!CJ56*0.5)+'KWh (Cumulative) LI'!CI56-'Rebasing adj LI'!CJ46)*CJ113)*CJ$19*CJ$126)</f>
        <v>0</v>
      </c>
    </row>
    <row r="57" spans="1:88" x14ac:dyDescent="0.25">
      <c r="A57" s="209"/>
      <c r="B57" s="45" t="s">
        <v>13</v>
      </c>
      <c r="C57" s="11">
        <f>IF('KWh (Cumulative) LI'!C57=0,0,((('KWh (Monthly) ENTRY LI'!C57*0.5)-'Rebasing adj LI'!C47)*C114)*C$19*C$126)</f>
        <v>0</v>
      </c>
      <c r="D57" s="11">
        <f>IF('KWh (Cumulative) LI'!D57=0,0,((('KWh (Monthly) ENTRY LI'!D57*0.5)+'KWh (Cumulative) LI'!C57-'Rebasing adj LI'!D47)*D114)*D$19*D$126)</f>
        <v>0</v>
      </c>
      <c r="E57" s="11">
        <f>IF('KWh (Cumulative) LI'!E57=0,0,((('KWh (Monthly) ENTRY LI'!E57*0.5)+'KWh (Cumulative) LI'!D57-'Rebasing adj LI'!E47)*E114)*E$19*E$126)</f>
        <v>0</v>
      </c>
      <c r="F57" s="11">
        <f>IF('KWh (Cumulative) LI'!F57=0,0,((('KWh (Monthly) ENTRY LI'!F57*0.5)+'KWh (Cumulative) LI'!E57-'Rebasing adj LI'!F47)*F114)*F$19*F$126)</f>
        <v>0</v>
      </c>
      <c r="G57" s="11">
        <f>IF('KWh (Cumulative) LI'!G57=0,0,((('KWh (Monthly) ENTRY LI'!G57*0.5)+'KWh (Cumulative) LI'!F57-'Rebasing adj LI'!G47)*G114)*G$19*G$126)</f>
        <v>0</v>
      </c>
      <c r="H57" s="11">
        <f>IF('KWh (Cumulative) LI'!H57=0,0,((('KWh (Monthly) ENTRY LI'!H57*0.5)+'KWh (Cumulative) LI'!G57-'Rebasing adj LI'!H47)*H114)*H$19*H$126)</f>
        <v>0</v>
      </c>
      <c r="I57" s="11">
        <f>IF('KWh (Cumulative) LI'!I57=0,0,((('KWh (Monthly) ENTRY LI'!I57*0.5)+'KWh (Cumulative) LI'!H57-'Rebasing adj LI'!I47)*I114)*I$19*I$126)</f>
        <v>0</v>
      </c>
      <c r="J57" s="11">
        <f>IF('KWh (Cumulative) LI'!J57=0,0,((('KWh (Monthly) ENTRY LI'!J57*0.5)+'KWh (Cumulative) LI'!I57-'Rebasing adj LI'!J47)*J114)*J$19*J$126)</f>
        <v>0</v>
      </c>
      <c r="K57" s="11">
        <f>IF('KWh (Cumulative) LI'!K57=0,0,((('KWh (Monthly) ENTRY LI'!K57*0.5)+'KWh (Cumulative) LI'!J57-'Rebasing adj LI'!K47)*K114)*K$19*K$126)</f>
        <v>0</v>
      </c>
      <c r="L57" s="11">
        <f>IF('KWh (Cumulative) LI'!L57=0,0,((('KWh (Monthly) ENTRY LI'!L57*0.5)+'KWh (Cumulative) LI'!K57-'Rebasing adj LI'!L47)*L114)*L$19*L$126)</f>
        <v>0</v>
      </c>
      <c r="M57" s="11">
        <f>IF('KWh (Cumulative) LI'!M57=0,0,((('KWh (Monthly) ENTRY LI'!M57*0.5)+'KWh (Cumulative) LI'!L57-'Rebasing adj LI'!M47)*M114)*M$19*M$126)</f>
        <v>0</v>
      </c>
      <c r="N57" s="11">
        <f>IF('KWh (Cumulative) LI'!N57=0,0,((('KWh (Monthly) ENTRY LI'!N57*0.5)+'KWh (Cumulative) LI'!M57-'Rebasing adj LI'!N47)*N114)*N$19*N$126)</f>
        <v>0</v>
      </c>
      <c r="O57" s="11">
        <f>IF('KWh (Cumulative) LI'!O57=0,0,((('KWh (Monthly) ENTRY LI'!O57*0.5)+'KWh (Cumulative) LI'!N57-'Rebasing adj LI'!O47)*O114)*O$19*O$126)</f>
        <v>0</v>
      </c>
      <c r="P57" s="11">
        <f>IF('KWh (Cumulative) LI'!P57=0,0,((('KWh (Monthly) ENTRY LI'!P57*0.5)+'KWh (Cumulative) LI'!O57-'Rebasing adj LI'!P47)*P114)*P$19*P$126)</f>
        <v>0</v>
      </c>
      <c r="Q57" s="11">
        <f>IF('KWh (Cumulative) LI'!Q57=0,0,((('KWh (Monthly) ENTRY LI'!Q57*0.5)+'KWh (Cumulative) LI'!P57-'Rebasing adj LI'!Q47)*Q114)*Q$19*Q$126)</f>
        <v>0</v>
      </c>
      <c r="R57" s="11">
        <f>IF('KWh (Cumulative) LI'!R57=0,0,((('KWh (Monthly) ENTRY LI'!R57*0.5)+'KWh (Cumulative) LI'!Q57-'Rebasing adj LI'!R47)*R114)*R$19*R$126)</f>
        <v>0</v>
      </c>
      <c r="S57" s="11">
        <f>IF('KWh (Cumulative) LI'!S57=0,0,((('KWh (Monthly) ENTRY LI'!S57*0.5)+'KWh (Cumulative) LI'!R57-'Rebasing adj LI'!S47)*S114)*S$19*S$126)</f>
        <v>0</v>
      </c>
      <c r="T57" s="11">
        <f>IF('KWh (Cumulative) LI'!T57=0,0,((('KWh (Monthly) ENTRY LI'!T57*0.5)+'KWh (Cumulative) LI'!S57-'Rebasing adj LI'!T47)*T114)*T$19*T$126)</f>
        <v>0</v>
      </c>
      <c r="U57" s="11">
        <f>IF('KWh (Cumulative) LI'!U57=0,0,((('KWh (Monthly) ENTRY LI'!U57*0.5)+'KWh (Cumulative) LI'!T57-'Rebasing adj LI'!U47)*U114)*U$19*U$126)</f>
        <v>0</v>
      </c>
      <c r="V57" s="11">
        <f>IF('KWh (Cumulative) LI'!V57=0,0,((('KWh (Monthly) ENTRY LI'!V57*0.5)+'KWh (Cumulative) LI'!U57-'Rebasing adj LI'!V47)*V114)*V$19*V$126)</f>
        <v>0</v>
      </c>
      <c r="W57" s="11">
        <f>IF('KWh (Cumulative) LI'!W57=0,0,((('KWh (Monthly) ENTRY LI'!W57*0.5)+'KWh (Cumulative) LI'!V57-'Rebasing adj LI'!W47)*W114)*W$19*W$126)</f>
        <v>32.017171198629953</v>
      </c>
      <c r="X57" s="11">
        <f>IF('KWh (Cumulative) LI'!X57=0,0,((('KWh (Monthly) ENTRY LI'!X57*0.5)+'KWh (Cumulative) LI'!W57-'Rebasing adj LI'!X47)*X114)*X$19*X$126)</f>
        <v>37.825024910746109</v>
      </c>
      <c r="Y57" s="11">
        <f>IF('KWh (Cumulative) LI'!Y57=0,0,((('KWh (Monthly) ENTRY LI'!Y57*0.5)+'KWh (Cumulative) LI'!X57-'Rebasing adj LI'!Y47)*Y114)*Y$19*Y$126)</f>
        <v>123.33720981342289</v>
      </c>
      <c r="Z57" s="11">
        <f>IF('KWh (Cumulative) LI'!Z57=0,0,((('KWh (Monthly) ENTRY LI'!Z57*0.5)+'KWh (Cumulative) LI'!Y57-'Rebasing adj LI'!Z47)*Z114)*Z$19*Z$126)</f>
        <v>572.9348507177217</v>
      </c>
      <c r="AA57" s="11">
        <f>IF('KWh (Cumulative) LI'!AA57=0,0,((('KWh (Monthly) ENTRY LI'!AA57*0.5)+'KWh (Cumulative) LI'!Z57-'Rebasing adj LI'!AA47)*AA114)*AA$19*AA$126)</f>
        <v>1032.4158268556819</v>
      </c>
      <c r="AB57" s="11">
        <f>IF('KWh (Cumulative) LI'!AB57=0,0,((('KWh (Monthly) ENTRY LI'!AB57*0.5)+'KWh (Cumulative) LI'!AA57-'Rebasing adj LI'!AB47)*AB114)*AB$19*AB$126)</f>
        <v>1146.6866599889277</v>
      </c>
      <c r="AC57" s="11">
        <f>IF('KWh (Cumulative) LI'!AC57=0,0,((('KWh (Monthly) ENTRY LI'!AC57*0.5)+'KWh (Cumulative) LI'!AB57-'Rebasing adj LI'!AC47)*AC114)*AC$19*AC$126)</f>
        <v>1639.198751869867</v>
      </c>
      <c r="AD57" s="11">
        <f>IF('KWh (Cumulative) LI'!AD57=0,0,((('KWh (Monthly) ENTRY LI'!AD57*0.5)+'KWh (Cumulative) LI'!AC57-'Rebasing adj LI'!AD47)*AD114)*AD$19*AD$126)</f>
        <v>1705.4350477591317</v>
      </c>
      <c r="AE57" s="11">
        <f>IF('KWh (Cumulative) LI'!AE57=0,0,((('KWh (Monthly) ENTRY LI'!AE57*0.5)+'KWh (Cumulative) LI'!AD57-'Rebasing adj LI'!AE47)*AE114)*AE$19*AE$126)</f>
        <v>2438.3069923782282</v>
      </c>
      <c r="AF57" s="11">
        <f>IF('KWh (Cumulative) LI'!AF57=0,0,((('KWh (Monthly) ENTRY LI'!AF57*0.5)+'KWh (Cumulative) LI'!AE57-'Rebasing adj LI'!AF47)*AF114)*AF$19*AF$126)</f>
        <v>5104.719027797124</v>
      </c>
      <c r="AG57" s="11">
        <f>IF('KWh (Cumulative) LI'!AG57=0,0,((('KWh (Monthly) ENTRY LI'!AG57*0.5)+'KWh (Cumulative) LI'!AF57-'Rebasing adj LI'!AG47)*AG114)*AG$19*AG$126)</f>
        <v>8311.4873714584519</v>
      </c>
      <c r="AH57" s="11">
        <f>IF('KWh (Cumulative) LI'!AH57=0,0,((('KWh (Monthly) ENTRY LI'!AH57*0.5)+'KWh (Cumulative) LI'!AG57-'Rebasing adj LI'!AH47)*AH114)*AH$19*AH$126)</f>
        <v>7174.367751315328</v>
      </c>
      <c r="AI57" s="11">
        <f>IF('KWh (Cumulative) LI'!AI57=0,0,((('KWh (Monthly) ENTRY LI'!AI57*0.5)+'KWh (Cumulative) LI'!AH57-'Rebasing adj LI'!AI47)*AI114)*AI$19*AI$126)</f>
        <v>8041.8054533692102</v>
      </c>
      <c r="AJ57" s="11">
        <f>IF('KWh (Cumulative) LI'!AJ57=0,0,((('KWh (Monthly) ENTRY LI'!AJ57*0.5)+'KWh (Cumulative) LI'!AI57-'Rebasing adj LI'!AJ47)*AJ114)*AJ$19*AJ$126)</f>
        <v>4648.9501517494264</v>
      </c>
      <c r="AK57" s="11">
        <f>IF('KWh (Cumulative) LI'!AK57=0,0,((('KWh (Monthly) ENTRY LI'!AK57*0.5)+'KWh (Cumulative) LI'!AJ57-'Rebasing adj LI'!AK47)*AK114)*AK$19*AK$126)</f>
        <v>3925.3728053386881</v>
      </c>
      <c r="AL57" s="11">
        <f>IF('KWh (Cumulative) LI'!AL57=0,0,((('KWh (Monthly) ENTRY LI'!AL57*0.5)+'KWh (Cumulative) LI'!AK57-'Rebasing adj LI'!AL47)*AL114)*AL$19*AL$126)</f>
        <v>4485.1239278222947</v>
      </c>
      <c r="AM57" s="11">
        <f>IF('KWh (Cumulative) LI'!AM57=0,0,((('KWh (Monthly) ENTRY LI'!AM57*0.5)+'KWh (Cumulative) LI'!AL57-'Rebasing adj LI'!AM47)*AM114)*AM$19*AM$126)</f>
        <v>5391.1117273977288</v>
      </c>
      <c r="AN57" s="11">
        <f>IF('KWh (Cumulative) LI'!AN57=0,0,((('KWh (Monthly) ENTRY LI'!AN57*0.5)+'KWh (Cumulative) LI'!AM57-'Rebasing adj LI'!AN47)*AN114)*AN$19*AN$126)</f>
        <v>4856.1247864607576</v>
      </c>
      <c r="AO57" s="11">
        <f>IF('KWh (Cumulative) LI'!AO57=0,0,((('KWh (Monthly) ENTRY LI'!AO57*0.5)+'KWh (Cumulative) LI'!AN57-'Rebasing adj LI'!AO47)*AO114)*AO$19*AO$126)</f>
        <v>5894.8923077019435</v>
      </c>
      <c r="AP57" s="11">
        <f>IF('KWh (Cumulative) LI'!AP57=0,0,((('KWh (Monthly) ENTRY LI'!AP57*0.5)+'KWh (Cumulative) LI'!AO57-'Rebasing adj LI'!AP47)*AP114)*AP$19*AP$126)</f>
        <v>5867.1010331939242</v>
      </c>
      <c r="AQ57" s="11">
        <f>IF('KWh (Cumulative) LI'!AQ57=0,0,((('KWh (Monthly) ENTRY LI'!AQ57*0.5)+'KWh (Cumulative) LI'!AP57-'Rebasing adj LI'!AQ47)*AQ114)*AQ$19*AQ$126)</f>
        <v>7404.9120308702877</v>
      </c>
      <c r="AR57" s="11">
        <f>IF('KWh (Cumulative) LI'!AR57=0,0,((('KWh (Monthly) ENTRY LI'!AR57*0.5)+'KWh (Cumulative) LI'!AQ57-'Rebasing adj LI'!AR47)*AR114)*AR$19*AR$126)</f>
        <v>12126.329181011646</v>
      </c>
      <c r="AS57" s="11">
        <f>IF('KWh (Cumulative) LI'!AS57=0,0,((('KWh (Monthly) ENTRY LI'!AS57*0.5)+'KWh (Cumulative) LI'!AR57-'Rebasing adj LI'!AS47)*AS114)*AS$19*AS$126)</f>
        <v>15168.369735409429</v>
      </c>
      <c r="AT57" s="11">
        <f>IF('KWh (Cumulative) LI'!AT57=0,0,((('KWh (Monthly) ENTRY LI'!AT57*0.5)+'KWh (Cumulative) LI'!AS57-'Rebasing adj LI'!AT47)*AT114)*AT$19*AT$126)</f>
        <v>12208.959646974441</v>
      </c>
      <c r="AU57" s="11">
        <f>IF('KWh (Cumulative) LI'!AU57=0,0,((('KWh (Monthly) ENTRY LI'!AU57*0.5)+'KWh (Cumulative) LI'!AT57-'Rebasing adj LI'!AU47)*AU114)*AU$19*AU$126)</f>
        <v>12943.842847280168</v>
      </c>
      <c r="AV57" s="11">
        <f>IF('KWh (Cumulative) LI'!AV57=0,0,((('KWh (Monthly) ENTRY LI'!AV57*0.5)+'KWh (Cumulative) LI'!AU57-'Rebasing adj LI'!AV47)*AV114)*AV$19*AV$126)</f>
        <v>7208.662192883613</v>
      </c>
      <c r="AW57" s="11">
        <f>IF('KWh (Cumulative) LI'!AW57=0,0,((('KWh (Monthly) ENTRY LI'!AW57*0.5)+'KWh (Cumulative) LI'!AV57-'Rebasing adj LI'!AW47)*AW114)*AW$19*AW$126)</f>
        <v>5934.4910336209932</v>
      </c>
      <c r="AX57" s="11">
        <f>IF('KWh (Cumulative) LI'!AX57=0,0,((('KWh (Monthly) ENTRY LI'!AX57*0.5)+'KWh (Cumulative) LI'!AW57-'Rebasing adj LI'!AX47)*AX114)*AX$19*AX$126)</f>
        <v>6226.1207266075153</v>
      </c>
      <c r="AY57" s="11">
        <f>IF('KWh (Cumulative) LI'!AY57=0,0,((('KWh (Monthly) ENTRY LI'!AY57*0.5)+'KWh (Cumulative) LI'!AX57-'Rebasing adj LI'!AY47)*AY114)*AY$19*AY$126)</f>
        <v>6657.7206539841363</v>
      </c>
      <c r="AZ57" s="11">
        <f>IF('KWh (Cumulative) LI'!AZ57=0,0,((('KWh (Monthly) ENTRY LI'!AZ57*0.5)+'KWh (Cumulative) LI'!AY57-'Rebasing adj LI'!AZ47)*AZ114)*AZ$19*AZ$126)</f>
        <v>5277.7853234971799</v>
      </c>
      <c r="BA57" s="11">
        <f>IF('KWh (Cumulative) LI'!BA57=0,0,((('KWh (Monthly) ENTRY LI'!BA57*0.5)+'KWh (Cumulative) LI'!AZ57-'Rebasing adj LI'!BA47)*BA114)*BA$19*BA$126)</f>
        <v>5894.8923077019435</v>
      </c>
      <c r="BB57" s="11">
        <f>IF('KWh (Cumulative) LI'!BB57=0,0,((('KWh (Monthly) ENTRY LI'!BB57*0.5)+'KWh (Cumulative) LI'!BA57-'Rebasing adj LI'!BB47)*BB114)*BB$19*BB$126)</f>
        <v>5867.1010331939242</v>
      </c>
      <c r="BC57" s="11">
        <f>IF('KWh (Cumulative) LI'!BC57=0,0,((('KWh (Monthly) ENTRY LI'!BC57*0.5)+'KWh (Cumulative) LI'!BB57-'Rebasing adj LI'!BC47)*BC114)*BC$19*BC$126)</f>
        <v>7404.9120308702877</v>
      </c>
      <c r="BD57" s="11">
        <f>IF('KWh (Cumulative) LI'!BD57=0,0,((('KWh (Monthly) ENTRY LI'!BD57*0.5)+'KWh (Cumulative) LI'!BC57-'Rebasing adj LI'!BD47)*BD114)*BD$19*BD$126)</f>
        <v>0</v>
      </c>
      <c r="BE57" s="11">
        <f>IF('KWh (Cumulative) LI'!BE57=0,0,((('KWh (Monthly) ENTRY LI'!BE57*0.5)+'KWh (Cumulative) LI'!BD57-'Rebasing adj LI'!BE47)*BE114)*BE$19*BE$126)</f>
        <v>0</v>
      </c>
      <c r="BF57" s="11">
        <f>IF('KWh (Cumulative) LI'!BF57=0,0,((('KWh (Monthly) ENTRY LI'!BF57*0.5)+'KWh (Cumulative) LI'!BE57-'Rebasing adj LI'!BF47)*BF114)*BF$19*BF$126)</f>
        <v>0</v>
      </c>
      <c r="BG57" s="11">
        <f>IF('KWh (Cumulative) LI'!BG57=0,0,((('KWh (Monthly) ENTRY LI'!BG57*0.5)+'KWh (Cumulative) LI'!BF57-'Rebasing adj LI'!BG47)*BG114)*BG$19*BG$126)</f>
        <v>0</v>
      </c>
      <c r="BH57" s="11">
        <f>IF('KWh (Cumulative) LI'!BH57=0,0,((('KWh (Monthly) ENTRY LI'!BH57*0.5)+'KWh (Cumulative) LI'!BG57-'Rebasing adj LI'!BH47)*BH114)*BH$19*BH$126)</f>
        <v>0</v>
      </c>
      <c r="BI57" s="11">
        <f>IF('KWh (Cumulative) LI'!BI57=0,0,((('KWh (Monthly) ENTRY LI'!BI57*0.5)+'KWh (Cumulative) LI'!BH57-'Rebasing adj LI'!BI47)*BI114)*BI$19*BI$126)</f>
        <v>0</v>
      </c>
      <c r="BJ57" s="11">
        <f>IF('KWh (Cumulative) LI'!BJ57=0,0,((('KWh (Monthly) ENTRY LI'!BJ57*0.5)+'KWh (Cumulative) LI'!BI57-'Rebasing adj LI'!BJ47)*BJ114)*BJ$19*BJ$126)</f>
        <v>0</v>
      </c>
      <c r="BK57" s="11">
        <f>IF('KWh (Cumulative) LI'!BK57=0,0,((('KWh (Monthly) ENTRY LI'!BK57*0.5)+'KWh (Cumulative) LI'!BJ57-'Rebasing adj LI'!BK47)*BK114)*BK$19*BK$126)</f>
        <v>0</v>
      </c>
      <c r="BL57" s="11">
        <f>IF('KWh (Cumulative) LI'!BL57=0,0,((('KWh (Monthly) ENTRY LI'!BL57*0.5)+'KWh (Cumulative) LI'!BK57-'Rebasing adj LI'!BL47)*BL114)*BL$19*BL$126)</f>
        <v>0</v>
      </c>
      <c r="BM57" s="11">
        <f>IF('KWh (Cumulative) LI'!BM57=0,0,((('KWh (Monthly) ENTRY LI'!BM57*0.5)+'KWh (Cumulative) LI'!BL57-'Rebasing adj LI'!BM47)*BM114)*BM$19*BM$126)</f>
        <v>0</v>
      </c>
      <c r="BN57" s="11">
        <f>IF('KWh (Cumulative) LI'!BN57=0,0,((('KWh (Monthly) ENTRY LI'!BN57*0.5)+'KWh (Cumulative) LI'!BM57-'Rebasing adj LI'!BN47)*BN114)*BN$19*BN$126)</f>
        <v>0</v>
      </c>
      <c r="BO57" s="11">
        <f>IF('KWh (Cumulative) LI'!BO57=0,0,((('KWh (Monthly) ENTRY LI'!BO57*0.5)+'KWh (Cumulative) LI'!BN57-'Rebasing adj LI'!BO47)*BO114)*BO$19*BO$126)</f>
        <v>0</v>
      </c>
      <c r="BP57" s="11">
        <f>IF('KWh (Cumulative) LI'!BP57=0,0,((('KWh (Monthly) ENTRY LI'!BP57*0.5)+'KWh (Cumulative) LI'!BO57-'Rebasing adj LI'!BP47)*BP114)*BP$19*BP$126)</f>
        <v>0</v>
      </c>
      <c r="BQ57" s="11">
        <f>IF('KWh (Cumulative) LI'!BQ57=0,0,((('KWh (Monthly) ENTRY LI'!BQ57*0.5)+'KWh (Cumulative) LI'!BP57-'Rebasing adj LI'!BQ47)*BQ114)*BQ$19*BQ$126)</f>
        <v>0</v>
      </c>
      <c r="BR57" s="11">
        <f>IF('KWh (Cumulative) LI'!BR57=0,0,((('KWh (Monthly) ENTRY LI'!BR57*0.5)+'KWh (Cumulative) LI'!BQ57-'Rebasing adj LI'!BR47)*BR114)*BR$19*BR$126)</f>
        <v>0</v>
      </c>
      <c r="BS57" s="11">
        <f>IF('KWh (Cumulative) LI'!BS57=0,0,((('KWh (Monthly) ENTRY LI'!BS57*0.5)+'KWh (Cumulative) LI'!BR57-'Rebasing adj LI'!BS47)*BS114)*BS$19*BS$126)</f>
        <v>0</v>
      </c>
      <c r="BT57" s="11">
        <f>IF('KWh (Cumulative) LI'!BT57=0,0,((('KWh (Monthly) ENTRY LI'!BT57*0.5)+'KWh (Cumulative) LI'!BS57-'Rebasing adj LI'!BT47)*BT114)*BT$19*BT$126)</f>
        <v>0</v>
      </c>
      <c r="BU57" s="11">
        <f>IF('KWh (Cumulative) LI'!BU57=0,0,((('KWh (Monthly) ENTRY LI'!BU57*0.5)+'KWh (Cumulative) LI'!BT57-'Rebasing adj LI'!BU47)*BU114)*BU$19*BU$126)</f>
        <v>0</v>
      </c>
      <c r="BV57" s="11">
        <f>IF('KWh (Cumulative) LI'!BV57=0,0,((('KWh (Monthly) ENTRY LI'!BV57*0.5)+'KWh (Cumulative) LI'!BU57-'Rebasing adj LI'!BV47)*BV114)*BV$19*BV$126)</f>
        <v>0</v>
      </c>
      <c r="BW57" s="11">
        <f>IF('KWh (Cumulative) LI'!BW57=0,0,((('KWh (Monthly) ENTRY LI'!BW57*0.5)+'KWh (Cumulative) LI'!BV57-'Rebasing adj LI'!BW47)*BW114)*BW$19*BW$126)</f>
        <v>0</v>
      </c>
      <c r="BX57" s="11">
        <f>IF('KWh (Cumulative) LI'!BX57=0,0,((('KWh (Monthly) ENTRY LI'!BX57*0.5)+'KWh (Cumulative) LI'!BW57-'Rebasing adj LI'!BX47)*BX114)*BX$19*BX$126)</f>
        <v>0</v>
      </c>
      <c r="BY57" s="11">
        <f>IF('KWh (Cumulative) LI'!BY57=0,0,((('KWh (Monthly) ENTRY LI'!BY57*0.5)+'KWh (Cumulative) LI'!BX57-'Rebasing adj LI'!BY47)*BY114)*BY$19*BY$126)</f>
        <v>0</v>
      </c>
      <c r="BZ57" s="11">
        <f>IF('KWh (Cumulative) LI'!BZ57=0,0,((('KWh (Monthly) ENTRY LI'!BZ57*0.5)+'KWh (Cumulative) LI'!BY57-'Rebasing adj LI'!BZ47)*BZ114)*BZ$19*BZ$126)</f>
        <v>0</v>
      </c>
      <c r="CA57" s="11">
        <f>IF('KWh (Cumulative) LI'!CA57=0,0,((('KWh (Monthly) ENTRY LI'!CA57*0.5)+'KWh (Cumulative) LI'!BZ57-'Rebasing adj LI'!CA47)*CA114)*CA$19*CA$126)</f>
        <v>0</v>
      </c>
      <c r="CB57" s="11">
        <f>IF('KWh (Cumulative) LI'!CB57=0,0,((('KWh (Monthly) ENTRY LI'!CB57*0.5)+'KWh (Cumulative) LI'!CA57-'Rebasing adj LI'!CB47)*CB114)*CB$19*CB$126)</f>
        <v>0</v>
      </c>
      <c r="CC57" s="11">
        <f>IF('KWh (Cumulative) LI'!CC57=0,0,((('KWh (Monthly) ENTRY LI'!CC57*0.5)+'KWh (Cumulative) LI'!CB57-'Rebasing adj LI'!CC47)*CC114)*CC$19*CC$126)</f>
        <v>0</v>
      </c>
      <c r="CD57" s="11">
        <f>IF('KWh (Cumulative) LI'!CD57=0,0,((('KWh (Monthly) ENTRY LI'!CD57*0.5)+'KWh (Cumulative) LI'!CC57-'Rebasing adj LI'!CD47)*CD114)*CD$19*CD$126)</f>
        <v>0</v>
      </c>
      <c r="CE57" s="11">
        <f>IF('KWh (Cumulative) LI'!CE57=0,0,((('KWh (Monthly) ENTRY LI'!CE57*0.5)+'KWh (Cumulative) LI'!CD57-'Rebasing adj LI'!CE47)*CE114)*CE$19*CE$126)</f>
        <v>0</v>
      </c>
      <c r="CF57" s="11">
        <f>IF('KWh (Cumulative) LI'!CF57=0,0,((('KWh (Monthly) ENTRY LI'!CF57*0.5)+'KWh (Cumulative) LI'!CE57-'Rebasing adj LI'!CF47)*CF114)*CF$19*CF$126)</f>
        <v>0</v>
      </c>
      <c r="CG57" s="11">
        <f>IF('KWh (Cumulative) LI'!CG57=0,0,((('KWh (Monthly) ENTRY LI'!CG57*0.5)+'KWh (Cumulative) LI'!CF57-'Rebasing adj LI'!CG47)*CG114)*CG$19*CG$126)</f>
        <v>0</v>
      </c>
      <c r="CH57" s="11">
        <f>IF('KWh (Cumulative) LI'!CH57=0,0,((('KWh (Monthly) ENTRY LI'!CH57*0.5)+'KWh (Cumulative) LI'!CG57-'Rebasing adj LI'!CH47)*CH114)*CH$19*CH$126)</f>
        <v>0</v>
      </c>
      <c r="CI57" s="11">
        <f>IF('KWh (Cumulative) LI'!CI57=0,0,((('KWh (Monthly) ENTRY LI'!CI57*0.5)+'KWh (Cumulative) LI'!CH57-'Rebasing adj LI'!CI47)*CI114)*CI$19*CI$126)</f>
        <v>0</v>
      </c>
      <c r="CJ57" s="11">
        <f>IF('KWh (Cumulative) LI'!CJ57=0,0,((('KWh (Monthly) ENTRY LI'!CJ57*0.5)+'KWh (Cumulative) LI'!CI57-'Rebasing adj LI'!CJ47)*CJ114)*CJ$19*CJ$126)</f>
        <v>0</v>
      </c>
    </row>
    <row r="58" spans="1:88" x14ac:dyDescent="0.25">
      <c r="A58" s="209"/>
      <c r="B58" s="45" t="s">
        <v>4</v>
      </c>
      <c r="C58" s="11">
        <f>IF('KWh (Cumulative) LI'!C58=0,0,((('KWh (Monthly) ENTRY LI'!C58*0.5)-'Rebasing adj LI'!C48)*C115)*C$19*C$126)</f>
        <v>0</v>
      </c>
      <c r="D58" s="11">
        <f>IF('KWh (Cumulative) LI'!D58=0,0,((('KWh (Monthly) ENTRY LI'!D58*0.5)+'KWh (Cumulative) LI'!C58-'Rebasing adj LI'!D48)*D115)*D$19*D$126)</f>
        <v>0</v>
      </c>
      <c r="E58" s="11">
        <f>IF('KWh (Cumulative) LI'!E58=0,0,((('KWh (Monthly) ENTRY LI'!E58*0.5)+'KWh (Cumulative) LI'!D58-'Rebasing adj LI'!E48)*E115)*E$19*E$126)</f>
        <v>0</v>
      </c>
      <c r="F58" s="11">
        <f>IF('KWh (Cumulative) LI'!F58=0,0,((('KWh (Monthly) ENTRY LI'!F58*0.5)+'KWh (Cumulative) LI'!E58-'Rebasing adj LI'!F48)*F115)*F$19*F$126)</f>
        <v>0</v>
      </c>
      <c r="G58" s="11">
        <f>IF('KWh (Cumulative) LI'!G58=0,0,((('KWh (Monthly) ENTRY LI'!G58*0.5)+'KWh (Cumulative) LI'!F58-'Rebasing adj LI'!G48)*G115)*G$19*G$126)</f>
        <v>0</v>
      </c>
      <c r="H58" s="11">
        <f>IF('KWh (Cumulative) LI'!H58=0,0,((('KWh (Monthly) ENTRY LI'!H58*0.5)+'KWh (Cumulative) LI'!G58-'Rebasing adj LI'!H48)*H115)*H$19*H$126)</f>
        <v>0</v>
      </c>
      <c r="I58" s="11">
        <f>IF('KWh (Cumulative) LI'!I58=0,0,((('KWh (Monthly) ENTRY LI'!I58*0.5)+'KWh (Cumulative) LI'!H58-'Rebasing adj LI'!I48)*I115)*I$19*I$126)</f>
        <v>0</v>
      </c>
      <c r="J58" s="11">
        <f>IF('KWh (Cumulative) LI'!J58=0,0,((('KWh (Monthly) ENTRY LI'!J58*0.5)+'KWh (Cumulative) LI'!I58-'Rebasing adj LI'!J48)*J115)*J$19*J$126)</f>
        <v>0</v>
      </c>
      <c r="K58" s="11">
        <f>IF('KWh (Cumulative) LI'!K58=0,0,((('KWh (Monthly) ENTRY LI'!K58*0.5)+'KWh (Cumulative) LI'!J58-'Rebasing adj LI'!K48)*K115)*K$19*K$126)</f>
        <v>0</v>
      </c>
      <c r="L58" s="11">
        <f>IF('KWh (Cumulative) LI'!L58=0,0,((('KWh (Monthly) ENTRY LI'!L58*0.5)+'KWh (Cumulative) LI'!K58-'Rebasing adj LI'!L48)*L115)*L$19*L$126)</f>
        <v>0</v>
      </c>
      <c r="M58" s="11">
        <f>IF('KWh (Cumulative) LI'!M58=0,0,((('KWh (Monthly) ENTRY LI'!M58*0.5)+'KWh (Cumulative) LI'!L58-'Rebasing adj LI'!M48)*M115)*M$19*M$126)</f>
        <v>0</v>
      </c>
      <c r="N58" s="11">
        <f>IF('KWh (Cumulative) LI'!N58=0,0,((('KWh (Monthly) ENTRY LI'!N58*0.5)+'KWh (Cumulative) LI'!M58-'Rebasing adj LI'!N48)*N115)*N$19*N$126)</f>
        <v>0</v>
      </c>
      <c r="O58" s="11">
        <f>IF('KWh (Cumulative) LI'!O58=0,0,((('KWh (Monthly) ENTRY LI'!O58*0.5)+'KWh (Cumulative) LI'!N58-'Rebasing adj LI'!O48)*O115)*O$19*O$126)</f>
        <v>0</v>
      </c>
      <c r="P58" s="11">
        <f>IF('KWh (Cumulative) LI'!P58=0,0,((('KWh (Monthly) ENTRY LI'!P58*0.5)+'KWh (Cumulative) LI'!O58-'Rebasing adj LI'!P48)*P115)*P$19*P$126)</f>
        <v>0</v>
      </c>
      <c r="Q58" s="11">
        <f>IF('KWh (Cumulative) LI'!Q58=0,0,((('KWh (Monthly) ENTRY LI'!Q58*0.5)+'KWh (Cumulative) LI'!P58-'Rebasing adj LI'!Q48)*Q115)*Q$19*Q$126)</f>
        <v>0</v>
      </c>
      <c r="R58" s="11">
        <f>IF('KWh (Cumulative) LI'!R58=0,0,((('KWh (Monthly) ENTRY LI'!R58*0.5)+'KWh (Cumulative) LI'!Q58-'Rebasing adj LI'!R48)*R115)*R$19*R$126)</f>
        <v>0</v>
      </c>
      <c r="S58" s="11">
        <f>IF('KWh (Cumulative) LI'!S58=0,0,((('KWh (Monthly) ENTRY LI'!S58*0.5)+'KWh (Cumulative) LI'!R58-'Rebasing adj LI'!S48)*S115)*S$19*S$126)</f>
        <v>0</v>
      </c>
      <c r="T58" s="11">
        <f>IF('KWh (Cumulative) LI'!T58=0,0,((('KWh (Monthly) ENTRY LI'!T58*0.5)+'KWh (Cumulative) LI'!S58-'Rebasing adj LI'!T48)*T115)*T$19*T$126)</f>
        <v>0</v>
      </c>
      <c r="U58" s="11">
        <f>IF('KWh (Cumulative) LI'!U58=0,0,((('KWh (Monthly) ENTRY LI'!U58*0.5)+'KWh (Cumulative) LI'!T58-'Rebasing adj LI'!U48)*U115)*U$19*U$126)</f>
        <v>0</v>
      </c>
      <c r="V58" s="11">
        <f>IF('KWh (Cumulative) LI'!V58=0,0,((('KWh (Monthly) ENTRY LI'!V58*0.5)+'KWh (Cumulative) LI'!U58-'Rebasing adj LI'!V48)*V115)*V$19*V$126)</f>
        <v>0</v>
      </c>
      <c r="W58" s="11">
        <f>IF('KWh (Cumulative) LI'!W58=0,0,((('KWh (Monthly) ENTRY LI'!W58*0.5)+'KWh (Cumulative) LI'!V58-'Rebasing adj LI'!W48)*W115)*W$19*W$126)</f>
        <v>0</v>
      </c>
      <c r="X58" s="11">
        <f>IF('KWh (Cumulative) LI'!X58=0,0,((('KWh (Monthly) ENTRY LI'!X58*0.5)+'KWh (Cumulative) LI'!W58-'Rebasing adj LI'!X48)*X115)*X$19*X$126)</f>
        <v>0</v>
      </c>
      <c r="Y58" s="11">
        <f>IF('KWh (Cumulative) LI'!Y58=0,0,((('KWh (Monthly) ENTRY LI'!Y58*0.5)+'KWh (Cumulative) LI'!X58-'Rebasing adj LI'!Y48)*Y115)*Y$19*Y$126)</f>
        <v>0.89983747424341809</v>
      </c>
      <c r="Z58" s="11">
        <f>IF('KWh (Cumulative) LI'!Z58=0,0,((('KWh (Monthly) ENTRY LI'!Z58*0.5)+'KWh (Cumulative) LI'!Y58-'Rebasing adj LI'!Z48)*Z115)*Z$19*Z$126)</f>
        <v>6.7052996634066515</v>
      </c>
      <c r="AA58" s="11">
        <f>IF('KWh (Cumulative) LI'!AA58=0,0,((('KWh (Monthly) ENTRY LI'!AA58*0.5)+'KWh (Cumulative) LI'!Z58-'Rebasing adj LI'!AA48)*AA115)*AA$19*AA$126)</f>
        <v>11.78845115668002</v>
      </c>
      <c r="AB58" s="11">
        <f>IF('KWh (Cumulative) LI'!AB58=0,0,((('KWh (Monthly) ENTRY LI'!AB58*0.5)+'KWh (Cumulative) LI'!AA58-'Rebasing adj LI'!AB48)*AB115)*AB$19*AB$126)</f>
        <v>16.031207339390075</v>
      </c>
      <c r="AC58" s="11">
        <f>IF('KWh (Cumulative) LI'!AC58=0,0,((('KWh (Monthly) ENTRY LI'!AC58*0.5)+'KWh (Cumulative) LI'!AB58-'Rebasing adj LI'!AC48)*AC115)*AC$19*AC$126)</f>
        <v>23.279870362929174</v>
      </c>
      <c r="AD58" s="11">
        <f>IF('KWh (Cumulative) LI'!AD58=0,0,((('KWh (Monthly) ENTRY LI'!AD57*0.5)+'KWh (Cumulative) LI'!AC58-'Rebasing adj LI'!AD48)*AD115)*AD$19*AD$126)</f>
        <v>67.180400184460993</v>
      </c>
      <c r="AE58" s="11">
        <f>IF('KWh (Cumulative) LI'!AE58=0,0,((('KWh (Monthly) ENTRY LI'!AE58*0.5)+'KWh (Cumulative) LI'!AD58-'Rebasing adj LI'!AE48)*AE115)*AE$19*AE$126)</f>
        <v>128.57482873052666</v>
      </c>
      <c r="AF58" s="11">
        <f>IF('KWh (Cumulative) LI'!AF58=0,0,((('KWh (Monthly) ENTRY LI'!AF58*0.5)+'KWh (Cumulative) LI'!AE58-'Rebasing adj LI'!AF48)*AF115)*AF$19*AF$126)</f>
        <v>276.55854672793708</v>
      </c>
      <c r="AG58" s="11">
        <f>IF('KWh (Cumulative) LI'!AG58=0,0,((('KWh (Monthly) ENTRY LI'!AG58*0.5)+'KWh (Cumulative) LI'!AF58-'Rebasing adj LI'!AG48)*AG115)*AG$19*AG$126)</f>
        <v>323.52753549326957</v>
      </c>
      <c r="AH58" s="11">
        <f>IF('KWh (Cumulative) LI'!AH58=0,0,((('KWh (Monthly) ENTRY LI'!AH58*0.5)+'KWh (Cumulative) LI'!AG58-'Rebasing adj LI'!AH48)*AH115)*AH$19*AH$126)</f>
        <v>331.90118407086976</v>
      </c>
      <c r="AI58" s="11">
        <f>IF('KWh (Cumulative) LI'!AI58=0,0,((('KWh (Monthly) ENTRY LI'!AI58*0.5)+'KWh (Cumulative) LI'!AH58-'Rebasing adj LI'!AI48)*AI115)*AI$19*AI$126)</f>
        <v>338.31491435520195</v>
      </c>
      <c r="AJ58" s="11">
        <f>IF('KWh (Cumulative) LI'!AJ58=0,0,((('KWh (Monthly) ENTRY LI'!AJ58*0.5)+'KWh (Cumulative) LI'!AI58-'Rebasing adj LI'!AJ48)*AJ115)*AJ$19*AJ$126)</f>
        <v>172.06302637081282</v>
      </c>
      <c r="AK58" s="11">
        <f>IF('KWh (Cumulative) LI'!AK58=0,0,((('KWh (Monthly) ENTRY LI'!AK58*0.5)+'KWh (Cumulative) LI'!AJ58-'Rebasing adj LI'!AK48)*AK115)*AK$19*AK$126)</f>
        <v>170.58200617101164</v>
      </c>
      <c r="AL58" s="11">
        <f>IF('KWh (Cumulative) LI'!AL58=0,0,((('KWh (Monthly) ENTRY LI'!AL58*0.5)+'KWh (Cumulative) LI'!AK58-'Rebasing adj LI'!AL48)*AL115)*AL$19*AL$126)</f>
        <v>178.33050202215517</v>
      </c>
      <c r="AM58" s="11">
        <f>IF('KWh (Cumulative) LI'!AM58=0,0,((('KWh (Monthly) ENTRY LI'!AM58*0.5)+'KWh (Cumulative) LI'!AL58-'Rebasing adj LI'!AM48)*AM115)*AM$19*AM$126)</f>
        <v>185.45150128126787</v>
      </c>
      <c r="AN58" s="11">
        <f>IF('KWh (Cumulative) LI'!AN58=0,0,((('KWh (Monthly) ENTRY LI'!AN58*0.5)+'KWh (Cumulative) LI'!AM58-'Rebasing adj LI'!AN48)*AN115)*AN$19*AN$126)</f>
        <v>190.65674653116656</v>
      </c>
      <c r="AO58" s="11">
        <f>IF('KWh (Cumulative) LI'!AO58=0,0,((('KWh (Monthly) ENTRY LI'!AO58*0.5)+'KWh (Cumulative) LI'!AN58-'Rebasing adj LI'!AO48)*AO115)*AO$19*AO$126)</f>
        <v>231.01960484119218</v>
      </c>
      <c r="AP58" s="11">
        <f>IF('KWh (Cumulative) LI'!AP58=0,0,((('KWh (Monthly) ENTRY LI'!AP58*0.5)+'KWh (Cumulative) LI'!AO58-'Rebasing adj LI'!AP48)*AP115)*AP$19*AP$126)</f>
        <v>218.12478132973706</v>
      </c>
      <c r="AQ58" s="11">
        <f>IF('KWh (Cumulative) LI'!AQ58=0,0,((('KWh (Monthly) ENTRY LI'!AQ58*0.5)+'KWh (Cumulative) LI'!AP58-'Rebasing adj LI'!AQ48)*AQ115)*AQ$19*AQ$126)</f>
        <v>239.07507118099494</v>
      </c>
      <c r="AR58" s="11">
        <f>IF('KWh (Cumulative) LI'!AR58=0,0,((('KWh (Monthly) ENTRY LI'!AR58*0.5)+'KWh (Cumulative) LI'!AQ58-'Rebasing adj LI'!AR48)*AR115)*AR$19*AR$126)</f>
        <v>468.98116931647263</v>
      </c>
      <c r="AS58" s="11">
        <f>IF('KWh (Cumulative) LI'!AS58=0,0,((('KWh (Monthly) ENTRY LI'!AS58*0.5)+'KWh (Cumulative) LI'!AR58-'Rebasing adj LI'!AS48)*AS115)*AS$19*AS$126)</f>
        <v>472.83476271429095</v>
      </c>
      <c r="AT58" s="11">
        <f>IF('KWh (Cumulative) LI'!AT58=0,0,((('KWh (Monthly) ENTRY LI'!AT58*0.5)+'KWh (Cumulative) LI'!AS58-'Rebasing adj LI'!AT48)*AT115)*AT$19*AT$126)</f>
        <v>475.56500281413469</v>
      </c>
      <c r="AU58" s="11">
        <f>IF('KWh (Cumulative) LI'!AU58=0,0,((('KWh (Monthly) ENTRY LI'!AU58*0.5)+'KWh (Cumulative) LI'!AT58-'Rebasing adj LI'!AU48)*AU115)*AU$19*AU$126)</f>
        <v>468.00383655017407</v>
      </c>
      <c r="AV58" s="11">
        <f>IF('KWh (Cumulative) LI'!AV58=0,0,((('KWh (Monthly) ENTRY LI'!AV58*0.5)+'KWh (Cumulative) LI'!AU58-'Rebasing adj LI'!AV48)*AV115)*AV$19*AV$126)</f>
        <v>233.01342478558792</v>
      </c>
      <c r="AW58" s="11">
        <f>IF('KWh (Cumulative) LI'!AW58=0,0,((('KWh (Monthly) ENTRY LI'!AW58*0.5)+'KWh (Cumulative) LI'!AV58-'Rebasing adj LI'!AW48)*AW115)*AW$19*AW$126)</f>
        <v>227.83761202049234</v>
      </c>
      <c r="AX58" s="11">
        <f>IF('KWh (Cumulative) LI'!AX58=0,0,((('KWh (Monthly) ENTRY LI'!AX58*0.5)+'KWh (Cumulative) LI'!AW58-'Rebasing adj LI'!AX48)*AX115)*AX$19*AX$126)</f>
        <v>225.04075096912646</v>
      </c>
      <c r="AY58" s="11">
        <f>IF('KWh (Cumulative) LI'!AY58=0,0,((('KWh (Monthly) ENTRY LI'!AY58*0.5)+'KWh (Cumulative) LI'!AX58-'Rebasing adj LI'!AY48)*AY115)*AY$19*AY$126)</f>
        <v>215.94691732511868</v>
      </c>
      <c r="AZ58" s="11">
        <f>IF('KWh (Cumulative) LI'!AZ58=0,0,((('KWh (Monthly) ENTRY LI'!AZ58*0.5)+'KWh (Cumulative) LI'!AY58-'Rebasing adj LI'!AZ48)*AZ115)*AZ$19*AZ$126)</f>
        <v>202.67619551241879</v>
      </c>
      <c r="BA58" s="11">
        <f>IF('KWh (Cumulative) LI'!BA58=0,0,((('KWh (Monthly) ENTRY LI'!BA58*0.5)+'KWh (Cumulative) LI'!AZ58-'Rebasing adj LI'!BA48)*BA115)*BA$19*BA$126)</f>
        <v>231.01960484119218</v>
      </c>
      <c r="BB58" s="11">
        <f>IF('KWh (Cumulative) LI'!BB58=0,0,((('KWh (Monthly) ENTRY LI'!BB58*0.5)+'KWh (Cumulative) LI'!BA58-'Rebasing adj LI'!BB48)*BB115)*BB$19*BB$126)</f>
        <v>218.12478132973706</v>
      </c>
      <c r="BC58" s="11">
        <f>IF('KWh (Cumulative) LI'!BC58=0,0,((('KWh (Monthly) ENTRY LI'!BC58*0.5)+'KWh (Cumulative) LI'!BB58-'Rebasing adj LI'!BC48)*BC115)*BC$19*BC$126)</f>
        <v>239.07507118099494</v>
      </c>
      <c r="BD58" s="11">
        <f>IF('KWh (Cumulative) LI'!BD58=0,0,((('KWh (Monthly) ENTRY LI'!BD58*0.5)+'KWh (Cumulative) LI'!BC58-'Rebasing adj LI'!BD48)*BD115)*BD$19*BD$126)</f>
        <v>0</v>
      </c>
      <c r="BE58" s="11">
        <f>IF('KWh (Cumulative) LI'!BE58=0,0,((('KWh (Monthly) ENTRY LI'!BE58*0.5)+'KWh (Cumulative) LI'!BD58-'Rebasing adj LI'!BE48)*BE115)*BE$19*BE$126)</f>
        <v>0</v>
      </c>
      <c r="BF58" s="11">
        <f>IF('KWh (Cumulative) LI'!BF58=0,0,((('KWh (Monthly) ENTRY LI'!BF58*0.5)+'KWh (Cumulative) LI'!BE58-'Rebasing adj LI'!BF48)*BF115)*BF$19*BF$126)</f>
        <v>0</v>
      </c>
      <c r="BG58" s="11">
        <f>IF('KWh (Cumulative) LI'!BG58=0,0,((('KWh (Monthly) ENTRY LI'!BG58*0.5)+'KWh (Cumulative) LI'!BF58-'Rebasing adj LI'!BG48)*BG115)*BG$19*BG$126)</f>
        <v>0</v>
      </c>
      <c r="BH58" s="11">
        <f>IF('KWh (Cumulative) LI'!BH58=0,0,((('KWh (Monthly) ENTRY LI'!BH58*0.5)+'KWh (Cumulative) LI'!BG58-'Rebasing adj LI'!BH48)*BH115)*BH$19*BH$126)</f>
        <v>0</v>
      </c>
      <c r="BI58" s="11">
        <f>IF('KWh (Cumulative) LI'!BI58=0,0,((('KWh (Monthly) ENTRY LI'!BI58*0.5)+'KWh (Cumulative) LI'!BH58-'Rebasing adj LI'!BI48)*BI115)*BI$19*BI$126)</f>
        <v>0</v>
      </c>
      <c r="BJ58" s="11">
        <f>IF('KWh (Cumulative) LI'!BJ58=0,0,((('KWh (Monthly) ENTRY LI'!BJ58*0.5)+'KWh (Cumulative) LI'!BI58-'Rebasing adj LI'!BJ48)*BJ115)*BJ$19*BJ$126)</f>
        <v>0</v>
      </c>
      <c r="BK58" s="11">
        <f>IF('KWh (Cumulative) LI'!BK58=0,0,((('KWh (Monthly) ENTRY LI'!BK58*0.5)+'KWh (Cumulative) LI'!BJ58-'Rebasing adj LI'!BK48)*BK115)*BK$19*BK$126)</f>
        <v>0</v>
      </c>
      <c r="BL58" s="11">
        <f>IF('KWh (Cumulative) LI'!BL58=0,0,((('KWh (Monthly) ENTRY LI'!BL58*0.5)+'KWh (Cumulative) LI'!BK58-'Rebasing adj LI'!BL48)*BL115)*BL$19*BL$126)</f>
        <v>0</v>
      </c>
      <c r="BM58" s="11">
        <f>IF('KWh (Cumulative) LI'!BM58=0,0,((('KWh (Monthly) ENTRY LI'!BM58*0.5)+'KWh (Cumulative) LI'!BL58-'Rebasing adj LI'!BM48)*BM115)*BM$19*BM$126)</f>
        <v>0</v>
      </c>
      <c r="BN58" s="11">
        <f>IF('KWh (Cumulative) LI'!BN58=0,0,((('KWh (Monthly) ENTRY LI'!BN58*0.5)+'KWh (Cumulative) LI'!BM58-'Rebasing adj LI'!BN48)*BN115)*BN$19*BN$126)</f>
        <v>0</v>
      </c>
      <c r="BO58" s="11">
        <f>IF('KWh (Cumulative) LI'!BO58=0,0,((('KWh (Monthly) ENTRY LI'!BO58*0.5)+'KWh (Cumulative) LI'!BN58-'Rebasing adj LI'!BO48)*BO115)*BO$19*BO$126)</f>
        <v>0</v>
      </c>
      <c r="BP58" s="11">
        <f>IF('KWh (Cumulative) LI'!BP58=0,0,((('KWh (Monthly) ENTRY LI'!BP58*0.5)+'KWh (Cumulative) LI'!BO58-'Rebasing adj LI'!BP48)*BP115)*BP$19*BP$126)</f>
        <v>0</v>
      </c>
      <c r="BQ58" s="11">
        <f>IF('KWh (Cumulative) LI'!BQ58=0,0,((('KWh (Monthly) ENTRY LI'!BQ58*0.5)+'KWh (Cumulative) LI'!BP58-'Rebasing adj LI'!BQ48)*BQ115)*BQ$19*BQ$126)</f>
        <v>0</v>
      </c>
      <c r="BR58" s="11">
        <f>IF('KWh (Cumulative) LI'!BR58=0,0,((('KWh (Monthly) ENTRY LI'!BR58*0.5)+'KWh (Cumulative) LI'!BQ58-'Rebasing adj LI'!BR48)*BR115)*BR$19*BR$126)</f>
        <v>0</v>
      </c>
      <c r="BS58" s="11">
        <f>IF('KWh (Cumulative) LI'!BS58=0,0,((('KWh (Monthly) ENTRY LI'!BS58*0.5)+'KWh (Cumulative) LI'!BR58-'Rebasing adj LI'!BS48)*BS115)*BS$19*BS$126)</f>
        <v>0</v>
      </c>
      <c r="BT58" s="11">
        <f>IF('KWh (Cumulative) LI'!BT58=0,0,((('KWh (Monthly) ENTRY LI'!BT58*0.5)+'KWh (Cumulative) LI'!BS58-'Rebasing adj LI'!BT48)*BT115)*BT$19*BT$126)</f>
        <v>0</v>
      </c>
      <c r="BU58" s="11">
        <f>IF('KWh (Cumulative) LI'!BU58=0,0,((('KWh (Monthly) ENTRY LI'!BU58*0.5)+'KWh (Cumulative) LI'!BT58-'Rebasing adj LI'!BU48)*BU115)*BU$19*BU$126)</f>
        <v>0</v>
      </c>
      <c r="BV58" s="11">
        <f>IF('KWh (Cumulative) LI'!BV58=0,0,((('KWh (Monthly) ENTRY LI'!BV58*0.5)+'KWh (Cumulative) LI'!BU58-'Rebasing adj LI'!BV48)*BV115)*BV$19*BV$126)</f>
        <v>0</v>
      </c>
      <c r="BW58" s="11">
        <f>IF('KWh (Cumulative) LI'!BW58=0,0,((('KWh (Monthly) ENTRY LI'!BW58*0.5)+'KWh (Cumulative) LI'!BV58-'Rebasing adj LI'!BW48)*BW115)*BW$19*BW$126)</f>
        <v>0</v>
      </c>
      <c r="BX58" s="11">
        <f>IF('KWh (Cumulative) LI'!BX58=0,0,((('KWh (Monthly) ENTRY LI'!BX58*0.5)+'KWh (Cumulative) LI'!BW58-'Rebasing adj LI'!BX48)*BX115)*BX$19*BX$126)</f>
        <v>0</v>
      </c>
      <c r="BY58" s="11">
        <f>IF('KWh (Cumulative) LI'!BY58=0,0,((('KWh (Monthly) ENTRY LI'!BY58*0.5)+'KWh (Cumulative) LI'!BX58-'Rebasing adj LI'!BY48)*BY115)*BY$19*BY$126)</f>
        <v>0</v>
      </c>
      <c r="BZ58" s="11">
        <f>IF('KWh (Cumulative) LI'!BZ58=0,0,((('KWh (Monthly) ENTRY LI'!BZ58*0.5)+'KWh (Cumulative) LI'!BY58-'Rebasing adj LI'!BZ48)*BZ115)*BZ$19*BZ$126)</f>
        <v>0</v>
      </c>
      <c r="CA58" s="11">
        <f>IF('KWh (Cumulative) LI'!CA58=0,0,((('KWh (Monthly) ENTRY LI'!CA58*0.5)+'KWh (Cumulative) LI'!BZ58-'Rebasing adj LI'!CA48)*CA115)*CA$19*CA$126)</f>
        <v>0</v>
      </c>
      <c r="CB58" s="11">
        <f>IF('KWh (Cumulative) LI'!CB58=0,0,((('KWh (Monthly) ENTRY LI'!CB58*0.5)+'KWh (Cumulative) LI'!CA58-'Rebasing adj LI'!CB48)*CB115)*CB$19*CB$126)</f>
        <v>0</v>
      </c>
      <c r="CC58" s="11">
        <f>IF('KWh (Cumulative) LI'!CC58=0,0,((('KWh (Monthly) ENTRY LI'!CC58*0.5)+'KWh (Cumulative) LI'!CB58-'Rebasing adj LI'!CC48)*CC115)*CC$19*CC$126)</f>
        <v>0</v>
      </c>
      <c r="CD58" s="11">
        <f>IF('KWh (Cumulative) LI'!CD58=0,0,((('KWh (Monthly) ENTRY LI'!CD58*0.5)+'KWh (Cumulative) LI'!CC58-'Rebasing adj LI'!CD48)*CD115)*CD$19*CD$126)</f>
        <v>0</v>
      </c>
      <c r="CE58" s="11">
        <f>IF('KWh (Cumulative) LI'!CE58=0,0,((('KWh (Monthly) ENTRY LI'!CE58*0.5)+'KWh (Cumulative) LI'!CD58-'Rebasing adj LI'!CE48)*CE115)*CE$19*CE$126)</f>
        <v>0</v>
      </c>
      <c r="CF58" s="11">
        <f>IF('KWh (Cumulative) LI'!CF58=0,0,((('KWh (Monthly) ENTRY LI'!CF58*0.5)+'KWh (Cumulative) LI'!CE58-'Rebasing adj LI'!CF48)*CF115)*CF$19*CF$126)</f>
        <v>0</v>
      </c>
      <c r="CG58" s="11">
        <f>IF('KWh (Cumulative) LI'!CG58=0,0,((('KWh (Monthly) ENTRY LI'!CG58*0.5)+'KWh (Cumulative) LI'!CF58-'Rebasing adj LI'!CG48)*CG115)*CG$19*CG$126)</f>
        <v>0</v>
      </c>
      <c r="CH58" s="11">
        <f>IF('KWh (Cumulative) LI'!CH58=0,0,((('KWh (Monthly) ENTRY LI'!CH58*0.5)+'KWh (Cumulative) LI'!CG58-'Rebasing adj LI'!CH48)*CH115)*CH$19*CH$126)</f>
        <v>0</v>
      </c>
      <c r="CI58" s="11">
        <f>IF('KWh (Cumulative) LI'!CI58=0,0,((('KWh (Monthly) ENTRY LI'!CI58*0.5)+'KWh (Cumulative) LI'!CH58-'Rebasing adj LI'!CI48)*CI115)*CI$19*CI$126)</f>
        <v>0</v>
      </c>
      <c r="CJ58" s="11">
        <f>IF('KWh (Cumulative) LI'!CJ58=0,0,((('KWh (Monthly) ENTRY LI'!CJ58*0.5)+'KWh (Cumulative) LI'!CI58-'Rebasing adj LI'!CJ48)*CJ115)*CJ$19*CJ$126)</f>
        <v>0</v>
      </c>
    </row>
    <row r="59" spans="1:88" x14ac:dyDescent="0.25">
      <c r="A59" s="210"/>
      <c r="B59" s="45" t="s">
        <v>14</v>
      </c>
      <c r="C59" s="11">
        <f>IF('KWh (Cumulative) LI'!C59=0,0,((('KWh (Monthly) ENTRY LI'!C59*0.5)-'Rebasing adj LI'!C49)*C116)*C$19*C$126)</f>
        <v>0</v>
      </c>
      <c r="D59" s="11">
        <f>IF('KWh (Cumulative) LI'!D59=0,0,((('KWh (Monthly) ENTRY LI'!D59*0.5)+'KWh (Cumulative) LI'!C59-'Rebasing adj LI'!D49)*D116)*D$19*D$126)</f>
        <v>0</v>
      </c>
      <c r="E59" s="11">
        <f>IF('KWh (Cumulative) LI'!E59=0,0,((('KWh (Monthly) ENTRY LI'!E59*0.5)+'KWh (Cumulative) LI'!D59-'Rebasing adj LI'!E49)*E116)*E$19*E$126)</f>
        <v>0</v>
      </c>
      <c r="F59" s="11">
        <f>IF('KWh (Cumulative) LI'!F59=0,0,((('KWh (Monthly) ENTRY LI'!F59*0.5)+'KWh (Cumulative) LI'!E59-'Rebasing adj LI'!F49)*F116)*F$19*F$126)</f>
        <v>0</v>
      </c>
      <c r="G59" s="11">
        <f>IF('KWh (Cumulative) LI'!G59=0,0,((('KWh (Monthly) ENTRY LI'!G59*0.5)+'KWh (Cumulative) LI'!F59-'Rebasing adj LI'!G49)*G116)*G$19*G$126)</f>
        <v>0</v>
      </c>
      <c r="H59" s="11">
        <f>IF('KWh (Cumulative) LI'!H59=0,0,((('KWh (Monthly) ENTRY LI'!H59*0.5)+'KWh (Cumulative) LI'!G59-'Rebasing adj LI'!H49)*H116)*H$19*H$126)</f>
        <v>0</v>
      </c>
      <c r="I59" s="11">
        <f>IF('KWh (Cumulative) LI'!I59=0,0,((('KWh (Monthly) ENTRY LI'!I59*0.5)+'KWh (Cumulative) LI'!H59-'Rebasing adj LI'!I49)*I116)*I$19*I$126)</f>
        <v>0</v>
      </c>
      <c r="J59" s="11">
        <f>IF('KWh (Cumulative) LI'!J59=0,0,((('KWh (Monthly) ENTRY LI'!J59*0.5)+'KWh (Cumulative) LI'!I59-'Rebasing adj LI'!J49)*J116)*J$19*J$126)</f>
        <v>0</v>
      </c>
      <c r="K59" s="11">
        <f>IF('KWh (Cumulative) LI'!K59=0,0,((('KWh (Monthly) ENTRY LI'!K59*0.5)+'KWh (Cumulative) LI'!J59-'Rebasing adj LI'!K49)*K116)*K$19*K$126)</f>
        <v>0</v>
      </c>
      <c r="L59" s="11">
        <f>IF('KWh (Cumulative) LI'!L59=0,0,((('KWh (Monthly) ENTRY LI'!L59*0.5)+'KWh (Cumulative) LI'!K59-'Rebasing adj LI'!L49)*L116)*L$19*L$126)</f>
        <v>0</v>
      </c>
      <c r="M59" s="11">
        <f>IF('KWh (Cumulative) LI'!M59=0,0,((('KWh (Monthly) ENTRY LI'!M59*0.5)+'KWh (Cumulative) LI'!L59-'Rebasing adj LI'!M49)*M116)*M$19*M$126)</f>
        <v>0</v>
      </c>
      <c r="N59" s="11">
        <f>IF('KWh (Cumulative) LI'!N59=0,0,((('KWh (Monthly) ENTRY LI'!N59*0.5)+'KWh (Cumulative) LI'!M59-'Rebasing adj LI'!N49)*N116)*N$19*N$126)</f>
        <v>0</v>
      </c>
      <c r="O59" s="11">
        <f>IF('KWh (Cumulative) LI'!O59=0,0,((('KWh (Monthly) ENTRY LI'!O59*0.5)+'KWh (Cumulative) LI'!N59-'Rebasing adj LI'!O49)*O116)*O$19*O$126)</f>
        <v>0</v>
      </c>
      <c r="P59" s="11">
        <f>IF('KWh (Cumulative) LI'!P59=0,0,((('KWh (Monthly) ENTRY LI'!P59*0.5)+'KWh (Cumulative) LI'!O59-'Rebasing adj LI'!P49)*P116)*P$19*P$126)</f>
        <v>0</v>
      </c>
      <c r="Q59" s="11">
        <f>IF('KWh (Cumulative) LI'!Q59=0,0,((('KWh (Monthly) ENTRY LI'!Q59*0.5)+'KWh (Cumulative) LI'!P59-'Rebasing adj LI'!Q49)*Q116)*Q$19*Q$126)</f>
        <v>0</v>
      </c>
      <c r="R59" s="11">
        <f>IF('KWh (Cumulative) LI'!R59=0,0,((('KWh (Monthly) ENTRY LI'!R59*0.5)+'KWh (Cumulative) LI'!Q59-'Rebasing adj LI'!R49)*R116)*R$19*R$126)</f>
        <v>0</v>
      </c>
      <c r="S59" s="11">
        <f>IF('KWh (Cumulative) LI'!S59=0,0,((('KWh (Monthly) ENTRY LI'!S59*0.5)+'KWh (Cumulative) LI'!R59-'Rebasing adj LI'!S49)*S116)*S$19*S$126)</f>
        <v>0</v>
      </c>
      <c r="T59" s="11">
        <f>IF('KWh (Cumulative) LI'!T59=0,0,((('KWh (Monthly) ENTRY LI'!T59*0.5)+'KWh (Cumulative) LI'!S59-'Rebasing adj LI'!T49)*T116)*T$19*T$126)</f>
        <v>0</v>
      </c>
      <c r="U59" s="11">
        <f>IF('KWh (Cumulative) LI'!U59=0,0,((('KWh (Monthly) ENTRY LI'!U59*0.5)+'KWh (Cumulative) LI'!T59-'Rebasing adj LI'!U49)*U116)*U$19*U$126)</f>
        <v>0</v>
      </c>
      <c r="V59" s="11">
        <f>IF('KWh (Cumulative) LI'!V59=0,0,((('KWh (Monthly) ENTRY LI'!V59*0.5)+'KWh (Cumulative) LI'!U59-'Rebasing adj LI'!V49)*V116)*V$19*V$126)</f>
        <v>0</v>
      </c>
      <c r="W59" s="11">
        <f>IF('KWh (Cumulative) LI'!W59=0,0,((('KWh (Monthly) ENTRY LI'!W59*0.5)+'KWh (Cumulative) LI'!V59-'Rebasing adj LI'!W49)*W116)*W$19*W$126)</f>
        <v>0</v>
      </c>
      <c r="X59" s="11">
        <f>IF('KWh (Cumulative) LI'!X59=0,0,((('KWh (Monthly) ENTRY LI'!X59*0.5)+'KWh (Cumulative) LI'!W59-'Rebasing adj LI'!X49)*X116)*X$19*X$126)</f>
        <v>0</v>
      </c>
      <c r="Y59" s="11">
        <f>IF('KWh (Cumulative) LI'!Y59=0,0,((('KWh (Monthly) ENTRY LI'!Y59*0.5)+'KWh (Cumulative) LI'!X59-'Rebasing adj LI'!Y49)*Y116)*Y$19*Y$126)</f>
        <v>0</v>
      </c>
      <c r="Z59" s="11">
        <f>IF('KWh (Cumulative) LI'!Z59=0,0,((('KWh (Monthly) ENTRY LI'!Z59*0.5)+'KWh (Cumulative) LI'!Y59-'Rebasing adj LI'!Z49)*Z116)*Z$19*Z$126)</f>
        <v>0</v>
      </c>
      <c r="AA59" s="11">
        <f>IF('KWh (Cumulative) LI'!AA59=0,0,((('KWh (Monthly) ENTRY LI'!AA59*0.5)+'KWh (Cumulative) LI'!Z59-'Rebasing adj LI'!AA49)*AA116)*AA$19*AA$126)</f>
        <v>0</v>
      </c>
      <c r="AB59" s="11">
        <f>IF('KWh (Cumulative) LI'!AB59=0,0,((('KWh (Monthly) ENTRY LI'!AB59*0.5)+'KWh (Cumulative) LI'!AA59-'Rebasing adj LI'!AB49)*AB116)*AB$19*AB$126)</f>
        <v>0</v>
      </c>
      <c r="AC59" s="11">
        <f>IF('KWh (Cumulative) LI'!AC59=0,0,((('KWh (Monthly) ENTRY LI'!AC59*0.5)+'KWh (Cumulative) LI'!AB59-'Rebasing adj LI'!AC49)*AC116)*AC$19*AC$126)</f>
        <v>0</v>
      </c>
      <c r="AD59" s="11">
        <f>IF('KWh (Cumulative) LI'!AD59=0,0,((('KWh (Monthly) ENTRY LI'!AD59*0.5)+'KWh (Cumulative) LI'!AC59-'Rebasing adj LI'!AD49)*AD116)*AD$19*AD$126)</f>
        <v>0</v>
      </c>
      <c r="AE59" s="11">
        <f>IF('KWh (Cumulative) LI'!AE59=0,0,((('KWh (Monthly) ENTRY LI'!AE59*0.5)+'KWh (Cumulative) LI'!AD59-'Rebasing adj LI'!AE49)*AE116)*AE$19*AE$126)</f>
        <v>0</v>
      </c>
      <c r="AF59" s="11">
        <f>IF('KWh (Cumulative) LI'!AF59=0,0,((('KWh (Monthly) ENTRY LI'!AF59*0.5)+'KWh (Cumulative) LI'!AE59-'Rebasing adj LI'!AF49)*AF116)*AF$19*AF$126)</f>
        <v>0</v>
      </c>
      <c r="AG59" s="11">
        <f>IF('KWh (Cumulative) LI'!AG59=0,0,((('KWh (Monthly) ENTRY LI'!AG59*0.5)+'KWh (Cumulative) LI'!AF59-'Rebasing adj LI'!AG49)*AG116)*AG$19*AG$126)</f>
        <v>0</v>
      </c>
      <c r="AH59" s="11">
        <f>IF('KWh (Cumulative) LI'!AH59=0,0,((('KWh (Monthly) ENTRY LI'!AH59*0.5)+'KWh (Cumulative) LI'!AG59-'Rebasing adj LI'!AH49)*AH116)*AH$19*AH$126)</f>
        <v>0</v>
      </c>
      <c r="AI59" s="11">
        <f>IF('KWh (Cumulative) LI'!AI59=0,0,((('KWh (Monthly) ENTRY LI'!AI59*0.5)+'KWh (Cumulative) LI'!AH59-'Rebasing adj LI'!AI49)*AI116)*AI$19*AI$126)</f>
        <v>0</v>
      </c>
      <c r="AJ59" s="11">
        <f>IF('KWh (Cumulative) LI'!AJ59=0,0,((('KWh (Monthly) ENTRY LI'!AJ59*0.5)+'KWh (Cumulative) LI'!AI59-'Rebasing adj LI'!AJ49)*AJ116)*AJ$19*AJ$126)</f>
        <v>0</v>
      </c>
      <c r="AK59" s="11">
        <f>IF('KWh (Cumulative) LI'!AK59=0,0,((('KWh (Monthly) ENTRY LI'!AK59*0.5)+'KWh (Cumulative) LI'!AJ59-'Rebasing adj LI'!AK49)*AK116)*AK$19*AK$126)</f>
        <v>0</v>
      </c>
      <c r="AL59" s="11">
        <f>IF('KWh (Cumulative) LI'!AL59=0,0,((('KWh (Monthly) ENTRY LI'!AL59*0.5)+'KWh (Cumulative) LI'!AK59-'Rebasing adj LI'!AL49)*AL116)*AL$19*AL$126)</f>
        <v>0</v>
      </c>
      <c r="AM59" s="11">
        <f>IF('KWh (Cumulative) LI'!AM59=0,0,((('KWh (Monthly) ENTRY LI'!AM59*0.5)+'KWh (Cumulative) LI'!AL59-'Rebasing adj LI'!AM49)*AM116)*AM$19*AM$126)</f>
        <v>0</v>
      </c>
      <c r="AN59" s="11">
        <f>IF('KWh (Cumulative) LI'!AN59=0,0,((('KWh (Monthly) ENTRY LI'!AN59*0.5)+'KWh (Cumulative) LI'!AM59-'Rebasing adj LI'!AN49)*AN116)*AN$19*AN$126)</f>
        <v>0</v>
      </c>
      <c r="AO59" s="11">
        <f>IF('KWh (Cumulative) LI'!AO59=0,0,((('KWh (Monthly) ENTRY LI'!AO59*0.5)+'KWh (Cumulative) LI'!AN59-'Rebasing adj LI'!AO49)*AO116)*AO$19*AO$126)</f>
        <v>0</v>
      </c>
      <c r="AP59" s="11">
        <f>IF('KWh (Cumulative) LI'!AP59=0,0,((('KWh (Monthly) ENTRY LI'!AP59*0.5)+'KWh (Cumulative) LI'!AO59-'Rebasing adj LI'!AP49)*AP116)*AP$19*AP$126)</f>
        <v>0</v>
      </c>
      <c r="AQ59" s="11">
        <f>IF('KWh (Cumulative) LI'!AQ59=0,0,((('KWh (Monthly) ENTRY LI'!AQ59*0.5)+'KWh (Cumulative) LI'!AP59-'Rebasing adj LI'!AQ49)*AQ116)*AQ$19*AQ$126)</f>
        <v>0</v>
      </c>
      <c r="AR59" s="11">
        <f>IF('KWh (Cumulative) LI'!AR59=0,0,((('KWh (Monthly) ENTRY LI'!AR59*0.5)+'KWh (Cumulative) LI'!AQ59-'Rebasing adj LI'!AR49)*AR116)*AR$19*AR$126)</f>
        <v>0</v>
      </c>
      <c r="AS59" s="11">
        <f>IF('KWh (Cumulative) LI'!AS59=0,0,((('KWh (Monthly) ENTRY LI'!AS59*0.5)+'KWh (Cumulative) LI'!AR59-'Rebasing adj LI'!AS49)*AS116)*AS$19*AS$126)</f>
        <v>0</v>
      </c>
      <c r="AT59" s="11">
        <f>IF('KWh (Cumulative) LI'!AT59=0,0,((('KWh (Monthly) ENTRY LI'!AT59*0.5)+'KWh (Cumulative) LI'!AS59-'Rebasing adj LI'!AT49)*AT116)*AT$19*AT$126)</f>
        <v>0</v>
      </c>
      <c r="AU59" s="11">
        <f>IF('KWh (Cumulative) LI'!AU59=0,0,((('KWh (Monthly) ENTRY LI'!AU59*0.5)+'KWh (Cumulative) LI'!AT59-'Rebasing adj LI'!AU49)*AU116)*AU$19*AU$126)</f>
        <v>0</v>
      </c>
      <c r="AV59" s="11">
        <f>IF('KWh (Cumulative) LI'!AV59=0,0,((('KWh (Monthly) ENTRY LI'!AV59*0.5)+'KWh (Cumulative) LI'!AU59-'Rebasing adj LI'!AV49)*AV116)*AV$19*AV$126)</f>
        <v>0</v>
      </c>
      <c r="AW59" s="11">
        <f>IF('KWh (Cumulative) LI'!AW59=0,0,((('KWh (Monthly) ENTRY LI'!AW59*0.5)+'KWh (Cumulative) LI'!AV59-'Rebasing adj LI'!AW49)*AW116)*AW$19*AW$126)</f>
        <v>0</v>
      </c>
      <c r="AX59" s="11">
        <f>IF('KWh (Cumulative) LI'!AX59=0,0,((('KWh (Monthly) ENTRY LI'!AX59*0.5)+'KWh (Cumulative) LI'!AW59-'Rebasing adj LI'!AX49)*AX116)*AX$19*AX$126)</f>
        <v>0</v>
      </c>
      <c r="AY59" s="11">
        <f>IF('KWh (Cumulative) LI'!AY59=0,0,((('KWh (Monthly) ENTRY LI'!AY59*0.5)+'KWh (Cumulative) LI'!AX59-'Rebasing adj LI'!AY49)*AY116)*AY$19*AY$126)</f>
        <v>0</v>
      </c>
      <c r="AZ59" s="11">
        <f>IF('KWh (Cumulative) LI'!AZ59=0,0,((('KWh (Monthly) ENTRY LI'!AZ59*0.5)+'KWh (Cumulative) LI'!AY59-'Rebasing adj LI'!AZ49)*AZ116)*AZ$19*AZ$126)</f>
        <v>0</v>
      </c>
      <c r="BA59" s="11">
        <f>IF('KWh (Cumulative) LI'!BA59=0,0,((('KWh (Monthly) ENTRY LI'!BA59*0.5)+'KWh (Cumulative) LI'!AZ59-'Rebasing adj LI'!BA49)*BA116)*BA$19*BA$126)</f>
        <v>0</v>
      </c>
      <c r="BB59" s="11">
        <f>IF('KWh (Cumulative) LI'!BB59=0,0,((('KWh (Monthly) ENTRY LI'!BB59*0.5)+'KWh (Cumulative) LI'!BA59-'Rebasing adj LI'!BB49)*BB116)*BB$19*BB$126)</f>
        <v>0</v>
      </c>
      <c r="BC59" s="11">
        <f>IF('KWh (Cumulative) LI'!BC59=0,0,((('KWh (Monthly) ENTRY LI'!BC59*0.5)+'KWh (Cumulative) LI'!BB59-'Rebasing adj LI'!BC49)*BC116)*BC$19*BC$126)</f>
        <v>0</v>
      </c>
      <c r="BD59" s="11">
        <f>IF('KWh (Cumulative) LI'!BD59=0,0,((('KWh (Monthly) ENTRY LI'!BD59*0.5)+'KWh (Cumulative) LI'!BC59-'Rebasing adj LI'!BD49)*BD116)*BD$19*BD$126)</f>
        <v>0</v>
      </c>
      <c r="BE59" s="11">
        <f>IF('KWh (Cumulative) LI'!BE59=0,0,((('KWh (Monthly) ENTRY LI'!BE59*0.5)+'KWh (Cumulative) LI'!BD59-'Rebasing adj LI'!BE49)*BE116)*BE$19*BE$126)</f>
        <v>0</v>
      </c>
      <c r="BF59" s="11">
        <f>IF('KWh (Cumulative) LI'!BF59=0,0,((('KWh (Monthly) ENTRY LI'!BF59*0.5)+'KWh (Cumulative) LI'!BE59-'Rebasing adj LI'!BF49)*BF116)*BF$19*BF$126)</f>
        <v>0</v>
      </c>
      <c r="BG59" s="11">
        <f>IF('KWh (Cumulative) LI'!BG59=0,0,((('KWh (Monthly) ENTRY LI'!BG59*0.5)+'KWh (Cumulative) LI'!BF59-'Rebasing adj LI'!BG49)*BG116)*BG$19*BG$126)</f>
        <v>0</v>
      </c>
      <c r="BH59" s="11">
        <f>IF('KWh (Cumulative) LI'!BH59=0,0,((('KWh (Monthly) ENTRY LI'!BH59*0.5)+'KWh (Cumulative) LI'!BG59-'Rebasing adj LI'!BH49)*BH116)*BH$19*BH$126)</f>
        <v>0</v>
      </c>
      <c r="BI59" s="11">
        <f>IF('KWh (Cumulative) LI'!BI59=0,0,((('KWh (Monthly) ENTRY LI'!BI59*0.5)+'KWh (Cumulative) LI'!BH59-'Rebasing adj LI'!BI49)*BI116)*BI$19*BI$126)</f>
        <v>0</v>
      </c>
      <c r="BJ59" s="11">
        <f>IF('KWh (Cumulative) LI'!BJ59=0,0,((('KWh (Monthly) ENTRY LI'!BJ59*0.5)+'KWh (Cumulative) LI'!BI59-'Rebasing adj LI'!BJ49)*BJ116)*BJ$19*BJ$126)</f>
        <v>0</v>
      </c>
      <c r="BK59" s="11">
        <f>IF('KWh (Cumulative) LI'!BK59=0,0,((('KWh (Monthly) ENTRY LI'!BK59*0.5)+'KWh (Cumulative) LI'!BJ59-'Rebasing adj LI'!BK49)*BK116)*BK$19*BK$126)</f>
        <v>0</v>
      </c>
      <c r="BL59" s="11">
        <f>IF('KWh (Cumulative) LI'!BL59=0,0,((('KWh (Monthly) ENTRY LI'!BL59*0.5)+'KWh (Cumulative) LI'!BK59-'Rebasing adj LI'!BL49)*BL116)*BL$19*BL$126)</f>
        <v>0</v>
      </c>
      <c r="BM59" s="11">
        <f>IF('KWh (Cumulative) LI'!BM59=0,0,((('KWh (Monthly) ENTRY LI'!BM59*0.5)+'KWh (Cumulative) LI'!BL59-'Rebasing adj LI'!BM49)*BM116)*BM$19*BM$126)</f>
        <v>0</v>
      </c>
      <c r="BN59" s="11">
        <f>IF('KWh (Cumulative) LI'!BN59=0,0,((('KWh (Monthly) ENTRY LI'!BN59*0.5)+'KWh (Cumulative) LI'!BM59-'Rebasing adj LI'!BN49)*BN116)*BN$19*BN$126)</f>
        <v>0</v>
      </c>
      <c r="BO59" s="11">
        <f>IF('KWh (Cumulative) LI'!BO59=0,0,((('KWh (Monthly) ENTRY LI'!BO59*0.5)+'KWh (Cumulative) LI'!BN59-'Rebasing adj LI'!BO49)*BO116)*BO$19*BO$126)</f>
        <v>0</v>
      </c>
      <c r="BP59" s="11">
        <f>IF('KWh (Cumulative) LI'!BP59=0,0,((('KWh (Monthly) ENTRY LI'!BP59*0.5)+'KWh (Cumulative) LI'!BO59-'Rebasing adj LI'!BP49)*BP116)*BP$19*BP$126)</f>
        <v>0</v>
      </c>
      <c r="BQ59" s="11">
        <f>IF('KWh (Cumulative) LI'!BQ59=0,0,((('KWh (Monthly) ENTRY LI'!BQ59*0.5)+'KWh (Cumulative) LI'!BP59-'Rebasing adj LI'!BQ49)*BQ116)*BQ$19*BQ$126)</f>
        <v>0</v>
      </c>
      <c r="BR59" s="11">
        <f>IF('KWh (Cumulative) LI'!BR59=0,0,((('KWh (Monthly) ENTRY LI'!BR59*0.5)+'KWh (Cumulative) LI'!BQ59-'Rebasing adj LI'!BR49)*BR116)*BR$19*BR$126)</f>
        <v>0</v>
      </c>
      <c r="BS59" s="11">
        <f>IF('KWh (Cumulative) LI'!BS59=0,0,((('KWh (Monthly) ENTRY LI'!BS59*0.5)+'KWh (Cumulative) LI'!BR59-'Rebasing adj LI'!BS49)*BS116)*BS$19*BS$126)</f>
        <v>0</v>
      </c>
      <c r="BT59" s="11">
        <f>IF('KWh (Cumulative) LI'!BT59=0,0,((('KWh (Monthly) ENTRY LI'!BT59*0.5)+'KWh (Cumulative) LI'!BS59-'Rebasing adj LI'!BT49)*BT116)*BT$19*BT$126)</f>
        <v>0</v>
      </c>
      <c r="BU59" s="11">
        <f>IF('KWh (Cumulative) LI'!BU59=0,0,((('KWh (Monthly) ENTRY LI'!BU59*0.5)+'KWh (Cumulative) LI'!BT59-'Rebasing adj LI'!BU49)*BU116)*BU$19*BU$126)</f>
        <v>0</v>
      </c>
      <c r="BV59" s="11">
        <f>IF('KWh (Cumulative) LI'!BV59=0,0,((('KWh (Monthly) ENTRY LI'!BV59*0.5)+'KWh (Cumulative) LI'!BU59-'Rebasing adj LI'!BV49)*BV116)*BV$19*BV$126)</f>
        <v>0</v>
      </c>
      <c r="BW59" s="11">
        <f>IF('KWh (Cumulative) LI'!BW59=0,0,((('KWh (Monthly) ENTRY LI'!BW59*0.5)+'KWh (Cumulative) LI'!BV59-'Rebasing adj LI'!BW49)*BW116)*BW$19*BW$126)</f>
        <v>0</v>
      </c>
      <c r="BX59" s="11">
        <f>IF('KWh (Cumulative) LI'!BX59=0,0,((('KWh (Monthly) ENTRY LI'!BX59*0.5)+'KWh (Cumulative) LI'!BW59-'Rebasing adj LI'!BX49)*BX116)*BX$19*BX$126)</f>
        <v>0</v>
      </c>
      <c r="BY59" s="11">
        <f>IF('KWh (Cumulative) LI'!BY59=0,0,((('KWh (Monthly) ENTRY LI'!BY59*0.5)+'KWh (Cumulative) LI'!BX59-'Rebasing adj LI'!BY49)*BY116)*BY$19*BY$126)</f>
        <v>0</v>
      </c>
      <c r="BZ59" s="11">
        <f>IF('KWh (Cumulative) LI'!BZ59=0,0,((('KWh (Monthly) ENTRY LI'!BZ59*0.5)+'KWh (Cumulative) LI'!BY59-'Rebasing adj LI'!BZ49)*BZ116)*BZ$19*BZ$126)</f>
        <v>0</v>
      </c>
      <c r="CA59" s="11">
        <f>IF('KWh (Cumulative) LI'!CA59=0,0,((('KWh (Monthly) ENTRY LI'!CA59*0.5)+'KWh (Cumulative) LI'!BZ59-'Rebasing adj LI'!CA49)*CA116)*CA$19*CA$126)</f>
        <v>0</v>
      </c>
      <c r="CB59" s="11">
        <f>IF('KWh (Cumulative) LI'!CB59=0,0,((('KWh (Monthly) ENTRY LI'!CB59*0.5)+'KWh (Cumulative) LI'!CA59-'Rebasing adj LI'!CB49)*CB116)*CB$19*CB$126)</f>
        <v>0</v>
      </c>
      <c r="CC59" s="11">
        <f>IF('KWh (Cumulative) LI'!CC59=0,0,((('KWh (Monthly) ENTRY LI'!CC59*0.5)+'KWh (Cumulative) LI'!CB59-'Rebasing adj LI'!CC49)*CC116)*CC$19*CC$126)</f>
        <v>0</v>
      </c>
      <c r="CD59" s="11">
        <f>IF('KWh (Cumulative) LI'!CD59=0,0,((('KWh (Monthly) ENTRY LI'!CD59*0.5)+'KWh (Cumulative) LI'!CC59-'Rebasing adj LI'!CD49)*CD116)*CD$19*CD$126)</f>
        <v>0</v>
      </c>
      <c r="CE59" s="11">
        <f>IF('KWh (Cumulative) LI'!CE59=0,0,((('KWh (Monthly) ENTRY LI'!CE59*0.5)+'KWh (Cumulative) LI'!CD59-'Rebasing adj LI'!CE49)*CE116)*CE$19*CE$126)</f>
        <v>0</v>
      </c>
      <c r="CF59" s="11">
        <f>IF('KWh (Cumulative) LI'!CF59=0,0,((('KWh (Monthly) ENTRY LI'!CF59*0.5)+'KWh (Cumulative) LI'!CE59-'Rebasing adj LI'!CF49)*CF116)*CF$19*CF$126)</f>
        <v>0</v>
      </c>
      <c r="CG59" s="11">
        <f>IF('KWh (Cumulative) LI'!CG59=0,0,((('KWh (Monthly) ENTRY LI'!CG59*0.5)+'KWh (Cumulative) LI'!CF59-'Rebasing adj LI'!CG49)*CG116)*CG$19*CG$126)</f>
        <v>0</v>
      </c>
      <c r="CH59" s="11">
        <f>IF('KWh (Cumulative) LI'!CH59=0,0,((('KWh (Monthly) ENTRY LI'!CH59*0.5)+'KWh (Cumulative) LI'!CG59-'Rebasing adj LI'!CH49)*CH116)*CH$19*CH$126)</f>
        <v>0</v>
      </c>
      <c r="CI59" s="11">
        <f>IF('KWh (Cumulative) LI'!CI59=0,0,((('KWh (Monthly) ENTRY LI'!CI59*0.5)+'KWh (Cumulative) LI'!CH59-'Rebasing adj LI'!CI49)*CI116)*CI$19*CI$126)</f>
        <v>0</v>
      </c>
      <c r="CJ59" s="11">
        <f>IF('KWh (Cumulative) LI'!CJ59=0,0,((('KWh (Monthly) ENTRY LI'!CJ59*0.5)+'KWh (Cumulative) LI'!CI59-'Rebasing adj LI'!CJ49)*CJ116)*CJ$19*CJ$126)</f>
        <v>0</v>
      </c>
    </row>
    <row r="60" spans="1:88" x14ac:dyDescent="0.25">
      <c r="A60" s="210"/>
      <c r="B60" s="45" t="s">
        <v>15</v>
      </c>
      <c r="C60" s="11">
        <f>IF('KWh (Cumulative) LI'!C60=0,0,((('KWh (Monthly) ENTRY LI'!C60*0.5)-'Rebasing adj LI'!C50)*C117)*C$19*C$126)</f>
        <v>0</v>
      </c>
      <c r="D60" s="11">
        <f>IF('KWh (Cumulative) LI'!D60=0,0,((('KWh (Monthly) ENTRY LI'!D60*0.5)+'KWh (Cumulative) LI'!C60-'Rebasing adj LI'!D50)*D117)*D$19*D$126)</f>
        <v>0</v>
      </c>
      <c r="E60" s="11">
        <f>IF('KWh (Cumulative) LI'!E60=0,0,((('KWh (Monthly) ENTRY LI'!E60*0.5)+'KWh (Cumulative) LI'!D60-'Rebasing adj LI'!E50)*E117)*E$19*E$126)</f>
        <v>0</v>
      </c>
      <c r="F60" s="11">
        <f>IF('KWh (Cumulative) LI'!F60=0,0,((('KWh (Monthly) ENTRY LI'!F60*0.5)+'KWh (Cumulative) LI'!E60-'Rebasing adj LI'!F50)*F117)*F$19*F$126)</f>
        <v>0</v>
      </c>
      <c r="G60" s="11">
        <f>IF('KWh (Cumulative) LI'!G60=0,0,((('KWh (Monthly) ENTRY LI'!G60*0.5)+'KWh (Cumulative) LI'!F60-'Rebasing adj LI'!G50)*G117)*G$19*G$126)</f>
        <v>0</v>
      </c>
      <c r="H60" s="11">
        <f>IF('KWh (Cumulative) LI'!H60=0,0,((('KWh (Monthly) ENTRY LI'!H60*0.5)+'KWh (Cumulative) LI'!G60-'Rebasing adj LI'!H50)*H117)*H$19*H$126)</f>
        <v>0</v>
      </c>
      <c r="I60" s="11">
        <f>IF('KWh (Cumulative) LI'!I60=0,0,((('KWh (Monthly) ENTRY LI'!I60*0.5)+'KWh (Cumulative) LI'!H60-'Rebasing adj LI'!I50)*I117)*I$19*I$126)</f>
        <v>0</v>
      </c>
      <c r="J60" s="11">
        <f>IF('KWh (Cumulative) LI'!J60=0,0,((('KWh (Monthly) ENTRY LI'!J60*0.5)+'KWh (Cumulative) LI'!I60-'Rebasing adj LI'!J50)*J117)*J$19*J$126)</f>
        <v>0</v>
      </c>
      <c r="K60" s="11">
        <f>IF('KWh (Cumulative) LI'!K60=0,0,((('KWh (Monthly) ENTRY LI'!K60*0.5)+'KWh (Cumulative) LI'!J60-'Rebasing adj LI'!K50)*K117)*K$19*K$126)</f>
        <v>0</v>
      </c>
      <c r="L60" s="11">
        <f>IF('KWh (Cumulative) LI'!L60=0,0,((('KWh (Monthly) ENTRY LI'!L60*0.5)+'KWh (Cumulative) LI'!K60-'Rebasing adj LI'!L50)*L117)*L$19*L$126)</f>
        <v>0</v>
      </c>
      <c r="M60" s="11">
        <f>IF('KWh (Cumulative) LI'!M60=0,0,((('KWh (Monthly) ENTRY LI'!M60*0.5)+'KWh (Cumulative) LI'!L60-'Rebasing adj LI'!M50)*M117)*M$19*M$126)</f>
        <v>0</v>
      </c>
      <c r="N60" s="11">
        <f>IF('KWh (Cumulative) LI'!N60=0,0,((('KWh (Monthly) ENTRY LI'!N60*0.5)+'KWh (Cumulative) LI'!M60-'Rebasing adj LI'!N50)*N117)*N$19*N$126)</f>
        <v>0</v>
      </c>
      <c r="O60" s="11">
        <f>IF('KWh (Cumulative) LI'!O60=0,0,((('KWh (Monthly) ENTRY LI'!O60*0.5)+'KWh (Cumulative) LI'!N60-'Rebasing adj LI'!O50)*O117)*O$19*O$126)</f>
        <v>0</v>
      </c>
      <c r="P60" s="11">
        <f>IF('KWh (Cumulative) LI'!P60=0,0,((('KWh (Monthly) ENTRY LI'!P60*0.5)+'KWh (Cumulative) LI'!O60-'Rebasing adj LI'!P50)*P117)*P$19*P$126)</f>
        <v>0</v>
      </c>
      <c r="Q60" s="11">
        <f>IF('KWh (Cumulative) LI'!Q60=0,0,((('KWh (Monthly) ENTRY LI'!Q60*0.5)+'KWh (Cumulative) LI'!P60-'Rebasing adj LI'!Q50)*Q117)*Q$19*Q$126)</f>
        <v>0</v>
      </c>
      <c r="R60" s="11">
        <f>IF('KWh (Cumulative) LI'!R60=0,0,((('KWh (Monthly) ENTRY LI'!R60*0.5)+'KWh (Cumulative) LI'!Q60-'Rebasing adj LI'!R50)*R117)*R$19*R$126)</f>
        <v>0</v>
      </c>
      <c r="S60" s="11">
        <f>IF('KWh (Cumulative) LI'!S60=0,0,((('KWh (Monthly) ENTRY LI'!S60*0.5)+'KWh (Cumulative) LI'!R60-'Rebasing adj LI'!S50)*S117)*S$19*S$126)</f>
        <v>0</v>
      </c>
      <c r="T60" s="11">
        <f>IF('KWh (Cumulative) LI'!T60=0,0,((('KWh (Monthly) ENTRY LI'!T60*0.5)+'KWh (Cumulative) LI'!S60-'Rebasing adj LI'!T50)*T117)*T$19*T$126)</f>
        <v>0</v>
      </c>
      <c r="U60" s="11">
        <f>IF('KWh (Cumulative) LI'!U60=0,0,((('KWh (Monthly) ENTRY LI'!U60*0.5)+'KWh (Cumulative) LI'!T60-'Rebasing adj LI'!U50)*U117)*U$19*U$126)</f>
        <v>0</v>
      </c>
      <c r="V60" s="11">
        <f>IF('KWh (Cumulative) LI'!V60=0,0,((('KWh (Monthly) ENTRY LI'!V60*0.5)+'KWh (Cumulative) LI'!U60-'Rebasing adj LI'!V50)*V117)*V$19*V$126)</f>
        <v>0</v>
      </c>
      <c r="W60" s="11">
        <f>IF('KWh (Cumulative) LI'!W60=0,0,((('KWh (Monthly) ENTRY LI'!W60*0.5)+'KWh (Cumulative) LI'!V60-'Rebasing adj LI'!W50)*W117)*W$19*W$126)</f>
        <v>0</v>
      </c>
      <c r="X60" s="11">
        <f>IF('KWh (Cumulative) LI'!X60=0,0,((('KWh (Monthly) ENTRY LI'!X60*0.5)+'KWh (Cumulative) LI'!W60-'Rebasing adj LI'!X50)*X117)*X$19*X$126)</f>
        <v>0</v>
      </c>
      <c r="Y60" s="11">
        <f>IF('KWh (Cumulative) LI'!Y60=0,0,((('KWh (Monthly) ENTRY LI'!Y60*0.5)+'KWh (Cumulative) LI'!X60-'Rebasing adj LI'!Y50)*Y117)*Y$19*Y$126)</f>
        <v>0</v>
      </c>
      <c r="Z60" s="11">
        <f>IF('KWh (Cumulative) LI'!Z60=0,0,((('KWh (Monthly) ENTRY LI'!Z60*0.5)+'KWh (Cumulative) LI'!Y60-'Rebasing adj LI'!Z50)*Z117)*Z$19*Z$126)</f>
        <v>0</v>
      </c>
      <c r="AA60" s="11">
        <f>IF('KWh (Cumulative) LI'!AA60=0,0,((('KWh (Monthly) ENTRY LI'!AA60*0.5)+'KWh (Cumulative) LI'!Z60-'Rebasing adj LI'!AA50)*AA117)*AA$19*AA$126)</f>
        <v>0</v>
      </c>
      <c r="AB60" s="11">
        <f>IF('KWh (Cumulative) LI'!AB60=0,0,((('KWh (Monthly) ENTRY LI'!AB60*0.5)+'KWh (Cumulative) LI'!AA60-'Rebasing adj LI'!AB50)*AB117)*AB$19*AB$126)</f>
        <v>0</v>
      </c>
      <c r="AC60" s="11">
        <f>IF('KWh (Cumulative) LI'!AC60=0,0,((('KWh (Monthly) ENTRY LI'!AC60*0.5)+'KWh (Cumulative) LI'!AB60-'Rebasing adj LI'!AC50)*AC117)*AC$19*AC$126)</f>
        <v>0</v>
      </c>
      <c r="AD60" s="11">
        <f>IF('KWh (Cumulative) LI'!AD60=0,0,((('KWh (Monthly) ENTRY LI'!AD60*0.5)+'KWh (Cumulative) LI'!AC60-'Rebasing adj LI'!AD50)*AD117)*AD$19*AD$126)</f>
        <v>0</v>
      </c>
      <c r="AE60" s="11">
        <f>IF('KWh (Cumulative) LI'!AE60=0,0,((('KWh (Monthly) ENTRY LI'!AE60*0.5)+'KWh (Cumulative) LI'!AD60-'Rebasing adj LI'!AE50)*AE117)*AE$19*AE$126)</f>
        <v>0</v>
      </c>
      <c r="AF60" s="11">
        <f>IF('KWh (Cumulative) LI'!AF60=0,0,((('KWh (Monthly) ENTRY LI'!AF60*0.5)+'KWh (Cumulative) LI'!AE60-'Rebasing adj LI'!AF50)*AF117)*AF$19*AF$126)</f>
        <v>0</v>
      </c>
      <c r="AG60" s="11">
        <f>IF('KWh (Cumulative) LI'!AG60=0,0,((('KWh (Monthly) ENTRY LI'!AG60*0.5)+'KWh (Cumulative) LI'!AF60-'Rebasing adj LI'!AG50)*AG117)*AG$19*AG$126)</f>
        <v>0</v>
      </c>
      <c r="AH60" s="11">
        <f>IF('KWh (Cumulative) LI'!AH60=0,0,((('KWh (Monthly) ENTRY LI'!AH60*0.5)+'KWh (Cumulative) LI'!AG60-'Rebasing adj LI'!AH50)*AH117)*AH$19*AH$126)</f>
        <v>0</v>
      </c>
      <c r="AI60" s="11">
        <f>IF('KWh (Cumulative) LI'!AI60=0,0,((('KWh (Monthly) ENTRY LI'!AI60*0.5)+'KWh (Cumulative) LI'!AH60-'Rebasing adj LI'!AI50)*AI117)*AI$19*AI$126)</f>
        <v>0</v>
      </c>
      <c r="AJ60" s="11">
        <f>IF('KWh (Cumulative) LI'!AJ60=0,0,((('KWh (Monthly) ENTRY LI'!AJ60*0.5)+'KWh (Cumulative) LI'!AI60-'Rebasing adj LI'!AJ50)*AJ117)*AJ$19*AJ$126)</f>
        <v>0</v>
      </c>
      <c r="AK60" s="11">
        <f>IF('KWh (Cumulative) LI'!AK60=0,0,((('KWh (Monthly) ENTRY LI'!AK60*0.5)+'KWh (Cumulative) LI'!AJ60-'Rebasing adj LI'!AK50)*AK117)*AK$19*AK$126)</f>
        <v>0</v>
      </c>
      <c r="AL60" s="11">
        <f>IF('KWh (Cumulative) LI'!AL60=0,0,((('KWh (Monthly) ENTRY LI'!AL60*0.5)+'KWh (Cumulative) LI'!AK60-'Rebasing adj LI'!AL50)*AL117)*AL$19*AL$126)</f>
        <v>0</v>
      </c>
      <c r="AM60" s="11">
        <f>IF('KWh (Cumulative) LI'!AM60=0,0,((('KWh (Monthly) ENTRY LI'!AM60*0.5)+'KWh (Cumulative) LI'!AL60-'Rebasing adj LI'!AM50)*AM117)*AM$19*AM$126)</f>
        <v>0</v>
      </c>
      <c r="AN60" s="11">
        <f>IF('KWh (Cumulative) LI'!AN60=0,0,((('KWh (Monthly) ENTRY LI'!AN60*0.5)+'KWh (Cumulative) LI'!AM60-'Rebasing adj LI'!AN50)*AN117)*AN$19*AN$126)</f>
        <v>0</v>
      </c>
      <c r="AO60" s="11">
        <f>IF('KWh (Cumulative) LI'!AO60=0,0,((('KWh (Monthly) ENTRY LI'!AO60*0.5)+'KWh (Cumulative) LI'!AN60-'Rebasing adj LI'!AO50)*AO117)*AO$19*AO$126)</f>
        <v>0</v>
      </c>
      <c r="AP60" s="11">
        <f>IF('KWh (Cumulative) LI'!AP60=0,0,((('KWh (Monthly) ENTRY LI'!AP60*0.5)+'KWh (Cumulative) LI'!AO60-'Rebasing adj LI'!AP50)*AP117)*AP$19*AP$126)</f>
        <v>0</v>
      </c>
      <c r="AQ60" s="11">
        <f>IF('KWh (Cumulative) LI'!AQ60=0,0,((('KWh (Monthly) ENTRY LI'!AQ60*0.5)+'KWh (Cumulative) LI'!AP60-'Rebasing adj LI'!AQ50)*AQ117)*AQ$19*AQ$126)</f>
        <v>0</v>
      </c>
      <c r="AR60" s="11">
        <f>IF('KWh (Cumulative) LI'!AR60=0,0,((('KWh (Monthly) ENTRY LI'!AR60*0.5)+'KWh (Cumulative) LI'!AQ60-'Rebasing adj LI'!AR50)*AR117)*AR$19*AR$126)</f>
        <v>0</v>
      </c>
      <c r="AS60" s="11">
        <f>IF('KWh (Cumulative) LI'!AS60=0,0,((('KWh (Monthly) ENTRY LI'!AS60*0.5)+'KWh (Cumulative) LI'!AR60-'Rebasing adj LI'!AS50)*AS117)*AS$19*AS$126)</f>
        <v>0</v>
      </c>
      <c r="AT60" s="11">
        <f>IF('KWh (Cumulative) LI'!AT60=0,0,((('KWh (Monthly) ENTRY LI'!AT60*0.5)+'KWh (Cumulative) LI'!AS60-'Rebasing adj LI'!AT50)*AT117)*AT$19*AT$126)</f>
        <v>0</v>
      </c>
      <c r="AU60" s="11">
        <f>IF('KWh (Cumulative) LI'!AU60=0,0,((('KWh (Monthly) ENTRY LI'!AU60*0.5)+'KWh (Cumulative) LI'!AT60-'Rebasing adj LI'!AU50)*AU117)*AU$19*AU$126)</f>
        <v>0</v>
      </c>
      <c r="AV60" s="11">
        <f>IF('KWh (Cumulative) LI'!AV60=0,0,((('KWh (Monthly) ENTRY LI'!AV60*0.5)+'KWh (Cumulative) LI'!AU60-'Rebasing adj LI'!AV50)*AV117)*AV$19*AV$126)</f>
        <v>0</v>
      </c>
      <c r="AW60" s="11">
        <f>IF('KWh (Cumulative) LI'!AW60=0,0,((('KWh (Monthly) ENTRY LI'!AW60*0.5)+'KWh (Cumulative) LI'!AV60-'Rebasing adj LI'!AW50)*AW117)*AW$19*AW$126)</f>
        <v>0</v>
      </c>
      <c r="AX60" s="11">
        <f>IF('KWh (Cumulative) LI'!AX60=0,0,((('KWh (Monthly) ENTRY LI'!AX60*0.5)+'KWh (Cumulative) LI'!AW60-'Rebasing adj LI'!AX50)*AX117)*AX$19*AX$126)</f>
        <v>0</v>
      </c>
      <c r="AY60" s="11">
        <f>IF('KWh (Cumulative) LI'!AY60=0,0,((('KWh (Monthly) ENTRY LI'!AY60*0.5)+'KWh (Cumulative) LI'!AX60-'Rebasing adj LI'!AY50)*AY117)*AY$19*AY$126)</f>
        <v>0</v>
      </c>
      <c r="AZ60" s="11">
        <f>IF('KWh (Cumulative) LI'!AZ60=0,0,((('KWh (Monthly) ENTRY LI'!AZ60*0.5)+'KWh (Cumulative) LI'!AY60-'Rebasing adj LI'!AZ50)*AZ117)*AZ$19*AZ$126)</f>
        <v>0</v>
      </c>
      <c r="BA60" s="11">
        <f>IF('KWh (Cumulative) LI'!BA60=0,0,((('KWh (Monthly) ENTRY LI'!BA60*0.5)+'KWh (Cumulative) LI'!AZ60-'Rebasing adj LI'!BA50)*BA117)*BA$19*BA$126)</f>
        <v>0</v>
      </c>
      <c r="BB60" s="11">
        <f>IF('KWh (Cumulative) LI'!BB60=0,0,((('KWh (Monthly) ENTRY LI'!BB60*0.5)+'KWh (Cumulative) LI'!BA60-'Rebasing adj LI'!BB50)*BB117)*BB$19*BB$126)</f>
        <v>0</v>
      </c>
      <c r="BC60" s="11">
        <f>IF('KWh (Cumulative) LI'!BC60=0,0,((('KWh (Monthly) ENTRY LI'!BC60*0.5)+'KWh (Cumulative) LI'!BB60-'Rebasing adj LI'!BC50)*BC117)*BC$19*BC$126)</f>
        <v>0</v>
      </c>
      <c r="BD60" s="11">
        <f>IF('KWh (Cumulative) LI'!BD60=0,0,((('KWh (Monthly) ENTRY LI'!BD60*0.5)+'KWh (Cumulative) LI'!BC60-'Rebasing adj LI'!BD50)*BD117)*BD$19*BD$126)</f>
        <v>0</v>
      </c>
      <c r="BE60" s="11">
        <f>IF('KWh (Cumulative) LI'!BE60=0,0,((('KWh (Monthly) ENTRY LI'!BE60*0.5)+'KWh (Cumulative) LI'!BD60-'Rebasing adj LI'!BE50)*BE117)*BE$19*BE$126)</f>
        <v>0</v>
      </c>
      <c r="BF60" s="11">
        <f>IF('KWh (Cumulative) LI'!BF60=0,0,((('KWh (Monthly) ENTRY LI'!BF60*0.5)+'KWh (Cumulative) LI'!BE60-'Rebasing adj LI'!BF50)*BF117)*BF$19*BF$126)</f>
        <v>0</v>
      </c>
      <c r="BG60" s="11">
        <f>IF('KWh (Cumulative) LI'!BG60=0,0,((('KWh (Monthly) ENTRY LI'!BG60*0.5)+'KWh (Cumulative) LI'!BF60-'Rebasing adj LI'!BG50)*BG117)*BG$19*BG$126)</f>
        <v>0</v>
      </c>
      <c r="BH60" s="11">
        <f>IF('KWh (Cumulative) LI'!BH60=0,0,((('KWh (Monthly) ENTRY LI'!BH60*0.5)+'KWh (Cumulative) LI'!BG60-'Rebasing adj LI'!BH50)*BH117)*BH$19*BH$126)</f>
        <v>0</v>
      </c>
      <c r="BI60" s="11">
        <f>IF('KWh (Cumulative) LI'!BI60=0,0,((('KWh (Monthly) ENTRY LI'!BI60*0.5)+'KWh (Cumulative) LI'!BH60-'Rebasing adj LI'!BI50)*BI117)*BI$19*BI$126)</f>
        <v>0</v>
      </c>
      <c r="BJ60" s="11">
        <f>IF('KWh (Cumulative) LI'!BJ60=0,0,((('KWh (Monthly) ENTRY LI'!BJ60*0.5)+'KWh (Cumulative) LI'!BI60-'Rebasing adj LI'!BJ50)*BJ117)*BJ$19*BJ$126)</f>
        <v>0</v>
      </c>
      <c r="BK60" s="11">
        <f>IF('KWh (Cumulative) LI'!BK60=0,0,((('KWh (Monthly) ENTRY LI'!BK60*0.5)+'KWh (Cumulative) LI'!BJ60-'Rebasing adj LI'!BK50)*BK117)*BK$19*BK$126)</f>
        <v>0</v>
      </c>
      <c r="BL60" s="11">
        <f>IF('KWh (Cumulative) LI'!BL60=0,0,((('KWh (Monthly) ENTRY LI'!BL60*0.5)+'KWh (Cumulative) LI'!BK60-'Rebasing adj LI'!BL50)*BL117)*BL$19*BL$126)</f>
        <v>0</v>
      </c>
      <c r="BM60" s="11">
        <f>IF('KWh (Cumulative) LI'!BM60=0,0,((('KWh (Monthly) ENTRY LI'!BM60*0.5)+'KWh (Cumulative) LI'!BL60-'Rebasing adj LI'!BM50)*BM117)*BM$19*BM$126)</f>
        <v>0</v>
      </c>
      <c r="BN60" s="11">
        <f>IF('KWh (Cumulative) LI'!BN60=0,0,((('KWh (Monthly) ENTRY LI'!BN60*0.5)+'KWh (Cumulative) LI'!BM60-'Rebasing adj LI'!BN50)*BN117)*BN$19*BN$126)</f>
        <v>0</v>
      </c>
      <c r="BO60" s="11">
        <f>IF('KWh (Cumulative) LI'!BO60=0,0,((('KWh (Monthly) ENTRY LI'!BO60*0.5)+'KWh (Cumulative) LI'!BN60-'Rebasing adj LI'!BO50)*BO117)*BO$19*BO$126)</f>
        <v>0</v>
      </c>
      <c r="BP60" s="11">
        <f>IF('KWh (Cumulative) LI'!BP60=0,0,((('KWh (Monthly) ENTRY LI'!BP60*0.5)+'KWh (Cumulative) LI'!BO60-'Rebasing adj LI'!BP50)*BP117)*BP$19*BP$126)</f>
        <v>0</v>
      </c>
      <c r="BQ60" s="11">
        <f>IF('KWh (Cumulative) LI'!BQ60=0,0,((('KWh (Monthly) ENTRY LI'!BQ60*0.5)+'KWh (Cumulative) LI'!BP60-'Rebasing adj LI'!BQ50)*BQ117)*BQ$19*BQ$126)</f>
        <v>0</v>
      </c>
      <c r="BR60" s="11">
        <f>IF('KWh (Cumulative) LI'!BR60=0,0,((('KWh (Monthly) ENTRY LI'!BR60*0.5)+'KWh (Cumulative) LI'!BQ60-'Rebasing adj LI'!BR50)*BR117)*BR$19*BR$126)</f>
        <v>0</v>
      </c>
      <c r="BS60" s="11">
        <f>IF('KWh (Cumulative) LI'!BS60=0,0,((('KWh (Monthly) ENTRY LI'!BS60*0.5)+'KWh (Cumulative) LI'!BR60-'Rebasing adj LI'!BS50)*BS117)*BS$19*BS$126)</f>
        <v>0</v>
      </c>
      <c r="BT60" s="11">
        <f>IF('KWh (Cumulative) LI'!BT60=0,0,((('KWh (Monthly) ENTRY LI'!BT60*0.5)+'KWh (Cumulative) LI'!BS60-'Rebasing adj LI'!BT50)*BT117)*BT$19*BT$126)</f>
        <v>0</v>
      </c>
      <c r="BU60" s="11">
        <f>IF('KWh (Cumulative) LI'!BU60=0,0,((('KWh (Monthly) ENTRY LI'!BU60*0.5)+'KWh (Cumulative) LI'!BT60-'Rebasing adj LI'!BU50)*BU117)*BU$19*BU$126)</f>
        <v>0</v>
      </c>
      <c r="BV60" s="11">
        <f>IF('KWh (Cumulative) LI'!BV60=0,0,((('KWh (Monthly) ENTRY LI'!BV60*0.5)+'KWh (Cumulative) LI'!BU60-'Rebasing adj LI'!BV50)*BV117)*BV$19*BV$126)</f>
        <v>0</v>
      </c>
      <c r="BW60" s="11">
        <f>IF('KWh (Cumulative) LI'!BW60=0,0,((('KWh (Monthly) ENTRY LI'!BW60*0.5)+'KWh (Cumulative) LI'!BV60-'Rebasing adj LI'!BW50)*BW117)*BW$19*BW$126)</f>
        <v>0</v>
      </c>
      <c r="BX60" s="11">
        <f>IF('KWh (Cumulative) LI'!BX60=0,0,((('KWh (Monthly) ENTRY LI'!BX60*0.5)+'KWh (Cumulative) LI'!BW60-'Rebasing adj LI'!BX50)*BX117)*BX$19*BX$126)</f>
        <v>0</v>
      </c>
      <c r="BY60" s="11">
        <f>IF('KWh (Cumulative) LI'!BY60=0,0,((('KWh (Monthly) ENTRY LI'!BY60*0.5)+'KWh (Cumulative) LI'!BX60-'Rebasing adj LI'!BY50)*BY117)*BY$19*BY$126)</f>
        <v>0</v>
      </c>
      <c r="BZ60" s="11">
        <f>IF('KWh (Cumulative) LI'!BZ60=0,0,((('KWh (Monthly) ENTRY LI'!BZ60*0.5)+'KWh (Cumulative) LI'!BY60-'Rebasing adj LI'!BZ50)*BZ117)*BZ$19*BZ$126)</f>
        <v>0</v>
      </c>
      <c r="CA60" s="11">
        <f>IF('KWh (Cumulative) LI'!CA60=0,0,((('KWh (Monthly) ENTRY LI'!CA60*0.5)+'KWh (Cumulative) LI'!BZ60-'Rebasing adj LI'!CA50)*CA117)*CA$19*CA$126)</f>
        <v>0</v>
      </c>
      <c r="CB60" s="11">
        <f>IF('KWh (Cumulative) LI'!CB60=0,0,((('KWh (Monthly) ENTRY LI'!CB60*0.5)+'KWh (Cumulative) LI'!CA60-'Rebasing adj LI'!CB50)*CB117)*CB$19*CB$126)</f>
        <v>0</v>
      </c>
      <c r="CC60" s="11">
        <f>IF('KWh (Cumulative) LI'!CC60=0,0,((('KWh (Monthly) ENTRY LI'!CC60*0.5)+'KWh (Cumulative) LI'!CB60-'Rebasing adj LI'!CC50)*CC117)*CC$19*CC$126)</f>
        <v>0</v>
      </c>
      <c r="CD60" s="11">
        <f>IF('KWh (Cumulative) LI'!CD60=0,0,((('KWh (Monthly) ENTRY LI'!CD60*0.5)+'KWh (Cumulative) LI'!CC60-'Rebasing adj LI'!CD50)*CD117)*CD$19*CD$126)</f>
        <v>0</v>
      </c>
      <c r="CE60" s="11">
        <f>IF('KWh (Cumulative) LI'!CE60=0,0,((('KWh (Monthly) ENTRY LI'!CE60*0.5)+'KWh (Cumulative) LI'!CD60-'Rebasing adj LI'!CE50)*CE117)*CE$19*CE$126)</f>
        <v>0</v>
      </c>
      <c r="CF60" s="11">
        <f>IF('KWh (Cumulative) LI'!CF60=0,0,((('KWh (Monthly) ENTRY LI'!CF60*0.5)+'KWh (Cumulative) LI'!CE60-'Rebasing adj LI'!CF50)*CF117)*CF$19*CF$126)</f>
        <v>0</v>
      </c>
      <c r="CG60" s="11">
        <f>IF('KWh (Cumulative) LI'!CG60=0,0,((('KWh (Monthly) ENTRY LI'!CG60*0.5)+'KWh (Cumulative) LI'!CF60-'Rebasing adj LI'!CG50)*CG117)*CG$19*CG$126)</f>
        <v>0</v>
      </c>
      <c r="CH60" s="11">
        <f>IF('KWh (Cumulative) LI'!CH60=0,0,((('KWh (Monthly) ENTRY LI'!CH60*0.5)+'KWh (Cumulative) LI'!CG60-'Rebasing adj LI'!CH50)*CH117)*CH$19*CH$126)</f>
        <v>0</v>
      </c>
      <c r="CI60" s="11">
        <f>IF('KWh (Cumulative) LI'!CI60=0,0,((('KWh (Monthly) ENTRY LI'!CI60*0.5)+'KWh (Cumulative) LI'!CH60-'Rebasing adj LI'!CI50)*CI117)*CI$19*CI$126)</f>
        <v>0</v>
      </c>
      <c r="CJ60" s="11">
        <f>IF('KWh (Cumulative) LI'!CJ60=0,0,((('KWh (Monthly) ENTRY LI'!CJ60*0.5)+'KWh (Cumulative) LI'!CI60-'Rebasing adj LI'!CJ50)*CJ117)*CJ$19*CJ$126)</f>
        <v>0</v>
      </c>
    </row>
    <row r="61" spans="1:88" x14ac:dyDescent="0.25">
      <c r="A61" s="210"/>
      <c r="B61" s="45" t="s">
        <v>7</v>
      </c>
      <c r="C61" s="11">
        <f>IF('KWh (Cumulative) LI'!C61=0,0,((('KWh (Monthly) ENTRY LI'!C61*0.5)-'Rebasing adj LI'!C51)*C118)*C$19*C$126)</f>
        <v>0</v>
      </c>
      <c r="D61" s="11">
        <f>IF('KWh (Cumulative) LI'!D61=0,0,((('KWh (Monthly) ENTRY LI'!D61*0.5)+'KWh (Cumulative) LI'!C61-'Rebasing adj LI'!D51)*D118)*D$19*D$126)</f>
        <v>0</v>
      </c>
      <c r="E61" s="11">
        <f>IF('KWh (Cumulative) LI'!E61=0,0,((('KWh (Monthly) ENTRY LI'!E61*0.5)+'KWh (Cumulative) LI'!D61-'Rebasing adj LI'!E51)*E118)*E$19*E$126)</f>
        <v>0</v>
      </c>
      <c r="F61" s="11">
        <f>IF('KWh (Cumulative) LI'!F61=0,0,((('KWh (Monthly) ENTRY LI'!F61*0.5)+'KWh (Cumulative) LI'!E61-'Rebasing adj LI'!F51)*F118)*F$19*F$126)</f>
        <v>0</v>
      </c>
      <c r="G61" s="11">
        <f>IF('KWh (Cumulative) LI'!G61=0,0,((('KWh (Monthly) ENTRY LI'!G61*0.5)+'KWh (Cumulative) LI'!F61-'Rebasing adj LI'!G51)*G118)*G$19*G$126)</f>
        <v>0</v>
      </c>
      <c r="H61" s="11">
        <f>IF('KWh (Cumulative) LI'!H61=0,0,((('KWh (Monthly) ENTRY LI'!H61*0.5)+'KWh (Cumulative) LI'!G61-'Rebasing adj LI'!H51)*H118)*H$19*H$126)</f>
        <v>0</v>
      </c>
      <c r="I61" s="11">
        <f>IF('KWh (Cumulative) LI'!I61=0,0,((('KWh (Monthly) ENTRY LI'!I61*0.5)+'KWh (Cumulative) LI'!H61-'Rebasing adj LI'!I51)*I118)*I$19*I$126)</f>
        <v>0</v>
      </c>
      <c r="J61" s="11">
        <f>IF('KWh (Cumulative) LI'!J61=0,0,((('KWh (Monthly) ENTRY LI'!J61*0.5)+'KWh (Cumulative) LI'!I61-'Rebasing adj LI'!J51)*J118)*J$19*J$126)</f>
        <v>0</v>
      </c>
      <c r="K61" s="11">
        <f>IF('KWh (Cumulative) LI'!K61=0,0,((('KWh (Monthly) ENTRY LI'!K61*0.5)+'KWh (Cumulative) LI'!J61-'Rebasing adj LI'!K51)*K118)*K$19*K$126)</f>
        <v>0</v>
      </c>
      <c r="L61" s="11">
        <f>IF('KWh (Cumulative) LI'!L61=0,0,((('KWh (Monthly) ENTRY LI'!L61*0.5)+'KWh (Cumulative) LI'!K61-'Rebasing adj LI'!L51)*L118)*L$19*L$126)</f>
        <v>0</v>
      </c>
      <c r="M61" s="11">
        <f>IF('KWh (Cumulative) LI'!M61=0,0,((('KWh (Monthly) ENTRY LI'!M61*0.5)+'KWh (Cumulative) LI'!L61-'Rebasing adj LI'!M51)*M118)*M$19*M$126)</f>
        <v>0</v>
      </c>
      <c r="N61" s="11">
        <f>IF('KWh (Cumulative) LI'!N61=0,0,((('KWh (Monthly) ENTRY LI'!N61*0.5)+'KWh (Cumulative) LI'!M61-'Rebasing adj LI'!N51)*N118)*N$19*N$126)</f>
        <v>0</v>
      </c>
      <c r="O61" s="11">
        <f>IF('KWh (Cumulative) LI'!O61=0,0,((('KWh (Monthly) ENTRY LI'!O61*0.5)+'KWh (Cumulative) LI'!N61-'Rebasing adj LI'!O51)*O118)*O$19*O$126)</f>
        <v>0</v>
      </c>
      <c r="P61" s="11">
        <f>IF('KWh (Cumulative) LI'!P61=0,0,((('KWh (Monthly) ENTRY LI'!P61*0.5)+'KWh (Cumulative) LI'!O61-'Rebasing adj LI'!P51)*P118)*P$19*P$126)</f>
        <v>0</v>
      </c>
      <c r="Q61" s="11">
        <f>IF('KWh (Cumulative) LI'!Q61=0,0,((('KWh (Monthly) ENTRY LI'!Q61*0.5)+'KWh (Cumulative) LI'!P61-'Rebasing adj LI'!Q51)*Q118)*Q$19*Q$126)</f>
        <v>0</v>
      </c>
      <c r="R61" s="11">
        <f>IF('KWh (Cumulative) LI'!R61=0,0,((('KWh (Monthly) ENTRY LI'!R61*0.5)+'KWh (Cumulative) LI'!Q61-'Rebasing adj LI'!R51)*R118)*R$19*R$126)</f>
        <v>0</v>
      </c>
      <c r="S61" s="11">
        <f>IF('KWh (Cumulative) LI'!S61=0,0,((('KWh (Monthly) ENTRY LI'!S61*0.5)+'KWh (Cumulative) LI'!R61-'Rebasing adj LI'!S51)*S118)*S$19*S$126)</f>
        <v>0</v>
      </c>
      <c r="T61" s="11">
        <f>IF('KWh (Cumulative) LI'!T61=0,0,((('KWh (Monthly) ENTRY LI'!T61*0.5)+'KWh (Cumulative) LI'!S61-'Rebasing adj LI'!T51)*T118)*T$19*T$126)</f>
        <v>0</v>
      </c>
      <c r="U61" s="11">
        <f>IF('KWh (Cumulative) LI'!U61=0,0,((('KWh (Monthly) ENTRY LI'!U61*0.5)+'KWh (Cumulative) LI'!T61-'Rebasing adj LI'!U51)*U118)*U$19*U$126)</f>
        <v>0</v>
      </c>
      <c r="V61" s="11">
        <f>IF('KWh (Cumulative) LI'!V61=0,0,((('KWh (Monthly) ENTRY LI'!V61*0.5)+'KWh (Cumulative) LI'!U61-'Rebasing adj LI'!V51)*V118)*V$19*V$126)</f>
        <v>0</v>
      </c>
      <c r="W61" s="11">
        <f>IF('KWh (Cumulative) LI'!W61=0,0,((('KWh (Monthly) ENTRY LI'!W61*0.5)+'KWh (Cumulative) LI'!V61-'Rebasing adj LI'!W51)*W118)*W$19*W$126)</f>
        <v>0</v>
      </c>
      <c r="X61" s="11">
        <f>IF('KWh (Cumulative) LI'!X61=0,0,((('KWh (Monthly) ENTRY LI'!X61*0.5)+'KWh (Cumulative) LI'!W61-'Rebasing adj LI'!X51)*X118)*X$19*X$126)</f>
        <v>0</v>
      </c>
      <c r="Y61" s="11">
        <f>IF('KWh (Cumulative) LI'!Y61=0,0,((('KWh (Monthly) ENTRY LI'!Y61*0.5)+'KWh (Cumulative) LI'!X61-'Rebasing adj LI'!Y51)*Y118)*Y$19*Y$126)</f>
        <v>0</v>
      </c>
      <c r="Z61" s="11">
        <f>IF('KWh (Cumulative) LI'!Z61=0,0,((('KWh (Monthly) ENTRY LI'!Z61*0.5)+'KWh (Cumulative) LI'!Y61-'Rebasing adj LI'!Z51)*Z118)*Z$19*Z$126)</f>
        <v>0</v>
      </c>
      <c r="AA61" s="11">
        <f>IF('KWh (Cumulative) LI'!AA61=0,0,((('KWh (Monthly) ENTRY LI'!AA61*0.5)+'KWh (Cumulative) LI'!Z61-'Rebasing adj LI'!AA51)*AA118)*AA$19*AA$126)</f>
        <v>0</v>
      </c>
      <c r="AB61" s="11">
        <f>IF('KWh (Cumulative) LI'!AB61=0,0,((('KWh (Monthly) ENTRY LI'!AB61*0.5)+'KWh (Cumulative) LI'!AA61-'Rebasing adj LI'!AB51)*AB118)*AB$19*AB$126)</f>
        <v>13.906329090747294</v>
      </c>
      <c r="AC61" s="11">
        <f>IF('KWh (Cumulative) LI'!AC61=0,0,((('KWh (Monthly) ENTRY LI'!AC61*0.5)+'KWh (Cumulative) LI'!AB61-'Rebasing adj LI'!AC51)*AC118)*AC$19*AC$126)</f>
        <v>31.202972977638371</v>
      </c>
      <c r="AD61" s="11">
        <f>IF('KWh (Cumulative) LI'!AD61=0,0,((('KWh (Monthly) ENTRY LI'!AD61*0.5)+'KWh (Cumulative) LI'!AC61-'Rebasing adj LI'!AD51)*AD118)*AD$19*AD$126)</f>
        <v>30.758990929460712</v>
      </c>
      <c r="AE61" s="11">
        <f>IF('KWh (Cumulative) LI'!AE61=0,0,((('KWh (Monthly) ENTRY LI'!AE61*0.5)+'KWh (Cumulative) LI'!AD61-'Rebasing adj LI'!AE51)*AE118)*AE$19*AE$126)</f>
        <v>33.133524475230402</v>
      </c>
      <c r="AF61" s="11">
        <f>IF('KWh (Cumulative) LI'!AF61=0,0,((('KWh (Monthly) ENTRY LI'!AF61*0.5)+'KWh (Cumulative) LI'!AE61-'Rebasing adj LI'!AF51)*AF118)*AF$19*AF$126)</f>
        <v>111.36997305102211</v>
      </c>
      <c r="AG61" s="11">
        <f>IF('KWh (Cumulative) LI'!AG61=0,0,((('KWh (Monthly) ENTRY LI'!AG61*0.5)+'KWh (Cumulative) LI'!AF61-'Rebasing adj LI'!AG51)*AG118)*AG$19*AG$126)</f>
        <v>162.77454514787325</v>
      </c>
      <c r="AH61" s="11">
        <f>IF('KWh (Cumulative) LI'!AH61=0,0,((('KWh (Monthly) ENTRY LI'!AH61*0.5)+'KWh (Cumulative) LI'!AG61-'Rebasing adj LI'!AH51)*AH118)*AH$19*AH$126)</f>
        <v>153.82319178289725</v>
      </c>
      <c r="AI61" s="11">
        <f>IF('KWh (Cumulative) LI'!AI61=0,0,((('KWh (Monthly) ENTRY LI'!AI61*0.5)+'KWh (Cumulative) LI'!AH61-'Rebasing adj LI'!AI51)*AI118)*AI$19*AI$126)</f>
        <v>147.546645687894</v>
      </c>
      <c r="AJ61" s="11">
        <f>IF('KWh (Cumulative) LI'!AJ61=0,0,((('KWh (Monthly) ENTRY LI'!AJ61*0.5)+'KWh (Cumulative) LI'!AI61-'Rebasing adj LI'!AJ51)*AJ118)*AJ$19*AJ$126)</f>
        <v>72.141040820248236</v>
      </c>
      <c r="AK61" s="11">
        <f>IF('KWh (Cumulative) LI'!AK61=0,0,((('KWh (Monthly) ENTRY LI'!AK61*0.5)+'KWh (Cumulative) LI'!AJ61-'Rebasing adj LI'!AK51)*AK118)*AK$19*AK$126)</f>
        <v>69.862048377628227</v>
      </c>
      <c r="AL61" s="11">
        <f>IF('KWh (Cumulative) LI'!AL61=0,0,((('KWh (Monthly) ENTRY LI'!AL61*0.5)+'KWh (Cumulative) LI'!AK61-'Rebasing adj LI'!AL51)*AL118)*AL$19*AL$126)</f>
        <v>68.514299160751563</v>
      </c>
      <c r="AM61" s="11">
        <f>IF('KWh (Cumulative) LI'!AM61=0,0,((('KWh (Monthly) ENTRY LI'!AM61*0.5)+'KWh (Cumulative) LI'!AL61-'Rebasing adj LI'!AM51)*AM118)*AM$19*AM$126)</f>
        <v>66.136036945024401</v>
      </c>
      <c r="AN61" s="11">
        <f>IF('KWh (Cumulative) LI'!AN61=0,0,((('KWh (Monthly) ENTRY LI'!AN61*0.5)+'KWh (Cumulative) LI'!AM61-'Rebasing adj LI'!AN51)*AN118)*AN$19*AN$126)</f>
        <v>62.010668773167133</v>
      </c>
      <c r="AO61" s="11">
        <f>IF('KWh (Cumulative) LI'!AO61=0,0,((('KWh (Monthly) ENTRY LI'!AO61*0.5)+'KWh (Cumulative) LI'!AN61-'Rebasing adj LI'!AO51)*AO118)*AO$19*AO$126)</f>
        <v>69.791396893553866</v>
      </c>
      <c r="AP61" s="11">
        <f>IF('KWh (Cumulative) LI'!AP61=0,0,((('KWh (Monthly) ENTRY LI'!AP61*0.5)+'KWh (Cumulative) LI'!AO61-'Rebasing adj LI'!AP51)*AP118)*AP$19*AP$126)</f>
        <v>68.944060398621104</v>
      </c>
      <c r="AQ61" s="11">
        <f>IF('KWh (Cumulative) LI'!AQ61=0,0,((('KWh (Monthly) ENTRY LI'!AQ61*0.5)+'KWh (Cumulative) LI'!AP61-'Rebasing adj LI'!AQ51)*AQ118)*AQ$19*AQ$126)</f>
        <v>74.466000910374504</v>
      </c>
      <c r="AR61" s="11">
        <f>IF('KWh (Cumulative) LI'!AR61=0,0,((('KWh (Monthly) ENTRY LI'!AR61*0.5)+'KWh (Cumulative) LI'!AQ61-'Rebasing adj LI'!AR51)*AR118)*AR$19*AR$126)</f>
        <v>150.52992406276755</v>
      </c>
      <c r="AS61" s="11">
        <f>IF('KWh (Cumulative) LI'!AS61=0,0,((('KWh (Monthly) ENTRY LI'!AS61*0.5)+'KWh (Cumulative) LI'!AR61-'Rebasing adj LI'!AS51)*AS118)*AS$19*AS$126)</f>
        <v>153.52041474925181</v>
      </c>
      <c r="AT61" s="11">
        <f>IF('KWh (Cumulative) LI'!AT61=0,0,((('KWh (Monthly) ENTRY LI'!AT61*0.5)+'KWh (Cumulative) LI'!AS61-'Rebasing adj LI'!AT51)*AT118)*AT$19*AT$126)</f>
        <v>153.82319178289725</v>
      </c>
      <c r="AU61" s="11">
        <f>IF('KWh (Cumulative) LI'!AU61=0,0,((('KWh (Monthly) ENTRY LI'!AU61*0.5)+'KWh (Cumulative) LI'!AT61-'Rebasing adj LI'!AU51)*AU118)*AU$19*AU$126)</f>
        <v>147.546645687894</v>
      </c>
      <c r="AV61" s="11">
        <f>IF('KWh (Cumulative) LI'!AV61=0,0,((('KWh (Monthly) ENTRY LI'!AV61*0.5)+'KWh (Cumulative) LI'!AU61-'Rebasing adj LI'!AV51)*AV118)*AV$19*AV$126)</f>
        <v>72.141040820248236</v>
      </c>
      <c r="AW61" s="11">
        <f>IF('KWh (Cumulative) LI'!AW61=0,0,((('KWh (Monthly) ENTRY LI'!AW61*0.5)+'KWh (Cumulative) LI'!AV61-'Rebasing adj LI'!AW51)*AW118)*AW$19*AW$126)</f>
        <v>69.862048377628227</v>
      </c>
      <c r="AX61" s="11">
        <f>IF('KWh (Cumulative) LI'!AX61=0,0,((('KWh (Monthly) ENTRY LI'!AX61*0.5)+'KWh (Cumulative) LI'!AW61-'Rebasing adj LI'!AX51)*AX118)*AX$19*AX$126)</f>
        <v>68.514299160751563</v>
      </c>
      <c r="AY61" s="11">
        <f>IF('KWh (Cumulative) LI'!AY61=0,0,((('KWh (Monthly) ENTRY LI'!AY61*0.5)+'KWh (Cumulative) LI'!AX61-'Rebasing adj LI'!AY51)*AY118)*AY$19*AY$126)</f>
        <v>66.136036945024401</v>
      </c>
      <c r="AZ61" s="11">
        <f>IF('KWh (Cumulative) LI'!AZ61=0,0,((('KWh (Monthly) ENTRY LI'!AZ61*0.5)+'KWh (Cumulative) LI'!AY61-'Rebasing adj LI'!AZ51)*AZ118)*AZ$19*AZ$126)</f>
        <v>62.010668773167133</v>
      </c>
      <c r="BA61" s="11">
        <f>IF('KWh (Cumulative) LI'!BA61=0,0,((('KWh (Monthly) ENTRY LI'!BA61*0.5)+'KWh (Cumulative) LI'!AZ61-'Rebasing adj LI'!BA51)*BA118)*BA$19*BA$126)</f>
        <v>69.791396893553866</v>
      </c>
      <c r="BB61" s="11">
        <f>IF('KWh (Cumulative) LI'!BB61=0,0,((('KWh (Monthly) ENTRY LI'!BB61*0.5)+'KWh (Cumulative) LI'!BA61-'Rebasing adj LI'!BB51)*BB118)*BB$19*BB$126)</f>
        <v>68.944060398621104</v>
      </c>
      <c r="BC61" s="11">
        <f>IF('KWh (Cumulative) LI'!BC61=0,0,((('KWh (Monthly) ENTRY LI'!BC61*0.5)+'KWh (Cumulative) LI'!BB61-'Rebasing adj LI'!BC51)*BC118)*BC$19*BC$126)</f>
        <v>74.466000910374504</v>
      </c>
      <c r="BD61" s="11">
        <f>IF('KWh (Cumulative) LI'!BD61=0,0,((('KWh (Monthly) ENTRY LI'!BD61*0.5)+'KWh (Cumulative) LI'!BC61-'Rebasing adj LI'!BD51)*BD118)*BD$19*BD$126)</f>
        <v>0</v>
      </c>
      <c r="BE61" s="11">
        <f>IF('KWh (Cumulative) LI'!BE61=0,0,((('KWh (Monthly) ENTRY LI'!BE61*0.5)+'KWh (Cumulative) LI'!BD61-'Rebasing adj LI'!BE51)*BE118)*BE$19*BE$126)</f>
        <v>0</v>
      </c>
      <c r="BF61" s="11">
        <f>IF('KWh (Cumulative) LI'!BF61=0,0,((('KWh (Monthly) ENTRY LI'!BF61*0.5)+'KWh (Cumulative) LI'!BE61-'Rebasing adj LI'!BF51)*BF118)*BF$19*BF$126)</f>
        <v>0</v>
      </c>
      <c r="BG61" s="11">
        <f>IF('KWh (Cumulative) LI'!BG61=0,0,((('KWh (Monthly) ENTRY LI'!BG61*0.5)+'KWh (Cumulative) LI'!BF61-'Rebasing adj LI'!BG51)*BG118)*BG$19*BG$126)</f>
        <v>0</v>
      </c>
      <c r="BH61" s="11">
        <f>IF('KWh (Cumulative) LI'!BH61=0,0,((('KWh (Monthly) ENTRY LI'!BH61*0.5)+'KWh (Cumulative) LI'!BG61-'Rebasing adj LI'!BH51)*BH118)*BH$19*BH$126)</f>
        <v>0</v>
      </c>
      <c r="BI61" s="11">
        <f>IF('KWh (Cumulative) LI'!BI61=0,0,((('KWh (Monthly) ENTRY LI'!BI61*0.5)+'KWh (Cumulative) LI'!BH61-'Rebasing adj LI'!BI51)*BI118)*BI$19*BI$126)</f>
        <v>0</v>
      </c>
      <c r="BJ61" s="11">
        <f>IF('KWh (Cumulative) LI'!BJ61=0,0,((('KWh (Monthly) ENTRY LI'!BJ61*0.5)+'KWh (Cumulative) LI'!BI61-'Rebasing adj LI'!BJ51)*BJ118)*BJ$19*BJ$126)</f>
        <v>0</v>
      </c>
      <c r="BK61" s="11">
        <f>IF('KWh (Cumulative) LI'!BK61=0,0,((('KWh (Monthly) ENTRY LI'!BK61*0.5)+'KWh (Cumulative) LI'!BJ61-'Rebasing adj LI'!BK51)*BK118)*BK$19*BK$126)</f>
        <v>0</v>
      </c>
      <c r="BL61" s="11">
        <f>IF('KWh (Cumulative) LI'!BL61=0,0,((('KWh (Monthly) ENTRY LI'!BL61*0.5)+'KWh (Cumulative) LI'!BK61-'Rebasing adj LI'!BL51)*BL118)*BL$19*BL$126)</f>
        <v>0</v>
      </c>
      <c r="BM61" s="11">
        <f>IF('KWh (Cumulative) LI'!BM61=0,0,((('KWh (Monthly) ENTRY LI'!BM61*0.5)+'KWh (Cumulative) LI'!BL61-'Rebasing adj LI'!BM51)*BM118)*BM$19*BM$126)</f>
        <v>0</v>
      </c>
      <c r="BN61" s="11">
        <f>IF('KWh (Cumulative) LI'!BN61=0,0,((('KWh (Monthly) ENTRY LI'!BN61*0.5)+'KWh (Cumulative) LI'!BM61-'Rebasing adj LI'!BN51)*BN118)*BN$19*BN$126)</f>
        <v>0</v>
      </c>
      <c r="BO61" s="11">
        <f>IF('KWh (Cumulative) LI'!BO61=0,0,((('KWh (Monthly) ENTRY LI'!BO61*0.5)+'KWh (Cumulative) LI'!BN61-'Rebasing adj LI'!BO51)*BO118)*BO$19*BO$126)</f>
        <v>0</v>
      </c>
      <c r="BP61" s="11">
        <f>IF('KWh (Cumulative) LI'!BP61=0,0,((('KWh (Monthly) ENTRY LI'!BP61*0.5)+'KWh (Cumulative) LI'!BO61-'Rebasing adj LI'!BP51)*BP118)*BP$19*BP$126)</f>
        <v>0</v>
      </c>
      <c r="BQ61" s="11">
        <f>IF('KWh (Cumulative) LI'!BQ61=0,0,((('KWh (Monthly) ENTRY LI'!BQ61*0.5)+'KWh (Cumulative) LI'!BP61-'Rebasing adj LI'!BQ51)*BQ118)*BQ$19*BQ$126)</f>
        <v>0</v>
      </c>
      <c r="BR61" s="11">
        <f>IF('KWh (Cumulative) LI'!BR61=0,0,((('KWh (Monthly) ENTRY LI'!BR61*0.5)+'KWh (Cumulative) LI'!BQ61-'Rebasing adj LI'!BR51)*BR118)*BR$19*BR$126)</f>
        <v>0</v>
      </c>
      <c r="BS61" s="11">
        <f>IF('KWh (Cumulative) LI'!BS61=0,0,((('KWh (Monthly) ENTRY LI'!BS61*0.5)+'KWh (Cumulative) LI'!BR61-'Rebasing adj LI'!BS51)*BS118)*BS$19*BS$126)</f>
        <v>0</v>
      </c>
      <c r="BT61" s="11">
        <f>IF('KWh (Cumulative) LI'!BT61=0,0,((('KWh (Monthly) ENTRY LI'!BT61*0.5)+'KWh (Cumulative) LI'!BS61-'Rebasing adj LI'!BT51)*BT118)*BT$19*BT$126)</f>
        <v>0</v>
      </c>
      <c r="BU61" s="11">
        <f>IF('KWh (Cumulative) LI'!BU61=0,0,((('KWh (Monthly) ENTRY LI'!BU61*0.5)+'KWh (Cumulative) LI'!BT61-'Rebasing adj LI'!BU51)*BU118)*BU$19*BU$126)</f>
        <v>0</v>
      </c>
      <c r="BV61" s="11">
        <f>IF('KWh (Cumulative) LI'!BV61=0,0,((('KWh (Monthly) ENTRY LI'!BV61*0.5)+'KWh (Cumulative) LI'!BU61-'Rebasing adj LI'!BV51)*BV118)*BV$19*BV$126)</f>
        <v>0</v>
      </c>
      <c r="BW61" s="11">
        <f>IF('KWh (Cumulative) LI'!BW61=0,0,((('KWh (Monthly) ENTRY LI'!BW61*0.5)+'KWh (Cumulative) LI'!BV61-'Rebasing adj LI'!BW51)*BW118)*BW$19*BW$126)</f>
        <v>0</v>
      </c>
      <c r="BX61" s="11">
        <f>IF('KWh (Cumulative) LI'!BX61=0,0,((('KWh (Monthly) ENTRY LI'!BX61*0.5)+'KWh (Cumulative) LI'!BW61-'Rebasing adj LI'!BX51)*BX118)*BX$19*BX$126)</f>
        <v>0</v>
      </c>
      <c r="BY61" s="11">
        <f>IF('KWh (Cumulative) LI'!BY61=0,0,((('KWh (Monthly) ENTRY LI'!BY61*0.5)+'KWh (Cumulative) LI'!BX61-'Rebasing adj LI'!BY51)*BY118)*BY$19*BY$126)</f>
        <v>0</v>
      </c>
      <c r="BZ61" s="11">
        <f>IF('KWh (Cumulative) LI'!BZ61=0,0,((('KWh (Monthly) ENTRY LI'!BZ61*0.5)+'KWh (Cumulative) LI'!BY61-'Rebasing adj LI'!BZ51)*BZ118)*BZ$19*BZ$126)</f>
        <v>0</v>
      </c>
      <c r="CA61" s="11">
        <f>IF('KWh (Cumulative) LI'!CA61=0,0,((('KWh (Monthly) ENTRY LI'!CA61*0.5)+'KWh (Cumulative) LI'!BZ61-'Rebasing adj LI'!CA51)*CA118)*CA$19*CA$126)</f>
        <v>0</v>
      </c>
      <c r="CB61" s="11">
        <f>IF('KWh (Cumulative) LI'!CB61=0,0,((('KWh (Monthly) ENTRY LI'!CB61*0.5)+'KWh (Cumulative) LI'!CA61-'Rebasing adj LI'!CB51)*CB118)*CB$19*CB$126)</f>
        <v>0</v>
      </c>
      <c r="CC61" s="11">
        <f>IF('KWh (Cumulative) LI'!CC61=0,0,((('KWh (Monthly) ENTRY LI'!CC61*0.5)+'KWh (Cumulative) LI'!CB61-'Rebasing adj LI'!CC51)*CC118)*CC$19*CC$126)</f>
        <v>0</v>
      </c>
      <c r="CD61" s="11">
        <f>IF('KWh (Cumulative) LI'!CD61=0,0,((('KWh (Monthly) ENTRY LI'!CD61*0.5)+'KWh (Cumulative) LI'!CC61-'Rebasing adj LI'!CD51)*CD118)*CD$19*CD$126)</f>
        <v>0</v>
      </c>
      <c r="CE61" s="11">
        <f>IF('KWh (Cumulative) LI'!CE61=0,0,((('KWh (Monthly) ENTRY LI'!CE61*0.5)+'KWh (Cumulative) LI'!CD61-'Rebasing adj LI'!CE51)*CE118)*CE$19*CE$126)</f>
        <v>0</v>
      </c>
      <c r="CF61" s="11">
        <f>IF('KWh (Cumulative) LI'!CF61=0,0,((('KWh (Monthly) ENTRY LI'!CF61*0.5)+'KWh (Cumulative) LI'!CE61-'Rebasing adj LI'!CF51)*CF118)*CF$19*CF$126)</f>
        <v>0</v>
      </c>
      <c r="CG61" s="11">
        <f>IF('KWh (Cumulative) LI'!CG61=0,0,((('KWh (Monthly) ENTRY LI'!CG61*0.5)+'KWh (Cumulative) LI'!CF61-'Rebasing adj LI'!CG51)*CG118)*CG$19*CG$126)</f>
        <v>0</v>
      </c>
      <c r="CH61" s="11">
        <f>IF('KWh (Cumulative) LI'!CH61=0,0,((('KWh (Monthly) ENTRY LI'!CH61*0.5)+'KWh (Cumulative) LI'!CG61-'Rebasing adj LI'!CH51)*CH118)*CH$19*CH$126)</f>
        <v>0</v>
      </c>
      <c r="CI61" s="11">
        <f>IF('KWh (Cumulative) LI'!CI61=0,0,((('KWh (Monthly) ENTRY LI'!CI61*0.5)+'KWh (Cumulative) LI'!CH61-'Rebasing adj LI'!CI51)*CI118)*CI$19*CI$126)</f>
        <v>0</v>
      </c>
      <c r="CJ61" s="11">
        <f>IF('KWh (Cumulative) LI'!CJ61=0,0,((('KWh (Monthly) ENTRY LI'!CJ61*0.5)+'KWh (Cumulative) LI'!CI61-'Rebasing adj LI'!CJ51)*CJ118)*CJ$19*CJ$126)</f>
        <v>0</v>
      </c>
    </row>
    <row r="62" spans="1:88" ht="15.75" thickBot="1" x14ac:dyDescent="0.3">
      <c r="A62" s="211"/>
      <c r="B62" s="45" t="s">
        <v>8</v>
      </c>
      <c r="C62" s="11">
        <f>IF('KWh (Cumulative) LI'!C62=0,0,((('KWh (Monthly) ENTRY LI'!C62*0.5)-'Rebasing adj LI'!C52)*C119)*C$19*C$126)</f>
        <v>0</v>
      </c>
      <c r="D62" s="11">
        <f>IF('KWh (Cumulative) LI'!D62=0,0,((('KWh (Monthly) ENTRY LI'!D62*0.5)+'KWh (Cumulative) LI'!C62-'Rebasing adj LI'!D52)*D119)*D$19*D$126)</f>
        <v>0</v>
      </c>
      <c r="E62" s="11">
        <f>IF('KWh (Cumulative) LI'!E62=0,0,((('KWh (Monthly) ENTRY LI'!E62*0.5)+'KWh (Cumulative) LI'!D62-'Rebasing adj LI'!E52)*E119)*E$19*E$126)</f>
        <v>0</v>
      </c>
      <c r="F62" s="11">
        <f>IF('KWh (Cumulative) LI'!F62=0,0,((('KWh (Monthly) ENTRY LI'!F62*0.5)+'KWh (Cumulative) LI'!E62-'Rebasing adj LI'!F52)*F119)*F$19*F$126)</f>
        <v>0</v>
      </c>
      <c r="G62" s="11">
        <f>IF('KWh (Cumulative) LI'!G62=0,0,((('KWh (Monthly) ENTRY LI'!G62*0.5)+'KWh (Cumulative) LI'!F62-'Rebasing adj LI'!G52)*G119)*G$19*G$126)</f>
        <v>0</v>
      </c>
      <c r="H62" s="11">
        <f>IF('KWh (Cumulative) LI'!H62=0,0,((('KWh (Monthly) ENTRY LI'!H62*0.5)+'KWh (Cumulative) LI'!G62-'Rebasing adj LI'!H52)*H119)*H$19*H$126)</f>
        <v>0</v>
      </c>
      <c r="I62" s="11">
        <f>IF('KWh (Cumulative) LI'!I62=0,0,((('KWh (Monthly) ENTRY LI'!I62*0.5)+'KWh (Cumulative) LI'!H62-'Rebasing adj LI'!I52)*I119)*I$19*I$126)</f>
        <v>0</v>
      </c>
      <c r="J62" s="11">
        <f>IF('KWh (Cumulative) LI'!J62=0,0,((('KWh (Monthly) ENTRY LI'!J62*0.5)+'KWh (Cumulative) LI'!I62-'Rebasing adj LI'!J52)*J119)*J$19*J$126)</f>
        <v>0</v>
      </c>
      <c r="K62" s="11">
        <f>IF('KWh (Cumulative) LI'!K62=0,0,((('KWh (Monthly) ENTRY LI'!K62*0.5)+'KWh (Cumulative) LI'!J62-'Rebasing adj LI'!K52)*K119)*K$19*K$126)</f>
        <v>0</v>
      </c>
      <c r="L62" s="11">
        <f>IF('KWh (Cumulative) LI'!L62=0,0,((('KWh (Monthly) ENTRY LI'!L62*0.5)+'KWh (Cumulative) LI'!K62-'Rebasing adj LI'!L52)*L119)*L$19*L$126)</f>
        <v>0</v>
      </c>
      <c r="M62" s="11">
        <f>IF('KWh (Cumulative) LI'!M62=0,0,((('KWh (Monthly) ENTRY LI'!M62*0.5)+'KWh (Cumulative) LI'!L62-'Rebasing adj LI'!M52)*M119)*M$19*M$126)</f>
        <v>0</v>
      </c>
      <c r="N62" s="11">
        <f>IF('KWh (Cumulative) LI'!N62=0,0,((('KWh (Monthly) ENTRY LI'!N62*0.5)+'KWh (Cumulative) LI'!M62-'Rebasing adj LI'!N52)*N119)*N$19*N$126)</f>
        <v>0</v>
      </c>
      <c r="O62" s="11">
        <f>IF('KWh (Cumulative) LI'!O62=0,0,((('KWh (Monthly) ENTRY LI'!O62*0.5)+'KWh (Cumulative) LI'!N62-'Rebasing adj LI'!O52)*O119)*O$19*O$126)</f>
        <v>0</v>
      </c>
      <c r="P62" s="11">
        <f>IF('KWh (Cumulative) LI'!P62=0,0,((('KWh (Monthly) ENTRY LI'!P62*0.5)+'KWh (Cumulative) LI'!O62-'Rebasing adj LI'!P52)*P119)*P$19*P$126)</f>
        <v>0</v>
      </c>
      <c r="Q62" s="11">
        <f>IF('KWh (Cumulative) LI'!Q62=0,0,((('KWh (Monthly) ENTRY LI'!Q62*0.5)+'KWh (Cumulative) LI'!P62-'Rebasing adj LI'!Q52)*Q119)*Q$19*Q$126)</f>
        <v>0</v>
      </c>
      <c r="R62" s="11">
        <f>IF('KWh (Cumulative) LI'!R62=0,0,((('KWh (Monthly) ENTRY LI'!R62*0.5)+'KWh (Cumulative) LI'!Q62-'Rebasing adj LI'!R52)*R119)*R$19*R$126)</f>
        <v>0</v>
      </c>
      <c r="S62" s="11">
        <f>IF('KWh (Cumulative) LI'!S62=0,0,((('KWh (Monthly) ENTRY LI'!S62*0.5)+'KWh (Cumulative) LI'!R62-'Rebasing adj LI'!S52)*S119)*S$19*S$126)</f>
        <v>0</v>
      </c>
      <c r="T62" s="11">
        <f>IF('KWh (Cumulative) LI'!T62=0,0,((('KWh (Monthly) ENTRY LI'!T62*0.5)+'KWh (Cumulative) LI'!S62-'Rebasing adj LI'!T52)*T119)*T$19*T$126)</f>
        <v>0</v>
      </c>
      <c r="U62" s="11">
        <f>IF('KWh (Cumulative) LI'!U62=0,0,((('KWh (Monthly) ENTRY LI'!U62*0.5)+'KWh (Cumulative) LI'!T62-'Rebasing adj LI'!U52)*U119)*U$19*U$126)</f>
        <v>0</v>
      </c>
      <c r="V62" s="11">
        <f>IF('KWh (Cumulative) LI'!V62=0,0,((('KWh (Monthly) ENTRY LI'!V62*0.5)+'KWh (Cumulative) LI'!U62-'Rebasing adj LI'!V52)*V119)*V$19*V$126)</f>
        <v>0</v>
      </c>
      <c r="W62" s="11">
        <f>IF('KWh (Cumulative) LI'!W62=0,0,((('KWh (Monthly) ENTRY LI'!W62*0.5)+'KWh (Cumulative) LI'!V62-'Rebasing adj LI'!W52)*W119)*W$19*W$126)</f>
        <v>0</v>
      </c>
      <c r="X62" s="11">
        <f>IF('KWh (Cumulative) LI'!X62=0,0,((('KWh (Monthly) ENTRY LI'!X62*0.5)+'KWh (Cumulative) LI'!W62-'Rebasing adj LI'!X52)*X119)*X$19*X$126)</f>
        <v>0</v>
      </c>
      <c r="Y62" s="11">
        <f>IF('KWh (Cumulative) LI'!Y62=0,0,((('KWh (Monthly) ENTRY LI'!Y62*0.5)+'KWh (Cumulative) LI'!X62-'Rebasing adj LI'!Y52)*Y119)*Y$19*Y$126)</f>
        <v>0</v>
      </c>
      <c r="Z62" s="11">
        <f>IF('KWh (Cumulative) LI'!Z62=0,0,((('KWh (Monthly) ENTRY LI'!Z62*0.5)+'KWh (Cumulative) LI'!Y62-'Rebasing adj LI'!Z52)*Z119)*Z$19*Z$126)</f>
        <v>0</v>
      </c>
      <c r="AA62" s="11">
        <f>IF('KWh (Cumulative) LI'!AA62=0,0,((('KWh (Monthly) ENTRY LI'!AA62*0.5)+'KWh (Cumulative) LI'!Z62-'Rebasing adj LI'!AA52)*AA119)*AA$19*AA$126)</f>
        <v>0</v>
      </c>
      <c r="AB62" s="11">
        <f>IF('KWh (Cumulative) LI'!AB62=0,0,((('KWh (Monthly) ENTRY LI'!AB62*0.5)+'KWh (Cumulative) LI'!AA62-'Rebasing adj LI'!AB52)*AB119)*AB$19*AB$126)</f>
        <v>0</v>
      </c>
      <c r="AC62" s="11">
        <f>IF('KWh (Cumulative) LI'!AC62=0,0,((('KWh (Monthly) ENTRY LI'!AC62*0.5)+'KWh (Cumulative) LI'!AB62-'Rebasing adj LI'!AC52)*AC119)*AC$19*AC$126)</f>
        <v>0</v>
      </c>
      <c r="AD62" s="11">
        <f>IF('KWh (Cumulative) LI'!AD62=0,0,((('KWh (Monthly) ENTRY LI'!AD62*0.5)+'KWh (Cumulative) LI'!AC62-'Rebasing adj LI'!AD52)*AD119)*AD$19*AD$126)</f>
        <v>36.715664699236889</v>
      </c>
      <c r="AE62" s="11">
        <f>IF('KWh (Cumulative) LI'!AE62=0,0,((('KWh (Monthly) ENTRY LI'!AE62*0.5)+'KWh (Cumulative) LI'!AD62-'Rebasing adj LI'!AE52)*AE119)*AE$19*AE$126)</f>
        <v>82.122961774902194</v>
      </c>
      <c r="AF62" s="11">
        <f>IF('KWh (Cumulative) LI'!AF62=0,0,((('KWh (Monthly) ENTRY LI'!AF62*0.5)+'KWh (Cumulative) LI'!AE62-'Rebasing adj LI'!AF52)*AF119)*AF$19*AF$126)</f>
        <v>144.2852046736154</v>
      </c>
      <c r="AG62" s="11">
        <f>IF('KWh (Cumulative) LI'!AG62=0,0,((('KWh (Monthly) ENTRY LI'!AG62*0.5)+'KWh (Cumulative) LI'!AF62-'Rebasing adj LI'!AG52)*AG119)*AG$19*AG$126)</f>
        <v>146.28113914811885</v>
      </c>
      <c r="AH62" s="11">
        <f>IF('KWh (Cumulative) LI'!AH62=0,0,((('KWh (Monthly) ENTRY LI'!AH62*0.5)+'KWh (Cumulative) LI'!AG62-'Rebasing adj LI'!AH52)*AH119)*AH$19*AH$126)</f>
        <v>147.96282350579372</v>
      </c>
      <c r="AI62" s="11">
        <f>IF('KWh (Cumulative) LI'!AI62=0,0,((('KWh (Monthly) ENTRY LI'!AI62*0.5)+'KWh (Cumulative) LI'!AH62-'Rebasing adj LI'!AI52)*AI119)*AI$19*AI$126)</f>
        <v>155.99838205112721</v>
      </c>
      <c r="AJ62" s="11">
        <f>IF('KWh (Cumulative) LI'!AJ62=0,0,((('KWh (Monthly) ENTRY LI'!AJ62*0.5)+'KWh (Cumulative) LI'!AI62-'Rebasing adj LI'!AJ52)*AJ119)*AJ$19*AJ$126)</f>
        <v>104.5029510948898</v>
      </c>
      <c r="AK62" s="11">
        <f>IF('KWh (Cumulative) LI'!AK62=0,0,((('KWh (Monthly) ENTRY LI'!AK62*0.5)+'KWh (Cumulative) LI'!AJ62-'Rebasing adj LI'!AK52)*AK119)*AK$19*AK$126)</f>
        <v>133.52361595944691</v>
      </c>
      <c r="AL62" s="11">
        <f>IF('KWh (Cumulative) LI'!AL62=0,0,((('KWh (Monthly) ENTRY LI'!AL62*0.5)+'KWh (Cumulative) LI'!AK62-'Rebasing adj LI'!AL52)*AL119)*AL$19*AL$126)</f>
        <v>139.41082551967602</v>
      </c>
      <c r="AM62" s="11">
        <f>IF('KWh (Cumulative) LI'!AM62=0,0,((('KWh (Monthly) ENTRY LI'!AM62*0.5)+'KWh (Cumulative) LI'!AL62-'Rebasing adj LI'!AM52)*AM119)*AM$19*AM$126)</f>
        <v>153.97037378526528</v>
      </c>
      <c r="AN62" s="11">
        <f>IF('KWh (Cumulative) LI'!AN62=0,0,((('KWh (Monthly) ENTRY LI'!AN62*0.5)+'KWh (Cumulative) LI'!AM62-'Rebasing adj LI'!AN52)*AN119)*AN$19*AN$126)</f>
        <v>133.14628580912665</v>
      </c>
      <c r="AO62" s="11">
        <f>IF('KWh (Cumulative) LI'!AO62=0,0,((('KWh (Monthly) ENTRY LI'!AO62*0.5)+'KWh (Cumulative) LI'!AN62-'Rebasing adj LI'!AO52)*AO119)*AO$19*AO$126)</f>
        <v>128.15196103398395</v>
      </c>
      <c r="AP62" s="11">
        <f>IF('KWh (Cumulative) LI'!AP62=0,0,((('KWh (Monthly) ENTRY LI'!AP62*0.5)+'KWh (Cumulative) LI'!AO62-'Rebasing adj LI'!AP52)*AP119)*AP$19*AP$126)</f>
        <v>111.82667834010579</v>
      </c>
      <c r="AQ62" s="11">
        <f>IF('KWh (Cumulative) LI'!AQ62=0,0,((('KWh (Monthly) ENTRY LI'!AQ62*0.5)+'KWh (Cumulative) LI'!AP62-'Rebasing adj LI'!AQ52)*AQ119)*AQ$19*AQ$126)</f>
        <v>125.39905426941108</v>
      </c>
      <c r="AR62" s="11">
        <f>IF('KWh (Cumulative) LI'!AR62=0,0,((('KWh (Monthly) ENTRY LI'!AR62*0.5)+'KWh (Cumulative) LI'!AQ62-'Rebasing adj LI'!AR52)*AR119)*AR$19*AR$126)</f>
        <v>233.15544161835317</v>
      </c>
      <c r="AS62" s="11">
        <f>IF('KWh (Cumulative) LI'!AS62=0,0,((('KWh (Monthly) ENTRY LI'!AS62*0.5)+'KWh (Cumulative) LI'!AR62-'Rebasing adj LI'!AS52)*AS119)*AS$19*AS$126)</f>
        <v>236.15219020199001</v>
      </c>
      <c r="AT62" s="11">
        <f>IF('KWh (Cumulative) LI'!AT62=0,0,((('KWh (Monthly) ENTRY LI'!AT62*0.5)+'KWh (Cumulative) LI'!AS62-'Rebasing adj LI'!AT52)*AT119)*AT$19*AT$126)</f>
        <v>240.18446844013008</v>
      </c>
      <c r="AU62" s="11">
        <f>IF('KWh (Cumulative) LI'!AU62=0,0,((('KWh (Monthly) ENTRY LI'!AU62*0.5)+'KWh (Cumulative) LI'!AT62-'Rebasing adj LI'!AU52)*AU119)*AU$19*AU$126)</f>
        <v>240.7913453491033</v>
      </c>
      <c r="AV62" s="11">
        <f>IF('KWh (Cumulative) LI'!AV62=0,0,((('KWh (Monthly) ENTRY LI'!AV62*0.5)+'KWh (Cumulative) LI'!AU62-'Rebasing adj LI'!AV52)*AV119)*AV$19*AV$126)</f>
        <v>126.83496799153998</v>
      </c>
      <c r="AW62" s="11">
        <f>IF('KWh (Cumulative) LI'!AW62=0,0,((('KWh (Monthly) ENTRY LI'!AW62*0.5)+'KWh (Cumulative) LI'!AV62-'Rebasing adj LI'!AW52)*AW119)*AW$19*AW$126)</f>
        <v>133.52361595944691</v>
      </c>
      <c r="AX62" s="11">
        <f>IF('KWh (Cumulative) LI'!AX62=0,0,((('KWh (Monthly) ENTRY LI'!AX62*0.5)+'KWh (Cumulative) LI'!AW62-'Rebasing adj LI'!AX52)*AX119)*AX$19*AX$126)</f>
        <v>139.41082551967602</v>
      </c>
      <c r="AY62" s="11">
        <f>IF('KWh (Cumulative) LI'!AY62=0,0,((('KWh (Monthly) ENTRY LI'!AY62*0.5)+'KWh (Cumulative) LI'!AX62-'Rebasing adj LI'!AY52)*AY119)*AY$19*AY$126)</f>
        <v>153.97037378526528</v>
      </c>
      <c r="AZ62" s="11">
        <f>IF('KWh (Cumulative) LI'!AZ62=0,0,((('KWh (Monthly) ENTRY LI'!AZ62*0.5)+'KWh (Cumulative) LI'!AY62-'Rebasing adj LI'!AZ52)*AZ119)*AZ$19*AZ$126)</f>
        <v>133.14628580912665</v>
      </c>
      <c r="BA62" s="11">
        <f>IF('KWh (Cumulative) LI'!BA62=0,0,((('KWh (Monthly) ENTRY LI'!BA62*0.5)+'KWh (Cumulative) LI'!AZ62-'Rebasing adj LI'!BA52)*BA119)*BA$19*BA$126)</f>
        <v>128.15196103398395</v>
      </c>
      <c r="BB62" s="11">
        <f>IF('KWh (Cumulative) LI'!BB62=0,0,((('KWh (Monthly) ENTRY LI'!BB62*0.5)+'KWh (Cumulative) LI'!BA62-'Rebasing adj LI'!BB52)*BB119)*BB$19*BB$126)</f>
        <v>111.82667834010579</v>
      </c>
      <c r="BC62" s="11">
        <f>IF('KWh (Cumulative) LI'!BC62=0,0,((('KWh (Monthly) ENTRY LI'!BC62*0.5)+'KWh (Cumulative) LI'!BB62-'Rebasing adj LI'!BC52)*BC119)*BC$19*BC$126)</f>
        <v>125.39905426941108</v>
      </c>
      <c r="BD62" s="11">
        <f>IF('KWh (Cumulative) LI'!BD62=0,0,((('KWh (Monthly) ENTRY LI'!BD62*0.5)+'KWh (Cumulative) LI'!BC62-'Rebasing adj LI'!BD52)*BD119)*BD$19*BD$126)</f>
        <v>0</v>
      </c>
      <c r="BE62" s="11">
        <f>IF('KWh (Cumulative) LI'!BE62=0,0,((('KWh (Monthly) ENTRY LI'!BE62*0.5)+'KWh (Cumulative) LI'!BD62-'Rebasing adj LI'!BE52)*BE119)*BE$19*BE$126)</f>
        <v>0</v>
      </c>
      <c r="BF62" s="11">
        <f>IF('KWh (Cumulative) LI'!BF62=0,0,((('KWh (Monthly) ENTRY LI'!BF62*0.5)+'KWh (Cumulative) LI'!BE62-'Rebasing adj LI'!BF52)*BF119)*BF$19*BF$126)</f>
        <v>0</v>
      </c>
      <c r="BG62" s="11">
        <f>IF('KWh (Cumulative) LI'!BG62=0,0,((('KWh (Monthly) ENTRY LI'!BG62*0.5)+'KWh (Cumulative) LI'!BF62-'Rebasing adj LI'!BG52)*BG119)*BG$19*BG$126)</f>
        <v>0</v>
      </c>
      <c r="BH62" s="11">
        <f>IF('KWh (Cumulative) LI'!BH62=0,0,((('KWh (Monthly) ENTRY LI'!BH62*0.5)+'KWh (Cumulative) LI'!BG62-'Rebasing adj LI'!BH52)*BH119)*BH$19*BH$126)</f>
        <v>0</v>
      </c>
      <c r="BI62" s="11">
        <f>IF('KWh (Cumulative) LI'!BI62=0,0,((('KWh (Monthly) ENTRY LI'!BI62*0.5)+'KWh (Cumulative) LI'!BH62-'Rebasing adj LI'!BI52)*BI119)*BI$19*BI$126)</f>
        <v>0</v>
      </c>
      <c r="BJ62" s="11">
        <f>IF('KWh (Cumulative) LI'!BJ62=0,0,((('KWh (Monthly) ENTRY LI'!BJ62*0.5)+'KWh (Cumulative) LI'!BI62-'Rebasing adj LI'!BJ52)*BJ119)*BJ$19*BJ$126)</f>
        <v>0</v>
      </c>
      <c r="BK62" s="11">
        <f>IF('KWh (Cumulative) LI'!BK62=0,0,((('KWh (Monthly) ENTRY LI'!BK62*0.5)+'KWh (Cumulative) LI'!BJ62-'Rebasing adj LI'!BK52)*BK119)*BK$19*BK$126)</f>
        <v>0</v>
      </c>
      <c r="BL62" s="11">
        <f>IF('KWh (Cumulative) LI'!BL62=0,0,((('KWh (Monthly) ENTRY LI'!BL62*0.5)+'KWh (Cumulative) LI'!BK62-'Rebasing adj LI'!BL52)*BL119)*BL$19*BL$126)</f>
        <v>0</v>
      </c>
      <c r="BM62" s="11">
        <f>IF('KWh (Cumulative) LI'!BM62=0,0,((('KWh (Monthly) ENTRY LI'!BM62*0.5)+'KWh (Cumulative) LI'!BL62-'Rebasing adj LI'!BM52)*BM119)*BM$19*BM$126)</f>
        <v>0</v>
      </c>
      <c r="BN62" s="11">
        <f>IF('KWh (Cumulative) LI'!BN62=0,0,((('KWh (Monthly) ENTRY LI'!BN62*0.5)+'KWh (Cumulative) LI'!BM62-'Rebasing adj LI'!BN52)*BN119)*BN$19*BN$126)</f>
        <v>0</v>
      </c>
      <c r="BO62" s="11">
        <f>IF('KWh (Cumulative) LI'!BO62=0,0,((('KWh (Monthly) ENTRY LI'!BO62*0.5)+'KWh (Cumulative) LI'!BN62-'Rebasing adj LI'!BO52)*BO119)*BO$19*BO$126)</f>
        <v>0</v>
      </c>
      <c r="BP62" s="11">
        <f>IF('KWh (Cumulative) LI'!BP62=0,0,((('KWh (Monthly) ENTRY LI'!BP62*0.5)+'KWh (Cumulative) LI'!BO62-'Rebasing adj LI'!BP52)*BP119)*BP$19*BP$126)</f>
        <v>0</v>
      </c>
      <c r="BQ62" s="11">
        <f>IF('KWh (Cumulative) LI'!BQ62=0,0,((('KWh (Monthly) ENTRY LI'!BQ62*0.5)+'KWh (Cumulative) LI'!BP62-'Rebasing adj LI'!BQ52)*BQ119)*BQ$19*BQ$126)</f>
        <v>0</v>
      </c>
      <c r="BR62" s="11">
        <f>IF('KWh (Cumulative) LI'!BR62=0,0,((('KWh (Monthly) ENTRY LI'!BR62*0.5)+'KWh (Cumulative) LI'!BQ62-'Rebasing adj LI'!BR52)*BR119)*BR$19*BR$126)</f>
        <v>0</v>
      </c>
      <c r="BS62" s="11">
        <f>IF('KWh (Cumulative) LI'!BS62=0,0,((('KWh (Monthly) ENTRY LI'!BS62*0.5)+'KWh (Cumulative) LI'!BR62-'Rebasing adj LI'!BS52)*BS119)*BS$19*BS$126)</f>
        <v>0</v>
      </c>
      <c r="BT62" s="11">
        <f>IF('KWh (Cumulative) LI'!BT62=0,0,((('KWh (Monthly) ENTRY LI'!BT62*0.5)+'KWh (Cumulative) LI'!BS62-'Rebasing adj LI'!BT52)*BT119)*BT$19*BT$126)</f>
        <v>0</v>
      </c>
      <c r="BU62" s="11">
        <f>IF('KWh (Cumulative) LI'!BU62=0,0,((('KWh (Monthly) ENTRY LI'!BU62*0.5)+'KWh (Cumulative) LI'!BT62-'Rebasing adj LI'!BU52)*BU119)*BU$19*BU$126)</f>
        <v>0</v>
      </c>
      <c r="BV62" s="11">
        <f>IF('KWh (Cumulative) LI'!BV62=0,0,((('KWh (Monthly) ENTRY LI'!BV62*0.5)+'KWh (Cumulative) LI'!BU62-'Rebasing adj LI'!BV52)*BV119)*BV$19*BV$126)</f>
        <v>0</v>
      </c>
      <c r="BW62" s="11">
        <f>IF('KWh (Cumulative) LI'!BW62=0,0,((('KWh (Monthly) ENTRY LI'!BW62*0.5)+'KWh (Cumulative) LI'!BV62-'Rebasing adj LI'!BW52)*BW119)*BW$19*BW$126)</f>
        <v>0</v>
      </c>
      <c r="BX62" s="11">
        <f>IF('KWh (Cumulative) LI'!BX62=0,0,((('KWh (Monthly) ENTRY LI'!BX62*0.5)+'KWh (Cumulative) LI'!BW62-'Rebasing adj LI'!BX52)*BX119)*BX$19*BX$126)</f>
        <v>0</v>
      </c>
      <c r="BY62" s="11">
        <f>IF('KWh (Cumulative) LI'!BY62=0,0,((('KWh (Monthly) ENTRY LI'!BY62*0.5)+'KWh (Cumulative) LI'!BX62-'Rebasing adj LI'!BY52)*BY119)*BY$19*BY$126)</f>
        <v>0</v>
      </c>
      <c r="BZ62" s="11">
        <f>IF('KWh (Cumulative) LI'!BZ62=0,0,((('KWh (Monthly) ENTRY LI'!BZ62*0.5)+'KWh (Cumulative) LI'!BY62-'Rebasing adj LI'!BZ52)*BZ119)*BZ$19*BZ$126)</f>
        <v>0</v>
      </c>
      <c r="CA62" s="11">
        <f>IF('KWh (Cumulative) LI'!CA62=0,0,((('KWh (Monthly) ENTRY LI'!CA62*0.5)+'KWh (Cumulative) LI'!BZ62-'Rebasing adj LI'!CA52)*CA119)*CA$19*CA$126)</f>
        <v>0</v>
      </c>
      <c r="CB62" s="11">
        <f>IF('KWh (Cumulative) LI'!CB62=0,0,((('KWh (Monthly) ENTRY LI'!CB62*0.5)+'KWh (Cumulative) LI'!CA62-'Rebasing adj LI'!CB52)*CB119)*CB$19*CB$126)</f>
        <v>0</v>
      </c>
      <c r="CC62" s="11">
        <f>IF('KWh (Cumulative) LI'!CC62=0,0,((('KWh (Monthly) ENTRY LI'!CC62*0.5)+'KWh (Cumulative) LI'!CB62-'Rebasing adj LI'!CC52)*CC119)*CC$19*CC$126)</f>
        <v>0</v>
      </c>
      <c r="CD62" s="11">
        <f>IF('KWh (Cumulative) LI'!CD62=0,0,((('KWh (Monthly) ENTRY LI'!CD62*0.5)+'KWh (Cumulative) LI'!CC62-'Rebasing adj LI'!CD52)*CD119)*CD$19*CD$126)</f>
        <v>0</v>
      </c>
      <c r="CE62" s="11">
        <f>IF('KWh (Cumulative) LI'!CE62=0,0,((('KWh (Monthly) ENTRY LI'!CE62*0.5)+'KWh (Cumulative) LI'!CD62-'Rebasing adj LI'!CE52)*CE119)*CE$19*CE$126)</f>
        <v>0</v>
      </c>
      <c r="CF62" s="11">
        <f>IF('KWh (Cumulative) LI'!CF62=0,0,((('KWh (Monthly) ENTRY LI'!CF62*0.5)+'KWh (Cumulative) LI'!CE62-'Rebasing adj LI'!CF52)*CF119)*CF$19*CF$126)</f>
        <v>0</v>
      </c>
      <c r="CG62" s="11">
        <f>IF('KWh (Cumulative) LI'!CG62=0,0,((('KWh (Monthly) ENTRY LI'!CG62*0.5)+'KWh (Cumulative) LI'!CF62-'Rebasing adj LI'!CG52)*CG119)*CG$19*CG$126)</f>
        <v>0</v>
      </c>
      <c r="CH62" s="11">
        <f>IF('KWh (Cumulative) LI'!CH62=0,0,((('KWh (Monthly) ENTRY LI'!CH62*0.5)+'KWh (Cumulative) LI'!CG62-'Rebasing adj LI'!CH52)*CH119)*CH$19*CH$126)</f>
        <v>0</v>
      </c>
      <c r="CI62" s="11">
        <f>IF('KWh (Cumulative) LI'!CI62=0,0,((('KWh (Monthly) ENTRY LI'!CI62*0.5)+'KWh (Cumulative) LI'!CH62-'Rebasing adj LI'!CI52)*CI119)*CI$19*CI$126)</f>
        <v>0</v>
      </c>
      <c r="CJ62" s="11">
        <f>IF('KWh (Cumulative) LI'!CJ62=0,0,((('KWh (Monthly) ENTRY LI'!CJ62*0.5)+'KWh (Cumulative) LI'!CI62-'Rebasing adj LI'!CJ52)*CJ119)*CJ$19*CJ$126)</f>
        <v>0</v>
      </c>
    </row>
    <row r="63" spans="1:88" ht="15.75" thickBot="1" x14ac:dyDescent="0.3">
      <c r="A63" s="54"/>
      <c r="B63" s="54"/>
      <c r="F63" s="54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</row>
    <row r="64" spans="1:88" ht="15.75" x14ac:dyDescent="0.25">
      <c r="A64" s="19"/>
      <c r="B64" s="80" t="s">
        <v>33</v>
      </c>
      <c r="C64" s="16">
        <v>42370</v>
      </c>
      <c r="D64" s="16">
        <v>42401</v>
      </c>
      <c r="E64" s="14">
        <v>42430</v>
      </c>
      <c r="F64" s="49">
        <v>42461</v>
      </c>
      <c r="G64" s="55">
        <v>42491</v>
      </c>
      <c r="H64" s="14">
        <v>42522</v>
      </c>
      <c r="I64" s="14">
        <v>42552</v>
      </c>
      <c r="J64" s="14">
        <v>42583</v>
      </c>
      <c r="K64" s="14">
        <v>42614</v>
      </c>
      <c r="L64" s="14">
        <v>42644</v>
      </c>
      <c r="M64" s="14">
        <v>42675</v>
      </c>
      <c r="N64" s="14">
        <v>42705</v>
      </c>
      <c r="O64" s="14">
        <v>42736</v>
      </c>
      <c r="P64" s="14">
        <v>42767</v>
      </c>
      <c r="Q64" s="15">
        <v>42795</v>
      </c>
      <c r="R64" s="15">
        <v>42826</v>
      </c>
      <c r="S64" s="15">
        <v>42856</v>
      </c>
      <c r="T64" s="15">
        <v>42887</v>
      </c>
      <c r="U64" s="15">
        <v>42917</v>
      </c>
      <c r="V64" s="15">
        <v>42948</v>
      </c>
      <c r="W64" s="15">
        <v>42979</v>
      </c>
      <c r="X64" s="15">
        <v>43009</v>
      </c>
      <c r="Y64" s="15">
        <v>43040</v>
      </c>
      <c r="Z64" s="15">
        <v>43070</v>
      </c>
      <c r="AA64" s="15">
        <v>43101</v>
      </c>
      <c r="AB64" s="15">
        <v>43132</v>
      </c>
      <c r="AC64" s="16">
        <v>43160</v>
      </c>
      <c r="AD64" s="16">
        <v>43191</v>
      </c>
      <c r="AE64" s="16">
        <v>43221</v>
      </c>
      <c r="AF64" s="16">
        <v>43252</v>
      </c>
      <c r="AG64" s="16">
        <v>43282</v>
      </c>
      <c r="AH64" s="16">
        <v>43313</v>
      </c>
      <c r="AI64" s="16">
        <v>43344</v>
      </c>
      <c r="AJ64" s="16">
        <v>43374</v>
      </c>
      <c r="AK64" s="16">
        <v>43405</v>
      </c>
      <c r="AL64" s="16">
        <v>43435</v>
      </c>
      <c r="AM64" s="16">
        <v>43466</v>
      </c>
      <c r="AN64" s="16">
        <v>43497</v>
      </c>
      <c r="AO64" s="14">
        <v>43525</v>
      </c>
      <c r="AP64" s="14">
        <v>43556</v>
      </c>
      <c r="AQ64" s="14">
        <v>43586</v>
      </c>
      <c r="AR64" s="14">
        <v>43617</v>
      </c>
      <c r="AS64" s="14">
        <v>43647</v>
      </c>
      <c r="AT64" s="14">
        <v>43678</v>
      </c>
      <c r="AU64" s="14">
        <v>43709</v>
      </c>
      <c r="AV64" s="14">
        <v>43739</v>
      </c>
      <c r="AW64" s="14">
        <v>43770</v>
      </c>
      <c r="AX64" s="14">
        <v>43800</v>
      </c>
      <c r="AY64" s="14">
        <v>43831</v>
      </c>
      <c r="AZ64" s="14">
        <v>43862</v>
      </c>
      <c r="BA64" s="15">
        <v>43891</v>
      </c>
      <c r="BB64" s="15">
        <v>43922</v>
      </c>
      <c r="BC64" s="15">
        <v>43952</v>
      </c>
      <c r="BD64" s="15">
        <v>43983</v>
      </c>
      <c r="BE64" s="15">
        <v>44013</v>
      </c>
      <c r="BF64" s="15">
        <v>44044</v>
      </c>
      <c r="BG64" s="15">
        <v>44075</v>
      </c>
      <c r="BH64" s="15">
        <v>44105</v>
      </c>
      <c r="BI64" s="15">
        <v>44136</v>
      </c>
      <c r="BJ64" s="15">
        <v>44166</v>
      </c>
      <c r="BK64" s="15">
        <v>44197</v>
      </c>
      <c r="BL64" s="15">
        <v>44228</v>
      </c>
      <c r="BM64" s="16">
        <v>44256</v>
      </c>
      <c r="BN64" s="16">
        <v>44287</v>
      </c>
      <c r="BO64" s="16">
        <v>44317</v>
      </c>
      <c r="BP64" s="16">
        <v>44348</v>
      </c>
      <c r="BQ64" s="16">
        <v>44378</v>
      </c>
      <c r="BR64" s="16">
        <v>44409</v>
      </c>
      <c r="BS64" s="16">
        <v>44440</v>
      </c>
      <c r="BT64" s="16">
        <v>44470</v>
      </c>
      <c r="BU64" s="16">
        <v>44501</v>
      </c>
      <c r="BV64" s="16">
        <v>44531</v>
      </c>
      <c r="BW64" s="16">
        <v>44562</v>
      </c>
      <c r="BX64" s="16">
        <v>44593</v>
      </c>
      <c r="BY64" s="14">
        <v>44621</v>
      </c>
      <c r="BZ64" s="14">
        <v>44652</v>
      </c>
      <c r="CA64" s="14">
        <v>44682</v>
      </c>
      <c r="CB64" s="14">
        <v>44713</v>
      </c>
      <c r="CC64" s="14">
        <v>44743</v>
      </c>
      <c r="CD64" s="14">
        <v>44774</v>
      </c>
      <c r="CE64" s="14">
        <v>44805</v>
      </c>
      <c r="CF64" s="14">
        <v>44835</v>
      </c>
      <c r="CG64" s="14">
        <v>44866</v>
      </c>
      <c r="CH64" s="14">
        <v>44896</v>
      </c>
      <c r="CI64" s="14">
        <v>44927</v>
      </c>
      <c r="CJ64" s="14">
        <v>44958</v>
      </c>
    </row>
    <row r="65" spans="1:88" ht="15" customHeight="1" x14ac:dyDescent="0.25">
      <c r="A65" s="209" t="s">
        <v>29</v>
      </c>
      <c r="B65" s="45" t="s">
        <v>9</v>
      </c>
      <c r="C65" s="11">
        <f>IF('KWh (Cumulative) LI'!C65=0,0,((('KWh (Monthly) ENTRY LI'!C65*0.5)-'Rebasing adj LI'!C55)*C107)*C$19*C$127)</f>
        <v>0</v>
      </c>
      <c r="D65" s="11">
        <f>IF('KWh (Cumulative) LI'!D65=0,0,((('KWh (Monthly) ENTRY LI'!D65*0.5)+'KWh (Cumulative) LI'!C65-'Rebasing adj LI'!D55)*D107)*D$19*D$127)</f>
        <v>0</v>
      </c>
      <c r="E65" s="11">
        <f>IF('KWh (Cumulative) LI'!E65=0,0,((('KWh (Monthly) ENTRY LI'!E65*0.5)+'KWh (Cumulative) LI'!D65-'Rebasing adj LI'!E55)*E107)*E$19*E$127)</f>
        <v>0</v>
      </c>
      <c r="F65" s="11">
        <f>IF('KWh (Cumulative) LI'!F65=0,0,((('KWh (Monthly) ENTRY LI'!F65*0.5)+'KWh (Cumulative) LI'!E65-'Rebasing adj LI'!F55)*F107)*F$19*F$127)</f>
        <v>0</v>
      </c>
      <c r="G65" s="11">
        <f>IF('KWh (Cumulative) LI'!G65=0,0,((('KWh (Monthly) ENTRY LI'!G65*0.5)+'KWh (Cumulative) LI'!F65-'Rebasing adj LI'!G55)*G107)*G$19*G$127)</f>
        <v>0</v>
      </c>
      <c r="H65" s="11">
        <f>IF('KWh (Cumulative) LI'!H65=0,0,((('KWh (Monthly) ENTRY LI'!H65*0.5)+'KWh (Cumulative) LI'!G65-'Rebasing adj LI'!H55)*H107)*H$19*H$127)</f>
        <v>0</v>
      </c>
      <c r="I65" s="11">
        <f>IF('KWh (Cumulative) LI'!I65=0,0,((('KWh (Monthly) ENTRY LI'!I65*0.5)+'KWh (Cumulative) LI'!H65-'Rebasing adj LI'!I55)*I107)*I$19*I$127)</f>
        <v>0</v>
      </c>
      <c r="J65" s="11">
        <f>IF('KWh (Cumulative) LI'!J65=0,0,((('KWh (Monthly) ENTRY LI'!J65*0.5)+'KWh (Cumulative) LI'!I65-'Rebasing adj LI'!J55)*J107)*J$19*J$127)</f>
        <v>0</v>
      </c>
      <c r="K65" s="11">
        <f>IF('KWh (Cumulative) LI'!K65=0,0,((('KWh (Monthly) ENTRY LI'!K65*0.5)+'KWh (Cumulative) LI'!J65-'Rebasing adj LI'!K55)*K107)*K$19*K$127)</f>
        <v>0</v>
      </c>
      <c r="L65" s="11">
        <f>IF('KWh (Cumulative) LI'!L65=0,0,((('KWh (Monthly) ENTRY LI'!L65*0.5)+'KWh (Cumulative) LI'!K65-'Rebasing adj LI'!L55)*L107)*L$19*L$127)</f>
        <v>0</v>
      </c>
      <c r="M65" s="11">
        <f>IF('KWh (Cumulative) LI'!M65=0,0,((('KWh (Monthly) ENTRY LI'!M65*0.5)+'KWh (Cumulative) LI'!L65-'Rebasing adj LI'!M55)*M107)*M$19*M$127)</f>
        <v>0</v>
      </c>
      <c r="N65" s="11">
        <f>IF('KWh (Cumulative) LI'!N65=0,0,((('KWh (Monthly) ENTRY LI'!N65*0.5)+'KWh (Cumulative) LI'!M65-'Rebasing adj LI'!N55)*N107)*N$19*N$127)</f>
        <v>0</v>
      </c>
      <c r="O65" s="11">
        <f>IF('KWh (Cumulative) LI'!O65=0,0,((('KWh (Monthly) ENTRY LI'!O65*0.5)+'KWh (Cumulative) LI'!N65-'Rebasing adj LI'!O55)*O107)*O$19*O$127)</f>
        <v>0</v>
      </c>
      <c r="P65" s="11">
        <f>IF('KWh (Cumulative) LI'!P65=0,0,((('KWh (Monthly) ENTRY LI'!P65*0.5)+'KWh (Cumulative) LI'!O65-'Rebasing adj LI'!P55)*P107)*P$19*P$127)</f>
        <v>0</v>
      </c>
      <c r="Q65" s="11">
        <f>IF('KWh (Cumulative) LI'!Q65=0,0,((('KWh (Monthly) ENTRY LI'!Q65*0.5)+'KWh (Cumulative) LI'!P65-'Rebasing adj LI'!Q55)*Q107)*Q$19*Q$127)</f>
        <v>0</v>
      </c>
      <c r="R65" s="11">
        <f>IF('KWh (Cumulative) LI'!R65=0,0,((('KWh (Monthly) ENTRY LI'!R65*0.5)+'KWh (Cumulative) LI'!Q65-'Rebasing adj LI'!R55)*R107)*R$19*R$127)</f>
        <v>0</v>
      </c>
      <c r="S65" s="11">
        <f>IF('KWh (Cumulative) LI'!S65=0,0,((('KWh (Monthly) ENTRY LI'!S65*0.5)+'KWh (Cumulative) LI'!R65-'Rebasing adj LI'!S55)*S107)*S$19*S$127)</f>
        <v>0</v>
      </c>
      <c r="T65" s="11">
        <f>IF('KWh (Cumulative) LI'!T65=0,0,((('KWh (Monthly) ENTRY LI'!T65*0.5)+'KWh (Cumulative) LI'!S65-'Rebasing adj LI'!T55)*T107)*T$19*T$127)</f>
        <v>0</v>
      </c>
      <c r="U65" s="11">
        <f>IF('KWh (Cumulative) LI'!U65=0,0,((('KWh (Monthly) ENTRY LI'!U65*0.5)+'KWh (Cumulative) LI'!T65-'Rebasing adj LI'!U55)*U107)*U$19*U$127)</f>
        <v>0</v>
      </c>
      <c r="V65" s="11">
        <f>IF('KWh (Cumulative) LI'!V65=0,0,((('KWh (Monthly) ENTRY LI'!V65*0.5)+'KWh (Cumulative) LI'!U65-'Rebasing adj LI'!V55)*V107)*V$19*V$127)</f>
        <v>0</v>
      </c>
      <c r="W65" s="11">
        <f>IF('KWh (Cumulative) LI'!W65=0,0,((('KWh (Monthly) ENTRY LI'!W65*0.5)+'KWh (Cumulative) LI'!V65-'Rebasing adj LI'!W55)*W107)*W$19*W$127)</f>
        <v>0</v>
      </c>
      <c r="X65" s="11">
        <f>IF('KWh (Cumulative) LI'!X65=0,0,((('KWh (Monthly) ENTRY LI'!X65*0.5)+'KWh (Cumulative) LI'!W65-'Rebasing adj LI'!X55)*X107)*X$19*X$127)</f>
        <v>0</v>
      </c>
      <c r="Y65" s="11">
        <f>IF('KWh (Cumulative) LI'!Y65=0,0,((('KWh (Monthly) ENTRY LI'!Y65*0.5)+'KWh (Cumulative) LI'!X65-'Rebasing adj LI'!Y55)*Y107)*Y$19*Y$127)</f>
        <v>0</v>
      </c>
      <c r="Z65" s="11">
        <f>IF('KWh (Cumulative) LI'!Z65=0,0,((('KWh (Monthly) ENTRY LI'!Z65*0.5)+'KWh (Cumulative) LI'!Y65-'Rebasing adj LI'!Z55)*Z107)*Z$19*Z$127)</f>
        <v>0</v>
      </c>
      <c r="AA65" s="11">
        <f>IF('KWh (Cumulative) LI'!AA65=0,0,((('KWh (Monthly) ENTRY LI'!AA65*0.5)+'KWh (Cumulative) LI'!Z65-'Rebasing adj LI'!AA55)*AA107)*AA$19*AA$127)</f>
        <v>0</v>
      </c>
      <c r="AB65" s="11">
        <f>IF('KWh (Cumulative) LI'!AB65=0,0,((('KWh (Monthly) ENTRY LI'!AB65*0.5)+'KWh (Cumulative) LI'!AA65-'Rebasing adj LI'!AB55)*AB107)*AB$19*AB$127)</f>
        <v>0</v>
      </c>
      <c r="AC65" s="11">
        <f>IF('KWh (Cumulative) LI'!AC65=0,0,((('KWh (Monthly) ENTRY LI'!AC65*0.5)+'KWh (Cumulative) LI'!AB65-'Rebasing adj LI'!AC55)*AC107)*AC$19*AC$127)</f>
        <v>0</v>
      </c>
      <c r="AD65" s="11">
        <f>IF('KWh (Cumulative) LI'!AD65=0,0,((('KWh (Monthly) ENTRY LI'!AD65*0.5)+'KWh (Cumulative) LI'!AC65-'Rebasing adj LI'!AD55)*AD107)*AD$19*AD$127)</f>
        <v>0</v>
      </c>
      <c r="AE65" s="11">
        <f>IF('KWh (Cumulative) LI'!AE65=0,0,((('KWh (Monthly) ENTRY LI'!AE65*0.5)+'KWh (Cumulative) LI'!AD65-'Rebasing adj LI'!AE55)*AE107)*AE$19*AE$127)</f>
        <v>0</v>
      </c>
      <c r="AF65" s="11">
        <f>IF('KWh (Cumulative) LI'!AF65=0,0,((('KWh (Monthly) ENTRY LI'!AF65*0.5)+'KWh (Cumulative) LI'!AE65-'Rebasing adj LI'!AF55)*AF107)*AF$19*AF$127)</f>
        <v>0</v>
      </c>
      <c r="AG65" s="11">
        <f>IF('KWh (Cumulative) LI'!AG65=0,0,((('KWh (Monthly) ENTRY LI'!AG65*0.5)+'KWh (Cumulative) LI'!AF65-'Rebasing adj LI'!AG55)*AG107)*AG$19*AG$127)</f>
        <v>0</v>
      </c>
      <c r="AH65" s="11">
        <f>IF('KWh (Cumulative) LI'!AH65=0,0,((('KWh (Monthly) ENTRY LI'!AH65*0.5)+'KWh (Cumulative) LI'!AG65-'Rebasing adj LI'!AH55)*AH107)*AH$19*AH$127)</f>
        <v>0</v>
      </c>
      <c r="AI65" s="11">
        <f>IF('KWh (Cumulative) LI'!AI65=0,0,((('KWh (Monthly) ENTRY LI'!AI65*0.5)+'KWh (Cumulative) LI'!AH65-'Rebasing adj LI'!AI55)*AI107)*AI$19*AI$127)</f>
        <v>0</v>
      </c>
      <c r="AJ65" s="11">
        <f>IF('KWh (Cumulative) LI'!AJ65=0,0,((('KWh (Monthly) ENTRY LI'!AJ65*0.5)+'KWh (Cumulative) LI'!AI65-'Rebasing adj LI'!AJ55)*AJ107)*AJ$19*AJ$127)</f>
        <v>0</v>
      </c>
      <c r="AK65" s="11">
        <f>IF('KWh (Cumulative) LI'!AK65=0,0,((('KWh (Monthly) ENTRY LI'!AK65*0.5)+'KWh (Cumulative) LI'!AJ65-'Rebasing adj LI'!AK55)*AK107)*AK$19*AK$127)</f>
        <v>0</v>
      </c>
      <c r="AL65" s="11">
        <f>IF('KWh (Cumulative) LI'!AL65=0,0,((('KWh (Monthly) ENTRY LI'!AL65*0.5)+'KWh (Cumulative) LI'!AK65-'Rebasing adj LI'!AL55)*AL107)*AL$19*AL$127)</f>
        <v>0</v>
      </c>
      <c r="AM65" s="11">
        <f>IF('KWh (Cumulative) LI'!AM65=0,0,((('KWh (Monthly) ENTRY LI'!AM65*0.5)+'KWh (Cumulative) LI'!AL65-'Rebasing adj LI'!AM55)*AM107)*AM$19*AM$127)</f>
        <v>0</v>
      </c>
      <c r="AN65" s="11">
        <f>IF('KWh (Cumulative) LI'!AN65=0,0,((('KWh (Monthly) ENTRY LI'!AN65*0.5)+'KWh (Cumulative) LI'!AM65-'Rebasing adj LI'!AN55)*AN107)*AN$19*AN$127)</f>
        <v>0</v>
      </c>
      <c r="AO65" s="11">
        <f>IF('KWh (Cumulative) LI'!AO65=0,0,((('KWh (Monthly) ENTRY LI'!AO65*0.5)+'KWh (Cumulative) LI'!AN65-'Rebasing adj LI'!AO55)*AO107)*AO$19*AO$127)</f>
        <v>0</v>
      </c>
      <c r="AP65" s="11">
        <f>IF('KWh (Cumulative) LI'!AP65=0,0,((('KWh (Monthly) ENTRY LI'!AP65*0.5)+'KWh (Cumulative) LI'!AO65-'Rebasing adj LI'!AP55)*AP107)*AP$19*AP$127)</f>
        <v>0</v>
      </c>
      <c r="AQ65" s="11">
        <f>IF('KWh (Cumulative) LI'!AQ65=0,0,((('KWh (Monthly) ENTRY LI'!AQ65*0.5)+'KWh (Cumulative) LI'!AP65-'Rebasing adj LI'!AQ55)*AQ107)*AQ$19*AQ$127)</f>
        <v>0</v>
      </c>
      <c r="AR65" s="11">
        <f>IF('KWh (Cumulative) LI'!AR65=0,0,((('KWh (Monthly) ENTRY LI'!AR65*0.5)+'KWh (Cumulative) LI'!AQ65-'Rebasing adj LI'!AR55)*AR107)*AR$19*AR$127)</f>
        <v>0</v>
      </c>
      <c r="AS65" s="11">
        <f>IF('KWh (Cumulative) LI'!AS65=0,0,((('KWh (Monthly) ENTRY LI'!AS65*0.5)+'KWh (Cumulative) LI'!AR65-'Rebasing adj LI'!AS55)*AS107)*AS$19*AS$127)</f>
        <v>0</v>
      </c>
      <c r="AT65" s="11">
        <f>IF('KWh (Cumulative) LI'!AT65=0,0,((('KWh (Monthly) ENTRY LI'!AT65*0.5)+'KWh (Cumulative) LI'!AS65-'Rebasing adj LI'!AT55)*AT107)*AT$19*AT$127)</f>
        <v>0</v>
      </c>
      <c r="AU65" s="11">
        <f>IF('KWh (Cumulative) LI'!AU65=0,0,((('KWh (Monthly) ENTRY LI'!AU65*0.5)+'KWh (Cumulative) LI'!AT65-'Rebasing adj LI'!AU55)*AU107)*AU$19*AU$127)</f>
        <v>0</v>
      </c>
      <c r="AV65" s="11">
        <f>IF('KWh (Cumulative) LI'!AV65=0,0,((('KWh (Monthly) ENTRY LI'!AV65*0.5)+'KWh (Cumulative) LI'!AU65-'Rebasing adj LI'!AV55)*AV107)*AV$19*AV$127)</f>
        <v>0</v>
      </c>
      <c r="AW65" s="11">
        <f>IF('KWh (Cumulative) LI'!AW65=0,0,((('KWh (Monthly) ENTRY LI'!AW65*0.5)+'KWh (Cumulative) LI'!AV65-'Rebasing adj LI'!AW55)*AW107)*AW$19*AW$127)</f>
        <v>0</v>
      </c>
      <c r="AX65" s="11">
        <f>IF('KWh (Cumulative) LI'!AX65=0,0,((('KWh (Monthly) ENTRY LI'!AX65*0.5)+'KWh (Cumulative) LI'!AW65-'Rebasing adj LI'!AX55)*AX107)*AX$19*AX$127)</f>
        <v>0</v>
      </c>
      <c r="AY65" s="11">
        <f>IF('KWh (Cumulative) LI'!AY65=0,0,((('KWh (Monthly) ENTRY LI'!AY65*0.5)+'KWh (Cumulative) LI'!AX65-'Rebasing adj LI'!AY55)*AY107)*AY$19*AY$127)</f>
        <v>0</v>
      </c>
      <c r="AZ65" s="11">
        <f>IF('KWh (Cumulative) LI'!AZ65=0,0,((('KWh (Monthly) ENTRY LI'!AZ65*0.5)+'KWh (Cumulative) LI'!AY65-'Rebasing adj LI'!AZ55)*AZ107)*AZ$19*AZ$127)</f>
        <v>0</v>
      </c>
      <c r="BA65" s="11">
        <f>IF('KWh (Cumulative) LI'!BA65=0,0,((('KWh (Monthly) ENTRY LI'!BA65*0.5)+'KWh (Cumulative) LI'!AZ65-'Rebasing adj LI'!BA55)*BA107)*BA$19*BA$127)</f>
        <v>0</v>
      </c>
      <c r="BB65" s="11">
        <f>IF('KWh (Cumulative) LI'!BB65=0,0,((('KWh (Monthly) ENTRY LI'!BB65*0.5)+'KWh (Cumulative) LI'!BA65-'Rebasing adj LI'!BB55)*BB107)*BB$19*BB$127)</f>
        <v>0</v>
      </c>
      <c r="BC65" s="11">
        <f>IF('KWh (Cumulative) LI'!BC65=0,0,((('KWh (Monthly) ENTRY LI'!BC65*0.5)+'KWh (Cumulative) LI'!BB65-'Rebasing adj LI'!BC55)*BC107)*BC$19*BC$127)</f>
        <v>0</v>
      </c>
      <c r="BD65" s="11">
        <f>IF('KWh (Cumulative) LI'!BD65=0,0,((('KWh (Monthly) ENTRY LI'!BD65*0.5)+'KWh (Cumulative) LI'!BC65-'Rebasing adj LI'!BD55)*BD107)*BD$19*BD$127)</f>
        <v>0</v>
      </c>
      <c r="BE65" s="11">
        <f>IF('KWh (Cumulative) LI'!BE65=0,0,((('KWh (Monthly) ENTRY LI'!BE65*0.5)+'KWh (Cumulative) LI'!BD65-'Rebasing adj LI'!BE55)*BE107)*BE$19*BE$127)</f>
        <v>0</v>
      </c>
      <c r="BF65" s="11">
        <f>IF('KWh (Cumulative) LI'!BF65=0,0,((('KWh (Monthly) ENTRY LI'!BF65*0.5)+'KWh (Cumulative) LI'!BE65-'Rebasing adj LI'!BF55)*BF107)*BF$19*BF$127)</f>
        <v>0</v>
      </c>
      <c r="BG65" s="11">
        <f>IF('KWh (Cumulative) LI'!BG65=0,0,((('KWh (Monthly) ENTRY LI'!BG65*0.5)+'KWh (Cumulative) LI'!BF65-'Rebasing adj LI'!BG55)*BG107)*BG$19*BG$127)</f>
        <v>0</v>
      </c>
      <c r="BH65" s="11">
        <f>IF('KWh (Cumulative) LI'!BH65=0,0,((('KWh (Monthly) ENTRY LI'!BH65*0.5)+'KWh (Cumulative) LI'!BG65-'Rebasing adj LI'!BH55)*BH107)*BH$19*BH$127)</f>
        <v>0</v>
      </c>
      <c r="BI65" s="11">
        <f>IF('KWh (Cumulative) LI'!BI65=0,0,((('KWh (Monthly) ENTRY LI'!BI65*0.5)+'KWh (Cumulative) LI'!BH65-'Rebasing adj LI'!BI55)*BI107)*BI$19*BI$127)</f>
        <v>0</v>
      </c>
      <c r="BJ65" s="11">
        <f>IF('KWh (Cumulative) LI'!BJ65=0,0,((('KWh (Monthly) ENTRY LI'!BJ65*0.5)+'KWh (Cumulative) LI'!BI65-'Rebasing adj LI'!BJ55)*BJ107)*BJ$19*BJ$127)</f>
        <v>0</v>
      </c>
      <c r="BK65" s="11">
        <f>IF('KWh (Cumulative) LI'!BK65=0,0,((('KWh (Monthly) ENTRY LI'!BK65*0.5)+'KWh (Cumulative) LI'!BJ65-'Rebasing adj LI'!BK55)*BK107)*BK$19*BK$127)</f>
        <v>0</v>
      </c>
      <c r="BL65" s="11">
        <f>IF('KWh (Cumulative) LI'!BL65=0,0,((('KWh (Monthly) ENTRY LI'!BL65*0.5)+'KWh (Cumulative) LI'!BK65-'Rebasing adj LI'!BL55)*BL107)*BL$19*BL$127)</f>
        <v>0</v>
      </c>
      <c r="BM65" s="11">
        <f>IF('KWh (Cumulative) LI'!BM65=0,0,((('KWh (Monthly) ENTRY LI'!BM65*0.5)+'KWh (Cumulative) LI'!BL65-'Rebasing adj LI'!BM55)*BM107)*BM$19*BM$127)</f>
        <v>0</v>
      </c>
      <c r="BN65" s="11">
        <f>IF('KWh (Cumulative) LI'!BN65=0,0,((('KWh (Monthly) ENTRY LI'!BN65*0.5)+'KWh (Cumulative) LI'!BM65-'Rebasing adj LI'!BN55)*BN107)*BN$19*BN$127)</f>
        <v>0</v>
      </c>
      <c r="BO65" s="11">
        <f>IF('KWh (Cumulative) LI'!BO65=0,0,((('KWh (Monthly) ENTRY LI'!BO65*0.5)+'KWh (Cumulative) LI'!BN65-'Rebasing adj LI'!BO55)*BO107)*BO$19*BO$127)</f>
        <v>0</v>
      </c>
      <c r="BP65" s="11">
        <f>IF('KWh (Cumulative) LI'!BP65=0,0,((('KWh (Monthly) ENTRY LI'!BP65*0.5)+'KWh (Cumulative) LI'!BO65-'Rebasing adj LI'!BP55)*BP107)*BP$19*BP$127)</f>
        <v>0</v>
      </c>
      <c r="BQ65" s="11">
        <f>IF('KWh (Cumulative) LI'!BQ65=0,0,((('KWh (Monthly) ENTRY LI'!BQ65*0.5)+'KWh (Cumulative) LI'!BP65-'Rebasing adj LI'!BQ55)*BQ107)*BQ$19*BQ$127)</f>
        <v>0</v>
      </c>
      <c r="BR65" s="11">
        <f>IF('KWh (Cumulative) LI'!BR65=0,0,((('KWh (Monthly) ENTRY LI'!BR65*0.5)+'KWh (Cumulative) LI'!BQ65-'Rebasing adj LI'!BR55)*BR107)*BR$19*BR$127)</f>
        <v>0</v>
      </c>
      <c r="BS65" s="11">
        <f>IF('KWh (Cumulative) LI'!BS65=0,0,((('KWh (Monthly) ENTRY LI'!BS65*0.5)+'KWh (Cumulative) LI'!BR65-'Rebasing adj LI'!BS55)*BS107)*BS$19*BS$127)</f>
        <v>0</v>
      </c>
      <c r="BT65" s="11">
        <f>IF('KWh (Cumulative) LI'!BT65=0,0,((('KWh (Monthly) ENTRY LI'!BT65*0.5)+'KWh (Cumulative) LI'!BS65-'Rebasing adj LI'!BT55)*BT107)*BT$19*BT$127)</f>
        <v>0</v>
      </c>
      <c r="BU65" s="11">
        <f>IF('KWh (Cumulative) LI'!BU65=0,0,((('KWh (Monthly) ENTRY LI'!BU65*0.5)+'KWh (Cumulative) LI'!BT65-'Rebasing adj LI'!BU55)*BU107)*BU$19*BU$127)</f>
        <v>0</v>
      </c>
      <c r="BV65" s="11">
        <f>IF('KWh (Cumulative) LI'!BV65=0,0,((('KWh (Monthly) ENTRY LI'!BV65*0.5)+'KWh (Cumulative) LI'!BU65-'Rebasing adj LI'!BV55)*BV107)*BV$19*BV$127)</f>
        <v>0</v>
      </c>
      <c r="BW65" s="11">
        <f>IF('KWh (Cumulative) LI'!BW65=0,0,((('KWh (Monthly) ENTRY LI'!BW65*0.5)+'KWh (Cumulative) LI'!BV65-'Rebasing adj LI'!BW55)*BW107)*BW$19*BW$127)</f>
        <v>0</v>
      </c>
      <c r="BX65" s="11">
        <f>IF('KWh (Cumulative) LI'!BX65=0,0,((('KWh (Monthly) ENTRY LI'!BX65*0.5)+'KWh (Cumulative) LI'!BW65-'Rebasing adj LI'!BX55)*BX107)*BX$19*BX$127)</f>
        <v>0</v>
      </c>
      <c r="BY65" s="11">
        <f>IF('KWh (Cumulative) LI'!BY65=0,0,((('KWh (Monthly) ENTRY LI'!BY65*0.5)+'KWh (Cumulative) LI'!BX65-'Rebasing adj LI'!BY55)*BY107)*BY$19*BY$127)</f>
        <v>0</v>
      </c>
      <c r="BZ65" s="11">
        <f>IF('KWh (Cumulative) LI'!BZ65=0,0,((('KWh (Monthly) ENTRY LI'!BZ65*0.5)+'KWh (Cumulative) LI'!BY65-'Rebasing adj LI'!BZ55)*BZ107)*BZ$19*BZ$127)</f>
        <v>0</v>
      </c>
      <c r="CA65" s="11">
        <f>IF('KWh (Cumulative) LI'!CA65=0,0,((('KWh (Monthly) ENTRY LI'!CA65*0.5)+'KWh (Cumulative) LI'!BZ65-'Rebasing adj LI'!CA55)*CA107)*CA$19*CA$127)</f>
        <v>0</v>
      </c>
      <c r="CB65" s="11">
        <f>IF('KWh (Cumulative) LI'!CB65=0,0,((('KWh (Monthly) ENTRY LI'!CB65*0.5)+'KWh (Cumulative) LI'!CA65-'Rebasing adj LI'!CB55)*CB107)*CB$19*CB$127)</f>
        <v>0</v>
      </c>
      <c r="CC65" s="11">
        <f>IF('KWh (Cumulative) LI'!CC65=0,0,((('KWh (Monthly) ENTRY LI'!CC65*0.5)+'KWh (Cumulative) LI'!CB65-'Rebasing adj LI'!CC55)*CC107)*CC$19*CC$127)</f>
        <v>0</v>
      </c>
      <c r="CD65" s="11">
        <f>IF('KWh (Cumulative) LI'!CD65=0,0,((('KWh (Monthly) ENTRY LI'!CD65*0.5)+'KWh (Cumulative) LI'!CC65-'Rebasing adj LI'!CD55)*CD107)*CD$19*CD$127)</f>
        <v>0</v>
      </c>
      <c r="CE65" s="11">
        <f>IF('KWh (Cumulative) LI'!CE65=0,0,((('KWh (Monthly) ENTRY LI'!CE65*0.5)+'KWh (Cumulative) LI'!CD65-'Rebasing adj LI'!CE55)*CE107)*CE$19*CE$127)</f>
        <v>0</v>
      </c>
      <c r="CF65" s="11">
        <f>IF('KWh (Cumulative) LI'!CF65=0,0,((('KWh (Monthly) ENTRY LI'!CF65*0.5)+'KWh (Cumulative) LI'!CE65-'Rebasing adj LI'!CF55)*CF107)*CF$19*CF$127)</f>
        <v>0</v>
      </c>
      <c r="CG65" s="11">
        <f>IF('KWh (Cumulative) LI'!CG65=0,0,((('KWh (Monthly) ENTRY LI'!CG65*0.5)+'KWh (Cumulative) LI'!CF65-'Rebasing adj LI'!CG55)*CG107)*CG$19*CG$127)</f>
        <v>0</v>
      </c>
      <c r="CH65" s="11">
        <f>IF('KWh (Cumulative) LI'!CH65=0,0,((('KWh (Monthly) ENTRY LI'!CH65*0.5)+'KWh (Cumulative) LI'!CG65-'Rebasing adj LI'!CH55)*CH107)*CH$19*CH$127)</f>
        <v>0</v>
      </c>
      <c r="CI65" s="11">
        <f>IF('KWh (Cumulative) LI'!CI65=0,0,((('KWh (Monthly) ENTRY LI'!CI65*0.5)+'KWh (Cumulative) LI'!CH65-'Rebasing adj LI'!CI55)*CI107)*CI$19*CI$127)</f>
        <v>0</v>
      </c>
      <c r="CJ65" s="11">
        <f>IF('KWh (Cumulative) LI'!CJ65=0,0,((('KWh (Monthly) ENTRY LI'!CJ65*0.5)+'KWh (Cumulative) LI'!CI65-'Rebasing adj LI'!CJ55)*CJ107)*CJ$19*CJ$127)</f>
        <v>0</v>
      </c>
    </row>
    <row r="66" spans="1:88" x14ac:dyDescent="0.25">
      <c r="A66" s="209"/>
      <c r="B66" s="45" t="s">
        <v>6</v>
      </c>
      <c r="C66" s="11">
        <f>IF('KWh (Cumulative) LI'!C66=0,0,((('KWh (Monthly) ENTRY LI'!C66*0.5)-'Rebasing adj LI'!C56)*C108)*C$19*C$127)</f>
        <v>0</v>
      </c>
      <c r="D66" s="11">
        <f>IF('KWh (Cumulative) LI'!D66=0,0,((('KWh (Monthly) ENTRY LI'!D66*0.5)+'KWh (Cumulative) LI'!C66-'Rebasing adj LI'!D56)*D108)*D$19*D$127)</f>
        <v>0</v>
      </c>
      <c r="E66" s="11">
        <f>IF('KWh (Cumulative) LI'!E66=0,0,((('KWh (Monthly) ENTRY LI'!E66*0.5)+'KWh (Cumulative) LI'!D66-'Rebasing adj LI'!E56)*E108)*E$19*E$127)</f>
        <v>0</v>
      </c>
      <c r="F66" s="11">
        <f>IF('KWh (Cumulative) LI'!F66=0,0,((('KWh (Monthly) ENTRY LI'!F66*0.5)+'KWh (Cumulative) LI'!E66-'Rebasing adj LI'!F56)*F108)*F$19*F$127)</f>
        <v>0</v>
      </c>
      <c r="G66" s="11">
        <f>IF('KWh (Cumulative) LI'!G66=0,0,((('KWh (Monthly) ENTRY LI'!G66*0.5)+'KWh (Cumulative) LI'!F66-'Rebasing adj LI'!G56)*G108)*G$19*G$127)</f>
        <v>0</v>
      </c>
      <c r="H66" s="11">
        <f>IF('KWh (Cumulative) LI'!H66=0,0,((('KWh (Monthly) ENTRY LI'!H66*0.5)+'KWh (Cumulative) LI'!G66-'Rebasing adj LI'!H56)*H108)*H$19*H$127)</f>
        <v>0</v>
      </c>
      <c r="I66" s="11">
        <f>IF('KWh (Cumulative) LI'!I66=0,0,((('KWh (Monthly) ENTRY LI'!I66*0.5)+'KWh (Cumulative) LI'!H66-'Rebasing adj LI'!I56)*I108)*I$19*I$127)</f>
        <v>0</v>
      </c>
      <c r="J66" s="11">
        <f>IF('KWh (Cumulative) LI'!J66=0,0,((('KWh (Monthly) ENTRY LI'!J66*0.5)+'KWh (Cumulative) LI'!I66-'Rebasing adj LI'!J56)*J108)*J$19*J$127)</f>
        <v>0</v>
      </c>
      <c r="K66" s="11">
        <f>IF('KWh (Cumulative) LI'!K66=0,0,((('KWh (Monthly) ENTRY LI'!K66*0.5)+'KWh (Cumulative) LI'!J66-'Rebasing adj LI'!K56)*K108)*K$19*K$127)</f>
        <v>0</v>
      </c>
      <c r="L66" s="11">
        <f>IF('KWh (Cumulative) LI'!L66=0,0,((('KWh (Monthly) ENTRY LI'!L66*0.5)+'KWh (Cumulative) LI'!K66-'Rebasing adj LI'!L56)*L108)*L$19*L$127)</f>
        <v>0</v>
      </c>
      <c r="M66" s="11">
        <f>IF('KWh (Cumulative) LI'!M66=0,0,((('KWh (Monthly) ENTRY LI'!M66*0.5)+'KWh (Cumulative) LI'!L66-'Rebasing adj LI'!M56)*M108)*M$19*M$127)</f>
        <v>0</v>
      </c>
      <c r="N66" s="11">
        <f>IF('KWh (Cumulative) LI'!N66=0,0,((('KWh (Monthly) ENTRY LI'!N66*0.5)+'KWh (Cumulative) LI'!M66-'Rebasing adj LI'!N56)*N108)*N$19*N$127)</f>
        <v>0</v>
      </c>
      <c r="O66" s="11">
        <f>IF('KWh (Cumulative) LI'!O66=0,0,((('KWh (Monthly) ENTRY LI'!O66*0.5)+'KWh (Cumulative) LI'!N66-'Rebasing adj LI'!O56)*O108)*O$19*O$127)</f>
        <v>0</v>
      </c>
      <c r="P66" s="11">
        <f>IF('KWh (Cumulative) LI'!P66=0,0,((('KWh (Monthly) ENTRY LI'!P66*0.5)+'KWh (Cumulative) LI'!O66-'Rebasing adj LI'!P56)*P108)*P$19*P$127)</f>
        <v>0</v>
      </c>
      <c r="Q66" s="11">
        <f>IF('KWh (Cumulative) LI'!Q66=0,0,((('KWh (Monthly) ENTRY LI'!Q66*0.5)+'KWh (Cumulative) LI'!P66-'Rebasing adj LI'!Q56)*Q108)*Q$19*Q$127)</f>
        <v>0</v>
      </c>
      <c r="R66" s="11">
        <f>IF('KWh (Cumulative) LI'!R66=0,0,((('KWh (Monthly) ENTRY LI'!R66*0.5)+'KWh (Cumulative) LI'!Q66-'Rebasing adj LI'!R56)*R108)*R$19*R$127)</f>
        <v>0</v>
      </c>
      <c r="S66" s="11">
        <f>IF('KWh (Cumulative) LI'!S66=0,0,((('KWh (Monthly) ENTRY LI'!S66*0.5)+'KWh (Cumulative) LI'!R66-'Rebasing adj LI'!S56)*S108)*S$19*S$127)</f>
        <v>0</v>
      </c>
      <c r="T66" s="11">
        <f>IF('KWh (Cumulative) LI'!T66=0,0,((('KWh (Monthly) ENTRY LI'!T66*0.5)+'KWh (Cumulative) LI'!S66-'Rebasing adj LI'!T56)*T108)*T$19*T$127)</f>
        <v>0</v>
      </c>
      <c r="U66" s="11">
        <f>IF('KWh (Cumulative) LI'!U66=0,0,((('KWh (Monthly) ENTRY LI'!U66*0.5)+'KWh (Cumulative) LI'!T66-'Rebasing adj LI'!U56)*U108)*U$19*U$127)</f>
        <v>0</v>
      </c>
      <c r="V66" s="11">
        <f>IF('KWh (Cumulative) LI'!V66=0,0,((('KWh (Monthly) ENTRY LI'!V66*0.5)+'KWh (Cumulative) LI'!U66-'Rebasing adj LI'!V56)*V108)*V$19*V$127)</f>
        <v>0</v>
      </c>
      <c r="W66" s="11">
        <f>IF('KWh (Cumulative) LI'!W66=0,0,((('KWh (Monthly) ENTRY LI'!W66*0.5)+'KWh (Cumulative) LI'!V66-'Rebasing adj LI'!W56)*W108)*W$19*W$127)</f>
        <v>0</v>
      </c>
      <c r="X66" s="11">
        <f>IF('KWh (Cumulative) LI'!X66=0,0,((('KWh (Monthly) ENTRY LI'!X66*0.5)+'KWh (Cumulative) LI'!W66-'Rebasing adj LI'!X56)*X108)*X$19*X$127)</f>
        <v>0</v>
      </c>
      <c r="Y66" s="11">
        <f>IF('KWh (Cumulative) LI'!Y66=0,0,((('KWh (Monthly) ENTRY LI'!Y66*0.5)+'KWh (Cumulative) LI'!X66-'Rebasing adj LI'!Y56)*Y108)*Y$19*Y$127)</f>
        <v>0</v>
      </c>
      <c r="Z66" s="11">
        <f>IF('KWh (Cumulative) LI'!Z66=0,0,((('KWh (Monthly) ENTRY LI'!Z66*0.5)+'KWh (Cumulative) LI'!Y66-'Rebasing adj LI'!Z56)*Z108)*Z$19*Z$127)</f>
        <v>0</v>
      </c>
      <c r="AA66" s="11">
        <f>IF('KWh (Cumulative) LI'!AA66=0,0,((('KWh (Monthly) ENTRY LI'!AA66*0.5)+'KWh (Cumulative) LI'!Z66-'Rebasing adj LI'!AA56)*AA108)*AA$19*AA$127)</f>
        <v>0</v>
      </c>
      <c r="AB66" s="11">
        <f>IF('KWh (Cumulative) LI'!AB66=0,0,((('KWh (Monthly) ENTRY LI'!AB66*0.5)+'KWh (Cumulative) LI'!AA66-'Rebasing adj LI'!AB56)*AB108)*AB$19*AB$127)</f>
        <v>0</v>
      </c>
      <c r="AC66" s="11">
        <f>IF('KWh (Cumulative) LI'!AC66=0,0,((('KWh (Monthly) ENTRY LI'!AC66*0.5)+'KWh (Cumulative) LI'!AB66-'Rebasing adj LI'!AC56)*AC108)*AC$19*AC$127)</f>
        <v>0</v>
      </c>
      <c r="AD66" s="11">
        <f>IF('KWh (Cumulative) LI'!AD66=0,0,((('KWh (Monthly) ENTRY LI'!AD66*0.5)+'KWh (Cumulative) LI'!AC66-'Rebasing adj LI'!AD56)*AD108)*AD$19*AD$127)</f>
        <v>0</v>
      </c>
      <c r="AE66" s="11">
        <f>IF('KWh (Cumulative) LI'!AE66=0,0,((('KWh (Monthly) ENTRY LI'!AE66*0.5)+'KWh (Cumulative) LI'!AD66-'Rebasing adj LI'!AE56)*AE108)*AE$19*AE$127)</f>
        <v>0</v>
      </c>
      <c r="AF66" s="11">
        <f>IF('KWh (Cumulative) LI'!AF66=0,0,((('KWh (Monthly) ENTRY LI'!AF66*0.5)+'KWh (Cumulative) LI'!AE66-'Rebasing adj LI'!AF56)*AF108)*AF$19*AF$127)</f>
        <v>0</v>
      </c>
      <c r="AG66" s="11">
        <f>IF('KWh (Cumulative) LI'!AG66=0,0,((('KWh (Monthly) ENTRY LI'!AG66*0.5)+'KWh (Cumulative) LI'!AF66-'Rebasing adj LI'!AG56)*AG108)*AG$19*AG$127)</f>
        <v>0</v>
      </c>
      <c r="AH66" s="11">
        <f>IF('KWh (Cumulative) LI'!AH66=0,0,((('KWh (Monthly) ENTRY LI'!AH66*0.5)+'KWh (Cumulative) LI'!AG66-'Rebasing adj LI'!AH56)*AH108)*AH$19*AH$127)</f>
        <v>0</v>
      </c>
      <c r="AI66" s="11">
        <f>IF('KWh (Cumulative) LI'!AI66=0,0,((('KWh (Monthly) ENTRY LI'!AI66*0.5)+'KWh (Cumulative) LI'!AH66-'Rebasing adj LI'!AI56)*AI108)*AI$19*AI$127)</f>
        <v>0</v>
      </c>
      <c r="AJ66" s="11">
        <f>IF('KWh (Cumulative) LI'!AJ66=0,0,((('KWh (Monthly) ENTRY LI'!AJ66*0.5)+'KWh (Cumulative) LI'!AI66-'Rebasing adj LI'!AJ56)*AJ108)*AJ$19*AJ$127)</f>
        <v>0</v>
      </c>
      <c r="AK66" s="11">
        <f>IF('KWh (Cumulative) LI'!AK66=0,0,((('KWh (Monthly) ENTRY LI'!AK66*0.5)+'KWh (Cumulative) LI'!AJ66-'Rebasing adj LI'!AK56)*AK108)*AK$19*AK$127)</f>
        <v>0</v>
      </c>
      <c r="AL66" s="11">
        <f>IF('KWh (Cumulative) LI'!AL66=0,0,((('KWh (Monthly) ENTRY LI'!AL66*0.5)+'KWh (Cumulative) LI'!AK66-'Rebasing adj LI'!AL56)*AL108)*AL$19*AL$127)</f>
        <v>0</v>
      </c>
      <c r="AM66" s="11">
        <f>IF('KWh (Cumulative) LI'!AM66=0,0,((('KWh (Monthly) ENTRY LI'!AM66*0.5)+'KWh (Cumulative) LI'!AL66-'Rebasing adj LI'!AM56)*AM108)*AM$19*AM$127)</f>
        <v>0</v>
      </c>
      <c r="AN66" s="11">
        <f>IF('KWh (Cumulative) LI'!AN66=0,0,((('KWh (Monthly) ENTRY LI'!AN66*0.5)+'KWh (Cumulative) LI'!AM66-'Rebasing adj LI'!AN56)*AN108)*AN$19*AN$127)</f>
        <v>0</v>
      </c>
      <c r="AO66" s="11">
        <f>IF('KWh (Cumulative) LI'!AO66=0,0,((('KWh (Monthly) ENTRY LI'!AO66*0.5)+'KWh (Cumulative) LI'!AN66-'Rebasing adj LI'!AO56)*AO108)*AO$19*AO$127)</f>
        <v>0</v>
      </c>
      <c r="AP66" s="11">
        <f>IF('KWh (Cumulative) LI'!AP66=0,0,((('KWh (Monthly) ENTRY LI'!AP66*0.5)+'KWh (Cumulative) LI'!AO66-'Rebasing adj LI'!AP56)*AP108)*AP$19*AP$127)</f>
        <v>0</v>
      </c>
      <c r="AQ66" s="11">
        <f>IF('KWh (Cumulative) LI'!AQ66=0,0,((('KWh (Monthly) ENTRY LI'!AQ66*0.5)+'KWh (Cumulative) LI'!AP66-'Rebasing adj LI'!AQ56)*AQ108)*AQ$19*AQ$127)</f>
        <v>0</v>
      </c>
      <c r="AR66" s="11">
        <f>IF('KWh (Cumulative) LI'!AR66=0,0,((('KWh (Monthly) ENTRY LI'!AR66*0.5)+'KWh (Cumulative) LI'!AQ66-'Rebasing adj LI'!AR56)*AR108)*AR$19*AR$127)</f>
        <v>0</v>
      </c>
      <c r="AS66" s="11">
        <f>IF('KWh (Cumulative) LI'!AS66=0,0,((('KWh (Monthly) ENTRY LI'!AS66*0.5)+'KWh (Cumulative) LI'!AR66-'Rebasing adj LI'!AS56)*AS108)*AS$19*AS$127)</f>
        <v>0</v>
      </c>
      <c r="AT66" s="11">
        <f>IF('KWh (Cumulative) LI'!AT66=0,0,((('KWh (Monthly) ENTRY LI'!AT66*0.5)+'KWh (Cumulative) LI'!AS66-'Rebasing adj LI'!AT56)*AT108)*AT$19*AT$127)</f>
        <v>0</v>
      </c>
      <c r="AU66" s="11">
        <f>IF('KWh (Cumulative) LI'!AU66=0,0,((('KWh (Monthly) ENTRY LI'!AU66*0.5)+'KWh (Cumulative) LI'!AT66-'Rebasing adj LI'!AU56)*AU108)*AU$19*AU$127)</f>
        <v>0</v>
      </c>
      <c r="AV66" s="11">
        <f>IF('KWh (Cumulative) LI'!AV66=0,0,((('KWh (Monthly) ENTRY LI'!AV66*0.5)+'KWh (Cumulative) LI'!AU66-'Rebasing adj LI'!AV56)*AV108)*AV$19*AV$127)</f>
        <v>0</v>
      </c>
      <c r="AW66" s="11">
        <f>IF('KWh (Cumulative) LI'!AW66=0,0,((('KWh (Monthly) ENTRY LI'!AW66*0.5)+'KWh (Cumulative) LI'!AV66-'Rebasing adj LI'!AW56)*AW108)*AW$19*AW$127)</f>
        <v>0</v>
      </c>
      <c r="AX66" s="11">
        <f>IF('KWh (Cumulative) LI'!AX66=0,0,((('KWh (Monthly) ENTRY LI'!AX66*0.5)+'KWh (Cumulative) LI'!AW66-'Rebasing adj LI'!AX56)*AX108)*AX$19*AX$127)</f>
        <v>0</v>
      </c>
      <c r="AY66" s="11">
        <f>IF('KWh (Cumulative) LI'!AY66=0,0,((('KWh (Monthly) ENTRY LI'!AY66*0.5)+'KWh (Cumulative) LI'!AX66-'Rebasing adj LI'!AY56)*AY108)*AY$19*AY$127)</f>
        <v>0</v>
      </c>
      <c r="AZ66" s="11">
        <f>IF('KWh (Cumulative) LI'!AZ66=0,0,((('KWh (Monthly) ENTRY LI'!AZ66*0.5)+'KWh (Cumulative) LI'!AY66-'Rebasing adj LI'!AZ56)*AZ108)*AZ$19*AZ$127)</f>
        <v>0</v>
      </c>
      <c r="BA66" s="11">
        <f>IF('KWh (Cumulative) LI'!BA66=0,0,((('KWh (Monthly) ENTRY LI'!BA66*0.5)+'KWh (Cumulative) LI'!AZ66-'Rebasing adj LI'!BA56)*BA108)*BA$19*BA$127)</f>
        <v>0</v>
      </c>
      <c r="BB66" s="11">
        <f>IF('KWh (Cumulative) LI'!BB66=0,0,((('KWh (Monthly) ENTRY LI'!BB66*0.5)+'KWh (Cumulative) LI'!BA66-'Rebasing adj LI'!BB56)*BB108)*BB$19*BB$127)</f>
        <v>0</v>
      </c>
      <c r="BC66" s="11">
        <f>IF('KWh (Cumulative) LI'!BC66=0,0,((('KWh (Monthly) ENTRY LI'!BC66*0.5)+'KWh (Cumulative) LI'!BB66-'Rebasing adj LI'!BC56)*BC108)*BC$19*BC$127)</f>
        <v>0</v>
      </c>
      <c r="BD66" s="11">
        <f>IF('KWh (Cumulative) LI'!BD66=0,0,((('KWh (Monthly) ENTRY LI'!BD66*0.5)+'KWh (Cumulative) LI'!BC66-'Rebasing adj LI'!BD56)*BD108)*BD$19*BD$127)</f>
        <v>0</v>
      </c>
      <c r="BE66" s="11">
        <f>IF('KWh (Cumulative) LI'!BE66=0,0,((('KWh (Monthly) ENTRY LI'!BE66*0.5)+'KWh (Cumulative) LI'!BD66-'Rebasing adj LI'!BE56)*BE108)*BE$19*BE$127)</f>
        <v>0</v>
      </c>
      <c r="BF66" s="11">
        <f>IF('KWh (Cumulative) LI'!BF66=0,0,((('KWh (Monthly) ENTRY LI'!BF66*0.5)+'KWh (Cumulative) LI'!BE66-'Rebasing adj LI'!BF56)*BF108)*BF$19*BF$127)</f>
        <v>0</v>
      </c>
      <c r="BG66" s="11">
        <f>IF('KWh (Cumulative) LI'!BG66=0,0,((('KWh (Monthly) ENTRY LI'!BG66*0.5)+'KWh (Cumulative) LI'!BF66-'Rebasing adj LI'!BG56)*BG108)*BG$19*BG$127)</f>
        <v>0</v>
      </c>
      <c r="BH66" s="11">
        <f>IF('KWh (Cumulative) LI'!BH66=0,0,((('KWh (Monthly) ENTRY LI'!BH66*0.5)+'KWh (Cumulative) LI'!BG66-'Rebasing adj LI'!BH56)*BH108)*BH$19*BH$127)</f>
        <v>0</v>
      </c>
      <c r="BI66" s="11">
        <f>IF('KWh (Cumulative) LI'!BI66=0,0,((('KWh (Monthly) ENTRY LI'!BI66*0.5)+'KWh (Cumulative) LI'!BH66-'Rebasing adj LI'!BI56)*BI108)*BI$19*BI$127)</f>
        <v>0</v>
      </c>
      <c r="BJ66" s="11">
        <f>IF('KWh (Cumulative) LI'!BJ66=0,0,((('KWh (Monthly) ENTRY LI'!BJ66*0.5)+'KWh (Cumulative) LI'!BI66-'Rebasing adj LI'!BJ56)*BJ108)*BJ$19*BJ$127)</f>
        <v>0</v>
      </c>
      <c r="BK66" s="11">
        <f>IF('KWh (Cumulative) LI'!BK66=0,0,((('KWh (Monthly) ENTRY LI'!BK66*0.5)+'KWh (Cumulative) LI'!BJ66-'Rebasing adj LI'!BK56)*BK108)*BK$19*BK$127)</f>
        <v>0</v>
      </c>
      <c r="BL66" s="11">
        <f>IF('KWh (Cumulative) LI'!BL66=0,0,((('KWh (Monthly) ENTRY LI'!BL66*0.5)+'KWh (Cumulative) LI'!BK66-'Rebasing adj LI'!BL56)*BL108)*BL$19*BL$127)</f>
        <v>0</v>
      </c>
      <c r="BM66" s="11">
        <f>IF('KWh (Cumulative) LI'!BM66=0,0,((('KWh (Monthly) ENTRY LI'!BM66*0.5)+'KWh (Cumulative) LI'!BL66-'Rebasing adj LI'!BM56)*BM108)*BM$19*BM$127)</f>
        <v>0</v>
      </c>
      <c r="BN66" s="11">
        <f>IF('KWh (Cumulative) LI'!BN66=0,0,((('KWh (Monthly) ENTRY LI'!BN66*0.5)+'KWh (Cumulative) LI'!BM66-'Rebasing adj LI'!BN56)*BN108)*BN$19*BN$127)</f>
        <v>0</v>
      </c>
      <c r="BO66" s="11">
        <f>IF('KWh (Cumulative) LI'!BO66=0,0,((('KWh (Monthly) ENTRY LI'!BO66*0.5)+'KWh (Cumulative) LI'!BN66-'Rebasing adj LI'!BO56)*BO108)*BO$19*BO$127)</f>
        <v>0</v>
      </c>
      <c r="BP66" s="11">
        <f>IF('KWh (Cumulative) LI'!BP66=0,0,((('KWh (Monthly) ENTRY LI'!BP66*0.5)+'KWh (Cumulative) LI'!BO66-'Rebasing adj LI'!BP56)*BP108)*BP$19*BP$127)</f>
        <v>0</v>
      </c>
      <c r="BQ66" s="11">
        <f>IF('KWh (Cumulative) LI'!BQ66=0,0,((('KWh (Monthly) ENTRY LI'!BQ66*0.5)+'KWh (Cumulative) LI'!BP66-'Rebasing adj LI'!BQ56)*BQ108)*BQ$19*BQ$127)</f>
        <v>0</v>
      </c>
      <c r="BR66" s="11">
        <f>IF('KWh (Cumulative) LI'!BR66=0,0,((('KWh (Monthly) ENTRY LI'!BR66*0.5)+'KWh (Cumulative) LI'!BQ66-'Rebasing adj LI'!BR56)*BR108)*BR$19*BR$127)</f>
        <v>0</v>
      </c>
      <c r="BS66" s="11">
        <f>IF('KWh (Cumulative) LI'!BS66=0,0,((('KWh (Monthly) ENTRY LI'!BS66*0.5)+'KWh (Cumulative) LI'!BR66-'Rebasing adj LI'!BS56)*BS108)*BS$19*BS$127)</f>
        <v>0</v>
      </c>
      <c r="BT66" s="11">
        <f>IF('KWh (Cumulative) LI'!BT66=0,0,((('KWh (Monthly) ENTRY LI'!BT66*0.5)+'KWh (Cumulative) LI'!BS66-'Rebasing adj LI'!BT56)*BT108)*BT$19*BT$127)</f>
        <v>0</v>
      </c>
      <c r="BU66" s="11">
        <f>IF('KWh (Cumulative) LI'!BU66=0,0,((('KWh (Monthly) ENTRY LI'!BU66*0.5)+'KWh (Cumulative) LI'!BT66-'Rebasing adj LI'!BU56)*BU108)*BU$19*BU$127)</f>
        <v>0</v>
      </c>
      <c r="BV66" s="11">
        <f>IF('KWh (Cumulative) LI'!BV66=0,0,((('KWh (Monthly) ENTRY LI'!BV66*0.5)+'KWh (Cumulative) LI'!BU66-'Rebasing adj LI'!BV56)*BV108)*BV$19*BV$127)</f>
        <v>0</v>
      </c>
      <c r="BW66" s="11">
        <f>IF('KWh (Cumulative) LI'!BW66=0,0,((('KWh (Monthly) ENTRY LI'!BW66*0.5)+'KWh (Cumulative) LI'!BV66-'Rebasing adj LI'!BW56)*BW108)*BW$19*BW$127)</f>
        <v>0</v>
      </c>
      <c r="BX66" s="11">
        <f>IF('KWh (Cumulative) LI'!BX66=0,0,((('KWh (Monthly) ENTRY LI'!BX66*0.5)+'KWh (Cumulative) LI'!BW66-'Rebasing adj LI'!BX56)*BX108)*BX$19*BX$127)</f>
        <v>0</v>
      </c>
      <c r="BY66" s="11">
        <f>IF('KWh (Cumulative) LI'!BY66=0,0,((('KWh (Monthly) ENTRY LI'!BY66*0.5)+'KWh (Cumulative) LI'!BX66-'Rebasing adj LI'!BY56)*BY108)*BY$19*BY$127)</f>
        <v>0</v>
      </c>
      <c r="BZ66" s="11">
        <f>IF('KWh (Cumulative) LI'!BZ66=0,0,((('KWh (Monthly) ENTRY LI'!BZ66*0.5)+'KWh (Cumulative) LI'!BY66-'Rebasing adj LI'!BZ56)*BZ108)*BZ$19*BZ$127)</f>
        <v>0</v>
      </c>
      <c r="CA66" s="11">
        <f>IF('KWh (Cumulative) LI'!CA66=0,0,((('KWh (Monthly) ENTRY LI'!CA66*0.5)+'KWh (Cumulative) LI'!BZ66-'Rebasing adj LI'!CA56)*CA108)*CA$19*CA$127)</f>
        <v>0</v>
      </c>
      <c r="CB66" s="11">
        <f>IF('KWh (Cumulative) LI'!CB66=0,0,((('KWh (Monthly) ENTRY LI'!CB66*0.5)+'KWh (Cumulative) LI'!CA66-'Rebasing adj LI'!CB56)*CB108)*CB$19*CB$127)</f>
        <v>0</v>
      </c>
      <c r="CC66" s="11">
        <f>IF('KWh (Cumulative) LI'!CC66=0,0,((('KWh (Monthly) ENTRY LI'!CC66*0.5)+'KWh (Cumulative) LI'!CB66-'Rebasing adj LI'!CC56)*CC108)*CC$19*CC$127)</f>
        <v>0</v>
      </c>
      <c r="CD66" s="11">
        <f>IF('KWh (Cumulative) LI'!CD66=0,0,((('KWh (Monthly) ENTRY LI'!CD66*0.5)+'KWh (Cumulative) LI'!CC66-'Rebasing adj LI'!CD56)*CD108)*CD$19*CD$127)</f>
        <v>0</v>
      </c>
      <c r="CE66" s="11">
        <f>IF('KWh (Cumulative) LI'!CE66=0,0,((('KWh (Monthly) ENTRY LI'!CE66*0.5)+'KWh (Cumulative) LI'!CD66-'Rebasing adj LI'!CE56)*CE108)*CE$19*CE$127)</f>
        <v>0</v>
      </c>
      <c r="CF66" s="11">
        <f>IF('KWh (Cumulative) LI'!CF66=0,0,((('KWh (Monthly) ENTRY LI'!CF66*0.5)+'KWh (Cumulative) LI'!CE66-'Rebasing adj LI'!CF56)*CF108)*CF$19*CF$127)</f>
        <v>0</v>
      </c>
      <c r="CG66" s="11">
        <f>IF('KWh (Cumulative) LI'!CG66=0,0,((('KWh (Monthly) ENTRY LI'!CG66*0.5)+'KWh (Cumulative) LI'!CF66-'Rebasing adj LI'!CG56)*CG108)*CG$19*CG$127)</f>
        <v>0</v>
      </c>
      <c r="CH66" s="11">
        <f>IF('KWh (Cumulative) LI'!CH66=0,0,((('KWh (Monthly) ENTRY LI'!CH66*0.5)+'KWh (Cumulative) LI'!CG66-'Rebasing adj LI'!CH56)*CH108)*CH$19*CH$127)</f>
        <v>0</v>
      </c>
      <c r="CI66" s="11">
        <f>IF('KWh (Cumulative) LI'!CI66=0,0,((('KWh (Monthly) ENTRY LI'!CI66*0.5)+'KWh (Cumulative) LI'!CH66-'Rebasing adj LI'!CI56)*CI108)*CI$19*CI$127)</f>
        <v>0</v>
      </c>
      <c r="CJ66" s="11">
        <f>IF('KWh (Cumulative) LI'!CJ66=0,0,((('KWh (Monthly) ENTRY LI'!CJ66*0.5)+'KWh (Cumulative) LI'!CI66-'Rebasing adj LI'!CJ56)*CJ108)*CJ$19*CJ$127)</f>
        <v>0</v>
      </c>
    </row>
    <row r="67" spans="1:88" x14ac:dyDescent="0.25">
      <c r="A67" s="209"/>
      <c r="B67" s="45" t="s">
        <v>10</v>
      </c>
      <c r="C67" s="11">
        <f>IF('KWh (Cumulative) LI'!C67=0,0,((('KWh (Monthly) ENTRY LI'!C67*0.5)-'Rebasing adj LI'!C57)*C109)*C$19*C$127)</f>
        <v>0</v>
      </c>
      <c r="D67" s="11">
        <f>IF('KWh (Cumulative) LI'!D67=0,0,((('KWh (Monthly) ENTRY LI'!D67*0.5)+'KWh (Cumulative) LI'!C67-'Rebasing adj LI'!D57)*D109)*D$19*D$127)</f>
        <v>0</v>
      </c>
      <c r="E67" s="11">
        <f>IF('KWh (Cumulative) LI'!E67=0,0,((('KWh (Monthly) ENTRY LI'!E67*0.5)+'KWh (Cumulative) LI'!D67-'Rebasing adj LI'!E57)*E109)*E$19*E$127)</f>
        <v>0</v>
      </c>
      <c r="F67" s="11">
        <f>IF('KWh (Cumulative) LI'!F67=0,0,((('KWh (Monthly) ENTRY LI'!F67*0.5)+'KWh (Cumulative) LI'!E67-'Rebasing adj LI'!F57)*F109)*F$19*F$127)</f>
        <v>0</v>
      </c>
      <c r="G67" s="11">
        <f>IF('KWh (Cumulative) LI'!G67=0,0,((('KWh (Monthly) ENTRY LI'!G67*0.5)+'KWh (Cumulative) LI'!F67-'Rebasing adj LI'!G57)*G109)*G$19*G$127)</f>
        <v>0</v>
      </c>
      <c r="H67" s="11">
        <f>IF('KWh (Cumulative) LI'!H67=0,0,((('KWh (Monthly) ENTRY LI'!H67*0.5)+'KWh (Cumulative) LI'!G67-'Rebasing adj LI'!H57)*H109)*H$19*H$127)</f>
        <v>0</v>
      </c>
      <c r="I67" s="11">
        <f>IF('KWh (Cumulative) LI'!I67=0,0,((('KWh (Monthly) ENTRY LI'!I67*0.5)+'KWh (Cumulative) LI'!H67-'Rebasing adj LI'!I57)*I109)*I$19*I$127)</f>
        <v>0</v>
      </c>
      <c r="J67" s="11">
        <f>IF('KWh (Cumulative) LI'!J67=0,0,((('KWh (Monthly) ENTRY LI'!J67*0.5)+'KWh (Cumulative) LI'!I67-'Rebasing adj LI'!J57)*J109)*J$19*J$127)</f>
        <v>0</v>
      </c>
      <c r="K67" s="11">
        <f>IF('KWh (Cumulative) LI'!K67=0,0,((('KWh (Monthly) ENTRY LI'!K67*0.5)+'KWh (Cumulative) LI'!J67-'Rebasing adj LI'!K57)*K109)*K$19*K$127)</f>
        <v>0</v>
      </c>
      <c r="L67" s="11">
        <f>IF('KWh (Cumulative) LI'!L67=0,0,((('KWh (Monthly) ENTRY LI'!L67*0.5)+'KWh (Cumulative) LI'!K67-'Rebasing adj LI'!L57)*L109)*L$19*L$127)</f>
        <v>0</v>
      </c>
      <c r="M67" s="11">
        <f>IF('KWh (Cumulative) LI'!M67=0,0,((('KWh (Monthly) ENTRY LI'!M67*0.5)+'KWh (Cumulative) LI'!L67-'Rebasing adj LI'!M57)*M109)*M$19*M$127)</f>
        <v>0</v>
      </c>
      <c r="N67" s="11">
        <f>IF('KWh (Cumulative) LI'!N67=0,0,((('KWh (Monthly) ENTRY LI'!N67*0.5)+'KWh (Cumulative) LI'!M67-'Rebasing adj LI'!N57)*N109)*N$19*N$127)</f>
        <v>0</v>
      </c>
      <c r="O67" s="11">
        <f>IF('KWh (Cumulative) LI'!O67=0,0,((('KWh (Monthly) ENTRY LI'!O67*0.5)+'KWh (Cumulative) LI'!N67-'Rebasing adj LI'!O57)*O109)*O$19*O$127)</f>
        <v>0</v>
      </c>
      <c r="P67" s="11">
        <f>IF('KWh (Cumulative) LI'!P67=0,0,((('KWh (Monthly) ENTRY LI'!P67*0.5)+'KWh (Cumulative) LI'!O67-'Rebasing adj LI'!P57)*P109)*P$19*P$127)</f>
        <v>0</v>
      </c>
      <c r="Q67" s="11">
        <f>IF('KWh (Cumulative) LI'!Q67=0,0,((('KWh (Monthly) ENTRY LI'!Q67*0.5)+'KWh (Cumulative) LI'!P67-'Rebasing adj LI'!Q57)*Q109)*Q$19*Q$127)</f>
        <v>0</v>
      </c>
      <c r="R67" s="11">
        <f>IF('KWh (Cumulative) LI'!R67=0,0,((('KWh (Monthly) ENTRY LI'!R67*0.5)+'KWh (Cumulative) LI'!Q67-'Rebasing adj LI'!R57)*R109)*R$19*R$127)</f>
        <v>0</v>
      </c>
      <c r="S67" s="11">
        <f>IF('KWh (Cumulative) LI'!S67=0,0,((('KWh (Monthly) ENTRY LI'!S67*0.5)+'KWh (Cumulative) LI'!R67-'Rebasing adj LI'!S57)*S109)*S$19*S$127)</f>
        <v>0</v>
      </c>
      <c r="T67" s="11">
        <f>IF('KWh (Cumulative) LI'!T67=0,0,((('KWh (Monthly) ENTRY LI'!T67*0.5)+'KWh (Cumulative) LI'!S67-'Rebasing adj LI'!T57)*T109)*T$19*T$127)</f>
        <v>0</v>
      </c>
      <c r="U67" s="11">
        <f>IF('KWh (Cumulative) LI'!U67=0,0,((('KWh (Monthly) ENTRY LI'!U67*0.5)+'KWh (Cumulative) LI'!T67-'Rebasing adj LI'!U57)*U109)*U$19*U$127)</f>
        <v>0</v>
      </c>
      <c r="V67" s="11">
        <f>IF('KWh (Cumulative) LI'!V67=0,0,((('KWh (Monthly) ENTRY LI'!V67*0.5)+'KWh (Cumulative) LI'!U67-'Rebasing adj LI'!V57)*V109)*V$19*V$127)</f>
        <v>0</v>
      </c>
      <c r="W67" s="11">
        <f>IF('KWh (Cumulative) LI'!W67=0,0,((('KWh (Monthly) ENTRY LI'!W67*0.5)+'KWh (Cumulative) LI'!V67-'Rebasing adj LI'!W57)*W109)*W$19*W$127)</f>
        <v>0</v>
      </c>
      <c r="X67" s="11">
        <f>IF('KWh (Cumulative) LI'!X67=0,0,((('KWh (Monthly) ENTRY LI'!X67*0.5)+'KWh (Cumulative) LI'!W67-'Rebasing adj LI'!X57)*X109)*X$19*X$127)</f>
        <v>0</v>
      </c>
      <c r="Y67" s="11">
        <f>IF('KWh (Cumulative) LI'!Y67=0,0,((('KWh (Monthly) ENTRY LI'!Y67*0.5)+'KWh (Cumulative) LI'!X67-'Rebasing adj LI'!Y57)*Y109)*Y$19*Y$127)</f>
        <v>0</v>
      </c>
      <c r="Z67" s="11">
        <f>IF('KWh (Cumulative) LI'!Z67=0,0,((('KWh (Monthly) ENTRY LI'!Z67*0.5)+'KWh (Cumulative) LI'!Y67-'Rebasing adj LI'!Z57)*Z109)*Z$19*Z$127)</f>
        <v>0</v>
      </c>
      <c r="AA67" s="11">
        <f>IF('KWh (Cumulative) LI'!AA67=0,0,((('KWh (Monthly) ENTRY LI'!AA67*0.5)+'KWh (Cumulative) LI'!Z67-'Rebasing adj LI'!AA57)*AA109)*AA$19*AA$127)</f>
        <v>0</v>
      </c>
      <c r="AB67" s="11">
        <f>IF('KWh (Cumulative) LI'!AB67=0,0,((('KWh (Monthly) ENTRY LI'!AB67*0.5)+'KWh (Cumulative) LI'!AA67-'Rebasing adj LI'!AB57)*AB109)*AB$19*AB$127)</f>
        <v>0</v>
      </c>
      <c r="AC67" s="11">
        <f>IF('KWh (Cumulative) LI'!AC67=0,0,((('KWh (Monthly) ENTRY LI'!AC67*0.5)+'KWh (Cumulative) LI'!AB67-'Rebasing adj LI'!AC57)*AC109)*AC$19*AC$127)</f>
        <v>0</v>
      </c>
      <c r="AD67" s="11">
        <f>IF('KWh (Cumulative) LI'!AD67=0,0,((('KWh (Monthly) ENTRY LI'!AD67*0.5)+'KWh (Cumulative) LI'!AC67-'Rebasing adj LI'!AD57)*AD109)*AD$19*AD$127)</f>
        <v>0</v>
      </c>
      <c r="AE67" s="11">
        <f>IF('KWh (Cumulative) LI'!AE67=0,0,((('KWh (Monthly) ENTRY LI'!AE67*0.5)+'KWh (Cumulative) LI'!AD67-'Rebasing adj LI'!AE57)*AE109)*AE$19*AE$127)</f>
        <v>0</v>
      </c>
      <c r="AF67" s="11">
        <f>IF('KWh (Cumulative) LI'!AF67=0,0,((('KWh (Monthly) ENTRY LI'!AF67*0.5)+'KWh (Cumulative) LI'!AE67-'Rebasing adj LI'!AF57)*AF109)*AF$19*AF$127)</f>
        <v>0</v>
      </c>
      <c r="AG67" s="11">
        <f>IF('KWh (Cumulative) LI'!AG67=0,0,((('KWh (Monthly) ENTRY LI'!AG67*0.5)+'KWh (Cumulative) LI'!AF67-'Rebasing adj LI'!AG57)*AG109)*AG$19*AG$127)</f>
        <v>0</v>
      </c>
      <c r="AH67" s="11">
        <f>IF('KWh (Cumulative) LI'!AH67=0,0,((('KWh (Monthly) ENTRY LI'!AH67*0.5)+'KWh (Cumulative) LI'!AG67-'Rebasing adj LI'!AH57)*AH109)*AH$19*AH$127)</f>
        <v>0</v>
      </c>
      <c r="AI67" s="11">
        <f>IF('KWh (Cumulative) LI'!AI67=0,0,((('KWh (Monthly) ENTRY LI'!AI67*0.5)+'KWh (Cumulative) LI'!AH67-'Rebasing adj LI'!AI57)*AI109)*AI$19*AI$127)</f>
        <v>0</v>
      </c>
      <c r="AJ67" s="11">
        <f>IF('KWh (Cumulative) LI'!AJ67=0,0,((('KWh (Monthly) ENTRY LI'!AJ67*0.5)+'KWh (Cumulative) LI'!AI67-'Rebasing adj LI'!AJ57)*AJ109)*AJ$19*AJ$127)</f>
        <v>0</v>
      </c>
      <c r="AK67" s="11">
        <f>IF('KWh (Cumulative) LI'!AK67=0,0,((('KWh (Monthly) ENTRY LI'!AK67*0.5)+'KWh (Cumulative) LI'!AJ67-'Rebasing adj LI'!AK57)*AK109)*AK$19*AK$127)</f>
        <v>0</v>
      </c>
      <c r="AL67" s="11">
        <f>IF('KWh (Cumulative) LI'!AL67=0,0,((('KWh (Monthly) ENTRY LI'!AL67*0.5)+'KWh (Cumulative) LI'!AK67-'Rebasing adj LI'!AL57)*AL109)*AL$19*AL$127)</f>
        <v>0</v>
      </c>
      <c r="AM67" s="11">
        <f>IF('KWh (Cumulative) LI'!AM67=0,0,((('KWh (Monthly) ENTRY LI'!AM67*0.5)+'KWh (Cumulative) LI'!AL67-'Rebasing adj LI'!AM57)*AM109)*AM$19*AM$127)</f>
        <v>0</v>
      </c>
      <c r="AN67" s="11">
        <f>IF('KWh (Cumulative) LI'!AN67=0,0,((('KWh (Monthly) ENTRY LI'!AN67*0.5)+'KWh (Cumulative) LI'!AM67-'Rebasing adj LI'!AN57)*AN109)*AN$19*AN$127)</f>
        <v>0</v>
      </c>
      <c r="AO67" s="11">
        <f>IF('KWh (Cumulative) LI'!AO67=0,0,((('KWh (Monthly) ENTRY LI'!AO67*0.5)+'KWh (Cumulative) LI'!AN67-'Rebasing adj LI'!AO57)*AO109)*AO$19*AO$127)</f>
        <v>0</v>
      </c>
      <c r="AP67" s="11">
        <f>IF('KWh (Cumulative) LI'!AP67=0,0,((('KWh (Monthly) ENTRY LI'!AP67*0.5)+'KWh (Cumulative) LI'!AO67-'Rebasing adj LI'!AP57)*AP109)*AP$19*AP$127)</f>
        <v>0</v>
      </c>
      <c r="AQ67" s="11">
        <f>IF('KWh (Cumulative) LI'!AQ67=0,0,((('KWh (Monthly) ENTRY LI'!AQ67*0.5)+'KWh (Cumulative) LI'!AP67-'Rebasing adj LI'!AQ57)*AQ109)*AQ$19*AQ$127)</f>
        <v>0</v>
      </c>
      <c r="AR67" s="11">
        <f>IF('KWh (Cumulative) LI'!AR67=0,0,((('KWh (Monthly) ENTRY LI'!AR67*0.5)+'KWh (Cumulative) LI'!AQ67-'Rebasing adj LI'!AR57)*AR109)*AR$19*AR$127)</f>
        <v>0</v>
      </c>
      <c r="AS67" s="11">
        <f>IF('KWh (Cumulative) LI'!AS67=0,0,((('KWh (Monthly) ENTRY LI'!AS67*0.5)+'KWh (Cumulative) LI'!AR67-'Rebasing adj LI'!AS57)*AS109)*AS$19*AS$127)</f>
        <v>0</v>
      </c>
      <c r="AT67" s="11">
        <f>IF('KWh (Cumulative) LI'!AT67=0,0,((('KWh (Monthly) ENTRY LI'!AT67*0.5)+'KWh (Cumulative) LI'!AS67-'Rebasing adj LI'!AT57)*AT109)*AT$19*AT$127)</f>
        <v>0</v>
      </c>
      <c r="AU67" s="11">
        <f>IF('KWh (Cumulative) LI'!AU67=0,0,((('KWh (Monthly) ENTRY LI'!AU67*0.5)+'KWh (Cumulative) LI'!AT67-'Rebasing adj LI'!AU57)*AU109)*AU$19*AU$127)</f>
        <v>0</v>
      </c>
      <c r="AV67" s="11">
        <f>IF('KWh (Cumulative) LI'!AV67=0,0,((('KWh (Monthly) ENTRY LI'!AV67*0.5)+'KWh (Cumulative) LI'!AU67-'Rebasing adj LI'!AV57)*AV109)*AV$19*AV$127)</f>
        <v>0</v>
      </c>
      <c r="AW67" s="11">
        <f>IF('KWh (Cumulative) LI'!AW67=0,0,((('KWh (Monthly) ENTRY LI'!AW67*0.5)+'KWh (Cumulative) LI'!AV67-'Rebasing adj LI'!AW57)*AW109)*AW$19*AW$127)</f>
        <v>0</v>
      </c>
      <c r="AX67" s="11">
        <f>IF('KWh (Cumulative) LI'!AX67=0,0,((('KWh (Monthly) ENTRY LI'!AX67*0.5)+'KWh (Cumulative) LI'!AW67-'Rebasing adj LI'!AX57)*AX109)*AX$19*AX$127)</f>
        <v>0</v>
      </c>
      <c r="AY67" s="11">
        <f>IF('KWh (Cumulative) LI'!AY67=0,0,((('KWh (Monthly) ENTRY LI'!AY67*0.5)+'KWh (Cumulative) LI'!AX67-'Rebasing adj LI'!AY57)*AY109)*AY$19*AY$127)</f>
        <v>0</v>
      </c>
      <c r="AZ67" s="11">
        <f>IF('KWh (Cumulative) LI'!AZ67=0,0,((('KWh (Monthly) ENTRY LI'!AZ67*0.5)+'KWh (Cumulative) LI'!AY67-'Rebasing adj LI'!AZ57)*AZ109)*AZ$19*AZ$127)</f>
        <v>0</v>
      </c>
      <c r="BA67" s="11">
        <f>IF('KWh (Cumulative) LI'!BA67=0,0,((('KWh (Monthly) ENTRY LI'!BA67*0.5)+'KWh (Cumulative) LI'!AZ67-'Rebasing adj LI'!BA57)*BA109)*BA$19*BA$127)</f>
        <v>0</v>
      </c>
      <c r="BB67" s="11">
        <f>IF('KWh (Cumulative) LI'!BB67=0,0,((('KWh (Monthly) ENTRY LI'!BB67*0.5)+'KWh (Cumulative) LI'!BA67-'Rebasing adj LI'!BB57)*BB109)*BB$19*BB$127)</f>
        <v>0</v>
      </c>
      <c r="BC67" s="11">
        <f>IF('KWh (Cumulative) LI'!BC67=0,0,((('KWh (Monthly) ENTRY LI'!BC67*0.5)+'KWh (Cumulative) LI'!BB67-'Rebasing adj LI'!BC57)*BC109)*BC$19*BC$127)</f>
        <v>0</v>
      </c>
      <c r="BD67" s="11">
        <f>IF('KWh (Cumulative) LI'!BD67=0,0,((('KWh (Monthly) ENTRY LI'!BD67*0.5)+'KWh (Cumulative) LI'!BC67-'Rebasing adj LI'!BD57)*BD109)*BD$19*BD$127)</f>
        <v>0</v>
      </c>
      <c r="BE67" s="11">
        <f>IF('KWh (Cumulative) LI'!BE67=0,0,((('KWh (Monthly) ENTRY LI'!BE67*0.5)+'KWh (Cumulative) LI'!BD67-'Rebasing adj LI'!BE57)*BE109)*BE$19*BE$127)</f>
        <v>0</v>
      </c>
      <c r="BF67" s="11">
        <f>IF('KWh (Cumulative) LI'!BF67=0,0,((('KWh (Monthly) ENTRY LI'!BF67*0.5)+'KWh (Cumulative) LI'!BE67-'Rebasing adj LI'!BF57)*BF109)*BF$19*BF$127)</f>
        <v>0</v>
      </c>
      <c r="BG67" s="11">
        <f>IF('KWh (Cumulative) LI'!BG67=0,0,((('KWh (Monthly) ENTRY LI'!BG67*0.5)+'KWh (Cumulative) LI'!BF67-'Rebasing adj LI'!BG57)*BG109)*BG$19*BG$127)</f>
        <v>0</v>
      </c>
      <c r="BH67" s="11">
        <f>IF('KWh (Cumulative) LI'!BH67=0,0,((('KWh (Monthly) ENTRY LI'!BH67*0.5)+'KWh (Cumulative) LI'!BG67-'Rebasing adj LI'!BH57)*BH109)*BH$19*BH$127)</f>
        <v>0</v>
      </c>
      <c r="BI67" s="11">
        <f>IF('KWh (Cumulative) LI'!BI67=0,0,((('KWh (Monthly) ENTRY LI'!BI67*0.5)+'KWh (Cumulative) LI'!BH67-'Rebasing adj LI'!BI57)*BI109)*BI$19*BI$127)</f>
        <v>0</v>
      </c>
      <c r="BJ67" s="11">
        <f>IF('KWh (Cumulative) LI'!BJ67=0,0,((('KWh (Monthly) ENTRY LI'!BJ67*0.5)+'KWh (Cumulative) LI'!BI67-'Rebasing adj LI'!BJ57)*BJ109)*BJ$19*BJ$127)</f>
        <v>0</v>
      </c>
      <c r="BK67" s="11">
        <f>IF('KWh (Cumulative) LI'!BK67=0,0,((('KWh (Monthly) ENTRY LI'!BK67*0.5)+'KWh (Cumulative) LI'!BJ67-'Rebasing adj LI'!BK57)*BK109)*BK$19*BK$127)</f>
        <v>0</v>
      </c>
      <c r="BL67" s="11">
        <f>IF('KWh (Cumulative) LI'!BL67=0,0,((('KWh (Monthly) ENTRY LI'!BL67*0.5)+'KWh (Cumulative) LI'!BK67-'Rebasing adj LI'!BL57)*BL109)*BL$19*BL$127)</f>
        <v>0</v>
      </c>
      <c r="BM67" s="11">
        <f>IF('KWh (Cumulative) LI'!BM67=0,0,((('KWh (Monthly) ENTRY LI'!BM67*0.5)+'KWh (Cumulative) LI'!BL67-'Rebasing adj LI'!BM57)*BM109)*BM$19*BM$127)</f>
        <v>0</v>
      </c>
      <c r="BN67" s="11">
        <f>IF('KWh (Cumulative) LI'!BN67=0,0,((('KWh (Monthly) ENTRY LI'!BN67*0.5)+'KWh (Cumulative) LI'!BM67-'Rebasing adj LI'!BN57)*BN109)*BN$19*BN$127)</f>
        <v>0</v>
      </c>
      <c r="BO67" s="11">
        <f>IF('KWh (Cumulative) LI'!BO67=0,0,((('KWh (Monthly) ENTRY LI'!BO67*0.5)+'KWh (Cumulative) LI'!BN67-'Rebasing adj LI'!BO57)*BO109)*BO$19*BO$127)</f>
        <v>0</v>
      </c>
      <c r="BP67" s="11">
        <f>IF('KWh (Cumulative) LI'!BP67=0,0,((('KWh (Monthly) ENTRY LI'!BP67*0.5)+'KWh (Cumulative) LI'!BO67-'Rebasing adj LI'!BP57)*BP109)*BP$19*BP$127)</f>
        <v>0</v>
      </c>
      <c r="BQ67" s="11">
        <f>IF('KWh (Cumulative) LI'!BQ67=0,0,((('KWh (Monthly) ENTRY LI'!BQ67*0.5)+'KWh (Cumulative) LI'!BP67-'Rebasing adj LI'!BQ57)*BQ109)*BQ$19*BQ$127)</f>
        <v>0</v>
      </c>
      <c r="BR67" s="11">
        <f>IF('KWh (Cumulative) LI'!BR67=0,0,((('KWh (Monthly) ENTRY LI'!BR67*0.5)+'KWh (Cumulative) LI'!BQ67-'Rebasing adj LI'!BR57)*BR109)*BR$19*BR$127)</f>
        <v>0</v>
      </c>
      <c r="BS67" s="11">
        <f>IF('KWh (Cumulative) LI'!BS67=0,0,((('KWh (Monthly) ENTRY LI'!BS67*0.5)+'KWh (Cumulative) LI'!BR67-'Rebasing adj LI'!BS57)*BS109)*BS$19*BS$127)</f>
        <v>0</v>
      </c>
      <c r="BT67" s="11">
        <f>IF('KWh (Cumulative) LI'!BT67=0,0,((('KWh (Monthly) ENTRY LI'!BT67*0.5)+'KWh (Cumulative) LI'!BS67-'Rebasing adj LI'!BT57)*BT109)*BT$19*BT$127)</f>
        <v>0</v>
      </c>
      <c r="BU67" s="11">
        <f>IF('KWh (Cumulative) LI'!BU67=0,0,((('KWh (Monthly) ENTRY LI'!BU67*0.5)+'KWh (Cumulative) LI'!BT67-'Rebasing adj LI'!BU57)*BU109)*BU$19*BU$127)</f>
        <v>0</v>
      </c>
      <c r="BV67" s="11">
        <f>IF('KWh (Cumulative) LI'!BV67=0,0,((('KWh (Monthly) ENTRY LI'!BV67*0.5)+'KWh (Cumulative) LI'!BU67-'Rebasing adj LI'!BV57)*BV109)*BV$19*BV$127)</f>
        <v>0</v>
      </c>
      <c r="BW67" s="11">
        <f>IF('KWh (Cumulative) LI'!BW67=0,0,((('KWh (Monthly) ENTRY LI'!BW67*0.5)+'KWh (Cumulative) LI'!BV67-'Rebasing adj LI'!BW57)*BW109)*BW$19*BW$127)</f>
        <v>0</v>
      </c>
      <c r="BX67" s="11">
        <f>IF('KWh (Cumulative) LI'!BX67=0,0,((('KWh (Monthly) ENTRY LI'!BX67*0.5)+'KWh (Cumulative) LI'!BW67-'Rebasing adj LI'!BX57)*BX109)*BX$19*BX$127)</f>
        <v>0</v>
      </c>
      <c r="BY67" s="11">
        <f>IF('KWh (Cumulative) LI'!BY67=0,0,((('KWh (Monthly) ENTRY LI'!BY67*0.5)+'KWh (Cumulative) LI'!BX67-'Rebasing adj LI'!BY57)*BY109)*BY$19*BY$127)</f>
        <v>0</v>
      </c>
      <c r="BZ67" s="11">
        <f>IF('KWh (Cumulative) LI'!BZ67=0,0,((('KWh (Monthly) ENTRY LI'!BZ67*0.5)+'KWh (Cumulative) LI'!BY67-'Rebasing adj LI'!BZ57)*BZ109)*BZ$19*BZ$127)</f>
        <v>0</v>
      </c>
      <c r="CA67" s="11">
        <f>IF('KWh (Cumulative) LI'!CA67=0,0,((('KWh (Monthly) ENTRY LI'!CA67*0.5)+'KWh (Cumulative) LI'!BZ67-'Rebasing adj LI'!CA57)*CA109)*CA$19*CA$127)</f>
        <v>0</v>
      </c>
      <c r="CB67" s="11">
        <f>IF('KWh (Cumulative) LI'!CB67=0,0,((('KWh (Monthly) ENTRY LI'!CB67*0.5)+'KWh (Cumulative) LI'!CA67-'Rebasing adj LI'!CB57)*CB109)*CB$19*CB$127)</f>
        <v>0</v>
      </c>
      <c r="CC67" s="11">
        <f>IF('KWh (Cumulative) LI'!CC67=0,0,((('KWh (Monthly) ENTRY LI'!CC67*0.5)+'KWh (Cumulative) LI'!CB67-'Rebasing adj LI'!CC57)*CC109)*CC$19*CC$127)</f>
        <v>0</v>
      </c>
      <c r="CD67" s="11">
        <f>IF('KWh (Cumulative) LI'!CD67=0,0,((('KWh (Monthly) ENTRY LI'!CD67*0.5)+'KWh (Cumulative) LI'!CC67-'Rebasing adj LI'!CD57)*CD109)*CD$19*CD$127)</f>
        <v>0</v>
      </c>
      <c r="CE67" s="11">
        <f>IF('KWh (Cumulative) LI'!CE67=0,0,((('KWh (Monthly) ENTRY LI'!CE67*0.5)+'KWh (Cumulative) LI'!CD67-'Rebasing adj LI'!CE57)*CE109)*CE$19*CE$127)</f>
        <v>0</v>
      </c>
      <c r="CF67" s="11">
        <f>IF('KWh (Cumulative) LI'!CF67=0,0,((('KWh (Monthly) ENTRY LI'!CF67*0.5)+'KWh (Cumulative) LI'!CE67-'Rebasing adj LI'!CF57)*CF109)*CF$19*CF$127)</f>
        <v>0</v>
      </c>
      <c r="CG67" s="11">
        <f>IF('KWh (Cumulative) LI'!CG67=0,0,((('KWh (Monthly) ENTRY LI'!CG67*0.5)+'KWh (Cumulative) LI'!CF67-'Rebasing adj LI'!CG57)*CG109)*CG$19*CG$127)</f>
        <v>0</v>
      </c>
      <c r="CH67" s="11">
        <f>IF('KWh (Cumulative) LI'!CH67=0,0,((('KWh (Monthly) ENTRY LI'!CH67*0.5)+'KWh (Cumulative) LI'!CG67-'Rebasing adj LI'!CH57)*CH109)*CH$19*CH$127)</f>
        <v>0</v>
      </c>
      <c r="CI67" s="11">
        <f>IF('KWh (Cumulative) LI'!CI67=0,0,((('KWh (Monthly) ENTRY LI'!CI67*0.5)+'KWh (Cumulative) LI'!CH67-'Rebasing adj LI'!CI57)*CI109)*CI$19*CI$127)</f>
        <v>0</v>
      </c>
      <c r="CJ67" s="11">
        <f>IF('KWh (Cumulative) LI'!CJ67=0,0,((('KWh (Monthly) ENTRY LI'!CJ67*0.5)+'KWh (Cumulative) LI'!CI67-'Rebasing adj LI'!CJ57)*CJ109)*CJ$19*CJ$127)</f>
        <v>0</v>
      </c>
    </row>
    <row r="68" spans="1:88" x14ac:dyDescent="0.25">
      <c r="A68" s="209"/>
      <c r="B68" s="45" t="s">
        <v>1</v>
      </c>
      <c r="C68" s="11">
        <f>IF('KWh (Cumulative) LI'!C68=0,0,((('KWh (Monthly) ENTRY LI'!C68*0.5)-'Rebasing adj LI'!C58)*C110)*C$19*C$127)</f>
        <v>0</v>
      </c>
      <c r="D68" s="11">
        <f>IF('KWh (Cumulative) LI'!D68=0,0,((('KWh (Monthly) ENTRY LI'!D68*0.5)+'KWh (Cumulative) LI'!C68-'Rebasing adj LI'!D58)*D110)*D$19*D$127)</f>
        <v>0</v>
      </c>
      <c r="E68" s="11">
        <f>IF('KWh (Cumulative) LI'!E68=0,0,((('KWh (Monthly) ENTRY LI'!E68*0.5)+'KWh (Cumulative) LI'!D68-'Rebasing adj LI'!E58)*E110)*E$19*E$127)</f>
        <v>0</v>
      </c>
      <c r="F68" s="11">
        <f>IF('KWh (Cumulative) LI'!F68=0,0,((('KWh (Monthly) ENTRY LI'!F68*0.5)+'KWh (Cumulative) LI'!E68-'Rebasing adj LI'!F58)*F110)*F$19*F$127)</f>
        <v>0</v>
      </c>
      <c r="G68" s="11">
        <f>IF('KWh (Cumulative) LI'!G68=0,0,((('KWh (Monthly) ENTRY LI'!G68*0.5)+'KWh (Cumulative) LI'!F68-'Rebasing adj LI'!G58)*G110)*G$19*G$127)</f>
        <v>0</v>
      </c>
      <c r="H68" s="11">
        <f>IF('KWh (Cumulative) LI'!H68=0,0,((('KWh (Monthly) ENTRY LI'!H68*0.5)+'KWh (Cumulative) LI'!G68-'Rebasing adj LI'!H58)*H110)*H$19*H$127)</f>
        <v>0</v>
      </c>
      <c r="I68" s="11">
        <f>IF('KWh (Cumulative) LI'!I68=0,0,((('KWh (Monthly) ENTRY LI'!I68*0.5)+'KWh (Cumulative) LI'!H68-'Rebasing adj LI'!I58)*I110)*I$19*I$127)</f>
        <v>0</v>
      </c>
      <c r="J68" s="11">
        <f>IF('KWh (Cumulative) LI'!J68=0,0,((('KWh (Monthly) ENTRY LI'!J68*0.5)+'KWh (Cumulative) LI'!I68-'Rebasing adj LI'!J58)*J110)*J$19*J$127)</f>
        <v>0</v>
      </c>
      <c r="K68" s="11">
        <f>IF('KWh (Cumulative) LI'!K68=0,0,((('KWh (Monthly) ENTRY LI'!K68*0.5)+'KWh (Cumulative) LI'!J68-'Rebasing adj LI'!K58)*K110)*K$19*K$127)</f>
        <v>0</v>
      </c>
      <c r="L68" s="11">
        <f>IF('KWh (Cumulative) LI'!L68=0,0,((('KWh (Monthly) ENTRY LI'!L68*0.5)+'KWh (Cumulative) LI'!K68-'Rebasing adj LI'!L58)*L110)*L$19*L$127)</f>
        <v>0</v>
      </c>
      <c r="M68" s="11">
        <f>IF('KWh (Cumulative) LI'!M68=0,0,((('KWh (Monthly) ENTRY LI'!M68*0.5)+'KWh (Cumulative) LI'!L68-'Rebasing adj LI'!M58)*M110)*M$19*M$127)</f>
        <v>0</v>
      </c>
      <c r="N68" s="11">
        <f>IF('KWh (Cumulative) LI'!N68=0,0,((('KWh (Monthly) ENTRY LI'!N68*0.5)+'KWh (Cumulative) LI'!M68-'Rebasing adj LI'!N58)*N110)*N$19*N$127)</f>
        <v>0</v>
      </c>
      <c r="O68" s="11">
        <f>IF('KWh (Cumulative) LI'!O68=0,0,((('KWh (Monthly) ENTRY LI'!O68*0.5)+'KWh (Cumulative) LI'!N68-'Rebasing adj LI'!O58)*O110)*O$19*O$127)</f>
        <v>0</v>
      </c>
      <c r="P68" s="11">
        <f>IF('KWh (Cumulative) LI'!P68=0,0,((('KWh (Monthly) ENTRY LI'!P68*0.5)+'KWh (Cumulative) LI'!O68-'Rebasing adj LI'!P58)*P110)*P$19*P$127)</f>
        <v>0</v>
      </c>
      <c r="Q68" s="11">
        <f>IF('KWh (Cumulative) LI'!Q68=0,0,((('KWh (Monthly) ENTRY LI'!Q68*0.5)+'KWh (Cumulative) LI'!P68-'Rebasing adj LI'!Q58)*Q110)*Q$19*Q$127)</f>
        <v>0</v>
      </c>
      <c r="R68" s="11">
        <f>IF('KWh (Cumulative) LI'!R68=0,0,((('KWh (Monthly) ENTRY LI'!R68*0.5)+'KWh (Cumulative) LI'!Q68-'Rebasing adj LI'!R58)*R110)*R$19*R$127)</f>
        <v>0</v>
      </c>
      <c r="S68" s="11">
        <f>IF('KWh (Cumulative) LI'!S68=0,0,((('KWh (Monthly) ENTRY LI'!S68*0.5)+'KWh (Cumulative) LI'!R68-'Rebasing adj LI'!S58)*S110)*S$19*S$127)</f>
        <v>0</v>
      </c>
      <c r="T68" s="11">
        <f>IF('KWh (Cumulative) LI'!T68=0,0,((('KWh (Monthly) ENTRY LI'!T68*0.5)+'KWh (Cumulative) LI'!S68-'Rebasing adj LI'!T58)*T110)*T$19*T$127)</f>
        <v>0</v>
      </c>
      <c r="U68" s="11">
        <f>IF('KWh (Cumulative) LI'!U68=0,0,((('KWh (Monthly) ENTRY LI'!U68*0.5)+'KWh (Cumulative) LI'!T68-'Rebasing adj LI'!U58)*U110)*U$19*U$127)</f>
        <v>0</v>
      </c>
      <c r="V68" s="11">
        <f>IF('KWh (Cumulative) LI'!V68=0,0,((('KWh (Monthly) ENTRY LI'!V68*0.5)+'KWh (Cumulative) LI'!U68-'Rebasing adj LI'!V58)*V110)*V$19*V$127)</f>
        <v>0</v>
      </c>
      <c r="W68" s="11">
        <f>IF('KWh (Cumulative) LI'!W68=0,0,((('KWh (Monthly) ENTRY LI'!W68*0.5)+'KWh (Cumulative) LI'!V68-'Rebasing adj LI'!W58)*W110)*W$19*W$127)</f>
        <v>0</v>
      </c>
      <c r="X68" s="11">
        <f>IF('KWh (Cumulative) LI'!X68=0,0,((('KWh (Monthly) ENTRY LI'!X68*0.5)+'KWh (Cumulative) LI'!W68-'Rebasing adj LI'!X58)*X110)*X$19*X$127)</f>
        <v>0</v>
      </c>
      <c r="Y68" s="11">
        <f>IF('KWh (Cumulative) LI'!Y68=0,0,((('KWh (Monthly) ENTRY LI'!Y68*0.5)+'KWh (Cumulative) LI'!X68-'Rebasing adj LI'!Y58)*Y110)*Y$19*Y$127)</f>
        <v>0</v>
      </c>
      <c r="Z68" s="11">
        <f>IF('KWh (Cumulative) LI'!Z68=0,0,((('KWh (Monthly) ENTRY LI'!Z68*0.5)+'KWh (Cumulative) LI'!Y68-'Rebasing adj LI'!Z58)*Z110)*Z$19*Z$127)</f>
        <v>0</v>
      </c>
      <c r="AA68" s="11">
        <f>IF('KWh (Cumulative) LI'!AA68=0,0,((('KWh (Monthly) ENTRY LI'!AA68*0.5)+'KWh (Cumulative) LI'!Z68-'Rebasing adj LI'!AA58)*AA110)*AA$19*AA$127)</f>
        <v>0</v>
      </c>
      <c r="AB68" s="11">
        <f>IF('KWh (Cumulative) LI'!AB68=0,0,((('KWh (Monthly) ENTRY LI'!AB68*0.5)+'KWh (Cumulative) LI'!AA68-'Rebasing adj LI'!AB58)*AB110)*AB$19*AB$127)</f>
        <v>0</v>
      </c>
      <c r="AC68" s="11">
        <f>IF('KWh (Cumulative) LI'!AC68=0,0,((('KWh (Monthly) ENTRY LI'!AC68*0.5)+'KWh (Cumulative) LI'!AB68-'Rebasing adj LI'!AC58)*AC110)*AC$19*AC$127)</f>
        <v>0</v>
      </c>
      <c r="AD68" s="11">
        <f>IF('KWh (Cumulative) LI'!AD68=0,0,((('KWh (Monthly) ENTRY LI'!AD68*0.5)+'KWh (Cumulative) LI'!AC68-'Rebasing adj LI'!AD58)*AD110)*AD$19*AD$127)</f>
        <v>0</v>
      </c>
      <c r="AE68" s="11">
        <f>IF('KWh (Cumulative) LI'!AE68=0,0,((('KWh (Monthly) ENTRY LI'!AE68*0.5)+'KWh (Cumulative) LI'!AD68-'Rebasing adj LI'!AE58)*AE110)*AE$19*AE$127)</f>
        <v>0</v>
      </c>
      <c r="AF68" s="11">
        <f>IF('KWh (Cumulative) LI'!AF68=0,0,((('KWh (Monthly) ENTRY LI'!AF68*0.5)+'KWh (Cumulative) LI'!AE68-'Rebasing adj LI'!AF58)*AF110)*AF$19*AF$127)</f>
        <v>0</v>
      </c>
      <c r="AG68" s="11">
        <f>IF('KWh (Cumulative) LI'!AG68=0,0,((('KWh (Monthly) ENTRY LI'!AG68*0.5)+'KWh (Cumulative) LI'!AF68-'Rebasing adj LI'!AG58)*AG110)*AG$19*AG$127)</f>
        <v>526.49799801030781</v>
      </c>
      <c r="AH68" s="11">
        <f>IF('KWh (Cumulative) LI'!AH68=0,0,((('KWh (Monthly) ENTRY LI'!AH68*0.5)+'KWh (Cumulative) LI'!AG68-'Rebasing adj LI'!AH58)*AH110)*AH$19*AH$127)</f>
        <v>2361.8464551345342</v>
      </c>
      <c r="AI68" s="11">
        <f>IF('KWh (Cumulative) LI'!AI68=0,0,((('KWh (Monthly) ENTRY LI'!AI68*0.5)+'KWh (Cumulative) LI'!AH68-'Rebasing adj LI'!AI58)*AI110)*AI$19*AI$127)</f>
        <v>1506.9082745359569</v>
      </c>
      <c r="AJ68" s="11">
        <f>IF('KWh (Cumulative) LI'!AJ68=0,0,((('KWh (Monthly) ENTRY LI'!AJ68*0.5)+'KWh (Cumulative) LI'!AI68-'Rebasing adj LI'!AJ58)*AJ110)*AJ$19*AJ$127)</f>
        <v>130.19153579139333</v>
      </c>
      <c r="AK68" s="11">
        <f>IF('KWh (Cumulative) LI'!AK68=0,0,((('KWh (Monthly) ENTRY LI'!AK68*0.5)+'KWh (Cumulative) LI'!AJ68-'Rebasing adj LI'!AK58)*AK110)*AK$19*AK$127)</f>
        <v>40.194198480648566</v>
      </c>
      <c r="AL68" s="11">
        <f>IF('KWh (Cumulative) LI'!AL68=0,0,((('KWh (Monthly) ENTRY LI'!AL68*0.5)+'KWh (Cumulative) LI'!AK68-'Rebasing adj LI'!AL58)*AL110)*AL$19*AL$127)</f>
        <v>0.41724006104583389</v>
      </c>
      <c r="AM68" s="11">
        <f>IF('KWh (Cumulative) LI'!AM68=0,0,((('KWh (Monthly) ENTRY LI'!AM68*0.5)+'KWh (Cumulative) LI'!AL68-'Rebasing adj LI'!AM58)*AM110)*AM$19*AM$127)</f>
        <v>3.8201420957154869E-2</v>
      </c>
      <c r="AN68" s="11">
        <f>IF('KWh (Cumulative) LI'!AN68=0,0,((('KWh (Monthly) ENTRY LI'!AN68*0.5)+'KWh (Cumulative) LI'!AM68-'Rebasing adj LI'!AN58)*AN110)*AN$19*AN$127)</f>
        <v>1.6049632320033973</v>
      </c>
      <c r="AO68" s="11">
        <f>IF('KWh (Cumulative) LI'!AO68=0,0,((('KWh (Monthly) ENTRY LI'!AO68*0.5)+'KWh (Cumulative) LI'!AN68-'Rebasing adj LI'!AO58)*AO110)*AO$19*AO$127)</f>
        <v>47.806214434599042</v>
      </c>
      <c r="AP68" s="11">
        <f>IF('KWh (Cumulative) LI'!AP68=0,0,((('KWh (Monthly) ENTRY LI'!AP68*0.5)+'KWh (Cumulative) LI'!AO68-'Rebasing adj LI'!AP58)*AP110)*AP$19*AP$127)</f>
        <v>142.0797258598528</v>
      </c>
      <c r="AQ68" s="11">
        <f>IF('KWh (Cumulative) LI'!AQ68=0,0,((('KWh (Monthly) ENTRY LI'!AQ68*0.5)+'KWh (Cumulative) LI'!AP68-'Rebasing adj LI'!AQ58)*AQ110)*AQ$19*AQ$127)</f>
        <v>432.77569292220903</v>
      </c>
      <c r="AR68" s="11">
        <f>IF('KWh (Cumulative) LI'!AR68=0,0,((('KWh (Monthly) ENTRY LI'!AR68*0.5)+'KWh (Cumulative) LI'!AQ68-'Rebasing adj LI'!AR58)*AR110)*AR$19*AR$127)</f>
        <v>2999.9457835378735</v>
      </c>
      <c r="AS68" s="11">
        <f>IF('KWh (Cumulative) LI'!AS68=0,0,((('KWh (Monthly) ENTRY LI'!AS68*0.5)+'KWh (Cumulative) LI'!AR68-'Rebasing adj LI'!AS58)*AS110)*AS$19*AS$127)</f>
        <v>4048.6274313806948</v>
      </c>
      <c r="AT68" s="11">
        <f>IF('KWh (Cumulative) LI'!AT68=0,0,((('KWh (Monthly) ENTRY LI'!AT68*0.5)+'KWh (Cumulative) LI'!AS68-'Rebasing adj LI'!AT58)*AT110)*AT$19*AT$127)</f>
        <v>3811.0763261993902</v>
      </c>
      <c r="AU68" s="11">
        <f>IF('KWh (Cumulative) LI'!AU68=0,0,((('KWh (Monthly) ENTRY LI'!AU68*0.5)+'KWh (Cumulative) LI'!AT68-'Rebasing adj LI'!AU58)*AU110)*AU$19*AU$127)</f>
        <v>1518.7730286594337</v>
      </c>
      <c r="AV68" s="11">
        <f>IF('KWh (Cumulative) LI'!AV68=0,0,((('KWh (Monthly) ENTRY LI'!AV68*0.5)+'KWh (Cumulative) LI'!AU68-'Rebasing adj LI'!AV58)*AV110)*AV$19*AV$127)</f>
        <v>131.01199330799281</v>
      </c>
      <c r="AW68" s="11">
        <f>IF('KWh (Cumulative) LI'!AW68=0,0,((('KWh (Monthly) ENTRY LI'!AW68*0.5)+'KWh (Cumulative) LI'!AV68-'Rebasing adj LI'!AW58)*AW110)*AW$19*AW$127)</f>
        <v>40.384525671771605</v>
      </c>
      <c r="AX68" s="11">
        <f>IF('KWh (Cumulative) LI'!AX68=0,0,((('KWh (Monthly) ENTRY LI'!AX68*0.5)+'KWh (Cumulative) LI'!AW68-'Rebasing adj LI'!AX58)*AX110)*AX$19*AX$127)</f>
        <v>0.41921811325598624</v>
      </c>
      <c r="AY68" s="11">
        <f>IF('KWh (Cumulative) LI'!AY68=0,0,((('KWh (Monthly) ENTRY LI'!AY68*0.5)+'KWh (Cumulative) LI'!AX68-'Rebasing adj LI'!AY58)*AY110)*AY$19*AY$127)</f>
        <v>3.8292991438528573E-2</v>
      </c>
      <c r="AZ68" s="11">
        <f>IF('KWh (Cumulative) LI'!AZ68=0,0,((('KWh (Monthly) ENTRY LI'!AZ68*0.5)+'KWh (Cumulative) LI'!AY68-'Rebasing adj LI'!AZ58)*AZ110)*AZ$19*AZ$127)</f>
        <v>1.6050663052268972</v>
      </c>
      <c r="BA68" s="11">
        <f>IF('KWh (Cumulative) LI'!BA68=0,0,((('KWh (Monthly) ENTRY LI'!BA68*0.5)+'KWh (Cumulative) LI'!AZ68-'Rebasing adj LI'!BA58)*BA110)*BA$19*BA$127)</f>
        <v>47.809418101239039</v>
      </c>
      <c r="BB68" s="11">
        <f>IF('KWh (Cumulative) LI'!BB68=0,0,((('KWh (Monthly) ENTRY LI'!BB68*0.5)+'KWh (Cumulative) LI'!BA68-'Rebasing adj LI'!BB58)*BB110)*BB$19*BB$127)</f>
        <v>142.08924708092081</v>
      </c>
      <c r="BC68" s="11">
        <f>IF('KWh (Cumulative) LI'!BC68=0,0,((('KWh (Monthly) ENTRY LI'!BC68*0.5)+'KWh (Cumulative) LI'!BB68-'Rebasing adj LI'!BC58)*BC110)*BC$19*BC$127)</f>
        <v>432.80469445644906</v>
      </c>
      <c r="BD68" s="11">
        <f>IF('KWh (Cumulative) LI'!BD68=0,0,((('KWh (Monthly) ENTRY LI'!BD68*0.5)+'KWh (Cumulative) LI'!BC68-'Rebasing adj LI'!BD58)*BD110)*BD$19*BD$127)</f>
        <v>0</v>
      </c>
      <c r="BE68" s="11">
        <f>IF('KWh (Cumulative) LI'!BE68=0,0,((('KWh (Monthly) ENTRY LI'!BE68*0.5)+'KWh (Cumulative) LI'!BD68-'Rebasing adj LI'!BE58)*BE110)*BE$19*BE$127)</f>
        <v>0</v>
      </c>
      <c r="BF68" s="11">
        <f>IF('KWh (Cumulative) LI'!BF68=0,0,((('KWh (Monthly) ENTRY LI'!BF68*0.5)+'KWh (Cumulative) LI'!BE68-'Rebasing adj LI'!BF58)*BF110)*BF$19*BF$127)</f>
        <v>0</v>
      </c>
      <c r="BG68" s="11">
        <f>IF('KWh (Cumulative) LI'!BG68=0,0,((('KWh (Monthly) ENTRY LI'!BG68*0.5)+'KWh (Cumulative) LI'!BF68-'Rebasing adj LI'!BG58)*BG110)*BG$19*BG$127)</f>
        <v>0</v>
      </c>
      <c r="BH68" s="11">
        <f>IF('KWh (Cumulative) LI'!BH68=0,0,((('KWh (Monthly) ENTRY LI'!BH68*0.5)+'KWh (Cumulative) LI'!BG68-'Rebasing adj LI'!BH58)*BH110)*BH$19*BH$127)</f>
        <v>0</v>
      </c>
      <c r="BI68" s="11">
        <f>IF('KWh (Cumulative) LI'!BI68=0,0,((('KWh (Monthly) ENTRY LI'!BI68*0.5)+'KWh (Cumulative) LI'!BH68-'Rebasing adj LI'!BI58)*BI110)*BI$19*BI$127)</f>
        <v>0</v>
      </c>
      <c r="BJ68" s="11">
        <f>IF('KWh (Cumulative) LI'!BJ68=0,0,((('KWh (Monthly) ENTRY LI'!BJ68*0.5)+'KWh (Cumulative) LI'!BI68-'Rebasing adj LI'!BJ58)*BJ110)*BJ$19*BJ$127)</f>
        <v>0</v>
      </c>
      <c r="BK68" s="11">
        <f>IF('KWh (Cumulative) LI'!BK68=0,0,((('KWh (Monthly) ENTRY LI'!BK68*0.5)+'KWh (Cumulative) LI'!BJ68-'Rebasing adj LI'!BK58)*BK110)*BK$19*BK$127)</f>
        <v>0</v>
      </c>
      <c r="BL68" s="11">
        <f>IF('KWh (Cumulative) LI'!BL68=0,0,((('KWh (Monthly) ENTRY LI'!BL68*0.5)+'KWh (Cumulative) LI'!BK68-'Rebasing adj LI'!BL58)*BL110)*BL$19*BL$127)</f>
        <v>0</v>
      </c>
      <c r="BM68" s="11">
        <f>IF('KWh (Cumulative) LI'!BM68=0,0,((('KWh (Monthly) ENTRY LI'!BM68*0.5)+'KWh (Cumulative) LI'!BL68-'Rebasing adj LI'!BM58)*BM110)*BM$19*BM$127)</f>
        <v>0</v>
      </c>
      <c r="BN68" s="11">
        <f>IF('KWh (Cumulative) LI'!BN68=0,0,((('KWh (Monthly) ENTRY LI'!BN68*0.5)+'KWh (Cumulative) LI'!BM68-'Rebasing adj LI'!BN58)*BN110)*BN$19*BN$127)</f>
        <v>0</v>
      </c>
      <c r="BO68" s="11">
        <f>IF('KWh (Cumulative) LI'!BO68=0,0,((('KWh (Monthly) ENTRY LI'!BO68*0.5)+'KWh (Cumulative) LI'!BN68-'Rebasing adj LI'!BO58)*BO110)*BO$19*BO$127)</f>
        <v>0</v>
      </c>
      <c r="BP68" s="11">
        <f>IF('KWh (Cumulative) LI'!BP68=0,0,((('KWh (Monthly) ENTRY LI'!BP68*0.5)+'KWh (Cumulative) LI'!BO68-'Rebasing adj LI'!BP58)*BP110)*BP$19*BP$127)</f>
        <v>0</v>
      </c>
      <c r="BQ68" s="11">
        <f>IF('KWh (Cumulative) LI'!BQ68=0,0,((('KWh (Monthly) ENTRY LI'!BQ68*0.5)+'KWh (Cumulative) LI'!BP68-'Rebasing adj LI'!BQ58)*BQ110)*BQ$19*BQ$127)</f>
        <v>0</v>
      </c>
      <c r="BR68" s="11">
        <f>IF('KWh (Cumulative) LI'!BR68=0,0,((('KWh (Monthly) ENTRY LI'!BR68*0.5)+'KWh (Cumulative) LI'!BQ68-'Rebasing adj LI'!BR58)*BR110)*BR$19*BR$127)</f>
        <v>0</v>
      </c>
      <c r="BS68" s="11">
        <f>IF('KWh (Cumulative) LI'!BS68=0,0,((('KWh (Monthly) ENTRY LI'!BS68*0.5)+'KWh (Cumulative) LI'!BR68-'Rebasing adj LI'!BS58)*BS110)*BS$19*BS$127)</f>
        <v>0</v>
      </c>
      <c r="BT68" s="11">
        <f>IF('KWh (Cumulative) LI'!BT68=0,0,((('KWh (Monthly) ENTRY LI'!BT68*0.5)+'KWh (Cumulative) LI'!BS68-'Rebasing adj LI'!BT58)*BT110)*BT$19*BT$127)</f>
        <v>0</v>
      </c>
      <c r="BU68" s="11">
        <f>IF('KWh (Cumulative) LI'!BU68=0,0,((('KWh (Monthly) ENTRY LI'!BU68*0.5)+'KWh (Cumulative) LI'!BT68-'Rebasing adj LI'!BU58)*BU110)*BU$19*BU$127)</f>
        <v>0</v>
      </c>
      <c r="BV68" s="11">
        <f>IF('KWh (Cumulative) LI'!BV68=0,0,((('KWh (Monthly) ENTRY LI'!BV68*0.5)+'KWh (Cumulative) LI'!BU68-'Rebasing adj LI'!BV58)*BV110)*BV$19*BV$127)</f>
        <v>0</v>
      </c>
      <c r="BW68" s="11">
        <f>IF('KWh (Cumulative) LI'!BW68=0,0,((('KWh (Monthly) ENTRY LI'!BW68*0.5)+'KWh (Cumulative) LI'!BV68-'Rebasing adj LI'!BW58)*BW110)*BW$19*BW$127)</f>
        <v>0</v>
      </c>
      <c r="BX68" s="11">
        <f>IF('KWh (Cumulative) LI'!BX68=0,0,((('KWh (Monthly) ENTRY LI'!BX68*0.5)+'KWh (Cumulative) LI'!BW68-'Rebasing adj LI'!BX58)*BX110)*BX$19*BX$127)</f>
        <v>0</v>
      </c>
      <c r="BY68" s="11">
        <f>IF('KWh (Cumulative) LI'!BY68=0,0,((('KWh (Monthly) ENTRY LI'!BY68*0.5)+'KWh (Cumulative) LI'!BX68-'Rebasing adj LI'!BY58)*BY110)*BY$19*BY$127)</f>
        <v>0</v>
      </c>
      <c r="BZ68" s="11">
        <f>IF('KWh (Cumulative) LI'!BZ68=0,0,((('KWh (Monthly) ENTRY LI'!BZ68*0.5)+'KWh (Cumulative) LI'!BY68-'Rebasing adj LI'!BZ58)*BZ110)*BZ$19*BZ$127)</f>
        <v>0</v>
      </c>
      <c r="CA68" s="11">
        <f>IF('KWh (Cumulative) LI'!CA68=0,0,((('KWh (Monthly) ENTRY LI'!CA68*0.5)+'KWh (Cumulative) LI'!BZ68-'Rebasing adj LI'!CA58)*CA110)*CA$19*CA$127)</f>
        <v>0</v>
      </c>
      <c r="CB68" s="11">
        <f>IF('KWh (Cumulative) LI'!CB68=0,0,((('KWh (Monthly) ENTRY LI'!CB68*0.5)+'KWh (Cumulative) LI'!CA68-'Rebasing adj LI'!CB58)*CB110)*CB$19*CB$127)</f>
        <v>0</v>
      </c>
      <c r="CC68" s="11">
        <f>IF('KWh (Cumulative) LI'!CC68=0,0,((('KWh (Monthly) ENTRY LI'!CC68*0.5)+'KWh (Cumulative) LI'!CB68-'Rebasing adj LI'!CC58)*CC110)*CC$19*CC$127)</f>
        <v>0</v>
      </c>
      <c r="CD68" s="11">
        <f>IF('KWh (Cumulative) LI'!CD68=0,0,((('KWh (Monthly) ENTRY LI'!CD68*0.5)+'KWh (Cumulative) LI'!CC68-'Rebasing adj LI'!CD58)*CD110)*CD$19*CD$127)</f>
        <v>0</v>
      </c>
      <c r="CE68" s="11">
        <f>IF('KWh (Cumulative) LI'!CE68=0,0,((('KWh (Monthly) ENTRY LI'!CE68*0.5)+'KWh (Cumulative) LI'!CD68-'Rebasing adj LI'!CE58)*CE110)*CE$19*CE$127)</f>
        <v>0</v>
      </c>
      <c r="CF68" s="11">
        <f>IF('KWh (Cumulative) LI'!CF68=0,0,((('KWh (Monthly) ENTRY LI'!CF68*0.5)+'KWh (Cumulative) LI'!CE68-'Rebasing adj LI'!CF58)*CF110)*CF$19*CF$127)</f>
        <v>0</v>
      </c>
      <c r="CG68" s="11">
        <f>IF('KWh (Cumulative) LI'!CG68=0,0,((('KWh (Monthly) ENTRY LI'!CG68*0.5)+'KWh (Cumulative) LI'!CF68-'Rebasing adj LI'!CG58)*CG110)*CG$19*CG$127)</f>
        <v>0</v>
      </c>
      <c r="CH68" s="11">
        <f>IF('KWh (Cumulative) LI'!CH68=0,0,((('KWh (Monthly) ENTRY LI'!CH68*0.5)+'KWh (Cumulative) LI'!CG68-'Rebasing adj LI'!CH58)*CH110)*CH$19*CH$127)</f>
        <v>0</v>
      </c>
      <c r="CI68" s="11">
        <f>IF('KWh (Cumulative) LI'!CI68=0,0,((('KWh (Monthly) ENTRY LI'!CI68*0.5)+'KWh (Cumulative) LI'!CH68-'Rebasing adj LI'!CI58)*CI110)*CI$19*CI$127)</f>
        <v>0</v>
      </c>
      <c r="CJ68" s="11">
        <f>IF('KWh (Cumulative) LI'!CJ68=0,0,((('KWh (Monthly) ENTRY LI'!CJ68*0.5)+'KWh (Cumulative) LI'!CI68-'Rebasing adj LI'!CJ58)*CJ110)*CJ$19*CJ$127)</f>
        <v>0</v>
      </c>
    </row>
    <row r="69" spans="1:88" x14ac:dyDescent="0.25">
      <c r="A69" s="209"/>
      <c r="B69" s="45" t="s">
        <v>11</v>
      </c>
      <c r="C69" s="11">
        <f>IF('KWh (Cumulative) LI'!C69=0,0,((('KWh (Monthly) ENTRY LI'!C69*0.5)-'Rebasing adj LI'!C59)*C111)*C$19*C$127)</f>
        <v>0</v>
      </c>
      <c r="D69" s="11">
        <f>IF('KWh (Cumulative) LI'!D69=0,0,((('KWh (Monthly) ENTRY LI'!D69*0.5)+'KWh (Cumulative) LI'!C69-'Rebasing adj LI'!D59)*D111)*D$19*D$127)</f>
        <v>0</v>
      </c>
      <c r="E69" s="11">
        <f>IF('KWh (Cumulative) LI'!E69=0,0,((('KWh (Monthly) ENTRY LI'!E69*0.5)+'KWh (Cumulative) LI'!D69-'Rebasing adj LI'!E59)*E111)*E$19*E$127)</f>
        <v>0</v>
      </c>
      <c r="F69" s="11">
        <f>IF('KWh (Cumulative) LI'!F69=0,0,((('KWh (Monthly) ENTRY LI'!F69*0.5)+'KWh (Cumulative) LI'!E69-'Rebasing adj LI'!F59)*F111)*F$19*F$127)</f>
        <v>0</v>
      </c>
      <c r="G69" s="11">
        <f>IF('KWh (Cumulative) LI'!G69=0,0,((('KWh (Monthly) ENTRY LI'!G69*0.5)+'KWh (Cumulative) LI'!F69-'Rebasing adj LI'!G59)*G111)*G$19*G$127)</f>
        <v>0</v>
      </c>
      <c r="H69" s="11">
        <f>IF('KWh (Cumulative) LI'!H69=0,0,((('KWh (Monthly) ENTRY LI'!H69*0.5)+'KWh (Cumulative) LI'!G69-'Rebasing adj LI'!H59)*H111)*H$19*H$127)</f>
        <v>0</v>
      </c>
      <c r="I69" s="11">
        <f>IF('KWh (Cumulative) LI'!I69=0,0,((('KWh (Monthly) ENTRY LI'!I69*0.5)+'KWh (Cumulative) LI'!H69-'Rebasing adj LI'!I59)*I111)*I$19*I$127)</f>
        <v>0</v>
      </c>
      <c r="J69" s="11">
        <f>IF('KWh (Cumulative) LI'!J69=0,0,((('KWh (Monthly) ENTRY LI'!J69*0.5)+'KWh (Cumulative) LI'!I69-'Rebasing adj LI'!J59)*J111)*J$19*J$127)</f>
        <v>0</v>
      </c>
      <c r="K69" s="11">
        <f>IF('KWh (Cumulative) LI'!K69=0,0,((('KWh (Monthly) ENTRY LI'!K69*0.5)+'KWh (Cumulative) LI'!J69-'Rebasing adj LI'!K59)*K111)*K$19*K$127)</f>
        <v>0</v>
      </c>
      <c r="L69" s="11">
        <f>IF('KWh (Cumulative) LI'!L69=0,0,((('KWh (Monthly) ENTRY LI'!L69*0.5)+'KWh (Cumulative) LI'!K69-'Rebasing adj LI'!L59)*L111)*L$19*L$127)</f>
        <v>0</v>
      </c>
      <c r="M69" s="11">
        <f>IF('KWh (Cumulative) LI'!M69=0,0,((('KWh (Monthly) ENTRY LI'!M69*0.5)+'KWh (Cumulative) LI'!L69-'Rebasing adj LI'!M59)*M111)*M$19*M$127)</f>
        <v>0</v>
      </c>
      <c r="N69" s="11">
        <f>IF('KWh (Cumulative) LI'!N69=0,0,((('KWh (Monthly) ENTRY LI'!N69*0.5)+'KWh (Cumulative) LI'!M69-'Rebasing adj LI'!N59)*N111)*N$19*N$127)</f>
        <v>0</v>
      </c>
      <c r="O69" s="11">
        <f>IF('KWh (Cumulative) LI'!O69=0,0,((('KWh (Monthly) ENTRY LI'!O69*0.5)+'KWh (Cumulative) LI'!N69-'Rebasing adj LI'!O59)*O111)*O$19*O$127)</f>
        <v>0</v>
      </c>
      <c r="P69" s="11">
        <f>IF('KWh (Cumulative) LI'!P69=0,0,((('KWh (Monthly) ENTRY LI'!P69*0.5)+'KWh (Cumulative) LI'!O69-'Rebasing adj LI'!P59)*P111)*P$19*P$127)</f>
        <v>0</v>
      </c>
      <c r="Q69" s="11">
        <f>IF('KWh (Cumulative) LI'!Q69=0,0,((('KWh (Monthly) ENTRY LI'!Q69*0.5)+'KWh (Cumulative) LI'!P69-'Rebasing adj LI'!Q59)*Q111)*Q$19*Q$127)</f>
        <v>0</v>
      </c>
      <c r="R69" s="11">
        <f>IF('KWh (Cumulative) LI'!R69=0,0,((('KWh (Monthly) ENTRY LI'!R69*0.5)+'KWh (Cumulative) LI'!Q69-'Rebasing adj LI'!R59)*R111)*R$19*R$127)</f>
        <v>0</v>
      </c>
      <c r="S69" s="11">
        <f>IF('KWh (Cumulative) LI'!S69=0,0,((('KWh (Monthly) ENTRY LI'!S69*0.5)+'KWh (Cumulative) LI'!R69-'Rebasing adj LI'!S59)*S111)*S$19*S$127)</f>
        <v>0</v>
      </c>
      <c r="T69" s="11">
        <f>IF('KWh (Cumulative) LI'!T69=0,0,((('KWh (Monthly) ENTRY LI'!T69*0.5)+'KWh (Cumulative) LI'!S69-'Rebasing adj LI'!T59)*T111)*T$19*T$127)</f>
        <v>0</v>
      </c>
      <c r="U69" s="11">
        <f>IF('KWh (Cumulative) LI'!U69=0,0,((('KWh (Monthly) ENTRY LI'!U69*0.5)+'KWh (Cumulative) LI'!T69-'Rebasing adj LI'!U59)*U111)*U$19*U$127)</f>
        <v>0</v>
      </c>
      <c r="V69" s="11">
        <f>IF('KWh (Cumulative) LI'!V69=0,0,((('KWh (Monthly) ENTRY LI'!V69*0.5)+'KWh (Cumulative) LI'!U69-'Rebasing adj LI'!V59)*V111)*V$19*V$127)</f>
        <v>0</v>
      </c>
      <c r="W69" s="11">
        <f>IF('KWh (Cumulative) LI'!W69=0,0,((('KWh (Monthly) ENTRY LI'!W69*0.5)+'KWh (Cumulative) LI'!V69-'Rebasing adj LI'!W59)*W111)*W$19*W$127)</f>
        <v>0</v>
      </c>
      <c r="X69" s="11">
        <f>IF('KWh (Cumulative) LI'!X69=0,0,((('KWh (Monthly) ENTRY LI'!X69*0.5)+'KWh (Cumulative) LI'!W69-'Rebasing adj LI'!X59)*X111)*X$19*X$127)</f>
        <v>0</v>
      </c>
      <c r="Y69" s="11">
        <f>IF('KWh (Cumulative) LI'!Y69=0,0,((('KWh (Monthly) ENTRY LI'!Y69*0.5)+'KWh (Cumulative) LI'!X69-'Rebasing adj LI'!Y59)*Y111)*Y$19*Y$127)</f>
        <v>0</v>
      </c>
      <c r="Z69" s="11">
        <f>IF('KWh (Cumulative) LI'!Z69=0,0,((('KWh (Monthly) ENTRY LI'!Z69*0.5)+'KWh (Cumulative) LI'!Y69-'Rebasing adj LI'!Z59)*Z111)*Z$19*Z$127)</f>
        <v>0</v>
      </c>
      <c r="AA69" s="11">
        <f>IF('KWh (Cumulative) LI'!AA69=0,0,((('KWh (Monthly) ENTRY LI'!AA69*0.5)+'KWh (Cumulative) LI'!Z69-'Rebasing adj LI'!AA59)*AA111)*AA$19*AA$127)</f>
        <v>0</v>
      </c>
      <c r="AB69" s="11">
        <f>IF('KWh (Cumulative) LI'!AB69=0,0,((('KWh (Monthly) ENTRY LI'!AB69*0.5)+'KWh (Cumulative) LI'!AA69-'Rebasing adj LI'!AB59)*AB111)*AB$19*AB$127)</f>
        <v>0</v>
      </c>
      <c r="AC69" s="11">
        <f>IF('KWh (Cumulative) LI'!AC69=0,0,((('KWh (Monthly) ENTRY LI'!AC69*0.5)+'KWh (Cumulative) LI'!AB69-'Rebasing adj LI'!AC59)*AC111)*AC$19*AC$127)</f>
        <v>0</v>
      </c>
      <c r="AD69" s="11">
        <f>IF('KWh (Cumulative) LI'!AD69=0,0,((('KWh (Monthly) ENTRY LI'!AD69*0.5)+'KWh (Cumulative) LI'!AC69-'Rebasing adj LI'!AD59)*AD111)*AD$19*AD$127)</f>
        <v>0</v>
      </c>
      <c r="AE69" s="11">
        <f>IF('KWh (Cumulative) LI'!AE69=0,0,((('KWh (Monthly) ENTRY LI'!AE69*0.5)+'KWh (Cumulative) LI'!AD69-'Rebasing adj LI'!AE59)*AE111)*AE$19*AE$127)</f>
        <v>0</v>
      </c>
      <c r="AF69" s="11">
        <f>IF('KWh (Cumulative) LI'!AF69=0,0,((('KWh (Monthly) ENTRY LI'!AF69*0.5)+'KWh (Cumulative) LI'!AE69-'Rebasing adj LI'!AF59)*AF111)*AF$19*AF$127)</f>
        <v>0</v>
      </c>
      <c r="AG69" s="11">
        <f>IF('KWh (Cumulative) LI'!AG69=0,0,((('KWh (Monthly) ENTRY LI'!AG69*0.5)+'KWh (Cumulative) LI'!AF69-'Rebasing adj LI'!AG59)*AG111)*AG$19*AG$127)</f>
        <v>32.21448769987709</v>
      </c>
      <c r="AH69" s="11">
        <f>IF('KWh (Cumulative) LI'!AH69=0,0,((('KWh (Monthly) ENTRY LI'!AH69*0.5)+'KWh (Cumulative) LI'!AG69-'Rebasing adj LI'!AH59)*AH111)*AH$19*AH$127)</f>
        <v>89.739913903049782</v>
      </c>
      <c r="AI69" s="11">
        <f>IF('KWh (Cumulative) LI'!AI69=0,0,((('KWh (Monthly) ENTRY LI'!AI69*0.5)+'KWh (Cumulative) LI'!AH69-'Rebasing adj LI'!AI59)*AI111)*AI$19*AI$127)</f>
        <v>153.81400385344816</v>
      </c>
      <c r="AJ69" s="11">
        <f>IF('KWh (Cumulative) LI'!AJ69=0,0,((('KWh (Monthly) ENTRY LI'!AJ69*0.5)+'KWh (Cumulative) LI'!AI69-'Rebasing adj LI'!AJ59)*AJ111)*AJ$19*AJ$127)</f>
        <v>89.004763770007216</v>
      </c>
      <c r="AK69" s="11">
        <f>IF('KWh (Cumulative) LI'!AK69=0,0,((('KWh (Monthly) ENTRY LI'!AK69*0.5)+'KWh (Cumulative) LI'!AJ69-'Rebasing adj LI'!AK59)*AK111)*AK$19*AK$127)</f>
        <v>77.586175373386283</v>
      </c>
      <c r="AL69" s="11">
        <f>IF('KWh (Cumulative) LI'!AL69=0,0,((('KWh (Monthly) ENTRY LI'!AL69*0.5)+'KWh (Cumulative) LI'!AK69-'Rebasing adj LI'!AL59)*AL111)*AL$19*AL$127)</f>
        <v>84.103362033330413</v>
      </c>
      <c r="AM69" s="11">
        <f>IF('KWh (Cumulative) LI'!AM69=0,0,((('KWh (Monthly) ENTRY LI'!AM69*0.5)+'KWh (Cumulative) LI'!AL69-'Rebasing adj LI'!AM59)*AM111)*AM$19*AM$127)</f>
        <v>90.046060929822332</v>
      </c>
      <c r="AN69" s="11">
        <f>IF('KWh (Cumulative) LI'!AN69=0,0,((('KWh (Monthly) ENTRY LI'!AN69*0.5)+'KWh (Cumulative) LI'!AM69-'Rebasing adj LI'!AN59)*AN111)*AN$19*AN$127)</f>
        <v>70.887723614857862</v>
      </c>
      <c r="AO69" s="11">
        <f>IF('KWh (Cumulative) LI'!AO69=0,0,((('KWh (Monthly) ENTRY LI'!AO69*0.5)+'KWh (Cumulative) LI'!AN69-'Rebasing adj LI'!AO59)*AO111)*AO$19*AO$127)</f>
        <v>62.184632901417572</v>
      </c>
      <c r="AP69" s="11">
        <f>IF('KWh (Cumulative) LI'!AP69=0,0,((('KWh (Monthly) ENTRY LI'!AP69*0.5)+'KWh (Cumulative) LI'!AO69-'Rebasing adj LI'!AP59)*AP111)*AP$19*AP$127)</f>
        <v>59.268121240215073</v>
      </c>
      <c r="AQ69" s="11">
        <f>IF('KWh (Cumulative) LI'!AQ69=0,0,((('KWh (Monthly) ENTRY LI'!AQ69*0.5)+'KWh (Cumulative) LI'!AP69-'Rebasing adj LI'!AQ59)*AQ111)*AQ$19*AQ$127)</f>
        <v>74.682807511685454</v>
      </c>
      <c r="AR69" s="11">
        <f>IF('KWh (Cumulative) LI'!AR69=0,0,((('KWh (Monthly) ENTRY LI'!AR69*0.5)+'KWh (Cumulative) LI'!AQ69-'Rebasing adj LI'!AR59)*AR111)*AR$19*AR$127)</f>
        <v>125.49915814634028</v>
      </c>
      <c r="AS69" s="11">
        <f>IF('KWh (Cumulative) LI'!AS69=0,0,((('KWh (Monthly) ENTRY LI'!AS69*0.5)+'KWh (Cumulative) LI'!AR69-'Rebasing adj LI'!AS59)*AS111)*AS$19*AS$127)</f>
        <v>160.79289843549702</v>
      </c>
      <c r="AT69" s="11">
        <f>IF('KWh (Cumulative) LI'!AT69=0,0,((('KWh (Monthly) ENTRY LI'!AT69*0.5)+'KWh (Cumulative) LI'!AS69-'Rebasing adj LI'!AT59)*AT111)*AT$19*AT$127)</f>
        <v>129.96815116993415</v>
      </c>
      <c r="AU69" s="11">
        <f>IF('KWh (Cumulative) LI'!AU69=0,0,((('KWh (Monthly) ENTRY LI'!AU69*0.5)+'KWh (Cumulative) LI'!AT69-'Rebasing adj LI'!AU59)*AU111)*AU$19*AU$127)</f>
        <v>153.81400385344816</v>
      </c>
      <c r="AV69" s="11">
        <f>IF('KWh (Cumulative) LI'!AV69=0,0,((('KWh (Monthly) ENTRY LI'!AV69*0.5)+'KWh (Cumulative) LI'!AU69-'Rebasing adj LI'!AV59)*AV111)*AV$19*AV$127)</f>
        <v>89.004763770007216</v>
      </c>
      <c r="AW69" s="11">
        <f>IF('KWh (Cumulative) LI'!AW69=0,0,((('KWh (Monthly) ENTRY LI'!AW69*0.5)+'KWh (Cumulative) LI'!AV69-'Rebasing adj LI'!AW59)*AW111)*AW$19*AW$127)</f>
        <v>77.586175373386283</v>
      </c>
      <c r="AX69" s="11">
        <f>IF('KWh (Cumulative) LI'!AX69=0,0,((('KWh (Monthly) ENTRY LI'!AX69*0.5)+'KWh (Cumulative) LI'!AW69-'Rebasing adj LI'!AX59)*AX111)*AX$19*AX$127)</f>
        <v>84.103362033330413</v>
      </c>
      <c r="AY69" s="11">
        <f>IF('KWh (Cumulative) LI'!AY69=0,0,((('KWh (Monthly) ENTRY LI'!AY69*0.5)+'KWh (Cumulative) LI'!AX69-'Rebasing adj LI'!AY59)*AY111)*AY$19*AY$127)</f>
        <v>90.046060929822332</v>
      </c>
      <c r="AZ69" s="11">
        <f>IF('KWh (Cumulative) LI'!AZ69=0,0,((('KWh (Monthly) ENTRY LI'!AZ69*0.5)+'KWh (Cumulative) LI'!AY69-'Rebasing adj LI'!AZ59)*AZ111)*AZ$19*AZ$127)</f>
        <v>70.887723614857862</v>
      </c>
      <c r="BA69" s="11">
        <f>IF('KWh (Cumulative) LI'!BA69=0,0,((('KWh (Monthly) ENTRY LI'!BA69*0.5)+'KWh (Cumulative) LI'!AZ69-'Rebasing adj LI'!BA59)*BA111)*BA$19*BA$127)</f>
        <v>62.184632901417572</v>
      </c>
      <c r="BB69" s="11">
        <f>IF('KWh (Cumulative) LI'!BB69=0,0,((('KWh (Monthly) ENTRY LI'!BB69*0.5)+'KWh (Cumulative) LI'!BA69-'Rebasing adj LI'!BB59)*BB111)*BB$19*BB$127)</f>
        <v>59.268121240215073</v>
      </c>
      <c r="BC69" s="11">
        <f>IF('KWh (Cumulative) LI'!BC69=0,0,((('KWh (Monthly) ENTRY LI'!BC69*0.5)+'KWh (Cumulative) LI'!BB69-'Rebasing adj LI'!BC59)*BC111)*BC$19*BC$127)</f>
        <v>74.682807511685454</v>
      </c>
      <c r="BD69" s="11">
        <f>IF('KWh (Cumulative) LI'!BD69=0,0,((('KWh (Monthly) ENTRY LI'!BD69*0.5)+'KWh (Cumulative) LI'!BC69-'Rebasing adj LI'!BD59)*BD111)*BD$19*BD$127)</f>
        <v>0</v>
      </c>
      <c r="BE69" s="11">
        <f>IF('KWh (Cumulative) LI'!BE69=0,0,((('KWh (Monthly) ENTRY LI'!BE69*0.5)+'KWh (Cumulative) LI'!BD69-'Rebasing adj LI'!BE59)*BE111)*BE$19*BE$127)</f>
        <v>0</v>
      </c>
      <c r="BF69" s="11">
        <f>IF('KWh (Cumulative) LI'!BF69=0,0,((('KWh (Monthly) ENTRY LI'!BF69*0.5)+'KWh (Cumulative) LI'!BE69-'Rebasing adj LI'!BF59)*BF111)*BF$19*BF$127)</f>
        <v>0</v>
      </c>
      <c r="BG69" s="11">
        <f>IF('KWh (Cumulative) LI'!BG69=0,0,((('KWh (Monthly) ENTRY LI'!BG69*0.5)+'KWh (Cumulative) LI'!BF69-'Rebasing adj LI'!BG59)*BG111)*BG$19*BG$127)</f>
        <v>0</v>
      </c>
      <c r="BH69" s="11">
        <f>IF('KWh (Cumulative) LI'!BH69=0,0,((('KWh (Monthly) ENTRY LI'!BH69*0.5)+'KWh (Cumulative) LI'!BG69-'Rebasing adj LI'!BH59)*BH111)*BH$19*BH$127)</f>
        <v>0</v>
      </c>
      <c r="BI69" s="11">
        <f>IF('KWh (Cumulative) LI'!BI69=0,0,((('KWh (Monthly) ENTRY LI'!BI69*0.5)+'KWh (Cumulative) LI'!BH69-'Rebasing adj LI'!BI59)*BI111)*BI$19*BI$127)</f>
        <v>0</v>
      </c>
      <c r="BJ69" s="11">
        <f>IF('KWh (Cumulative) LI'!BJ69=0,0,((('KWh (Monthly) ENTRY LI'!BJ69*0.5)+'KWh (Cumulative) LI'!BI69-'Rebasing adj LI'!BJ59)*BJ111)*BJ$19*BJ$127)</f>
        <v>0</v>
      </c>
      <c r="BK69" s="11">
        <f>IF('KWh (Cumulative) LI'!BK69=0,0,((('KWh (Monthly) ENTRY LI'!BK69*0.5)+'KWh (Cumulative) LI'!BJ69-'Rebasing adj LI'!BK59)*BK111)*BK$19*BK$127)</f>
        <v>0</v>
      </c>
      <c r="BL69" s="11">
        <f>IF('KWh (Cumulative) LI'!BL69=0,0,((('KWh (Monthly) ENTRY LI'!BL69*0.5)+'KWh (Cumulative) LI'!BK69-'Rebasing adj LI'!BL59)*BL111)*BL$19*BL$127)</f>
        <v>0</v>
      </c>
      <c r="BM69" s="11">
        <f>IF('KWh (Cumulative) LI'!BM69=0,0,((('KWh (Monthly) ENTRY LI'!BM69*0.5)+'KWh (Cumulative) LI'!BL69-'Rebasing adj LI'!BM59)*BM111)*BM$19*BM$127)</f>
        <v>0</v>
      </c>
      <c r="BN69" s="11">
        <f>IF('KWh (Cumulative) LI'!BN69=0,0,((('KWh (Monthly) ENTRY LI'!BN69*0.5)+'KWh (Cumulative) LI'!BM69-'Rebasing adj LI'!BN59)*BN111)*BN$19*BN$127)</f>
        <v>0</v>
      </c>
      <c r="BO69" s="11">
        <f>IF('KWh (Cumulative) LI'!BO69=0,0,((('KWh (Monthly) ENTRY LI'!BO69*0.5)+'KWh (Cumulative) LI'!BN69-'Rebasing adj LI'!BO59)*BO111)*BO$19*BO$127)</f>
        <v>0</v>
      </c>
      <c r="BP69" s="11">
        <f>IF('KWh (Cumulative) LI'!BP69=0,0,((('KWh (Monthly) ENTRY LI'!BP69*0.5)+'KWh (Cumulative) LI'!BO69-'Rebasing adj LI'!BP59)*BP111)*BP$19*BP$127)</f>
        <v>0</v>
      </c>
      <c r="BQ69" s="11">
        <f>IF('KWh (Cumulative) LI'!BQ69=0,0,((('KWh (Monthly) ENTRY LI'!BQ69*0.5)+'KWh (Cumulative) LI'!BP69-'Rebasing adj LI'!BQ59)*BQ111)*BQ$19*BQ$127)</f>
        <v>0</v>
      </c>
      <c r="BR69" s="11">
        <f>IF('KWh (Cumulative) LI'!BR69=0,0,((('KWh (Monthly) ENTRY LI'!BR69*0.5)+'KWh (Cumulative) LI'!BQ69-'Rebasing adj LI'!BR59)*BR111)*BR$19*BR$127)</f>
        <v>0</v>
      </c>
      <c r="BS69" s="11">
        <f>IF('KWh (Cumulative) LI'!BS69=0,0,((('KWh (Monthly) ENTRY LI'!BS69*0.5)+'KWh (Cumulative) LI'!BR69-'Rebasing adj LI'!BS59)*BS111)*BS$19*BS$127)</f>
        <v>0</v>
      </c>
      <c r="BT69" s="11">
        <f>IF('KWh (Cumulative) LI'!BT69=0,0,((('KWh (Monthly) ENTRY LI'!BT69*0.5)+'KWh (Cumulative) LI'!BS69-'Rebasing adj LI'!BT59)*BT111)*BT$19*BT$127)</f>
        <v>0</v>
      </c>
      <c r="BU69" s="11">
        <f>IF('KWh (Cumulative) LI'!BU69=0,0,((('KWh (Monthly) ENTRY LI'!BU69*0.5)+'KWh (Cumulative) LI'!BT69-'Rebasing adj LI'!BU59)*BU111)*BU$19*BU$127)</f>
        <v>0</v>
      </c>
      <c r="BV69" s="11">
        <f>IF('KWh (Cumulative) LI'!BV69=0,0,((('KWh (Monthly) ENTRY LI'!BV69*0.5)+'KWh (Cumulative) LI'!BU69-'Rebasing adj LI'!BV59)*BV111)*BV$19*BV$127)</f>
        <v>0</v>
      </c>
      <c r="BW69" s="11">
        <f>IF('KWh (Cumulative) LI'!BW69=0,0,((('KWh (Monthly) ENTRY LI'!BW69*0.5)+'KWh (Cumulative) LI'!BV69-'Rebasing adj LI'!BW59)*BW111)*BW$19*BW$127)</f>
        <v>0</v>
      </c>
      <c r="BX69" s="11">
        <f>IF('KWh (Cumulative) LI'!BX69=0,0,((('KWh (Monthly) ENTRY LI'!BX69*0.5)+'KWh (Cumulative) LI'!BW69-'Rebasing adj LI'!BX59)*BX111)*BX$19*BX$127)</f>
        <v>0</v>
      </c>
      <c r="BY69" s="11">
        <f>IF('KWh (Cumulative) LI'!BY69=0,0,((('KWh (Monthly) ENTRY LI'!BY69*0.5)+'KWh (Cumulative) LI'!BX69-'Rebasing adj LI'!BY59)*BY111)*BY$19*BY$127)</f>
        <v>0</v>
      </c>
      <c r="BZ69" s="11">
        <f>IF('KWh (Cumulative) LI'!BZ69=0,0,((('KWh (Monthly) ENTRY LI'!BZ69*0.5)+'KWh (Cumulative) LI'!BY69-'Rebasing adj LI'!BZ59)*BZ111)*BZ$19*BZ$127)</f>
        <v>0</v>
      </c>
      <c r="CA69" s="11">
        <f>IF('KWh (Cumulative) LI'!CA69=0,0,((('KWh (Monthly) ENTRY LI'!CA69*0.5)+'KWh (Cumulative) LI'!BZ69-'Rebasing adj LI'!CA59)*CA111)*CA$19*CA$127)</f>
        <v>0</v>
      </c>
      <c r="CB69" s="11">
        <f>IF('KWh (Cumulative) LI'!CB69=0,0,((('KWh (Monthly) ENTRY LI'!CB69*0.5)+'KWh (Cumulative) LI'!CA69-'Rebasing adj LI'!CB59)*CB111)*CB$19*CB$127)</f>
        <v>0</v>
      </c>
      <c r="CC69" s="11">
        <f>IF('KWh (Cumulative) LI'!CC69=0,0,((('KWh (Monthly) ENTRY LI'!CC69*0.5)+'KWh (Cumulative) LI'!CB69-'Rebasing adj LI'!CC59)*CC111)*CC$19*CC$127)</f>
        <v>0</v>
      </c>
      <c r="CD69" s="11">
        <f>IF('KWh (Cumulative) LI'!CD69=0,0,((('KWh (Monthly) ENTRY LI'!CD69*0.5)+'KWh (Cumulative) LI'!CC69-'Rebasing adj LI'!CD59)*CD111)*CD$19*CD$127)</f>
        <v>0</v>
      </c>
      <c r="CE69" s="11">
        <f>IF('KWh (Cumulative) LI'!CE69=0,0,((('KWh (Monthly) ENTRY LI'!CE69*0.5)+'KWh (Cumulative) LI'!CD69-'Rebasing adj LI'!CE59)*CE111)*CE$19*CE$127)</f>
        <v>0</v>
      </c>
      <c r="CF69" s="11">
        <f>IF('KWh (Cumulative) LI'!CF69=0,0,((('KWh (Monthly) ENTRY LI'!CF69*0.5)+'KWh (Cumulative) LI'!CE69-'Rebasing adj LI'!CF59)*CF111)*CF$19*CF$127)</f>
        <v>0</v>
      </c>
      <c r="CG69" s="11">
        <f>IF('KWh (Cumulative) LI'!CG69=0,0,((('KWh (Monthly) ENTRY LI'!CG69*0.5)+'KWh (Cumulative) LI'!CF69-'Rebasing adj LI'!CG59)*CG111)*CG$19*CG$127)</f>
        <v>0</v>
      </c>
      <c r="CH69" s="11">
        <f>IF('KWh (Cumulative) LI'!CH69=0,0,((('KWh (Monthly) ENTRY LI'!CH69*0.5)+'KWh (Cumulative) LI'!CG69-'Rebasing adj LI'!CH59)*CH111)*CH$19*CH$127)</f>
        <v>0</v>
      </c>
      <c r="CI69" s="11">
        <f>IF('KWh (Cumulative) LI'!CI69=0,0,((('KWh (Monthly) ENTRY LI'!CI69*0.5)+'KWh (Cumulative) LI'!CH69-'Rebasing adj LI'!CI59)*CI111)*CI$19*CI$127)</f>
        <v>0</v>
      </c>
      <c r="CJ69" s="11">
        <f>IF('KWh (Cumulative) LI'!CJ69=0,0,((('KWh (Monthly) ENTRY LI'!CJ69*0.5)+'KWh (Cumulative) LI'!CI69-'Rebasing adj LI'!CJ59)*CJ111)*CJ$19*CJ$127)</f>
        <v>0</v>
      </c>
    </row>
    <row r="70" spans="1:88" x14ac:dyDescent="0.25">
      <c r="A70" s="209"/>
      <c r="B70" s="45" t="s">
        <v>12</v>
      </c>
      <c r="C70" s="11">
        <f>IF('KWh (Cumulative) LI'!C70=0,0,((('KWh (Monthly) ENTRY LI'!C70*0.5)-'Rebasing adj LI'!C60)*C112)*C$19*C$127)</f>
        <v>0</v>
      </c>
      <c r="D70" s="11">
        <f>IF('KWh (Cumulative) LI'!D70=0,0,((('KWh (Monthly) ENTRY LI'!D70*0.5)+'KWh (Cumulative) LI'!C70-'Rebasing adj LI'!D60)*D112)*D$19*D$127)</f>
        <v>0</v>
      </c>
      <c r="E70" s="11">
        <f>IF('KWh (Cumulative) LI'!E70=0,0,((('KWh (Monthly) ENTRY LI'!E70*0.5)+'KWh (Cumulative) LI'!D70-'Rebasing adj LI'!E60)*E112)*E$19*E$127)</f>
        <v>0</v>
      </c>
      <c r="F70" s="11">
        <f>IF('KWh (Cumulative) LI'!F70=0,0,((('KWh (Monthly) ENTRY LI'!F70*0.5)+'KWh (Cumulative) LI'!E70-'Rebasing adj LI'!F60)*F112)*F$19*F$127)</f>
        <v>0</v>
      </c>
      <c r="G70" s="11">
        <f>IF('KWh (Cumulative) LI'!G70=0,0,((('KWh (Monthly) ENTRY LI'!G70*0.5)+'KWh (Cumulative) LI'!F70-'Rebasing adj LI'!G60)*G112)*G$19*G$127)</f>
        <v>0</v>
      </c>
      <c r="H70" s="11">
        <f>IF('KWh (Cumulative) LI'!H70=0,0,((('KWh (Monthly) ENTRY LI'!H70*0.5)+'KWh (Cumulative) LI'!G70-'Rebasing adj LI'!H60)*H112)*H$19*H$127)</f>
        <v>0</v>
      </c>
      <c r="I70" s="11">
        <f>IF('KWh (Cumulative) LI'!I70=0,0,((('KWh (Monthly) ENTRY LI'!I70*0.5)+'KWh (Cumulative) LI'!H70-'Rebasing adj LI'!I60)*I112)*I$19*I$127)</f>
        <v>0</v>
      </c>
      <c r="J70" s="11">
        <f>IF('KWh (Cumulative) LI'!J70=0,0,((('KWh (Monthly) ENTRY LI'!J70*0.5)+'KWh (Cumulative) LI'!I70-'Rebasing adj LI'!J60)*J112)*J$19*J$127)</f>
        <v>0</v>
      </c>
      <c r="K70" s="11">
        <f>IF('KWh (Cumulative) LI'!K70=0,0,((('KWh (Monthly) ENTRY LI'!K70*0.5)+'KWh (Cumulative) LI'!J70-'Rebasing adj LI'!K60)*K112)*K$19*K$127)</f>
        <v>0</v>
      </c>
      <c r="L70" s="11">
        <f>IF('KWh (Cumulative) LI'!L70=0,0,((('KWh (Monthly) ENTRY LI'!L70*0.5)+'KWh (Cumulative) LI'!K70-'Rebasing adj LI'!L60)*L112)*L$19*L$127)</f>
        <v>0</v>
      </c>
      <c r="M70" s="11">
        <f>IF('KWh (Cumulative) LI'!M70=0,0,((('KWh (Monthly) ENTRY LI'!M70*0.5)+'KWh (Cumulative) LI'!L70-'Rebasing adj LI'!M60)*M112)*M$19*M$127)</f>
        <v>0</v>
      </c>
      <c r="N70" s="11">
        <f>IF('KWh (Cumulative) LI'!N70=0,0,((('KWh (Monthly) ENTRY LI'!N70*0.5)+'KWh (Cumulative) LI'!M70-'Rebasing adj LI'!N60)*N112)*N$19*N$127)</f>
        <v>0</v>
      </c>
      <c r="O70" s="11">
        <f>IF('KWh (Cumulative) LI'!O70=0,0,((('KWh (Monthly) ENTRY LI'!O70*0.5)+'KWh (Cumulative) LI'!N70-'Rebasing adj LI'!O60)*O112)*O$19*O$127)</f>
        <v>0</v>
      </c>
      <c r="P70" s="11">
        <f>IF('KWh (Cumulative) LI'!P70=0,0,((('KWh (Monthly) ENTRY LI'!P70*0.5)+'KWh (Cumulative) LI'!O70-'Rebasing adj LI'!P60)*P112)*P$19*P$127)</f>
        <v>0</v>
      </c>
      <c r="Q70" s="11">
        <f>IF('KWh (Cumulative) LI'!Q70=0,0,((('KWh (Monthly) ENTRY LI'!Q70*0.5)+'KWh (Cumulative) LI'!P70-'Rebasing adj LI'!Q60)*Q112)*Q$19*Q$127)</f>
        <v>0</v>
      </c>
      <c r="R70" s="11">
        <f>IF('KWh (Cumulative) LI'!R70=0,0,((('KWh (Monthly) ENTRY LI'!R70*0.5)+'KWh (Cumulative) LI'!Q70-'Rebasing adj LI'!R60)*R112)*R$19*R$127)</f>
        <v>0</v>
      </c>
      <c r="S70" s="11">
        <f>IF('KWh (Cumulative) LI'!S70=0,0,((('KWh (Monthly) ENTRY LI'!S70*0.5)+'KWh (Cumulative) LI'!R70-'Rebasing adj LI'!S60)*S112)*S$19*S$127)</f>
        <v>0</v>
      </c>
      <c r="T70" s="11">
        <f>IF('KWh (Cumulative) LI'!T70=0,0,((('KWh (Monthly) ENTRY LI'!T70*0.5)+'KWh (Cumulative) LI'!S70-'Rebasing adj LI'!T60)*T112)*T$19*T$127)</f>
        <v>0</v>
      </c>
      <c r="U70" s="11">
        <f>IF('KWh (Cumulative) LI'!U70=0,0,((('KWh (Monthly) ENTRY LI'!U70*0.5)+'KWh (Cumulative) LI'!T70-'Rebasing adj LI'!U60)*U112)*U$19*U$127)</f>
        <v>0</v>
      </c>
      <c r="V70" s="11">
        <f>IF('KWh (Cumulative) LI'!V70=0,0,((('KWh (Monthly) ENTRY LI'!V70*0.5)+'KWh (Cumulative) LI'!U70-'Rebasing adj LI'!V60)*V112)*V$19*V$127)</f>
        <v>0</v>
      </c>
      <c r="W70" s="11">
        <f>IF('KWh (Cumulative) LI'!W70=0,0,((('KWh (Monthly) ENTRY LI'!W70*0.5)+'KWh (Cumulative) LI'!V70-'Rebasing adj LI'!W60)*W112)*W$19*W$127)</f>
        <v>0</v>
      </c>
      <c r="X70" s="11">
        <f>IF('KWh (Cumulative) LI'!X70=0,0,((('KWh (Monthly) ENTRY LI'!X70*0.5)+'KWh (Cumulative) LI'!W70-'Rebasing adj LI'!X60)*X112)*X$19*X$127)</f>
        <v>0</v>
      </c>
      <c r="Y70" s="11">
        <f>IF('KWh (Cumulative) LI'!Y70=0,0,((('KWh (Monthly) ENTRY LI'!Y70*0.5)+'KWh (Cumulative) LI'!X70-'Rebasing adj LI'!Y60)*Y112)*Y$19*Y$127)</f>
        <v>0</v>
      </c>
      <c r="Z70" s="11">
        <f>IF('KWh (Cumulative) LI'!Z70=0,0,((('KWh (Monthly) ENTRY LI'!Z70*0.5)+'KWh (Cumulative) LI'!Y70-'Rebasing adj LI'!Z60)*Z112)*Z$19*Z$127)</f>
        <v>0</v>
      </c>
      <c r="AA70" s="11">
        <f>IF('KWh (Cumulative) LI'!AA70=0,0,((('KWh (Monthly) ENTRY LI'!AA70*0.5)+'KWh (Cumulative) LI'!Z70-'Rebasing adj LI'!AA60)*AA112)*AA$19*AA$127)</f>
        <v>0</v>
      </c>
      <c r="AB70" s="11">
        <f>IF('KWh (Cumulative) LI'!AB70=0,0,((('KWh (Monthly) ENTRY LI'!AB70*0.5)+'KWh (Cumulative) LI'!AA70-'Rebasing adj LI'!AB60)*AB112)*AB$19*AB$127)</f>
        <v>0</v>
      </c>
      <c r="AC70" s="11">
        <f>IF('KWh (Cumulative) LI'!AC70=0,0,((('KWh (Monthly) ENTRY LI'!AC70*0.5)+'KWh (Cumulative) LI'!AB70-'Rebasing adj LI'!AC60)*AC112)*AC$19*AC$127)</f>
        <v>0</v>
      </c>
      <c r="AD70" s="11">
        <f>IF('KWh (Cumulative) LI'!AD70=0,0,((('KWh (Monthly) ENTRY LI'!AD70*0.5)+'KWh (Cumulative) LI'!AC70-'Rebasing adj LI'!AD60)*AD112)*AD$19*AD$127)</f>
        <v>0</v>
      </c>
      <c r="AE70" s="11">
        <f>IF('KWh (Cumulative) LI'!AE70=0,0,((('KWh (Monthly) ENTRY LI'!AE70*0.5)+'KWh (Cumulative) LI'!AD70-'Rebasing adj LI'!AE60)*AE112)*AE$19*AE$127)</f>
        <v>0</v>
      </c>
      <c r="AF70" s="11">
        <f>IF('KWh (Cumulative) LI'!AF70=0,0,((('KWh (Monthly) ENTRY LI'!AF70*0.5)+'KWh (Cumulative) LI'!AE70-'Rebasing adj LI'!AF60)*AF112)*AF$19*AF$127)</f>
        <v>0</v>
      </c>
      <c r="AG70" s="11">
        <f>IF('KWh (Cumulative) LI'!AG70=0,0,((('KWh (Monthly) ENTRY LI'!AG70*0.5)+'KWh (Cumulative) LI'!AF70-'Rebasing adj LI'!AG60)*AG112)*AG$19*AG$127)</f>
        <v>0</v>
      </c>
      <c r="AH70" s="11">
        <f>IF('KWh (Cumulative) LI'!AH70=0,0,((('KWh (Monthly) ENTRY LI'!AH70*0.5)+'KWh (Cumulative) LI'!AG70-'Rebasing adj LI'!AH60)*AH112)*AH$19*AH$127)</f>
        <v>0</v>
      </c>
      <c r="AI70" s="11">
        <f>IF('KWh (Cumulative) LI'!AI70=0,0,((('KWh (Monthly) ENTRY LI'!AI70*0.5)+'KWh (Cumulative) LI'!AH70-'Rebasing adj LI'!AI60)*AI112)*AI$19*AI$127)</f>
        <v>0</v>
      </c>
      <c r="AJ70" s="11">
        <f>IF('KWh (Cumulative) LI'!AJ70=0,0,((('KWh (Monthly) ENTRY LI'!AJ70*0.5)+'KWh (Cumulative) LI'!AI70-'Rebasing adj LI'!AJ60)*AJ112)*AJ$19*AJ$127)</f>
        <v>0</v>
      </c>
      <c r="AK70" s="11">
        <f>IF('KWh (Cumulative) LI'!AK70=0,0,((('KWh (Monthly) ENTRY LI'!AK70*0.5)+'KWh (Cumulative) LI'!AJ70-'Rebasing adj LI'!AK60)*AK112)*AK$19*AK$127)</f>
        <v>0</v>
      </c>
      <c r="AL70" s="11">
        <f>IF('KWh (Cumulative) LI'!AL70=0,0,((('KWh (Monthly) ENTRY LI'!AL70*0.5)+'KWh (Cumulative) LI'!AK70-'Rebasing adj LI'!AL60)*AL112)*AL$19*AL$127)</f>
        <v>0</v>
      </c>
      <c r="AM70" s="11">
        <f>IF('KWh (Cumulative) LI'!AM70=0,0,((('KWh (Monthly) ENTRY LI'!AM70*0.5)+'KWh (Cumulative) LI'!AL70-'Rebasing adj LI'!AM60)*AM112)*AM$19*AM$127)</f>
        <v>0</v>
      </c>
      <c r="AN70" s="11">
        <f>IF('KWh (Cumulative) LI'!AN70=0,0,((('KWh (Monthly) ENTRY LI'!AN70*0.5)+'KWh (Cumulative) LI'!AM70-'Rebasing adj LI'!AN60)*AN112)*AN$19*AN$127)</f>
        <v>0</v>
      </c>
      <c r="AO70" s="11">
        <f>IF('KWh (Cumulative) LI'!AO70=0,0,((('KWh (Monthly) ENTRY LI'!AO70*0.5)+'KWh (Cumulative) LI'!AN70-'Rebasing adj LI'!AO60)*AO112)*AO$19*AO$127)</f>
        <v>0</v>
      </c>
      <c r="AP70" s="11">
        <f>IF('KWh (Cumulative) LI'!AP70=0,0,((('KWh (Monthly) ENTRY LI'!AP70*0.5)+'KWh (Cumulative) LI'!AO70-'Rebasing adj LI'!AP60)*AP112)*AP$19*AP$127)</f>
        <v>0</v>
      </c>
      <c r="AQ70" s="11">
        <f>IF('KWh (Cumulative) LI'!AQ70=0,0,((('KWh (Monthly) ENTRY LI'!AQ70*0.5)+'KWh (Cumulative) LI'!AP70-'Rebasing adj LI'!AQ60)*AQ112)*AQ$19*AQ$127)</f>
        <v>0</v>
      </c>
      <c r="AR70" s="11">
        <f>IF('KWh (Cumulative) LI'!AR70=0,0,((('KWh (Monthly) ENTRY LI'!AR70*0.5)+'KWh (Cumulative) LI'!AQ70-'Rebasing adj LI'!AR60)*AR112)*AR$19*AR$127)</f>
        <v>0</v>
      </c>
      <c r="AS70" s="11">
        <f>IF('KWh (Cumulative) LI'!AS70=0,0,((('KWh (Monthly) ENTRY LI'!AS70*0.5)+'KWh (Cumulative) LI'!AR70-'Rebasing adj LI'!AS60)*AS112)*AS$19*AS$127)</f>
        <v>0</v>
      </c>
      <c r="AT70" s="11">
        <f>IF('KWh (Cumulative) LI'!AT70=0,0,((('KWh (Monthly) ENTRY LI'!AT70*0.5)+'KWh (Cumulative) LI'!AS70-'Rebasing adj LI'!AT60)*AT112)*AT$19*AT$127)</f>
        <v>0</v>
      </c>
      <c r="AU70" s="11">
        <f>IF('KWh (Cumulative) LI'!AU70=0,0,((('KWh (Monthly) ENTRY LI'!AU70*0.5)+'KWh (Cumulative) LI'!AT70-'Rebasing adj LI'!AU60)*AU112)*AU$19*AU$127)</f>
        <v>0</v>
      </c>
      <c r="AV70" s="11">
        <f>IF('KWh (Cumulative) LI'!AV70=0,0,((('KWh (Monthly) ENTRY LI'!AV70*0.5)+'KWh (Cumulative) LI'!AU70-'Rebasing adj LI'!AV60)*AV112)*AV$19*AV$127)</f>
        <v>0</v>
      </c>
      <c r="AW70" s="11">
        <f>IF('KWh (Cumulative) LI'!AW70=0,0,((('KWh (Monthly) ENTRY LI'!AW70*0.5)+'KWh (Cumulative) LI'!AV70-'Rebasing adj LI'!AW60)*AW112)*AW$19*AW$127)</f>
        <v>0</v>
      </c>
      <c r="AX70" s="11">
        <f>IF('KWh (Cumulative) LI'!AX70=0,0,((('KWh (Monthly) ENTRY LI'!AX70*0.5)+'KWh (Cumulative) LI'!AW70-'Rebasing adj LI'!AX60)*AX112)*AX$19*AX$127)</f>
        <v>0</v>
      </c>
      <c r="AY70" s="11">
        <f>IF('KWh (Cumulative) LI'!AY70=0,0,((('KWh (Monthly) ENTRY LI'!AY70*0.5)+'KWh (Cumulative) LI'!AX70-'Rebasing adj LI'!AY60)*AY112)*AY$19*AY$127)</f>
        <v>0</v>
      </c>
      <c r="AZ70" s="11">
        <f>IF('KWh (Cumulative) LI'!AZ70=0,0,((('KWh (Monthly) ENTRY LI'!AZ70*0.5)+'KWh (Cumulative) LI'!AY70-'Rebasing adj LI'!AZ60)*AZ112)*AZ$19*AZ$127)</f>
        <v>0</v>
      </c>
      <c r="BA70" s="11">
        <f>IF('KWh (Cumulative) LI'!BA70=0,0,((('KWh (Monthly) ENTRY LI'!BA70*0.5)+'KWh (Cumulative) LI'!AZ70-'Rebasing adj LI'!BA60)*BA112)*BA$19*BA$127)</f>
        <v>0</v>
      </c>
      <c r="BB70" s="11">
        <f>IF('KWh (Cumulative) LI'!BB70=0,0,((('KWh (Monthly) ENTRY LI'!BB70*0.5)+'KWh (Cumulative) LI'!BA70-'Rebasing adj LI'!BB60)*BB112)*BB$19*BB$127)</f>
        <v>0</v>
      </c>
      <c r="BC70" s="11">
        <f>IF('KWh (Cumulative) LI'!BC70=0,0,((('KWh (Monthly) ENTRY LI'!BC70*0.5)+'KWh (Cumulative) LI'!BB70-'Rebasing adj LI'!BC60)*BC112)*BC$19*BC$127)</f>
        <v>0</v>
      </c>
      <c r="BD70" s="11">
        <f>IF('KWh (Cumulative) LI'!BD70=0,0,((('KWh (Monthly) ENTRY LI'!BD70*0.5)+'KWh (Cumulative) LI'!BC70-'Rebasing adj LI'!BD60)*BD112)*BD$19*BD$127)</f>
        <v>0</v>
      </c>
      <c r="BE70" s="11">
        <f>IF('KWh (Cumulative) LI'!BE70=0,0,((('KWh (Monthly) ENTRY LI'!BE70*0.5)+'KWh (Cumulative) LI'!BD70-'Rebasing adj LI'!BE60)*BE112)*BE$19*BE$127)</f>
        <v>0</v>
      </c>
      <c r="BF70" s="11">
        <f>IF('KWh (Cumulative) LI'!BF70=0,0,((('KWh (Monthly) ENTRY LI'!BF70*0.5)+'KWh (Cumulative) LI'!BE70-'Rebasing adj LI'!BF60)*BF112)*BF$19*BF$127)</f>
        <v>0</v>
      </c>
      <c r="BG70" s="11">
        <f>IF('KWh (Cumulative) LI'!BG70=0,0,((('KWh (Monthly) ENTRY LI'!BG70*0.5)+'KWh (Cumulative) LI'!BF70-'Rebasing adj LI'!BG60)*BG112)*BG$19*BG$127)</f>
        <v>0</v>
      </c>
      <c r="BH70" s="11">
        <f>IF('KWh (Cumulative) LI'!BH70=0,0,((('KWh (Monthly) ENTRY LI'!BH70*0.5)+'KWh (Cumulative) LI'!BG70-'Rebasing adj LI'!BH60)*BH112)*BH$19*BH$127)</f>
        <v>0</v>
      </c>
      <c r="BI70" s="11">
        <f>IF('KWh (Cumulative) LI'!BI70=0,0,((('KWh (Monthly) ENTRY LI'!BI70*0.5)+'KWh (Cumulative) LI'!BH70-'Rebasing adj LI'!BI60)*BI112)*BI$19*BI$127)</f>
        <v>0</v>
      </c>
      <c r="BJ70" s="11">
        <f>IF('KWh (Cumulative) LI'!BJ70=0,0,((('KWh (Monthly) ENTRY LI'!BJ70*0.5)+'KWh (Cumulative) LI'!BI70-'Rebasing adj LI'!BJ60)*BJ112)*BJ$19*BJ$127)</f>
        <v>0</v>
      </c>
      <c r="BK70" s="11">
        <f>IF('KWh (Cumulative) LI'!BK70=0,0,((('KWh (Monthly) ENTRY LI'!BK70*0.5)+'KWh (Cumulative) LI'!BJ70-'Rebasing adj LI'!BK60)*BK112)*BK$19*BK$127)</f>
        <v>0</v>
      </c>
      <c r="BL70" s="11">
        <f>IF('KWh (Cumulative) LI'!BL70=0,0,((('KWh (Monthly) ENTRY LI'!BL70*0.5)+'KWh (Cumulative) LI'!BK70-'Rebasing adj LI'!BL60)*BL112)*BL$19*BL$127)</f>
        <v>0</v>
      </c>
      <c r="BM70" s="11">
        <f>IF('KWh (Cumulative) LI'!BM70=0,0,((('KWh (Monthly) ENTRY LI'!BM70*0.5)+'KWh (Cumulative) LI'!BL70-'Rebasing adj LI'!BM60)*BM112)*BM$19*BM$127)</f>
        <v>0</v>
      </c>
      <c r="BN70" s="11">
        <f>IF('KWh (Cumulative) LI'!BN70=0,0,((('KWh (Monthly) ENTRY LI'!BN70*0.5)+'KWh (Cumulative) LI'!BM70-'Rebasing adj LI'!BN60)*BN112)*BN$19*BN$127)</f>
        <v>0</v>
      </c>
      <c r="BO70" s="11">
        <f>IF('KWh (Cumulative) LI'!BO70=0,0,((('KWh (Monthly) ENTRY LI'!BO70*0.5)+'KWh (Cumulative) LI'!BN70-'Rebasing adj LI'!BO60)*BO112)*BO$19*BO$127)</f>
        <v>0</v>
      </c>
      <c r="BP70" s="11">
        <f>IF('KWh (Cumulative) LI'!BP70=0,0,((('KWh (Monthly) ENTRY LI'!BP70*0.5)+'KWh (Cumulative) LI'!BO70-'Rebasing adj LI'!BP60)*BP112)*BP$19*BP$127)</f>
        <v>0</v>
      </c>
      <c r="BQ70" s="11">
        <f>IF('KWh (Cumulative) LI'!BQ70=0,0,((('KWh (Monthly) ENTRY LI'!BQ70*0.5)+'KWh (Cumulative) LI'!BP70-'Rebasing adj LI'!BQ60)*BQ112)*BQ$19*BQ$127)</f>
        <v>0</v>
      </c>
      <c r="BR70" s="11">
        <f>IF('KWh (Cumulative) LI'!BR70=0,0,((('KWh (Monthly) ENTRY LI'!BR70*0.5)+'KWh (Cumulative) LI'!BQ70-'Rebasing adj LI'!BR60)*BR112)*BR$19*BR$127)</f>
        <v>0</v>
      </c>
      <c r="BS70" s="11">
        <f>IF('KWh (Cumulative) LI'!BS70=0,0,((('KWh (Monthly) ENTRY LI'!BS70*0.5)+'KWh (Cumulative) LI'!BR70-'Rebasing adj LI'!BS60)*BS112)*BS$19*BS$127)</f>
        <v>0</v>
      </c>
      <c r="BT70" s="11">
        <f>IF('KWh (Cumulative) LI'!BT70=0,0,((('KWh (Monthly) ENTRY LI'!BT70*0.5)+'KWh (Cumulative) LI'!BS70-'Rebasing adj LI'!BT60)*BT112)*BT$19*BT$127)</f>
        <v>0</v>
      </c>
      <c r="BU70" s="11">
        <f>IF('KWh (Cumulative) LI'!BU70=0,0,((('KWh (Monthly) ENTRY LI'!BU70*0.5)+'KWh (Cumulative) LI'!BT70-'Rebasing adj LI'!BU60)*BU112)*BU$19*BU$127)</f>
        <v>0</v>
      </c>
      <c r="BV70" s="11">
        <f>IF('KWh (Cumulative) LI'!BV70=0,0,((('KWh (Monthly) ENTRY LI'!BV70*0.5)+'KWh (Cumulative) LI'!BU70-'Rebasing adj LI'!BV60)*BV112)*BV$19*BV$127)</f>
        <v>0</v>
      </c>
      <c r="BW70" s="11">
        <f>IF('KWh (Cumulative) LI'!BW70=0,0,((('KWh (Monthly) ENTRY LI'!BW70*0.5)+'KWh (Cumulative) LI'!BV70-'Rebasing adj LI'!BW60)*BW112)*BW$19*BW$127)</f>
        <v>0</v>
      </c>
      <c r="BX70" s="11">
        <f>IF('KWh (Cumulative) LI'!BX70=0,0,((('KWh (Monthly) ENTRY LI'!BX70*0.5)+'KWh (Cumulative) LI'!BW70-'Rebasing adj LI'!BX60)*BX112)*BX$19*BX$127)</f>
        <v>0</v>
      </c>
      <c r="BY70" s="11">
        <f>IF('KWh (Cumulative) LI'!BY70=0,0,((('KWh (Monthly) ENTRY LI'!BY70*0.5)+'KWh (Cumulative) LI'!BX70-'Rebasing adj LI'!BY60)*BY112)*BY$19*BY$127)</f>
        <v>0</v>
      </c>
      <c r="BZ70" s="11">
        <f>IF('KWh (Cumulative) LI'!BZ70=0,0,((('KWh (Monthly) ENTRY LI'!BZ70*0.5)+'KWh (Cumulative) LI'!BY70-'Rebasing adj LI'!BZ60)*BZ112)*BZ$19*BZ$127)</f>
        <v>0</v>
      </c>
      <c r="CA70" s="11">
        <f>IF('KWh (Cumulative) LI'!CA70=0,0,((('KWh (Monthly) ENTRY LI'!CA70*0.5)+'KWh (Cumulative) LI'!BZ70-'Rebasing adj LI'!CA60)*CA112)*CA$19*CA$127)</f>
        <v>0</v>
      </c>
      <c r="CB70" s="11">
        <f>IF('KWh (Cumulative) LI'!CB70=0,0,((('KWh (Monthly) ENTRY LI'!CB70*0.5)+'KWh (Cumulative) LI'!CA70-'Rebasing adj LI'!CB60)*CB112)*CB$19*CB$127)</f>
        <v>0</v>
      </c>
      <c r="CC70" s="11">
        <f>IF('KWh (Cumulative) LI'!CC70=0,0,((('KWh (Monthly) ENTRY LI'!CC70*0.5)+'KWh (Cumulative) LI'!CB70-'Rebasing adj LI'!CC60)*CC112)*CC$19*CC$127)</f>
        <v>0</v>
      </c>
      <c r="CD70" s="11">
        <f>IF('KWh (Cumulative) LI'!CD70=0,0,((('KWh (Monthly) ENTRY LI'!CD70*0.5)+'KWh (Cumulative) LI'!CC70-'Rebasing adj LI'!CD60)*CD112)*CD$19*CD$127)</f>
        <v>0</v>
      </c>
      <c r="CE70" s="11">
        <f>IF('KWh (Cumulative) LI'!CE70=0,0,((('KWh (Monthly) ENTRY LI'!CE70*0.5)+'KWh (Cumulative) LI'!CD70-'Rebasing adj LI'!CE60)*CE112)*CE$19*CE$127)</f>
        <v>0</v>
      </c>
      <c r="CF70" s="11">
        <f>IF('KWh (Cumulative) LI'!CF70=0,0,((('KWh (Monthly) ENTRY LI'!CF70*0.5)+'KWh (Cumulative) LI'!CE70-'Rebasing adj LI'!CF60)*CF112)*CF$19*CF$127)</f>
        <v>0</v>
      </c>
      <c r="CG70" s="11">
        <f>IF('KWh (Cumulative) LI'!CG70=0,0,((('KWh (Monthly) ENTRY LI'!CG70*0.5)+'KWh (Cumulative) LI'!CF70-'Rebasing adj LI'!CG60)*CG112)*CG$19*CG$127)</f>
        <v>0</v>
      </c>
      <c r="CH70" s="11">
        <f>IF('KWh (Cumulative) LI'!CH70=0,0,((('KWh (Monthly) ENTRY LI'!CH70*0.5)+'KWh (Cumulative) LI'!CG70-'Rebasing adj LI'!CH60)*CH112)*CH$19*CH$127)</f>
        <v>0</v>
      </c>
      <c r="CI70" s="11">
        <f>IF('KWh (Cumulative) LI'!CI70=0,0,((('KWh (Monthly) ENTRY LI'!CI70*0.5)+'KWh (Cumulative) LI'!CH70-'Rebasing adj LI'!CI60)*CI112)*CI$19*CI$127)</f>
        <v>0</v>
      </c>
      <c r="CJ70" s="11">
        <f>IF('KWh (Cumulative) LI'!CJ70=0,0,((('KWh (Monthly) ENTRY LI'!CJ70*0.5)+'KWh (Cumulative) LI'!CI70-'Rebasing adj LI'!CJ60)*CJ112)*CJ$19*CJ$127)</f>
        <v>0</v>
      </c>
    </row>
    <row r="71" spans="1:88" x14ac:dyDescent="0.25">
      <c r="A71" s="209"/>
      <c r="B71" s="45" t="s">
        <v>3</v>
      </c>
      <c r="C71" s="11">
        <f>IF('KWh (Cumulative) LI'!C71=0,0,((('KWh (Monthly) ENTRY LI'!C71*0.5)-'Rebasing adj LI'!C61)*C113)*C$19*C$127)</f>
        <v>0</v>
      </c>
      <c r="D71" s="11">
        <f>IF('KWh (Cumulative) LI'!D71=0,0,((('KWh (Monthly) ENTRY LI'!D71*0.5)+'KWh (Cumulative) LI'!C71-'Rebasing adj LI'!D61)*D113)*D$19*D$127)</f>
        <v>0</v>
      </c>
      <c r="E71" s="11">
        <f>IF('KWh (Cumulative) LI'!E71=0,0,((('KWh (Monthly) ENTRY LI'!E71*0.5)+'KWh (Cumulative) LI'!D71-'Rebasing adj LI'!E61)*E113)*E$19*E$127)</f>
        <v>0</v>
      </c>
      <c r="F71" s="11">
        <f>IF('KWh (Cumulative) LI'!F71=0,0,((('KWh (Monthly) ENTRY LI'!F71*0.5)+'KWh (Cumulative) LI'!E71-'Rebasing adj LI'!F61)*F113)*F$19*F$127)</f>
        <v>0</v>
      </c>
      <c r="G71" s="11">
        <f>IF('KWh (Cumulative) LI'!G71=0,0,((('KWh (Monthly) ENTRY LI'!G71*0.5)+'KWh (Cumulative) LI'!F71-'Rebasing adj LI'!G61)*G113)*G$19*G$127)</f>
        <v>0</v>
      </c>
      <c r="H71" s="11">
        <f>IF('KWh (Cumulative) LI'!H71=0,0,((('KWh (Monthly) ENTRY LI'!H71*0.5)+'KWh (Cumulative) LI'!G71-'Rebasing adj LI'!H61)*H113)*H$19*H$127)</f>
        <v>0</v>
      </c>
      <c r="I71" s="11">
        <f>IF('KWh (Cumulative) LI'!I71=0,0,((('KWh (Monthly) ENTRY LI'!I71*0.5)+'KWh (Cumulative) LI'!H71-'Rebasing adj LI'!I61)*I113)*I$19*I$127)</f>
        <v>0</v>
      </c>
      <c r="J71" s="11">
        <f>IF('KWh (Cumulative) LI'!J71=0,0,((('KWh (Monthly) ENTRY LI'!J71*0.5)+'KWh (Cumulative) LI'!I71-'Rebasing adj LI'!J61)*J113)*J$19*J$127)</f>
        <v>0</v>
      </c>
      <c r="K71" s="11">
        <f>IF('KWh (Cumulative) LI'!K71=0,0,((('KWh (Monthly) ENTRY LI'!K71*0.5)+'KWh (Cumulative) LI'!J71-'Rebasing adj LI'!K61)*K113)*K$19*K$127)</f>
        <v>0</v>
      </c>
      <c r="L71" s="11">
        <f>IF('KWh (Cumulative) LI'!L71=0,0,((('KWh (Monthly) ENTRY LI'!L71*0.5)+'KWh (Cumulative) LI'!K71-'Rebasing adj LI'!L61)*L113)*L$19*L$127)</f>
        <v>0</v>
      </c>
      <c r="M71" s="11">
        <f>IF('KWh (Cumulative) LI'!M71=0,0,((('KWh (Monthly) ENTRY LI'!M71*0.5)+'KWh (Cumulative) LI'!L71-'Rebasing adj LI'!M61)*M113)*M$19*M$127)</f>
        <v>0</v>
      </c>
      <c r="N71" s="11">
        <f>IF('KWh (Cumulative) LI'!N71=0,0,((('KWh (Monthly) ENTRY LI'!N71*0.5)+'KWh (Cumulative) LI'!M71-'Rebasing adj LI'!N61)*N113)*N$19*N$127)</f>
        <v>0</v>
      </c>
      <c r="O71" s="11">
        <f>IF('KWh (Cumulative) LI'!O71=0,0,((('KWh (Monthly) ENTRY LI'!O71*0.5)+'KWh (Cumulative) LI'!N71-'Rebasing adj LI'!O61)*O113)*O$19*O$127)</f>
        <v>0</v>
      </c>
      <c r="P71" s="11">
        <f>IF('KWh (Cumulative) LI'!P71=0,0,((('KWh (Monthly) ENTRY LI'!P71*0.5)+'KWh (Cumulative) LI'!O71-'Rebasing adj LI'!P61)*P113)*P$19*P$127)</f>
        <v>0</v>
      </c>
      <c r="Q71" s="11">
        <f>IF('KWh (Cumulative) LI'!Q71=0,0,((('KWh (Monthly) ENTRY LI'!Q71*0.5)+'KWh (Cumulative) LI'!P71-'Rebasing adj LI'!Q61)*Q113)*Q$19*Q$127)</f>
        <v>0</v>
      </c>
      <c r="R71" s="11">
        <f>IF('KWh (Cumulative) LI'!R71=0,0,((('KWh (Monthly) ENTRY LI'!R71*0.5)+'KWh (Cumulative) LI'!Q71-'Rebasing adj LI'!R61)*R113)*R$19*R$127)</f>
        <v>0</v>
      </c>
      <c r="S71" s="11">
        <f>IF('KWh (Cumulative) LI'!S71=0,0,((('KWh (Monthly) ENTRY LI'!S71*0.5)+'KWh (Cumulative) LI'!R71-'Rebasing adj LI'!S61)*S113)*S$19*S$127)</f>
        <v>0</v>
      </c>
      <c r="T71" s="11">
        <f>IF('KWh (Cumulative) LI'!T71=0,0,((('KWh (Monthly) ENTRY LI'!T71*0.5)+'KWh (Cumulative) LI'!S71-'Rebasing adj LI'!T61)*T113)*T$19*T$127)</f>
        <v>0</v>
      </c>
      <c r="U71" s="11">
        <f>IF('KWh (Cumulative) LI'!U71=0,0,((('KWh (Monthly) ENTRY LI'!U71*0.5)+'KWh (Cumulative) LI'!T71-'Rebasing adj LI'!U61)*U113)*U$19*U$127)</f>
        <v>0</v>
      </c>
      <c r="V71" s="11">
        <f>IF('KWh (Cumulative) LI'!V71=0,0,((('KWh (Monthly) ENTRY LI'!V71*0.5)+'KWh (Cumulative) LI'!U71-'Rebasing adj LI'!V61)*V113)*V$19*V$127)</f>
        <v>0</v>
      </c>
      <c r="W71" s="11">
        <f>IF('KWh (Cumulative) LI'!W71=0,0,((('KWh (Monthly) ENTRY LI'!W71*0.5)+'KWh (Cumulative) LI'!V71-'Rebasing adj LI'!W61)*W113)*W$19*W$127)</f>
        <v>0</v>
      </c>
      <c r="X71" s="11">
        <f>IF('KWh (Cumulative) LI'!X71=0,0,((('KWh (Monthly) ENTRY LI'!X71*0.5)+'KWh (Cumulative) LI'!W71-'Rebasing adj LI'!X61)*X113)*X$19*X$127)</f>
        <v>0</v>
      </c>
      <c r="Y71" s="11">
        <f>IF('KWh (Cumulative) LI'!Y71=0,0,((('KWh (Monthly) ENTRY LI'!Y71*0.5)+'KWh (Cumulative) LI'!X71-'Rebasing adj LI'!Y61)*Y113)*Y$19*Y$127)</f>
        <v>0</v>
      </c>
      <c r="Z71" s="11">
        <f>IF('KWh (Cumulative) LI'!Z71=0,0,((('KWh (Monthly) ENTRY LI'!Z71*0.5)+'KWh (Cumulative) LI'!Y71-'Rebasing adj LI'!Z61)*Z113)*Z$19*Z$127)</f>
        <v>0</v>
      </c>
      <c r="AA71" s="11">
        <f>IF('KWh (Cumulative) LI'!AA71=0,0,((('KWh (Monthly) ENTRY LI'!AA71*0.5)+'KWh (Cumulative) LI'!Z71-'Rebasing adj LI'!AA61)*AA113)*AA$19*AA$127)</f>
        <v>0</v>
      </c>
      <c r="AB71" s="11">
        <f>IF('KWh (Cumulative) LI'!AB71=0,0,((('KWh (Monthly) ENTRY LI'!AB71*0.5)+'KWh (Cumulative) LI'!AA71-'Rebasing adj LI'!AB61)*AB113)*AB$19*AB$127)</f>
        <v>0</v>
      </c>
      <c r="AC71" s="11">
        <f>IF('KWh (Cumulative) LI'!AC71=0,0,((('KWh (Monthly) ENTRY LI'!AC71*0.5)+'KWh (Cumulative) LI'!AB71-'Rebasing adj LI'!AC61)*AC113)*AC$19*AC$127)</f>
        <v>0</v>
      </c>
      <c r="AD71" s="11">
        <f>IF('KWh (Cumulative) LI'!AD71=0,0,((('KWh (Monthly) ENTRY LI'!AD71*0.5)+'KWh (Cumulative) LI'!AC71-'Rebasing adj LI'!AD61)*AD113)*AD$19*AD$127)</f>
        <v>0</v>
      </c>
      <c r="AE71" s="11">
        <f>IF('KWh (Cumulative) LI'!AE71=0,0,((('KWh (Monthly) ENTRY LI'!AE71*0.5)+'KWh (Cumulative) LI'!AD71-'Rebasing adj LI'!AE61)*AE113)*AE$19*AE$127)</f>
        <v>0</v>
      </c>
      <c r="AF71" s="11">
        <f>IF('KWh (Cumulative) LI'!AF71=0,0,((('KWh (Monthly) ENTRY LI'!AF71*0.5)+'KWh (Cumulative) LI'!AE71-'Rebasing adj LI'!AF61)*AF113)*AF$19*AF$127)</f>
        <v>0</v>
      </c>
      <c r="AG71" s="11">
        <f>IF('KWh (Cumulative) LI'!AG71=0,0,((('KWh (Monthly) ENTRY LI'!AG71*0.5)+'KWh (Cumulative) LI'!AF71-'Rebasing adj LI'!AG61)*AG113)*AG$19*AG$127)</f>
        <v>0</v>
      </c>
      <c r="AH71" s="11">
        <f>IF('KWh (Cumulative) LI'!AH71=0,0,((('KWh (Monthly) ENTRY LI'!AH71*0.5)+'KWh (Cumulative) LI'!AG71-'Rebasing adj LI'!AH61)*AH113)*AH$19*AH$127)</f>
        <v>0</v>
      </c>
      <c r="AI71" s="11">
        <f>IF('KWh (Cumulative) LI'!AI71=0,0,((('KWh (Monthly) ENTRY LI'!AI71*0.5)+'KWh (Cumulative) LI'!AH71-'Rebasing adj LI'!AI61)*AI113)*AI$19*AI$127)</f>
        <v>0</v>
      </c>
      <c r="AJ71" s="11">
        <f>IF('KWh (Cumulative) LI'!AJ71=0,0,((('KWh (Monthly) ENTRY LI'!AJ71*0.5)+'KWh (Cumulative) LI'!AI71-'Rebasing adj LI'!AJ61)*AJ113)*AJ$19*AJ$127)</f>
        <v>0</v>
      </c>
      <c r="AK71" s="11">
        <f>IF('KWh (Cumulative) LI'!AK71=0,0,((('KWh (Monthly) ENTRY LI'!AK71*0.5)+'KWh (Cumulative) LI'!AJ71-'Rebasing adj LI'!AK61)*AK113)*AK$19*AK$127)</f>
        <v>0</v>
      </c>
      <c r="AL71" s="11">
        <f>IF('KWh (Cumulative) LI'!AL71=0,0,((('KWh (Monthly) ENTRY LI'!AL71*0.5)+'KWh (Cumulative) LI'!AK71-'Rebasing adj LI'!AL61)*AL113)*AL$19*AL$127)</f>
        <v>0</v>
      </c>
      <c r="AM71" s="11">
        <f>IF('KWh (Cumulative) LI'!AM71=0,0,((('KWh (Monthly) ENTRY LI'!AM71*0.5)+'KWh (Cumulative) LI'!AL71-'Rebasing adj LI'!AM61)*AM113)*AM$19*AM$127)</f>
        <v>0</v>
      </c>
      <c r="AN71" s="11">
        <f>IF('KWh (Cumulative) LI'!AN71=0,0,((('KWh (Monthly) ENTRY LI'!AN71*0.5)+'KWh (Cumulative) LI'!AM71-'Rebasing adj LI'!AN61)*AN113)*AN$19*AN$127)</f>
        <v>0</v>
      </c>
      <c r="AO71" s="11">
        <f>IF('KWh (Cumulative) LI'!AO71=0,0,((('KWh (Monthly) ENTRY LI'!AO71*0.5)+'KWh (Cumulative) LI'!AN71-'Rebasing adj LI'!AO61)*AO113)*AO$19*AO$127)</f>
        <v>0</v>
      </c>
      <c r="AP71" s="11">
        <f>IF('KWh (Cumulative) LI'!AP71=0,0,((('KWh (Monthly) ENTRY LI'!AP71*0.5)+'KWh (Cumulative) LI'!AO71-'Rebasing adj LI'!AP61)*AP113)*AP$19*AP$127)</f>
        <v>0</v>
      </c>
      <c r="AQ71" s="11">
        <f>IF('KWh (Cumulative) LI'!AQ71=0,0,((('KWh (Monthly) ENTRY LI'!AQ71*0.5)+'KWh (Cumulative) LI'!AP71-'Rebasing adj LI'!AQ61)*AQ113)*AQ$19*AQ$127)</f>
        <v>0</v>
      </c>
      <c r="AR71" s="11">
        <f>IF('KWh (Cumulative) LI'!AR71=0,0,((('KWh (Monthly) ENTRY LI'!AR71*0.5)+'KWh (Cumulative) LI'!AQ71-'Rebasing adj LI'!AR61)*AR113)*AR$19*AR$127)</f>
        <v>0</v>
      </c>
      <c r="AS71" s="11">
        <f>IF('KWh (Cumulative) LI'!AS71=0,0,((('KWh (Monthly) ENTRY LI'!AS71*0.5)+'KWh (Cumulative) LI'!AR71-'Rebasing adj LI'!AS61)*AS113)*AS$19*AS$127)</f>
        <v>0</v>
      </c>
      <c r="AT71" s="11">
        <f>IF('KWh (Cumulative) LI'!AT71=0,0,((('KWh (Monthly) ENTRY LI'!AT71*0.5)+'KWh (Cumulative) LI'!AS71-'Rebasing adj LI'!AT61)*AT113)*AT$19*AT$127)</f>
        <v>0</v>
      </c>
      <c r="AU71" s="11">
        <f>IF('KWh (Cumulative) LI'!AU71=0,0,((('KWh (Monthly) ENTRY LI'!AU71*0.5)+'KWh (Cumulative) LI'!AT71-'Rebasing adj LI'!AU61)*AU113)*AU$19*AU$127)</f>
        <v>0</v>
      </c>
      <c r="AV71" s="11">
        <f>IF('KWh (Cumulative) LI'!AV71=0,0,((('KWh (Monthly) ENTRY LI'!AV71*0.5)+'KWh (Cumulative) LI'!AU71-'Rebasing adj LI'!AV61)*AV113)*AV$19*AV$127)</f>
        <v>0</v>
      </c>
      <c r="AW71" s="11">
        <f>IF('KWh (Cumulative) LI'!AW71=0,0,((('KWh (Monthly) ENTRY LI'!AW71*0.5)+'KWh (Cumulative) LI'!AV71-'Rebasing adj LI'!AW61)*AW113)*AW$19*AW$127)</f>
        <v>0</v>
      </c>
      <c r="AX71" s="11">
        <f>IF('KWh (Cumulative) LI'!AX71=0,0,((('KWh (Monthly) ENTRY LI'!AX71*0.5)+'KWh (Cumulative) LI'!AW71-'Rebasing adj LI'!AX61)*AX113)*AX$19*AX$127)</f>
        <v>0</v>
      </c>
      <c r="AY71" s="11">
        <f>IF('KWh (Cumulative) LI'!AY71=0,0,((('KWh (Monthly) ENTRY LI'!AY71*0.5)+'KWh (Cumulative) LI'!AX71-'Rebasing adj LI'!AY61)*AY113)*AY$19*AY$127)</f>
        <v>0</v>
      </c>
      <c r="AZ71" s="11">
        <f>IF('KWh (Cumulative) LI'!AZ71=0,0,((('KWh (Monthly) ENTRY LI'!AZ71*0.5)+'KWh (Cumulative) LI'!AY71-'Rebasing adj LI'!AZ61)*AZ113)*AZ$19*AZ$127)</f>
        <v>0</v>
      </c>
      <c r="BA71" s="11">
        <f>IF('KWh (Cumulative) LI'!BA71=0,0,((('KWh (Monthly) ENTRY LI'!BA71*0.5)+'KWh (Cumulative) LI'!AZ71-'Rebasing adj LI'!BA61)*BA113)*BA$19*BA$127)</f>
        <v>0</v>
      </c>
      <c r="BB71" s="11">
        <f>IF('KWh (Cumulative) LI'!BB71=0,0,((('KWh (Monthly) ENTRY LI'!BB71*0.5)+'KWh (Cumulative) LI'!BA71-'Rebasing adj LI'!BB61)*BB113)*BB$19*BB$127)</f>
        <v>0</v>
      </c>
      <c r="BC71" s="11">
        <f>IF('KWh (Cumulative) LI'!BC71=0,0,((('KWh (Monthly) ENTRY LI'!BC71*0.5)+'KWh (Cumulative) LI'!BB71-'Rebasing adj LI'!BC61)*BC113)*BC$19*BC$127)</f>
        <v>0</v>
      </c>
      <c r="BD71" s="11">
        <f>IF('KWh (Cumulative) LI'!BD71=0,0,((('KWh (Monthly) ENTRY LI'!BD71*0.5)+'KWh (Cumulative) LI'!BC71-'Rebasing adj LI'!BD61)*BD113)*BD$19*BD$127)</f>
        <v>0</v>
      </c>
      <c r="BE71" s="11">
        <f>IF('KWh (Cumulative) LI'!BE71=0,0,((('KWh (Monthly) ENTRY LI'!BE71*0.5)+'KWh (Cumulative) LI'!BD71-'Rebasing adj LI'!BE61)*BE113)*BE$19*BE$127)</f>
        <v>0</v>
      </c>
      <c r="BF71" s="11">
        <f>IF('KWh (Cumulative) LI'!BF71=0,0,((('KWh (Monthly) ENTRY LI'!BF71*0.5)+'KWh (Cumulative) LI'!BE71-'Rebasing adj LI'!BF61)*BF113)*BF$19*BF$127)</f>
        <v>0</v>
      </c>
      <c r="BG71" s="11">
        <f>IF('KWh (Cumulative) LI'!BG71=0,0,((('KWh (Monthly) ENTRY LI'!BG71*0.5)+'KWh (Cumulative) LI'!BF71-'Rebasing adj LI'!BG61)*BG113)*BG$19*BG$127)</f>
        <v>0</v>
      </c>
      <c r="BH71" s="11">
        <f>IF('KWh (Cumulative) LI'!BH71=0,0,((('KWh (Monthly) ENTRY LI'!BH71*0.5)+'KWh (Cumulative) LI'!BG71-'Rebasing adj LI'!BH61)*BH113)*BH$19*BH$127)</f>
        <v>0</v>
      </c>
      <c r="BI71" s="11">
        <f>IF('KWh (Cumulative) LI'!BI71=0,0,((('KWh (Monthly) ENTRY LI'!BI71*0.5)+'KWh (Cumulative) LI'!BH71-'Rebasing adj LI'!BI61)*BI113)*BI$19*BI$127)</f>
        <v>0</v>
      </c>
      <c r="BJ71" s="11">
        <f>IF('KWh (Cumulative) LI'!BJ71=0,0,((('KWh (Monthly) ENTRY LI'!BJ71*0.5)+'KWh (Cumulative) LI'!BI71-'Rebasing adj LI'!BJ61)*BJ113)*BJ$19*BJ$127)</f>
        <v>0</v>
      </c>
      <c r="BK71" s="11">
        <f>IF('KWh (Cumulative) LI'!BK71=0,0,((('KWh (Monthly) ENTRY LI'!BK71*0.5)+'KWh (Cumulative) LI'!BJ71-'Rebasing adj LI'!BK61)*BK113)*BK$19*BK$127)</f>
        <v>0</v>
      </c>
      <c r="BL71" s="11">
        <f>IF('KWh (Cumulative) LI'!BL71=0,0,((('KWh (Monthly) ENTRY LI'!BL71*0.5)+'KWh (Cumulative) LI'!BK71-'Rebasing adj LI'!BL61)*BL113)*BL$19*BL$127)</f>
        <v>0</v>
      </c>
      <c r="BM71" s="11">
        <f>IF('KWh (Cumulative) LI'!BM71=0,0,((('KWh (Monthly) ENTRY LI'!BM71*0.5)+'KWh (Cumulative) LI'!BL71-'Rebasing adj LI'!BM61)*BM113)*BM$19*BM$127)</f>
        <v>0</v>
      </c>
      <c r="BN71" s="11">
        <f>IF('KWh (Cumulative) LI'!BN71=0,0,((('KWh (Monthly) ENTRY LI'!BN71*0.5)+'KWh (Cumulative) LI'!BM71-'Rebasing adj LI'!BN61)*BN113)*BN$19*BN$127)</f>
        <v>0</v>
      </c>
      <c r="BO71" s="11">
        <f>IF('KWh (Cumulative) LI'!BO71=0,0,((('KWh (Monthly) ENTRY LI'!BO71*0.5)+'KWh (Cumulative) LI'!BN71-'Rebasing adj LI'!BO61)*BO113)*BO$19*BO$127)</f>
        <v>0</v>
      </c>
      <c r="BP71" s="11">
        <f>IF('KWh (Cumulative) LI'!BP71=0,0,((('KWh (Monthly) ENTRY LI'!BP71*0.5)+'KWh (Cumulative) LI'!BO71-'Rebasing adj LI'!BP61)*BP113)*BP$19*BP$127)</f>
        <v>0</v>
      </c>
      <c r="BQ71" s="11">
        <f>IF('KWh (Cumulative) LI'!BQ71=0,0,((('KWh (Monthly) ENTRY LI'!BQ71*0.5)+'KWh (Cumulative) LI'!BP71-'Rebasing adj LI'!BQ61)*BQ113)*BQ$19*BQ$127)</f>
        <v>0</v>
      </c>
      <c r="BR71" s="11">
        <f>IF('KWh (Cumulative) LI'!BR71=0,0,((('KWh (Monthly) ENTRY LI'!BR71*0.5)+'KWh (Cumulative) LI'!BQ71-'Rebasing adj LI'!BR61)*BR113)*BR$19*BR$127)</f>
        <v>0</v>
      </c>
      <c r="BS71" s="11">
        <f>IF('KWh (Cumulative) LI'!BS71=0,0,((('KWh (Monthly) ENTRY LI'!BS71*0.5)+'KWh (Cumulative) LI'!BR71-'Rebasing adj LI'!BS61)*BS113)*BS$19*BS$127)</f>
        <v>0</v>
      </c>
      <c r="BT71" s="11">
        <f>IF('KWh (Cumulative) LI'!BT71=0,0,((('KWh (Monthly) ENTRY LI'!BT71*0.5)+'KWh (Cumulative) LI'!BS71-'Rebasing adj LI'!BT61)*BT113)*BT$19*BT$127)</f>
        <v>0</v>
      </c>
      <c r="BU71" s="11">
        <f>IF('KWh (Cumulative) LI'!BU71=0,0,((('KWh (Monthly) ENTRY LI'!BU71*0.5)+'KWh (Cumulative) LI'!BT71-'Rebasing adj LI'!BU61)*BU113)*BU$19*BU$127)</f>
        <v>0</v>
      </c>
      <c r="BV71" s="11">
        <f>IF('KWh (Cumulative) LI'!BV71=0,0,((('KWh (Monthly) ENTRY LI'!BV71*0.5)+'KWh (Cumulative) LI'!BU71-'Rebasing adj LI'!BV61)*BV113)*BV$19*BV$127)</f>
        <v>0</v>
      </c>
      <c r="BW71" s="11">
        <f>IF('KWh (Cumulative) LI'!BW71=0,0,((('KWh (Monthly) ENTRY LI'!BW71*0.5)+'KWh (Cumulative) LI'!BV71-'Rebasing adj LI'!BW61)*BW113)*BW$19*BW$127)</f>
        <v>0</v>
      </c>
      <c r="BX71" s="11">
        <f>IF('KWh (Cumulative) LI'!BX71=0,0,((('KWh (Monthly) ENTRY LI'!BX71*0.5)+'KWh (Cumulative) LI'!BW71-'Rebasing adj LI'!BX61)*BX113)*BX$19*BX$127)</f>
        <v>0</v>
      </c>
      <c r="BY71" s="11">
        <f>IF('KWh (Cumulative) LI'!BY71=0,0,((('KWh (Monthly) ENTRY LI'!BY71*0.5)+'KWh (Cumulative) LI'!BX71-'Rebasing adj LI'!BY61)*BY113)*BY$19*BY$127)</f>
        <v>0</v>
      </c>
      <c r="BZ71" s="11">
        <f>IF('KWh (Cumulative) LI'!BZ71=0,0,((('KWh (Monthly) ENTRY LI'!BZ71*0.5)+'KWh (Cumulative) LI'!BY71-'Rebasing adj LI'!BZ61)*BZ113)*BZ$19*BZ$127)</f>
        <v>0</v>
      </c>
      <c r="CA71" s="11">
        <f>IF('KWh (Cumulative) LI'!CA71=0,0,((('KWh (Monthly) ENTRY LI'!CA71*0.5)+'KWh (Cumulative) LI'!BZ71-'Rebasing adj LI'!CA61)*CA113)*CA$19*CA$127)</f>
        <v>0</v>
      </c>
      <c r="CB71" s="11">
        <f>IF('KWh (Cumulative) LI'!CB71=0,0,((('KWh (Monthly) ENTRY LI'!CB71*0.5)+'KWh (Cumulative) LI'!CA71-'Rebasing adj LI'!CB61)*CB113)*CB$19*CB$127)</f>
        <v>0</v>
      </c>
      <c r="CC71" s="11">
        <f>IF('KWh (Cumulative) LI'!CC71=0,0,((('KWh (Monthly) ENTRY LI'!CC71*0.5)+'KWh (Cumulative) LI'!CB71-'Rebasing adj LI'!CC61)*CC113)*CC$19*CC$127)</f>
        <v>0</v>
      </c>
      <c r="CD71" s="11">
        <f>IF('KWh (Cumulative) LI'!CD71=0,0,((('KWh (Monthly) ENTRY LI'!CD71*0.5)+'KWh (Cumulative) LI'!CC71-'Rebasing adj LI'!CD61)*CD113)*CD$19*CD$127)</f>
        <v>0</v>
      </c>
      <c r="CE71" s="11">
        <f>IF('KWh (Cumulative) LI'!CE71=0,0,((('KWh (Monthly) ENTRY LI'!CE71*0.5)+'KWh (Cumulative) LI'!CD71-'Rebasing adj LI'!CE61)*CE113)*CE$19*CE$127)</f>
        <v>0</v>
      </c>
      <c r="CF71" s="11">
        <f>IF('KWh (Cumulative) LI'!CF71=0,0,((('KWh (Monthly) ENTRY LI'!CF71*0.5)+'KWh (Cumulative) LI'!CE71-'Rebasing adj LI'!CF61)*CF113)*CF$19*CF$127)</f>
        <v>0</v>
      </c>
      <c r="CG71" s="11">
        <f>IF('KWh (Cumulative) LI'!CG71=0,0,((('KWh (Monthly) ENTRY LI'!CG71*0.5)+'KWh (Cumulative) LI'!CF71-'Rebasing adj LI'!CG61)*CG113)*CG$19*CG$127)</f>
        <v>0</v>
      </c>
      <c r="CH71" s="11">
        <f>IF('KWh (Cumulative) LI'!CH71=0,0,((('KWh (Monthly) ENTRY LI'!CH71*0.5)+'KWh (Cumulative) LI'!CG71-'Rebasing adj LI'!CH61)*CH113)*CH$19*CH$127)</f>
        <v>0</v>
      </c>
      <c r="CI71" s="11">
        <f>IF('KWh (Cumulative) LI'!CI71=0,0,((('KWh (Monthly) ENTRY LI'!CI71*0.5)+'KWh (Cumulative) LI'!CH71-'Rebasing adj LI'!CI61)*CI113)*CI$19*CI$127)</f>
        <v>0</v>
      </c>
      <c r="CJ71" s="11">
        <f>IF('KWh (Cumulative) LI'!CJ71=0,0,((('KWh (Monthly) ENTRY LI'!CJ71*0.5)+'KWh (Cumulative) LI'!CI71-'Rebasing adj LI'!CJ61)*CJ113)*CJ$19*CJ$127)</f>
        <v>0</v>
      </c>
    </row>
    <row r="72" spans="1:88" x14ac:dyDescent="0.25">
      <c r="A72" s="209"/>
      <c r="B72" s="45" t="s">
        <v>13</v>
      </c>
      <c r="C72" s="11">
        <f>IF('KWh (Cumulative) LI'!C72=0,0,((('KWh (Monthly) ENTRY LI'!C72*0.5)-'Rebasing adj LI'!C62)*C114)*C$19*C$127)</f>
        <v>0</v>
      </c>
      <c r="D72" s="11">
        <f>IF('KWh (Cumulative) LI'!D72=0,0,((('KWh (Monthly) ENTRY LI'!D72*0.5)+'KWh (Cumulative) LI'!C72-'Rebasing adj LI'!D62)*D114)*D$19*D$127)</f>
        <v>0</v>
      </c>
      <c r="E72" s="11">
        <f>IF('KWh (Cumulative) LI'!E72=0,0,((('KWh (Monthly) ENTRY LI'!E72*0.5)+'KWh (Cumulative) LI'!D72-'Rebasing adj LI'!E62)*E114)*E$19*E$127)</f>
        <v>0</v>
      </c>
      <c r="F72" s="11">
        <f>IF('KWh (Cumulative) LI'!F72=0,0,((('KWh (Monthly) ENTRY LI'!F72*0.5)+'KWh (Cumulative) LI'!E72-'Rebasing adj LI'!F62)*F114)*F$19*F$127)</f>
        <v>0</v>
      </c>
      <c r="G72" s="11">
        <f>IF('KWh (Cumulative) LI'!G72=0,0,((('KWh (Monthly) ENTRY LI'!G72*0.5)+'KWh (Cumulative) LI'!F72-'Rebasing adj LI'!G62)*G114)*G$19*G$127)</f>
        <v>0</v>
      </c>
      <c r="H72" s="11">
        <f>IF('KWh (Cumulative) LI'!H72=0,0,((('KWh (Monthly) ENTRY LI'!H72*0.5)+'KWh (Cumulative) LI'!G72-'Rebasing adj LI'!H62)*H114)*H$19*H$127)</f>
        <v>0</v>
      </c>
      <c r="I72" s="11">
        <f>IF('KWh (Cumulative) LI'!I72=0,0,((('KWh (Monthly) ENTRY LI'!I72*0.5)+'KWh (Cumulative) LI'!H72-'Rebasing adj LI'!I62)*I114)*I$19*I$127)</f>
        <v>0</v>
      </c>
      <c r="J72" s="11">
        <f>IF('KWh (Cumulative) LI'!J72=0,0,((('KWh (Monthly) ENTRY LI'!J72*0.5)+'KWh (Cumulative) LI'!I72-'Rebasing adj LI'!J62)*J114)*J$19*J$127)</f>
        <v>0</v>
      </c>
      <c r="K72" s="11">
        <f>IF('KWh (Cumulative) LI'!K72=0,0,((('KWh (Monthly) ENTRY LI'!K72*0.5)+'KWh (Cumulative) LI'!J72-'Rebasing adj LI'!K62)*K114)*K$19*K$127)</f>
        <v>0</v>
      </c>
      <c r="L72" s="11">
        <f>IF('KWh (Cumulative) LI'!L72=0,0,((('KWh (Monthly) ENTRY LI'!L72*0.5)+'KWh (Cumulative) LI'!K72-'Rebasing adj LI'!L62)*L114)*L$19*L$127)</f>
        <v>0</v>
      </c>
      <c r="M72" s="11">
        <f>IF('KWh (Cumulative) LI'!M72=0,0,((('KWh (Monthly) ENTRY LI'!M72*0.5)+'KWh (Cumulative) LI'!L72-'Rebasing adj LI'!M62)*M114)*M$19*M$127)</f>
        <v>0</v>
      </c>
      <c r="N72" s="11">
        <f>IF('KWh (Cumulative) LI'!N72=0,0,((('KWh (Monthly) ENTRY LI'!N72*0.5)+'KWh (Cumulative) LI'!M72-'Rebasing adj LI'!N62)*N114)*N$19*N$127)</f>
        <v>0</v>
      </c>
      <c r="O72" s="11">
        <f>IF('KWh (Cumulative) LI'!O72=0,0,((('KWh (Monthly) ENTRY LI'!O72*0.5)+'KWh (Cumulative) LI'!N72-'Rebasing adj LI'!O62)*O114)*O$19*O$127)</f>
        <v>0</v>
      </c>
      <c r="P72" s="11">
        <f>IF('KWh (Cumulative) LI'!P72=0,0,((('KWh (Monthly) ENTRY LI'!P72*0.5)+'KWh (Cumulative) LI'!O72-'Rebasing adj LI'!P62)*P114)*P$19*P$127)</f>
        <v>0</v>
      </c>
      <c r="Q72" s="11">
        <f>IF('KWh (Cumulative) LI'!Q72=0,0,((('KWh (Monthly) ENTRY LI'!Q72*0.5)+'KWh (Cumulative) LI'!P72-'Rebasing adj LI'!Q62)*Q114)*Q$19*Q$127)</f>
        <v>0</v>
      </c>
      <c r="R72" s="11">
        <f>IF('KWh (Cumulative) LI'!R72=0,0,((('KWh (Monthly) ENTRY LI'!R72*0.5)+'KWh (Cumulative) LI'!Q72-'Rebasing adj LI'!R62)*R114)*R$19*R$127)</f>
        <v>0</v>
      </c>
      <c r="S72" s="11">
        <f>IF('KWh (Cumulative) LI'!S72=0,0,((('KWh (Monthly) ENTRY LI'!S72*0.5)+'KWh (Cumulative) LI'!R72-'Rebasing adj LI'!S62)*S114)*S$19*S$127)</f>
        <v>0</v>
      </c>
      <c r="T72" s="11">
        <f>IF('KWh (Cumulative) LI'!T72=0,0,((('KWh (Monthly) ENTRY LI'!T72*0.5)+'KWh (Cumulative) LI'!S72-'Rebasing adj LI'!T62)*T114)*T$19*T$127)</f>
        <v>0</v>
      </c>
      <c r="U72" s="11">
        <f>IF('KWh (Cumulative) LI'!U72=0,0,((('KWh (Monthly) ENTRY LI'!U72*0.5)+'KWh (Cumulative) LI'!T72-'Rebasing adj LI'!U62)*U114)*U$19*U$127)</f>
        <v>0</v>
      </c>
      <c r="V72" s="11">
        <f>IF('KWh (Cumulative) LI'!V72=0,0,((('KWh (Monthly) ENTRY LI'!V72*0.5)+'KWh (Cumulative) LI'!U72-'Rebasing adj LI'!V62)*V114)*V$19*V$127)</f>
        <v>0</v>
      </c>
      <c r="W72" s="11">
        <f>IF('KWh (Cumulative) LI'!W72=0,0,((('KWh (Monthly) ENTRY LI'!W72*0.5)+'KWh (Cumulative) LI'!V72-'Rebasing adj LI'!W62)*W114)*W$19*W$127)</f>
        <v>0</v>
      </c>
      <c r="X72" s="11">
        <f>IF('KWh (Cumulative) LI'!X72=0,0,((('KWh (Monthly) ENTRY LI'!X72*0.5)+'KWh (Cumulative) LI'!W72-'Rebasing adj LI'!X62)*X114)*X$19*X$127)</f>
        <v>0</v>
      </c>
      <c r="Y72" s="11">
        <f>IF('KWh (Cumulative) LI'!Y72=0,0,((('KWh (Monthly) ENTRY LI'!Y72*0.5)+'KWh (Cumulative) LI'!X72-'Rebasing adj LI'!Y62)*Y114)*Y$19*Y$127)</f>
        <v>0</v>
      </c>
      <c r="Z72" s="11">
        <f>IF('KWh (Cumulative) LI'!Z72=0,0,((('KWh (Monthly) ENTRY LI'!Z72*0.5)+'KWh (Cumulative) LI'!Y72-'Rebasing adj LI'!Z62)*Z114)*Z$19*Z$127)</f>
        <v>0</v>
      </c>
      <c r="AA72" s="11">
        <f>IF('KWh (Cumulative) LI'!AA72=0,0,((('KWh (Monthly) ENTRY LI'!AA72*0.5)+'KWh (Cumulative) LI'!Z72-'Rebasing adj LI'!AA62)*AA114)*AA$19*AA$127)</f>
        <v>154.14200713773457</v>
      </c>
      <c r="AB72" s="11">
        <f>IF('KWh (Cumulative) LI'!AB72=0,0,((('KWh (Monthly) ENTRY LI'!AB72*0.5)+'KWh (Cumulative) LI'!AA72-'Rebasing adj LI'!AB62)*AB114)*AB$19*AB$127)</f>
        <v>241.64954589622008</v>
      </c>
      <c r="AC72" s="11">
        <f>IF('KWh (Cumulative) LI'!AC72=0,0,((('KWh (Monthly) ENTRY LI'!AC72*0.5)+'KWh (Cumulative) LI'!AB72-'Rebasing adj LI'!AC62)*AC114)*AC$19*AC$127)</f>
        <v>266.40524605263187</v>
      </c>
      <c r="AD72" s="11">
        <f>IF('KWh (Cumulative) LI'!AD72=0,0,((('KWh (Monthly) ENTRY LI'!AD72*0.5)+'KWh (Cumulative) LI'!AC72-'Rebasing adj LI'!AD62)*AD114)*AD$19*AD$127)</f>
        <v>258.14584908391907</v>
      </c>
      <c r="AE72" s="11">
        <f>IF('KWh (Cumulative) LI'!AE72=0,0,((('KWh (Monthly) ENTRY LI'!AE72*0.5)+'KWh (Cumulative) LI'!AD72-'Rebasing adj LI'!AE62)*AE114)*AE$19*AE$127)</f>
        <v>331.93899424145116</v>
      </c>
      <c r="AF72" s="11">
        <f>IF('KWh (Cumulative) LI'!AF72=0,0,((('KWh (Monthly) ENTRY LI'!AF72*0.5)+'KWh (Cumulative) LI'!AE72-'Rebasing adj LI'!AF62)*AF114)*AF$19*AF$127)</f>
        <v>518.71648998030753</v>
      </c>
      <c r="AG72" s="11">
        <f>IF('KWh (Cumulative) LI'!AG72=0,0,((('KWh (Monthly) ENTRY LI'!AG72*0.5)+'KWh (Cumulative) LI'!AF72-'Rebasing adj LI'!AG62)*AG114)*AG$19*AG$127)</f>
        <v>654.99600689595047</v>
      </c>
      <c r="AH72" s="11">
        <f>IF('KWh (Cumulative) LI'!AH72=0,0,((('KWh (Monthly) ENTRY LI'!AH72*0.5)+'KWh (Cumulative) LI'!AG72-'Rebasing adj LI'!AH62)*AH114)*AH$19*AH$127)</f>
        <v>895.63367047362544</v>
      </c>
      <c r="AI72" s="11">
        <f>IF('KWh (Cumulative) LI'!AI72=0,0,((('KWh (Monthly) ENTRY LI'!AI72*0.5)+'KWh (Cumulative) LI'!AH72-'Rebasing adj LI'!AI62)*AI114)*AI$19*AI$127)</f>
        <v>1489.0196037396126</v>
      </c>
      <c r="AJ72" s="11">
        <f>IF('KWh (Cumulative) LI'!AJ72=0,0,((('KWh (Monthly) ENTRY LI'!AJ72*0.5)+'KWh (Cumulative) LI'!AI72-'Rebasing adj LI'!AJ62)*AJ114)*AJ$19*AJ$127)</f>
        <v>1074.8353168293745</v>
      </c>
      <c r="AK72" s="11">
        <f>IF('KWh (Cumulative) LI'!AK72=0,0,((('KWh (Monthly) ENTRY LI'!AK72*0.5)+'KWh (Cumulative) LI'!AJ72-'Rebasing adj LI'!AK62)*AK114)*AK$19*AK$127)</f>
        <v>1022.8213720108713</v>
      </c>
      <c r="AL72" s="11">
        <f>IF('KWh (Cumulative) LI'!AL72=0,0,((('KWh (Monthly) ENTRY LI'!AL72*0.5)+'KWh (Cumulative) LI'!AK72-'Rebasing adj LI'!AL62)*AL114)*AL$19*AL$127)</f>
        <v>1096.652705480976</v>
      </c>
      <c r="AM72" s="11">
        <f>IF('KWh (Cumulative) LI'!AM72=0,0,((('KWh (Monthly) ENTRY LI'!AM72*0.5)+'KWh (Cumulative) LI'!AL72-'Rebasing adj LI'!AM62)*AM114)*AM$19*AM$127)</f>
        <v>1188.8829428755732</v>
      </c>
      <c r="AN72" s="11">
        <f>IF('KWh (Cumulative) LI'!AN72=0,0,((('KWh (Monthly) ENTRY LI'!AN72*0.5)+'KWh (Cumulative) LI'!AM72-'Rebasing adj LI'!AN62)*AN114)*AN$19*AN$127)</f>
        <v>942.0667401231641</v>
      </c>
      <c r="AO72" s="11">
        <f>IF('KWh (Cumulative) LI'!AO72=0,0,((('KWh (Monthly) ENTRY LI'!AO72*0.5)+'KWh (Cumulative) LI'!AN72-'Rebasing adj LI'!AO62)*AO114)*AO$19*AO$127)</f>
        <v>1049.6348768322198</v>
      </c>
      <c r="AP72" s="11">
        <f>IF('KWh (Cumulative) LI'!AP72=0,0,((('KWh (Monthly) ENTRY LI'!AP72*0.5)+'KWh (Cumulative) LI'!AO72-'Rebasing adj LI'!AP62)*AP114)*AP$19*AP$127)</f>
        <v>1016.2264806450261</v>
      </c>
      <c r="AQ72" s="11">
        <f>IF('KWh (Cumulative) LI'!AQ72=0,0,((('KWh (Monthly) ENTRY LI'!AQ72*0.5)+'KWh (Cumulative) LI'!AP72-'Rebasing adj LI'!AQ62)*AQ114)*AQ$19*AQ$127)</f>
        <v>1312.8311508467857</v>
      </c>
      <c r="AR72" s="11">
        <f>IF('KWh (Cumulative) LI'!AR72=0,0,((('KWh (Monthly) ENTRY LI'!AR72*0.5)+'KWh (Cumulative) LI'!AQ72-'Rebasing adj LI'!AR62)*AR114)*AR$19*AR$127)</f>
        <v>2156.6619712210731</v>
      </c>
      <c r="AS72" s="11">
        <f>IF('KWh (Cumulative) LI'!AS72=0,0,((('KWh (Monthly) ENTRY LI'!AS72*0.5)+'KWh (Cumulative) LI'!AR72-'Rebasing adj LI'!AS62)*AS114)*AS$19*AS$127)</f>
        <v>2722.1856715661665</v>
      </c>
      <c r="AT72" s="11">
        <f>IF('KWh (Cumulative) LI'!AT72=0,0,((('KWh (Monthly) ENTRY LI'!AT72*0.5)+'KWh (Cumulative) LI'!AS72-'Rebasing adj LI'!AT62)*AT114)*AT$19*AT$127)</f>
        <v>2203.7227428810493</v>
      </c>
      <c r="AU72" s="11">
        <f>IF('KWh (Cumulative) LI'!AU72=0,0,((('KWh (Monthly) ENTRY LI'!AU72*0.5)+'KWh (Cumulative) LI'!AT72-'Rebasing adj LI'!AU62)*AU114)*AU$19*AU$127)</f>
        <v>2304.8380066027307</v>
      </c>
      <c r="AV72" s="11">
        <f>IF('KWh (Cumulative) LI'!AV72=0,0,((('KWh (Monthly) ENTRY LI'!AV72*0.5)+'KWh (Cumulative) LI'!AU72-'Rebasing adj LI'!AV62)*AV114)*AV$19*AV$127)</f>
        <v>1271.8404195229045</v>
      </c>
      <c r="AW72" s="11">
        <f>IF('KWh (Cumulative) LI'!AW72=0,0,((('KWh (Monthly) ENTRY LI'!AW72*0.5)+'KWh (Cumulative) LI'!AV72-'Rebasing adj LI'!AW62)*AW114)*AW$19*AW$127)</f>
        <v>1041.3560744381878</v>
      </c>
      <c r="AX72" s="11">
        <f>IF('KWh (Cumulative) LI'!AX72=0,0,((('KWh (Monthly) ENTRY LI'!AX72*0.5)+'KWh (Cumulative) LI'!AW72-'Rebasing adj LI'!AX62)*AX114)*AX$19*AX$127)</f>
        <v>1116.5253167877188</v>
      </c>
      <c r="AY72" s="11">
        <f>IF('KWh (Cumulative) LI'!AY72=0,0,((('KWh (Monthly) ENTRY LI'!AY72*0.5)+'KWh (Cumulative) LI'!AX72-'Rebasing adj LI'!AY62)*AY114)*AY$19*AY$127)</f>
        <v>1210.4268724121539</v>
      </c>
      <c r="AZ72" s="11">
        <f>IF('KWh (Cumulative) LI'!AZ72=0,0,((('KWh (Monthly) ENTRY LI'!AZ72*0.5)+'KWh (Cumulative) LI'!AY72-'Rebasing adj LI'!AZ62)*AZ114)*AZ$19*AZ$127)</f>
        <v>950.52576418860576</v>
      </c>
      <c r="BA72" s="11">
        <f>IF('KWh (Cumulative) LI'!BA72=0,0,((('KWh (Monthly) ENTRY LI'!BA72*0.5)+'KWh (Cumulative) LI'!AZ72-'Rebasing adj LI'!BA62)*BA114)*BA$19*BA$127)</f>
        <v>1049.6348768322198</v>
      </c>
      <c r="BB72" s="11">
        <f>IF('KWh (Cumulative) LI'!BB72=0,0,((('KWh (Monthly) ENTRY LI'!BB72*0.5)+'KWh (Cumulative) LI'!BA72-'Rebasing adj LI'!BB62)*BB114)*BB$19*BB$127)</f>
        <v>1016.2264806450261</v>
      </c>
      <c r="BC72" s="11">
        <f>IF('KWh (Cumulative) LI'!BC72=0,0,((('KWh (Monthly) ENTRY LI'!BC72*0.5)+'KWh (Cumulative) LI'!BB72-'Rebasing adj LI'!BC62)*BC114)*BC$19*BC$127)</f>
        <v>1312.8311508467857</v>
      </c>
      <c r="BD72" s="11">
        <f>IF('KWh (Cumulative) LI'!BD72=0,0,((('KWh (Monthly) ENTRY LI'!BD72*0.5)+'KWh (Cumulative) LI'!BC72-'Rebasing adj LI'!BD62)*BD114)*BD$19*BD$127)</f>
        <v>0</v>
      </c>
      <c r="BE72" s="11">
        <f>IF('KWh (Cumulative) LI'!BE72=0,0,((('KWh (Monthly) ENTRY LI'!BE72*0.5)+'KWh (Cumulative) LI'!BD72-'Rebasing adj LI'!BE62)*BE114)*BE$19*BE$127)</f>
        <v>0</v>
      </c>
      <c r="BF72" s="11">
        <f>IF('KWh (Cumulative) LI'!BF72=0,0,((('KWh (Monthly) ENTRY LI'!BF72*0.5)+'KWh (Cumulative) LI'!BE72-'Rebasing adj LI'!BF62)*BF114)*BF$19*BF$127)</f>
        <v>0</v>
      </c>
      <c r="BG72" s="11">
        <f>IF('KWh (Cumulative) LI'!BG72=0,0,((('KWh (Monthly) ENTRY LI'!BG72*0.5)+'KWh (Cumulative) LI'!BF72-'Rebasing adj LI'!BG62)*BG114)*BG$19*BG$127)</f>
        <v>0</v>
      </c>
      <c r="BH72" s="11">
        <f>IF('KWh (Cumulative) LI'!BH72=0,0,((('KWh (Monthly) ENTRY LI'!BH72*0.5)+'KWh (Cumulative) LI'!BG72-'Rebasing adj LI'!BH62)*BH114)*BH$19*BH$127)</f>
        <v>0</v>
      </c>
      <c r="BI72" s="11">
        <f>IF('KWh (Cumulative) LI'!BI72=0,0,((('KWh (Monthly) ENTRY LI'!BI72*0.5)+'KWh (Cumulative) LI'!BH72-'Rebasing adj LI'!BI62)*BI114)*BI$19*BI$127)</f>
        <v>0</v>
      </c>
      <c r="BJ72" s="11">
        <f>IF('KWh (Cumulative) LI'!BJ72=0,0,((('KWh (Monthly) ENTRY LI'!BJ72*0.5)+'KWh (Cumulative) LI'!BI72-'Rebasing adj LI'!BJ62)*BJ114)*BJ$19*BJ$127)</f>
        <v>0</v>
      </c>
      <c r="BK72" s="11">
        <f>IF('KWh (Cumulative) LI'!BK72=0,0,((('KWh (Monthly) ENTRY LI'!BK72*0.5)+'KWh (Cumulative) LI'!BJ72-'Rebasing adj LI'!BK62)*BK114)*BK$19*BK$127)</f>
        <v>0</v>
      </c>
      <c r="BL72" s="11">
        <f>IF('KWh (Cumulative) LI'!BL72=0,0,((('KWh (Monthly) ENTRY LI'!BL72*0.5)+'KWh (Cumulative) LI'!BK72-'Rebasing adj LI'!BL62)*BL114)*BL$19*BL$127)</f>
        <v>0</v>
      </c>
      <c r="BM72" s="11">
        <f>IF('KWh (Cumulative) LI'!BM72=0,0,((('KWh (Monthly) ENTRY LI'!BM72*0.5)+'KWh (Cumulative) LI'!BL72-'Rebasing adj LI'!BM62)*BM114)*BM$19*BM$127)</f>
        <v>0</v>
      </c>
      <c r="BN72" s="11">
        <f>IF('KWh (Cumulative) LI'!BN72=0,0,((('KWh (Monthly) ENTRY LI'!BN72*0.5)+'KWh (Cumulative) LI'!BM72-'Rebasing adj LI'!BN62)*BN114)*BN$19*BN$127)</f>
        <v>0</v>
      </c>
      <c r="BO72" s="11">
        <f>IF('KWh (Cumulative) LI'!BO72=0,0,((('KWh (Monthly) ENTRY LI'!BO72*0.5)+'KWh (Cumulative) LI'!BN72-'Rebasing adj LI'!BO62)*BO114)*BO$19*BO$127)</f>
        <v>0</v>
      </c>
      <c r="BP72" s="11">
        <f>IF('KWh (Cumulative) LI'!BP72=0,0,((('KWh (Monthly) ENTRY LI'!BP72*0.5)+'KWh (Cumulative) LI'!BO72-'Rebasing adj LI'!BP62)*BP114)*BP$19*BP$127)</f>
        <v>0</v>
      </c>
      <c r="BQ72" s="11">
        <f>IF('KWh (Cumulative) LI'!BQ72=0,0,((('KWh (Monthly) ENTRY LI'!BQ72*0.5)+'KWh (Cumulative) LI'!BP72-'Rebasing adj LI'!BQ62)*BQ114)*BQ$19*BQ$127)</f>
        <v>0</v>
      </c>
      <c r="BR72" s="11">
        <f>IF('KWh (Cumulative) LI'!BR72=0,0,((('KWh (Monthly) ENTRY LI'!BR72*0.5)+'KWh (Cumulative) LI'!BQ72-'Rebasing adj LI'!BR62)*BR114)*BR$19*BR$127)</f>
        <v>0</v>
      </c>
      <c r="BS72" s="11">
        <f>IF('KWh (Cumulative) LI'!BS72=0,0,((('KWh (Monthly) ENTRY LI'!BS72*0.5)+'KWh (Cumulative) LI'!BR72-'Rebasing adj LI'!BS62)*BS114)*BS$19*BS$127)</f>
        <v>0</v>
      </c>
      <c r="BT72" s="11">
        <f>IF('KWh (Cumulative) LI'!BT72=0,0,((('KWh (Monthly) ENTRY LI'!BT72*0.5)+'KWh (Cumulative) LI'!BS72-'Rebasing adj LI'!BT62)*BT114)*BT$19*BT$127)</f>
        <v>0</v>
      </c>
      <c r="BU72" s="11">
        <f>IF('KWh (Cumulative) LI'!BU72=0,0,((('KWh (Monthly) ENTRY LI'!BU72*0.5)+'KWh (Cumulative) LI'!BT72-'Rebasing adj LI'!BU62)*BU114)*BU$19*BU$127)</f>
        <v>0</v>
      </c>
      <c r="BV72" s="11">
        <f>IF('KWh (Cumulative) LI'!BV72=0,0,((('KWh (Monthly) ENTRY LI'!BV72*0.5)+'KWh (Cumulative) LI'!BU72-'Rebasing adj LI'!BV62)*BV114)*BV$19*BV$127)</f>
        <v>0</v>
      </c>
      <c r="BW72" s="11">
        <f>IF('KWh (Cumulative) LI'!BW72=0,0,((('KWh (Monthly) ENTRY LI'!BW72*0.5)+'KWh (Cumulative) LI'!BV72-'Rebasing adj LI'!BW62)*BW114)*BW$19*BW$127)</f>
        <v>0</v>
      </c>
      <c r="BX72" s="11">
        <f>IF('KWh (Cumulative) LI'!BX72=0,0,((('KWh (Monthly) ENTRY LI'!BX72*0.5)+'KWh (Cumulative) LI'!BW72-'Rebasing adj LI'!BX62)*BX114)*BX$19*BX$127)</f>
        <v>0</v>
      </c>
      <c r="BY72" s="11">
        <f>IF('KWh (Cumulative) LI'!BY72=0,0,((('KWh (Monthly) ENTRY LI'!BY72*0.5)+'KWh (Cumulative) LI'!BX72-'Rebasing adj LI'!BY62)*BY114)*BY$19*BY$127)</f>
        <v>0</v>
      </c>
      <c r="BZ72" s="11">
        <f>IF('KWh (Cumulative) LI'!BZ72=0,0,((('KWh (Monthly) ENTRY LI'!BZ72*0.5)+'KWh (Cumulative) LI'!BY72-'Rebasing adj LI'!BZ62)*BZ114)*BZ$19*BZ$127)</f>
        <v>0</v>
      </c>
      <c r="CA72" s="11">
        <f>IF('KWh (Cumulative) LI'!CA72=0,0,((('KWh (Monthly) ENTRY LI'!CA72*0.5)+'KWh (Cumulative) LI'!BZ72-'Rebasing adj LI'!CA62)*CA114)*CA$19*CA$127)</f>
        <v>0</v>
      </c>
      <c r="CB72" s="11">
        <f>IF('KWh (Cumulative) LI'!CB72=0,0,((('KWh (Monthly) ENTRY LI'!CB72*0.5)+'KWh (Cumulative) LI'!CA72-'Rebasing adj LI'!CB62)*CB114)*CB$19*CB$127)</f>
        <v>0</v>
      </c>
      <c r="CC72" s="11">
        <f>IF('KWh (Cumulative) LI'!CC72=0,0,((('KWh (Monthly) ENTRY LI'!CC72*0.5)+'KWh (Cumulative) LI'!CB72-'Rebasing adj LI'!CC62)*CC114)*CC$19*CC$127)</f>
        <v>0</v>
      </c>
      <c r="CD72" s="11">
        <f>IF('KWh (Cumulative) LI'!CD72=0,0,((('KWh (Monthly) ENTRY LI'!CD72*0.5)+'KWh (Cumulative) LI'!CC72-'Rebasing adj LI'!CD62)*CD114)*CD$19*CD$127)</f>
        <v>0</v>
      </c>
      <c r="CE72" s="11">
        <f>IF('KWh (Cumulative) LI'!CE72=0,0,((('KWh (Monthly) ENTRY LI'!CE72*0.5)+'KWh (Cumulative) LI'!CD72-'Rebasing adj LI'!CE62)*CE114)*CE$19*CE$127)</f>
        <v>0</v>
      </c>
      <c r="CF72" s="11">
        <f>IF('KWh (Cumulative) LI'!CF72=0,0,((('KWh (Monthly) ENTRY LI'!CF72*0.5)+'KWh (Cumulative) LI'!CE72-'Rebasing adj LI'!CF62)*CF114)*CF$19*CF$127)</f>
        <v>0</v>
      </c>
      <c r="CG72" s="11">
        <f>IF('KWh (Cumulative) LI'!CG72=0,0,((('KWh (Monthly) ENTRY LI'!CG72*0.5)+'KWh (Cumulative) LI'!CF72-'Rebasing adj LI'!CG62)*CG114)*CG$19*CG$127)</f>
        <v>0</v>
      </c>
      <c r="CH72" s="11">
        <f>IF('KWh (Cumulative) LI'!CH72=0,0,((('KWh (Monthly) ENTRY LI'!CH72*0.5)+'KWh (Cumulative) LI'!CG72-'Rebasing adj LI'!CH62)*CH114)*CH$19*CH$127)</f>
        <v>0</v>
      </c>
      <c r="CI72" s="11">
        <f>IF('KWh (Cumulative) LI'!CI72=0,0,((('KWh (Monthly) ENTRY LI'!CI72*0.5)+'KWh (Cumulative) LI'!CH72-'Rebasing adj LI'!CI62)*CI114)*CI$19*CI$127)</f>
        <v>0</v>
      </c>
      <c r="CJ72" s="11">
        <f>IF('KWh (Cumulative) LI'!CJ72=0,0,((('KWh (Monthly) ENTRY LI'!CJ72*0.5)+'KWh (Cumulative) LI'!CI72-'Rebasing adj LI'!CJ62)*CJ114)*CJ$19*CJ$127)</f>
        <v>0</v>
      </c>
    </row>
    <row r="73" spans="1:88" x14ac:dyDescent="0.25">
      <c r="A73" s="209"/>
      <c r="B73" s="45" t="s">
        <v>4</v>
      </c>
      <c r="C73" s="11">
        <f>IF('KWh (Cumulative) LI'!C73=0,0,((('KWh (Monthly) ENTRY LI'!C73*0.5)-'Rebasing adj LI'!C63)*C115)*C$19*C$127)</f>
        <v>0</v>
      </c>
      <c r="D73" s="11">
        <f>IF('KWh (Cumulative) LI'!D73=0,0,((('KWh (Monthly) ENTRY LI'!D73*0.5)+'KWh (Cumulative) LI'!C73-'Rebasing adj LI'!D63)*D115)*D$19*D$127)</f>
        <v>0</v>
      </c>
      <c r="E73" s="11">
        <f>IF('KWh (Cumulative) LI'!E73=0,0,((('KWh (Monthly) ENTRY LI'!E73*0.5)+'KWh (Cumulative) LI'!D73-'Rebasing adj LI'!E63)*E115)*E$19*E$127)</f>
        <v>0</v>
      </c>
      <c r="F73" s="11">
        <f>IF('KWh (Cumulative) LI'!F73=0,0,((('KWh (Monthly) ENTRY LI'!F73*0.5)+'KWh (Cumulative) LI'!E73-'Rebasing adj LI'!F63)*F115)*F$19*F$127)</f>
        <v>0</v>
      </c>
      <c r="G73" s="11">
        <f>IF('KWh (Cumulative) LI'!G73=0,0,((('KWh (Monthly) ENTRY LI'!G73*0.5)+'KWh (Cumulative) LI'!F73-'Rebasing adj LI'!G63)*G115)*G$19*G$127)</f>
        <v>0</v>
      </c>
      <c r="H73" s="11">
        <f>IF('KWh (Cumulative) LI'!H73=0,0,((('KWh (Monthly) ENTRY LI'!H73*0.5)+'KWh (Cumulative) LI'!G73-'Rebasing adj LI'!H63)*H115)*H$19*H$127)</f>
        <v>0</v>
      </c>
      <c r="I73" s="11">
        <f>IF('KWh (Cumulative) LI'!I73=0,0,((('KWh (Monthly) ENTRY LI'!I73*0.5)+'KWh (Cumulative) LI'!H73-'Rebasing adj LI'!I63)*I115)*I$19*I$127)</f>
        <v>0</v>
      </c>
      <c r="J73" s="11">
        <f>IF('KWh (Cumulative) LI'!J73=0,0,((('KWh (Monthly) ENTRY LI'!J73*0.5)+'KWh (Cumulative) LI'!I73-'Rebasing adj LI'!J63)*J115)*J$19*J$127)</f>
        <v>0</v>
      </c>
      <c r="K73" s="11">
        <f>IF('KWh (Cumulative) LI'!K73=0,0,((('KWh (Monthly) ENTRY LI'!K73*0.5)+'KWh (Cumulative) LI'!J73-'Rebasing adj LI'!K63)*K115)*K$19*K$127)</f>
        <v>0</v>
      </c>
      <c r="L73" s="11">
        <f>IF('KWh (Cumulative) LI'!L73=0,0,((('KWh (Monthly) ENTRY LI'!L73*0.5)+'KWh (Cumulative) LI'!K73-'Rebasing adj LI'!L63)*L115)*L$19*L$127)</f>
        <v>0</v>
      </c>
      <c r="M73" s="11">
        <f>IF('KWh (Cumulative) LI'!M73=0,0,((('KWh (Monthly) ENTRY LI'!M73*0.5)+'KWh (Cumulative) LI'!L73-'Rebasing adj LI'!M63)*M115)*M$19*M$127)</f>
        <v>0</v>
      </c>
      <c r="N73" s="11">
        <f>IF('KWh (Cumulative) LI'!N73=0,0,((('KWh (Monthly) ENTRY LI'!N73*0.5)+'KWh (Cumulative) LI'!M73-'Rebasing adj LI'!N63)*N115)*N$19*N$127)</f>
        <v>0</v>
      </c>
      <c r="O73" s="11">
        <f>IF('KWh (Cumulative) LI'!O73=0,0,((('KWh (Monthly) ENTRY LI'!O73*0.5)+'KWh (Cumulative) LI'!N73-'Rebasing adj LI'!O63)*O115)*O$19*O$127)</f>
        <v>0</v>
      </c>
      <c r="P73" s="11">
        <f>IF('KWh (Cumulative) LI'!P73=0,0,((('KWh (Monthly) ENTRY LI'!P73*0.5)+'KWh (Cumulative) LI'!O73-'Rebasing adj LI'!P63)*P115)*P$19*P$127)</f>
        <v>0</v>
      </c>
      <c r="Q73" s="11">
        <f>IF('KWh (Cumulative) LI'!Q73=0,0,((('KWh (Monthly) ENTRY LI'!Q73*0.5)+'KWh (Cumulative) LI'!P73-'Rebasing adj LI'!Q63)*Q115)*Q$19*Q$127)</f>
        <v>0</v>
      </c>
      <c r="R73" s="11">
        <f>IF('KWh (Cumulative) LI'!R73=0,0,((('KWh (Monthly) ENTRY LI'!R73*0.5)+'KWh (Cumulative) LI'!Q73-'Rebasing adj LI'!R63)*R115)*R$19*R$127)</f>
        <v>0</v>
      </c>
      <c r="S73" s="11">
        <f>IF('KWh (Cumulative) LI'!S73=0,0,((('KWh (Monthly) ENTRY LI'!S73*0.5)+'KWh (Cumulative) LI'!R73-'Rebasing adj LI'!S63)*S115)*S$19*S$127)</f>
        <v>0</v>
      </c>
      <c r="T73" s="11">
        <f>IF('KWh (Cumulative) LI'!T73=0,0,((('KWh (Monthly) ENTRY LI'!T73*0.5)+'KWh (Cumulative) LI'!S73-'Rebasing adj LI'!T63)*T115)*T$19*T$127)</f>
        <v>0</v>
      </c>
      <c r="U73" s="11">
        <f>IF('KWh (Cumulative) LI'!U73=0,0,((('KWh (Monthly) ENTRY LI'!U73*0.5)+'KWh (Cumulative) LI'!T73-'Rebasing adj LI'!U63)*U115)*U$19*U$127)</f>
        <v>0</v>
      </c>
      <c r="V73" s="11">
        <f>IF('KWh (Cumulative) LI'!V73=0,0,((('KWh (Monthly) ENTRY LI'!V73*0.5)+'KWh (Cumulative) LI'!U73-'Rebasing adj LI'!V63)*V115)*V$19*V$127)</f>
        <v>0</v>
      </c>
      <c r="W73" s="11">
        <f>IF('KWh (Cumulative) LI'!W73=0,0,((('KWh (Monthly) ENTRY LI'!W73*0.5)+'KWh (Cumulative) LI'!V73-'Rebasing adj LI'!W63)*W115)*W$19*W$127)</f>
        <v>0</v>
      </c>
      <c r="X73" s="11">
        <f>IF('KWh (Cumulative) LI'!X73=0,0,((('KWh (Monthly) ENTRY LI'!X73*0.5)+'KWh (Cumulative) LI'!W73-'Rebasing adj LI'!X63)*X115)*X$19*X$127)</f>
        <v>0</v>
      </c>
      <c r="Y73" s="11">
        <f>IF('KWh (Cumulative) LI'!Y73=0,0,((('KWh (Monthly) ENTRY LI'!Y73*0.5)+'KWh (Cumulative) LI'!X73-'Rebasing adj LI'!Y63)*Y115)*Y$19*Y$127)</f>
        <v>0</v>
      </c>
      <c r="Z73" s="11">
        <f>IF('KWh (Cumulative) LI'!Z73=0,0,((('KWh (Monthly) ENTRY LI'!Z73*0.5)+'KWh (Cumulative) LI'!Y73-'Rebasing adj LI'!Z63)*Z115)*Z$19*Z$127)</f>
        <v>0</v>
      </c>
      <c r="AA73" s="11">
        <f>IF('KWh (Cumulative) LI'!AA73=0,0,((('KWh (Monthly) ENTRY LI'!AA73*0.5)+'KWh (Cumulative) LI'!Z73-'Rebasing adj LI'!AA63)*AA115)*AA$19*AA$127)</f>
        <v>0</v>
      </c>
      <c r="AB73" s="11">
        <f>IF('KWh (Cumulative) LI'!AB73=0,0,((('KWh (Monthly) ENTRY LI'!AB73*0.5)+'KWh (Cumulative) LI'!AA73-'Rebasing adj LI'!AB63)*AB115)*AB$19*AB$127)</f>
        <v>0</v>
      </c>
      <c r="AC73" s="11">
        <f>IF('KWh (Cumulative) LI'!AC73=0,0,((('KWh (Monthly) ENTRY LI'!AC73*0.5)+'KWh (Cumulative) LI'!AB73-'Rebasing adj LI'!AC63)*AC115)*AC$19*AC$127)</f>
        <v>0</v>
      </c>
      <c r="AD73" s="11">
        <f>IF('KWh (Cumulative) LI'!AD73=0,0,((('KWh (Monthly) ENTRY LI'!AD73*0.5)+'KWh (Cumulative) LI'!AC73-'Rebasing adj LI'!AD63)*AD115)*AD$19*AD$127)</f>
        <v>0</v>
      </c>
      <c r="AE73" s="11">
        <f>IF('KWh (Cumulative) LI'!AE73=0,0,((('KWh (Monthly) ENTRY LI'!AE73*0.5)+'KWh (Cumulative) LI'!AD73-'Rebasing adj LI'!AE63)*AE115)*AE$19*AE$127)</f>
        <v>0</v>
      </c>
      <c r="AF73" s="11">
        <f>IF('KWh (Cumulative) LI'!AF73=0,0,((('KWh (Monthly) ENTRY LI'!AF73*0.5)+'KWh (Cumulative) LI'!AE73-'Rebasing adj LI'!AF63)*AF115)*AF$19*AF$127)</f>
        <v>0</v>
      </c>
      <c r="AG73" s="11">
        <f>IF('KWh (Cumulative) LI'!AG73=0,0,((('KWh (Monthly) ENTRY LI'!AG73*0.5)+'KWh (Cumulative) LI'!AF73-'Rebasing adj LI'!AG63)*AG115)*AG$19*AG$127)</f>
        <v>0</v>
      </c>
      <c r="AH73" s="11">
        <f>IF('KWh (Cumulative) LI'!AH73=0,0,((('KWh (Monthly) ENTRY LI'!AH73*0.5)+'KWh (Cumulative) LI'!AG73-'Rebasing adj LI'!AH63)*AH115)*AH$19*AH$127)</f>
        <v>11.320051318607895</v>
      </c>
      <c r="AI73" s="11">
        <f>IF('KWh (Cumulative) LI'!AI73=0,0,((('KWh (Monthly) ENTRY LI'!AI73*0.5)+'KWh (Cumulative) LI'!AH73-'Rebasing adj LI'!AI63)*AI115)*AI$19*AI$127)</f>
        <v>25.812331111220331</v>
      </c>
      <c r="AJ73" s="11">
        <f>IF('KWh (Cumulative) LI'!AJ73=0,0,((('KWh (Monthly) ENTRY LI'!AJ73*0.5)+'KWh (Cumulative) LI'!AI73-'Rebasing adj LI'!AJ63)*AJ115)*AJ$19*AJ$127)</f>
        <v>18.80842939762287</v>
      </c>
      <c r="AK73" s="11">
        <f>IF('KWh (Cumulative) LI'!AK73=0,0,((('KWh (Monthly) ENTRY LI'!AK73*0.5)+'KWh (Cumulative) LI'!AJ73-'Rebasing adj LI'!AK63)*AK115)*AK$19*AK$127)</f>
        <v>22.359501034730251</v>
      </c>
      <c r="AL73" s="11">
        <f>IF('KWh (Cumulative) LI'!AL73=0,0,((('KWh (Monthly) ENTRY LI'!AL73*0.5)+'KWh (Cumulative) LI'!AK73-'Rebasing adj LI'!AL63)*AL115)*AL$19*AL$127)</f>
        <v>22.570080955541787</v>
      </c>
      <c r="AM73" s="11">
        <f>IF('KWh (Cumulative) LI'!AM73=0,0,((('KWh (Monthly) ENTRY LI'!AM73*0.5)+'KWh (Cumulative) LI'!AL73-'Rebasing adj LI'!AM63)*AM115)*AM$19*AM$127)</f>
        <v>21.957399699925642</v>
      </c>
      <c r="AN73" s="11">
        <f>IF('KWh (Cumulative) LI'!AN73=0,0,((('KWh (Monthly) ENTRY LI'!AN73*0.5)+'KWh (Cumulative) LI'!AM73-'Rebasing adj LI'!AN63)*AN115)*AN$19*AN$127)</f>
        <v>20.655487477392064</v>
      </c>
      <c r="AO73" s="11">
        <f>IF('KWh (Cumulative) LI'!AO73=0,0,((('KWh (Monthly) ENTRY LI'!AO73*0.5)+'KWh (Cumulative) LI'!AN73-'Rebasing adj LI'!AO63)*AO115)*AO$19*AO$127)</f>
        <v>23.548984464740183</v>
      </c>
      <c r="AP73" s="11">
        <f>IF('KWh (Cumulative) LI'!AP73=0,0,((('KWh (Monthly) ENTRY LI'!AP73*0.5)+'KWh (Cumulative) LI'!AO73-'Rebasing adj LI'!AP63)*AP115)*AP$19*AP$127)</f>
        <v>21.628824596307879</v>
      </c>
      <c r="AQ73" s="11">
        <f>IF('KWh (Cumulative) LI'!AQ73=0,0,((('KWh (Monthly) ENTRY LI'!AQ73*0.5)+'KWh (Cumulative) LI'!AP73-'Rebasing adj LI'!AQ63)*AQ115)*AQ$19*AQ$127)</f>
        <v>24.265219961814264</v>
      </c>
      <c r="AR73" s="11">
        <f>IF('KWh (Cumulative) LI'!AR73=0,0,((('KWh (Monthly) ENTRY LI'!AR73*0.5)+'KWh (Cumulative) LI'!AQ73-'Rebasing adj LI'!AR63)*AR115)*AR$19*AR$127)</f>
        <v>47.749530017836484</v>
      </c>
      <c r="AS73" s="11">
        <f>IF('KWh (Cumulative) LI'!AS73=0,0,((('KWh (Monthly) ENTRY LI'!AS73*0.5)+'KWh (Cumulative) LI'!AR73-'Rebasing adj LI'!AS63)*AS115)*AS$19*AS$127)</f>
        <v>48.579070957822132</v>
      </c>
      <c r="AT73" s="11">
        <f>IF('KWh (Cumulative) LI'!AT73=0,0,((('KWh (Monthly) ENTRY LI'!AT73*0.5)+'KWh (Cumulative) LI'!AS73-'Rebasing adj LI'!AT63)*AT115)*AT$19*AT$127)</f>
        <v>49.141584055368114</v>
      </c>
      <c r="AU73" s="11">
        <f>IF('KWh (Cumulative) LI'!AU73=0,0,((('KWh (Monthly) ENTRY LI'!AU73*0.5)+'KWh (Cumulative) LI'!AT73-'Rebasing adj LI'!AU63)*AU115)*AU$19*AU$127)</f>
        <v>47.707598740071404</v>
      </c>
      <c r="AV73" s="11">
        <f>IF('KWh (Cumulative) LI'!AV73=0,0,((('KWh (Monthly) ENTRY LI'!AV73*0.5)+'KWh (Cumulative) LI'!AU73-'Rebasing adj LI'!AV63)*AV115)*AV$19*AV$127)</f>
        <v>23.535306623744887</v>
      </c>
      <c r="AW73" s="11">
        <f>IF('KWh (Cumulative) LI'!AW73=0,0,((('KWh (Monthly) ENTRY LI'!AW73*0.5)+'KWh (Cumulative) LI'!AV73-'Rebasing adj LI'!AW63)*AW115)*AW$19*AW$127)</f>
        <v>22.887700720431734</v>
      </c>
      <c r="AX73" s="11">
        <f>IF('KWh (Cumulative) LI'!AX73=0,0,((('KWh (Monthly) ENTRY LI'!AX73*0.5)+'KWh (Cumulative) LI'!AW73-'Rebasing adj LI'!AX63)*AX115)*AX$19*AX$127)</f>
        <v>23.103255181945901</v>
      </c>
      <c r="AY73" s="11">
        <f>IF('KWh (Cumulative) LI'!AY73=0,0,((('KWh (Monthly) ENTRY LI'!AY73*0.5)+'KWh (Cumulative) LI'!AX73-'Rebasing adj LI'!AY63)*AY115)*AY$19*AY$127)</f>
        <v>22.476100524345114</v>
      </c>
      <c r="AZ73" s="11">
        <f>IF('KWh (Cumulative) LI'!AZ73=0,0,((('KWh (Monthly) ENTRY LI'!AZ73*0.5)+'KWh (Cumulative) LI'!AY73-'Rebasing adj LI'!AZ63)*AZ115)*AZ$19*AZ$127)</f>
        <v>20.896612266779176</v>
      </c>
      <c r="BA73" s="11">
        <f>IF('KWh (Cumulative) LI'!BA73=0,0,((('KWh (Monthly) ENTRY LI'!BA73*0.5)+'KWh (Cumulative) LI'!AZ73-'Rebasing adj LI'!BA63)*BA115)*BA$19*BA$127)</f>
        <v>23.548984464740183</v>
      </c>
      <c r="BB73" s="11">
        <f>IF('KWh (Cumulative) LI'!BB73=0,0,((('KWh (Monthly) ENTRY LI'!BB73*0.5)+'KWh (Cumulative) LI'!BA73-'Rebasing adj LI'!BB63)*BB115)*BB$19*BB$127)</f>
        <v>21.628824596307879</v>
      </c>
      <c r="BC73" s="11">
        <f>IF('KWh (Cumulative) LI'!BC73=0,0,((('KWh (Monthly) ENTRY LI'!BC73*0.5)+'KWh (Cumulative) LI'!BB73-'Rebasing adj LI'!BC63)*BC115)*BC$19*BC$127)</f>
        <v>24.265219961814264</v>
      </c>
      <c r="BD73" s="11">
        <f>IF('KWh (Cumulative) LI'!BD73=0,0,((('KWh (Monthly) ENTRY LI'!BD73*0.5)+'KWh (Cumulative) LI'!BC73-'Rebasing adj LI'!BD63)*BD115)*BD$19*BD$127)</f>
        <v>0</v>
      </c>
      <c r="BE73" s="11">
        <f>IF('KWh (Cumulative) LI'!BE73=0,0,((('KWh (Monthly) ENTRY LI'!BE73*0.5)+'KWh (Cumulative) LI'!BD73-'Rebasing adj LI'!BE63)*BE115)*BE$19*BE$127)</f>
        <v>0</v>
      </c>
      <c r="BF73" s="11">
        <f>IF('KWh (Cumulative) LI'!BF73=0,0,((('KWh (Monthly) ENTRY LI'!BF73*0.5)+'KWh (Cumulative) LI'!BE73-'Rebasing adj LI'!BF63)*BF115)*BF$19*BF$127)</f>
        <v>0</v>
      </c>
      <c r="BG73" s="11">
        <f>IF('KWh (Cumulative) LI'!BG73=0,0,((('KWh (Monthly) ENTRY LI'!BG73*0.5)+'KWh (Cumulative) LI'!BF73-'Rebasing adj LI'!BG63)*BG115)*BG$19*BG$127)</f>
        <v>0</v>
      </c>
      <c r="BH73" s="11">
        <f>IF('KWh (Cumulative) LI'!BH73=0,0,((('KWh (Monthly) ENTRY LI'!BH73*0.5)+'KWh (Cumulative) LI'!BG73-'Rebasing adj LI'!BH63)*BH115)*BH$19*BH$127)</f>
        <v>0</v>
      </c>
      <c r="BI73" s="11">
        <f>IF('KWh (Cumulative) LI'!BI73=0,0,((('KWh (Monthly) ENTRY LI'!BI73*0.5)+'KWh (Cumulative) LI'!BH73-'Rebasing adj LI'!BI63)*BI115)*BI$19*BI$127)</f>
        <v>0</v>
      </c>
      <c r="BJ73" s="11">
        <f>IF('KWh (Cumulative) LI'!BJ73=0,0,((('KWh (Monthly) ENTRY LI'!BJ73*0.5)+'KWh (Cumulative) LI'!BI73-'Rebasing adj LI'!BJ63)*BJ115)*BJ$19*BJ$127)</f>
        <v>0</v>
      </c>
      <c r="BK73" s="11">
        <f>IF('KWh (Cumulative) LI'!BK73=0,0,((('KWh (Monthly) ENTRY LI'!BK73*0.5)+'KWh (Cumulative) LI'!BJ73-'Rebasing adj LI'!BK63)*BK115)*BK$19*BK$127)</f>
        <v>0</v>
      </c>
      <c r="BL73" s="11">
        <f>IF('KWh (Cumulative) LI'!BL73=0,0,((('KWh (Monthly) ENTRY LI'!BL73*0.5)+'KWh (Cumulative) LI'!BK73-'Rebasing adj LI'!BL63)*BL115)*BL$19*BL$127)</f>
        <v>0</v>
      </c>
      <c r="BM73" s="11">
        <f>IF('KWh (Cumulative) LI'!BM73=0,0,((('KWh (Monthly) ENTRY LI'!BM73*0.5)+'KWh (Cumulative) LI'!BL73-'Rebasing adj LI'!BM63)*BM115)*BM$19*BM$127)</f>
        <v>0</v>
      </c>
      <c r="BN73" s="11">
        <f>IF('KWh (Cumulative) LI'!BN73=0,0,((('KWh (Monthly) ENTRY LI'!BN73*0.5)+'KWh (Cumulative) LI'!BM73-'Rebasing adj LI'!BN63)*BN115)*BN$19*BN$127)</f>
        <v>0</v>
      </c>
      <c r="BO73" s="11">
        <f>IF('KWh (Cumulative) LI'!BO73=0,0,((('KWh (Monthly) ENTRY LI'!BO73*0.5)+'KWh (Cumulative) LI'!BN73-'Rebasing adj LI'!BO63)*BO115)*BO$19*BO$127)</f>
        <v>0</v>
      </c>
      <c r="BP73" s="11">
        <f>IF('KWh (Cumulative) LI'!BP73=0,0,((('KWh (Monthly) ENTRY LI'!BP73*0.5)+'KWh (Cumulative) LI'!BO73-'Rebasing adj LI'!BP63)*BP115)*BP$19*BP$127)</f>
        <v>0</v>
      </c>
      <c r="BQ73" s="11">
        <f>IF('KWh (Cumulative) LI'!BQ73=0,0,((('KWh (Monthly) ENTRY LI'!BQ73*0.5)+'KWh (Cumulative) LI'!BP73-'Rebasing adj LI'!BQ63)*BQ115)*BQ$19*BQ$127)</f>
        <v>0</v>
      </c>
      <c r="BR73" s="11">
        <f>IF('KWh (Cumulative) LI'!BR73=0,0,((('KWh (Monthly) ENTRY LI'!BR73*0.5)+'KWh (Cumulative) LI'!BQ73-'Rebasing adj LI'!BR63)*BR115)*BR$19*BR$127)</f>
        <v>0</v>
      </c>
      <c r="BS73" s="11">
        <f>IF('KWh (Cumulative) LI'!BS73=0,0,((('KWh (Monthly) ENTRY LI'!BS73*0.5)+'KWh (Cumulative) LI'!BR73-'Rebasing adj LI'!BS63)*BS115)*BS$19*BS$127)</f>
        <v>0</v>
      </c>
      <c r="BT73" s="11">
        <f>IF('KWh (Cumulative) LI'!BT73=0,0,((('KWh (Monthly) ENTRY LI'!BT73*0.5)+'KWh (Cumulative) LI'!BS73-'Rebasing adj LI'!BT63)*BT115)*BT$19*BT$127)</f>
        <v>0</v>
      </c>
      <c r="BU73" s="11">
        <f>IF('KWh (Cumulative) LI'!BU73=0,0,((('KWh (Monthly) ENTRY LI'!BU73*0.5)+'KWh (Cumulative) LI'!BT73-'Rebasing adj LI'!BU63)*BU115)*BU$19*BU$127)</f>
        <v>0</v>
      </c>
      <c r="BV73" s="11">
        <f>IF('KWh (Cumulative) LI'!BV73=0,0,((('KWh (Monthly) ENTRY LI'!BV73*0.5)+'KWh (Cumulative) LI'!BU73-'Rebasing adj LI'!BV63)*BV115)*BV$19*BV$127)</f>
        <v>0</v>
      </c>
      <c r="BW73" s="11">
        <f>IF('KWh (Cumulative) LI'!BW73=0,0,((('KWh (Monthly) ENTRY LI'!BW73*0.5)+'KWh (Cumulative) LI'!BV73-'Rebasing adj LI'!BW63)*BW115)*BW$19*BW$127)</f>
        <v>0</v>
      </c>
      <c r="BX73" s="11">
        <f>IF('KWh (Cumulative) LI'!BX73=0,0,((('KWh (Monthly) ENTRY LI'!BX73*0.5)+'KWh (Cumulative) LI'!BW73-'Rebasing adj LI'!BX63)*BX115)*BX$19*BX$127)</f>
        <v>0</v>
      </c>
      <c r="BY73" s="11">
        <f>IF('KWh (Cumulative) LI'!BY73=0,0,((('KWh (Monthly) ENTRY LI'!BY73*0.5)+'KWh (Cumulative) LI'!BX73-'Rebasing adj LI'!BY63)*BY115)*BY$19*BY$127)</f>
        <v>0</v>
      </c>
      <c r="BZ73" s="11">
        <f>IF('KWh (Cumulative) LI'!BZ73=0,0,((('KWh (Monthly) ENTRY LI'!BZ73*0.5)+'KWh (Cumulative) LI'!BY73-'Rebasing adj LI'!BZ63)*BZ115)*BZ$19*BZ$127)</f>
        <v>0</v>
      </c>
      <c r="CA73" s="11">
        <f>IF('KWh (Cumulative) LI'!CA73=0,0,((('KWh (Monthly) ENTRY LI'!CA73*0.5)+'KWh (Cumulative) LI'!BZ73-'Rebasing adj LI'!CA63)*CA115)*CA$19*CA$127)</f>
        <v>0</v>
      </c>
      <c r="CB73" s="11">
        <f>IF('KWh (Cumulative) LI'!CB73=0,0,((('KWh (Monthly) ENTRY LI'!CB73*0.5)+'KWh (Cumulative) LI'!CA73-'Rebasing adj LI'!CB63)*CB115)*CB$19*CB$127)</f>
        <v>0</v>
      </c>
      <c r="CC73" s="11">
        <f>IF('KWh (Cumulative) LI'!CC73=0,0,((('KWh (Monthly) ENTRY LI'!CC73*0.5)+'KWh (Cumulative) LI'!CB73-'Rebasing adj LI'!CC63)*CC115)*CC$19*CC$127)</f>
        <v>0</v>
      </c>
      <c r="CD73" s="11">
        <f>IF('KWh (Cumulative) LI'!CD73=0,0,((('KWh (Monthly) ENTRY LI'!CD73*0.5)+'KWh (Cumulative) LI'!CC73-'Rebasing adj LI'!CD63)*CD115)*CD$19*CD$127)</f>
        <v>0</v>
      </c>
      <c r="CE73" s="11">
        <f>IF('KWh (Cumulative) LI'!CE73=0,0,((('KWh (Monthly) ENTRY LI'!CE73*0.5)+'KWh (Cumulative) LI'!CD73-'Rebasing adj LI'!CE63)*CE115)*CE$19*CE$127)</f>
        <v>0</v>
      </c>
      <c r="CF73" s="11">
        <f>IF('KWh (Cumulative) LI'!CF73=0,0,((('KWh (Monthly) ENTRY LI'!CF73*0.5)+'KWh (Cumulative) LI'!CE73-'Rebasing adj LI'!CF63)*CF115)*CF$19*CF$127)</f>
        <v>0</v>
      </c>
      <c r="CG73" s="11">
        <f>IF('KWh (Cumulative) LI'!CG73=0,0,((('KWh (Monthly) ENTRY LI'!CG73*0.5)+'KWh (Cumulative) LI'!CF73-'Rebasing adj LI'!CG63)*CG115)*CG$19*CG$127)</f>
        <v>0</v>
      </c>
      <c r="CH73" s="11">
        <f>IF('KWh (Cumulative) LI'!CH73=0,0,((('KWh (Monthly) ENTRY LI'!CH73*0.5)+'KWh (Cumulative) LI'!CG73-'Rebasing adj LI'!CH63)*CH115)*CH$19*CH$127)</f>
        <v>0</v>
      </c>
      <c r="CI73" s="11">
        <f>IF('KWh (Cumulative) LI'!CI73=0,0,((('KWh (Monthly) ENTRY LI'!CI73*0.5)+'KWh (Cumulative) LI'!CH73-'Rebasing adj LI'!CI63)*CI115)*CI$19*CI$127)</f>
        <v>0</v>
      </c>
      <c r="CJ73" s="11">
        <f>IF('KWh (Cumulative) LI'!CJ73=0,0,((('KWh (Monthly) ENTRY LI'!CJ73*0.5)+'KWh (Cumulative) LI'!CI73-'Rebasing adj LI'!CJ63)*CJ115)*CJ$19*CJ$127)</f>
        <v>0</v>
      </c>
    </row>
    <row r="74" spans="1:88" x14ac:dyDescent="0.25">
      <c r="A74" s="210"/>
      <c r="B74" s="45" t="s">
        <v>14</v>
      </c>
      <c r="C74" s="11">
        <f>IF('KWh (Cumulative) LI'!C74=0,0,((('KWh (Monthly) ENTRY LI'!C74*0.5)-'Rebasing adj LI'!C64)*C116)*C$19*C$127)</f>
        <v>0</v>
      </c>
      <c r="D74" s="11">
        <f>IF('KWh (Cumulative) LI'!D74=0,0,((('KWh (Monthly) ENTRY LI'!D74*0.5)+'KWh (Cumulative) LI'!C74-'Rebasing adj LI'!D64)*D116)*D$19*D$127)</f>
        <v>0</v>
      </c>
      <c r="E74" s="11">
        <f>IF('KWh (Cumulative) LI'!E74=0,0,((('KWh (Monthly) ENTRY LI'!E74*0.5)+'KWh (Cumulative) LI'!D74-'Rebasing adj LI'!E64)*E116)*E$19*E$127)</f>
        <v>0</v>
      </c>
      <c r="F74" s="11">
        <f>IF('KWh (Cumulative) LI'!F74=0,0,((('KWh (Monthly) ENTRY LI'!F74*0.5)+'KWh (Cumulative) LI'!E74-'Rebasing adj LI'!F64)*F116)*F$19*F$127)</f>
        <v>0</v>
      </c>
      <c r="G74" s="11">
        <f>IF('KWh (Cumulative) LI'!G74=0,0,((('KWh (Monthly) ENTRY LI'!G74*0.5)+'KWh (Cumulative) LI'!F74-'Rebasing adj LI'!G64)*G116)*G$19*G$127)</f>
        <v>0</v>
      </c>
      <c r="H74" s="11">
        <f>IF('KWh (Cumulative) LI'!H74=0,0,((('KWh (Monthly) ENTRY LI'!H74*0.5)+'KWh (Cumulative) LI'!G74-'Rebasing adj LI'!H64)*H116)*H$19*H$127)</f>
        <v>0</v>
      </c>
      <c r="I74" s="11">
        <f>IF('KWh (Cumulative) LI'!I74=0,0,((('KWh (Monthly) ENTRY LI'!I74*0.5)+'KWh (Cumulative) LI'!H74-'Rebasing adj LI'!I64)*I116)*I$19*I$127)</f>
        <v>0</v>
      </c>
      <c r="J74" s="11">
        <f>IF('KWh (Cumulative) LI'!J74=0,0,((('KWh (Monthly) ENTRY LI'!J74*0.5)+'KWh (Cumulative) LI'!I74-'Rebasing adj LI'!J64)*J116)*J$19*J$127)</f>
        <v>0</v>
      </c>
      <c r="K74" s="11">
        <f>IF('KWh (Cumulative) LI'!K74=0,0,((('KWh (Monthly) ENTRY LI'!K74*0.5)+'KWh (Cumulative) LI'!J74-'Rebasing adj LI'!K64)*K116)*K$19*K$127)</f>
        <v>0</v>
      </c>
      <c r="L74" s="11">
        <f>IF('KWh (Cumulative) LI'!L74=0,0,((('KWh (Monthly) ENTRY LI'!L74*0.5)+'KWh (Cumulative) LI'!K74-'Rebasing adj LI'!L64)*L116)*L$19*L$127)</f>
        <v>0</v>
      </c>
      <c r="M74" s="11">
        <f>IF('KWh (Cumulative) LI'!M74=0,0,((('KWh (Monthly) ENTRY LI'!M74*0.5)+'KWh (Cumulative) LI'!L74-'Rebasing adj LI'!M64)*M116)*M$19*M$127)</f>
        <v>0</v>
      </c>
      <c r="N74" s="11">
        <f>IF('KWh (Cumulative) LI'!N74=0,0,((('KWh (Monthly) ENTRY LI'!N74*0.5)+'KWh (Cumulative) LI'!M74-'Rebasing adj LI'!N64)*N116)*N$19*N$127)</f>
        <v>0</v>
      </c>
      <c r="O74" s="11">
        <f>IF('KWh (Cumulative) LI'!O74=0,0,((('KWh (Monthly) ENTRY LI'!O74*0.5)+'KWh (Cumulative) LI'!N74-'Rebasing adj LI'!O64)*O116)*O$19*O$127)</f>
        <v>0</v>
      </c>
      <c r="P74" s="11">
        <f>IF('KWh (Cumulative) LI'!P74=0,0,((('KWh (Monthly) ENTRY LI'!P74*0.5)+'KWh (Cumulative) LI'!O74-'Rebasing adj LI'!P64)*P116)*P$19*P$127)</f>
        <v>0</v>
      </c>
      <c r="Q74" s="11">
        <f>IF('KWh (Cumulative) LI'!Q74=0,0,((('KWh (Monthly) ENTRY LI'!Q74*0.5)+'KWh (Cumulative) LI'!P74-'Rebasing adj LI'!Q64)*Q116)*Q$19*Q$127)</f>
        <v>0</v>
      </c>
      <c r="R74" s="11">
        <f>IF('KWh (Cumulative) LI'!R74=0,0,((('KWh (Monthly) ENTRY LI'!R74*0.5)+'KWh (Cumulative) LI'!Q74-'Rebasing adj LI'!R64)*R116)*R$19*R$127)</f>
        <v>0</v>
      </c>
      <c r="S74" s="11">
        <f>IF('KWh (Cumulative) LI'!S74=0,0,((('KWh (Monthly) ENTRY LI'!S74*0.5)+'KWh (Cumulative) LI'!R74-'Rebasing adj LI'!S64)*S116)*S$19*S$127)</f>
        <v>0</v>
      </c>
      <c r="T74" s="11">
        <f>IF('KWh (Cumulative) LI'!T74=0,0,((('KWh (Monthly) ENTRY LI'!T74*0.5)+'KWh (Cumulative) LI'!S74-'Rebasing adj LI'!T64)*T116)*T$19*T$127)</f>
        <v>0</v>
      </c>
      <c r="U74" s="11">
        <f>IF('KWh (Cumulative) LI'!U74=0,0,((('KWh (Monthly) ENTRY LI'!U74*0.5)+'KWh (Cumulative) LI'!T74-'Rebasing adj LI'!U64)*U116)*U$19*U$127)</f>
        <v>0</v>
      </c>
      <c r="V74" s="11">
        <f>IF('KWh (Cumulative) LI'!V74=0,0,((('KWh (Monthly) ENTRY LI'!V74*0.5)+'KWh (Cumulative) LI'!U74-'Rebasing adj LI'!V64)*V116)*V$19*V$127)</f>
        <v>0</v>
      </c>
      <c r="W74" s="11">
        <f>IF('KWh (Cumulative) LI'!W74=0,0,((('KWh (Monthly) ENTRY LI'!W74*0.5)+'KWh (Cumulative) LI'!V74-'Rebasing adj LI'!W64)*W116)*W$19*W$127)</f>
        <v>0</v>
      </c>
      <c r="X74" s="11">
        <f>IF('KWh (Cumulative) LI'!X74=0,0,((('KWh (Monthly) ENTRY LI'!X74*0.5)+'KWh (Cumulative) LI'!W74-'Rebasing adj LI'!X64)*X116)*X$19*X$127)</f>
        <v>0</v>
      </c>
      <c r="Y74" s="11">
        <f>IF('KWh (Cumulative) LI'!Y74=0,0,((('KWh (Monthly) ENTRY LI'!Y74*0.5)+'KWh (Cumulative) LI'!X74-'Rebasing adj LI'!Y64)*Y116)*Y$19*Y$127)</f>
        <v>0</v>
      </c>
      <c r="Z74" s="11">
        <f>IF('KWh (Cumulative) LI'!Z74=0,0,((('KWh (Monthly) ENTRY LI'!Z74*0.5)+'KWh (Cumulative) LI'!Y74-'Rebasing adj LI'!Z64)*Z116)*Z$19*Z$127)</f>
        <v>0</v>
      </c>
      <c r="AA74" s="11">
        <f>IF('KWh (Cumulative) LI'!AA74=0,0,((('KWh (Monthly) ENTRY LI'!AA74*0.5)+'KWh (Cumulative) LI'!Z74-'Rebasing adj LI'!AA64)*AA116)*AA$19*AA$127)</f>
        <v>0</v>
      </c>
      <c r="AB74" s="11">
        <f>IF('KWh (Cumulative) LI'!AB74=0,0,((('KWh (Monthly) ENTRY LI'!AB74*0.5)+'KWh (Cumulative) LI'!AA74-'Rebasing adj LI'!AB64)*AB116)*AB$19*AB$127)</f>
        <v>0</v>
      </c>
      <c r="AC74" s="11">
        <f>IF('KWh (Cumulative) LI'!AC74=0,0,((('KWh (Monthly) ENTRY LI'!AC74*0.5)+'KWh (Cumulative) LI'!AB74-'Rebasing adj LI'!AC64)*AC116)*AC$19*AC$127)</f>
        <v>0</v>
      </c>
      <c r="AD74" s="11">
        <f>IF('KWh (Cumulative) LI'!AD74=0,0,((('KWh (Monthly) ENTRY LI'!AD74*0.5)+'KWh (Cumulative) LI'!AC74-'Rebasing adj LI'!AD64)*AD116)*AD$19*AD$127)</f>
        <v>0</v>
      </c>
      <c r="AE74" s="11">
        <f>IF('KWh (Cumulative) LI'!AE74=0,0,((('KWh (Monthly) ENTRY LI'!AE74*0.5)+'KWh (Cumulative) LI'!AD74-'Rebasing adj LI'!AE64)*AE116)*AE$19*AE$127)</f>
        <v>0</v>
      </c>
      <c r="AF74" s="11">
        <f>IF('KWh (Cumulative) LI'!AF74=0,0,((('KWh (Monthly) ENTRY LI'!AF74*0.5)+'KWh (Cumulative) LI'!AE74-'Rebasing adj LI'!AF64)*AF116)*AF$19*AF$127)</f>
        <v>0</v>
      </c>
      <c r="AG74" s="11">
        <f>IF('KWh (Cumulative) LI'!AG74=0,0,((('KWh (Monthly) ENTRY LI'!AG74*0.5)+'KWh (Cumulative) LI'!AF74-'Rebasing adj LI'!AG64)*AG116)*AG$19*AG$127)</f>
        <v>0</v>
      </c>
      <c r="AH74" s="11">
        <f>IF('KWh (Cumulative) LI'!AH74=0,0,((('KWh (Monthly) ENTRY LI'!AH74*0.5)+'KWh (Cumulative) LI'!AG74-'Rebasing adj LI'!AH64)*AH116)*AH$19*AH$127)</f>
        <v>0</v>
      </c>
      <c r="AI74" s="11">
        <f>IF('KWh (Cumulative) LI'!AI74=0,0,((('KWh (Monthly) ENTRY LI'!AI74*0.5)+'KWh (Cumulative) LI'!AH74-'Rebasing adj LI'!AI64)*AI116)*AI$19*AI$127)</f>
        <v>0</v>
      </c>
      <c r="AJ74" s="11">
        <f>IF('KWh (Cumulative) LI'!AJ74=0,0,((('KWh (Monthly) ENTRY LI'!AJ74*0.5)+'KWh (Cumulative) LI'!AI74-'Rebasing adj LI'!AJ64)*AJ116)*AJ$19*AJ$127)</f>
        <v>0</v>
      </c>
      <c r="AK74" s="11">
        <f>IF('KWh (Cumulative) LI'!AK74=0,0,((('KWh (Monthly) ENTRY LI'!AK74*0.5)+'KWh (Cumulative) LI'!AJ74-'Rebasing adj LI'!AK64)*AK116)*AK$19*AK$127)</f>
        <v>0</v>
      </c>
      <c r="AL74" s="11">
        <f>IF('KWh (Cumulative) LI'!AL74=0,0,((('KWh (Monthly) ENTRY LI'!AL74*0.5)+'KWh (Cumulative) LI'!AK74-'Rebasing adj LI'!AL64)*AL116)*AL$19*AL$127)</f>
        <v>0</v>
      </c>
      <c r="AM74" s="11">
        <f>IF('KWh (Cumulative) LI'!AM74=0,0,((('KWh (Monthly) ENTRY LI'!AM74*0.5)+'KWh (Cumulative) LI'!AL74-'Rebasing adj LI'!AM64)*AM116)*AM$19*AM$127)</f>
        <v>0</v>
      </c>
      <c r="AN74" s="11">
        <f>IF('KWh (Cumulative) LI'!AN74=0,0,((('KWh (Monthly) ENTRY LI'!AN74*0.5)+'KWh (Cumulative) LI'!AM74-'Rebasing adj LI'!AN64)*AN116)*AN$19*AN$127)</f>
        <v>0</v>
      </c>
      <c r="AO74" s="11">
        <f>IF('KWh (Cumulative) LI'!AO74=0,0,((('KWh (Monthly) ENTRY LI'!AO74*0.5)+'KWh (Cumulative) LI'!AN74-'Rebasing adj LI'!AO64)*AO116)*AO$19*AO$127)</f>
        <v>0</v>
      </c>
      <c r="AP74" s="11">
        <f>IF('KWh (Cumulative) LI'!AP74=0,0,((('KWh (Monthly) ENTRY LI'!AP74*0.5)+'KWh (Cumulative) LI'!AO74-'Rebasing adj LI'!AP64)*AP116)*AP$19*AP$127)</f>
        <v>0</v>
      </c>
      <c r="AQ74" s="11">
        <f>IF('KWh (Cumulative) LI'!AQ74=0,0,((('KWh (Monthly) ENTRY LI'!AQ74*0.5)+'KWh (Cumulative) LI'!AP74-'Rebasing adj LI'!AQ64)*AQ116)*AQ$19*AQ$127)</f>
        <v>0</v>
      </c>
      <c r="AR74" s="11">
        <f>IF('KWh (Cumulative) LI'!AR74=0,0,((('KWh (Monthly) ENTRY LI'!AR74*0.5)+'KWh (Cumulative) LI'!AQ74-'Rebasing adj LI'!AR64)*AR116)*AR$19*AR$127)</f>
        <v>0</v>
      </c>
      <c r="AS74" s="11">
        <f>IF('KWh (Cumulative) LI'!AS74=0,0,((('KWh (Monthly) ENTRY LI'!AS74*0.5)+'KWh (Cumulative) LI'!AR74-'Rebasing adj LI'!AS64)*AS116)*AS$19*AS$127)</f>
        <v>0</v>
      </c>
      <c r="AT74" s="11">
        <f>IF('KWh (Cumulative) LI'!AT74=0,0,((('KWh (Monthly) ENTRY LI'!AT74*0.5)+'KWh (Cumulative) LI'!AS74-'Rebasing adj LI'!AT64)*AT116)*AT$19*AT$127)</f>
        <v>0</v>
      </c>
      <c r="AU74" s="11">
        <f>IF('KWh (Cumulative) LI'!AU74=0,0,((('KWh (Monthly) ENTRY LI'!AU74*0.5)+'KWh (Cumulative) LI'!AT74-'Rebasing adj LI'!AU64)*AU116)*AU$19*AU$127)</f>
        <v>0</v>
      </c>
      <c r="AV74" s="11">
        <f>IF('KWh (Cumulative) LI'!AV74=0,0,((('KWh (Monthly) ENTRY LI'!AV74*0.5)+'KWh (Cumulative) LI'!AU74-'Rebasing adj LI'!AV64)*AV116)*AV$19*AV$127)</f>
        <v>0</v>
      </c>
      <c r="AW74" s="11">
        <f>IF('KWh (Cumulative) LI'!AW74=0,0,((('KWh (Monthly) ENTRY LI'!AW74*0.5)+'KWh (Cumulative) LI'!AV74-'Rebasing adj LI'!AW64)*AW116)*AW$19*AW$127)</f>
        <v>0</v>
      </c>
      <c r="AX74" s="11">
        <f>IF('KWh (Cumulative) LI'!AX74=0,0,((('KWh (Monthly) ENTRY LI'!AX74*0.5)+'KWh (Cumulative) LI'!AW74-'Rebasing adj LI'!AX64)*AX116)*AX$19*AX$127)</f>
        <v>0</v>
      </c>
      <c r="AY74" s="11">
        <f>IF('KWh (Cumulative) LI'!AY74=0,0,((('KWh (Monthly) ENTRY LI'!AY74*0.5)+'KWh (Cumulative) LI'!AX74-'Rebasing adj LI'!AY64)*AY116)*AY$19*AY$127)</f>
        <v>0</v>
      </c>
      <c r="AZ74" s="11">
        <f>IF('KWh (Cumulative) LI'!AZ74=0,0,((('KWh (Monthly) ENTRY LI'!AZ74*0.5)+'KWh (Cumulative) LI'!AY74-'Rebasing adj LI'!AZ64)*AZ116)*AZ$19*AZ$127)</f>
        <v>0</v>
      </c>
      <c r="BA74" s="11">
        <f>IF('KWh (Cumulative) LI'!BA74=0,0,((('KWh (Monthly) ENTRY LI'!BA74*0.5)+'KWh (Cumulative) LI'!AZ74-'Rebasing adj LI'!BA64)*BA116)*BA$19*BA$127)</f>
        <v>0</v>
      </c>
      <c r="BB74" s="11">
        <f>IF('KWh (Cumulative) LI'!BB74=0,0,((('KWh (Monthly) ENTRY LI'!BB74*0.5)+'KWh (Cumulative) LI'!BA74-'Rebasing adj LI'!BB64)*BB116)*BB$19*BB$127)</f>
        <v>0</v>
      </c>
      <c r="BC74" s="11">
        <f>IF('KWh (Cumulative) LI'!BC74=0,0,((('KWh (Monthly) ENTRY LI'!BC74*0.5)+'KWh (Cumulative) LI'!BB74-'Rebasing adj LI'!BC64)*BC116)*BC$19*BC$127)</f>
        <v>0</v>
      </c>
      <c r="BD74" s="11">
        <f>IF('KWh (Cumulative) LI'!BD74=0,0,((('KWh (Monthly) ENTRY LI'!BD74*0.5)+'KWh (Cumulative) LI'!BC74-'Rebasing adj LI'!BD64)*BD116)*BD$19*BD$127)</f>
        <v>0</v>
      </c>
      <c r="BE74" s="11">
        <f>IF('KWh (Cumulative) LI'!BE74=0,0,((('KWh (Monthly) ENTRY LI'!BE74*0.5)+'KWh (Cumulative) LI'!BD74-'Rebasing adj LI'!BE64)*BE116)*BE$19*BE$127)</f>
        <v>0</v>
      </c>
      <c r="BF74" s="11">
        <f>IF('KWh (Cumulative) LI'!BF74=0,0,((('KWh (Monthly) ENTRY LI'!BF74*0.5)+'KWh (Cumulative) LI'!BE74-'Rebasing adj LI'!BF64)*BF116)*BF$19*BF$127)</f>
        <v>0</v>
      </c>
      <c r="BG74" s="11">
        <f>IF('KWh (Cumulative) LI'!BG74=0,0,((('KWh (Monthly) ENTRY LI'!BG74*0.5)+'KWh (Cumulative) LI'!BF74-'Rebasing adj LI'!BG64)*BG116)*BG$19*BG$127)</f>
        <v>0</v>
      </c>
      <c r="BH74" s="11">
        <f>IF('KWh (Cumulative) LI'!BH74=0,0,((('KWh (Monthly) ENTRY LI'!BH74*0.5)+'KWh (Cumulative) LI'!BG74-'Rebasing adj LI'!BH64)*BH116)*BH$19*BH$127)</f>
        <v>0</v>
      </c>
      <c r="BI74" s="11">
        <f>IF('KWh (Cumulative) LI'!BI74=0,0,((('KWh (Monthly) ENTRY LI'!BI74*0.5)+'KWh (Cumulative) LI'!BH74-'Rebasing adj LI'!BI64)*BI116)*BI$19*BI$127)</f>
        <v>0</v>
      </c>
      <c r="BJ74" s="11">
        <f>IF('KWh (Cumulative) LI'!BJ74=0,0,((('KWh (Monthly) ENTRY LI'!BJ74*0.5)+'KWh (Cumulative) LI'!BI74-'Rebasing adj LI'!BJ64)*BJ116)*BJ$19*BJ$127)</f>
        <v>0</v>
      </c>
      <c r="BK74" s="11">
        <f>IF('KWh (Cumulative) LI'!BK74=0,0,((('KWh (Monthly) ENTRY LI'!BK74*0.5)+'KWh (Cumulative) LI'!BJ74-'Rebasing adj LI'!BK64)*BK116)*BK$19*BK$127)</f>
        <v>0</v>
      </c>
      <c r="BL74" s="11">
        <f>IF('KWh (Cumulative) LI'!BL74=0,0,((('KWh (Monthly) ENTRY LI'!BL74*0.5)+'KWh (Cumulative) LI'!BK74-'Rebasing adj LI'!BL64)*BL116)*BL$19*BL$127)</f>
        <v>0</v>
      </c>
      <c r="BM74" s="11">
        <f>IF('KWh (Cumulative) LI'!BM74=0,0,((('KWh (Monthly) ENTRY LI'!BM74*0.5)+'KWh (Cumulative) LI'!BL74-'Rebasing adj LI'!BM64)*BM116)*BM$19*BM$127)</f>
        <v>0</v>
      </c>
      <c r="BN74" s="11">
        <f>IF('KWh (Cumulative) LI'!BN74=0,0,((('KWh (Monthly) ENTRY LI'!BN74*0.5)+'KWh (Cumulative) LI'!BM74-'Rebasing adj LI'!BN64)*BN116)*BN$19*BN$127)</f>
        <v>0</v>
      </c>
      <c r="BO74" s="11">
        <f>IF('KWh (Cumulative) LI'!BO74=0,0,((('KWh (Monthly) ENTRY LI'!BO74*0.5)+'KWh (Cumulative) LI'!BN74-'Rebasing adj LI'!BO64)*BO116)*BO$19*BO$127)</f>
        <v>0</v>
      </c>
      <c r="BP74" s="11">
        <f>IF('KWh (Cumulative) LI'!BP74=0,0,((('KWh (Monthly) ENTRY LI'!BP74*0.5)+'KWh (Cumulative) LI'!BO74-'Rebasing adj LI'!BP64)*BP116)*BP$19*BP$127)</f>
        <v>0</v>
      </c>
      <c r="BQ74" s="11">
        <f>IF('KWh (Cumulative) LI'!BQ74=0,0,((('KWh (Monthly) ENTRY LI'!BQ74*0.5)+'KWh (Cumulative) LI'!BP74-'Rebasing adj LI'!BQ64)*BQ116)*BQ$19*BQ$127)</f>
        <v>0</v>
      </c>
      <c r="BR74" s="11">
        <f>IF('KWh (Cumulative) LI'!BR74=0,0,((('KWh (Monthly) ENTRY LI'!BR74*0.5)+'KWh (Cumulative) LI'!BQ74-'Rebasing adj LI'!BR64)*BR116)*BR$19*BR$127)</f>
        <v>0</v>
      </c>
      <c r="BS74" s="11">
        <f>IF('KWh (Cumulative) LI'!BS74=0,0,((('KWh (Monthly) ENTRY LI'!BS74*0.5)+'KWh (Cumulative) LI'!BR74-'Rebasing adj LI'!BS64)*BS116)*BS$19*BS$127)</f>
        <v>0</v>
      </c>
      <c r="BT74" s="11">
        <f>IF('KWh (Cumulative) LI'!BT74=0,0,((('KWh (Monthly) ENTRY LI'!BT74*0.5)+'KWh (Cumulative) LI'!BS74-'Rebasing adj LI'!BT64)*BT116)*BT$19*BT$127)</f>
        <v>0</v>
      </c>
      <c r="BU74" s="11">
        <f>IF('KWh (Cumulative) LI'!BU74=0,0,((('KWh (Monthly) ENTRY LI'!BU74*0.5)+'KWh (Cumulative) LI'!BT74-'Rebasing adj LI'!BU64)*BU116)*BU$19*BU$127)</f>
        <v>0</v>
      </c>
      <c r="BV74" s="11">
        <f>IF('KWh (Cumulative) LI'!BV74=0,0,((('KWh (Monthly) ENTRY LI'!BV74*0.5)+'KWh (Cumulative) LI'!BU74-'Rebasing adj LI'!BV64)*BV116)*BV$19*BV$127)</f>
        <v>0</v>
      </c>
      <c r="BW74" s="11">
        <f>IF('KWh (Cumulative) LI'!BW74=0,0,((('KWh (Monthly) ENTRY LI'!BW74*0.5)+'KWh (Cumulative) LI'!BV74-'Rebasing adj LI'!BW64)*BW116)*BW$19*BW$127)</f>
        <v>0</v>
      </c>
      <c r="BX74" s="11">
        <f>IF('KWh (Cumulative) LI'!BX74=0,0,((('KWh (Monthly) ENTRY LI'!BX74*0.5)+'KWh (Cumulative) LI'!BW74-'Rebasing adj LI'!BX64)*BX116)*BX$19*BX$127)</f>
        <v>0</v>
      </c>
      <c r="BY74" s="11">
        <f>IF('KWh (Cumulative) LI'!BY74=0,0,((('KWh (Monthly) ENTRY LI'!BY74*0.5)+'KWh (Cumulative) LI'!BX74-'Rebasing adj LI'!BY64)*BY116)*BY$19*BY$127)</f>
        <v>0</v>
      </c>
      <c r="BZ74" s="11">
        <f>IF('KWh (Cumulative) LI'!BZ74=0,0,((('KWh (Monthly) ENTRY LI'!BZ74*0.5)+'KWh (Cumulative) LI'!BY74-'Rebasing adj LI'!BZ64)*BZ116)*BZ$19*BZ$127)</f>
        <v>0</v>
      </c>
      <c r="CA74" s="11">
        <f>IF('KWh (Cumulative) LI'!CA74=0,0,((('KWh (Monthly) ENTRY LI'!CA74*0.5)+'KWh (Cumulative) LI'!BZ74-'Rebasing adj LI'!CA64)*CA116)*CA$19*CA$127)</f>
        <v>0</v>
      </c>
      <c r="CB74" s="11">
        <f>IF('KWh (Cumulative) LI'!CB74=0,0,((('KWh (Monthly) ENTRY LI'!CB74*0.5)+'KWh (Cumulative) LI'!CA74-'Rebasing adj LI'!CB64)*CB116)*CB$19*CB$127)</f>
        <v>0</v>
      </c>
      <c r="CC74" s="11">
        <f>IF('KWh (Cumulative) LI'!CC74=0,0,((('KWh (Monthly) ENTRY LI'!CC74*0.5)+'KWh (Cumulative) LI'!CB74-'Rebasing adj LI'!CC64)*CC116)*CC$19*CC$127)</f>
        <v>0</v>
      </c>
      <c r="CD74" s="11">
        <f>IF('KWh (Cumulative) LI'!CD74=0,0,((('KWh (Monthly) ENTRY LI'!CD74*0.5)+'KWh (Cumulative) LI'!CC74-'Rebasing adj LI'!CD64)*CD116)*CD$19*CD$127)</f>
        <v>0</v>
      </c>
      <c r="CE74" s="11">
        <f>IF('KWh (Cumulative) LI'!CE74=0,0,((('KWh (Monthly) ENTRY LI'!CE74*0.5)+'KWh (Cumulative) LI'!CD74-'Rebasing adj LI'!CE64)*CE116)*CE$19*CE$127)</f>
        <v>0</v>
      </c>
      <c r="CF74" s="11">
        <f>IF('KWh (Cumulative) LI'!CF74=0,0,((('KWh (Monthly) ENTRY LI'!CF74*0.5)+'KWh (Cumulative) LI'!CE74-'Rebasing adj LI'!CF64)*CF116)*CF$19*CF$127)</f>
        <v>0</v>
      </c>
      <c r="CG74" s="11">
        <f>IF('KWh (Cumulative) LI'!CG74=0,0,((('KWh (Monthly) ENTRY LI'!CG74*0.5)+'KWh (Cumulative) LI'!CF74-'Rebasing adj LI'!CG64)*CG116)*CG$19*CG$127)</f>
        <v>0</v>
      </c>
      <c r="CH74" s="11">
        <f>IF('KWh (Cumulative) LI'!CH74=0,0,((('KWh (Monthly) ENTRY LI'!CH74*0.5)+'KWh (Cumulative) LI'!CG74-'Rebasing adj LI'!CH64)*CH116)*CH$19*CH$127)</f>
        <v>0</v>
      </c>
      <c r="CI74" s="11">
        <f>IF('KWh (Cumulative) LI'!CI74=0,0,((('KWh (Monthly) ENTRY LI'!CI74*0.5)+'KWh (Cumulative) LI'!CH74-'Rebasing adj LI'!CI64)*CI116)*CI$19*CI$127)</f>
        <v>0</v>
      </c>
      <c r="CJ74" s="11">
        <f>IF('KWh (Cumulative) LI'!CJ74=0,0,((('KWh (Monthly) ENTRY LI'!CJ74*0.5)+'KWh (Cumulative) LI'!CI74-'Rebasing adj LI'!CJ64)*CJ116)*CJ$19*CJ$127)</f>
        <v>0</v>
      </c>
    </row>
    <row r="75" spans="1:88" x14ac:dyDescent="0.25">
      <c r="A75" s="210"/>
      <c r="B75" s="45" t="s">
        <v>15</v>
      </c>
      <c r="C75" s="11">
        <f>IF('KWh (Cumulative) LI'!C75=0,0,((('KWh (Monthly) ENTRY LI'!C75*0.5)-'Rebasing adj LI'!C65)*C117)*C$19*C$127)</f>
        <v>0</v>
      </c>
      <c r="D75" s="11">
        <f>IF('KWh (Cumulative) LI'!D75=0,0,((('KWh (Monthly) ENTRY LI'!D75*0.5)+'KWh (Cumulative) LI'!C75-'Rebasing adj LI'!D65)*D117)*D$19*D$127)</f>
        <v>0</v>
      </c>
      <c r="E75" s="11">
        <f>IF('KWh (Cumulative) LI'!E75=0,0,((('KWh (Monthly) ENTRY LI'!E75*0.5)+'KWh (Cumulative) LI'!D75-'Rebasing adj LI'!E65)*E117)*E$19*E$127)</f>
        <v>0</v>
      </c>
      <c r="F75" s="11">
        <f>IF('KWh (Cumulative) LI'!F75=0,0,((('KWh (Monthly) ENTRY LI'!F75*0.5)+'KWh (Cumulative) LI'!E75-'Rebasing adj LI'!F65)*F117)*F$19*F$127)</f>
        <v>0</v>
      </c>
      <c r="G75" s="11">
        <f>IF('KWh (Cumulative) LI'!G75=0,0,((('KWh (Monthly) ENTRY LI'!G75*0.5)+'KWh (Cumulative) LI'!F75-'Rebasing adj LI'!G65)*G117)*G$19*G$127)</f>
        <v>0</v>
      </c>
      <c r="H75" s="11">
        <f>IF('KWh (Cumulative) LI'!H75=0,0,((('KWh (Monthly) ENTRY LI'!H75*0.5)+'KWh (Cumulative) LI'!G75-'Rebasing adj LI'!H65)*H117)*H$19*H$127)</f>
        <v>0</v>
      </c>
      <c r="I75" s="11">
        <f>IF('KWh (Cumulative) LI'!I75=0,0,((('KWh (Monthly) ENTRY LI'!I75*0.5)+'KWh (Cumulative) LI'!H75-'Rebasing adj LI'!I65)*I117)*I$19*I$127)</f>
        <v>0</v>
      </c>
      <c r="J75" s="11">
        <f>IF('KWh (Cumulative) LI'!J75=0,0,((('KWh (Monthly) ENTRY LI'!J75*0.5)+'KWh (Cumulative) LI'!I75-'Rebasing adj LI'!J65)*J117)*J$19*J$127)</f>
        <v>0</v>
      </c>
      <c r="K75" s="11">
        <f>IF('KWh (Cumulative) LI'!K75=0,0,((('KWh (Monthly) ENTRY LI'!K75*0.5)+'KWh (Cumulative) LI'!J75-'Rebasing adj LI'!K65)*K117)*K$19*K$127)</f>
        <v>0</v>
      </c>
      <c r="L75" s="11">
        <f>IF('KWh (Cumulative) LI'!L75=0,0,((('KWh (Monthly) ENTRY LI'!L75*0.5)+'KWh (Cumulative) LI'!K75-'Rebasing adj LI'!L65)*L117)*L$19*L$127)</f>
        <v>0</v>
      </c>
      <c r="M75" s="11">
        <f>IF('KWh (Cumulative) LI'!M75=0,0,((('KWh (Monthly) ENTRY LI'!M75*0.5)+'KWh (Cumulative) LI'!L75-'Rebasing adj LI'!M65)*M117)*M$19*M$127)</f>
        <v>0</v>
      </c>
      <c r="N75" s="11">
        <f>IF('KWh (Cumulative) LI'!N75=0,0,((('KWh (Monthly) ENTRY LI'!N75*0.5)+'KWh (Cumulative) LI'!M75-'Rebasing adj LI'!N65)*N117)*N$19*N$127)</f>
        <v>0</v>
      </c>
      <c r="O75" s="11">
        <f>IF('KWh (Cumulative) LI'!O75=0,0,((('KWh (Monthly) ENTRY LI'!O75*0.5)+'KWh (Cumulative) LI'!N75-'Rebasing adj LI'!O65)*O117)*O$19*O$127)</f>
        <v>0</v>
      </c>
      <c r="P75" s="11">
        <f>IF('KWh (Cumulative) LI'!P75=0,0,((('KWh (Monthly) ENTRY LI'!P75*0.5)+'KWh (Cumulative) LI'!O75-'Rebasing adj LI'!P65)*P117)*P$19*P$127)</f>
        <v>0</v>
      </c>
      <c r="Q75" s="11">
        <f>IF('KWh (Cumulative) LI'!Q75=0,0,((('KWh (Monthly) ENTRY LI'!Q75*0.5)+'KWh (Cumulative) LI'!P75-'Rebasing adj LI'!Q65)*Q117)*Q$19*Q$127)</f>
        <v>0</v>
      </c>
      <c r="R75" s="11">
        <f>IF('KWh (Cumulative) LI'!R75=0,0,((('KWh (Monthly) ENTRY LI'!R75*0.5)+'KWh (Cumulative) LI'!Q75-'Rebasing adj LI'!R65)*R117)*R$19*R$127)</f>
        <v>0</v>
      </c>
      <c r="S75" s="11">
        <f>IF('KWh (Cumulative) LI'!S75=0,0,((('KWh (Monthly) ENTRY LI'!S75*0.5)+'KWh (Cumulative) LI'!R75-'Rebasing adj LI'!S65)*S117)*S$19*S$127)</f>
        <v>0</v>
      </c>
      <c r="T75" s="11">
        <f>IF('KWh (Cumulative) LI'!T75=0,0,((('KWh (Monthly) ENTRY LI'!T75*0.5)+'KWh (Cumulative) LI'!S75-'Rebasing adj LI'!T65)*T117)*T$19*T$127)</f>
        <v>0</v>
      </c>
      <c r="U75" s="11">
        <f>IF('KWh (Cumulative) LI'!U75=0,0,((('KWh (Monthly) ENTRY LI'!U75*0.5)+'KWh (Cumulative) LI'!T75-'Rebasing adj LI'!U65)*U117)*U$19*U$127)</f>
        <v>0</v>
      </c>
      <c r="V75" s="11">
        <f>IF('KWh (Cumulative) LI'!V75=0,0,((('KWh (Monthly) ENTRY LI'!V75*0.5)+'KWh (Cumulative) LI'!U75-'Rebasing adj LI'!V65)*V117)*V$19*V$127)</f>
        <v>0</v>
      </c>
      <c r="W75" s="11">
        <f>IF('KWh (Cumulative) LI'!W75=0,0,((('KWh (Monthly) ENTRY LI'!W75*0.5)+'KWh (Cumulative) LI'!V75-'Rebasing adj LI'!W65)*W117)*W$19*W$127)</f>
        <v>0</v>
      </c>
      <c r="X75" s="11">
        <f>IF('KWh (Cumulative) LI'!X75=0,0,((('KWh (Monthly) ENTRY LI'!X75*0.5)+'KWh (Cumulative) LI'!W75-'Rebasing adj LI'!X65)*X117)*X$19*X$127)</f>
        <v>0</v>
      </c>
      <c r="Y75" s="11">
        <f>IF('KWh (Cumulative) LI'!Y75=0,0,((('KWh (Monthly) ENTRY LI'!Y75*0.5)+'KWh (Cumulative) LI'!X75-'Rebasing adj LI'!Y65)*Y117)*Y$19*Y$127)</f>
        <v>0</v>
      </c>
      <c r="Z75" s="11">
        <f>IF('KWh (Cumulative) LI'!Z75=0,0,((('KWh (Monthly) ENTRY LI'!Z75*0.5)+'KWh (Cumulative) LI'!Y75-'Rebasing adj LI'!Z65)*Z117)*Z$19*Z$127)</f>
        <v>0</v>
      </c>
      <c r="AA75" s="11">
        <f>IF('KWh (Cumulative) LI'!AA75=0,0,((('KWh (Monthly) ENTRY LI'!AA75*0.5)+'KWh (Cumulative) LI'!Z75-'Rebasing adj LI'!AA65)*AA117)*AA$19*AA$127)</f>
        <v>0</v>
      </c>
      <c r="AB75" s="11">
        <f>IF('KWh (Cumulative) LI'!AB75=0,0,((('KWh (Monthly) ENTRY LI'!AB75*0.5)+'KWh (Cumulative) LI'!AA75-'Rebasing adj LI'!AB65)*AB117)*AB$19*AB$127)</f>
        <v>0</v>
      </c>
      <c r="AC75" s="11">
        <f>IF('KWh (Cumulative) LI'!AC75=0,0,((('KWh (Monthly) ENTRY LI'!AC75*0.5)+'KWh (Cumulative) LI'!AB75-'Rebasing adj LI'!AC65)*AC117)*AC$19*AC$127)</f>
        <v>0</v>
      </c>
      <c r="AD75" s="11">
        <f>IF('KWh (Cumulative) LI'!AD75=0,0,((('KWh (Monthly) ENTRY LI'!AD75*0.5)+'KWh (Cumulative) LI'!AC75-'Rebasing adj LI'!AD65)*AD117)*AD$19*AD$127)</f>
        <v>0</v>
      </c>
      <c r="AE75" s="11">
        <f>IF('KWh (Cumulative) LI'!AE75=0,0,((('KWh (Monthly) ENTRY LI'!AE75*0.5)+'KWh (Cumulative) LI'!AD75-'Rebasing adj LI'!AE65)*AE117)*AE$19*AE$127)</f>
        <v>0</v>
      </c>
      <c r="AF75" s="11">
        <f>IF('KWh (Cumulative) LI'!AF75=0,0,((('KWh (Monthly) ENTRY LI'!AF75*0.5)+'KWh (Cumulative) LI'!AE75-'Rebasing adj LI'!AF65)*AF117)*AF$19*AF$127)</f>
        <v>0</v>
      </c>
      <c r="AG75" s="11">
        <f>IF('KWh (Cumulative) LI'!AG75=0,0,((('KWh (Monthly) ENTRY LI'!AG75*0.5)+'KWh (Cumulative) LI'!AF75-'Rebasing adj LI'!AG65)*AG117)*AG$19*AG$127)</f>
        <v>0</v>
      </c>
      <c r="AH75" s="11">
        <f>IF('KWh (Cumulative) LI'!AH75=0,0,((('KWh (Monthly) ENTRY LI'!AH75*0.5)+'KWh (Cumulative) LI'!AG75-'Rebasing adj LI'!AH65)*AH117)*AH$19*AH$127)</f>
        <v>0</v>
      </c>
      <c r="AI75" s="11">
        <f>IF('KWh (Cumulative) LI'!AI75=0,0,((('KWh (Monthly) ENTRY LI'!AI75*0.5)+'KWh (Cumulative) LI'!AH75-'Rebasing adj LI'!AI65)*AI117)*AI$19*AI$127)</f>
        <v>0</v>
      </c>
      <c r="AJ75" s="11">
        <f>IF('KWh (Cumulative) LI'!AJ75=0,0,((('KWh (Monthly) ENTRY LI'!AJ75*0.5)+'KWh (Cumulative) LI'!AI75-'Rebasing adj LI'!AJ65)*AJ117)*AJ$19*AJ$127)</f>
        <v>0</v>
      </c>
      <c r="AK75" s="11">
        <f>IF('KWh (Cumulative) LI'!AK75=0,0,((('KWh (Monthly) ENTRY LI'!AK75*0.5)+'KWh (Cumulative) LI'!AJ75-'Rebasing adj LI'!AK65)*AK117)*AK$19*AK$127)</f>
        <v>0</v>
      </c>
      <c r="AL75" s="11">
        <f>IF('KWh (Cumulative) LI'!AL75=0,0,((('KWh (Monthly) ENTRY LI'!AL75*0.5)+'KWh (Cumulative) LI'!AK75-'Rebasing adj LI'!AL65)*AL117)*AL$19*AL$127)</f>
        <v>0</v>
      </c>
      <c r="AM75" s="11">
        <f>IF('KWh (Cumulative) LI'!AM75=0,0,((('KWh (Monthly) ENTRY LI'!AM75*0.5)+'KWh (Cumulative) LI'!AL75-'Rebasing adj LI'!AM65)*AM117)*AM$19*AM$127)</f>
        <v>0</v>
      </c>
      <c r="AN75" s="11">
        <f>IF('KWh (Cumulative) LI'!AN75=0,0,((('KWh (Monthly) ENTRY LI'!AN75*0.5)+'KWh (Cumulative) LI'!AM75-'Rebasing adj LI'!AN65)*AN117)*AN$19*AN$127)</f>
        <v>0</v>
      </c>
      <c r="AO75" s="11">
        <f>IF('KWh (Cumulative) LI'!AO75=0,0,((('KWh (Monthly) ENTRY LI'!AO75*0.5)+'KWh (Cumulative) LI'!AN75-'Rebasing adj LI'!AO65)*AO117)*AO$19*AO$127)</f>
        <v>0</v>
      </c>
      <c r="AP75" s="11">
        <f>IF('KWh (Cumulative) LI'!AP75=0,0,((('KWh (Monthly) ENTRY LI'!AP75*0.5)+'KWh (Cumulative) LI'!AO75-'Rebasing adj LI'!AP65)*AP117)*AP$19*AP$127)</f>
        <v>0</v>
      </c>
      <c r="AQ75" s="11">
        <f>IF('KWh (Cumulative) LI'!AQ75=0,0,((('KWh (Monthly) ENTRY LI'!AQ75*0.5)+'KWh (Cumulative) LI'!AP75-'Rebasing adj LI'!AQ65)*AQ117)*AQ$19*AQ$127)</f>
        <v>0</v>
      </c>
      <c r="AR75" s="11">
        <f>IF('KWh (Cumulative) LI'!AR75=0,0,((('KWh (Monthly) ENTRY LI'!AR75*0.5)+'KWh (Cumulative) LI'!AQ75-'Rebasing adj LI'!AR65)*AR117)*AR$19*AR$127)</f>
        <v>0</v>
      </c>
      <c r="AS75" s="11">
        <f>IF('KWh (Cumulative) LI'!AS75=0,0,((('KWh (Monthly) ENTRY LI'!AS75*0.5)+'KWh (Cumulative) LI'!AR75-'Rebasing adj LI'!AS65)*AS117)*AS$19*AS$127)</f>
        <v>0</v>
      </c>
      <c r="AT75" s="11">
        <f>IF('KWh (Cumulative) LI'!AT75=0,0,((('KWh (Monthly) ENTRY LI'!AT75*0.5)+'KWh (Cumulative) LI'!AS75-'Rebasing adj LI'!AT65)*AT117)*AT$19*AT$127)</f>
        <v>0</v>
      </c>
      <c r="AU75" s="11">
        <f>IF('KWh (Cumulative) LI'!AU75=0,0,((('KWh (Monthly) ENTRY LI'!AU75*0.5)+'KWh (Cumulative) LI'!AT75-'Rebasing adj LI'!AU65)*AU117)*AU$19*AU$127)</f>
        <v>0</v>
      </c>
      <c r="AV75" s="11">
        <f>IF('KWh (Cumulative) LI'!AV75=0,0,((('KWh (Monthly) ENTRY LI'!AV75*0.5)+'KWh (Cumulative) LI'!AU75-'Rebasing adj LI'!AV65)*AV117)*AV$19*AV$127)</f>
        <v>0</v>
      </c>
      <c r="AW75" s="11">
        <f>IF('KWh (Cumulative) LI'!AW75=0,0,((('KWh (Monthly) ENTRY LI'!AW75*0.5)+'KWh (Cumulative) LI'!AV75-'Rebasing adj LI'!AW65)*AW117)*AW$19*AW$127)</f>
        <v>0</v>
      </c>
      <c r="AX75" s="11">
        <f>IF('KWh (Cumulative) LI'!AX75=0,0,((('KWh (Monthly) ENTRY LI'!AX75*0.5)+'KWh (Cumulative) LI'!AW75-'Rebasing adj LI'!AX65)*AX117)*AX$19*AX$127)</f>
        <v>0</v>
      </c>
      <c r="AY75" s="11">
        <f>IF('KWh (Cumulative) LI'!AY75=0,0,((('KWh (Monthly) ENTRY LI'!AY75*0.5)+'KWh (Cumulative) LI'!AX75-'Rebasing adj LI'!AY65)*AY117)*AY$19*AY$127)</f>
        <v>0</v>
      </c>
      <c r="AZ75" s="11">
        <f>IF('KWh (Cumulative) LI'!AZ75=0,0,((('KWh (Monthly) ENTRY LI'!AZ75*0.5)+'KWh (Cumulative) LI'!AY75-'Rebasing adj LI'!AZ65)*AZ117)*AZ$19*AZ$127)</f>
        <v>0</v>
      </c>
      <c r="BA75" s="11">
        <f>IF('KWh (Cumulative) LI'!BA75=0,0,((('KWh (Monthly) ENTRY LI'!BA75*0.5)+'KWh (Cumulative) LI'!AZ75-'Rebasing adj LI'!BA65)*BA117)*BA$19*BA$127)</f>
        <v>0</v>
      </c>
      <c r="BB75" s="11">
        <f>IF('KWh (Cumulative) LI'!BB75=0,0,((('KWh (Monthly) ENTRY LI'!BB75*0.5)+'KWh (Cumulative) LI'!BA75-'Rebasing adj LI'!BB65)*BB117)*BB$19*BB$127)</f>
        <v>0</v>
      </c>
      <c r="BC75" s="11">
        <f>IF('KWh (Cumulative) LI'!BC75=0,0,((('KWh (Monthly) ENTRY LI'!BC75*0.5)+'KWh (Cumulative) LI'!BB75-'Rebasing adj LI'!BC65)*BC117)*BC$19*BC$127)</f>
        <v>0</v>
      </c>
      <c r="BD75" s="11">
        <f>IF('KWh (Cumulative) LI'!BD75=0,0,((('KWh (Monthly) ENTRY LI'!BD75*0.5)+'KWh (Cumulative) LI'!BC75-'Rebasing adj LI'!BD65)*BD117)*BD$19*BD$127)</f>
        <v>0</v>
      </c>
      <c r="BE75" s="11">
        <f>IF('KWh (Cumulative) LI'!BE75=0,0,((('KWh (Monthly) ENTRY LI'!BE75*0.5)+'KWh (Cumulative) LI'!BD75-'Rebasing adj LI'!BE65)*BE117)*BE$19*BE$127)</f>
        <v>0</v>
      </c>
      <c r="BF75" s="11">
        <f>IF('KWh (Cumulative) LI'!BF75=0,0,((('KWh (Monthly) ENTRY LI'!BF75*0.5)+'KWh (Cumulative) LI'!BE75-'Rebasing adj LI'!BF65)*BF117)*BF$19*BF$127)</f>
        <v>0</v>
      </c>
      <c r="BG75" s="11">
        <f>IF('KWh (Cumulative) LI'!BG75=0,0,((('KWh (Monthly) ENTRY LI'!BG75*0.5)+'KWh (Cumulative) LI'!BF75-'Rebasing adj LI'!BG65)*BG117)*BG$19*BG$127)</f>
        <v>0</v>
      </c>
      <c r="BH75" s="11">
        <f>IF('KWh (Cumulative) LI'!BH75=0,0,((('KWh (Monthly) ENTRY LI'!BH75*0.5)+'KWh (Cumulative) LI'!BG75-'Rebasing adj LI'!BH65)*BH117)*BH$19*BH$127)</f>
        <v>0</v>
      </c>
      <c r="BI75" s="11">
        <f>IF('KWh (Cumulative) LI'!BI75=0,0,((('KWh (Monthly) ENTRY LI'!BI75*0.5)+'KWh (Cumulative) LI'!BH75-'Rebasing adj LI'!BI65)*BI117)*BI$19*BI$127)</f>
        <v>0</v>
      </c>
      <c r="BJ75" s="11">
        <f>IF('KWh (Cumulative) LI'!BJ75=0,0,((('KWh (Monthly) ENTRY LI'!BJ75*0.5)+'KWh (Cumulative) LI'!BI75-'Rebasing adj LI'!BJ65)*BJ117)*BJ$19*BJ$127)</f>
        <v>0</v>
      </c>
      <c r="BK75" s="11">
        <f>IF('KWh (Cumulative) LI'!BK75=0,0,((('KWh (Monthly) ENTRY LI'!BK75*0.5)+'KWh (Cumulative) LI'!BJ75-'Rebasing adj LI'!BK65)*BK117)*BK$19*BK$127)</f>
        <v>0</v>
      </c>
      <c r="BL75" s="11">
        <f>IF('KWh (Cumulative) LI'!BL75=0,0,((('KWh (Monthly) ENTRY LI'!BL75*0.5)+'KWh (Cumulative) LI'!BK75-'Rebasing adj LI'!BL65)*BL117)*BL$19*BL$127)</f>
        <v>0</v>
      </c>
      <c r="BM75" s="11">
        <f>IF('KWh (Cumulative) LI'!BM75=0,0,((('KWh (Monthly) ENTRY LI'!BM75*0.5)+'KWh (Cumulative) LI'!BL75-'Rebasing adj LI'!BM65)*BM117)*BM$19*BM$127)</f>
        <v>0</v>
      </c>
      <c r="BN75" s="11">
        <f>IF('KWh (Cumulative) LI'!BN75=0,0,((('KWh (Monthly) ENTRY LI'!BN75*0.5)+'KWh (Cumulative) LI'!BM75-'Rebasing adj LI'!BN65)*BN117)*BN$19*BN$127)</f>
        <v>0</v>
      </c>
      <c r="BO75" s="11">
        <f>IF('KWh (Cumulative) LI'!BO75=0,0,((('KWh (Monthly) ENTRY LI'!BO75*0.5)+'KWh (Cumulative) LI'!BN75-'Rebasing adj LI'!BO65)*BO117)*BO$19*BO$127)</f>
        <v>0</v>
      </c>
      <c r="BP75" s="11">
        <f>IF('KWh (Cumulative) LI'!BP75=0,0,((('KWh (Monthly) ENTRY LI'!BP75*0.5)+'KWh (Cumulative) LI'!BO75-'Rebasing adj LI'!BP65)*BP117)*BP$19*BP$127)</f>
        <v>0</v>
      </c>
      <c r="BQ75" s="11">
        <f>IF('KWh (Cumulative) LI'!BQ75=0,0,((('KWh (Monthly) ENTRY LI'!BQ75*0.5)+'KWh (Cumulative) LI'!BP75-'Rebasing adj LI'!BQ65)*BQ117)*BQ$19*BQ$127)</f>
        <v>0</v>
      </c>
      <c r="BR75" s="11">
        <f>IF('KWh (Cumulative) LI'!BR75=0,0,((('KWh (Monthly) ENTRY LI'!BR75*0.5)+'KWh (Cumulative) LI'!BQ75-'Rebasing adj LI'!BR65)*BR117)*BR$19*BR$127)</f>
        <v>0</v>
      </c>
      <c r="BS75" s="11">
        <f>IF('KWh (Cumulative) LI'!BS75=0,0,((('KWh (Monthly) ENTRY LI'!BS75*0.5)+'KWh (Cumulative) LI'!BR75-'Rebasing adj LI'!BS65)*BS117)*BS$19*BS$127)</f>
        <v>0</v>
      </c>
      <c r="BT75" s="11">
        <f>IF('KWh (Cumulative) LI'!BT75=0,0,((('KWh (Monthly) ENTRY LI'!BT75*0.5)+'KWh (Cumulative) LI'!BS75-'Rebasing adj LI'!BT65)*BT117)*BT$19*BT$127)</f>
        <v>0</v>
      </c>
      <c r="BU75" s="11">
        <f>IF('KWh (Cumulative) LI'!BU75=0,0,((('KWh (Monthly) ENTRY LI'!BU75*0.5)+'KWh (Cumulative) LI'!BT75-'Rebasing adj LI'!BU65)*BU117)*BU$19*BU$127)</f>
        <v>0</v>
      </c>
      <c r="BV75" s="11">
        <f>IF('KWh (Cumulative) LI'!BV75=0,0,((('KWh (Monthly) ENTRY LI'!BV75*0.5)+'KWh (Cumulative) LI'!BU75-'Rebasing adj LI'!BV65)*BV117)*BV$19*BV$127)</f>
        <v>0</v>
      </c>
      <c r="BW75" s="11">
        <f>IF('KWh (Cumulative) LI'!BW75=0,0,((('KWh (Monthly) ENTRY LI'!BW75*0.5)+'KWh (Cumulative) LI'!BV75-'Rebasing adj LI'!BW65)*BW117)*BW$19*BW$127)</f>
        <v>0</v>
      </c>
      <c r="BX75" s="11">
        <f>IF('KWh (Cumulative) LI'!BX75=0,0,((('KWh (Monthly) ENTRY LI'!BX75*0.5)+'KWh (Cumulative) LI'!BW75-'Rebasing adj LI'!BX65)*BX117)*BX$19*BX$127)</f>
        <v>0</v>
      </c>
      <c r="BY75" s="11">
        <f>IF('KWh (Cumulative) LI'!BY75=0,0,((('KWh (Monthly) ENTRY LI'!BY75*0.5)+'KWh (Cumulative) LI'!BX75-'Rebasing adj LI'!BY65)*BY117)*BY$19*BY$127)</f>
        <v>0</v>
      </c>
      <c r="BZ75" s="11">
        <f>IF('KWh (Cumulative) LI'!BZ75=0,0,((('KWh (Monthly) ENTRY LI'!BZ75*0.5)+'KWh (Cumulative) LI'!BY75-'Rebasing adj LI'!BZ65)*BZ117)*BZ$19*BZ$127)</f>
        <v>0</v>
      </c>
      <c r="CA75" s="11">
        <f>IF('KWh (Cumulative) LI'!CA75=0,0,((('KWh (Monthly) ENTRY LI'!CA75*0.5)+'KWh (Cumulative) LI'!BZ75-'Rebasing adj LI'!CA65)*CA117)*CA$19*CA$127)</f>
        <v>0</v>
      </c>
      <c r="CB75" s="11">
        <f>IF('KWh (Cumulative) LI'!CB75=0,0,((('KWh (Monthly) ENTRY LI'!CB75*0.5)+'KWh (Cumulative) LI'!CA75-'Rebasing adj LI'!CB65)*CB117)*CB$19*CB$127)</f>
        <v>0</v>
      </c>
      <c r="CC75" s="11">
        <f>IF('KWh (Cumulative) LI'!CC75=0,0,((('KWh (Monthly) ENTRY LI'!CC75*0.5)+'KWh (Cumulative) LI'!CB75-'Rebasing adj LI'!CC65)*CC117)*CC$19*CC$127)</f>
        <v>0</v>
      </c>
      <c r="CD75" s="11">
        <f>IF('KWh (Cumulative) LI'!CD75=0,0,((('KWh (Monthly) ENTRY LI'!CD75*0.5)+'KWh (Cumulative) LI'!CC75-'Rebasing adj LI'!CD65)*CD117)*CD$19*CD$127)</f>
        <v>0</v>
      </c>
      <c r="CE75" s="11">
        <f>IF('KWh (Cumulative) LI'!CE75=0,0,((('KWh (Monthly) ENTRY LI'!CE75*0.5)+'KWh (Cumulative) LI'!CD75-'Rebasing adj LI'!CE65)*CE117)*CE$19*CE$127)</f>
        <v>0</v>
      </c>
      <c r="CF75" s="11">
        <f>IF('KWh (Cumulative) LI'!CF75=0,0,((('KWh (Monthly) ENTRY LI'!CF75*0.5)+'KWh (Cumulative) LI'!CE75-'Rebasing adj LI'!CF65)*CF117)*CF$19*CF$127)</f>
        <v>0</v>
      </c>
      <c r="CG75" s="11">
        <f>IF('KWh (Cumulative) LI'!CG75=0,0,((('KWh (Monthly) ENTRY LI'!CG75*0.5)+'KWh (Cumulative) LI'!CF75-'Rebasing adj LI'!CG65)*CG117)*CG$19*CG$127)</f>
        <v>0</v>
      </c>
      <c r="CH75" s="11">
        <f>IF('KWh (Cumulative) LI'!CH75=0,0,((('KWh (Monthly) ENTRY LI'!CH75*0.5)+'KWh (Cumulative) LI'!CG75-'Rebasing adj LI'!CH65)*CH117)*CH$19*CH$127)</f>
        <v>0</v>
      </c>
      <c r="CI75" s="11">
        <f>IF('KWh (Cumulative) LI'!CI75=0,0,((('KWh (Monthly) ENTRY LI'!CI75*0.5)+'KWh (Cumulative) LI'!CH75-'Rebasing adj LI'!CI65)*CI117)*CI$19*CI$127)</f>
        <v>0</v>
      </c>
      <c r="CJ75" s="11">
        <f>IF('KWh (Cumulative) LI'!CJ75=0,0,((('KWh (Monthly) ENTRY LI'!CJ75*0.5)+'KWh (Cumulative) LI'!CI75-'Rebasing adj LI'!CJ65)*CJ117)*CJ$19*CJ$127)</f>
        <v>0</v>
      </c>
    </row>
    <row r="76" spans="1:88" x14ac:dyDescent="0.25">
      <c r="A76" s="210"/>
      <c r="B76" s="45" t="s">
        <v>7</v>
      </c>
      <c r="C76" s="11">
        <f>IF('KWh (Cumulative) LI'!C76=0,0,((('KWh (Monthly) ENTRY LI'!C76*0.5)-'Rebasing adj LI'!C66)*C118)*C$19*C$127)</f>
        <v>0</v>
      </c>
      <c r="D76" s="11">
        <f>IF('KWh (Cumulative) LI'!D76=0,0,((('KWh (Monthly) ENTRY LI'!D76*0.5)+'KWh (Cumulative) LI'!C76-'Rebasing adj LI'!D66)*D118)*D$19*D$127)</f>
        <v>0</v>
      </c>
      <c r="E76" s="11">
        <f>IF('KWh (Cumulative) LI'!E76=0,0,((('KWh (Monthly) ENTRY LI'!E76*0.5)+'KWh (Cumulative) LI'!D76-'Rebasing adj LI'!E66)*E118)*E$19*E$127)</f>
        <v>0</v>
      </c>
      <c r="F76" s="11">
        <f>IF('KWh (Cumulative) LI'!F76=0,0,((('KWh (Monthly) ENTRY LI'!F76*0.5)+'KWh (Cumulative) LI'!E76-'Rebasing adj LI'!F66)*F118)*F$19*F$127)</f>
        <v>0</v>
      </c>
      <c r="G76" s="11">
        <f>IF('KWh (Cumulative) LI'!G76=0,0,((('KWh (Monthly) ENTRY LI'!G76*0.5)+'KWh (Cumulative) LI'!F76-'Rebasing adj LI'!G66)*G118)*G$19*G$127)</f>
        <v>0</v>
      </c>
      <c r="H76" s="11">
        <f>IF('KWh (Cumulative) LI'!H76=0,0,((('KWh (Monthly) ENTRY LI'!H76*0.5)+'KWh (Cumulative) LI'!G76-'Rebasing adj LI'!H66)*H118)*H$19*H$127)</f>
        <v>0</v>
      </c>
      <c r="I76" s="11">
        <f>IF('KWh (Cumulative) LI'!I76=0,0,((('KWh (Monthly) ENTRY LI'!I76*0.5)+'KWh (Cumulative) LI'!H76-'Rebasing adj LI'!I66)*I118)*I$19*I$127)</f>
        <v>0</v>
      </c>
      <c r="J76" s="11">
        <f>IF('KWh (Cumulative) LI'!J76=0,0,((('KWh (Monthly) ENTRY LI'!J76*0.5)+'KWh (Cumulative) LI'!I76-'Rebasing adj LI'!J66)*J118)*J$19*J$127)</f>
        <v>0</v>
      </c>
      <c r="K76" s="11">
        <f>IF('KWh (Cumulative) LI'!K76=0,0,((('KWh (Monthly) ENTRY LI'!K76*0.5)+'KWh (Cumulative) LI'!J76-'Rebasing adj LI'!K66)*K118)*K$19*K$127)</f>
        <v>0</v>
      </c>
      <c r="L76" s="11">
        <f>IF('KWh (Cumulative) LI'!L76=0,0,((('KWh (Monthly) ENTRY LI'!L76*0.5)+'KWh (Cumulative) LI'!K76-'Rebasing adj LI'!L66)*L118)*L$19*L$127)</f>
        <v>0</v>
      </c>
      <c r="M76" s="11">
        <f>IF('KWh (Cumulative) LI'!M76=0,0,((('KWh (Monthly) ENTRY LI'!M76*0.5)+'KWh (Cumulative) LI'!L76-'Rebasing adj LI'!M66)*M118)*M$19*M$127)</f>
        <v>0</v>
      </c>
      <c r="N76" s="11">
        <f>IF('KWh (Cumulative) LI'!N76=0,0,((('KWh (Monthly) ENTRY LI'!N76*0.5)+'KWh (Cumulative) LI'!M76-'Rebasing adj LI'!N66)*N118)*N$19*N$127)</f>
        <v>0</v>
      </c>
      <c r="O76" s="11">
        <f>IF('KWh (Cumulative) LI'!O76=0,0,((('KWh (Monthly) ENTRY LI'!O76*0.5)+'KWh (Cumulative) LI'!N76-'Rebasing adj LI'!O66)*O118)*O$19*O$127)</f>
        <v>0</v>
      </c>
      <c r="P76" s="11">
        <f>IF('KWh (Cumulative) LI'!P76=0,0,((('KWh (Monthly) ENTRY LI'!P76*0.5)+'KWh (Cumulative) LI'!O76-'Rebasing adj LI'!P66)*P118)*P$19*P$127)</f>
        <v>0</v>
      </c>
      <c r="Q76" s="11">
        <f>IF('KWh (Cumulative) LI'!Q76=0,0,((('KWh (Monthly) ENTRY LI'!Q76*0.5)+'KWh (Cumulative) LI'!P76-'Rebasing adj LI'!Q66)*Q118)*Q$19*Q$127)</f>
        <v>0</v>
      </c>
      <c r="R76" s="11">
        <f>IF('KWh (Cumulative) LI'!R76=0,0,((('KWh (Monthly) ENTRY LI'!R76*0.5)+'KWh (Cumulative) LI'!Q76-'Rebasing adj LI'!R66)*R118)*R$19*R$127)</f>
        <v>0</v>
      </c>
      <c r="S76" s="11">
        <f>IF('KWh (Cumulative) LI'!S76=0,0,((('KWh (Monthly) ENTRY LI'!S76*0.5)+'KWh (Cumulative) LI'!R76-'Rebasing adj LI'!S66)*S118)*S$19*S$127)</f>
        <v>0</v>
      </c>
      <c r="T76" s="11">
        <f>IF('KWh (Cumulative) LI'!T76=0,0,((('KWh (Monthly) ENTRY LI'!T76*0.5)+'KWh (Cumulative) LI'!S76-'Rebasing adj LI'!T66)*T118)*T$19*T$127)</f>
        <v>0</v>
      </c>
      <c r="U76" s="11">
        <f>IF('KWh (Cumulative) LI'!U76=0,0,((('KWh (Monthly) ENTRY LI'!U76*0.5)+'KWh (Cumulative) LI'!T76-'Rebasing adj LI'!U66)*U118)*U$19*U$127)</f>
        <v>0</v>
      </c>
      <c r="V76" s="11">
        <f>IF('KWh (Cumulative) LI'!V76=0,0,((('KWh (Monthly) ENTRY LI'!V76*0.5)+'KWh (Cumulative) LI'!U76-'Rebasing adj LI'!V66)*V118)*V$19*V$127)</f>
        <v>0</v>
      </c>
      <c r="W76" s="11">
        <f>IF('KWh (Cumulative) LI'!W76=0,0,((('KWh (Monthly) ENTRY LI'!W76*0.5)+'KWh (Cumulative) LI'!V76-'Rebasing adj LI'!W66)*W118)*W$19*W$127)</f>
        <v>0</v>
      </c>
      <c r="X76" s="11">
        <f>IF('KWh (Cumulative) LI'!X76=0,0,((('KWh (Monthly) ENTRY LI'!X76*0.5)+'KWh (Cumulative) LI'!W76-'Rebasing adj LI'!X66)*X118)*X$19*X$127)</f>
        <v>0</v>
      </c>
      <c r="Y76" s="11">
        <f>IF('KWh (Cumulative) LI'!Y76=0,0,((('KWh (Monthly) ENTRY LI'!Y76*0.5)+'KWh (Cumulative) LI'!X76-'Rebasing adj LI'!Y66)*Y118)*Y$19*Y$127)</f>
        <v>0</v>
      </c>
      <c r="Z76" s="11">
        <f>IF('KWh (Cumulative) LI'!Z76=0,0,((('KWh (Monthly) ENTRY LI'!Z76*0.5)+'KWh (Cumulative) LI'!Y76-'Rebasing adj LI'!Z66)*Z118)*Z$19*Z$127)</f>
        <v>0</v>
      </c>
      <c r="AA76" s="11">
        <f>IF('KWh (Cumulative) LI'!AA76=0,0,((('KWh (Monthly) ENTRY LI'!AA76*0.5)+'KWh (Cumulative) LI'!Z76-'Rebasing adj LI'!AA66)*AA118)*AA$19*AA$127)</f>
        <v>0</v>
      </c>
      <c r="AB76" s="11">
        <f>IF('KWh (Cumulative) LI'!AB76=0,0,((('KWh (Monthly) ENTRY LI'!AB76*0.5)+'KWh (Cumulative) LI'!AA76-'Rebasing adj LI'!AB66)*AB118)*AB$19*AB$127)</f>
        <v>33.715822619782585</v>
      </c>
      <c r="AC76" s="11">
        <f>IF('KWh (Cumulative) LI'!AC76=0,0,((('KWh (Monthly) ENTRY LI'!AC76*0.5)+'KWh (Cumulative) LI'!AB76-'Rebasing adj LI'!AC66)*AC118)*AC$19*AC$127)</f>
        <v>74.908632136673518</v>
      </c>
      <c r="AD76" s="11">
        <f>IF('KWh (Cumulative) LI'!AD76=0,0,((('KWh (Monthly) ENTRY LI'!AD76*0.5)+'KWh (Cumulative) LI'!AC76-'Rebasing adj LI'!AD66)*AD118)*AD$19*AD$127)</f>
        <v>72.044613352264633</v>
      </c>
      <c r="AE76" s="11">
        <f>IF('KWh (Cumulative) LI'!AE76=0,0,((('KWh (Monthly) ENTRY LI'!AE76*0.5)+'KWh (Cumulative) LI'!AD76-'Rebasing adj LI'!AE66)*AE118)*AE$19*AE$127)</f>
        <v>79.279240352397807</v>
      </c>
      <c r="AF76" s="11">
        <f>IF('KWh (Cumulative) LI'!AF76=0,0,((('KWh (Monthly) ENTRY LI'!AF76*0.5)+'KWh (Cumulative) LI'!AE76-'Rebasing adj LI'!AF66)*AF118)*AF$19*AF$127)</f>
        <v>152.92786383317741</v>
      </c>
      <c r="AG76" s="11">
        <f>IF('KWh (Cumulative) LI'!AG76=0,0,((('KWh (Monthly) ENTRY LI'!AG76*0.5)+'KWh (Cumulative) LI'!AF76-'Rebasing adj LI'!AG66)*AG118)*AG$19*AG$127)</f>
        <v>157.44503135655992</v>
      </c>
      <c r="AH76" s="11">
        <f>IF('KWh (Cumulative) LI'!AH76=0,0,((('KWh (Monthly) ENTRY LI'!AH76*0.5)+'KWh (Cumulative) LI'!AG76-'Rebasing adj LI'!AH66)*AH118)*AH$19*AH$127)</f>
        <v>150.84830423202322</v>
      </c>
      <c r="AI76" s="11">
        <f>IF('KWh (Cumulative) LI'!AI76=0,0,((('KWh (Monthly) ENTRY LI'!AI76*0.5)+'KWh (Cumulative) LI'!AH76-'Rebasing adj LI'!AI66)*AI118)*AI$19*AI$127)</f>
        <v>142.7403753669785</v>
      </c>
      <c r="AJ76" s="11">
        <f>IF('KWh (Cumulative) LI'!AJ76=0,0,((('KWh (Monthly) ENTRY LI'!AJ76*0.5)+'KWh (Cumulative) LI'!AI76-'Rebasing adj LI'!AJ66)*AJ118)*AJ$19*AJ$127)</f>
        <v>69.151351235247432</v>
      </c>
      <c r="AK76" s="11">
        <f>IF('KWh (Cumulative) LI'!AK76=0,0,((('KWh (Monthly) ENTRY LI'!AK76*0.5)+'KWh (Cumulative) LI'!AJ76-'Rebasing adj LI'!AK66)*AK118)*AK$19*AK$127)</f>
        <v>66.603554965152938</v>
      </c>
      <c r="AL76" s="11">
        <f>IF('KWh (Cumulative) LI'!AL76=0,0,((('KWh (Monthly) ENTRY LI'!AL76*0.5)+'KWh (Cumulative) LI'!AK76-'Rebasing adj LI'!AL66)*AL118)*AL$19*AL$127)</f>
        <v>66.753274678683965</v>
      </c>
      <c r="AM76" s="11">
        <f>IF('KWh (Cumulative) LI'!AM76=0,0,((('KWh (Monthly) ENTRY LI'!AM76*0.5)+'KWh (Cumulative) LI'!AL76-'Rebasing adj LI'!AM66)*AM118)*AM$19*AM$127)</f>
        <v>65.326813303537605</v>
      </c>
      <c r="AN76" s="11">
        <f>IF('KWh (Cumulative) LI'!AN76=0,0,((('KWh (Monthly) ENTRY LI'!AN76*0.5)+'KWh (Cumulative) LI'!AM76-'Rebasing adj LI'!AN66)*AN118)*AN$19*AN$127)</f>
        <v>60.676274228385473</v>
      </c>
      <c r="AO76" s="11">
        <f>IF('KWh (Cumulative) LI'!AO76=0,0,((('KWh (Monthly) ENTRY LI'!AO76*0.5)+'KWh (Cumulative) LI'!AN76-'Rebasing adj LI'!AO66)*AO118)*AO$19*AO$127)</f>
        <v>67.515670762979582</v>
      </c>
      <c r="AP76" s="11">
        <f>IF('KWh (Cumulative) LI'!AP76=0,0,((('KWh (Monthly) ENTRY LI'!AP76*0.5)+'KWh (Cumulative) LI'!AO76-'Rebasing adj LI'!AP66)*AP118)*AP$19*AP$127)</f>
        <v>64.878995342388734</v>
      </c>
      <c r="AQ76" s="11">
        <f>IF('KWh (Cumulative) LI'!AQ76=0,0,((('KWh (Monthly) ENTRY LI'!AQ76*0.5)+'KWh (Cumulative) LI'!AP76-'Rebasing adj LI'!AQ66)*AQ118)*AQ$19*AQ$127)</f>
        <v>71.727768408613031</v>
      </c>
      <c r="AR76" s="11">
        <f>IF('KWh (Cumulative) LI'!AR76=0,0,((('KWh (Monthly) ENTRY LI'!AR76*0.5)+'KWh (Cumulative) LI'!AQ76-'Rebasing adj LI'!AR66)*AR118)*AR$19*AR$127)</f>
        <v>145.45072421045373</v>
      </c>
      <c r="AS76" s="11">
        <f>IF('KWh (Cumulative) LI'!AS76=0,0,((('KWh (Monthly) ENTRY LI'!AS76*0.5)+'KWh (Cumulative) LI'!AR76-'Rebasing adj LI'!AS66)*AS118)*AS$19*AS$127)</f>
        <v>149.68741583980866</v>
      </c>
      <c r="AT76" s="11">
        <f>IF('KWh (Cumulative) LI'!AT76=0,0,((('KWh (Monthly) ENTRY LI'!AT76*0.5)+'KWh (Cumulative) LI'!AS76-'Rebasing adj LI'!AT66)*AT118)*AT$19*AT$127)</f>
        <v>150.84830423202322</v>
      </c>
      <c r="AU76" s="11">
        <f>IF('KWh (Cumulative) LI'!AU76=0,0,((('KWh (Monthly) ENTRY LI'!AU76*0.5)+'KWh (Cumulative) LI'!AT76-'Rebasing adj LI'!AU66)*AU118)*AU$19*AU$127)</f>
        <v>142.7403753669785</v>
      </c>
      <c r="AV76" s="11">
        <f>IF('KWh (Cumulative) LI'!AV76=0,0,((('KWh (Monthly) ENTRY LI'!AV76*0.5)+'KWh (Cumulative) LI'!AU76-'Rebasing adj LI'!AV66)*AV118)*AV$19*AV$127)</f>
        <v>69.151351235247432</v>
      </c>
      <c r="AW76" s="11">
        <f>IF('KWh (Cumulative) LI'!AW76=0,0,((('KWh (Monthly) ENTRY LI'!AW76*0.5)+'KWh (Cumulative) LI'!AV76-'Rebasing adj LI'!AW66)*AW118)*AW$19*AW$127)</f>
        <v>66.603554965152938</v>
      </c>
      <c r="AX76" s="11">
        <f>IF('KWh (Cumulative) LI'!AX76=0,0,((('KWh (Monthly) ENTRY LI'!AX76*0.5)+'KWh (Cumulative) LI'!AW76-'Rebasing adj LI'!AX66)*AX118)*AX$19*AX$127)</f>
        <v>66.753274678683965</v>
      </c>
      <c r="AY76" s="11">
        <f>IF('KWh (Cumulative) LI'!AY76=0,0,((('KWh (Monthly) ENTRY LI'!AY76*0.5)+'KWh (Cumulative) LI'!AX76-'Rebasing adj LI'!AY66)*AY118)*AY$19*AY$127)</f>
        <v>65.326813303537605</v>
      </c>
      <c r="AZ76" s="11">
        <f>IF('KWh (Cumulative) LI'!AZ76=0,0,((('KWh (Monthly) ENTRY LI'!AZ76*0.5)+'KWh (Cumulative) LI'!AY76-'Rebasing adj LI'!AZ66)*AZ118)*AZ$19*AZ$127)</f>
        <v>60.676274228385473</v>
      </c>
      <c r="BA76" s="11">
        <f>IF('KWh (Cumulative) LI'!BA76=0,0,((('KWh (Monthly) ENTRY LI'!BA76*0.5)+'KWh (Cumulative) LI'!AZ76-'Rebasing adj LI'!BA66)*BA118)*BA$19*BA$127)</f>
        <v>67.515670762979582</v>
      </c>
      <c r="BB76" s="11">
        <f>IF('KWh (Cumulative) LI'!BB76=0,0,((('KWh (Monthly) ENTRY LI'!BB76*0.5)+'KWh (Cumulative) LI'!BA76-'Rebasing adj LI'!BB66)*BB118)*BB$19*BB$127)</f>
        <v>64.878995342388734</v>
      </c>
      <c r="BC76" s="11">
        <f>IF('KWh (Cumulative) LI'!BC76=0,0,((('KWh (Monthly) ENTRY LI'!BC76*0.5)+'KWh (Cumulative) LI'!BB76-'Rebasing adj LI'!BC66)*BC118)*BC$19*BC$127)</f>
        <v>71.727768408613031</v>
      </c>
      <c r="BD76" s="11">
        <f>IF('KWh (Cumulative) LI'!BD76=0,0,((('KWh (Monthly) ENTRY LI'!BD76*0.5)+'KWh (Cumulative) LI'!BC76-'Rebasing adj LI'!BD66)*BD118)*BD$19*BD$127)</f>
        <v>0</v>
      </c>
      <c r="BE76" s="11">
        <f>IF('KWh (Cumulative) LI'!BE76=0,0,((('KWh (Monthly) ENTRY LI'!BE76*0.5)+'KWh (Cumulative) LI'!BD76-'Rebasing adj LI'!BE66)*BE118)*BE$19*BE$127)</f>
        <v>0</v>
      </c>
      <c r="BF76" s="11">
        <f>IF('KWh (Cumulative) LI'!BF76=0,0,((('KWh (Monthly) ENTRY LI'!BF76*0.5)+'KWh (Cumulative) LI'!BE76-'Rebasing adj LI'!BF66)*BF118)*BF$19*BF$127)</f>
        <v>0</v>
      </c>
      <c r="BG76" s="11">
        <f>IF('KWh (Cumulative) LI'!BG76=0,0,((('KWh (Monthly) ENTRY LI'!BG76*0.5)+'KWh (Cumulative) LI'!BF76-'Rebasing adj LI'!BG66)*BG118)*BG$19*BG$127)</f>
        <v>0</v>
      </c>
      <c r="BH76" s="11">
        <f>IF('KWh (Cumulative) LI'!BH76=0,0,((('KWh (Monthly) ENTRY LI'!BH76*0.5)+'KWh (Cumulative) LI'!BG76-'Rebasing adj LI'!BH66)*BH118)*BH$19*BH$127)</f>
        <v>0</v>
      </c>
      <c r="BI76" s="11">
        <f>IF('KWh (Cumulative) LI'!BI76=0,0,((('KWh (Monthly) ENTRY LI'!BI76*0.5)+'KWh (Cumulative) LI'!BH76-'Rebasing adj LI'!BI66)*BI118)*BI$19*BI$127)</f>
        <v>0</v>
      </c>
      <c r="BJ76" s="11">
        <f>IF('KWh (Cumulative) LI'!BJ76=0,0,((('KWh (Monthly) ENTRY LI'!BJ76*0.5)+'KWh (Cumulative) LI'!BI76-'Rebasing adj LI'!BJ66)*BJ118)*BJ$19*BJ$127)</f>
        <v>0</v>
      </c>
      <c r="BK76" s="11">
        <f>IF('KWh (Cumulative) LI'!BK76=0,0,((('KWh (Monthly) ENTRY LI'!BK76*0.5)+'KWh (Cumulative) LI'!BJ76-'Rebasing adj LI'!BK66)*BK118)*BK$19*BK$127)</f>
        <v>0</v>
      </c>
      <c r="BL76" s="11">
        <f>IF('KWh (Cumulative) LI'!BL76=0,0,((('KWh (Monthly) ENTRY LI'!BL76*0.5)+'KWh (Cumulative) LI'!BK76-'Rebasing adj LI'!BL66)*BL118)*BL$19*BL$127)</f>
        <v>0</v>
      </c>
      <c r="BM76" s="11">
        <f>IF('KWh (Cumulative) LI'!BM76=0,0,((('KWh (Monthly) ENTRY LI'!BM76*0.5)+'KWh (Cumulative) LI'!BL76-'Rebasing adj LI'!BM66)*BM118)*BM$19*BM$127)</f>
        <v>0</v>
      </c>
      <c r="BN76" s="11">
        <f>IF('KWh (Cumulative) LI'!BN76=0,0,((('KWh (Monthly) ENTRY LI'!BN76*0.5)+'KWh (Cumulative) LI'!BM76-'Rebasing adj LI'!BN66)*BN118)*BN$19*BN$127)</f>
        <v>0</v>
      </c>
      <c r="BO76" s="11">
        <f>IF('KWh (Cumulative) LI'!BO76=0,0,((('KWh (Monthly) ENTRY LI'!BO76*0.5)+'KWh (Cumulative) LI'!BN76-'Rebasing adj LI'!BO66)*BO118)*BO$19*BO$127)</f>
        <v>0</v>
      </c>
      <c r="BP76" s="11">
        <f>IF('KWh (Cumulative) LI'!BP76=0,0,((('KWh (Monthly) ENTRY LI'!BP76*0.5)+'KWh (Cumulative) LI'!BO76-'Rebasing adj LI'!BP66)*BP118)*BP$19*BP$127)</f>
        <v>0</v>
      </c>
      <c r="BQ76" s="11">
        <f>IF('KWh (Cumulative) LI'!BQ76=0,0,((('KWh (Monthly) ENTRY LI'!BQ76*0.5)+'KWh (Cumulative) LI'!BP76-'Rebasing adj LI'!BQ66)*BQ118)*BQ$19*BQ$127)</f>
        <v>0</v>
      </c>
      <c r="BR76" s="11">
        <f>IF('KWh (Cumulative) LI'!BR76=0,0,((('KWh (Monthly) ENTRY LI'!BR76*0.5)+'KWh (Cumulative) LI'!BQ76-'Rebasing adj LI'!BR66)*BR118)*BR$19*BR$127)</f>
        <v>0</v>
      </c>
      <c r="BS76" s="11">
        <f>IF('KWh (Cumulative) LI'!BS76=0,0,((('KWh (Monthly) ENTRY LI'!BS76*0.5)+'KWh (Cumulative) LI'!BR76-'Rebasing adj LI'!BS66)*BS118)*BS$19*BS$127)</f>
        <v>0</v>
      </c>
      <c r="BT76" s="11">
        <f>IF('KWh (Cumulative) LI'!BT76=0,0,((('KWh (Monthly) ENTRY LI'!BT76*0.5)+'KWh (Cumulative) LI'!BS76-'Rebasing adj LI'!BT66)*BT118)*BT$19*BT$127)</f>
        <v>0</v>
      </c>
      <c r="BU76" s="11">
        <f>IF('KWh (Cumulative) LI'!BU76=0,0,((('KWh (Monthly) ENTRY LI'!BU76*0.5)+'KWh (Cumulative) LI'!BT76-'Rebasing adj LI'!BU66)*BU118)*BU$19*BU$127)</f>
        <v>0</v>
      </c>
      <c r="BV76" s="11">
        <f>IF('KWh (Cumulative) LI'!BV76=0,0,((('KWh (Monthly) ENTRY LI'!BV76*0.5)+'KWh (Cumulative) LI'!BU76-'Rebasing adj LI'!BV66)*BV118)*BV$19*BV$127)</f>
        <v>0</v>
      </c>
      <c r="BW76" s="11">
        <f>IF('KWh (Cumulative) LI'!BW76=0,0,((('KWh (Monthly) ENTRY LI'!BW76*0.5)+'KWh (Cumulative) LI'!BV76-'Rebasing adj LI'!BW66)*BW118)*BW$19*BW$127)</f>
        <v>0</v>
      </c>
      <c r="BX76" s="11">
        <f>IF('KWh (Cumulative) LI'!BX76=0,0,((('KWh (Monthly) ENTRY LI'!BX76*0.5)+'KWh (Cumulative) LI'!BW76-'Rebasing adj LI'!BX66)*BX118)*BX$19*BX$127)</f>
        <v>0</v>
      </c>
      <c r="BY76" s="11">
        <f>IF('KWh (Cumulative) LI'!BY76=0,0,((('KWh (Monthly) ENTRY LI'!BY76*0.5)+'KWh (Cumulative) LI'!BX76-'Rebasing adj LI'!BY66)*BY118)*BY$19*BY$127)</f>
        <v>0</v>
      </c>
      <c r="BZ76" s="11">
        <f>IF('KWh (Cumulative) LI'!BZ76=0,0,((('KWh (Monthly) ENTRY LI'!BZ76*0.5)+'KWh (Cumulative) LI'!BY76-'Rebasing adj LI'!BZ66)*BZ118)*BZ$19*BZ$127)</f>
        <v>0</v>
      </c>
      <c r="CA76" s="11">
        <f>IF('KWh (Cumulative) LI'!CA76=0,0,((('KWh (Monthly) ENTRY LI'!CA76*0.5)+'KWh (Cumulative) LI'!BZ76-'Rebasing adj LI'!CA66)*CA118)*CA$19*CA$127)</f>
        <v>0</v>
      </c>
      <c r="CB76" s="11">
        <f>IF('KWh (Cumulative) LI'!CB76=0,0,((('KWh (Monthly) ENTRY LI'!CB76*0.5)+'KWh (Cumulative) LI'!CA76-'Rebasing adj LI'!CB66)*CB118)*CB$19*CB$127)</f>
        <v>0</v>
      </c>
      <c r="CC76" s="11">
        <f>IF('KWh (Cumulative) LI'!CC76=0,0,((('KWh (Monthly) ENTRY LI'!CC76*0.5)+'KWh (Cumulative) LI'!CB76-'Rebasing adj LI'!CC66)*CC118)*CC$19*CC$127)</f>
        <v>0</v>
      </c>
      <c r="CD76" s="11">
        <f>IF('KWh (Cumulative) LI'!CD76=0,0,((('KWh (Monthly) ENTRY LI'!CD76*0.5)+'KWh (Cumulative) LI'!CC76-'Rebasing adj LI'!CD66)*CD118)*CD$19*CD$127)</f>
        <v>0</v>
      </c>
      <c r="CE76" s="11">
        <f>IF('KWh (Cumulative) LI'!CE76=0,0,((('KWh (Monthly) ENTRY LI'!CE76*0.5)+'KWh (Cumulative) LI'!CD76-'Rebasing adj LI'!CE66)*CE118)*CE$19*CE$127)</f>
        <v>0</v>
      </c>
      <c r="CF76" s="11">
        <f>IF('KWh (Cumulative) LI'!CF76=0,0,((('KWh (Monthly) ENTRY LI'!CF76*0.5)+'KWh (Cumulative) LI'!CE76-'Rebasing adj LI'!CF66)*CF118)*CF$19*CF$127)</f>
        <v>0</v>
      </c>
      <c r="CG76" s="11">
        <f>IF('KWh (Cumulative) LI'!CG76=0,0,((('KWh (Monthly) ENTRY LI'!CG76*0.5)+'KWh (Cumulative) LI'!CF76-'Rebasing adj LI'!CG66)*CG118)*CG$19*CG$127)</f>
        <v>0</v>
      </c>
      <c r="CH76" s="11">
        <f>IF('KWh (Cumulative) LI'!CH76=0,0,((('KWh (Monthly) ENTRY LI'!CH76*0.5)+'KWh (Cumulative) LI'!CG76-'Rebasing adj LI'!CH66)*CH118)*CH$19*CH$127)</f>
        <v>0</v>
      </c>
      <c r="CI76" s="11">
        <f>IF('KWh (Cumulative) LI'!CI76=0,0,((('KWh (Monthly) ENTRY LI'!CI76*0.5)+'KWh (Cumulative) LI'!CH76-'Rebasing adj LI'!CI66)*CI118)*CI$19*CI$127)</f>
        <v>0</v>
      </c>
      <c r="CJ76" s="11">
        <f>IF('KWh (Cumulative) LI'!CJ76=0,0,((('KWh (Monthly) ENTRY LI'!CJ76*0.5)+'KWh (Cumulative) LI'!CI76-'Rebasing adj LI'!CJ66)*CJ118)*CJ$19*CJ$127)</f>
        <v>0</v>
      </c>
    </row>
    <row r="77" spans="1:88" ht="15.75" thickBot="1" x14ac:dyDescent="0.3">
      <c r="A77" s="211"/>
      <c r="B77" s="45" t="s">
        <v>8</v>
      </c>
      <c r="C77" s="11">
        <f>IF('KWh (Cumulative) LI'!C77=0,0,((('KWh (Monthly) ENTRY LI'!C77*0.5)-'Rebasing adj LI'!C67)*C119)*C$19*C$127)</f>
        <v>0</v>
      </c>
      <c r="D77" s="11">
        <f>IF('KWh (Cumulative) LI'!D77=0,0,((('KWh (Monthly) ENTRY LI'!D77*0.5)+'KWh (Cumulative) LI'!C77-'Rebasing adj LI'!D67)*D119)*D$19*D$127)</f>
        <v>0</v>
      </c>
      <c r="E77" s="11">
        <f>IF('KWh (Cumulative) LI'!E77=0,0,((('KWh (Monthly) ENTRY LI'!E77*0.5)+'KWh (Cumulative) LI'!D77-'Rebasing adj LI'!E67)*E119)*E$19*E$127)</f>
        <v>0</v>
      </c>
      <c r="F77" s="11">
        <f>IF('KWh (Cumulative) LI'!F77=0,0,((('KWh (Monthly) ENTRY LI'!F77*0.5)+'KWh (Cumulative) LI'!E77-'Rebasing adj LI'!F67)*F119)*F$19*F$127)</f>
        <v>0</v>
      </c>
      <c r="G77" s="11">
        <f>IF('KWh (Cumulative) LI'!G77=0,0,((('KWh (Monthly) ENTRY LI'!G77*0.5)+'KWh (Cumulative) LI'!F77-'Rebasing adj LI'!G67)*G119)*G$19*G$127)</f>
        <v>0</v>
      </c>
      <c r="H77" s="11">
        <f>IF('KWh (Cumulative) LI'!H77=0,0,((('KWh (Monthly) ENTRY LI'!H77*0.5)+'KWh (Cumulative) LI'!G77-'Rebasing adj LI'!H67)*H119)*H$19*H$127)</f>
        <v>0</v>
      </c>
      <c r="I77" s="11">
        <f>IF('KWh (Cumulative) LI'!I77=0,0,((('KWh (Monthly) ENTRY LI'!I77*0.5)+'KWh (Cumulative) LI'!H77-'Rebasing adj LI'!I67)*I119)*I$19*I$127)</f>
        <v>0</v>
      </c>
      <c r="J77" s="11">
        <f>IF('KWh (Cumulative) LI'!J77=0,0,((('KWh (Monthly) ENTRY LI'!J77*0.5)+'KWh (Cumulative) LI'!I77-'Rebasing adj LI'!J67)*J119)*J$19*J$127)</f>
        <v>0</v>
      </c>
      <c r="K77" s="11">
        <f>IF('KWh (Cumulative) LI'!K77=0,0,((('KWh (Monthly) ENTRY LI'!K77*0.5)+'KWh (Cumulative) LI'!J77-'Rebasing adj LI'!K67)*K119)*K$19*K$127)</f>
        <v>0</v>
      </c>
      <c r="L77" s="11">
        <f>IF('KWh (Cumulative) LI'!L77=0,0,((('KWh (Monthly) ENTRY LI'!L77*0.5)+'KWh (Cumulative) LI'!K77-'Rebasing adj LI'!L67)*L119)*L$19*L$127)</f>
        <v>0</v>
      </c>
      <c r="M77" s="11">
        <f>IF('KWh (Cumulative) LI'!M77=0,0,((('KWh (Monthly) ENTRY LI'!M77*0.5)+'KWh (Cumulative) LI'!L77-'Rebasing adj LI'!M67)*M119)*M$19*M$127)</f>
        <v>0</v>
      </c>
      <c r="N77" s="11">
        <f>IF('KWh (Cumulative) LI'!N77=0,0,((('KWh (Monthly) ENTRY LI'!N77*0.5)+'KWh (Cumulative) LI'!M77-'Rebasing adj LI'!N67)*N119)*N$19*N$127)</f>
        <v>0</v>
      </c>
      <c r="O77" s="11">
        <f>IF('KWh (Cumulative) LI'!O77=0,0,((('KWh (Monthly) ENTRY LI'!O77*0.5)+'KWh (Cumulative) LI'!N77-'Rebasing adj LI'!O67)*O119)*O$19*O$127)</f>
        <v>0</v>
      </c>
      <c r="P77" s="11">
        <f>IF('KWh (Cumulative) LI'!P77=0,0,((('KWh (Monthly) ENTRY LI'!P77*0.5)+'KWh (Cumulative) LI'!O77-'Rebasing adj LI'!P67)*P119)*P$19*P$127)</f>
        <v>0</v>
      </c>
      <c r="Q77" s="11">
        <f>IF('KWh (Cumulative) LI'!Q77=0,0,((('KWh (Monthly) ENTRY LI'!Q77*0.5)+'KWh (Cumulative) LI'!P77-'Rebasing adj LI'!Q67)*Q119)*Q$19*Q$127)</f>
        <v>0</v>
      </c>
      <c r="R77" s="11">
        <f>IF('KWh (Cumulative) LI'!R77=0,0,((('KWh (Monthly) ENTRY LI'!R77*0.5)+'KWh (Cumulative) LI'!Q77-'Rebasing adj LI'!R67)*R119)*R$19*R$127)</f>
        <v>0</v>
      </c>
      <c r="S77" s="11">
        <f>IF('KWh (Cumulative) LI'!S77=0,0,((('KWh (Monthly) ENTRY LI'!S77*0.5)+'KWh (Cumulative) LI'!R77-'Rebasing adj LI'!S67)*S119)*S$19*S$127)</f>
        <v>0</v>
      </c>
      <c r="T77" s="11">
        <f>IF('KWh (Cumulative) LI'!T77=0,0,((('KWh (Monthly) ENTRY LI'!T77*0.5)+'KWh (Cumulative) LI'!S77-'Rebasing adj LI'!T67)*T119)*T$19*T$127)</f>
        <v>0</v>
      </c>
      <c r="U77" s="11">
        <f>IF('KWh (Cumulative) LI'!U77=0,0,((('KWh (Monthly) ENTRY LI'!U77*0.5)+'KWh (Cumulative) LI'!T77-'Rebasing adj LI'!U67)*U119)*U$19*U$127)</f>
        <v>0</v>
      </c>
      <c r="V77" s="11">
        <f>IF('KWh (Cumulative) LI'!V77=0,0,((('KWh (Monthly) ENTRY LI'!V77*0.5)+'KWh (Cumulative) LI'!U77-'Rebasing adj LI'!V67)*V119)*V$19*V$127)</f>
        <v>0</v>
      </c>
      <c r="W77" s="11">
        <f>IF('KWh (Cumulative) LI'!W77=0,0,((('KWh (Monthly) ENTRY LI'!W77*0.5)+'KWh (Cumulative) LI'!V77-'Rebasing adj LI'!W67)*W119)*W$19*W$127)</f>
        <v>0</v>
      </c>
      <c r="X77" s="11">
        <f>IF('KWh (Cumulative) LI'!X77=0,0,((('KWh (Monthly) ENTRY LI'!X77*0.5)+'KWh (Cumulative) LI'!W77-'Rebasing adj LI'!X67)*X119)*X$19*X$127)</f>
        <v>0</v>
      </c>
      <c r="Y77" s="11">
        <f>IF('KWh (Cumulative) LI'!Y77=0,0,((('KWh (Monthly) ENTRY LI'!Y77*0.5)+'KWh (Cumulative) LI'!X77-'Rebasing adj LI'!Y67)*Y119)*Y$19*Y$127)</f>
        <v>0</v>
      </c>
      <c r="Z77" s="11">
        <f>IF('KWh (Cumulative) LI'!Z77=0,0,((('KWh (Monthly) ENTRY LI'!Z77*0.5)+'KWh (Cumulative) LI'!Y77-'Rebasing adj LI'!Z67)*Z119)*Z$19*Z$127)</f>
        <v>0</v>
      </c>
      <c r="AA77" s="11">
        <f>IF('KWh (Cumulative) LI'!AA77=0,0,((('KWh (Monthly) ENTRY LI'!AA77*0.5)+'KWh (Cumulative) LI'!Z77-'Rebasing adj LI'!AA67)*AA119)*AA$19*AA$127)</f>
        <v>0</v>
      </c>
      <c r="AB77" s="11">
        <f>IF('KWh (Cumulative) LI'!AB77=0,0,((('KWh (Monthly) ENTRY LI'!AB77*0.5)+'KWh (Cumulative) LI'!AA77-'Rebasing adj LI'!AB67)*AB119)*AB$19*AB$127)</f>
        <v>0</v>
      </c>
      <c r="AC77" s="11">
        <f>IF('KWh (Cumulative) LI'!AC77=0,0,((('KWh (Monthly) ENTRY LI'!AC77*0.5)+'KWh (Cumulative) LI'!AB77-'Rebasing adj LI'!AC67)*AC119)*AC$19*AC$127)</f>
        <v>0</v>
      </c>
      <c r="AD77" s="11">
        <f>IF('KWh (Cumulative) LI'!AD77=0,0,((('KWh (Monthly) ENTRY LI'!AD77*0.5)+'KWh (Cumulative) LI'!AC77-'Rebasing adj LI'!AD67)*AD119)*AD$19*AD$127)</f>
        <v>0</v>
      </c>
      <c r="AE77" s="11">
        <f>IF('KWh (Cumulative) LI'!AE77=0,0,((('KWh (Monthly) ENTRY LI'!AE77*0.5)+'KWh (Cumulative) LI'!AD77-'Rebasing adj LI'!AE67)*AE119)*AE$19*AE$127)</f>
        <v>0</v>
      </c>
      <c r="AF77" s="11">
        <f>IF('KWh (Cumulative) LI'!AF77=0,0,((('KWh (Monthly) ENTRY LI'!AF77*0.5)+'KWh (Cumulative) LI'!AE77-'Rebasing adj LI'!AF67)*AF119)*AF$19*AF$127)</f>
        <v>0</v>
      </c>
      <c r="AG77" s="11">
        <f>IF('KWh (Cumulative) LI'!AG77=0,0,((('KWh (Monthly) ENTRY LI'!AG77*0.5)+'KWh (Cumulative) LI'!AF77-'Rebasing adj LI'!AG67)*AG119)*AG$19*AG$127)</f>
        <v>0</v>
      </c>
      <c r="AH77" s="11">
        <f>IF('KWh (Cumulative) LI'!AH77=0,0,((('KWh (Monthly) ENTRY LI'!AH77*0.5)+'KWh (Cumulative) LI'!AG77-'Rebasing adj LI'!AH67)*AH119)*AH$19*AH$127)</f>
        <v>0</v>
      </c>
      <c r="AI77" s="11">
        <f>IF('KWh (Cumulative) LI'!AI77=0,0,((('KWh (Monthly) ENTRY LI'!AI77*0.5)+'KWh (Cumulative) LI'!AH77-'Rebasing adj LI'!AI67)*AI119)*AI$19*AI$127)</f>
        <v>0</v>
      </c>
      <c r="AJ77" s="11">
        <f>IF('KWh (Cumulative) LI'!AJ77=0,0,((('KWh (Monthly) ENTRY LI'!AJ77*0.5)+'KWh (Cumulative) LI'!AI77-'Rebasing adj LI'!AJ67)*AJ119)*AJ$19*AJ$127)</f>
        <v>0</v>
      </c>
      <c r="AK77" s="11">
        <f>IF('KWh (Cumulative) LI'!AK77=0,0,((('KWh (Monthly) ENTRY LI'!AK77*0.5)+'KWh (Cumulative) LI'!AJ77-'Rebasing adj LI'!AK67)*AK119)*AK$19*AK$127)</f>
        <v>0</v>
      </c>
      <c r="AL77" s="11">
        <f>IF('KWh (Cumulative) LI'!AL77=0,0,((('KWh (Monthly) ENTRY LI'!AL77*0.5)+'KWh (Cumulative) LI'!AK77-'Rebasing adj LI'!AL67)*AL119)*AL$19*AL$127)</f>
        <v>0</v>
      </c>
      <c r="AM77" s="11">
        <f>IF('KWh (Cumulative) LI'!AM77=0,0,((('KWh (Monthly) ENTRY LI'!AM77*0.5)+'KWh (Cumulative) LI'!AL77-'Rebasing adj LI'!AM67)*AM119)*AM$19*AM$127)</f>
        <v>0</v>
      </c>
      <c r="AN77" s="11">
        <f>IF('KWh (Cumulative) LI'!AN77=0,0,((('KWh (Monthly) ENTRY LI'!AN77*0.5)+'KWh (Cumulative) LI'!AM77-'Rebasing adj LI'!AN67)*AN119)*AN$19*AN$127)</f>
        <v>0</v>
      </c>
      <c r="AO77" s="11">
        <f>IF('KWh (Cumulative) LI'!AO77=0,0,((('KWh (Monthly) ENTRY LI'!AO77*0.5)+'KWh (Cumulative) LI'!AN77-'Rebasing adj LI'!AO67)*AO119)*AO$19*AO$127)</f>
        <v>0</v>
      </c>
      <c r="AP77" s="11">
        <f>IF('KWh (Cumulative) LI'!AP77=0,0,((('KWh (Monthly) ENTRY LI'!AP77*0.5)+'KWh (Cumulative) LI'!AO77-'Rebasing adj LI'!AP67)*AP119)*AP$19*AP$127)</f>
        <v>0</v>
      </c>
      <c r="AQ77" s="11">
        <f>IF('KWh (Cumulative) LI'!AQ77=0,0,((('KWh (Monthly) ENTRY LI'!AQ77*0.5)+'KWh (Cumulative) LI'!AP77-'Rebasing adj LI'!AQ67)*AQ119)*AQ$19*AQ$127)</f>
        <v>0</v>
      </c>
      <c r="AR77" s="11">
        <f>IF('KWh (Cumulative) LI'!AR77=0,0,((('KWh (Monthly) ENTRY LI'!AR77*0.5)+'KWh (Cumulative) LI'!AQ77-'Rebasing adj LI'!AR67)*AR119)*AR$19*AR$127)</f>
        <v>0</v>
      </c>
      <c r="AS77" s="11">
        <f>IF('KWh (Cumulative) LI'!AS77=0,0,((('KWh (Monthly) ENTRY LI'!AS77*0.5)+'KWh (Cumulative) LI'!AR77-'Rebasing adj LI'!AS67)*AS119)*AS$19*AS$127)</f>
        <v>0</v>
      </c>
      <c r="AT77" s="11">
        <f>IF('KWh (Cumulative) LI'!AT77=0,0,((('KWh (Monthly) ENTRY LI'!AT77*0.5)+'KWh (Cumulative) LI'!AS77-'Rebasing adj LI'!AT67)*AT119)*AT$19*AT$127)</f>
        <v>0</v>
      </c>
      <c r="AU77" s="11">
        <f>IF('KWh (Cumulative) LI'!AU77=0,0,((('KWh (Monthly) ENTRY LI'!AU77*0.5)+'KWh (Cumulative) LI'!AT77-'Rebasing adj LI'!AU67)*AU119)*AU$19*AU$127)</f>
        <v>0</v>
      </c>
      <c r="AV77" s="11">
        <f>IF('KWh (Cumulative) LI'!AV77=0,0,((('KWh (Monthly) ENTRY LI'!AV77*0.5)+'KWh (Cumulative) LI'!AU77-'Rebasing adj LI'!AV67)*AV119)*AV$19*AV$127)</f>
        <v>0</v>
      </c>
      <c r="AW77" s="11">
        <f>IF('KWh (Cumulative) LI'!AW77=0,0,((('KWh (Monthly) ENTRY LI'!AW77*0.5)+'KWh (Cumulative) LI'!AV77-'Rebasing adj LI'!AW67)*AW119)*AW$19*AW$127)</f>
        <v>0</v>
      </c>
      <c r="AX77" s="11">
        <f>IF('KWh (Cumulative) LI'!AX77=0,0,((('KWh (Monthly) ENTRY LI'!AX77*0.5)+'KWh (Cumulative) LI'!AW77-'Rebasing adj LI'!AX67)*AX119)*AX$19*AX$127)</f>
        <v>0</v>
      </c>
      <c r="AY77" s="11">
        <f>IF('KWh (Cumulative) LI'!AY77=0,0,((('KWh (Monthly) ENTRY LI'!AY77*0.5)+'KWh (Cumulative) LI'!AX77-'Rebasing adj LI'!AY67)*AY119)*AY$19*AY$127)</f>
        <v>0</v>
      </c>
      <c r="AZ77" s="11">
        <f>IF('KWh (Cumulative) LI'!AZ77=0,0,((('KWh (Monthly) ENTRY LI'!AZ77*0.5)+'KWh (Cumulative) LI'!AY77-'Rebasing adj LI'!AZ67)*AZ119)*AZ$19*AZ$127)</f>
        <v>0</v>
      </c>
      <c r="BA77" s="11">
        <f>IF('KWh (Cumulative) LI'!BA77=0,0,((('KWh (Monthly) ENTRY LI'!BA77*0.5)+'KWh (Cumulative) LI'!AZ77-'Rebasing adj LI'!BA67)*BA119)*BA$19*BA$127)</f>
        <v>0</v>
      </c>
      <c r="BB77" s="11">
        <f>IF('KWh (Cumulative) LI'!BB77=0,0,((('KWh (Monthly) ENTRY LI'!BB77*0.5)+'KWh (Cumulative) LI'!BA77-'Rebasing adj LI'!BB67)*BB119)*BB$19*BB$127)</f>
        <v>0</v>
      </c>
      <c r="BC77" s="11">
        <f>IF('KWh (Cumulative) LI'!BC77=0,0,((('KWh (Monthly) ENTRY LI'!BC77*0.5)+'KWh (Cumulative) LI'!BB77-'Rebasing adj LI'!BC67)*BC119)*BC$19*BC$127)</f>
        <v>0</v>
      </c>
      <c r="BD77" s="11">
        <f>IF('KWh (Cumulative) LI'!BD77=0,0,((('KWh (Monthly) ENTRY LI'!BD77*0.5)+'KWh (Cumulative) LI'!BC77-'Rebasing adj LI'!BD67)*BD119)*BD$19*BD$127)</f>
        <v>0</v>
      </c>
      <c r="BE77" s="11">
        <f>IF('KWh (Cumulative) LI'!BE77=0,0,((('KWh (Monthly) ENTRY LI'!BE77*0.5)+'KWh (Cumulative) LI'!BD77-'Rebasing adj LI'!BE67)*BE119)*BE$19*BE$127)</f>
        <v>0</v>
      </c>
      <c r="BF77" s="11">
        <f>IF('KWh (Cumulative) LI'!BF77=0,0,((('KWh (Monthly) ENTRY LI'!BF77*0.5)+'KWh (Cumulative) LI'!BE77-'Rebasing adj LI'!BF67)*BF119)*BF$19*BF$127)</f>
        <v>0</v>
      </c>
      <c r="BG77" s="11">
        <f>IF('KWh (Cumulative) LI'!BG77=0,0,((('KWh (Monthly) ENTRY LI'!BG77*0.5)+'KWh (Cumulative) LI'!BF77-'Rebasing adj LI'!BG67)*BG119)*BG$19*BG$127)</f>
        <v>0</v>
      </c>
      <c r="BH77" s="11">
        <f>IF('KWh (Cumulative) LI'!BH77=0,0,((('KWh (Monthly) ENTRY LI'!BH77*0.5)+'KWh (Cumulative) LI'!BG77-'Rebasing adj LI'!BH67)*BH119)*BH$19*BH$127)</f>
        <v>0</v>
      </c>
      <c r="BI77" s="11">
        <f>IF('KWh (Cumulative) LI'!BI77=0,0,((('KWh (Monthly) ENTRY LI'!BI77*0.5)+'KWh (Cumulative) LI'!BH77-'Rebasing adj LI'!BI67)*BI119)*BI$19*BI$127)</f>
        <v>0</v>
      </c>
      <c r="BJ77" s="11">
        <f>IF('KWh (Cumulative) LI'!BJ77=0,0,((('KWh (Monthly) ENTRY LI'!BJ77*0.5)+'KWh (Cumulative) LI'!BI77-'Rebasing adj LI'!BJ67)*BJ119)*BJ$19*BJ$127)</f>
        <v>0</v>
      </c>
      <c r="BK77" s="11">
        <f>IF('KWh (Cumulative) LI'!BK77=0,0,((('KWh (Monthly) ENTRY LI'!BK77*0.5)+'KWh (Cumulative) LI'!BJ77-'Rebasing adj LI'!BK67)*BK119)*BK$19*BK$127)</f>
        <v>0</v>
      </c>
      <c r="BL77" s="11">
        <f>IF('KWh (Cumulative) LI'!BL77=0,0,((('KWh (Monthly) ENTRY LI'!BL77*0.5)+'KWh (Cumulative) LI'!BK77-'Rebasing adj LI'!BL67)*BL119)*BL$19*BL$127)</f>
        <v>0</v>
      </c>
      <c r="BM77" s="11">
        <f>IF('KWh (Cumulative) LI'!BM77=0,0,((('KWh (Monthly) ENTRY LI'!BM77*0.5)+'KWh (Cumulative) LI'!BL77-'Rebasing adj LI'!BM67)*BM119)*BM$19*BM$127)</f>
        <v>0</v>
      </c>
      <c r="BN77" s="11">
        <f>IF('KWh (Cumulative) LI'!BN77=0,0,((('KWh (Monthly) ENTRY LI'!BN77*0.5)+'KWh (Cumulative) LI'!BM77-'Rebasing adj LI'!BN67)*BN119)*BN$19*BN$127)</f>
        <v>0</v>
      </c>
      <c r="BO77" s="11">
        <f>IF('KWh (Cumulative) LI'!BO77=0,0,((('KWh (Monthly) ENTRY LI'!BO77*0.5)+'KWh (Cumulative) LI'!BN77-'Rebasing adj LI'!BO67)*BO119)*BO$19*BO$127)</f>
        <v>0</v>
      </c>
      <c r="BP77" s="11">
        <f>IF('KWh (Cumulative) LI'!BP77=0,0,((('KWh (Monthly) ENTRY LI'!BP77*0.5)+'KWh (Cumulative) LI'!BO77-'Rebasing adj LI'!BP67)*BP119)*BP$19*BP$127)</f>
        <v>0</v>
      </c>
      <c r="BQ77" s="11">
        <f>IF('KWh (Cumulative) LI'!BQ77=0,0,((('KWh (Monthly) ENTRY LI'!BQ77*0.5)+'KWh (Cumulative) LI'!BP77-'Rebasing adj LI'!BQ67)*BQ119)*BQ$19*BQ$127)</f>
        <v>0</v>
      </c>
      <c r="BR77" s="11">
        <f>IF('KWh (Cumulative) LI'!BR77=0,0,((('KWh (Monthly) ENTRY LI'!BR77*0.5)+'KWh (Cumulative) LI'!BQ77-'Rebasing adj LI'!BR67)*BR119)*BR$19*BR$127)</f>
        <v>0</v>
      </c>
      <c r="BS77" s="11">
        <f>IF('KWh (Cumulative) LI'!BS77=0,0,((('KWh (Monthly) ENTRY LI'!BS77*0.5)+'KWh (Cumulative) LI'!BR77-'Rebasing adj LI'!BS67)*BS119)*BS$19*BS$127)</f>
        <v>0</v>
      </c>
      <c r="BT77" s="11">
        <f>IF('KWh (Cumulative) LI'!BT77=0,0,((('KWh (Monthly) ENTRY LI'!BT77*0.5)+'KWh (Cumulative) LI'!BS77-'Rebasing adj LI'!BT67)*BT119)*BT$19*BT$127)</f>
        <v>0</v>
      </c>
      <c r="BU77" s="11">
        <f>IF('KWh (Cumulative) LI'!BU77=0,0,((('KWh (Monthly) ENTRY LI'!BU77*0.5)+'KWh (Cumulative) LI'!BT77-'Rebasing adj LI'!BU67)*BU119)*BU$19*BU$127)</f>
        <v>0</v>
      </c>
      <c r="BV77" s="11">
        <f>IF('KWh (Cumulative) LI'!BV77=0,0,((('KWh (Monthly) ENTRY LI'!BV77*0.5)+'KWh (Cumulative) LI'!BU77-'Rebasing adj LI'!BV67)*BV119)*BV$19*BV$127)</f>
        <v>0</v>
      </c>
      <c r="BW77" s="11">
        <f>IF('KWh (Cumulative) LI'!BW77=0,0,((('KWh (Monthly) ENTRY LI'!BW77*0.5)+'KWh (Cumulative) LI'!BV77-'Rebasing adj LI'!BW67)*BW119)*BW$19*BW$127)</f>
        <v>0</v>
      </c>
      <c r="BX77" s="11">
        <f>IF('KWh (Cumulative) LI'!BX77=0,0,((('KWh (Monthly) ENTRY LI'!BX77*0.5)+'KWh (Cumulative) LI'!BW77-'Rebasing adj LI'!BX67)*BX119)*BX$19*BX$127)</f>
        <v>0</v>
      </c>
      <c r="BY77" s="11">
        <f>IF('KWh (Cumulative) LI'!BY77=0,0,((('KWh (Monthly) ENTRY LI'!BY77*0.5)+'KWh (Cumulative) LI'!BX77-'Rebasing adj LI'!BY67)*BY119)*BY$19*BY$127)</f>
        <v>0</v>
      </c>
      <c r="BZ77" s="11">
        <f>IF('KWh (Cumulative) LI'!BZ77=0,0,((('KWh (Monthly) ENTRY LI'!BZ77*0.5)+'KWh (Cumulative) LI'!BY77-'Rebasing adj LI'!BZ67)*BZ119)*BZ$19*BZ$127)</f>
        <v>0</v>
      </c>
      <c r="CA77" s="11">
        <f>IF('KWh (Cumulative) LI'!CA77=0,0,((('KWh (Monthly) ENTRY LI'!CA77*0.5)+'KWh (Cumulative) LI'!BZ77-'Rebasing adj LI'!CA67)*CA119)*CA$19*CA$127)</f>
        <v>0</v>
      </c>
      <c r="CB77" s="11">
        <f>IF('KWh (Cumulative) LI'!CB77=0,0,((('KWh (Monthly) ENTRY LI'!CB77*0.5)+'KWh (Cumulative) LI'!CA77-'Rebasing adj LI'!CB67)*CB119)*CB$19*CB$127)</f>
        <v>0</v>
      </c>
      <c r="CC77" s="11">
        <f>IF('KWh (Cumulative) LI'!CC77=0,0,((('KWh (Monthly) ENTRY LI'!CC77*0.5)+'KWh (Cumulative) LI'!CB77-'Rebasing adj LI'!CC67)*CC119)*CC$19*CC$127)</f>
        <v>0</v>
      </c>
      <c r="CD77" s="11">
        <f>IF('KWh (Cumulative) LI'!CD77=0,0,((('KWh (Monthly) ENTRY LI'!CD77*0.5)+'KWh (Cumulative) LI'!CC77-'Rebasing adj LI'!CD67)*CD119)*CD$19*CD$127)</f>
        <v>0</v>
      </c>
      <c r="CE77" s="11">
        <f>IF('KWh (Cumulative) LI'!CE77=0,0,((('KWh (Monthly) ENTRY LI'!CE77*0.5)+'KWh (Cumulative) LI'!CD77-'Rebasing adj LI'!CE67)*CE119)*CE$19*CE$127)</f>
        <v>0</v>
      </c>
      <c r="CF77" s="11">
        <f>IF('KWh (Cumulative) LI'!CF77=0,0,((('KWh (Monthly) ENTRY LI'!CF77*0.5)+'KWh (Cumulative) LI'!CE77-'Rebasing adj LI'!CF67)*CF119)*CF$19*CF$127)</f>
        <v>0</v>
      </c>
      <c r="CG77" s="11">
        <f>IF('KWh (Cumulative) LI'!CG77=0,0,((('KWh (Monthly) ENTRY LI'!CG77*0.5)+'KWh (Cumulative) LI'!CF77-'Rebasing adj LI'!CG67)*CG119)*CG$19*CG$127)</f>
        <v>0</v>
      </c>
      <c r="CH77" s="11">
        <f>IF('KWh (Cumulative) LI'!CH77=0,0,((('KWh (Monthly) ENTRY LI'!CH77*0.5)+'KWh (Cumulative) LI'!CG77-'Rebasing adj LI'!CH67)*CH119)*CH$19*CH$127)</f>
        <v>0</v>
      </c>
      <c r="CI77" s="11">
        <f>IF('KWh (Cumulative) LI'!CI77=0,0,((('KWh (Monthly) ENTRY LI'!CI77*0.5)+'KWh (Cumulative) LI'!CH77-'Rebasing adj LI'!CI67)*CI119)*CI$19*CI$127)</f>
        <v>0</v>
      </c>
      <c r="CJ77" s="11">
        <f>IF('KWh (Cumulative) LI'!CJ77=0,0,((('KWh (Monthly) ENTRY LI'!CJ77*0.5)+'KWh (Cumulative) LI'!CI77-'Rebasing adj LI'!CJ67)*CJ119)*CJ$19*CJ$127)</f>
        <v>0</v>
      </c>
    </row>
    <row r="78" spans="1:88" ht="15.75" thickBot="1" x14ac:dyDescent="0.3">
      <c r="A78" s="54"/>
      <c r="B78" s="54"/>
      <c r="F78" s="54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</row>
    <row r="79" spans="1:88" s="6" customFormat="1" ht="15.75" x14ac:dyDescent="0.25">
      <c r="A79" s="19"/>
      <c r="B79" s="80" t="s">
        <v>34</v>
      </c>
      <c r="C79" s="16">
        <v>42370</v>
      </c>
      <c r="D79" s="16">
        <v>42401</v>
      </c>
      <c r="E79" s="14">
        <v>42430</v>
      </c>
      <c r="F79" s="49">
        <v>42461</v>
      </c>
      <c r="G79" s="55">
        <v>42491</v>
      </c>
      <c r="H79" s="14">
        <v>42522</v>
      </c>
      <c r="I79" s="14">
        <v>42552</v>
      </c>
      <c r="J79" s="14">
        <v>42583</v>
      </c>
      <c r="K79" s="14">
        <v>42614</v>
      </c>
      <c r="L79" s="14">
        <v>42644</v>
      </c>
      <c r="M79" s="14">
        <v>42675</v>
      </c>
      <c r="N79" s="14">
        <v>42705</v>
      </c>
      <c r="O79" s="14">
        <v>42736</v>
      </c>
      <c r="P79" s="14">
        <v>42767</v>
      </c>
      <c r="Q79" s="15">
        <v>42795</v>
      </c>
      <c r="R79" s="15">
        <v>42826</v>
      </c>
      <c r="S79" s="15">
        <v>42856</v>
      </c>
      <c r="T79" s="15">
        <v>42887</v>
      </c>
      <c r="U79" s="15">
        <v>42917</v>
      </c>
      <c r="V79" s="15">
        <v>42948</v>
      </c>
      <c r="W79" s="15">
        <v>42979</v>
      </c>
      <c r="X79" s="15">
        <v>43009</v>
      </c>
      <c r="Y79" s="15">
        <v>43040</v>
      </c>
      <c r="Z79" s="15">
        <v>43070</v>
      </c>
      <c r="AA79" s="15">
        <v>43101</v>
      </c>
      <c r="AB79" s="15">
        <v>43132</v>
      </c>
      <c r="AC79" s="16">
        <v>43160</v>
      </c>
      <c r="AD79" s="16">
        <v>43191</v>
      </c>
      <c r="AE79" s="16">
        <v>43221</v>
      </c>
      <c r="AF79" s="16">
        <v>43252</v>
      </c>
      <c r="AG79" s="16">
        <v>43282</v>
      </c>
      <c r="AH79" s="16">
        <v>43313</v>
      </c>
      <c r="AI79" s="16">
        <v>43344</v>
      </c>
      <c r="AJ79" s="16">
        <v>43374</v>
      </c>
      <c r="AK79" s="16">
        <v>43405</v>
      </c>
      <c r="AL79" s="16">
        <v>43435</v>
      </c>
      <c r="AM79" s="16">
        <v>43466</v>
      </c>
      <c r="AN79" s="16">
        <v>43497</v>
      </c>
      <c r="AO79" s="14">
        <v>43525</v>
      </c>
      <c r="AP79" s="14">
        <v>43556</v>
      </c>
      <c r="AQ79" s="14">
        <v>43586</v>
      </c>
      <c r="AR79" s="14">
        <v>43617</v>
      </c>
      <c r="AS79" s="14">
        <v>43647</v>
      </c>
      <c r="AT79" s="14">
        <v>43678</v>
      </c>
      <c r="AU79" s="14">
        <v>43709</v>
      </c>
      <c r="AV79" s="14">
        <v>43739</v>
      </c>
      <c r="AW79" s="14">
        <v>43770</v>
      </c>
      <c r="AX79" s="14">
        <v>43800</v>
      </c>
      <c r="AY79" s="14">
        <v>43831</v>
      </c>
      <c r="AZ79" s="14">
        <v>43862</v>
      </c>
      <c r="BA79" s="15">
        <v>43891</v>
      </c>
      <c r="BB79" s="15">
        <v>43922</v>
      </c>
      <c r="BC79" s="15">
        <v>43952</v>
      </c>
      <c r="BD79" s="15">
        <v>43983</v>
      </c>
      <c r="BE79" s="15">
        <v>44013</v>
      </c>
      <c r="BF79" s="15">
        <v>44044</v>
      </c>
      <c r="BG79" s="15">
        <v>44075</v>
      </c>
      <c r="BH79" s="15">
        <v>44105</v>
      </c>
      <c r="BI79" s="15">
        <v>44136</v>
      </c>
      <c r="BJ79" s="15">
        <v>44166</v>
      </c>
      <c r="BK79" s="15">
        <v>44197</v>
      </c>
      <c r="BL79" s="15">
        <v>44228</v>
      </c>
      <c r="BM79" s="16">
        <v>44256</v>
      </c>
      <c r="BN79" s="16">
        <v>44287</v>
      </c>
      <c r="BO79" s="16">
        <v>44317</v>
      </c>
      <c r="BP79" s="16">
        <v>44348</v>
      </c>
      <c r="BQ79" s="16">
        <v>44378</v>
      </c>
      <c r="BR79" s="16">
        <v>44409</v>
      </c>
      <c r="BS79" s="16">
        <v>44440</v>
      </c>
      <c r="BT79" s="16">
        <v>44470</v>
      </c>
      <c r="BU79" s="16">
        <v>44501</v>
      </c>
      <c r="BV79" s="16">
        <v>44531</v>
      </c>
      <c r="BW79" s="16">
        <v>44562</v>
      </c>
      <c r="BX79" s="16">
        <v>44593</v>
      </c>
      <c r="BY79" s="14">
        <v>44621</v>
      </c>
      <c r="BZ79" s="14">
        <v>44652</v>
      </c>
      <c r="CA79" s="14">
        <v>44682</v>
      </c>
      <c r="CB79" s="14">
        <v>44713</v>
      </c>
      <c r="CC79" s="14">
        <v>44743</v>
      </c>
      <c r="CD79" s="14">
        <v>44774</v>
      </c>
      <c r="CE79" s="14">
        <v>44805</v>
      </c>
      <c r="CF79" s="14">
        <v>44835</v>
      </c>
      <c r="CG79" s="14">
        <v>44866</v>
      </c>
      <c r="CH79" s="14">
        <v>44896</v>
      </c>
      <c r="CI79" s="14">
        <v>44927</v>
      </c>
      <c r="CJ79" s="14">
        <v>44958</v>
      </c>
    </row>
    <row r="80" spans="1:88" s="6" customFormat="1" ht="15" customHeight="1" x14ac:dyDescent="0.25">
      <c r="A80" s="209" t="s">
        <v>29</v>
      </c>
      <c r="B80" s="45" t="s">
        <v>9</v>
      </c>
      <c r="C80" s="11">
        <f>IF('KWh (Cumulative) LI'!C80=0,0,((('KWh (Monthly) ENTRY LI'!C80*0.5)-'Rebasing adj LI'!C70)*C107)*C$19*C$128)</f>
        <v>0</v>
      </c>
      <c r="D80" s="11">
        <f>IF('KWh (Cumulative) LI'!D80=0,0,((('KWh (Monthly) ENTRY LI'!D80*0.5)+'KWh (Cumulative) LI'!C80-'Rebasing adj LI'!D70)*D107)*D$19*D$128)</f>
        <v>0</v>
      </c>
      <c r="E80" s="11">
        <f>IF('KWh (Cumulative) LI'!E80=0,0,((('KWh (Monthly) ENTRY LI'!E80*0.5)+'KWh (Cumulative) LI'!D80-'Rebasing adj LI'!E70)*E107)*E$19*E$128)</f>
        <v>0</v>
      </c>
      <c r="F80" s="11">
        <f>IF('KWh (Cumulative) LI'!F80=0,0,((('KWh (Monthly) ENTRY LI'!F80*0.5)+'KWh (Cumulative) LI'!E80-'Rebasing adj LI'!F70)*F107)*F$19*F$128)</f>
        <v>0</v>
      </c>
      <c r="G80" s="11">
        <f>IF('KWh (Cumulative) LI'!G80=0,0,((('KWh (Monthly) ENTRY LI'!G80*0.5)+'KWh (Cumulative) LI'!F80-'Rebasing adj LI'!G70)*G107)*G$19*G$128)</f>
        <v>0</v>
      </c>
      <c r="H80" s="11">
        <f>IF('KWh (Cumulative) LI'!H80=0,0,((('KWh (Monthly) ENTRY LI'!H80*0.5)+'KWh (Cumulative) LI'!G80-'Rebasing adj LI'!H70)*H107)*H$19*H$128)</f>
        <v>0</v>
      </c>
      <c r="I80" s="11">
        <f>IF('KWh (Cumulative) LI'!I80=0,0,((('KWh (Monthly) ENTRY LI'!I80*0.5)+'KWh (Cumulative) LI'!H80-'Rebasing adj LI'!I70)*I107)*I$19*I$128)</f>
        <v>0</v>
      </c>
      <c r="J80" s="11">
        <f>IF('KWh (Cumulative) LI'!J80=0,0,((('KWh (Monthly) ENTRY LI'!J80*0.5)+'KWh (Cumulative) LI'!I80-'Rebasing adj LI'!J70)*J107)*J$19*J$128)</f>
        <v>0</v>
      </c>
      <c r="K80" s="11">
        <f>IF('KWh (Cumulative) LI'!K80=0,0,((('KWh (Monthly) ENTRY LI'!K80*0.5)+'KWh (Cumulative) LI'!J80-'Rebasing adj LI'!K70)*K107)*K$19*K$128)</f>
        <v>0</v>
      </c>
      <c r="L80" s="11">
        <f>IF('KWh (Cumulative) LI'!L80=0,0,((('KWh (Monthly) ENTRY LI'!L80*0.5)+'KWh (Cumulative) LI'!K80-'Rebasing adj LI'!L70)*L107)*L$19*L$128)</f>
        <v>0</v>
      </c>
      <c r="M80" s="11">
        <f>IF('KWh (Cumulative) LI'!M80=0,0,((('KWh (Monthly) ENTRY LI'!M80*0.5)+'KWh (Cumulative) LI'!L80-'Rebasing adj LI'!M70)*M107)*M$19*M$128)</f>
        <v>0</v>
      </c>
      <c r="N80" s="11">
        <f>IF('KWh (Cumulative) LI'!N80=0,0,((('KWh (Monthly) ENTRY LI'!N80*0.5)+'KWh (Cumulative) LI'!M80-'Rebasing adj LI'!N70)*N107)*N$19*N$128)</f>
        <v>0</v>
      </c>
      <c r="O80" s="11">
        <f>IF('KWh (Cumulative) LI'!O80=0,0,((('KWh (Monthly) ENTRY LI'!O80*0.5)+'KWh (Cumulative) LI'!N80-'Rebasing adj LI'!O70)*O107)*O$19*O$128)</f>
        <v>0</v>
      </c>
      <c r="P80" s="11">
        <f>IF('KWh (Cumulative) LI'!P80=0,0,((('KWh (Monthly) ENTRY LI'!P80*0.5)+'KWh (Cumulative) LI'!O80-'Rebasing adj LI'!P70)*P107)*P$19*P$128)</f>
        <v>0</v>
      </c>
      <c r="Q80" s="11">
        <f>IF('KWh (Cumulative) LI'!Q80=0,0,((('KWh (Monthly) ENTRY LI'!Q80*0.5)+'KWh (Cumulative) LI'!P80-'Rebasing adj LI'!Q70)*Q107)*Q$19*Q$128)</f>
        <v>0</v>
      </c>
      <c r="R80" s="11">
        <f>IF('KWh (Cumulative) LI'!R80=0,0,((('KWh (Monthly) ENTRY LI'!R80*0.5)+'KWh (Cumulative) LI'!Q80-'Rebasing adj LI'!R70)*R107)*R$19*R$128)</f>
        <v>0</v>
      </c>
      <c r="S80" s="11">
        <f>IF('KWh (Cumulative) LI'!S80=0,0,((('KWh (Monthly) ENTRY LI'!S80*0.5)+'KWh (Cumulative) LI'!R80-'Rebasing adj LI'!S70)*S107)*S$19*S$128)</f>
        <v>0</v>
      </c>
      <c r="T80" s="11">
        <f>IF('KWh (Cumulative) LI'!T80=0,0,((('KWh (Monthly) ENTRY LI'!T80*0.5)+'KWh (Cumulative) LI'!S80-'Rebasing adj LI'!T70)*T107)*T$19*T$128)</f>
        <v>0</v>
      </c>
      <c r="U80" s="11">
        <f>IF('KWh (Cumulative) LI'!U80=0,0,((('KWh (Monthly) ENTRY LI'!U80*0.5)+'KWh (Cumulative) LI'!T80-'Rebasing adj LI'!U70)*U107)*U$19*U$128)</f>
        <v>0</v>
      </c>
      <c r="V80" s="11">
        <f>IF('KWh (Cumulative) LI'!V80=0,0,((('KWh (Monthly) ENTRY LI'!V80*0.5)+'KWh (Cumulative) LI'!U80-'Rebasing adj LI'!V70)*V107)*V$19*V$128)</f>
        <v>0</v>
      </c>
      <c r="W80" s="11">
        <f>IF('KWh (Cumulative) LI'!W80=0,0,((('KWh (Monthly) ENTRY LI'!W80*0.5)+'KWh (Cumulative) LI'!V80-'Rebasing adj LI'!W70)*W107)*W$19*W$128)</f>
        <v>0</v>
      </c>
      <c r="X80" s="11">
        <f>IF('KWh (Cumulative) LI'!X80=0,0,((('KWh (Monthly) ENTRY LI'!X80*0.5)+'KWh (Cumulative) LI'!W80-'Rebasing adj LI'!X70)*X107)*X$19*X$128)</f>
        <v>0</v>
      </c>
      <c r="Y80" s="11">
        <f>IF('KWh (Cumulative) LI'!Y80=0,0,((('KWh (Monthly) ENTRY LI'!Y80*0.5)+'KWh (Cumulative) LI'!X80-'Rebasing adj LI'!Y70)*Y107)*Y$19*Y$128)</f>
        <v>0</v>
      </c>
      <c r="Z80" s="11">
        <f>IF('KWh (Cumulative) LI'!Z80=0,0,((('KWh (Monthly) ENTRY LI'!Z80*0.5)+'KWh (Cumulative) LI'!Y80-'Rebasing adj LI'!Z70)*Z107)*Z$19*Z$128)</f>
        <v>0</v>
      </c>
      <c r="AA80" s="11">
        <f>IF('KWh (Cumulative) LI'!AA80=0,0,((('KWh (Monthly) ENTRY LI'!AA80*0.5)+'KWh (Cumulative) LI'!Z80-'Rebasing adj LI'!AA70)*AA107)*AA$19*AA$128)</f>
        <v>0</v>
      </c>
      <c r="AB80" s="11">
        <f>IF('KWh (Cumulative) LI'!AB80=0,0,((('KWh (Monthly) ENTRY LI'!AB80*0.5)+'KWh (Cumulative) LI'!AA80-'Rebasing adj LI'!AB70)*AB107)*AB$19*AB$128)</f>
        <v>0</v>
      </c>
      <c r="AC80" s="11">
        <f>IF('KWh (Cumulative) LI'!AC80=0,0,((('KWh (Monthly) ENTRY LI'!AC80*0.5)+'KWh (Cumulative) LI'!AB80-'Rebasing adj LI'!AC70)*AC107)*AC$19*AC$128)</f>
        <v>0</v>
      </c>
      <c r="AD80" s="11">
        <f>IF('KWh (Cumulative) LI'!AD80=0,0,((('KWh (Monthly) ENTRY LI'!AD80*0.5)+'KWh (Cumulative) LI'!AC80-'Rebasing adj LI'!AD70)*AD107)*AD$19*AD$128)</f>
        <v>0</v>
      </c>
      <c r="AE80" s="11">
        <f>IF('KWh (Cumulative) LI'!AE80=0,0,((('KWh (Monthly) ENTRY LI'!AE80*0.5)+'KWh (Cumulative) LI'!AD80-'Rebasing adj LI'!AE70)*AE107)*AE$19*AE$128)</f>
        <v>0</v>
      </c>
      <c r="AF80" s="11">
        <f>IF('KWh (Cumulative) LI'!AF80=0,0,((('KWh (Monthly) ENTRY LI'!AF80*0.5)+'KWh (Cumulative) LI'!AE80-'Rebasing adj LI'!AF70)*AF107)*AF$19*AF$128)</f>
        <v>0</v>
      </c>
      <c r="AG80" s="11">
        <f>IF('KWh (Cumulative) LI'!AG80=0,0,((('KWh (Monthly) ENTRY LI'!AG80*0.5)+'KWh (Cumulative) LI'!AF80-'Rebasing adj LI'!AG70)*AG107)*AG$19*AG$128)</f>
        <v>0</v>
      </c>
      <c r="AH80" s="11">
        <f>IF('KWh (Cumulative) LI'!AH80=0,0,((('KWh (Monthly) ENTRY LI'!AH80*0.5)+'KWh (Cumulative) LI'!AG80-'Rebasing adj LI'!AH70)*AH107)*AH$19*AH$128)</f>
        <v>0</v>
      </c>
      <c r="AI80" s="11">
        <f>IF('KWh (Cumulative) LI'!AI80=0,0,((('KWh (Monthly) ENTRY LI'!AI80*0.5)+'KWh (Cumulative) LI'!AH80-'Rebasing adj LI'!AI70)*AI107)*AI$19*AI$128)</f>
        <v>0</v>
      </c>
      <c r="AJ80" s="11">
        <f>IF('KWh (Cumulative) LI'!AJ80=0,0,((('KWh (Monthly) ENTRY LI'!AJ80*0.5)+'KWh (Cumulative) LI'!AI80-'Rebasing adj LI'!AJ70)*AJ107)*AJ$19*AJ$128)</f>
        <v>0</v>
      </c>
      <c r="AK80" s="11">
        <f>IF('KWh (Cumulative) LI'!AK80=0,0,((('KWh (Monthly) ENTRY LI'!AK80*0.5)+'KWh (Cumulative) LI'!AJ80-'Rebasing adj LI'!AK70)*AK107)*AK$19*AK$128)</f>
        <v>0</v>
      </c>
      <c r="AL80" s="11">
        <f>IF('KWh (Cumulative) LI'!AL80=0,0,((('KWh (Monthly) ENTRY LI'!AL80*0.5)+'KWh (Cumulative) LI'!AK80-'Rebasing adj LI'!AL70)*AL107)*AL$19*AL$128)</f>
        <v>0</v>
      </c>
      <c r="AM80" s="11">
        <f>IF('KWh (Cumulative) LI'!AM80=0,0,((('KWh (Monthly) ENTRY LI'!AM80*0.5)+'KWh (Cumulative) LI'!AL80-'Rebasing adj LI'!AM70)*AM107)*AM$19*AM$128)</f>
        <v>0</v>
      </c>
      <c r="AN80" s="11">
        <f>IF('KWh (Cumulative) LI'!AN80=0,0,((('KWh (Monthly) ENTRY LI'!AN80*0.5)+'KWh (Cumulative) LI'!AM80-'Rebasing adj LI'!AN70)*AN107)*AN$19*AN$128)</f>
        <v>0</v>
      </c>
      <c r="AO80" s="11">
        <f>IF('KWh (Cumulative) LI'!AO80=0,0,((('KWh (Monthly) ENTRY LI'!AO80*0.5)+'KWh (Cumulative) LI'!AN80-'Rebasing adj LI'!AO70)*AO107)*AO$19*AO$128)</f>
        <v>0</v>
      </c>
      <c r="AP80" s="11">
        <f>IF('KWh (Cumulative) LI'!AP80=0,0,((('KWh (Monthly) ENTRY LI'!AP80*0.5)+'KWh (Cumulative) LI'!AO80-'Rebasing adj LI'!AP70)*AP107)*AP$19*AP$128)</f>
        <v>0</v>
      </c>
      <c r="AQ80" s="11">
        <f>IF('KWh (Cumulative) LI'!AQ80=0,0,((('KWh (Monthly) ENTRY LI'!AQ80*0.5)+'KWh (Cumulative) LI'!AP80-'Rebasing adj LI'!AQ70)*AQ107)*AQ$19*AQ$128)</f>
        <v>0</v>
      </c>
      <c r="AR80" s="11">
        <f>IF('KWh (Cumulative) LI'!AR80=0,0,((('KWh (Monthly) ENTRY LI'!AR80*0.5)+'KWh (Cumulative) LI'!AQ80-'Rebasing adj LI'!AR70)*AR107)*AR$19*AR$128)</f>
        <v>0</v>
      </c>
      <c r="AS80" s="11">
        <f>IF('KWh (Cumulative) LI'!AS80=0,0,((('KWh (Monthly) ENTRY LI'!AS80*0.5)+'KWh (Cumulative) LI'!AR80-'Rebasing adj LI'!AS70)*AS107)*AS$19*AS$128)</f>
        <v>0</v>
      </c>
      <c r="AT80" s="11">
        <f>IF('KWh (Cumulative) LI'!AT80=0,0,((('KWh (Monthly) ENTRY LI'!AT80*0.5)+'KWh (Cumulative) LI'!AS80-'Rebasing adj LI'!AT70)*AT107)*AT$19*AT$128)</f>
        <v>0</v>
      </c>
      <c r="AU80" s="11">
        <f>IF('KWh (Cumulative) LI'!AU80=0,0,((('KWh (Monthly) ENTRY LI'!AU80*0.5)+'KWh (Cumulative) LI'!AT80-'Rebasing adj LI'!AU70)*AU107)*AU$19*AU$128)</f>
        <v>0</v>
      </c>
      <c r="AV80" s="11">
        <f>IF('KWh (Cumulative) LI'!AV80=0,0,((('KWh (Monthly) ENTRY LI'!AV80*0.5)+'KWh (Cumulative) LI'!AU80-'Rebasing adj LI'!AV70)*AV107)*AV$19*AV$128)</f>
        <v>0</v>
      </c>
      <c r="AW80" s="11">
        <f>IF('KWh (Cumulative) LI'!AW80=0,0,((('KWh (Monthly) ENTRY LI'!AW80*0.5)+'KWh (Cumulative) LI'!AV80-'Rebasing adj LI'!AW70)*AW107)*AW$19*AW$128)</f>
        <v>0</v>
      </c>
      <c r="AX80" s="11">
        <f>IF('KWh (Cumulative) LI'!AX80=0,0,((('KWh (Monthly) ENTRY LI'!AX80*0.5)+'KWh (Cumulative) LI'!AW80-'Rebasing adj LI'!AX70)*AX107)*AX$19*AX$128)</f>
        <v>0</v>
      </c>
      <c r="AY80" s="11">
        <f>IF('KWh (Cumulative) LI'!AY80=0,0,((('KWh (Monthly) ENTRY LI'!AY80*0.5)+'KWh (Cumulative) LI'!AX80-'Rebasing adj LI'!AY70)*AY107)*AY$19*AY$128)</f>
        <v>0</v>
      </c>
      <c r="AZ80" s="11">
        <f>IF('KWh (Cumulative) LI'!AZ80=0,0,((('KWh (Monthly) ENTRY LI'!AZ80*0.5)+'KWh (Cumulative) LI'!AY80-'Rebasing adj LI'!AZ70)*AZ107)*AZ$19*AZ$128)</f>
        <v>0</v>
      </c>
      <c r="BA80" s="11">
        <f>IF('KWh (Cumulative) LI'!BA80=0,0,((('KWh (Monthly) ENTRY LI'!BA80*0.5)+'KWh (Cumulative) LI'!AZ80-'Rebasing adj LI'!BA70)*BA107)*BA$19*BA$128)</f>
        <v>0</v>
      </c>
      <c r="BB80" s="11">
        <f>IF('KWh (Cumulative) LI'!BB80=0,0,((('KWh (Monthly) ENTRY LI'!BB80*0.5)+'KWh (Cumulative) LI'!BA80-'Rebasing adj LI'!BB70)*BB107)*BB$19*BB$128)</f>
        <v>0</v>
      </c>
      <c r="BC80" s="11">
        <f>IF('KWh (Cumulative) LI'!BC80=0,0,((('KWh (Monthly) ENTRY LI'!BC80*0.5)+'KWh (Cumulative) LI'!BB80-'Rebasing adj LI'!BC70)*BC107)*BC$19*BC$128)</f>
        <v>0</v>
      </c>
      <c r="BD80" s="11">
        <f>IF('KWh (Cumulative) LI'!BD80=0,0,((('KWh (Monthly) ENTRY LI'!BD80*0.5)+'KWh (Cumulative) LI'!BC80-'Rebasing adj LI'!BD70)*BD107)*BD$19*BD$128)</f>
        <v>0</v>
      </c>
      <c r="BE80" s="11">
        <f>IF('KWh (Cumulative) LI'!BE80=0,0,((('KWh (Monthly) ENTRY LI'!BE80*0.5)+'KWh (Cumulative) LI'!BD80-'Rebasing adj LI'!BE70)*BE107)*BE$19*BE$128)</f>
        <v>0</v>
      </c>
      <c r="BF80" s="11">
        <f>IF('KWh (Cumulative) LI'!BF80=0,0,((('KWh (Monthly) ENTRY LI'!BF80*0.5)+'KWh (Cumulative) LI'!BE80-'Rebasing adj LI'!BF70)*BF107)*BF$19*BF$128)</f>
        <v>0</v>
      </c>
      <c r="BG80" s="11">
        <f>IF('KWh (Cumulative) LI'!BG80=0,0,((('KWh (Monthly) ENTRY LI'!BG80*0.5)+'KWh (Cumulative) LI'!BF80-'Rebasing adj LI'!BG70)*BG107)*BG$19*BG$128)</f>
        <v>0</v>
      </c>
      <c r="BH80" s="11">
        <f>IF('KWh (Cumulative) LI'!BH80=0,0,((('KWh (Monthly) ENTRY LI'!BH80*0.5)+'KWh (Cumulative) LI'!BG80-'Rebasing adj LI'!BH70)*BH107)*BH$19*BH$128)</f>
        <v>0</v>
      </c>
      <c r="BI80" s="11">
        <f>IF('KWh (Cumulative) LI'!BI80=0,0,((('KWh (Monthly) ENTRY LI'!BI80*0.5)+'KWh (Cumulative) LI'!BH80-'Rebasing adj LI'!BI70)*BI107)*BI$19*BI$128)</f>
        <v>0</v>
      </c>
      <c r="BJ80" s="11">
        <f>IF('KWh (Cumulative) LI'!BJ80=0,0,((('KWh (Monthly) ENTRY LI'!BJ80*0.5)+'KWh (Cumulative) LI'!BI80-'Rebasing adj LI'!BJ70)*BJ107)*BJ$19*BJ$128)</f>
        <v>0</v>
      </c>
      <c r="BK80" s="11">
        <f>IF('KWh (Cumulative) LI'!BK80=0,0,((('KWh (Monthly) ENTRY LI'!BK80*0.5)+'KWh (Cumulative) LI'!BJ80-'Rebasing adj LI'!BK70)*BK107)*BK$19*BK$128)</f>
        <v>0</v>
      </c>
      <c r="BL80" s="11">
        <f>IF('KWh (Cumulative) LI'!BL80=0,0,((('KWh (Monthly) ENTRY LI'!BL80*0.5)+'KWh (Cumulative) LI'!BK80-'Rebasing adj LI'!BL70)*BL107)*BL$19*BL$128)</f>
        <v>0</v>
      </c>
      <c r="BM80" s="11">
        <f>IF('KWh (Cumulative) LI'!BM80=0,0,((('KWh (Monthly) ENTRY LI'!BM80*0.5)+'KWh (Cumulative) LI'!BL80-'Rebasing adj LI'!BM70)*BM107)*BM$19*BM$128)</f>
        <v>0</v>
      </c>
      <c r="BN80" s="11">
        <f>IF('KWh (Cumulative) LI'!BN80=0,0,((('KWh (Monthly) ENTRY LI'!BN80*0.5)+'KWh (Cumulative) LI'!BM80-'Rebasing adj LI'!BN70)*BN107)*BN$19*BN$128)</f>
        <v>0</v>
      </c>
      <c r="BO80" s="11">
        <f>IF('KWh (Cumulative) LI'!BO80=0,0,((('KWh (Monthly) ENTRY LI'!BO80*0.5)+'KWh (Cumulative) LI'!BN80-'Rebasing adj LI'!BO70)*BO107)*BO$19*BO$128)</f>
        <v>0</v>
      </c>
      <c r="BP80" s="11">
        <f>IF('KWh (Cumulative) LI'!BP80=0,0,((('KWh (Monthly) ENTRY LI'!BP80*0.5)+'KWh (Cumulative) LI'!BO80-'Rebasing adj LI'!BP70)*BP107)*BP$19*BP$128)</f>
        <v>0</v>
      </c>
      <c r="BQ80" s="11">
        <f>IF('KWh (Cumulative) LI'!BQ80=0,0,((('KWh (Monthly) ENTRY LI'!BQ80*0.5)+'KWh (Cumulative) LI'!BP80-'Rebasing adj LI'!BQ70)*BQ107)*BQ$19*BQ$128)</f>
        <v>0</v>
      </c>
      <c r="BR80" s="11">
        <f>IF('KWh (Cumulative) LI'!BR80=0,0,((('KWh (Monthly) ENTRY LI'!BR80*0.5)+'KWh (Cumulative) LI'!BQ80-'Rebasing adj LI'!BR70)*BR107)*BR$19*BR$128)</f>
        <v>0</v>
      </c>
      <c r="BS80" s="11">
        <f>IF('KWh (Cumulative) LI'!BS80=0,0,((('KWh (Monthly) ENTRY LI'!BS80*0.5)+'KWh (Cumulative) LI'!BR80-'Rebasing adj LI'!BS70)*BS107)*BS$19*BS$128)</f>
        <v>0</v>
      </c>
      <c r="BT80" s="11">
        <f>IF('KWh (Cumulative) LI'!BT80=0,0,((('KWh (Monthly) ENTRY LI'!BT80*0.5)+'KWh (Cumulative) LI'!BS80-'Rebasing adj LI'!BT70)*BT107)*BT$19*BT$128)</f>
        <v>0</v>
      </c>
      <c r="BU80" s="11">
        <f>IF('KWh (Cumulative) LI'!BU80=0,0,((('KWh (Monthly) ENTRY LI'!BU80*0.5)+'KWh (Cumulative) LI'!BT80-'Rebasing adj LI'!BU70)*BU107)*BU$19*BU$128)</f>
        <v>0</v>
      </c>
      <c r="BV80" s="11">
        <f>IF('KWh (Cumulative) LI'!BV80=0,0,((('KWh (Monthly) ENTRY LI'!BV80*0.5)+'KWh (Cumulative) LI'!BU80-'Rebasing adj LI'!BV70)*BV107)*BV$19*BV$128)</f>
        <v>0</v>
      </c>
      <c r="BW80" s="11">
        <f>IF('KWh (Cumulative) LI'!BW80=0,0,((('KWh (Monthly) ENTRY LI'!BW80*0.5)+'KWh (Cumulative) LI'!BV80-'Rebasing adj LI'!BW70)*BW107)*BW$19*BW$128)</f>
        <v>0</v>
      </c>
      <c r="BX80" s="11">
        <f>IF('KWh (Cumulative) LI'!BX80=0,0,((('KWh (Monthly) ENTRY LI'!BX80*0.5)+'KWh (Cumulative) LI'!BW80-'Rebasing adj LI'!BX70)*BX107)*BX$19*BX$128)</f>
        <v>0</v>
      </c>
      <c r="BY80" s="11">
        <f>IF('KWh (Cumulative) LI'!BY80=0,0,((('KWh (Monthly) ENTRY LI'!BY80*0.5)+'KWh (Cumulative) LI'!BX80-'Rebasing adj LI'!BY70)*BY107)*BY$19*BY$128)</f>
        <v>0</v>
      </c>
      <c r="BZ80" s="11">
        <f>IF('KWh (Cumulative) LI'!BZ80=0,0,((('KWh (Monthly) ENTRY LI'!BZ80*0.5)+'KWh (Cumulative) LI'!BY80-'Rebasing adj LI'!BZ70)*BZ107)*BZ$19*BZ$128)</f>
        <v>0</v>
      </c>
      <c r="CA80" s="11">
        <f>IF('KWh (Cumulative) LI'!CA80=0,0,((('KWh (Monthly) ENTRY LI'!CA80*0.5)+'KWh (Cumulative) LI'!BZ80-'Rebasing adj LI'!CA70)*CA107)*CA$19*CA$128)</f>
        <v>0</v>
      </c>
      <c r="CB80" s="11">
        <f>IF('KWh (Cumulative) LI'!CB80=0,0,((('KWh (Monthly) ENTRY LI'!CB80*0.5)+'KWh (Cumulative) LI'!CA80-'Rebasing adj LI'!CB70)*CB107)*CB$19*CB$128)</f>
        <v>0</v>
      </c>
      <c r="CC80" s="11">
        <f>IF('KWh (Cumulative) LI'!CC80=0,0,((('KWh (Monthly) ENTRY LI'!CC80*0.5)+'KWh (Cumulative) LI'!CB80-'Rebasing adj LI'!CC70)*CC107)*CC$19*CC$128)</f>
        <v>0</v>
      </c>
      <c r="CD80" s="11">
        <f>IF('KWh (Cumulative) LI'!CD80=0,0,((('KWh (Monthly) ENTRY LI'!CD80*0.5)+'KWh (Cumulative) LI'!CC80-'Rebasing adj LI'!CD70)*CD107)*CD$19*CD$128)</f>
        <v>0</v>
      </c>
      <c r="CE80" s="11">
        <f>IF('KWh (Cumulative) LI'!CE80=0,0,((('KWh (Monthly) ENTRY LI'!CE80*0.5)+'KWh (Cumulative) LI'!CD80-'Rebasing adj LI'!CE70)*CE107)*CE$19*CE$128)</f>
        <v>0</v>
      </c>
      <c r="CF80" s="11">
        <f>IF('KWh (Cumulative) LI'!CF80=0,0,((('KWh (Monthly) ENTRY LI'!CF80*0.5)+'KWh (Cumulative) LI'!CE80-'Rebasing adj LI'!CF70)*CF107)*CF$19*CF$128)</f>
        <v>0</v>
      </c>
      <c r="CG80" s="11">
        <f>IF('KWh (Cumulative) LI'!CG80=0,0,((('KWh (Monthly) ENTRY LI'!CG80*0.5)+'KWh (Cumulative) LI'!CF80-'Rebasing adj LI'!CG70)*CG107)*CG$19*CG$128)</f>
        <v>0</v>
      </c>
      <c r="CH80" s="11">
        <f>IF('KWh (Cumulative) LI'!CH80=0,0,((('KWh (Monthly) ENTRY LI'!CH80*0.5)+'KWh (Cumulative) LI'!CG80-'Rebasing adj LI'!CH70)*CH107)*CH$19*CH$128)</f>
        <v>0</v>
      </c>
      <c r="CI80" s="11">
        <f>IF('KWh (Cumulative) LI'!CI80=0,0,((('KWh (Monthly) ENTRY LI'!CI80*0.5)+'KWh (Cumulative) LI'!CH80-'Rebasing adj LI'!CI70)*CI107)*CI$19*CI$128)</f>
        <v>0</v>
      </c>
      <c r="CJ80" s="11">
        <f>IF('KWh (Cumulative) LI'!CJ80=0,0,((('KWh (Monthly) ENTRY LI'!CJ80*0.5)+'KWh (Cumulative) LI'!CI80-'Rebasing adj LI'!CJ70)*CJ107)*CJ$19*CJ$128)</f>
        <v>0</v>
      </c>
    </row>
    <row r="81" spans="1:88" s="6" customFormat="1" x14ac:dyDescent="0.25">
      <c r="A81" s="209"/>
      <c r="B81" s="45" t="s">
        <v>6</v>
      </c>
      <c r="C81" s="11">
        <f>IF('KWh (Cumulative) LI'!C81=0,0,((('KWh (Monthly) ENTRY LI'!C81*0.5)-'Rebasing adj LI'!C71)*C108)*C$19*C$128)</f>
        <v>0</v>
      </c>
      <c r="D81" s="11">
        <f>IF('KWh (Cumulative) LI'!D81=0,0,((('KWh (Monthly) ENTRY LI'!D81*0.5)+'KWh (Cumulative) LI'!C81-'Rebasing adj LI'!D71)*D108)*D$19*D$128)</f>
        <v>0</v>
      </c>
      <c r="E81" s="11">
        <f>IF('KWh (Cumulative) LI'!E81=0,0,((('KWh (Monthly) ENTRY LI'!E81*0.5)+'KWh (Cumulative) LI'!D81-'Rebasing adj LI'!E71)*E108)*E$19*E$128)</f>
        <v>0</v>
      </c>
      <c r="F81" s="11">
        <f>IF('KWh (Cumulative) LI'!F81=0,0,((('KWh (Monthly) ENTRY LI'!F81*0.5)+'KWh (Cumulative) LI'!E81-'Rebasing adj LI'!F71)*F108)*F$19*F$128)</f>
        <v>0</v>
      </c>
      <c r="G81" s="11">
        <f>IF('KWh (Cumulative) LI'!G81=0,0,((('KWh (Monthly) ENTRY LI'!G81*0.5)+'KWh (Cumulative) LI'!F81-'Rebasing adj LI'!G71)*G108)*G$19*G$128)</f>
        <v>0</v>
      </c>
      <c r="H81" s="11">
        <f>IF('KWh (Cumulative) LI'!H81=0,0,((('KWh (Monthly) ENTRY LI'!H81*0.5)+'KWh (Cumulative) LI'!G81-'Rebasing adj LI'!H71)*H108)*H$19*H$128)</f>
        <v>0</v>
      </c>
      <c r="I81" s="11">
        <f>IF('KWh (Cumulative) LI'!I81=0,0,((('KWh (Monthly) ENTRY LI'!I81*0.5)+'KWh (Cumulative) LI'!H81-'Rebasing adj LI'!I71)*I108)*I$19*I$128)</f>
        <v>0</v>
      </c>
      <c r="J81" s="11">
        <f>IF('KWh (Cumulative) LI'!J81=0,0,((('KWh (Monthly) ENTRY LI'!J81*0.5)+'KWh (Cumulative) LI'!I81-'Rebasing adj LI'!J71)*J108)*J$19*J$128)</f>
        <v>0</v>
      </c>
      <c r="K81" s="11">
        <f>IF('KWh (Cumulative) LI'!K81=0,0,((('KWh (Monthly) ENTRY LI'!K81*0.5)+'KWh (Cumulative) LI'!J81-'Rebasing adj LI'!K71)*K108)*K$19*K$128)</f>
        <v>0</v>
      </c>
      <c r="L81" s="11">
        <f>IF('KWh (Cumulative) LI'!L81=0,0,((('KWh (Monthly) ENTRY LI'!L81*0.5)+'KWh (Cumulative) LI'!K81-'Rebasing adj LI'!L71)*L108)*L$19*L$128)</f>
        <v>0</v>
      </c>
      <c r="M81" s="11">
        <f>IF('KWh (Cumulative) LI'!M81=0,0,((('KWh (Monthly) ENTRY LI'!M81*0.5)+'KWh (Cumulative) LI'!L81-'Rebasing adj LI'!M71)*M108)*M$19*M$128)</f>
        <v>0</v>
      </c>
      <c r="N81" s="11">
        <f>IF('KWh (Cumulative) LI'!N81=0,0,((('KWh (Monthly) ENTRY LI'!N81*0.5)+'KWh (Cumulative) LI'!M81-'Rebasing adj LI'!N71)*N108)*N$19*N$128)</f>
        <v>0</v>
      </c>
      <c r="O81" s="11">
        <f>IF('KWh (Cumulative) LI'!O81=0,0,((('KWh (Monthly) ENTRY LI'!O81*0.5)+'KWh (Cumulative) LI'!N81-'Rebasing adj LI'!O71)*O108)*O$19*O$128)</f>
        <v>0</v>
      </c>
      <c r="P81" s="11">
        <f>IF('KWh (Cumulative) LI'!P81=0,0,((('KWh (Monthly) ENTRY LI'!P81*0.5)+'KWh (Cumulative) LI'!O81-'Rebasing adj LI'!P71)*P108)*P$19*P$128)</f>
        <v>0</v>
      </c>
      <c r="Q81" s="11">
        <f>IF('KWh (Cumulative) LI'!Q81=0,0,((('KWh (Monthly) ENTRY LI'!Q81*0.5)+'KWh (Cumulative) LI'!P81-'Rebasing adj LI'!Q71)*Q108)*Q$19*Q$128)</f>
        <v>0</v>
      </c>
      <c r="R81" s="11">
        <f>IF('KWh (Cumulative) LI'!R81=0,0,((('KWh (Monthly) ENTRY LI'!R81*0.5)+'KWh (Cumulative) LI'!Q81-'Rebasing adj LI'!R71)*R108)*R$19*R$128)</f>
        <v>0</v>
      </c>
      <c r="S81" s="11">
        <f>IF('KWh (Cumulative) LI'!S81=0,0,((('KWh (Monthly) ENTRY LI'!S81*0.5)+'KWh (Cumulative) LI'!R81-'Rebasing adj LI'!S71)*S108)*S$19*S$128)</f>
        <v>0</v>
      </c>
      <c r="T81" s="11">
        <f>IF('KWh (Cumulative) LI'!T81=0,0,((('KWh (Monthly) ENTRY LI'!T81*0.5)+'KWh (Cumulative) LI'!S81-'Rebasing adj LI'!T71)*T108)*T$19*T$128)</f>
        <v>0</v>
      </c>
      <c r="U81" s="11">
        <f>IF('KWh (Cumulative) LI'!U81=0,0,((('KWh (Monthly) ENTRY LI'!U81*0.5)+'KWh (Cumulative) LI'!T81-'Rebasing adj LI'!U71)*U108)*U$19*U$128)</f>
        <v>0</v>
      </c>
      <c r="V81" s="11">
        <f>IF('KWh (Cumulative) LI'!V81=0,0,((('KWh (Monthly) ENTRY LI'!V81*0.5)+'KWh (Cumulative) LI'!U81-'Rebasing adj LI'!V71)*V108)*V$19*V$128)</f>
        <v>0</v>
      </c>
      <c r="W81" s="11">
        <f>IF('KWh (Cumulative) LI'!W81=0,0,((('KWh (Monthly) ENTRY LI'!W81*0.5)+'KWh (Cumulative) LI'!V81-'Rebasing adj LI'!W71)*W108)*W$19*W$128)</f>
        <v>0</v>
      </c>
      <c r="X81" s="11">
        <f>IF('KWh (Cumulative) LI'!X81=0,0,((('KWh (Monthly) ENTRY LI'!X81*0.5)+'KWh (Cumulative) LI'!W81-'Rebasing adj LI'!X71)*X108)*X$19*X$128)</f>
        <v>0</v>
      </c>
      <c r="Y81" s="11">
        <f>IF('KWh (Cumulative) LI'!Y81=0,0,((('KWh (Monthly) ENTRY LI'!Y81*0.5)+'KWh (Cumulative) LI'!X81-'Rebasing adj LI'!Y71)*Y108)*Y$19*Y$128)</f>
        <v>0</v>
      </c>
      <c r="Z81" s="11">
        <f>IF('KWh (Cumulative) LI'!Z81=0,0,((('KWh (Monthly) ENTRY LI'!Z81*0.5)+'KWh (Cumulative) LI'!Y81-'Rebasing adj LI'!Z71)*Z108)*Z$19*Z$128)</f>
        <v>0</v>
      </c>
      <c r="AA81" s="11">
        <f>IF('KWh (Cumulative) LI'!AA81=0,0,((('KWh (Monthly) ENTRY LI'!AA81*0.5)+'KWh (Cumulative) LI'!Z81-'Rebasing adj LI'!AA71)*AA108)*AA$19*AA$128)</f>
        <v>0</v>
      </c>
      <c r="AB81" s="11">
        <f>IF('KWh (Cumulative) LI'!AB81=0,0,((('KWh (Monthly) ENTRY LI'!AB81*0.5)+'KWh (Cumulative) LI'!AA81-'Rebasing adj LI'!AB71)*AB108)*AB$19*AB$128)</f>
        <v>0</v>
      </c>
      <c r="AC81" s="11">
        <f>IF('KWh (Cumulative) LI'!AC81=0,0,((('KWh (Monthly) ENTRY LI'!AC81*0.5)+'KWh (Cumulative) LI'!AB81-'Rebasing adj LI'!AC71)*AC108)*AC$19*AC$128)</f>
        <v>0</v>
      </c>
      <c r="AD81" s="11">
        <f>IF('KWh (Cumulative) LI'!AD81=0,0,((('KWh (Monthly) ENTRY LI'!AD81*0.5)+'KWh (Cumulative) LI'!AC81-'Rebasing adj LI'!AD71)*AD108)*AD$19*AD$128)</f>
        <v>0</v>
      </c>
      <c r="AE81" s="11">
        <f>IF('KWh (Cumulative) LI'!AE81=0,0,((('KWh (Monthly) ENTRY LI'!AE81*0.5)+'KWh (Cumulative) LI'!AD81-'Rebasing adj LI'!AE71)*AE108)*AE$19*AE$128)</f>
        <v>0</v>
      </c>
      <c r="AF81" s="11">
        <f>IF('KWh (Cumulative) LI'!AF81=0,0,((('KWh (Monthly) ENTRY LI'!AF81*0.5)+'KWh (Cumulative) LI'!AE81-'Rebasing adj LI'!AF71)*AF108)*AF$19*AF$128)</f>
        <v>0</v>
      </c>
      <c r="AG81" s="11">
        <f>IF('KWh (Cumulative) LI'!AG81=0,0,((('KWh (Monthly) ENTRY LI'!AG81*0.5)+'KWh (Cumulative) LI'!AF81-'Rebasing adj LI'!AG71)*AG108)*AG$19*AG$128)</f>
        <v>0</v>
      </c>
      <c r="AH81" s="11">
        <f>IF('KWh (Cumulative) LI'!AH81=0,0,((('KWh (Monthly) ENTRY LI'!AH81*0.5)+'KWh (Cumulative) LI'!AG81-'Rebasing adj LI'!AH71)*AH108)*AH$19*AH$128)</f>
        <v>0</v>
      </c>
      <c r="AI81" s="11">
        <f>IF('KWh (Cumulative) LI'!AI81=0,0,((('KWh (Monthly) ENTRY LI'!AI81*0.5)+'KWh (Cumulative) LI'!AH81-'Rebasing adj LI'!AI71)*AI108)*AI$19*AI$128)</f>
        <v>0</v>
      </c>
      <c r="AJ81" s="11">
        <f>IF('KWh (Cumulative) LI'!AJ81=0,0,((('KWh (Monthly) ENTRY LI'!AJ81*0.5)+'KWh (Cumulative) LI'!AI81-'Rebasing adj LI'!AJ71)*AJ108)*AJ$19*AJ$128)</f>
        <v>0</v>
      </c>
      <c r="AK81" s="11">
        <f>IF('KWh (Cumulative) LI'!AK81=0,0,((('KWh (Monthly) ENTRY LI'!AK81*0.5)+'KWh (Cumulative) LI'!AJ81-'Rebasing adj LI'!AK71)*AK108)*AK$19*AK$128)</f>
        <v>0</v>
      </c>
      <c r="AL81" s="11">
        <f>IF('KWh (Cumulative) LI'!AL81=0,0,((('KWh (Monthly) ENTRY LI'!AL81*0.5)+'KWh (Cumulative) LI'!AK81-'Rebasing adj LI'!AL71)*AL108)*AL$19*AL$128)</f>
        <v>0</v>
      </c>
      <c r="AM81" s="11">
        <f>IF('KWh (Cumulative) LI'!AM81=0,0,((('KWh (Monthly) ENTRY LI'!AM81*0.5)+'KWh (Cumulative) LI'!AL81-'Rebasing adj LI'!AM71)*AM108)*AM$19*AM$128)</f>
        <v>0</v>
      </c>
      <c r="AN81" s="11">
        <f>IF('KWh (Cumulative) LI'!AN81=0,0,((('KWh (Monthly) ENTRY LI'!AN81*0.5)+'KWh (Cumulative) LI'!AM81-'Rebasing adj LI'!AN71)*AN108)*AN$19*AN$128)</f>
        <v>0</v>
      </c>
      <c r="AO81" s="11">
        <f>IF('KWh (Cumulative) LI'!AO81=0,0,((('KWh (Monthly) ENTRY LI'!AO81*0.5)+'KWh (Cumulative) LI'!AN81-'Rebasing adj LI'!AO71)*AO108)*AO$19*AO$128)</f>
        <v>0</v>
      </c>
      <c r="AP81" s="11">
        <f>IF('KWh (Cumulative) LI'!AP81=0,0,((('KWh (Monthly) ENTRY LI'!AP81*0.5)+'KWh (Cumulative) LI'!AO81-'Rebasing adj LI'!AP71)*AP108)*AP$19*AP$128)</f>
        <v>0</v>
      </c>
      <c r="AQ81" s="11">
        <f>IF('KWh (Cumulative) LI'!AQ81=0,0,((('KWh (Monthly) ENTRY LI'!AQ81*0.5)+'KWh (Cumulative) LI'!AP81-'Rebasing adj LI'!AQ71)*AQ108)*AQ$19*AQ$128)</f>
        <v>0</v>
      </c>
      <c r="AR81" s="11">
        <f>IF('KWh (Cumulative) LI'!AR81=0,0,((('KWh (Monthly) ENTRY LI'!AR81*0.5)+'KWh (Cumulative) LI'!AQ81-'Rebasing adj LI'!AR71)*AR108)*AR$19*AR$128)</f>
        <v>0</v>
      </c>
      <c r="AS81" s="11">
        <f>IF('KWh (Cumulative) LI'!AS81=0,0,((('KWh (Monthly) ENTRY LI'!AS81*0.5)+'KWh (Cumulative) LI'!AR81-'Rebasing adj LI'!AS71)*AS108)*AS$19*AS$128)</f>
        <v>0</v>
      </c>
      <c r="AT81" s="11">
        <f>IF('KWh (Cumulative) LI'!AT81=0,0,((('KWh (Monthly) ENTRY LI'!AT81*0.5)+'KWh (Cumulative) LI'!AS81-'Rebasing adj LI'!AT71)*AT108)*AT$19*AT$128)</f>
        <v>0</v>
      </c>
      <c r="AU81" s="11">
        <f>IF('KWh (Cumulative) LI'!AU81=0,0,((('KWh (Monthly) ENTRY LI'!AU81*0.5)+'KWh (Cumulative) LI'!AT81-'Rebasing adj LI'!AU71)*AU108)*AU$19*AU$128)</f>
        <v>0</v>
      </c>
      <c r="AV81" s="11">
        <f>IF('KWh (Cumulative) LI'!AV81=0,0,((('KWh (Monthly) ENTRY LI'!AV81*0.5)+'KWh (Cumulative) LI'!AU81-'Rebasing adj LI'!AV71)*AV108)*AV$19*AV$128)</f>
        <v>0</v>
      </c>
      <c r="AW81" s="11">
        <f>IF('KWh (Cumulative) LI'!AW81=0,0,((('KWh (Monthly) ENTRY LI'!AW81*0.5)+'KWh (Cumulative) LI'!AV81-'Rebasing adj LI'!AW71)*AW108)*AW$19*AW$128)</f>
        <v>0</v>
      </c>
      <c r="AX81" s="11">
        <f>IF('KWh (Cumulative) LI'!AX81=0,0,((('KWh (Monthly) ENTRY LI'!AX81*0.5)+'KWh (Cumulative) LI'!AW81-'Rebasing adj LI'!AX71)*AX108)*AX$19*AX$128)</f>
        <v>0</v>
      </c>
      <c r="AY81" s="11">
        <f>IF('KWh (Cumulative) LI'!AY81=0,0,((('KWh (Monthly) ENTRY LI'!AY81*0.5)+'KWh (Cumulative) LI'!AX81-'Rebasing adj LI'!AY71)*AY108)*AY$19*AY$128)</f>
        <v>0</v>
      </c>
      <c r="AZ81" s="11">
        <f>IF('KWh (Cumulative) LI'!AZ81=0,0,((('KWh (Monthly) ENTRY LI'!AZ81*0.5)+'KWh (Cumulative) LI'!AY81-'Rebasing adj LI'!AZ71)*AZ108)*AZ$19*AZ$128)</f>
        <v>0</v>
      </c>
      <c r="BA81" s="11">
        <f>IF('KWh (Cumulative) LI'!BA81=0,0,((('KWh (Monthly) ENTRY LI'!BA81*0.5)+'KWh (Cumulative) LI'!AZ81-'Rebasing adj LI'!BA71)*BA108)*BA$19*BA$128)</f>
        <v>0</v>
      </c>
      <c r="BB81" s="11">
        <f>IF('KWh (Cumulative) LI'!BB81=0,0,((('KWh (Monthly) ENTRY LI'!BB81*0.5)+'KWh (Cumulative) LI'!BA81-'Rebasing adj LI'!BB71)*BB108)*BB$19*BB$128)</f>
        <v>0</v>
      </c>
      <c r="BC81" s="11">
        <f>IF('KWh (Cumulative) LI'!BC81=0,0,((('KWh (Monthly) ENTRY LI'!BC81*0.5)+'KWh (Cumulative) LI'!BB81-'Rebasing adj LI'!BC71)*BC108)*BC$19*BC$128)</f>
        <v>0</v>
      </c>
      <c r="BD81" s="11">
        <f>IF('KWh (Cumulative) LI'!BD81=0,0,((('KWh (Monthly) ENTRY LI'!BD81*0.5)+'KWh (Cumulative) LI'!BC81-'Rebasing adj LI'!BD71)*BD108)*BD$19*BD$128)</f>
        <v>0</v>
      </c>
      <c r="BE81" s="11">
        <f>IF('KWh (Cumulative) LI'!BE81=0,0,((('KWh (Monthly) ENTRY LI'!BE81*0.5)+'KWh (Cumulative) LI'!BD81-'Rebasing adj LI'!BE71)*BE108)*BE$19*BE$128)</f>
        <v>0</v>
      </c>
      <c r="BF81" s="11">
        <f>IF('KWh (Cumulative) LI'!BF81=0,0,((('KWh (Monthly) ENTRY LI'!BF81*0.5)+'KWh (Cumulative) LI'!BE81-'Rebasing adj LI'!BF71)*BF108)*BF$19*BF$128)</f>
        <v>0</v>
      </c>
      <c r="BG81" s="11">
        <f>IF('KWh (Cumulative) LI'!BG81=0,0,((('KWh (Monthly) ENTRY LI'!BG81*0.5)+'KWh (Cumulative) LI'!BF81-'Rebasing adj LI'!BG71)*BG108)*BG$19*BG$128)</f>
        <v>0</v>
      </c>
      <c r="BH81" s="11">
        <f>IF('KWh (Cumulative) LI'!BH81=0,0,((('KWh (Monthly) ENTRY LI'!BH81*0.5)+'KWh (Cumulative) LI'!BG81-'Rebasing adj LI'!BH71)*BH108)*BH$19*BH$128)</f>
        <v>0</v>
      </c>
      <c r="BI81" s="11">
        <f>IF('KWh (Cumulative) LI'!BI81=0,0,((('KWh (Monthly) ENTRY LI'!BI81*0.5)+'KWh (Cumulative) LI'!BH81-'Rebasing adj LI'!BI71)*BI108)*BI$19*BI$128)</f>
        <v>0</v>
      </c>
      <c r="BJ81" s="11">
        <f>IF('KWh (Cumulative) LI'!BJ81=0,0,((('KWh (Monthly) ENTRY LI'!BJ81*0.5)+'KWh (Cumulative) LI'!BI81-'Rebasing adj LI'!BJ71)*BJ108)*BJ$19*BJ$128)</f>
        <v>0</v>
      </c>
      <c r="BK81" s="11">
        <f>IF('KWh (Cumulative) LI'!BK81=0,0,((('KWh (Monthly) ENTRY LI'!BK81*0.5)+'KWh (Cumulative) LI'!BJ81-'Rebasing adj LI'!BK71)*BK108)*BK$19*BK$128)</f>
        <v>0</v>
      </c>
      <c r="BL81" s="11">
        <f>IF('KWh (Cumulative) LI'!BL81=0,0,((('KWh (Monthly) ENTRY LI'!BL81*0.5)+'KWh (Cumulative) LI'!BK81-'Rebasing adj LI'!BL71)*BL108)*BL$19*BL$128)</f>
        <v>0</v>
      </c>
      <c r="BM81" s="11">
        <f>IF('KWh (Cumulative) LI'!BM81=0,0,((('KWh (Monthly) ENTRY LI'!BM81*0.5)+'KWh (Cumulative) LI'!BL81-'Rebasing adj LI'!BM71)*BM108)*BM$19*BM$128)</f>
        <v>0</v>
      </c>
      <c r="BN81" s="11">
        <f>IF('KWh (Cumulative) LI'!BN81=0,0,((('KWh (Monthly) ENTRY LI'!BN81*0.5)+'KWh (Cumulative) LI'!BM81-'Rebasing adj LI'!BN71)*BN108)*BN$19*BN$128)</f>
        <v>0</v>
      </c>
      <c r="BO81" s="11">
        <f>IF('KWh (Cumulative) LI'!BO81=0,0,((('KWh (Monthly) ENTRY LI'!BO81*0.5)+'KWh (Cumulative) LI'!BN81-'Rebasing adj LI'!BO71)*BO108)*BO$19*BO$128)</f>
        <v>0</v>
      </c>
      <c r="BP81" s="11">
        <f>IF('KWh (Cumulative) LI'!BP81=0,0,((('KWh (Monthly) ENTRY LI'!BP81*0.5)+'KWh (Cumulative) LI'!BO81-'Rebasing adj LI'!BP71)*BP108)*BP$19*BP$128)</f>
        <v>0</v>
      </c>
      <c r="BQ81" s="11">
        <f>IF('KWh (Cumulative) LI'!BQ81=0,0,((('KWh (Monthly) ENTRY LI'!BQ81*0.5)+'KWh (Cumulative) LI'!BP81-'Rebasing adj LI'!BQ71)*BQ108)*BQ$19*BQ$128)</f>
        <v>0</v>
      </c>
      <c r="BR81" s="11">
        <f>IF('KWh (Cumulative) LI'!BR81=0,0,((('KWh (Monthly) ENTRY LI'!BR81*0.5)+'KWh (Cumulative) LI'!BQ81-'Rebasing adj LI'!BR71)*BR108)*BR$19*BR$128)</f>
        <v>0</v>
      </c>
      <c r="BS81" s="11">
        <f>IF('KWh (Cumulative) LI'!BS81=0,0,((('KWh (Monthly) ENTRY LI'!BS81*0.5)+'KWh (Cumulative) LI'!BR81-'Rebasing adj LI'!BS71)*BS108)*BS$19*BS$128)</f>
        <v>0</v>
      </c>
      <c r="BT81" s="11">
        <f>IF('KWh (Cumulative) LI'!BT81=0,0,((('KWh (Monthly) ENTRY LI'!BT81*0.5)+'KWh (Cumulative) LI'!BS81-'Rebasing adj LI'!BT71)*BT108)*BT$19*BT$128)</f>
        <v>0</v>
      </c>
      <c r="BU81" s="11">
        <f>IF('KWh (Cumulative) LI'!BU81=0,0,((('KWh (Monthly) ENTRY LI'!BU81*0.5)+'KWh (Cumulative) LI'!BT81-'Rebasing adj LI'!BU71)*BU108)*BU$19*BU$128)</f>
        <v>0</v>
      </c>
      <c r="BV81" s="11">
        <f>IF('KWh (Cumulative) LI'!BV81=0,0,((('KWh (Monthly) ENTRY LI'!BV81*0.5)+'KWh (Cumulative) LI'!BU81-'Rebasing adj LI'!BV71)*BV108)*BV$19*BV$128)</f>
        <v>0</v>
      </c>
      <c r="BW81" s="11">
        <f>IF('KWh (Cumulative) LI'!BW81=0,0,((('KWh (Monthly) ENTRY LI'!BW81*0.5)+'KWh (Cumulative) LI'!BV81-'Rebasing adj LI'!BW71)*BW108)*BW$19*BW$128)</f>
        <v>0</v>
      </c>
      <c r="BX81" s="11">
        <f>IF('KWh (Cumulative) LI'!BX81=0,0,((('KWh (Monthly) ENTRY LI'!BX81*0.5)+'KWh (Cumulative) LI'!BW81-'Rebasing adj LI'!BX71)*BX108)*BX$19*BX$128)</f>
        <v>0</v>
      </c>
      <c r="BY81" s="11">
        <f>IF('KWh (Cumulative) LI'!BY81=0,0,((('KWh (Monthly) ENTRY LI'!BY81*0.5)+'KWh (Cumulative) LI'!BX81-'Rebasing adj LI'!BY71)*BY108)*BY$19*BY$128)</f>
        <v>0</v>
      </c>
      <c r="BZ81" s="11">
        <f>IF('KWh (Cumulative) LI'!BZ81=0,0,((('KWh (Monthly) ENTRY LI'!BZ81*0.5)+'KWh (Cumulative) LI'!BY81-'Rebasing adj LI'!BZ71)*BZ108)*BZ$19*BZ$128)</f>
        <v>0</v>
      </c>
      <c r="CA81" s="11">
        <f>IF('KWh (Cumulative) LI'!CA81=0,0,((('KWh (Monthly) ENTRY LI'!CA81*0.5)+'KWh (Cumulative) LI'!BZ81-'Rebasing adj LI'!CA71)*CA108)*CA$19*CA$128)</f>
        <v>0</v>
      </c>
      <c r="CB81" s="11">
        <f>IF('KWh (Cumulative) LI'!CB81=0,0,((('KWh (Monthly) ENTRY LI'!CB81*0.5)+'KWh (Cumulative) LI'!CA81-'Rebasing adj LI'!CB71)*CB108)*CB$19*CB$128)</f>
        <v>0</v>
      </c>
      <c r="CC81" s="11">
        <f>IF('KWh (Cumulative) LI'!CC81=0,0,((('KWh (Monthly) ENTRY LI'!CC81*0.5)+'KWh (Cumulative) LI'!CB81-'Rebasing adj LI'!CC71)*CC108)*CC$19*CC$128)</f>
        <v>0</v>
      </c>
      <c r="CD81" s="11">
        <f>IF('KWh (Cumulative) LI'!CD81=0,0,((('KWh (Monthly) ENTRY LI'!CD81*0.5)+'KWh (Cumulative) LI'!CC81-'Rebasing adj LI'!CD71)*CD108)*CD$19*CD$128)</f>
        <v>0</v>
      </c>
      <c r="CE81" s="11">
        <f>IF('KWh (Cumulative) LI'!CE81=0,0,((('KWh (Monthly) ENTRY LI'!CE81*0.5)+'KWh (Cumulative) LI'!CD81-'Rebasing adj LI'!CE71)*CE108)*CE$19*CE$128)</f>
        <v>0</v>
      </c>
      <c r="CF81" s="11">
        <f>IF('KWh (Cumulative) LI'!CF81=0,0,((('KWh (Monthly) ENTRY LI'!CF81*0.5)+'KWh (Cumulative) LI'!CE81-'Rebasing adj LI'!CF71)*CF108)*CF$19*CF$128)</f>
        <v>0</v>
      </c>
      <c r="CG81" s="11">
        <f>IF('KWh (Cumulative) LI'!CG81=0,0,((('KWh (Monthly) ENTRY LI'!CG81*0.5)+'KWh (Cumulative) LI'!CF81-'Rebasing adj LI'!CG71)*CG108)*CG$19*CG$128)</f>
        <v>0</v>
      </c>
      <c r="CH81" s="11">
        <f>IF('KWh (Cumulative) LI'!CH81=0,0,((('KWh (Monthly) ENTRY LI'!CH81*0.5)+'KWh (Cumulative) LI'!CG81-'Rebasing adj LI'!CH71)*CH108)*CH$19*CH$128)</f>
        <v>0</v>
      </c>
      <c r="CI81" s="11">
        <f>IF('KWh (Cumulative) LI'!CI81=0,0,((('KWh (Monthly) ENTRY LI'!CI81*0.5)+'KWh (Cumulative) LI'!CH81-'Rebasing adj LI'!CI71)*CI108)*CI$19*CI$128)</f>
        <v>0</v>
      </c>
      <c r="CJ81" s="11">
        <f>IF('KWh (Cumulative) LI'!CJ81=0,0,((('KWh (Monthly) ENTRY LI'!CJ81*0.5)+'KWh (Cumulative) LI'!CI81-'Rebasing adj LI'!CJ71)*CJ108)*CJ$19*CJ$128)</f>
        <v>0</v>
      </c>
    </row>
    <row r="82" spans="1:88" s="6" customFormat="1" x14ac:dyDescent="0.25">
      <c r="A82" s="209"/>
      <c r="B82" s="45" t="s">
        <v>10</v>
      </c>
      <c r="C82" s="11">
        <f>IF('KWh (Cumulative) LI'!C82=0,0,((('KWh (Monthly) ENTRY LI'!C82*0.5)-'Rebasing adj LI'!C72)*C109)*C$19*C$128)</f>
        <v>0</v>
      </c>
      <c r="D82" s="11">
        <f>IF('KWh (Cumulative) LI'!D82=0,0,((('KWh (Monthly) ENTRY LI'!D82*0.5)+'KWh (Cumulative) LI'!C82-'Rebasing adj LI'!D72)*D109)*D$19*D$128)</f>
        <v>0</v>
      </c>
      <c r="E82" s="11">
        <f>IF('KWh (Cumulative) LI'!E82=0,0,((('KWh (Monthly) ENTRY LI'!E82*0.5)+'KWh (Cumulative) LI'!D82-'Rebasing adj LI'!E72)*E109)*E$19*E$128)</f>
        <v>0</v>
      </c>
      <c r="F82" s="11">
        <f>IF('KWh (Cumulative) LI'!F82=0,0,((('KWh (Monthly) ENTRY LI'!F82*0.5)+'KWh (Cumulative) LI'!E82-'Rebasing adj LI'!F72)*F109)*F$19*F$128)</f>
        <v>0</v>
      </c>
      <c r="G82" s="11">
        <f>IF('KWh (Cumulative) LI'!G82=0,0,((('KWh (Monthly) ENTRY LI'!G82*0.5)+'KWh (Cumulative) LI'!F82-'Rebasing adj LI'!G72)*G109)*G$19*G$128)</f>
        <v>0</v>
      </c>
      <c r="H82" s="11">
        <f>IF('KWh (Cumulative) LI'!H82=0,0,((('KWh (Monthly) ENTRY LI'!H82*0.5)+'KWh (Cumulative) LI'!G82-'Rebasing adj LI'!H72)*H109)*H$19*H$128)</f>
        <v>0</v>
      </c>
      <c r="I82" s="11">
        <f>IF('KWh (Cumulative) LI'!I82=0,0,((('KWh (Monthly) ENTRY LI'!I82*0.5)+'KWh (Cumulative) LI'!H82-'Rebasing adj LI'!I72)*I109)*I$19*I$128)</f>
        <v>0</v>
      </c>
      <c r="J82" s="11">
        <f>IF('KWh (Cumulative) LI'!J82=0,0,((('KWh (Monthly) ENTRY LI'!J82*0.5)+'KWh (Cumulative) LI'!I82-'Rebasing adj LI'!J72)*J109)*J$19*J$128)</f>
        <v>0</v>
      </c>
      <c r="K82" s="11">
        <f>IF('KWh (Cumulative) LI'!K82=0,0,((('KWh (Monthly) ENTRY LI'!K82*0.5)+'KWh (Cumulative) LI'!J82-'Rebasing adj LI'!K72)*K109)*K$19*K$128)</f>
        <v>0</v>
      </c>
      <c r="L82" s="11">
        <f>IF('KWh (Cumulative) LI'!L82=0,0,((('KWh (Monthly) ENTRY LI'!L82*0.5)+'KWh (Cumulative) LI'!K82-'Rebasing adj LI'!L72)*L109)*L$19*L$128)</f>
        <v>0</v>
      </c>
      <c r="M82" s="11">
        <f>IF('KWh (Cumulative) LI'!M82=0,0,((('KWh (Monthly) ENTRY LI'!M82*0.5)+'KWh (Cumulative) LI'!L82-'Rebasing adj LI'!M72)*M109)*M$19*M$128)</f>
        <v>0</v>
      </c>
      <c r="N82" s="11">
        <f>IF('KWh (Cumulative) LI'!N82=0,0,((('KWh (Monthly) ENTRY LI'!N82*0.5)+'KWh (Cumulative) LI'!M82-'Rebasing adj LI'!N72)*N109)*N$19*N$128)</f>
        <v>0</v>
      </c>
      <c r="O82" s="11">
        <f>IF('KWh (Cumulative) LI'!O82=0,0,((('KWh (Monthly) ENTRY LI'!O82*0.5)+'KWh (Cumulative) LI'!N82-'Rebasing adj LI'!O72)*O109)*O$19*O$128)</f>
        <v>0</v>
      </c>
      <c r="P82" s="11">
        <f>IF('KWh (Cumulative) LI'!P82=0,0,((('KWh (Monthly) ENTRY LI'!P82*0.5)+'KWh (Cumulative) LI'!O82-'Rebasing adj LI'!P72)*P109)*P$19*P$128)</f>
        <v>0</v>
      </c>
      <c r="Q82" s="11">
        <f>IF('KWh (Cumulative) LI'!Q82=0,0,((('KWh (Monthly) ENTRY LI'!Q82*0.5)+'KWh (Cumulative) LI'!P82-'Rebasing adj LI'!Q72)*Q109)*Q$19*Q$128)</f>
        <v>0</v>
      </c>
      <c r="R82" s="11">
        <f>IF('KWh (Cumulative) LI'!R82=0,0,((('KWh (Monthly) ENTRY LI'!R82*0.5)+'KWh (Cumulative) LI'!Q82-'Rebasing adj LI'!R72)*R109)*R$19*R$128)</f>
        <v>0</v>
      </c>
      <c r="S82" s="11">
        <f>IF('KWh (Cumulative) LI'!S82=0,0,((('KWh (Monthly) ENTRY LI'!S82*0.5)+'KWh (Cumulative) LI'!R82-'Rebasing adj LI'!S72)*S109)*S$19*S$128)</f>
        <v>0</v>
      </c>
      <c r="T82" s="11">
        <f>IF('KWh (Cumulative) LI'!T82=0,0,((('KWh (Monthly) ENTRY LI'!T82*0.5)+'KWh (Cumulative) LI'!S82-'Rebasing adj LI'!T72)*T109)*T$19*T$128)</f>
        <v>0</v>
      </c>
      <c r="U82" s="11">
        <f>IF('KWh (Cumulative) LI'!U82=0,0,((('KWh (Monthly) ENTRY LI'!U82*0.5)+'KWh (Cumulative) LI'!T82-'Rebasing adj LI'!U72)*U109)*U$19*U$128)</f>
        <v>0</v>
      </c>
      <c r="V82" s="11">
        <f>IF('KWh (Cumulative) LI'!V82=0,0,((('KWh (Monthly) ENTRY LI'!V82*0.5)+'KWh (Cumulative) LI'!U82-'Rebasing adj LI'!V72)*V109)*V$19*V$128)</f>
        <v>0</v>
      </c>
      <c r="W82" s="11">
        <f>IF('KWh (Cumulative) LI'!W82=0,0,((('KWh (Monthly) ENTRY LI'!W82*0.5)+'KWh (Cumulative) LI'!V82-'Rebasing adj LI'!W72)*W109)*W$19*W$128)</f>
        <v>0</v>
      </c>
      <c r="X82" s="11">
        <f>IF('KWh (Cumulative) LI'!X82=0,0,((('KWh (Monthly) ENTRY LI'!X82*0.5)+'KWh (Cumulative) LI'!W82-'Rebasing adj LI'!X72)*X109)*X$19*X$128)</f>
        <v>0</v>
      </c>
      <c r="Y82" s="11">
        <f>IF('KWh (Cumulative) LI'!Y82=0,0,((('KWh (Monthly) ENTRY LI'!Y82*0.5)+'KWh (Cumulative) LI'!X82-'Rebasing adj LI'!Y72)*Y109)*Y$19*Y$128)</f>
        <v>0</v>
      </c>
      <c r="Z82" s="11">
        <f>IF('KWh (Cumulative) LI'!Z82=0,0,((('KWh (Monthly) ENTRY LI'!Z82*0.5)+'KWh (Cumulative) LI'!Y82-'Rebasing adj LI'!Z72)*Z109)*Z$19*Z$128)</f>
        <v>0</v>
      </c>
      <c r="AA82" s="11">
        <f>IF('KWh (Cumulative) LI'!AA82=0,0,((('KWh (Monthly) ENTRY LI'!AA82*0.5)+'KWh (Cumulative) LI'!Z82-'Rebasing adj LI'!AA72)*AA109)*AA$19*AA$128)</f>
        <v>0</v>
      </c>
      <c r="AB82" s="11">
        <f>IF('KWh (Cumulative) LI'!AB82=0,0,((('KWh (Monthly) ENTRY LI'!AB82*0.5)+'KWh (Cumulative) LI'!AA82-'Rebasing adj LI'!AB72)*AB109)*AB$19*AB$128)</f>
        <v>0</v>
      </c>
      <c r="AC82" s="11">
        <f>IF('KWh (Cumulative) LI'!AC82=0,0,((('KWh (Monthly) ENTRY LI'!AC82*0.5)+'KWh (Cumulative) LI'!AB82-'Rebasing adj LI'!AC72)*AC109)*AC$19*AC$128)</f>
        <v>0</v>
      </c>
      <c r="AD82" s="11">
        <f>IF('KWh (Cumulative) LI'!AD82=0,0,((('KWh (Monthly) ENTRY LI'!AD82*0.5)+'KWh (Cumulative) LI'!AC82-'Rebasing adj LI'!AD72)*AD109)*AD$19*AD$128)</f>
        <v>0</v>
      </c>
      <c r="AE82" s="11">
        <f>IF('KWh (Cumulative) LI'!AE82=0,0,((('KWh (Monthly) ENTRY LI'!AE82*0.5)+'KWh (Cumulative) LI'!AD82-'Rebasing adj LI'!AE72)*AE109)*AE$19*AE$128)</f>
        <v>0</v>
      </c>
      <c r="AF82" s="11">
        <f>IF('KWh (Cumulative) LI'!AF82=0,0,((('KWh (Monthly) ENTRY LI'!AF82*0.5)+'KWh (Cumulative) LI'!AE82-'Rebasing adj LI'!AF72)*AF109)*AF$19*AF$128)</f>
        <v>0</v>
      </c>
      <c r="AG82" s="11">
        <f>IF('KWh (Cumulative) LI'!AG82=0,0,((('KWh (Monthly) ENTRY LI'!AG82*0.5)+'KWh (Cumulative) LI'!AF82-'Rebasing adj LI'!AG72)*AG109)*AG$19*AG$128)</f>
        <v>0</v>
      </c>
      <c r="AH82" s="11">
        <f>IF('KWh (Cumulative) LI'!AH82=0,0,((('KWh (Monthly) ENTRY LI'!AH82*0.5)+'KWh (Cumulative) LI'!AG82-'Rebasing adj LI'!AH72)*AH109)*AH$19*AH$128)</f>
        <v>0</v>
      </c>
      <c r="AI82" s="11">
        <f>IF('KWh (Cumulative) LI'!AI82=0,0,((('KWh (Monthly) ENTRY LI'!AI82*0.5)+'KWh (Cumulative) LI'!AH82-'Rebasing adj LI'!AI72)*AI109)*AI$19*AI$128)</f>
        <v>0</v>
      </c>
      <c r="AJ82" s="11">
        <f>IF('KWh (Cumulative) LI'!AJ82=0,0,((('KWh (Monthly) ENTRY LI'!AJ82*0.5)+'KWh (Cumulative) LI'!AI82-'Rebasing adj LI'!AJ72)*AJ109)*AJ$19*AJ$128)</f>
        <v>0</v>
      </c>
      <c r="AK82" s="11">
        <f>IF('KWh (Cumulative) LI'!AK82=0,0,((('KWh (Monthly) ENTRY LI'!AK82*0.5)+'KWh (Cumulative) LI'!AJ82-'Rebasing adj LI'!AK72)*AK109)*AK$19*AK$128)</f>
        <v>0</v>
      </c>
      <c r="AL82" s="11">
        <f>IF('KWh (Cumulative) LI'!AL82=0,0,((('KWh (Monthly) ENTRY LI'!AL82*0.5)+'KWh (Cumulative) LI'!AK82-'Rebasing adj LI'!AL72)*AL109)*AL$19*AL$128)</f>
        <v>0</v>
      </c>
      <c r="AM82" s="11">
        <f>IF('KWh (Cumulative) LI'!AM82=0,0,((('KWh (Monthly) ENTRY LI'!AM82*0.5)+'KWh (Cumulative) LI'!AL82-'Rebasing adj LI'!AM72)*AM109)*AM$19*AM$128)</f>
        <v>0</v>
      </c>
      <c r="AN82" s="11">
        <f>IF('KWh (Cumulative) LI'!AN82=0,0,((('KWh (Monthly) ENTRY LI'!AN82*0.5)+'KWh (Cumulative) LI'!AM82-'Rebasing adj LI'!AN72)*AN109)*AN$19*AN$128)</f>
        <v>0</v>
      </c>
      <c r="AO82" s="11">
        <f>IF('KWh (Cumulative) LI'!AO82=0,0,((('KWh (Monthly) ENTRY LI'!AO82*0.5)+'KWh (Cumulative) LI'!AN82-'Rebasing adj LI'!AO72)*AO109)*AO$19*AO$128)</f>
        <v>0</v>
      </c>
      <c r="AP82" s="11">
        <f>IF('KWh (Cumulative) LI'!AP82=0,0,((('KWh (Monthly) ENTRY LI'!AP82*0.5)+'KWh (Cumulative) LI'!AO82-'Rebasing adj LI'!AP72)*AP109)*AP$19*AP$128)</f>
        <v>0</v>
      </c>
      <c r="AQ82" s="11">
        <f>IF('KWh (Cumulative) LI'!AQ82=0,0,((('KWh (Monthly) ENTRY LI'!AQ82*0.5)+'KWh (Cumulative) LI'!AP82-'Rebasing adj LI'!AQ72)*AQ109)*AQ$19*AQ$128)</f>
        <v>0</v>
      </c>
      <c r="AR82" s="11">
        <f>IF('KWh (Cumulative) LI'!AR82=0,0,((('KWh (Monthly) ENTRY LI'!AR82*0.5)+'KWh (Cumulative) LI'!AQ82-'Rebasing adj LI'!AR72)*AR109)*AR$19*AR$128)</f>
        <v>0</v>
      </c>
      <c r="AS82" s="11">
        <f>IF('KWh (Cumulative) LI'!AS82=0,0,((('KWh (Monthly) ENTRY LI'!AS82*0.5)+'KWh (Cumulative) LI'!AR82-'Rebasing adj LI'!AS72)*AS109)*AS$19*AS$128)</f>
        <v>0</v>
      </c>
      <c r="AT82" s="11">
        <f>IF('KWh (Cumulative) LI'!AT82=0,0,((('KWh (Monthly) ENTRY LI'!AT82*0.5)+'KWh (Cumulative) LI'!AS82-'Rebasing adj LI'!AT72)*AT109)*AT$19*AT$128)</f>
        <v>0</v>
      </c>
      <c r="AU82" s="11">
        <f>IF('KWh (Cumulative) LI'!AU82=0,0,((('KWh (Monthly) ENTRY LI'!AU82*0.5)+'KWh (Cumulative) LI'!AT82-'Rebasing adj LI'!AU72)*AU109)*AU$19*AU$128)</f>
        <v>0</v>
      </c>
      <c r="AV82" s="11">
        <f>IF('KWh (Cumulative) LI'!AV82=0,0,((('KWh (Monthly) ENTRY LI'!AV82*0.5)+'KWh (Cumulative) LI'!AU82-'Rebasing adj LI'!AV72)*AV109)*AV$19*AV$128)</f>
        <v>0</v>
      </c>
      <c r="AW82" s="11">
        <f>IF('KWh (Cumulative) LI'!AW82=0,0,((('KWh (Monthly) ENTRY LI'!AW82*0.5)+'KWh (Cumulative) LI'!AV82-'Rebasing adj LI'!AW72)*AW109)*AW$19*AW$128)</f>
        <v>0</v>
      </c>
      <c r="AX82" s="11">
        <f>IF('KWh (Cumulative) LI'!AX82=0,0,((('KWh (Monthly) ENTRY LI'!AX82*0.5)+'KWh (Cumulative) LI'!AW82-'Rebasing adj LI'!AX72)*AX109)*AX$19*AX$128)</f>
        <v>0</v>
      </c>
      <c r="AY82" s="11">
        <f>IF('KWh (Cumulative) LI'!AY82=0,0,((('KWh (Monthly) ENTRY LI'!AY82*0.5)+'KWh (Cumulative) LI'!AX82-'Rebasing adj LI'!AY72)*AY109)*AY$19*AY$128)</f>
        <v>0</v>
      </c>
      <c r="AZ82" s="11">
        <f>IF('KWh (Cumulative) LI'!AZ82=0,0,((('KWh (Monthly) ENTRY LI'!AZ82*0.5)+'KWh (Cumulative) LI'!AY82-'Rebasing adj LI'!AZ72)*AZ109)*AZ$19*AZ$128)</f>
        <v>0</v>
      </c>
      <c r="BA82" s="11">
        <f>IF('KWh (Cumulative) LI'!BA82=0,0,((('KWh (Monthly) ENTRY LI'!BA82*0.5)+'KWh (Cumulative) LI'!AZ82-'Rebasing adj LI'!BA72)*BA109)*BA$19*BA$128)</f>
        <v>0</v>
      </c>
      <c r="BB82" s="11">
        <f>IF('KWh (Cumulative) LI'!BB82=0,0,((('KWh (Monthly) ENTRY LI'!BB82*0.5)+'KWh (Cumulative) LI'!BA82-'Rebasing adj LI'!BB72)*BB109)*BB$19*BB$128)</f>
        <v>0</v>
      </c>
      <c r="BC82" s="11">
        <f>IF('KWh (Cumulative) LI'!BC82=0,0,((('KWh (Monthly) ENTRY LI'!BC82*0.5)+'KWh (Cumulative) LI'!BB82-'Rebasing adj LI'!BC72)*BC109)*BC$19*BC$128)</f>
        <v>0</v>
      </c>
      <c r="BD82" s="11">
        <f>IF('KWh (Cumulative) LI'!BD82=0,0,((('KWh (Monthly) ENTRY LI'!BD82*0.5)+'KWh (Cumulative) LI'!BC82-'Rebasing adj LI'!BD72)*BD109)*BD$19*BD$128)</f>
        <v>0</v>
      </c>
      <c r="BE82" s="11">
        <f>IF('KWh (Cumulative) LI'!BE82=0,0,((('KWh (Monthly) ENTRY LI'!BE82*0.5)+'KWh (Cumulative) LI'!BD82-'Rebasing adj LI'!BE72)*BE109)*BE$19*BE$128)</f>
        <v>0</v>
      </c>
      <c r="BF82" s="11">
        <f>IF('KWh (Cumulative) LI'!BF82=0,0,((('KWh (Monthly) ENTRY LI'!BF82*0.5)+'KWh (Cumulative) LI'!BE82-'Rebasing adj LI'!BF72)*BF109)*BF$19*BF$128)</f>
        <v>0</v>
      </c>
      <c r="BG82" s="11">
        <f>IF('KWh (Cumulative) LI'!BG82=0,0,((('KWh (Monthly) ENTRY LI'!BG82*0.5)+'KWh (Cumulative) LI'!BF82-'Rebasing adj LI'!BG72)*BG109)*BG$19*BG$128)</f>
        <v>0</v>
      </c>
      <c r="BH82" s="11">
        <f>IF('KWh (Cumulative) LI'!BH82=0,0,((('KWh (Monthly) ENTRY LI'!BH82*0.5)+'KWh (Cumulative) LI'!BG82-'Rebasing adj LI'!BH72)*BH109)*BH$19*BH$128)</f>
        <v>0</v>
      </c>
      <c r="BI82" s="11">
        <f>IF('KWh (Cumulative) LI'!BI82=0,0,((('KWh (Monthly) ENTRY LI'!BI82*0.5)+'KWh (Cumulative) LI'!BH82-'Rebasing adj LI'!BI72)*BI109)*BI$19*BI$128)</f>
        <v>0</v>
      </c>
      <c r="BJ82" s="11">
        <f>IF('KWh (Cumulative) LI'!BJ82=0,0,((('KWh (Monthly) ENTRY LI'!BJ82*0.5)+'KWh (Cumulative) LI'!BI82-'Rebasing adj LI'!BJ72)*BJ109)*BJ$19*BJ$128)</f>
        <v>0</v>
      </c>
      <c r="BK82" s="11">
        <f>IF('KWh (Cumulative) LI'!BK82=0,0,((('KWh (Monthly) ENTRY LI'!BK82*0.5)+'KWh (Cumulative) LI'!BJ82-'Rebasing adj LI'!BK72)*BK109)*BK$19*BK$128)</f>
        <v>0</v>
      </c>
      <c r="BL82" s="11">
        <f>IF('KWh (Cumulative) LI'!BL82=0,0,((('KWh (Monthly) ENTRY LI'!BL82*0.5)+'KWh (Cumulative) LI'!BK82-'Rebasing adj LI'!BL72)*BL109)*BL$19*BL$128)</f>
        <v>0</v>
      </c>
      <c r="BM82" s="11">
        <f>IF('KWh (Cumulative) LI'!BM82=0,0,((('KWh (Monthly) ENTRY LI'!BM82*0.5)+'KWh (Cumulative) LI'!BL82-'Rebasing adj LI'!BM72)*BM109)*BM$19*BM$128)</f>
        <v>0</v>
      </c>
      <c r="BN82" s="11">
        <f>IF('KWh (Cumulative) LI'!BN82=0,0,((('KWh (Monthly) ENTRY LI'!BN82*0.5)+'KWh (Cumulative) LI'!BM82-'Rebasing adj LI'!BN72)*BN109)*BN$19*BN$128)</f>
        <v>0</v>
      </c>
      <c r="BO82" s="11">
        <f>IF('KWh (Cumulative) LI'!BO82=0,0,((('KWh (Monthly) ENTRY LI'!BO82*0.5)+'KWh (Cumulative) LI'!BN82-'Rebasing adj LI'!BO72)*BO109)*BO$19*BO$128)</f>
        <v>0</v>
      </c>
      <c r="BP82" s="11">
        <f>IF('KWh (Cumulative) LI'!BP82=0,0,((('KWh (Monthly) ENTRY LI'!BP82*0.5)+'KWh (Cumulative) LI'!BO82-'Rebasing adj LI'!BP72)*BP109)*BP$19*BP$128)</f>
        <v>0</v>
      </c>
      <c r="BQ82" s="11">
        <f>IF('KWh (Cumulative) LI'!BQ82=0,0,((('KWh (Monthly) ENTRY LI'!BQ82*0.5)+'KWh (Cumulative) LI'!BP82-'Rebasing adj LI'!BQ72)*BQ109)*BQ$19*BQ$128)</f>
        <v>0</v>
      </c>
      <c r="BR82" s="11">
        <f>IF('KWh (Cumulative) LI'!BR82=0,0,((('KWh (Monthly) ENTRY LI'!BR82*0.5)+'KWh (Cumulative) LI'!BQ82-'Rebasing adj LI'!BR72)*BR109)*BR$19*BR$128)</f>
        <v>0</v>
      </c>
      <c r="BS82" s="11">
        <f>IF('KWh (Cumulative) LI'!BS82=0,0,((('KWh (Monthly) ENTRY LI'!BS82*0.5)+'KWh (Cumulative) LI'!BR82-'Rebasing adj LI'!BS72)*BS109)*BS$19*BS$128)</f>
        <v>0</v>
      </c>
      <c r="BT82" s="11">
        <f>IF('KWh (Cumulative) LI'!BT82=0,0,((('KWh (Monthly) ENTRY LI'!BT82*0.5)+'KWh (Cumulative) LI'!BS82-'Rebasing adj LI'!BT72)*BT109)*BT$19*BT$128)</f>
        <v>0</v>
      </c>
      <c r="BU82" s="11">
        <f>IF('KWh (Cumulative) LI'!BU82=0,0,((('KWh (Monthly) ENTRY LI'!BU82*0.5)+'KWh (Cumulative) LI'!BT82-'Rebasing adj LI'!BU72)*BU109)*BU$19*BU$128)</f>
        <v>0</v>
      </c>
      <c r="BV82" s="11">
        <f>IF('KWh (Cumulative) LI'!BV82=0,0,((('KWh (Monthly) ENTRY LI'!BV82*0.5)+'KWh (Cumulative) LI'!BU82-'Rebasing adj LI'!BV72)*BV109)*BV$19*BV$128)</f>
        <v>0</v>
      </c>
      <c r="BW82" s="11">
        <f>IF('KWh (Cumulative) LI'!BW82=0,0,((('KWh (Monthly) ENTRY LI'!BW82*0.5)+'KWh (Cumulative) LI'!BV82-'Rebasing adj LI'!BW72)*BW109)*BW$19*BW$128)</f>
        <v>0</v>
      </c>
      <c r="BX82" s="11">
        <f>IF('KWh (Cumulative) LI'!BX82=0,0,((('KWh (Monthly) ENTRY LI'!BX82*0.5)+'KWh (Cumulative) LI'!BW82-'Rebasing adj LI'!BX72)*BX109)*BX$19*BX$128)</f>
        <v>0</v>
      </c>
      <c r="BY82" s="11">
        <f>IF('KWh (Cumulative) LI'!BY82=0,0,((('KWh (Monthly) ENTRY LI'!BY82*0.5)+'KWh (Cumulative) LI'!BX82-'Rebasing adj LI'!BY72)*BY109)*BY$19*BY$128)</f>
        <v>0</v>
      </c>
      <c r="BZ82" s="11">
        <f>IF('KWh (Cumulative) LI'!BZ82=0,0,((('KWh (Monthly) ENTRY LI'!BZ82*0.5)+'KWh (Cumulative) LI'!BY82-'Rebasing adj LI'!BZ72)*BZ109)*BZ$19*BZ$128)</f>
        <v>0</v>
      </c>
      <c r="CA82" s="11">
        <f>IF('KWh (Cumulative) LI'!CA82=0,0,((('KWh (Monthly) ENTRY LI'!CA82*0.5)+'KWh (Cumulative) LI'!BZ82-'Rebasing adj LI'!CA72)*CA109)*CA$19*CA$128)</f>
        <v>0</v>
      </c>
      <c r="CB82" s="11">
        <f>IF('KWh (Cumulative) LI'!CB82=0,0,((('KWh (Monthly) ENTRY LI'!CB82*0.5)+'KWh (Cumulative) LI'!CA82-'Rebasing adj LI'!CB72)*CB109)*CB$19*CB$128)</f>
        <v>0</v>
      </c>
      <c r="CC82" s="11">
        <f>IF('KWh (Cumulative) LI'!CC82=0,0,((('KWh (Monthly) ENTRY LI'!CC82*0.5)+'KWh (Cumulative) LI'!CB82-'Rebasing adj LI'!CC72)*CC109)*CC$19*CC$128)</f>
        <v>0</v>
      </c>
      <c r="CD82" s="11">
        <f>IF('KWh (Cumulative) LI'!CD82=0,0,((('KWh (Monthly) ENTRY LI'!CD82*0.5)+'KWh (Cumulative) LI'!CC82-'Rebasing adj LI'!CD72)*CD109)*CD$19*CD$128)</f>
        <v>0</v>
      </c>
      <c r="CE82" s="11">
        <f>IF('KWh (Cumulative) LI'!CE82=0,0,((('KWh (Monthly) ENTRY LI'!CE82*0.5)+'KWh (Cumulative) LI'!CD82-'Rebasing adj LI'!CE72)*CE109)*CE$19*CE$128)</f>
        <v>0</v>
      </c>
      <c r="CF82" s="11">
        <f>IF('KWh (Cumulative) LI'!CF82=0,0,((('KWh (Monthly) ENTRY LI'!CF82*0.5)+'KWh (Cumulative) LI'!CE82-'Rebasing adj LI'!CF72)*CF109)*CF$19*CF$128)</f>
        <v>0</v>
      </c>
      <c r="CG82" s="11">
        <f>IF('KWh (Cumulative) LI'!CG82=0,0,((('KWh (Monthly) ENTRY LI'!CG82*0.5)+'KWh (Cumulative) LI'!CF82-'Rebasing adj LI'!CG72)*CG109)*CG$19*CG$128)</f>
        <v>0</v>
      </c>
      <c r="CH82" s="11">
        <f>IF('KWh (Cumulative) LI'!CH82=0,0,((('KWh (Monthly) ENTRY LI'!CH82*0.5)+'KWh (Cumulative) LI'!CG82-'Rebasing adj LI'!CH72)*CH109)*CH$19*CH$128)</f>
        <v>0</v>
      </c>
      <c r="CI82" s="11">
        <f>IF('KWh (Cumulative) LI'!CI82=0,0,((('KWh (Monthly) ENTRY LI'!CI82*0.5)+'KWh (Cumulative) LI'!CH82-'Rebasing adj LI'!CI72)*CI109)*CI$19*CI$128)</f>
        <v>0</v>
      </c>
      <c r="CJ82" s="11">
        <f>IF('KWh (Cumulative) LI'!CJ82=0,0,((('KWh (Monthly) ENTRY LI'!CJ82*0.5)+'KWh (Cumulative) LI'!CI82-'Rebasing adj LI'!CJ72)*CJ109)*CJ$19*CJ$128)</f>
        <v>0</v>
      </c>
    </row>
    <row r="83" spans="1:88" s="6" customFormat="1" x14ac:dyDescent="0.25">
      <c r="A83" s="209"/>
      <c r="B83" s="45" t="s">
        <v>1</v>
      </c>
      <c r="C83" s="11">
        <f>IF('KWh (Cumulative) LI'!C83=0,0,((('KWh (Monthly) ENTRY LI'!C83*0.5)-'Rebasing adj LI'!C73)*C110)*C$19*C$128)</f>
        <v>0</v>
      </c>
      <c r="D83" s="11">
        <f>IF('KWh (Cumulative) LI'!D83=0,0,((('KWh (Monthly) ENTRY LI'!D83*0.5)+'KWh (Cumulative) LI'!C83-'Rebasing adj LI'!D73)*D110)*D$19*D$128)</f>
        <v>0</v>
      </c>
      <c r="E83" s="11">
        <f>IF('KWh (Cumulative) LI'!E83=0,0,((('KWh (Monthly) ENTRY LI'!E83*0.5)+'KWh (Cumulative) LI'!D83-'Rebasing adj LI'!E73)*E110)*E$19*E$128)</f>
        <v>0</v>
      </c>
      <c r="F83" s="11">
        <f>IF('KWh (Cumulative) LI'!F83=0,0,((('KWh (Monthly) ENTRY LI'!F83*0.5)+'KWh (Cumulative) LI'!E83-'Rebasing adj LI'!F73)*F110)*F$19*F$128)</f>
        <v>0</v>
      </c>
      <c r="G83" s="11">
        <f>IF('KWh (Cumulative) LI'!G83=0,0,((('KWh (Monthly) ENTRY LI'!G83*0.5)+'KWh (Cumulative) LI'!F83-'Rebasing adj LI'!G73)*G110)*G$19*G$128)</f>
        <v>0</v>
      </c>
      <c r="H83" s="11">
        <f>IF('KWh (Cumulative) LI'!H83=0,0,((('KWh (Monthly) ENTRY LI'!H83*0.5)+'KWh (Cumulative) LI'!G83-'Rebasing adj LI'!H73)*H110)*H$19*H$128)</f>
        <v>0</v>
      </c>
      <c r="I83" s="11">
        <f>IF('KWh (Cumulative) LI'!I83=0,0,((('KWh (Monthly) ENTRY LI'!I83*0.5)+'KWh (Cumulative) LI'!H83-'Rebasing adj LI'!I73)*I110)*I$19*I$128)</f>
        <v>0</v>
      </c>
      <c r="J83" s="11">
        <f>IF('KWh (Cumulative) LI'!J83=0,0,((('KWh (Monthly) ENTRY LI'!J83*0.5)+'KWh (Cumulative) LI'!I83-'Rebasing adj LI'!J73)*J110)*J$19*J$128)</f>
        <v>0</v>
      </c>
      <c r="K83" s="11">
        <f>IF('KWh (Cumulative) LI'!K83=0,0,((('KWh (Monthly) ENTRY LI'!K83*0.5)+'KWh (Cumulative) LI'!J83-'Rebasing adj LI'!K73)*K110)*K$19*K$128)</f>
        <v>0</v>
      </c>
      <c r="L83" s="11">
        <f>IF('KWh (Cumulative) LI'!L83=0,0,((('KWh (Monthly) ENTRY LI'!L83*0.5)+'KWh (Cumulative) LI'!K83-'Rebasing adj LI'!L73)*L110)*L$19*L$128)</f>
        <v>0</v>
      </c>
      <c r="M83" s="11">
        <f>IF('KWh (Cumulative) LI'!M83=0,0,((('KWh (Monthly) ENTRY LI'!M83*0.5)+'KWh (Cumulative) LI'!L83-'Rebasing adj LI'!M73)*M110)*M$19*M$128)</f>
        <v>0</v>
      </c>
      <c r="N83" s="11">
        <f>IF('KWh (Cumulative) LI'!N83=0,0,((('KWh (Monthly) ENTRY LI'!N83*0.5)+'KWh (Cumulative) LI'!M83-'Rebasing adj LI'!N73)*N110)*N$19*N$128)</f>
        <v>0</v>
      </c>
      <c r="O83" s="11">
        <f>IF('KWh (Cumulative) LI'!O83=0,0,((('KWh (Monthly) ENTRY LI'!O83*0.5)+'KWh (Cumulative) LI'!N83-'Rebasing adj LI'!O73)*O110)*O$19*O$128)</f>
        <v>0</v>
      </c>
      <c r="P83" s="11">
        <f>IF('KWh (Cumulative) LI'!P83=0,0,((('KWh (Monthly) ENTRY LI'!P83*0.5)+'KWh (Cumulative) LI'!O83-'Rebasing adj LI'!P73)*P110)*P$19*P$128)</f>
        <v>0</v>
      </c>
      <c r="Q83" s="11">
        <f>IF('KWh (Cumulative) LI'!Q83=0,0,((('KWh (Monthly) ENTRY LI'!Q83*0.5)+'KWh (Cumulative) LI'!P83-'Rebasing adj LI'!Q73)*Q110)*Q$19*Q$128)</f>
        <v>0</v>
      </c>
      <c r="R83" s="11">
        <f>IF('KWh (Cumulative) LI'!R83=0,0,((('KWh (Monthly) ENTRY LI'!R83*0.5)+'KWh (Cumulative) LI'!Q83-'Rebasing adj LI'!R73)*R110)*R$19*R$128)</f>
        <v>0</v>
      </c>
      <c r="S83" s="11">
        <f>IF('KWh (Cumulative) LI'!S83=0,0,((('KWh (Monthly) ENTRY LI'!S83*0.5)+'KWh (Cumulative) LI'!R83-'Rebasing adj LI'!S73)*S110)*S$19*S$128)</f>
        <v>0</v>
      </c>
      <c r="T83" s="11">
        <f>IF('KWh (Cumulative) LI'!T83=0,0,((('KWh (Monthly) ENTRY LI'!T83*0.5)+'KWh (Cumulative) LI'!S83-'Rebasing adj LI'!T73)*T110)*T$19*T$128)</f>
        <v>0</v>
      </c>
      <c r="U83" s="11">
        <f>IF('KWh (Cumulative) LI'!U83=0,0,((('KWh (Monthly) ENTRY LI'!U83*0.5)+'KWh (Cumulative) LI'!T83-'Rebasing adj LI'!U73)*U110)*U$19*U$128)</f>
        <v>0</v>
      </c>
      <c r="V83" s="11">
        <f>IF('KWh (Cumulative) LI'!V83=0,0,((('KWh (Monthly) ENTRY LI'!V83*0.5)+'KWh (Cumulative) LI'!U83-'Rebasing adj LI'!V73)*V110)*V$19*V$128)</f>
        <v>0</v>
      </c>
      <c r="W83" s="11">
        <f>IF('KWh (Cumulative) LI'!W83=0,0,((('KWh (Monthly) ENTRY LI'!W83*0.5)+'KWh (Cumulative) LI'!V83-'Rebasing adj LI'!W73)*W110)*W$19*W$128)</f>
        <v>0</v>
      </c>
      <c r="X83" s="11">
        <f>IF('KWh (Cumulative) LI'!X83=0,0,((('KWh (Monthly) ENTRY LI'!X83*0.5)+'KWh (Cumulative) LI'!W83-'Rebasing adj LI'!X73)*X110)*X$19*X$128)</f>
        <v>0</v>
      </c>
      <c r="Y83" s="11">
        <f>IF('KWh (Cumulative) LI'!Y83=0,0,((('KWh (Monthly) ENTRY LI'!Y83*0.5)+'KWh (Cumulative) LI'!X83-'Rebasing adj LI'!Y73)*Y110)*Y$19*Y$128)</f>
        <v>0</v>
      </c>
      <c r="Z83" s="11">
        <f>IF('KWh (Cumulative) LI'!Z83=0,0,((('KWh (Monthly) ENTRY LI'!Z83*0.5)+'KWh (Cumulative) LI'!Y83-'Rebasing adj LI'!Z73)*Z110)*Z$19*Z$128)</f>
        <v>0</v>
      </c>
      <c r="AA83" s="11">
        <f>IF('KWh (Cumulative) LI'!AA83=0,0,((('KWh (Monthly) ENTRY LI'!AA83*0.5)+'KWh (Cumulative) LI'!Z83-'Rebasing adj LI'!AA73)*AA110)*AA$19*AA$128)</f>
        <v>0</v>
      </c>
      <c r="AB83" s="11">
        <f>IF('KWh (Cumulative) LI'!AB83=0,0,((('KWh (Monthly) ENTRY LI'!AB83*0.5)+'KWh (Cumulative) LI'!AA83-'Rebasing adj LI'!AB73)*AB110)*AB$19*AB$128)</f>
        <v>0</v>
      </c>
      <c r="AC83" s="11">
        <f>IF('KWh (Cumulative) LI'!AC83=0,0,((('KWh (Monthly) ENTRY LI'!AC83*0.5)+'KWh (Cumulative) LI'!AB83-'Rebasing adj LI'!AC73)*AC110)*AC$19*AC$128)</f>
        <v>0</v>
      </c>
      <c r="AD83" s="11">
        <f>IF('KWh (Cumulative) LI'!AD83=0,0,((('KWh (Monthly) ENTRY LI'!AD83*0.5)+'KWh (Cumulative) LI'!AC83-'Rebasing adj LI'!AD73)*AD110)*AD$19*AD$128)</f>
        <v>0</v>
      </c>
      <c r="AE83" s="11">
        <f>IF('KWh (Cumulative) LI'!AE83=0,0,((('KWh (Monthly) ENTRY LI'!AE83*0.5)+'KWh (Cumulative) LI'!AD83-'Rebasing adj LI'!AE73)*AE110)*AE$19*AE$128)</f>
        <v>0</v>
      </c>
      <c r="AF83" s="11">
        <f>IF('KWh (Cumulative) LI'!AF83=0,0,((('KWh (Monthly) ENTRY LI'!AF83*0.5)+'KWh (Cumulative) LI'!AE83-'Rebasing adj LI'!AF73)*AF110)*AF$19*AF$128)</f>
        <v>0</v>
      </c>
      <c r="AG83" s="11">
        <f>IF('KWh (Cumulative) LI'!AG83=0,0,((('KWh (Monthly) ENTRY LI'!AG83*0.5)+'KWh (Cumulative) LI'!AF83-'Rebasing adj LI'!AG73)*AG110)*AG$19*AG$128)</f>
        <v>0</v>
      </c>
      <c r="AH83" s="11">
        <f>IF('KWh (Cumulative) LI'!AH83=0,0,((('KWh (Monthly) ENTRY LI'!AH83*0.5)+'KWh (Cumulative) LI'!AG83-'Rebasing adj LI'!AH73)*AH110)*AH$19*AH$128)</f>
        <v>0</v>
      </c>
      <c r="AI83" s="11">
        <f>IF('KWh (Cumulative) LI'!AI83=0,0,((('KWh (Monthly) ENTRY LI'!AI83*0.5)+'KWh (Cumulative) LI'!AH83-'Rebasing adj LI'!AI73)*AI110)*AI$19*AI$128)</f>
        <v>0</v>
      </c>
      <c r="AJ83" s="11">
        <f>IF('KWh (Cumulative) LI'!AJ83=0,0,((('KWh (Monthly) ENTRY LI'!AJ83*0.5)+'KWh (Cumulative) LI'!AI83-'Rebasing adj LI'!AJ73)*AJ110)*AJ$19*AJ$128)</f>
        <v>0</v>
      </c>
      <c r="AK83" s="11">
        <f>IF('KWh (Cumulative) LI'!AK83=0,0,((('KWh (Monthly) ENTRY LI'!AK83*0.5)+'KWh (Cumulative) LI'!AJ83-'Rebasing adj LI'!AK73)*AK110)*AK$19*AK$128)</f>
        <v>0</v>
      </c>
      <c r="AL83" s="11">
        <f>IF('KWh (Cumulative) LI'!AL83=0,0,((('KWh (Monthly) ENTRY LI'!AL83*0.5)+'KWh (Cumulative) LI'!AK83-'Rebasing adj LI'!AL73)*AL110)*AL$19*AL$128)</f>
        <v>0</v>
      </c>
      <c r="AM83" s="11">
        <f>IF('KWh (Cumulative) LI'!AM83=0,0,((('KWh (Monthly) ENTRY LI'!AM83*0.5)+'KWh (Cumulative) LI'!AL83-'Rebasing adj LI'!AM73)*AM110)*AM$19*AM$128)</f>
        <v>0</v>
      </c>
      <c r="AN83" s="11">
        <f>IF('KWh (Cumulative) LI'!AN83=0,0,((('KWh (Monthly) ENTRY LI'!AN83*0.5)+'KWh (Cumulative) LI'!AM83-'Rebasing adj LI'!AN73)*AN110)*AN$19*AN$128)</f>
        <v>0</v>
      </c>
      <c r="AO83" s="11">
        <f>IF('KWh (Cumulative) LI'!AO83=0,0,((('KWh (Monthly) ENTRY LI'!AO83*0.5)+'KWh (Cumulative) LI'!AN83-'Rebasing adj LI'!AO73)*AO110)*AO$19*AO$128)</f>
        <v>0</v>
      </c>
      <c r="AP83" s="11">
        <f>IF('KWh (Cumulative) LI'!AP83=0,0,((('KWh (Monthly) ENTRY LI'!AP83*0.5)+'KWh (Cumulative) LI'!AO83-'Rebasing adj LI'!AP73)*AP110)*AP$19*AP$128)</f>
        <v>0</v>
      </c>
      <c r="AQ83" s="11">
        <f>IF('KWh (Cumulative) LI'!AQ83=0,0,((('KWh (Monthly) ENTRY LI'!AQ83*0.5)+'KWh (Cumulative) LI'!AP83-'Rebasing adj LI'!AQ73)*AQ110)*AQ$19*AQ$128)</f>
        <v>0</v>
      </c>
      <c r="AR83" s="11">
        <f>IF('KWh (Cumulative) LI'!AR83=0,0,((('KWh (Monthly) ENTRY LI'!AR83*0.5)+'KWh (Cumulative) LI'!AQ83-'Rebasing adj LI'!AR73)*AR110)*AR$19*AR$128)</f>
        <v>0</v>
      </c>
      <c r="AS83" s="11">
        <f>IF('KWh (Cumulative) LI'!AS83=0,0,((('KWh (Monthly) ENTRY LI'!AS83*0.5)+'KWh (Cumulative) LI'!AR83-'Rebasing adj LI'!AS73)*AS110)*AS$19*AS$128)</f>
        <v>0</v>
      </c>
      <c r="AT83" s="11">
        <f>IF('KWh (Cumulative) LI'!AT83=0,0,((('KWh (Monthly) ENTRY LI'!AT83*0.5)+'KWh (Cumulative) LI'!AS83-'Rebasing adj LI'!AT73)*AT110)*AT$19*AT$128)</f>
        <v>0</v>
      </c>
      <c r="AU83" s="11">
        <f>IF('KWh (Cumulative) LI'!AU83=0,0,((('KWh (Monthly) ENTRY LI'!AU83*0.5)+'KWh (Cumulative) LI'!AT83-'Rebasing adj LI'!AU73)*AU110)*AU$19*AU$128)</f>
        <v>0</v>
      </c>
      <c r="AV83" s="11">
        <f>IF('KWh (Cumulative) LI'!AV83=0,0,((('KWh (Monthly) ENTRY LI'!AV83*0.5)+'KWh (Cumulative) LI'!AU83-'Rebasing adj LI'!AV73)*AV110)*AV$19*AV$128)</f>
        <v>0</v>
      </c>
      <c r="AW83" s="11">
        <f>IF('KWh (Cumulative) LI'!AW83=0,0,((('KWh (Monthly) ENTRY LI'!AW83*0.5)+'KWh (Cumulative) LI'!AV83-'Rebasing adj LI'!AW73)*AW110)*AW$19*AW$128)</f>
        <v>0</v>
      </c>
      <c r="AX83" s="11">
        <f>IF('KWh (Cumulative) LI'!AX83=0,0,((('KWh (Monthly) ENTRY LI'!AX83*0.5)+'KWh (Cumulative) LI'!AW83-'Rebasing adj LI'!AX73)*AX110)*AX$19*AX$128)</f>
        <v>0</v>
      </c>
      <c r="AY83" s="11">
        <f>IF('KWh (Cumulative) LI'!AY83=0,0,((('KWh (Monthly) ENTRY LI'!AY83*0.5)+'KWh (Cumulative) LI'!AX83-'Rebasing adj LI'!AY73)*AY110)*AY$19*AY$128)</f>
        <v>0</v>
      </c>
      <c r="AZ83" s="11">
        <f>IF('KWh (Cumulative) LI'!AZ83=0,0,((('KWh (Monthly) ENTRY LI'!AZ83*0.5)+'KWh (Cumulative) LI'!AY83-'Rebasing adj LI'!AZ73)*AZ110)*AZ$19*AZ$128)</f>
        <v>0</v>
      </c>
      <c r="BA83" s="11">
        <f>IF('KWh (Cumulative) LI'!BA83=0,0,((('KWh (Monthly) ENTRY LI'!BA83*0.5)+'KWh (Cumulative) LI'!AZ83-'Rebasing adj LI'!BA73)*BA110)*BA$19*BA$128)</f>
        <v>0</v>
      </c>
      <c r="BB83" s="11">
        <f>IF('KWh (Cumulative) LI'!BB83=0,0,((('KWh (Monthly) ENTRY LI'!BB83*0.5)+'KWh (Cumulative) LI'!BA83-'Rebasing adj LI'!BB73)*BB110)*BB$19*BB$128)</f>
        <v>0</v>
      </c>
      <c r="BC83" s="11">
        <f>IF('KWh (Cumulative) LI'!BC83=0,0,((('KWh (Monthly) ENTRY LI'!BC83*0.5)+'KWh (Cumulative) LI'!BB83-'Rebasing adj LI'!BC73)*BC110)*BC$19*BC$128)</f>
        <v>0</v>
      </c>
      <c r="BD83" s="11">
        <f>IF('KWh (Cumulative) LI'!BD83=0,0,((('KWh (Monthly) ENTRY LI'!BD83*0.5)+'KWh (Cumulative) LI'!BC83-'Rebasing adj LI'!BD73)*BD110)*BD$19*BD$128)</f>
        <v>0</v>
      </c>
      <c r="BE83" s="11">
        <f>IF('KWh (Cumulative) LI'!BE83=0,0,((('KWh (Monthly) ENTRY LI'!BE83*0.5)+'KWh (Cumulative) LI'!BD83-'Rebasing adj LI'!BE73)*BE110)*BE$19*BE$128)</f>
        <v>0</v>
      </c>
      <c r="BF83" s="11">
        <f>IF('KWh (Cumulative) LI'!BF83=0,0,((('KWh (Monthly) ENTRY LI'!BF83*0.5)+'KWh (Cumulative) LI'!BE83-'Rebasing adj LI'!BF73)*BF110)*BF$19*BF$128)</f>
        <v>0</v>
      </c>
      <c r="BG83" s="11">
        <f>IF('KWh (Cumulative) LI'!BG83=0,0,((('KWh (Monthly) ENTRY LI'!BG83*0.5)+'KWh (Cumulative) LI'!BF83-'Rebasing adj LI'!BG73)*BG110)*BG$19*BG$128)</f>
        <v>0</v>
      </c>
      <c r="BH83" s="11">
        <f>IF('KWh (Cumulative) LI'!BH83=0,0,((('KWh (Monthly) ENTRY LI'!BH83*0.5)+'KWh (Cumulative) LI'!BG83-'Rebasing adj LI'!BH73)*BH110)*BH$19*BH$128)</f>
        <v>0</v>
      </c>
      <c r="BI83" s="11">
        <f>IF('KWh (Cumulative) LI'!BI83=0,0,((('KWh (Monthly) ENTRY LI'!BI83*0.5)+'KWh (Cumulative) LI'!BH83-'Rebasing adj LI'!BI73)*BI110)*BI$19*BI$128)</f>
        <v>0</v>
      </c>
      <c r="BJ83" s="11">
        <f>IF('KWh (Cumulative) LI'!BJ83=0,0,((('KWh (Monthly) ENTRY LI'!BJ83*0.5)+'KWh (Cumulative) LI'!BI83-'Rebasing adj LI'!BJ73)*BJ110)*BJ$19*BJ$128)</f>
        <v>0</v>
      </c>
      <c r="BK83" s="11">
        <f>IF('KWh (Cumulative) LI'!BK83=0,0,((('KWh (Monthly) ENTRY LI'!BK83*0.5)+'KWh (Cumulative) LI'!BJ83-'Rebasing adj LI'!BK73)*BK110)*BK$19*BK$128)</f>
        <v>0</v>
      </c>
      <c r="BL83" s="11">
        <f>IF('KWh (Cumulative) LI'!BL83=0,0,((('KWh (Monthly) ENTRY LI'!BL83*0.5)+'KWh (Cumulative) LI'!BK83-'Rebasing adj LI'!BL73)*BL110)*BL$19*BL$128)</f>
        <v>0</v>
      </c>
      <c r="BM83" s="11">
        <f>IF('KWh (Cumulative) LI'!BM83=0,0,((('KWh (Monthly) ENTRY LI'!BM83*0.5)+'KWh (Cumulative) LI'!BL83-'Rebasing adj LI'!BM73)*BM110)*BM$19*BM$128)</f>
        <v>0</v>
      </c>
      <c r="BN83" s="11">
        <f>IF('KWh (Cumulative) LI'!BN83=0,0,((('KWh (Monthly) ENTRY LI'!BN83*0.5)+'KWh (Cumulative) LI'!BM83-'Rebasing adj LI'!BN73)*BN110)*BN$19*BN$128)</f>
        <v>0</v>
      </c>
      <c r="BO83" s="11">
        <f>IF('KWh (Cumulative) LI'!BO83=0,0,((('KWh (Monthly) ENTRY LI'!BO83*0.5)+'KWh (Cumulative) LI'!BN83-'Rebasing adj LI'!BO73)*BO110)*BO$19*BO$128)</f>
        <v>0</v>
      </c>
      <c r="BP83" s="11">
        <f>IF('KWh (Cumulative) LI'!BP83=0,0,((('KWh (Monthly) ENTRY LI'!BP83*0.5)+'KWh (Cumulative) LI'!BO83-'Rebasing adj LI'!BP73)*BP110)*BP$19*BP$128)</f>
        <v>0</v>
      </c>
      <c r="BQ83" s="11">
        <f>IF('KWh (Cumulative) LI'!BQ83=0,0,((('KWh (Monthly) ENTRY LI'!BQ83*0.5)+'KWh (Cumulative) LI'!BP83-'Rebasing adj LI'!BQ73)*BQ110)*BQ$19*BQ$128)</f>
        <v>0</v>
      </c>
      <c r="BR83" s="11">
        <f>IF('KWh (Cumulative) LI'!BR83=0,0,((('KWh (Monthly) ENTRY LI'!BR83*0.5)+'KWh (Cumulative) LI'!BQ83-'Rebasing adj LI'!BR73)*BR110)*BR$19*BR$128)</f>
        <v>0</v>
      </c>
      <c r="BS83" s="11">
        <f>IF('KWh (Cumulative) LI'!BS83=0,0,((('KWh (Monthly) ENTRY LI'!BS83*0.5)+'KWh (Cumulative) LI'!BR83-'Rebasing adj LI'!BS73)*BS110)*BS$19*BS$128)</f>
        <v>0</v>
      </c>
      <c r="BT83" s="11">
        <f>IF('KWh (Cumulative) LI'!BT83=0,0,((('KWh (Monthly) ENTRY LI'!BT83*0.5)+'KWh (Cumulative) LI'!BS83-'Rebasing adj LI'!BT73)*BT110)*BT$19*BT$128)</f>
        <v>0</v>
      </c>
      <c r="BU83" s="11">
        <f>IF('KWh (Cumulative) LI'!BU83=0,0,((('KWh (Monthly) ENTRY LI'!BU83*0.5)+'KWh (Cumulative) LI'!BT83-'Rebasing adj LI'!BU73)*BU110)*BU$19*BU$128)</f>
        <v>0</v>
      </c>
      <c r="BV83" s="11">
        <f>IF('KWh (Cumulative) LI'!BV83=0,0,((('KWh (Monthly) ENTRY LI'!BV83*0.5)+'KWh (Cumulative) LI'!BU83-'Rebasing adj LI'!BV73)*BV110)*BV$19*BV$128)</f>
        <v>0</v>
      </c>
      <c r="BW83" s="11">
        <f>IF('KWh (Cumulative) LI'!BW83=0,0,((('KWh (Monthly) ENTRY LI'!BW83*0.5)+'KWh (Cumulative) LI'!BV83-'Rebasing adj LI'!BW73)*BW110)*BW$19*BW$128)</f>
        <v>0</v>
      </c>
      <c r="BX83" s="11">
        <f>IF('KWh (Cumulative) LI'!BX83=0,0,((('KWh (Monthly) ENTRY LI'!BX83*0.5)+'KWh (Cumulative) LI'!BW83-'Rebasing adj LI'!BX73)*BX110)*BX$19*BX$128)</f>
        <v>0</v>
      </c>
      <c r="BY83" s="11">
        <f>IF('KWh (Cumulative) LI'!BY83=0,0,((('KWh (Monthly) ENTRY LI'!BY83*0.5)+'KWh (Cumulative) LI'!BX83-'Rebasing adj LI'!BY73)*BY110)*BY$19*BY$128)</f>
        <v>0</v>
      </c>
      <c r="BZ83" s="11">
        <f>IF('KWh (Cumulative) LI'!BZ83=0,0,((('KWh (Monthly) ENTRY LI'!BZ83*0.5)+'KWh (Cumulative) LI'!BY83-'Rebasing adj LI'!BZ73)*BZ110)*BZ$19*BZ$128)</f>
        <v>0</v>
      </c>
      <c r="CA83" s="11">
        <f>IF('KWh (Cumulative) LI'!CA83=0,0,((('KWh (Monthly) ENTRY LI'!CA83*0.5)+'KWh (Cumulative) LI'!BZ83-'Rebasing adj LI'!CA73)*CA110)*CA$19*CA$128)</f>
        <v>0</v>
      </c>
      <c r="CB83" s="11">
        <f>IF('KWh (Cumulative) LI'!CB83=0,0,((('KWh (Monthly) ENTRY LI'!CB83*0.5)+'KWh (Cumulative) LI'!CA83-'Rebasing adj LI'!CB73)*CB110)*CB$19*CB$128)</f>
        <v>0</v>
      </c>
      <c r="CC83" s="11">
        <f>IF('KWh (Cumulative) LI'!CC83=0,0,((('KWh (Monthly) ENTRY LI'!CC83*0.5)+'KWh (Cumulative) LI'!CB83-'Rebasing adj LI'!CC73)*CC110)*CC$19*CC$128)</f>
        <v>0</v>
      </c>
      <c r="CD83" s="11">
        <f>IF('KWh (Cumulative) LI'!CD83=0,0,((('KWh (Monthly) ENTRY LI'!CD83*0.5)+'KWh (Cumulative) LI'!CC83-'Rebasing adj LI'!CD73)*CD110)*CD$19*CD$128)</f>
        <v>0</v>
      </c>
      <c r="CE83" s="11">
        <f>IF('KWh (Cumulative) LI'!CE83=0,0,((('KWh (Monthly) ENTRY LI'!CE83*0.5)+'KWh (Cumulative) LI'!CD83-'Rebasing adj LI'!CE73)*CE110)*CE$19*CE$128)</f>
        <v>0</v>
      </c>
      <c r="CF83" s="11">
        <f>IF('KWh (Cumulative) LI'!CF83=0,0,((('KWh (Monthly) ENTRY LI'!CF83*0.5)+'KWh (Cumulative) LI'!CE83-'Rebasing adj LI'!CF73)*CF110)*CF$19*CF$128)</f>
        <v>0</v>
      </c>
      <c r="CG83" s="11">
        <f>IF('KWh (Cumulative) LI'!CG83=0,0,((('KWh (Monthly) ENTRY LI'!CG83*0.5)+'KWh (Cumulative) LI'!CF83-'Rebasing adj LI'!CG73)*CG110)*CG$19*CG$128)</f>
        <v>0</v>
      </c>
      <c r="CH83" s="11">
        <f>IF('KWh (Cumulative) LI'!CH83=0,0,((('KWh (Monthly) ENTRY LI'!CH83*0.5)+'KWh (Cumulative) LI'!CG83-'Rebasing adj LI'!CH73)*CH110)*CH$19*CH$128)</f>
        <v>0</v>
      </c>
      <c r="CI83" s="11">
        <f>IF('KWh (Cumulative) LI'!CI83=0,0,((('KWh (Monthly) ENTRY LI'!CI83*0.5)+'KWh (Cumulative) LI'!CH83-'Rebasing adj LI'!CI73)*CI110)*CI$19*CI$128)</f>
        <v>0</v>
      </c>
      <c r="CJ83" s="11">
        <f>IF('KWh (Cumulative) LI'!CJ83=0,0,((('KWh (Monthly) ENTRY LI'!CJ83*0.5)+'KWh (Cumulative) LI'!CI83-'Rebasing adj LI'!CJ73)*CJ110)*CJ$19*CJ$128)</f>
        <v>0</v>
      </c>
    </row>
    <row r="84" spans="1:88" s="6" customFormat="1" x14ac:dyDescent="0.25">
      <c r="A84" s="209"/>
      <c r="B84" s="45" t="s">
        <v>11</v>
      </c>
      <c r="C84" s="11">
        <f>IF('KWh (Cumulative) LI'!C84=0,0,((('KWh (Monthly) ENTRY LI'!C84*0.5)-'Rebasing adj LI'!C74)*C111)*C$19*C$128)</f>
        <v>0</v>
      </c>
      <c r="D84" s="11">
        <f>IF('KWh (Cumulative) LI'!D84=0,0,((('KWh (Monthly) ENTRY LI'!D84*0.5)+'KWh (Cumulative) LI'!C84-'Rebasing adj LI'!D74)*D111)*D$19*D$128)</f>
        <v>0</v>
      </c>
      <c r="E84" s="11">
        <f>IF('KWh (Cumulative) LI'!E84=0,0,((('KWh (Monthly) ENTRY LI'!E84*0.5)+'KWh (Cumulative) LI'!D84-'Rebasing adj LI'!E74)*E111)*E$19*E$128)</f>
        <v>0</v>
      </c>
      <c r="F84" s="11">
        <f>IF('KWh (Cumulative) LI'!F84=0,0,((('KWh (Monthly) ENTRY LI'!F84*0.5)+'KWh (Cumulative) LI'!E84-'Rebasing adj LI'!F74)*F111)*F$19*F$128)</f>
        <v>0</v>
      </c>
      <c r="G84" s="11">
        <f>IF('KWh (Cumulative) LI'!G84=0,0,((('KWh (Monthly) ENTRY LI'!G84*0.5)+'KWh (Cumulative) LI'!F84-'Rebasing adj LI'!G74)*G111)*G$19*G$128)</f>
        <v>0</v>
      </c>
      <c r="H84" s="11">
        <f>IF('KWh (Cumulative) LI'!H84=0,0,((('KWh (Monthly) ENTRY LI'!H84*0.5)+'KWh (Cumulative) LI'!G84-'Rebasing adj LI'!H74)*H111)*H$19*H$128)</f>
        <v>0</v>
      </c>
      <c r="I84" s="11">
        <f>IF('KWh (Cumulative) LI'!I84=0,0,((('KWh (Monthly) ENTRY LI'!I84*0.5)+'KWh (Cumulative) LI'!H84-'Rebasing adj LI'!I74)*I111)*I$19*I$128)</f>
        <v>0</v>
      </c>
      <c r="J84" s="11">
        <f>IF('KWh (Cumulative) LI'!J84=0,0,((('KWh (Monthly) ENTRY LI'!J84*0.5)+'KWh (Cumulative) LI'!I84-'Rebasing adj LI'!J74)*J111)*J$19*J$128)</f>
        <v>0</v>
      </c>
      <c r="K84" s="11">
        <f>IF('KWh (Cumulative) LI'!K84=0,0,((('KWh (Monthly) ENTRY LI'!K84*0.5)+'KWh (Cumulative) LI'!J84-'Rebasing adj LI'!K74)*K111)*K$19*K$128)</f>
        <v>0</v>
      </c>
      <c r="L84" s="11">
        <f>IF('KWh (Cumulative) LI'!L84=0,0,((('KWh (Monthly) ENTRY LI'!L84*0.5)+'KWh (Cumulative) LI'!K84-'Rebasing adj LI'!L74)*L111)*L$19*L$128)</f>
        <v>0</v>
      </c>
      <c r="M84" s="11">
        <f>IF('KWh (Cumulative) LI'!M84=0,0,((('KWh (Monthly) ENTRY LI'!M84*0.5)+'KWh (Cumulative) LI'!L84-'Rebasing adj LI'!M74)*M111)*M$19*M$128)</f>
        <v>0</v>
      </c>
      <c r="N84" s="11">
        <f>IF('KWh (Cumulative) LI'!N84=0,0,((('KWh (Monthly) ENTRY LI'!N84*0.5)+'KWh (Cumulative) LI'!M84-'Rebasing adj LI'!N74)*N111)*N$19*N$128)</f>
        <v>0</v>
      </c>
      <c r="O84" s="11">
        <f>IF('KWh (Cumulative) LI'!O84=0,0,((('KWh (Monthly) ENTRY LI'!O84*0.5)+'KWh (Cumulative) LI'!N84-'Rebasing adj LI'!O74)*O111)*O$19*O$128)</f>
        <v>0</v>
      </c>
      <c r="P84" s="11">
        <f>IF('KWh (Cumulative) LI'!P84=0,0,((('KWh (Monthly) ENTRY LI'!P84*0.5)+'KWh (Cumulative) LI'!O84-'Rebasing adj LI'!P74)*P111)*P$19*P$128)</f>
        <v>0</v>
      </c>
      <c r="Q84" s="11">
        <f>IF('KWh (Cumulative) LI'!Q84=0,0,((('KWh (Monthly) ENTRY LI'!Q84*0.5)+'KWh (Cumulative) LI'!P84-'Rebasing adj LI'!Q74)*Q111)*Q$19*Q$128)</f>
        <v>0</v>
      </c>
      <c r="R84" s="11">
        <f>IF('KWh (Cumulative) LI'!R84=0,0,((('KWh (Monthly) ENTRY LI'!R84*0.5)+'KWh (Cumulative) LI'!Q84-'Rebasing adj LI'!R74)*R111)*R$19*R$128)</f>
        <v>0</v>
      </c>
      <c r="S84" s="11">
        <f>IF('KWh (Cumulative) LI'!S84=0,0,((('KWh (Monthly) ENTRY LI'!S84*0.5)+'KWh (Cumulative) LI'!R84-'Rebasing adj LI'!S74)*S111)*S$19*S$128)</f>
        <v>0</v>
      </c>
      <c r="T84" s="11">
        <f>IF('KWh (Cumulative) LI'!T84=0,0,((('KWh (Monthly) ENTRY LI'!T84*0.5)+'KWh (Cumulative) LI'!S84-'Rebasing adj LI'!T74)*T111)*T$19*T$128)</f>
        <v>0</v>
      </c>
      <c r="U84" s="11">
        <f>IF('KWh (Cumulative) LI'!U84=0,0,((('KWh (Monthly) ENTRY LI'!U84*0.5)+'KWh (Cumulative) LI'!T84-'Rebasing adj LI'!U74)*U111)*U$19*U$128)</f>
        <v>0</v>
      </c>
      <c r="V84" s="11">
        <f>IF('KWh (Cumulative) LI'!V84=0,0,((('KWh (Monthly) ENTRY LI'!V84*0.5)+'KWh (Cumulative) LI'!U84-'Rebasing adj LI'!V74)*V111)*V$19*V$128)</f>
        <v>0</v>
      </c>
      <c r="W84" s="11">
        <f>IF('KWh (Cumulative) LI'!W84=0,0,((('KWh (Monthly) ENTRY LI'!W84*0.5)+'KWh (Cumulative) LI'!V84-'Rebasing adj LI'!W74)*W111)*W$19*W$128)</f>
        <v>0</v>
      </c>
      <c r="X84" s="11">
        <f>IF('KWh (Cumulative) LI'!X84=0,0,((('KWh (Monthly) ENTRY LI'!X84*0.5)+'KWh (Cumulative) LI'!W84-'Rebasing adj LI'!X74)*X111)*X$19*X$128)</f>
        <v>0</v>
      </c>
      <c r="Y84" s="11">
        <f>IF('KWh (Cumulative) LI'!Y84=0,0,((('KWh (Monthly) ENTRY LI'!Y84*0.5)+'KWh (Cumulative) LI'!X84-'Rebasing adj LI'!Y74)*Y111)*Y$19*Y$128)</f>
        <v>0</v>
      </c>
      <c r="Z84" s="11">
        <f>IF('KWh (Cumulative) LI'!Z84=0,0,((('KWh (Monthly) ENTRY LI'!Z84*0.5)+'KWh (Cumulative) LI'!Y84-'Rebasing adj LI'!Z74)*Z111)*Z$19*Z$128)</f>
        <v>0</v>
      </c>
      <c r="AA84" s="11">
        <f>IF('KWh (Cumulative) LI'!AA84=0,0,((('KWh (Monthly) ENTRY LI'!AA84*0.5)+'KWh (Cumulative) LI'!Z84-'Rebasing adj LI'!AA74)*AA111)*AA$19*AA$128)</f>
        <v>0</v>
      </c>
      <c r="AB84" s="11">
        <f>IF('KWh (Cumulative) LI'!AB84=0,0,((('KWh (Monthly) ENTRY LI'!AB84*0.5)+'KWh (Cumulative) LI'!AA84-'Rebasing adj LI'!AB74)*AB111)*AB$19*AB$128)</f>
        <v>0</v>
      </c>
      <c r="AC84" s="11">
        <f>IF('KWh (Cumulative) LI'!AC84=0,0,((('KWh (Monthly) ENTRY LI'!AC84*0.5)+'KWh (Cumulative) LI'!AB84-'Rebasing adj LI'!AC74)*AC111)*AC$19*AC$128)</f>
        <v>0</v>
      </c>
      <c r="AD84" s="11">
        <f>IF('KWh (Cumulative) LI'!AD84=0,0,((('KWh (Monthly) ENTRY LI'!AD84*0.5)+'KWh (Cumulative) LI'!AC84-'Rebasing adj LI'!AD74)*AD111)*AD$19*AD$128)</f>
        <v>0</v>
      </c>
      <c r="AE84" s="11">
        <f>IF('KWh (Cumulative) LI'!AE84=0,0,((('KWh (Monthly) ENTRY LI'!AE84*0.5)+'KWh (Cumulative) LI'!AD84-'Rebasing adj LI'!AE74)*AE111)*AE$19*AE$128)</f>
        <v>0</v>
      </c>
      <c r="AF84" s="11">
        <f>IF('KWh (Cumulative) LI'!AF84=0,0,((('KWh (Monthly) ENTRY LI'!AF84*0.5)+'KWh (Cumulative) LI'!AE84-'Rebasing adj LI'!AF74)*AF111)*AF$19*AF$128)</f>
        <v>0</v>
      </c>
      <c r="AG84" s="11">
        <f>IF('KWh (Cumulative) LI'!AG84=0,0,((('KWh (Monthly) ENTRY LI'!AG84*0.5)+'KWh (Cumulative) LI'!AF84-'Rebasing adj LI'!AG74)*AG111)*AG$19*AG$128)</f>
        <v>0</v>
      </c>
      <c r="AH84" s="11">
        <f>IF('KWh (Cumulative) LI'!AH84=0,0,((('KWh (Monthly) ENTRY LI'!AH84*0.5)+'KWh (Cumulative) LI'!AG84-'Rebasing adj LI'!AH74)*AH111)*AH$19*AH$128)</f>
        <v>0</v>
      </c>
      <c r="AI84" s="11">
        <f>IF('KWh (Cumulative) LI'!AI84=0,0,((('KWh (Monthly) ENTRY LI'!AI84*0.5)+'KWh (Cumulative) LI'!AH84-'Rebasing adj LI'!AI74)*AI111)*AI$19*AI$128)</f>
        <v>0</v>
      </c>
      <c r="AJ84" s="11">
        <f>IF('KWh (Cumulative) LI'!AJ84=0,0,((('KWh (Monthly) ENTRY LI'!AJ84*0.5)+'KWh (Cumulative) LI'!AI84-'Rebasing adj LI'!AJ74)*AJ111)*AJ$19*AJ$128)</f>
        <v>0</v>
      </c>
      <c r="AK84" s="11">
        <f>IF('KWh (Cumulative) LI'!AK84=0,0,((('KWh (Monthly) ENTRY LI'!AK84*0.5)+'KWh (Cumulative) LI'!AJ84-'Rebasing adj LI'!AK74)*AK111)*AK$19*AK$128)</f>
        <v>0</v>
      </c>
      <c r="AL84" s="11">
        <f>IF('KWh (Cumulative) LI'!AL84=0,0,((('KWh (Monthly) ENTRY LI'!AL84*0.5)+'KWh (Cumulative) LI'!AK84-'Rebasing adj LI'!AL74)*AL111)*AL$19*AL$128)</f>
        <v>0</v>
      </c>
      <c r="AM84" s="11">
        <f>IF('KWh (Cumulative) LI'!AM84=0,0,((('KWh (Monthly) ENTRY LI'!AM84*0.5)+'KWh (Cumulative) LI'!AL84-'Rebasing adj LI'!AM74)*AM111)*AM$19*AM$128)</f>
        <v>0</v>
      </c>
      <c r="AN84" s="11">
        <f>IF('KWh (Cumulative) LI'!AN84=0,0,((('KWh (Monthly) ENTRY LI'!AN84*0.5)+'KWh (Cumulative) LI'!AM84-'Rebasing adj LI'!AN74)*AN111)*AN$19*AN$128)</f>
        <v>0</v>
      </c>
      <c r="AO84" s="11">
        <f>IF('KWh (Cumulative) LI'!AO84=0,0,((('KWh (Monthly) ENTRY LI'!AO84*0.5)+'KWh (Cumulative) LI'!AN84-'Rebasing adj LI'!AO74)*AO111)*AO$19*AO$128)</f>
        <v>0</v>
      </c>
      <c r="AP84" s="11">
        <f>IF('KWh (Cumulative) LI'!AP84=0,0,((('KWh (Monthly) ENTRY LI'!AP84*0.5)+'KWh (Cumulative) LI'!AO84-'Rebasing adj LI'!AP74)*AP111)*AP$19*AP$128)</f>
        <v>0</v>
      </c>
      <c r="AQ84" s="11">
        <f>IF('KWh (Cumulative) LI'!AQ84=0,0,((('KWh (Monthly) ENTRY LI'!AQ84*0.5)+'KWh (Cumulative) LI'!AP84-'Rebasing adj LI'!AQ74)*AQ111)*AQ$19*AQ$128)</f>
        <v>0</v>
      </c>
      <c r="AR84" s="11">
        <f>IF('KWh (Cumulative) LI'!AR84=0,0,((('KWh (Monthly) ENTRY LI'!AR84*0.5)+'KWh (Cumulative) LI'!AQ84-'Rebasing adj LI'!AR74)*AR111)*AR$19*AR$128)</f>
        <v>0</v>
      </c>
      <c r="AS84" s="11">
        <f>IF('KWh (Cumulative) LI'!AS84=0,0,((('KWh (Monthly) ENTRY LI'!AS84*0.5)+'KWh (Cumulative) LI'!AR84-'Rebasing adj LI'!AS74)*AS111)*AS$19*AS$128)</f>
        <v>0</v>
      </c>
      <c r="AT84" s="11">
        <f>IF('KWh (Cumulative) LI'!AT84=0,0,((('KWh (Monthly) ENTRY LI'!AT84*0.5)+'KWh (Cumulative) LI'!AS84-'Rebasing adj LI'!AT74)*AT111)*AT$19*AT$128)</f>
        <v>0</v>
      </c>
      <c r="AU84" s="11">
        <f>IF('KWh (Cumulative) LI'!AU84=0,0,((('KWh (Monthly) ENTRY LI'!AU84*0.5)+'KWh (Cumulative) LI'!AT84-'Rebasing adj LI'!AU74)*AU111)*AU$19*AU$128)</f>
        <v>0</v>
      </c>
      <c r="AV84" s="11">
        <f>IF('KWh (Cumulative) LI'!AV84=0,0,((('KWh (Monthly) ENTRY LI'!AV84*0.5)+'KWh (Cumulative) LI'!AU84-'Rebasing adj LI'!AV74)*AV111)*AV$19*AV$128)</f>
        <v>0</v>
      </c>
      <c r="AW84" s="11">
        <f>IF('KWh (Cumulative) LI'!AW84=0,0,((('KWh (Monthly) ENTRY LI'!AW84*0.5)+'KWh (Cumulative) LI'!AV84-'Rebasing adj LI'!AW74)*AW111)*AW$19*AW$128)</f>
        <v>0</v>
      </c>
      <c r="AX84" s="11">
        <f>IF('KWh (Cumulative) LI'!AX84=0,0,((('KWh (Monthly) ENTRY LI'!AX84*0.5)+'KWh (Cumulative) LI'!AW84-'Rebasing adj LI'!AX74)*AX111)*AX$19*AX$128)</f>
        <v>0</v>
      </c>
      <c r="AY84" s="11">
        <f>IF('KWh (Cumulative) LI'!AY84=0,0,((('KWh (Monthly) ENTRY LI'!AY84*0.5)+'KWh (Cumulative) LI'!AX84-'Rebasing adj LI'!AY74)*AY111)*AY$19*AY$128)</f>
        <v>0</v>
      </c>
      <c r="AZ84" s="11">
        <f>IF('KWh (Cumulative) LI'!AZ84=0,0,((('KWh (Monthly) ENTRY LI'!AZ84*0.5)+'KWh (Cumulative) LI'!AY84-'Rebasing adj LI'!AZ74)*AZ111)*AZ$19*AZ$128)</f>
        <v>0</v>
      </c>
      <c r="BA84" s="11">
        <f>IF('KWh (Cumulative) LI'!BA84=0,0,((('KWh (Monthly) ENTRY LI'!BA84*0.5)+'KWh (Cumulative) LI'!AZ84-'Rebasing adj LI'!BA74)*BA111)*BA$19*BA$128)</f>
        <v>0</v>
      </c>
      <c r="BB84" s="11">
        <f>IF('KWh (Cumulative) LI'!BB84=0,0,((('KWh (Monthly) ENTRY LI'!BB84*0.5)+'KWh (Cumulative) LI'!BA84-'Rebasing adj LI'!BB74)*BB111)*BB$19*BB$128)</f>
        <v>0</v>
      </c>
      <c r="BC84" s="11">
        <f>IF('KWh (Cumulative) LI'!BC84=0,0,((('KWh (Monthly) ENTRY LI'!BC84*0.5)+'KWh (Cumulative) LI'!BB84-'Rebasing adj LI'!BC74)*BC111)*BC$19*BC$128)</f>
        <v>0</v>
      </c>
      <c r="BD84" s="11">
        <f>IF('KWh (Cumulative) LI'!BD84=0,0,((('KWh (Monthly) ENTRY LI'!BD84*0.5)+'KWh (Cumulative) LI'!BC84-'Rebasing adj LI'!BD74)*BD111)*BD$19*BD$128)</f>
        <v>0</v>
      </c>
      <c r="BE84" s="11">
        <f>IF('KWh (Cumulative) LI'!BE84=0,0,((('KWh (Monthly) ENTRY LI'!BE84*0.5)+'KWh (Cumulative) LI'!BD84-'Rebasing adj LI'!BE74)*BE111)*BE$19*BE$128)</f>
        <v>0</v>
      </c>
      <c r="BF84" s="11">
        <f>IF('KWh (Cumulative) LI'!BF84=0,0,((('KWh (Monthly) ENTRY LI'!BF84*0.5)+'KWh (Cumulative) LI'!BE84-'Rebasing adj LI'!BF74)*BF111)*BF$19*BF$128)</f>
        <v>0</v>
      </c>
      <c r="BG84" s="11">
        <f>IF('KWh (Cumulative) LI'!BG84=0,0,((('KWh (Monthly) ENTRY LI'!BG84*0.5)+'KWh (Cumulative) LI'!BF84-'Rebasing adj LI'!BG74)*BG111)*BG$19*BG$128)</f>
        <v>0</v>
      </c>
      <c r="BH84" s="11">
        <f>IF('KWh (Cumulative) LI'!BH84=0,0,((('KWh (Monthly) ENTRY LI'!BH84*0.5)+'KWh (Cumulative) LI'!BG84-'Rebasing adj LI'!BH74)*BH111)*BH$19*BH$128)</f>
        <v>0</v>
      </c>
      <c r="BI84" s="11">
        <f>IF('KWh (Cumulative) LI'!BI84=0,0,((('KWh (Monthly) ENTRY LI'!BI84*0.5)+'KWh (Cumulative) LI'!BH84-'Rebasing adj LI'!BI74)*BI111)*BI$19*BI$128)</f>
        <v>0</v>
      </c>
      <c r="BJ84" s="11">
        <f>IF('KWh (Cumulative) LI'!BJ84=0,0,((('KWh (Monthly) ENTRY LI'!BJ84*0.5)+'KWh (Cumulative) LI'!BI84-'Rebasing adj LI'!BJ74)*BJ111)*BJ$19*BJ$128)</f>
        <v>0</v>
      </c>
      <c r="BK84" s="11">
        <f>IF('KWh (Cumulative) LI'!BK84=0,0,((('KWh (Monthly) ENTRY LI'!BK84*0.5)+'KWh (Cumulative) LI'!BJ84-'Rebasing adj LI'!BK74)*BK111)*BK$19*BK$128)</f>
        <v>0</v>
      </c>
      <c r="BL84" s="11">
        <f>IF('KWh (Cumulative) LI'!BL84=0,0,((('KWh (Monthly) ENTRY LI'!BL84*0.5)+'KWh (Cumulative) LI'!BK84-'Rebasing adj LI'!BL74)*BL111)*BL$19*BL$128)</f>
        <v>0</v>
      </c>
      <c r="BM84" s="11">
        <f>IF('KWh (Cumulative) LI'!BM84=0,0,((('KWh (Monthly) ENTRY LI'!BM84*0.5)+'KWh (Cumulative) LI'!BL84-'Rebasing adj LI'!BM74)*BM111)*BM$19*BM$128)</f>
        <v>0</v>
      </c>
      <c r="BN84" s="11">
        <f>IF('KWh (Cumulative) LI'!BN84=0,0,((('KWh (Monthly) ENTRY LI'!BN84*0.5)+'KWh (Cumulative) LI'!BM84-'Rebasing adj LI'!BN74)*BN111)*BN$19*BN$128)</f>
        <v>0</v>
      </c>
      <c r="BO84" s="11">
        <f>IF('KWh (Cumulative) LI'!BO84=0,0,((('KWh (Monthly) ENTRY LI'!BO84*0.5)+'KWh (Cumulative) LI'!BN84-'Rebasing adj LI'!BO74)*BO111)*BO$19*BO$128)</f>
        <v>0</v>
      </c>
      <c r="BP84" s="11">
        <f>IF('KWh (Cumulative) LI'!BP84=0,0,((('KWh (Monthly) ENTRY LI'!BP84*0.5)+'KWh (Cumulative) LI'!BO84-'Rebasing adj LI'!BP74)*BP111)*BP$19*BP$128)</f>
        <v>0</v>
      </c>
      <c r="BQ84" s="11">
        <f>IF('KWh (Cumulative) LI'!BQ84=0,0,((('KWh (Monthly) ENTRY LI'!BQ84*0.5)+'KWh (Cumulative) LI'!BP84-'Rebasing adj LI'!BQ74)*BQ111)*BQ$19*BQ$128)</f>
        <v>0</v>
      </c>
      <c r="BR84" s="11">
        <f>IF('KWh (Cumulative) LI'!BR84=0,0,((('KWh (Monthly) ENTRY LI'!BR84*0.5)+'KWh (Cumulative) LI'!BQ84-'Rebasing adj LI'!BR74)*BR111)*BR$19*BR$128)</f>
        <v>0</v>
      </c>
      <c r="BS84" s="11">
        <f>IF('KWh (Cumulative) LI'!BS84=0,0,((('KWh (Monthly) ENTRY LI'!BS84*0.5)+'KWh (Cumulative) LI'!BR84-'Rebasing adj LI'!BS74)*BS111)*BS$19*BS$128)</f>
        <v>0</v>
      </c>
      <c r="BT84" s="11">
        <f>IF('KWh (Cumulative) LI'!BT84=0,0,((('KWh (Monthly) ENTRY LI'!BT84*0.5)+'KWh (Cumulative) LI'!BS84-'Rebasing adj LI'!BT74)*BT111)*BT$19*BT$128)</f>
        <v>0</v>
      </c>
      <c r="BU84" s="11">
        <f>IF('KWh (Cumulative) LI'!BU84=0,0,((('KWh (Monthly) ENTRY LI'!BU84*0.5)+'KWh (Cumulative) LI'!BT84-'Rebasing adj LI'!BU74)*BU111)*BU$19*BU$128)</f>
        <v>0</v>
      </c>
      <c r="BV84" s="11">
        <f>IF('KWh (Cumulative) LI'!BV84=0,0,((('KWh (Monthly) ENTRY LI'!BV84*0.5)+'KWh (Cumulative) LI'!BU84-'Rebasing adj LI'!BV74)*BV111)*BV$19*BV$128)</f>
        <v>0</v>
      </c>
      <c r="BW84" s="11">
        <f>IF('KWh (Cumulative) LI'!BW84=0,0,((('KWh (Monthly) ENTRY LI'!BW84*0.5)+'KWh (Cumulative) LI'!BV84-'Rebasing adj LI'!BW74)*BW111)*BW$19*BW$128)</f>
        <v>0</v>
      </c>
      <c r="BX84" s="11">
        <f>IF('KWh (Cumulative) LI'!BX84=0,0,((('KWh (Monthly) ENTRY LI'!BX84*0.5)+'KWh (Cumulative) LI'!BW84-'Rebasing adj LI'!BX74)*BX111)*BX$19*BX$128)</f>
        <v>0</v>
      </c>
      <c r="BY84" s="11">
        <f>IF('KWh (Cumulative) LI'!BY84=0,0,((('KWh (Monthly) ENTRY LI'!BY84*0.5)+'KWh (Cumulative) LI'!BX84-'Rebasing adj LI'!BY74)*BY111)*BY$19*BY$128)</f>
        <v>0</v>
      </c>
      <c r="BZ84" s="11">
        <f>IF('KWh (Cumulative) LI'!BZ84=0,0,((('KWh (Monthly) ENTRY LI'!BZ84*0.5)+'KWh (Cumulative) LI'!BY84-'Rebasing adj LI'!BZ74)*BZ111)*BZ$19*BZ$128)</f>
        <v>0</v>
      </c>
      <c r="CA84" s="11">
        <f>IF('KWh (Cumulative) LI'!CA84=0,0,((('KWh (Monthly) ENTRY LI'!CA84*0.5)+'KWh (Cumulative) LI'!BZ84-'Rebasing adj LI'!CA74)*CA111)*CA$19*CA$128)</f>
        <v>0</v>
      </c>
      <c r="CB84" s="11">
        <f>IF('KWh (Cumulative) LI'!CB84=0,0,((('KWh (Monthly) ENTRY LI'!CB84*0.5)+'KWh (Cumulative) LI'!CA84-'Rebasing adj LI'!CB74)*CB111)*CB$19*CB$128)</f>
        <v>0</v>
      </c>
      <c r="CC84" s="11">
        <f>IF('KWh (Cumulative) LI'!CC84=0,0,((('KWh (Monthly) ENTRY LI'!CC84*0.5)+'KWh (Cumulative) LI'!CB84-'Rebasing adj LI'!CC74)*CC111)*CC$19*CC$128)</f>
        <v>0</v>
      </c>
      <c r="CD84" s="11">
        <f>IF('KWh (Cumulative) LI'!CD84=0,0,((('KWh (Monthly) ENTRY LI'!CD84*0.5)+'KWh (Cumulative) LI'!CC84-'Rebasing adj LI'!CD74)*CD111)*CD$19*CD$128)</f>
        <v>0</v>
      </c>
      <c r="CE84" s="11">
        <f>IF('KWh (Cumulative) LI'!CE84=0,0,((('KWh (Monthly) ENTRY LI'!CE84*0.5)+'KWh (Cumulative) LI'!CD84-'Rebasing adj LI'!CE74)*CE111)*CE$19*CE$128)</f>
        <v>0</v>
      </c>
      <c r="CF84" s="11">
        <f>IF('KWh (Cumulative) LI'!CF84=0,0,((('KWh (Monthly) ENTRY LI'!CF84*0.5)+'KWh (Cumulative) LI'!CE84-'Rebasing adj LI'!CF74)*CF111)*CF$19*CF$128)</f>
        <v>0</v>
      </c>
      <c r="CG84" s="11">
        <f>IF('KWh (Cumulative) LI'!CG84=0,0,((('KWh (Monthly) ENTRY LI'!CG84*0.5)+'KWh (Cumulative) LI'!CF84-'Rebasing adj LI'!CG74)*CG111)*CG$19*CG$128)</f>
        <v>0</v>
      </c>
      <c r="CH84" s="11">
        <f>IF('KWh (Cumulative) LI'!CH84=0,0,((('KWh (Monthly) ENTRY LI'!CH84*0.5)+'KWh (Cumulative) LI'!CG84-'Rebasing adj LI'!CH74)*CH111)*CH$19*CH$128)</f>
        <v>0</v>
      </c>
      <c r="CI84" s="11">
        <f>IF('KWh (Cumulative) LI'!CI84=0,0,((('KWh (Monthly) ENTRY LI'!CI84*0.5)+'KWh (Cumulative) LI'!CH84-'Rebasing adj LI'!CI74)*CI111)*CI$19*CI$128)</f>
        <v>0</v>
      </c>
      <c r="CJ84" s="11">
        <f>IF('KWh (Cumulative) LI'!CJ84=0,0,((('KWh (Monthly) ENTRY LI'!CJ84*0.5)+'KWh (Cumulative) LI'!CI84-'Rebasing adj LI'!CJ74)*CJ111)*CJ$19*CJ$128)</f>
        <v>0</v>
      </c>
    </row>
    <row r="85" spans="1:88" s="6" customFormat="1" x14ac:dyDescent="0.25">
      <c r="A85" s="209"/>
      <c r="B85" s="45" t="s">
        <v>12</v>
      </c>
      <c r="C85" s="11">
        <f>IF('KWh (Cumulative) LI'!C85=0,0,((('KWh (Monthly) ENTRY LI'!C85*0.5)-'Rebasing adj LI'!C75)*C112)*C$19*C$128)</f>
        <v>0</v>
      </c>
      <c r="D85" s="11">
        <f>IF('KWh (Cumulative) LI'!D85=0,0,((('KWh (Monthly) ENTRY LI'!D85*0.5)+'KWh (Cumulative) LI'!C85-'Rebasing adj LI'!D75)*D112)*D$19*D$128)</f>
        <v>0</v>
      </c>
      <c r="E85" s="11">
        <f>IF('KWh (Cumulative) LI'!E85=0,0,((('KWh (Monthly) ENTRY LI'!E85*0.5)+'KWh (Cumulative) LI'!D85-'Rebasing adj LI'!E75)*E112)*E$19*E$128)</f>
        <v>0</v>
      </c>
      <c r="F85" s="11">
        <f>IF('KWh (Cumulative) LI'!F85=0,0,((('KWh (Monthly) ENTRY LI'!F85*0.5)+'KWh (Cumulative) LI'!E85-'Rebasing adj LI'!F75)*F112)*F$19*F$128)</f>
        <v>0</v>
      </c>
      <c r="G85" s="11">
        <f>IF('KWh (Cumulative) LI'!G85=0,0,((('KWh (Monthly) ENTRY LI'!G85*0.5)+'KWh (Cumulative) LI'!F85-'Rebasing adj LI'!G75)*G112)*G$19*G$128)</f>
        <v>0</v>
      </c>
      <c r="H85" s="11">
        <f>IF('KWh (Cumulative) LI'!H85=0,0,((('KWh (Monthly) ENTRY LI'!H85*0.5)+'KWh (Cumulative) LI'!G85-'Rebasing adj LI'!H75)*H112)*H$19*H$128)</f>
        <v>0</v>
      </c>
      <c r="I85" s="11">
        <f>IF('KWh (Cumulative) LI'!I85=0,0,((('KWh (Monthly) ENTRY LI'!I85*0.5)+'KWh (Cumulative) LI'!H85-'Rebasing adj LI'!I75)*I112)*I$19*I$128)</f>
        <v>0</v>
      </c>
      <c r="J85" s="11">
        <f>IF('KWh (Cumulative) LI'!J85=0,0,((('KWh (Monthly) ENTRY LI'!J85*0.5)+'KWh (Cumulative) LI'!I85-'Rebasing adj LI'!J75)*J112)*J$19*J$128)</f>
        <v>0</v>
      </c>
      <c r="K85" s="11">
        <f>IF('KWh (Cumulative) LI'!K85=0,0,((('KWh (Monthly) ENTRY LI'!K85*0.5)+'KWh (Cumulative) LI'!J85-'Rebasing adj LI'!K75)*K112)*K$19*K$128)</f>
        <v>0</v>
      </c>
      <c r="L85" s="11">
        <f>IF('KWh (Cumulative) LI'!L85=0,0,((('KWh (Monthly) ENTRY LI'!L85*0.5)+'KWh (Cumulative) LI'!K85-'Rebasing adj LI'!L75)*L112)*L$19*L$128)</f>
        <v>0</v>
      </c>
      <c r="M85" s="11">
        <f>IF('KWh (Cumulative) LI'!M85=0,0,((('KWh (Monthly) ENTRY LI'!M85*0.5)+'KWh (Cumulative) LI'!L85-'Rebasing adj LI'!M75)*M112)*M$19*M$128)</f>
        <v>0</v>
      </c>
      <c r="N85" s="11">
        <f>IF('KWh (Cumulative) LI'!N85=0,0,((('KWh (Monthly) ENTRY LI'!N85*0.5)+'KWh (Cumulative) LI'!M85-'Rebasing adj LI'!N75)*N112)*N$19*N$128)</f>
        <v>0</v>
      </c>
      <c r="O85" s="11">
        <f>IF('KWh (Cumulative) LI'!O85=0,0,((('KWh (Monthly) ENTRY LI'!O85*0.5)+'KWh (Cumulative) LI'!N85-'Rebasing adj LI'!O75)*O112)*O$19*O$128)</f>
        <v>0</v>
      </c>
      <c r="P85" s="11">
        <f>IF('KWh (Cumulative) LI'!P85=0,0,((('KWh (Monthly) ENTRY LI'!P85*0.5)+'KWh (Cumulative) LI'!O85-'Rebasing adj LI'!P75)*P112)*P$19*P$128)</f>
        <v>0</v>
      </c>
      <c r="Q85" s="11">
        <f>IF('KWh (Cumulative) LI'!Q85=0,0,((('KWh (Monthly) ENTRY LI'!Q85*0.5)+'KWh (Cumulative) LI'!P85-'Rebasing adj LI'!Q75)*Q112)*Q$19*Q$128)</f>
        <v>0</v>
      </c>
      <c r="R85" s="11">
        <f>IF('KWh (Cumulative) LI'!R85=0,0,((('KWh (Monthly) ENTRY LI'!R85*0.5)+'KWh (Cumulative) LI'!Q85-'Rebasing adj LI'!R75)*R112)*R$19*R$128)</f>
        <v>0</v>
      </c>
      <c r="S85" s="11">
        <f>IF('KWh (Cumulative) LI'!S85=0,0,((('KWh (Monthly) ENTRY LI'!S85*0.5)+'KWh (Cumulative) LI'!R85-'Rebasing adj LI'!S75)*S112)*S$19*S$128)</f>
        <v>0</v>
      </c>
      <c r="T85" s="11">
        <f>IF('KWh (Cumulative) LI'!T85=0,0,((('KWh (Monthly) ENTRY LI'!T85*0.5)+'KWh (Cumulative) LI'!S85-'Rebasing adj LI'!T75)*T112)*T$19*T$128)</f>
        <v>0</v>
      </c>
      <c r="U85" s="11">
        <f>IF('KWh (Cumulative) LI'!U85=0,0,((('KWh (Monthly) ENTRY LI'!U85*0.5)+'KWh (Cumulative) LI'!T85-'Rebasing adj LI'!U75)*U112)*U$19*U$128)</f>
        <v>0</v>
      </c>
      <c r="V85" s="11">
        <f>IF('KWh (Cumulative) LI'!V85=0,0,((('KWh (Monthly) ENTRY LI'!V85*0.5)+'KWh (Cumulative) LI'!U85-'Rebasing adj LI'!V75)*V112)*V$19*V$128)</f>
        <v>0</v>
      </c>
      <c r="W85" s="11">
        <f>IF('KWh (Cumulative) LI'!W85=0,0,((('KWh (Monthly) ENTRY LI'!W85*0.5)+'KWh (Cumulative) LI'!V85-'Rebasing adj LI'!W75)*W112)*W$19*W$128)</f>
        <v>0</v>
      </c>
      <c r="X85" s="11">
        <f>IF('KWh (Cumulative) LI'!X85=0,0,((('KWh (Monthly) ENTRY LI'!X85*0.5)+'KWh (Cumulative) LI'!W85-'Rebasing adj LI'!X75)*X112)*X$19*X$128)</f>
        <v>0</v>
      </c>
      <c r="Y85" s="11">
        <f>IF('KWh (Cumulative) LI'!Y85=0,0,((('KWh (Monthly) ENTRY LI'!Y85*0.5)+'KWh (Cumulative) LI'!X85-'Rebasing adj LI'!Y75)*Y112)*Y$19*Y$128)</f>
        <v>0</v>
      </c>
      <c r="Z85" s="11">
        <f>IF('KWh (Cumulative) LI'!Z85=0,0,((('KWh (Monthly) ENTRY LI'!Z85*0.5)+'KWh (Cumulative) LI'!Y85-'Rebasing adj LI'!Z75)*Z112)*Z$19*Z$128)</f>
        <v>0</v>
      </c>
      <c r="AA85" s="11">
        <f>IF('KWh (Cumulative) LI'!AA85=0,0,((('KWh (Monthly) ENTRY LI'!AA85*0.5)+'KWh (Cumulative) LI'!Z85-'Rebasing adj LI'!AA75)*AA112)*AA$19*AA$128)</f>
        <v>0</v>
      </c>
      <c r="AB85" s="11">
        <f>IF('KWh (Cumulative) LI'!AB85=0,0,((('KWh (Monthly) ENTRY LI'!AB85*0.5)+'KWh (Cumulative) LI'!AA85-'Rebasing adj LI'!AB75)*AB112)*AB$19*AB$128)</f>
        <v>0</v>
      </c>
      <c r="AC85" s="11">
        <f>IF('KWh (Cumulative) LI'!AC85=0,0,((('KWh (Monthly) ENTRY LI'!AC85*0.5)+'KWh (Cumulative) LI'!AB85-'Rebasing adj LI'!AC75)*AC112)*AC$19*AC$128)</f>
        <v>0</v>
      </c>
      <c r="AD85" s="11">
        <f>IF('KWh (Cumulative) LI'!AD85=0,0,((('KWh (Monthly) ENTRY LI'!AD85*0.5)+'KWh (Cumulative) LI'!AC85-'Rebasing adj LI'!AD75)*AD112)*AD$19*AD$128)</f>
        <v>0</v>
      </c>
      <c r="AE85" s="11">
        <f>IF('KWh (Cumulative) LI'!AE85=0,0,((('KWh (Monthly) ENTRY LI'!AE85*0.5)+'KWh (Cumulative) LI'!AD85-'Rebasing adj LI'!AE75)*AE112)*AE$19*AE$128)</f>
        <v>0</v>
      </c>
      <c r="AF85" s="11">
        <f>IF('KWh (Cumulative) LI'!AF85=0,0,((('KWh (Monthly) ENTRY LI'!AF85*0.5)+'KWh (Cumulative) LI'!AE85-'Rebasing adj LI'!AF75)*AF112)*AF$19*AF$128)</f>
        <v>0</v>
      </c>
      <c r="AG85" s="11">
        <f>IF('KWh (Cumulative) LI'!AG85=0,0,((('KWh (Monthly) ENTRY LI'!AG85*0.5)+'KWh (Cumulative) LI'!AF85-'Rebasing adj LI'!AG75)*AG112)*AG$19*AG$128)</f>
        <v>0</v>
      </c>
      <c r="AH85" s="11">
        <f>IF('KWh (Cumulative) LI'!AH85=0,0,((('KWh (Monthly) ENTRY LI'!AH85*0.5)+'KWh (Cumulative) LI'!AG85-'Rebasing adj LI'!AH75)*AH112)*AH$19*AH$128)</f>
        <v>0</v>
      </c>
      <c r="AI85" s="11">
        <f>IF('KWh (Cumulative) LI'!AI85=0,0,((('KWh (Monthly) ENTRY LI'!AI85*0.5)+'KWh (Cumulative) LI'!AH85-'Rebasing adj LI'!AI75)*AI112)*AI$19*AI$128)</f>
        <v>0</v>
      </c>
      <c r="AJ85" s="11">
        <f>IF('KWh (Cumulative) LI'!AJ85=0,0,((('KWh (Monthly) ENTRY LI'!AJ85*0.5)+'KWh (Cumulative) LI'!AI85-'Rebasing adj LI'!AJ75)*AJ112)*AJ$19*AJ$128)</f>
        <v>0</v>
      </c>
      <c r="AK85" s="11">
        <f>IF('KWh (Cumulative) LI'!AK85=0,0,((('KWh (Monthly) ENTRY LI'!AK85*0.5)+'KWh (Cumulative) LI'!AJ85-'Rebasing adj LI'!AK75)*AK112)*AK$19*AK$128)</f>
        <v>0</v>
      </c>
      <c r="AL85" s="11">
        <f>IF('KWh (Cumulative) LI'!AL85=0,0,((('KWh (Monthly) ENTRY LI'!AL85*0.5)+'KWh (Cumulative) LI'!AK85-'Rebasing adj LI'!AL75)*AL112)*AL$19*AL$128)</f>
        <v>0</v>
      </c>
      <c r="AM85" s="11">
        <f>IF('KWh (Cumulative) LI'!AM85=0,0,((('KWh (Monthly) ENTRY LI'!AM85*0.5)+'KWh (Cumulative) LI'!AL85-'Rebasing adj LI'!AM75)*AM112)*AM$19*AM$128)</f>
        <v>0</v>
      </c>
      <c r="AN85" s="11">
        <f>IF('KWh (Cumulative) LI'!AN85=0,0,((('KWh (Monthly) ENTRY LI'!AN85*0.5)+'KWh (Cumulative) LI'!AM85-'Rebasing adj LI'!AN75)*AN112)*AN$19*AN$128)</f>
        <v>0</v>
      </c>
      <c r="AO85" s="11">
        <f>IF('KWh (Cumulative) LI'!AO85=0,0,((('KWh (Monthly) ENTRY LI'!AO85*0.5)+'KWh (Cumulative) LI'!AN85-'Rebasing adj LI'!AO75)*AO112)*AO$19*AO$128)</f>
        <v>0</v>
      </c>
      <c r="AP85" s="11">
        <f>IF('KWh (Cumulative) LI'!AP85=0,0,((('KWh (Monthly) ENTRY LI'!AP85*0.5)+'KWh (Cumulative) LI'!AO85-'Rebasing adj LI'!AP75)*AP112)*AP$19*AP$128)</f>
        <v>0</v>
      </c>
      <c r="AQ85" s="11">
        <f>IF('KWh (Cumulative) LI'!AQ85=0,0,((('KWh (Monthly) ENTRY LI'!AQ85*0.5)+'KWh (Cumulative) LI'!AP85-'Rebasing adj LI'!AQ75)*AQ112)*AQ$19*AQ$128)</f>
        <v>0</v>
      </c>
      <c r="AR85" s="11">
        <f>IF('KWh (Cumulative) LI'!AR85=0,0,((('KWh (Monthly) ENTRY LI'!AR85*0.5)+'KWh (Cumulative) LI'!AQ85-'Rebasing adj LI'!AR75)*AR112)*AR$19*AR$128)</f>
        <v>0</v>
      </c>
      <c r="AS85" s="11">
        <f>IF('KWh (Cumulative) LI'!AS85=0,0,((('KWh (Monthly) ENTRY LI'!AS85*0.5)+'KWh (Cumulative) LI'!AR85-'Rebasing adj LI'!AS75)*AS112)*AS$19*AS$128)</f>
        <v>0</v>
      </c>
      <c r="AT85" s="11">
        <f>IF('KWh (Cumulative) LI'!AT85=0,0,((('KWh (Monthly) ENTRY LI'!AT85*0.5)+'KWh (Cumulative) LI'!AS85-'Rebasing adj LI'!AT75)*AT112)*AT$19*AT$128)</f>
        <v>0</v>
      </c>
      <c r="AU85" s="11">
        <f>IF('KWh (Cumulative) LI'!AU85=0,0,((('KWh (Monthly) ENTRY LI'!AU85*0.5)+'KWh (Cumulative) LI'!AT85-'Rebasing adj LI'!AU75)*AU112)*AU$19*AU$128)</f>
        <v>0</v>
      </c>
      <c r="AV85" s="11">
        <f>IF('KWh (Cumulative) LI'!AV85=0,0,((('KWh (Monthly) ENTRY LI'!AV85*0.5)+'KWh (Cumulative) LI'!AU85-'Rebasing adj LI'!AV75)*AV112)*AV$19*AV$128)</f>
        <v>0</v>
      </c>
      <c r="AW85" s="11">
        <f>IF('KWh (Cumulative) LI'!AW85=0,0,((('KWh (Monthly) ENTRY LI'!AW85*0.5)+'KWh (Cumulative) LI'!AV85-'Rebasing adj LI'!AW75)*AW112)*AW$19*AW$128)</f>
        <v>0</v>
      </c>
      <c r="AX85" s="11">
        <f>IF('KWh (Cumulative) LI'!AX85=0,0,((('KWh (Monthly) ENTRY LI'!AX85*0.5)+'KWh (Cumulative) LI'!AW85-'Rebasing adj LI'!AX75)*AX112)*AX$19*AX$128)</f>
        <v>0</v>
      </c>
      <c r="AY85" s="11">
        <f>IF('KWh (Cumulative) LI'!AY85=0,0,((('KWh (Monthly) ENTRY LI'!AY85*0.5)+'KWh (Cumulative) LI'!AX85-'Rebasing adj LI'!AY75)*AY112)*AY$19*AY$128)</f>
        <v>0</v>
      </c>
      <c r="AZ85" s="11">
        <f>IF('KWh (Cumulative) LI'!AZ85=0,0,((('KWh (Monthly) ENTRY LI'!AZ85*0.5)+'KWh (Cumulative) LI'!AY85-'Rebasing adj LI'!AZ75)*AZ112)*AZ$19*AZ$128)</f>
        <v>0</v>
      </c>
      <c r="BA85" s="11">
        <f>IF('KWh (Cumulative) LI'!BA85=0,0,((('KWh (Monthly) ENTRY LI'!BA85*0.5)+'KWh (Cumulative) LI'!AZ85-'Rebasing adj LI'!BA75)*BA112)*BA$19*BA$128)</f>
        <v>0</v>
      </c>
      <c r="BB85" s="11">
        <f>IF('KWh (Cumulative) LI'!BB85=0,0,((('KWh (Monthly) ENTRY LI'!BB85*0.5)+'KWh (Cumulative) LI'!BA85-'Rebasing adj LI'!BB75)*BB112)*BB$19*BB$128)</f>
        <v>0</v>
      </c>
      <c r="BC85" s="11">
        <f>IF('KWh (Cumulative) LI'!BC85=0,0,((('KWh (Monthly) ENTRY LI'!BC85*0.5)+'KWh (Cumulative) LI'!BB85-'Rebasing adj LI'!BC75)*BC112)*BC$19*BC$128)</f>
        <v>0</v>
      </c>
      <c r="BD85" s="11">
        <f>IF('KWh (Cumulative) LI'!BD85=0,0,((('KWh (Monthly) ENTRY LI'!BD85*0.5)+'KWh (Cumulative) LI'!BC85-'Rebasing adj LI'!BD75)*BD112)*BD$19*BD$128)</f>
        <v>0</v>
      </c>
      <c r="BE85" s="11">
        <f>IF('KWh (Cumulative) LI'!BE85=0,0,((('KWh (Monthly) ENTRY LI'!BE85*0.5)+'KWh (Cumulative) LI'!BD85-'Rebasing adj LI'!BE75)*BE112)*BE$19*BE$128)</f>
        <v>0</v>
      </c>
      <c r="BF85" s="11">
        <f>IF('KWh (Cumulative) LI'!BF85=0,0,((('KWh (Monthly) ENTRY LI'!BF85*0.5)+'KWh (Cumulative) LI'!BE85-'Rebasing adj LI'!BF75)*BF112)*BF$19*BF$128)</f>
        <v>0</v>
      </c>
      <c r="BG85" s="11">
        <f>IF('KWh (Cumulative) LI'!BG85=0,0,((('KWh (Monthly) ENTRY LI'!BG85*0.5)+'KWh (Cumulative) LI'!BF85-'Rebasing adj LI'!BG75)*BG112)*BG$19*BG$128)</f>
        <v>0</v>
      </c>
      <c r="BH85" s="11">
        <f>IF('KWh (Cumulative) LI'!BH85=0,0,((('KWh (Monthly) ENTRY LI'!BH85*0.5)+'KWh (Cumulative) LI'!BG85-'Rebasing adj LI'!BH75)*BH112)*BH$19*BH$128)</f>
        <v>0</v>
      </c>
      <c r="BI85" s="11">
        <f>IF('KWh (Cumulative) LI'!BI85=0,0,((('KWh (Monthly) ENTRY LI'!BI85*0.5)+'KWh (Cumulative) LI'!BH85-'Rebasing adj LI'!BI75)*BI112)*BI$19*BI$128)</f>
        <v>0</v>
      </c>
      <c r="BJ85" s="11">
        <f>IF('KWh (Cumulative) LI'!BJ85=0,0,((('KWh (Monthly) ENTRY LI'!BJ85*0.5)+'KWh (Cumulative) LI'!BI85-'Rebasing adj LI'!BJ75)*BJ112)*BJ$19*BJ$128)</f>
        <v>0</v>
      </c>
      <c r="BK85" s="11">
        <f>IF('KWh (Cumulative) LI'!BK85=0,0,((('KWh (Monthly) ENTRY LI'!BK85*0.5)+'KWh (Cumulative) LI'!BJ85-'Rebasing adj LI'!BK75)*BK112)*BK$19*BK$128)</f>
        <v>0</v>
      </c>
      <c r="BL85" s="11">
        <f>IF('KWh (Cumulative) LI'!BL85=0,0,((('KWh (Monthly) ENTRY LI'!BL85*0.5)+'KWh (Cumulative) LI'!BK85-'Rebasing adj LI'!BL75)*BL112)*BL$19*BL$128)</f>
        <v>0</v>
      </c>
      <c r="BM85" s="11">
        <f>IF('KWh (Cumulative) LI'!BM85=0,0,((('KWh (Monthly) ENTRY LI'!BM85*0.5)+'KWh (Cumulative) LI'!BL85-'Rebasing adj LI'!BM75)*BM112)*BM$19*BM$128)</f>
        <v>0</v>
      </c>
      <c r="BN85" s="11">
        <f>IF('KWh (Cumulative) LI'!BN85=0,0,((('KWh (Monthly) ENTRY LI'!BN85*0.5)+'KWh (Cumulative) LI'!BM85-'Rebasing adj LI'!BN75)*BN112)*BN$19*BN$128)</f>
        <v>0</v>
      </c>
      <c r="BO85" s="11">
        <f>IF('KWh (Cumulative) LI'!BO85=0,0,((('KWh (Monthly) ENTRY LI'!BO85*0.5)+'KWh (Cumulative) LI'!BN85-'Rebasing adj LI'!BO75)*BO112)*BO$19*BO$128)</f>
        <v>0</v>
      </c>
      <c r="BP85" s="11">
        <f>IF('KWh (Cumulative) LI'!BP85=0,0,((('KWh (Monthly) ENTRY LI'!BP85*0.5)+'KWh (Cumulative) LI'!BO85-'Rebasing adj LI'!BP75)*BP112)*BP$19*BP$128)</f>
        <v>0</v>
      </c>
      <c r="BQ85" s="11">
        <f>IF('KWh (Cumulative) LI'!BQ85=0,0,((('KWh (Monthly) ENTRY LI'!BQ85*0.5)+'KWh (Cumulative) LI'!BP85-'Rebasing adj LI'!BQ75)*BQ112)*BQ$19*BQ$128)</f>
        <v>0</v>
      </c>
      <c r="BR85" s="11">
        <f>IF('KWh (Cumulative) LI'!BR85=0,0,((('KWh (Monthly) ENTRY LI'!BR85*0.5)+'KWh (Cumulative) LI'!BQ85-'Rebasing adj LI'!BR75)*BR112)*BR$19*BR$128)</f>
        <v>0</v>
      </c>
      <c r="BS85" s="11">
        <f>IF('KWh (Cumulative) LI'!BS85=0,0,((('KWh (Monthly) ENTRY LI'!BS85*0.5)+'KWh (Cumulative) LI'!BR85-'Rebasing adj LI'!BS75)*BS112)*BS$19*BS$128)</f>
        <v>0</v>
      </c>
      <c r="BT85" s="11">
        <f>IF('KWh (Cumulative) LI'!BT85=0,0,((('KWh (Monthly) ENTRY LI'!BT85*0.5)+'KWh (Cumulative) LI'!BS85-'Rebasing adj LI'!BT75)*BT112)*BT$19*BT$128)</f>
        <v>0</v>
      </c>
      <c r="BU85" s="11">
        <f>IF('KWh (Cumulative) LI'!BU85=0,0,((('KWh (Monthly) ENTRY LI'!BU85*0.5)+'KWh (Cumulative) LI'!BT85-'Rebasing adj LI'!BU75)*BU112)*BU$19*BU$128)</f>
        <v>0</v>
      </c>
      <c r="BV85" s="11">
        <f>IF('KWh (Cumulative) LI'!BV85=0,0,((('KWh (Monthly) ENTRY LI'!BV85*0.5)+'KWh (Cumulative) LI'!BU85-'Rebasing adj LI'!BV75)*BV112)*BV$19*BV$128)</f>
        <v>0</v>
      </c>
      <c r="BW85" s="11">
        <f>IF('KWh (Cumulative) LI'!BW85=0,0,((('KWh (Monthly) ENTRY LI'!BW85*0.5)+'KWh (Cumulative) LI'!BV85-'Rebasing adj LI'!BW75)*BW112)*BW$19*BW$128)</f>
        <v>0</v>
      </c>
      <c r="BX85" s="11">
        <f>IF('KWh (Cumulative) LI'!BX85=0,0,((('KWh (Monthly) ENTRY LI'!BX85*0.5)+'KWh (Cumulative) LI'!BW85-'Rebasing adj LI'!BX75)*BX112)*BX$19*BX$128)</f>
        <v>0</v>
      </c>
      <c r="BY85" s="11">
        <f>IF('KWh (Cumulative) LI'!BY85=0,0,((('KWh (Monthly) ENTRY LI'!BY85*0.5)+'KWh (Cumulative) LI'!BX85-'Rebasing adj LI'!BY75)*BY112)*BY$19*BY$128)</f>
        <v>0</v>
      </c>
      <c r="BZ85" s="11">
        <f>IF('KWh (Cumulative) LI'!BZ85=0,0,((('KWh (Monthly) ENTRY LI'!BZ85*0.5)+'KWh (Cumulative) LI'!BY85-'Rebasing adj LI'!BZ75)*BZ112)*BZ$19*BZ$128)</f>
        <v>0</v>
      </c>
      <c r="CA85" s="11">
        <f>IF('KWh (Cumulative) LI'!CA85=0,0,((('KWh (Monthly) ENTRY LI'!CA85*0.5)+'KWh (Cumulative) LI'!BZ85-'Rebasing adj LI'!CA75)*CA112)*CA$19*CA$128)</f>
        <v>0</v>
      </c>
      <c r="CB85" s="11">
        <f>IF('KWh (Cumulative) LI'!CB85=0,0,((('KWh (Monthly) ENTRY LI'!CB85*0.5)+'KWh (Cumulative) LI'!CA85-'Rebasing adj LI'!CB75)*CB112)*CB$19*CB$128)</f>
        <v>0</v>
      </c>
      <c r="CC85" s="11">
        <f>IF('KWh (Cumulative) LI'!CC85=0,0,((('KWh (Monthly) ENTRY LI'!CC85*0.5)+'KWh (Cumulative) LI'!CB85-'Rebasing adj LI'!CC75)*CC112)*CC$19*CC$128)</f>
        <v>0</v>
      </c>
      <c r="CD85" s="11">
        <f>IF('KWh (Cumulative) LI'!CD85=0,0,((('KWh (Monthly) ENTRY LI'!CD85*0.5)+'KWh (Cumulative) LI'!CC85-'Rebasing adj LI'!CD75)*CD112)*CD$19*CD$128)</f>
        <v>0</v>
      </c>
      <c r="CE85" s="11">
        <f>IF('KWh (Cumulative) LI'!CE85=0,0,((('KWh (Monthly) ENTRY LI'!CE85*0.5)+'KWh (Cumulative) LI'!CD85-'Rebasing adj LI'!CE75)*CE112)*CE$19*CE$128)</f>
        <v>0</v>
      </c>
      <c r="CF85" s="11">
        <f>IF('KWh (Cumulative) LI'!CF85=0,0,((('KWh (Monthly) ENTRY LI'!CF85*0.5)+'KWh (Cumulative) LI'!CE85-'Rebasing adj LI'!CF75)*CF112)*CF$19*CF$128)</f>
        <v>0</v>
      </c>
      <c r="CG85" s="11">
        <f>IF('KWh (Cumulative) LI'!CG85=0,0,((('KWh (Monthly) ENTRY LI'!CG85*0.5)+'KWh (Cumulative) LI'!CF85-'Rebasing adj LI'!CG75)*CG112)*CG$19*CG$128)</f>
        <v>0</v>
      </c>
      <c r="CH85" s="11">
        <f>IF('KWh (Cumulative) LI'!CH85=0,0,((('KWh (Monthly) ENTRY LI'!CH85*0.5)+'KWh (Cumulative) LI'!CG85-'Rebasing adj LI'!CH75)*CH112)*CH$19*CH$128)</f>
        <v>0</v>
      </c>
      <c r="CI85" s="11">
        <f>IF('KWh (Cumulative) LI'!CI85=0,0,((('KWh (Monthly) ENTRY LI'!CI85*0.5)+'KWh (Cumulative) LI'!CH85-'Rebasing adj LI'!CI75)*CI112)*CI$19*CI$128)</f>
        <v>0</v>
      </c>
      <c r="CJ85" s="11">
        <f>IF('KWh (Cumulative) LI'!CJ85=0,0,((('KWh (Monthly) ENTRY LI'!CJ85*0.5)+'KWh (Cumulative) LI'!CI85-'Rebasing adj LI'!CJ75)*CJ112)*CJ$19*CJ$128)</f>
        <v>0</v>
      </c>
    </row>
    <row r="86" spans="1:88" s="6" customFormat="1" x14ac:dyDescent="0.25">
      <c r="A86" s="209"/>
      <c r="B86" s="45" t="s">
        <v>3</v>
      </c>
      <c r="C86" s="11">
        <f>IF('KWh (Cumulative) LI'!C86=0,0,((('KWh (Monthly) ENTRY LI'!C86*0.5)-'Rebasing adj LI'!C76)*C113)*C$19*C$128)</f>
        <v>0</v>
      </c>
      <c r="D86" s="11">
        <f>IF('KWh (Cumulative) LI'!D86=0,0,((('KWh (Monthly) ENTRY LI'!D86*0.5)+'KWh (Cumulative) LI'!C86-'Rebasing adj LI'!D76)*D113)*D$19*D$128)</f>
        <v>0</v>
      </c>
      <c r="E86" s="11">
        <f>IF('KWh (Cumulative) LI'!E86=0,0,((('KWh (Monthly) ENTRY LI'!E86*0.5)+'KWh (Cumulative) LI'!D86-'Rebasing adj LI'!E76)*E113)*E$19*E$128)</f>
        <v>0</v>
      </c>
      <c r="F86" s="11">
        <f>IF('KWh (Cumulative) LI'!F86=0,0,((('KWh (Monthly) ENTRY LI'!F86*0.5)+'KWh (Cumulative) LI'!E86-'Rebasing adj LI'!F76)*F113)*F$19*F$128)</f>
        <v>0</v>
      </c>
      <c r="G86" s="11">
        <f>IF('KWh (Cumulative) LI'!G86=0,0,((('KWh (Monthly) ENTRY LI'!G86*0.5)+'KWh (Cumulative) LI'!F86-'Rebasing adj LI'!G76)*G113)*G$19*G$128)</f>
        <v>0</v>
      </c>
      <c r="H86" s="11">
        <f>IF('KWh (Cumulative) LI'!H86=0,0,((('KWh (Monthly) ENTRY LI'!H86*0.5)+'KWh (Cumulative) LI'!G86-'Rebasing adj LI'!H76)*H113)*H$19*H$128)</f>
        <v>0</v>
      </c>
      <c r="I86" s="11">
        <f>IF('KWh (Cumulative) LI'!I86=0,0,((('KWh (Monthly) ENTRY LI'!I86*0.5)+'KWh (Cumulative) LI'!H86-'Rebasing adj LI'!I76)*I113)*I$19*I$128)</f>
        <v>0</v>
      </c>
      <c r="J86" s="11">
        <f>IF('KWh (Cumulative) LI'!J86=0,0,((('KWh (Monthly) ENTRY LI'!J86*0.5)+'KWh (Cumulative) LI'!I86-'Rebasing adj LI'!J76)*J113)*J$19*J$128)</f>
        <v>0</v>
      </c>
      <c r="K86" s="11">
        <f>IF('KWh (Cumulative) LI'!K86=0,0,((('KWh (Monthly) ENTRY LI'!K86*0.5)+'KWh (Cumulative) LI'!J86-'Rebasing adj LI'!K76)*K113)*K$19*K$128)</f>
        <v>0</v>
      </c>
      <c r="L86" s="11">
        <f>IF('KWh (Cumulative) LI'!L86=0,0,((('KWh (Monthly) ENTRY LI'!L86*0.5)+'KWh (Cumulative) LI'!K86-'Rebasing adj LI'!L76)*L113)*L$19*L$128)</f>
        <v>0</v>
      </c>
      <c r="M86" s="11">
        <f>IF('KWh (Cumulative) LI'!M86=0,0,((('KWh (Monthly) ENTRY LI'!M86*0.5)+'KWh (Cumulative) LI'!L86-'Rebasing adj LI'!M76)*M113)*M$19*M$128)</f>
        <v>0</v>
      </c>
      <c r="N86" s="11">
        <f>IF('KWh (Cumulative) LI'!N86=0,0,((('KWh (Monthly) ENTRY LI'!N86*0.5)+'KWh (Cumulative) LI'!M86-'Rebasing adj LI'!N76)*N113)*N$19*N$128)</f>
        <v>0</v>
      </c>
      <c r="O86" s="11">
        <f>IF('KWh (Cumulative) LI'!O86=0,0,((('KWh (Monthly) ENTRY LI'!O86*0.5)+'KWh (Cumulative) LI'!N86-'Rebasing adj LI'!O76)*O113)*O$19*O$128)</f>
        <v>0</v>
      </c>
      <c r="P86" s="11">
        <f>IF('KWh (Cumulative) LI'!P86=0,0,((('KWh (Monthly) ENTRY LI'!P86*0.5)+'KWh (Cumulative) LI'!O86-'Rebasing adj LI'!P76)*P113)*P$19*P$128)</f>
        <v>0</v>
      </c>
      <c r="Q86" s="11">
        <f>IF('KWh (Cumulative) LI'!Q86=0,0,((('KWh (Monthly) ENTRY LI'!Q86*0.5)+'KWh (Cumulative) LI'!P86-'Rebasing adj LI'!Q76)*Q113)*Q$19*Q$128)</f>
        <v>0</v>
      </c>
      <c r="R86" s="11">
        <f>IF('KWh (Cumulative) LI'!R86=0,0,((('KWh (Monthly) ENTRY LI'!R86*0.5)+'KWh (Cumulative) LI'!Q86-'Rebasing adj LI'!R76)*R113)*R$19*R$128)</f>
        <v>0</v>
      </c>
      <c r="S86" s="11">
        <f>IF('KWh (Cumulative) LI'!S86=0,0,((('KWh (Monthly) ENTRY LI'!S86*0.5)+'KWh (Cumulative) LI'!R86-'Rebasing adj LI'!S76)*S113)*S$19*S$128)</f>
        <v>0</v>
      </c>
      <c r="T86" s="11">
        <f>IF('KWh (Cumulative) LI'!T86=0,0,((('KWh (Monthly) ENTRY LI'!T86*0.5)+'KWh (Cumulative) LI'!S86-'Rebasing adj LI'!T76)*T113)*T$19*T$128)</f>
        <v>0</v>
      </c>
      <c r="U86" s="11">
        <f>IF('KWh (Cumulative) LI'!U86=0,0,((('KWh (Monthly) ENTRY LI'!U86*0.5)+'KWh (Cumulative) LI'!T86-'Rebasing adj LI'!U76)*U113)*U$19*U$128)</f>
        <v>0</v>
      </c>
      <c r="V86" s="11">
        <f>IF('KWh (Cumulative) LI'!V86=0,0,((('KWh (Monthly) ENTRY LI'!V86*0.5)+'KWh (Cumulative) LI'!U86-'Rebasing adj LI'!V76)*V113)*V$19*V$128)</f>
        <v>0</v>
      </c>
      <c r="W86" s="11">
        <f>IF('KWh (Cumulative) LI'!W86=0,0,((('KWh (Monthly) ENTRY LI'!W86*0.5)+'KWh (Cumulative) LI'!V86-'Rebasing adj LI'!W76)*W113)*W$19*W$128)</f>
        <v>0</v>
      </c>
      <c r="X86" s="11">
        <f>IF('KWh (Cumulative) LI'!X86=0,0,((('KWh (Monthly) ENTRY LI'!X86*0.5)+'KWh (Cumulative) LI'!W86-'Rebasing adj LI'!X76)*X113)*X$19*X$128)</f>
        <v>0</v>
      </c>
      <c r="Y86" s="11">
        <f>IF('KWh (Cumulative) LI'!Y86=0,0,((('KWh (Monthly) ENTRY LI'!Y86*0.5)+'KWh (Cumulative) LI'!X86-'Rebasing adj LI'!Y76)*Y113)*Y$19*Y$128)</f>
        <v>0</v>
      </c>
      <c r="Z86" s="11">
        <f>IF('KWh (Cumulative) LI'!Z86=0,0,((('KWh (Monthly) ENTRY LI'!Z86*0.5)+'KWh (Cumulative) LI'!Y86-'Rebasing adj LI'!Z76)*Z113)*Z$19*Z$128)</f>
        <v>0</v>
      </c>
      <c r="AA86" s="11">
        <f>IF('KWh (Cumulative) LI'!AA86=0,0,((('KWh (Monthly) ENTRY LI'!AA86*0.5)+'KWh (Cumulative) LI'!Z86-'Rebasing adj LI'!AA76)*AA113)*AA$19*AA$128)</f>
        <v>0</v>
      </c>
      <c r="AB86" s="11">
        <f>IF('KWh (Cumulative) LI'!AB86=0,0,((('KWh (Monthly) ENTRY LI'!AB86*0.5)+'KWh (Cumulative) LI'!AA86-'Rebasing adj LI'!AB76)*AB113)*AB$19*AB$128)</f>
        <v>0</v>
      </c>
      <c r="AC86" s="11">
        <f>IF('KWh (Cumulative) LI'!AC86=0,0,((('KWh (Monthly) ENTRY LI'!AC86*0.5)+'KWh (Cumulative) LI'!AB86-'Rebasing adj LI'!AC76)*AC113)*AC$19*AC$128)</f>
        <v>0</v>
      </c>
      <c r="AD86" s="11">
        <f>IF('KWh (Cumulative) LI'!AD86=0,0,((('KWh (Monthly) ENTRY LI'!AD86*0.5)+'KWh (Cumulative) LI'!AC86-'Rebasing adj LI'!AD76)*AD113)*AD$19*AD$128)</f>
        <v>0</v>
      </c>
      <c r="AE86" s="11">
        <f>IF('KWh (Cumulative) LI'!AE86=0,0,((('KWh (Monthly) ENTRY LI'!AE86*0.5)+'KWh (Cumulative) LI'!AD86-'Rebasing adj LI'!AE76)*AE113)*AE$19*AE$128)</f>
        <v>0</v>
      </c>
      <c r="AF86" s="11">
        <f>IF('KWh (Cumulative) LI'!AF86=0,0,((('KWh (Monthly) ENTRY LI'!AF86*0.5)+'KWh (Cumulative) LI'!AE86-'Rebasing adj LI'!AF76)*AF113)*AF$19*AF$128)</f>
        <v>0</v>
      </c>
      <c r="AG86" s="11">
        <f>IF('KWh (Cumulative) LI'!AG86=0,0,((('KWh (Monthly) ENTRY LI'!AG86*0.5)+'KWh (Cumulative) LI'!AF86-'Rebasing adj LI'!AG76)*AG113)*AG$19*AG$128)</f>
        <v>0</v>
      </c>
      <c r="AH86" s="11">
        <f>IF('KWh (Cumulative) LI'!AH86=0,0,((('KWh (Monthly) ENTRY LI'!AH86*0.5)+'KWh (Cumulative) LI'!AG86-'Rebasing adj LI'!AH76)*AH113)*AH$19*AH$128)</f>
        <v>0</v>
      </c>
      <c r="AI86" s="11">
        <f>IF('KWh (Cumulative) LI'!AI86=0,0,((('KWh (Monthly) ENTRY LI'!AI86*0.5)+'KWh (Cumulative) LI'!AH86-'Rebasing adj LI'!AI76)*AI113)*AI$19*AI$128)</f>
        <v>0</v>
      </c>
      <c r="AJ86" s="11">
        <f>IF('KWh (Cumulative) LI'!AJ86=0,0,((('KWh (Monthly) ENTRY LI'!AJ86*0.5)+'KWh (Cumulative) LI'!AI86-'Rebasing adj LI'!AJ76)*AJ113)*AJ$19*AJ$128)</f>
        <v>0</v>
      </c>
      <c r="AK86" s="11">
        <f>IF('KWh (Cumulative) LI'!AK86=0,0,((('KWh (Monthly) ENTRY LI'!AK86*0.5)+'KWh (Cumulative) LI'!AJ86-'Rebasing adj LI'!AK76)*AK113)*AK$19*AK$128)</f>
        <v>0</v>
      </c>
      <c r="AL86" s="11">
        <f>IF('KWh (Cumulative) LI'!AL86=0,0,((('KWh (Monthly) ENTRY LI'!AL86*0.5)+'KWh (Cumulative) LI'!AK86-'Rebasing adj LI'!AL76)*AL113)*AL$19*AL$128)</f>
        <v>0</v>
      </c>
      <c r="AM86" s="11">
        <f>IF('KWh (Cumulative) LI'!AM86=0,0,((('KWh (Monthly) ENTRY LI'!AM86*0.5)+'KWh (Cumulative) LI'!AL86-'Rebasing adj LI'!AM76)*AM113)*AM$19*AM$128)</f>
        <v>0</v>
      </c>
      <c r="AN86" s="11">
        <f>IF('KWh (Cumulative) LI'!AN86=0,0,((('KWh (Monthly) ENTRY LI'!AN86*0.5)+'KWh (Cumulative) LI'!AM86-'Rebasing adj LI'!AN76)*AN113)*AN$19*AN$128)</f>
        <v>0</v>
      </c>
      <c r="AO86" s="11">
        <f>IF('KWh (Cumulative) LI'!AO86=0,0,((('KWh (Monthly) ENTRY LI'!AO86*0.5)+'KWh (Cumulative) LI'!AN86-'Rebasing adj LI'!AO76)*AO113)*AO$19*AO$128)</f>
        <v>0</v>
      </c>
      <c r="AP86" s="11">
        <f>IF('KWh (Cumulative) LI'!AP86=0,0,((('KWh (Monthly) ENTRY LI'!AP86*0.5)+'KWh (Cumulative) LI'!AO86-'Rebasing adj LI'!AP76)*AP113)*AP$19*AP$128)</f>
        <v>0</v>
      </c>
      <c r="AQ86" s="11">
        <f>IF('KWh (Cumulative) LI'!AQ86=0,0,((('KWh (Monthly) ENTRY LI'!AQ86*0.5)+'KWh (Cumulative) LI'!AP86-'Rebasing adj LI'!AQ76)*AQ113)*AQ$19*AQ$128)</f>
        <v>0</v>
      </c>
      <c r="AR86" s="11">
        <f>IF('KWh (Cumulative) LI'!AR86=0,0,((('KWh (Monthly) ENTRY LI'!AR86*0.5)+'KWh (Cumulative) LI'!AQ86-'Rebasing adj LI'!AR76)*AR113)*AR$19*AR$128)</f>
        <v>0</v>
      </c>
      <c r="AS86" s="11">
        <f>IF('KWh (Cumulative) LI'!AS86=0,0,((('KWh (Monthly) ENTRY LI'!AS86*0.5)+'KWh (Cumulative) LI'!AR86-'Rebasing adj LI'!AS76)*AS113)*AS$19*AS$128)</f>
        <v>0</v>
      </c>
      <c r="AT86" s="11">
        <f>IF('KWh (Cumulative) LI'!AT86=0,0,((('KWh (Monthly) ENTRY LI'!AT86*0.5)+'KWh (Cumulative) LI'!AS86-'Rebasing adj LI'!AT76)*AT113)*AT$19*AT$128)</f>
        <v>0</v>
      </c>
      <c r="AU86" s="11">
        <f>IF('KWh (Cumulative) LI'!AU86=0,0,((('KWh (Monthly) ENTRY LI'!AU86*0.5)+'KWh (Cumulative) LI'!AT86-'Rebasing adj LI'!AU76)*AU113)*AU$19*AU$128)</f>
        <v>0</v>
      </c>
      <c r="AV86" s="11">
        <f>IF('KWh (Cumulative) LI'!AV86=0,0,((('KWh (Monthly) ENTRY LI'!AV86*0.5)+'KWh (Cumulative) LI'!AU86-'Rebasing adj LI'!AV76)*AV113)*AV$19*AV$128)</f>
        <v>0</v>
      </c>
      <c r="AW86" s="11">
        <f>IF('KWh (Cumulative) LI'!AW86=0,0,((('KWh (Monthly) ENTRY LI'!AW86*0.5)+'KWh (Cumulative) LI'!AV86-'Rebasing adj LI'!AW76)*AW113)*AW$19*AW$128)</f>
        <v>0</v>
      </c>
      <c r="AX86" s="11">
        <f>IF('KWh (Cumulative) LI'!AX86=0,0,((('KWh (Monthly) ENTRY LI'!AX86*0.5)+'KWh (Cumulative) LI'!AW86-'Rebasing adj LI'!AX76)*AX113)*AX$19*AX$128)</f>
        <v>0</v>
      </c>
      <c r="AY86" s="11">
        <f>IF('KWh (Cumulative) LI'!AY86=0,0,((('KWh (Monthly) ENTRY LI'!AY86*0.5)+'KWh (Cumulative) LI'!AX86-'Rebasing adj LI'!AY76)*AY113)*AY$19*AY$128)</f>
        <v>0</v>
      </c>
      <c r="AZ86" s="11">
        <f>IF('KWh (Cumulative) LI'!AZ86=0,0,((('KWh (Monthly) ENTRY LI'!AZ86*0.5)+'KWh (Cumulative) LI'!AY86-'Rebasing adj LI'!AZ76)*AZ113)*AZ$19*AZ$128)</f>
        <v>0</v>
      </c>
      <c r="BA86" s="11">
        <f>IF('KWh (Cumulative) LI'!BA86=0,0,((('KWh (Monthly) ENTRY LI'!BA86*0.5)+'KWh (Cumulative) LI'!AZ86-'Rebasing adj LI'!BA76)*BA113)*BA$19*BA$128)</f>
        <v>0</v>
      </c>
      <c r="BB86" s="11">
        <f>IF('KWh (Cumulative) LI'!BB86=0,0,((('KWh (Monthly) ENTRY LI'!BB86*0.5)+'KWh (Cumulative) LI'!BA86-'Rebasing adj LI'!BB76)*BB113)*BB$19*BB$128)</f>
        <v>0</v>
      </c>
      <c r="BC86" s="11">
        <f>IF('KWh (Cumulative) LI'!BC86=0,0,((('KWh (Monthly) ENTRY LI'!BC86*0.5)+'KWh (Cumulative) LI'!BB86-'Rebasing adj LI'!BC76)*BC113)*BC$19*BC$128)</f>
        <v>0</v>
      </c>
      <c r="BD86" s="11">
        <f>IF('KWh (Cumulative) LI'!BD86=0,0,((('KWh (Monthly) ENTRY LI'!BD86*0.5)+'KWh (Cumulative) LI'!BC86-'Rebasing adj LI'!BD76)*BD113)*BD$19*BD$128)</f>
        <v>0</v>
      </c>
      <c r="BE86" s="11">
        <f>IF('KWh (Cumulative) LI'!BE86=0,0,((('KWh (Monthly) ENTRY LI'!BE86*0.5)+'KWh (Cumulative) LI'!BD86-'Rebasing adj LI'!BE76)*BE113)*BE$19*BE$128)</f>
        <v>0</v>
      </c>
      <c r="BF86" s="11">
        <f>IF('KWh (Cumulative) LI'!BF86=0,0,((('KWh (Monthly) ENTRY LI'!BF86*0.5)+'KWh (Cumulative) LI'!BE86-'Rebasing adj LI'!BF76)*BF113)*BF$19*BF$128)</f>
        <v>0</v>
      </c>
      <c r="BG86" s="11">
        <f>IF('KWh (Cumulative) LI'!BG86=0,0,((('KWh (Monthly) ENTRY LI'!BG86*0.5)+'KWh (Cumulative) LI'!BF86-'Rebasing adj LI'!BG76)*BG113)*BG$19*BG$128)</f>
        <v>0</v>
      </c>
      <c r="BH86" s="11">
        <f>IF('KWh (Cumulative) LI'!BH86=0,0,((('KWh (Monthly) ENTRY LI'!BH86*0.5)+'KWh (Cumulative) LI'!BG86-'Rebasing adj LI'!BH76)*BH113)*BH$19*BH$128)</f>
        <v>0</v>
      </c>
      <c r="BI86" s="11">
        <f>IF('KWh (Cumulative) LI'!BI86=0,0,((('KWh (Monthly) ENTRY LI'!BI86*0.5)+'KWh (Cumulative) LI'!BH86-'Rebasing adj LI'!BI76)*BI113)*BI$19*BI$128)</f>
        <v>0</v>
      </c>
      <c r="BJ86" s="11">
        <f>IF('KWh (Cumulative) LI'!BJ86=0,0,((('KWh (Monthly) ENTRY LI'!BJ86*0.5)+'KWh (Cumulative) LI'!BI86-'Rebasing adj LI'!BJ76)*BJ113)*BJ$19*BJ$128)</f>
        <v>0</v>
      </c>
      <c r="BK86" s="11">
        <f>IF('KWh (Cumulative) LI'!BK86=0,0,((('KWh (Monthly) ENTRY LI'!BK86*0.5)+'KWh (Cumulative) LI'!BJ86-'Rebasing adj LI'!BK76)*BK113)*BK$19*BK$128)</f>
        <v>0</v>
      </c>
      <c r="BL86" s="11">
        <f>IF('KWh (Cumulative) LI'!BL86=0,0,((('KWh (Monthly) ENTRY LI'!BL86*0.5)+'KWh (Cumulative) LI'!BK86-'Rebasing adj LI'!BL76)*BL113)*BL$19*BL$128)</f>
        <v>0</v>
      </c>
      <c r="BM86" s="11">
        <f>IF('KWh (Cumulative) LI'!BM86=0,0,((('KWh (Monthly) ENTRY LI'!BM86*0.5)+'KWh (Cumulative) LI'!BL86-'Rebasing adj LI'!BM76)*BM113)*BM$19*BM$128)</f>
        <v>0</v>
      </c>
      <c r="BN86" s="11">
        <f>IF('KWh (Cumulative) LI'!BN86=0,0,((('KWh (Monthly) ENTRY LI'!BN86*0.5)+'KWh (Cumulative) LI'!BM86-'Rebasing adj LI'!BN76)*BN113)*BN$19*BN$128)</f>
        <v>0</v>
      </c>
      <c r="BO86" s="11">
        <f>IF('KWh (Cumulative) LI'!BO86=0,0,((('KWh (Monthly) ENTRY LI'!BO86*0.5)+'KWh (Cumulative) LI'!BN86-'Rebasing adj LI'!BO76)*BO113)*BO$19*BO$128)</f>
        <v>0</v>
      </c>
      <c r="BP86" s="11">
        <f>IF('KWh (Cumulative) LI'!BP86=0,0,((('KWh (Monthly) ENTRY LI'!BP86*0.5)+'KWh (Cumulative) LI'!BO86-'Rebasing adj LI'!BP76)*BP113)*BP$19*BP$128)</f>
        <v>0</v>
      </c>
      <c r="BQ86" s="11">
        <f>IF('KWh (Cumulative) LI'!BQ86=0,0,((('KWh (Monthly) ENTRY LI'!BQ86*0.5)+'KWh (Cumulative) LI'!BP86-'Rebasing adj LI'!BQ76)*BQ113)*BQ$19*BQ$128)</f>
        <v>0</v>
      </c>
      <c r="BR86" s="11">
        <f>IF('KWh (Cumulative) LI'!BR86=0,0,((('KWh (Monthly) ENTRY LI'!BR86*0.5)+'KWh (Cumulative) LI'!BQ86-'Rebasing adj LI'!BR76)*BR113)*BR$19*BR$128)</f>
        <v>0</v>
      </c>
      <c r="BS86" s="11">
        <f>IF('KWh (Cumulative) LI'!BS86=0,0,((('KWh (Monthly) ENTRY LI'!BS86*0.5)+'KWh (Cumulative) LI'!BR86-'Rebasing adj LI'!BS76)*BS113)*BS$19*BS$128)</f>
        <v>0</v>
      </c>
      <c r="BT86" s="11">
        <f>IF('KWh (Cumulative) LI'!BT86=0,0,((('KWh (Monthly) ENTRY LI'!BT86*0.5)+'KWh (Cumulative) LI'!BS86-'Rebasing adj LI'!BT76)*BT113)*BT$19*BT$128)</f>
        <v>0</v>
      </c>
      <c r="BU86" s="11">
        <f>IF('KWh (Cumulative) LI'!BU86=0,0,((('KWh (Monthly) ENTRY LI'!BU86*0.5)+'KWh (Cumulative) LI'!BT86-'Rebasing adj LI'!BU76)*BU113)*BU$19*BU$128)</f>
        <v>0</v>
      </c>
      <c r="BV86" s="11">
        <f>IF('KWh (Cumulative) LI'!BV86=0,0,((('KWh (Monthly) ENTRY LI'!BV86*0.5)+'KWh (Cumulative) LI'!BU86-'Rebasing adj LI'!BV76)*BV113)*BV$19*BV$128)</f>
        <v>0</v>
      </c>
      <c r="BW86" s="11">
        <f>IF('KWh (Cumulative) LI'!BW86=0,0,((('KWh (Monthly) ENTRY LI'!BW86*0.5)+'KWh (Cumulative) LI'!BV86-'Rebasing adj LI'!BW76)*BW113)*BW$19*BW$128)</f>
        <v>0</v>
      </c>
      <c r="BX86" s="11">
        <f>IF('KWh (Cumulative) LI'!BX86=0,0,((('KWh (Monthly) ENTRY LI'!BX86*0.5)+'KWh (Cumulative) LI'!BW86-'Rebasing adj LI'!BX76)*BX113)*BX$19*BX$128)</f>
        <v>0</v>
      </c>
      <c r="BY86" s="11">
        <f>IF('KWh (Cumulative) LI'!BY86=0,0,((('KWh (Monthly) ENTRY LI'!BY86*0.5)+'KWh (Cumulative) LI'!BX86-'Rebasing adj LI'!BY76)*BY113)*BY$19*BY$128)</f>
        <v>0</v>
      </c>
      <c r="BZ86" s="11">
        <f>IF('KWh (Cumulative) LI'!BZ86=0,0,((('KWh (Monthly) ENTRY LI'!BZ86*0.5)+'KWh (Cumulative) LI'!BY86-'Rebasing adj LI'!BZ76)*BZ113)*BZ$19*BZ$128)</f>
        <v>0</v>
      </c>
      <c r="CA86" s="11">
        <f>IF('KWh (Cumulative) LI'!CA86=0,0,((('KWh (Monthly) ENTRY LI'!CA86*0.5)+'KWh (Cumulative) LI'!BZ86-'Rebasing adj LI'!CA76)*CA113)*CA$19*CA$128)</f>
        <v>0</v>
      </c>
      <c r="CB86" s="11">
        <f>IF('KWh (Cumulative) LI'!CB86=0,0,((('KWh (Monthly) ENTRY LI'!CB86*0.5)+'KWh (Cumulative) LI'!CA86-'Rebasing adj LI'!CB76)*CB113)*CB$19*CB$128)</f>
        <v>0</v>
      </c>
      <c r="CC86" s="11">
        <f>IF('KWh (Cumulative) LI'!CC86=0,0,((('KWh (Monthly) ENTRY LI'!CC86*0.5)+'KWh (Cumulative) LI'!CB86-'Rebasing adj LI'!CC76)*CC113)*CC$19*CC$128)</f>
        <v>0</v>
      </c>
      <c r="CD86" s="11">
        <f>IF('KWh (Cumulative) LI'!CD86=0,0,((('KWh (Monthly) ENTRY LI'!CD86*0.5)+'KWh (Cumulative) LI'!CC86-'Rebasing adj LI'!CD76)*CD113)*CD$19*CD$128)</f>
        <v>0</v>
      </c>
      <c r="CE86" s="11">
        <f>IF('KWh (Cumulative) LI'!CE86=0,0,((('KWh (Monthly) ENTRY LI'!CE86*0.5)+'KWh (Cumulative) LI'!CD86-'Rebasing adj LI'!CE76)*CE113)*CE$19*CE$128)</f>
        <v>0</v>
      </c>
      <c r="CF86" s="11">
        <f>IF('KWh (Cumulative) LI'!CF86=0,0,((('KWh (Monthly) ENTRY LI'!CF86*0.5)+'KWh (Cumulative) LI'!CE86-'Rebasing adj LI'!CF76)*CF113)*CF$19*CF$128)</f>
        <v>0</v>
      </c>
      <c r="CG86" s="11">
        <f>IF('KWh (Cumulative) LI'!CG86=0,0,((('KWh (Monthly) ENTRY LI'!CG86*0.5)+'KWh (Cumulative) LI'!CF86-'Rebasing adj LI'!CG76)*CG113)*CG$19*CG$128)</f>
        <v>0</v>
      </c>
      <c r="CH86" s="11">
        <f>IF('KWh (Cumulative) LI'!CH86=0,0,((('KWh (Monthly) ENTRY LI'!CH86*0.5)+'KWh (Cumulative) LI'!CG86-'Rebasing adj LI'!CH76)*CH113)*CH$19*CH$128)</f>
        <v>0</v>
      </c>
      <c r="CI86" s="11">
        <f>IF('KWh (Cumulative) LI'!CI86=0,0,((('KWh (Monthly) ENTRY LI'!CI86*0.5)+'KWh (Cumulative) LI'!CH86-'Rebasing adj LI'!CI76)*CI113)*CI$19*CI$128)</f>
        <v>0</v>
      </c>
      <c r="CJ86" s="11">
        <f>IF('KWh (Cumulative) LI'!CJ86=0,0,((('KWh (Monthly) ENTRY LI'!CJ86*0.5)+'KWh (Cumulative) LI'!CI86-'Rebasing adj LI'!CJ76)*CJ113)*CJ$19*CJ$128)</f>
        <v>0</v>
      </c>
    </row>
    <row r="87" spans="1:88" s="6" customFormat="1" x14ac:dyDescent="0.25">
      <c r="A87" s="209"/>
      <c r="B87" s="45" t="s">
        <v>13</v>
      </c>
      <c r="C87" s="11">
        <f>IF('KWh (Cumulative) LI'!C87=0,0,((('KWh (Monthly) ENTRY LI'!C87*0.5)-'Rebasing adj LI'!C77)*C114)*C$19*C$128)</f>
        <v>0</v>
      </c>
      <c r="D87" s="11">
        <f>IF('KWh (Cumulative) LI'!D87=0,0,((('KWh (Monthly) ENTRY LI'!D87*0.5)+'KWh (Cumulative) LI'!C87-'Rebasing adj LI'!D77)*D114)*D$19*D$128)</f>
        <v>0</v>
      </c>
      <c r="E87" s="11">
        <f>IF('KWh (Cumulative) LI'!E87=0,0,((('KWh (Monthly) ENTRY LI'!E87*0.5)+'KWh (Cumulative) LI'!D87-'Rebasing adj LI'!E77)*E114)*E$19*E$128)</f>
        <v>0</v>
      </c>
      <c r="F87" s="11">
        <f>IF('KWh (Cumulative) LI'!F87=0,0,((('KWh (Monthly) ENTRY LI'!F87*0.5)+'KWh (Cumulative) LI'!E87-'Rebasing adj LI'!F77)*F114)*F$19*F$128)</f>
        <v>0</v>
      </c>
      <c r="G87" s="11">
        <f>IF('KWh (Cumulative) LI'!G87=0,0,((('KWh (Monthly) ENTRY LI'!G87*0.5)+'KWh (Cumulative) LI'!F87-'Rebasing adj LI'!G77)*G114)*G$19*G$128)</f>
        <v>0</v>
      </c>
      <c r="H87" s="11">
        <f>IF('KWh (Cumulative) LI'!H87=0,0,((('KWh (Monthly) ENTRY LI'!H87*0.5)+'KWh (Cumulative) LI'!G87-'Rebasing adj LI'!H77)*H114)*H$19*H$128)</f>
        <v>0</v>
      </c>
      <c r="I87" s="11">
        <f>IF('KWh (Cumulative) LI'!I87=0,0,((('KWh (Monthly) ENTRY LI'!I87*0.5)+'KWh (Cumulative) LI'!H87-'Rebasing adj LI'!I77)*I114)*I$19*I$128)</f>
        <v>0</v>
      </c>
      <c r="J87" s="11">
        <f>IF('KWh (Cumulative) LI'!J87=0,0,((('KWh (Monthly) ENTRY LI'!J87*0.5)+'KWh (Cumulative) LI'!I87-'Rebasing adj LI'!J77)*J114)*J$19*J$128)</f>
        <v>0</v>
      </c>
      <c r="K87" s="11">
        <f>IF('KWh (Cumulative) LI'!K87=0,0,((('KWh (Monthly) ENTRY LI'!K87*0.5)+'KWh (Cumulative) LI'!J87-'Rebasing adj LI'!K77)*K114)*K$19*K$128)</f>
        <v>0</v>
      </c>
      <c r="L87" s="11">
        <f>IF('KWh (Cumulative) LI'!L87=0,0,((('KWh (Monthly) ENTRY LI'!L87*0.5)+'KWh (Cumulative) LI'!K87-'Rebasing adj LI'!L77)*L114)*L$19*L$128)</f>
        <v>0</v>
      </c>
      <c r="M87" s="11">
        <f>IF('KWh (Cumulative) LI'!M87=0,0,((('KWh (Monthly) ENTRY LI'!M87*0.5)+'KWh (Cumulative) LI'!L87-'Rebasing adj LI'!M77)*M114)*M$19*M$128)</f>
        <v>0</v>
      </c>
      <c r="N87" s="11">
        <f>IF('KWh (Cumulative) LI'!N87=0,0,((('KWh (Monthly) ENTRY LI'!N87*0.5)+'KWh (Cumulative) LI'!M87-'Rebasing adj LI'!N77)*N114)*N$19*N$128)</f>
        <v>0</v>
      </c>
      <c r="O87" s="11">
        <f>IF('KWh (Cumulative) LI'!O87=0,0,((('KWh (Monthly) ENTRY LI'!O87*0.5)+'KWh (Cumulative) LI'!N87-'Rebasing adj LI'!O77)*O114)*O$19*O$128)</f>
        <v>0</v>
      </c>
      <c r="P87" s="11">
        <f>IF('KWh (Cumulative) LI'!P87=0,0,((('KWh (Monthly) ENTRY LI'!P87*0.5)+'KWh (Cumulative) LI'!O87-'Rebasing adj LI'!P77)*P114)*P$19*P$128)</f>
        <v>0</v>
      </c>
      <c r="Q87" s="11">
        <f>IF('KWh (Cumulative) LI'!Q87=0,0,((('KWh (Monthly) ENTRY LI'!Q87*0.5)+'KWh (Cumulative) LI'!P87-'Rebasing adj LI'!Q77)*Q114)*Q$19*Q$128)</f>
        <v>0</v>
      </c>
      <c r="R87" s="11">
        <f>IF('KWh (Cumulative) LI'!R87=0,0,((('KWh (Monthly) ENTRY LI'!R87*0.5)+'KWh (Cumulative) LI'!Q87-'Rebasing adj LI'!R77)*R114)*R$19*R$128)</f>
        <v>0</v>
      </c>
      <c r="S87" s="11">
        <f>IF('KWh (Cumulative) LI'!S87=0,0,((('KWh (Monthly) ENTRY LI'!S87*0.5)+'KWh (Cumulative) LI'!R87-'Rebasing adj LI'!S77)*S114)*S$19*S$128)</f>
        <v>0</v>
      </c>
      <c r="T87" s="11">
        <f>IF('KWh (Cumulative) LI'!T87=0,0,((('KWh (Monthly) ENTRY LI'!T87*0.5)+'KWh (Cumulative) LI'!S87-'Rebasing adj LI'!T77)*T114)*T$19*T$128)</f>
        <v>0</v>
      </c>
      <c r="U87" s="11">
        <f>IF('KWh (Cumulative) LI'!U87=0,0,((('KWh (Monthly) ENTRY LI'!U87*0.5)+'KWh (Cumulative) LI'!T87-'Rebasing adj LI'!U77)*U114)*U$19*U$128)</f>
        <v>0</v>
      </c>
      <c r="V87" s="11">
        <f>IF('KWh (Cumulative) LI'!V87=0,0,((('KWh (Monthly) ENTRY LI'!V87*0.5)+'KWh (Cumulative) LI'!U87-'Rebasing adj LI'!V77)*V114)*V$19*V$128)</f>
        <v>0</v>
      </c>
      <c r="W87" s="11">
        <f>IF('KWh (Cumulative) LI'!W87=0,0,((('KWh (Monthly) ENTRY LI'!W87*0.5)+'KWh (Cumulative) LI'!V87-'Rebasing adj LI'!W77)*W114)*W$19*W$128)</f>
        <v>0</v>
      </c>
      <c r="X87" s="11">
        <f>IF('KWh (Cumulative) LI'!X87=0,0,((('KWh (Monthly) ENTRY LI'!X87*0.5)+'KWh (Cumulative) LI'!W87-'Rebasing adj LI'!X77)*X114)*X$19*X$128)</f>
        <v>0</v>
      </c>
      <c r="Y87" s="11">
        <f>IF('KWh (Cumulative) LI'!Y87=0,0,((('KWh (Monthly) ENTRY LI'!Y87*0.5)+'KWh (Cumulative) LI'!X87-'Rebasing adj LI'!Y77)*Y114)*Y$19*Y$128)</f>
        <v>0</v>
      </c>
      <c r="Z87" s="11">
        <f>IF('KWh (Cumulative) LI'!Z87=0,0,((('KWh (Monthly) ENTRY LI'!Z87*0.5)+'KWh (Cumulative) LI'!Y87-'Rebasing adj LI'!Z77)*Z114)*Z$19*Z$128)</f>
        <v>0</v>
      </c>
      <c r="AA87" s="11">
        <f>IF('KWh (Cumulative) LI'!AA87=0,0,((('KWh (Monthly) ENTRY LI'!AA87*0.5)+'KWh (Cumulative) LI'!Z87-'Rebasing adj LI'!AA77)*AA114)*AA$19*AA$128)</f>
        <v>0</v>
      </c>
      <c r="AB87" s="11">
        <f>IF('KWh (Cumulative) LI'!AB87=0,0,((('KWh (Monthly) ENTRY LI'!AB87*0.5)+'KWh (Cumulative) LI'!AA87-'Rebasing adj LI'!AB77)*AB114)*AB$19*AB$128)</f>
        <v>0</v>
      </c>
      <c r="AC87" s="11">
        <f>IF('KWh (Cumulative) LI'!AC87=0,0,((('KWh (Monthly) ENTRY LI'!AC87*0.5)+'KWh (Cumulative) LI'!AB87-'Rebasing adj LI'!AC77)*AC114)*AC$19*AC$128)</f>
        <v>0</v>
      </c>
      <c r="AD87" s="11">
        <f>IF('KWh (Cumulative) LI'!AD87=0,0,((('KWh (Monthly) ENTRY LI'!AD87*0.5)+'KWh (Cumulative) LI'!AC87-'Rebasing adj LI'!AD77)*AD114)*AD$19*AD$128)</f>
        <v>0</v>
      </c>
      <c r="AE87" s="11">
        <f>IF('KWh (Cumulative) LI'!AE87=0,0,((('KWh (Monthly) ENTRY LI'!AE87*0.5)+'KWh (Cumulative) LI'!AD87-'Rebasing adj LI'!AE77)*AE114)*AE$19*AE$128)</f>
        <v>0</v>
      </c>
      <c r="AF87" s="11">
        <f>IF('KWh (Cumulative) LI'!AF87=0,0,((('KWh (Monthly) ENTRY LI'!AF87*0.5)+'KWh (Cumulative) LI'!AE87-'Rebasing adj LI'!AF77)*AF114)*AF$19*AF$128)</f>
        <v>0</v>
      </c>
      <c r="AG87" s="11">
        <f>IF('KWh (Cumulative) LI'!AG87=0,0,((('KWh (Monthly) ENTRY LI'!AG87*0.5)+'KWh (Cumulative) LI'!AF87-'Rebasing adj LI'!AG77)*AG114)*AG$19*AG$128)</f>
        <v>0</v>
      </c>
      <c r="AH87" s="11">
        <f>IF('KWh (Cumulative) LI'!AH87=0,0,((('KWh (Monthly) ENTRY LI'!AH87*0.5)+'KWh (Cumulative) LI'!AG87-'Rebasing adj LI'!AH77)*AH114)*AH$19*AH$128)</f>
        <v>0</v>
      </c>
      <c r="AI87" s="11">
        <f>IF('KWh (Cumulative) LI'!AI87=0,0,((('KWh (Monthly) ENTRY LI'!AI87*0.5)+'KWh (Cumulative) LI'!AH87-'Rebasing adj LI'!AI77)*AI114)*AI$19*AI$128)</f>
        <v>0</v>
      </c>
      <c r="AJ87" s="11">
        <f>IF('KWh (Cumulative) LI'!AJ87=0,0,((('KWh (Monthly) ENTRY LI'!AJ87*0.5)+'KWh (Cumulative) LI'!AI87-'Rebasing adj LI'!AJ77)*AJ114)*AJ$19*AJ$128)</f>
        <v>0</v>
      </c>
      <c r="AK87" s="11">
        <f>IF('KWh (Cumulative) LI'!AK87=0,0,((('KWh (Monthly) ENTRY LI'!AK87*0.5)+'KWh (Cumulative) LI'!AJ87-'Rebasing adj LI'!AK77)*AK114)*AK$19*AK$128)</f>
        <v>0</v>
      </c>
      <c r="AL87" s="11">
        <f>IF('KWh (Cumulative) LI'!AL87=0,0,((('KWh (Monthly) ENTRY LI'!AL87*0.5)+'KWh (Cumulative) LI'!AK87-'Rebasing adj LI'!AL77)*AL114)*AL$19*AL$128)</f>
        <v>0</v>
      </c>
      <c r="AM87" s="11">
        <f>IF('KWh (Cumulative) LI'!AM87=0,0,((('KWh (Monthly) ENTRY LI'!AM87*0.5)+'KWh (Cumulative) LI'!AL87-'Rebasing adj LI'!AM77)*AM114)*AM$19*AM$128)</f>
        <v>0</v>
      </c>
      <c r="AN87" s="11">
        <f>IF('KWh (Cumulative) LI'!AN87=0,0,((('KWh (Monthly) ENTRY LI'!AN87*0.5)+'KWh (Cumulative) LI'!AM87-'Rebasing adj LI'!AN77)*AN114)*AN$19*AN$128)</f>
        <v>0</v>
      </c>
      <c r="AO87" s="11">
        <f>IF('KWh (Cumulative) LI'!AO87=0,0,((('KWh (Monthly) ENTRY LI'!AO87*0.5)+'KWh (Cumulative) LI'!AN87-'Rebasing adj LI'!AO77)*AO114)*AO$19*AO$128)</f>
        <v>0</v>
      </c>
      <c r="AP87" s="11">
        <f>IF('KWh (Cumulative) LI'!AP87=0,0,((('KWh (Monthly) ENTRY LI'!AP87*0.5)+'KWh (Cumulative) LI'!AO87-'Rebasing adj LI'!AP77)*AP114)*AP$19*AP$128)</f>
        <v>0</v>
      </c>
      <c r="AQ87" s="11">
        <f>IF('KWh (Cumulative) LI'!AQ87=0,0,((('KWh (Monthly) ENTRY LI'!AQ87*0.5)+'KWh (Cumulative) LI'!AP87-'Rebasing adj LI'!AQ77)*AQ114)*AQ$19*AQ$128)</f>
        <v>0</v>
      </c>
      <c r="AR87" s="11">
        <f>IF('KWh (Cumulative) LI'!AR87=0,0,((('KWh (Monthly) ENTRY LI'!AR87*0.5)+'KWh (Cumulative) LI'!AQ87-'Rebasing adj LI'!AR77)*AR114)*AR$19*AR$128)</f>
        <v>0</v>
      </c>
      <c r="AS87" s="11">
        <f>IF('KWh (Cumulative) LI'!AS87=0,0,((('KWh (Monthly) ENTRY LI'!AS87*0.5)+'KWh (Cumulative) LI'!AR87-'Rebasing adj LI'!AS77)*AS114)*AS$19*AS$128)</f>
        <v>0</v>
      </c>
      <c r="AT87" s="11">
        <f>IF('KWh (Cumulative) LI'!AT87=0,0,((('KWh (Monthly) ENTRY LI'!AT87*0.5)+'KWh (Cumulative) LI'!AS87-'Rebasing adj LI'!AT77)*AT114)*AT$19*AT$128)</f>
        <v>0</v>
      </c>
      <c r="AU87" s="11">
        <f>IF('KWh (Cumulative) LI'!AU87=0,0,((('KWh (Monthly) ENTRY LI'!AU87*0.5)+'KWh (Cumulative) LI'!AT87-'Rebasing adj LI'!AU77)*AU114)*AU$19*AU$128)</f>
        <v>0</v>
      </c>
      <c r="AV87" s="11">
        <f>IF('KWh (Cumulative) LI'!AV87=0,0,((('KWh (Monthly) ENTRY LI'!AV87*0.5)+'KWh (Cumulative) LI'!AU87-'Rebasing adj LI'!AV77)*AV114)*AV$19*AV$128)</f>
        <v>0</v>
      </c>
      <c r="AW87" s="11">
        <f>IF('KWh (Cumulative) LI'!AW87=0,0,((('KWh (Monthly) ENTRY LI'!AW87*0.5)+'KWh (Cumulative) LI'!AV87-'Rebasing adj LI'!AW77)*AW114)*AW$19*AW$128)</f>
        <v>0</v>
      </c>
      <c r="AX87" s="11">
        <f>IF('KWh (Cumulative) LI'!AX87=0,0,((('KWh (Monthly) ENTRY LI'!AX87*0.5)+'KWh (Cumulative) LI'!AW87-'Rebasing adj LI'!AX77)*AX114)*AX$19*AX$128)</f>
        <v>0</v>
      </c>
      <c r="AY87" s="11">
        <f>IF('KWh (Cumulative) LI'!AY87=0,0,((('KWh (Monthly) ENTRY LI'!AY87*0.5)+'KWh (Cumulative) LI'!AX87-'Rebasing adj LI'!AY77)*AY114)*AY$19*AY$128)</f>
        <v>0</v>
      </c>
      <c r="AZ87" s="11">
        <f>IF('KWh (Cumulative) LI'!AZ87=0,0,((('KWh (Monthly) ENTRY LI'!AZ87*0.5)+'KWh (Cumulative) LI'!AY87-'Rebasing adj LI'!AZ77)*AZ114)*AZ$19*AZ$128)</f>
        <v>0</v>
      </c>
      <c r="BA87" s="11">
        <f>IF('KWh (Cumulative) LI'!BA87=0,0,((('KWh (Monthly) ENTRY LI'!BA87*0.5)+'KWh (Cumulative) LI'!AZ87-'Rebasing adj LI'!BA77)*BA114)*BA$19*BA$128)</f>
        <v>0</v>
      </c>
      <c r="BB87" s="11">
        <f>IF('KWh (Cumulative) LI'!BB87=0,0,((('KWh (Monthly) ENTRY LI'!BB87*0.5)+'KWh (Cumulative) LI'!BA87-'Rebasing adj LI'!BB77)*BB114)*BB$19*BB$128)</f>
        <v>0</v>
      </c>
      <c r="BC87" s="11">
        <f>IF('KWh (Cumulative) LI'!BC87=0,0,((('KWh (Monthly) ENTRY LI'!BC87*0.5)+'KWh (Cumulative) LI'!BB87-'Rebasing adj LI'!BC77)*BC114)*BC$19*BC$128)</f>
        <v>0</v>
      </c>
      <c r="BD87" s="11">
        <f>IF('KWh (Cumulative) LI'!BD87=0,0,((('KWh (Monthly) ENTRY LI'!BD87*0.5)+'KWh (Cumulative) LI'!BC87-'Rebasing adj LI'!BD77)*BD114)*BD$19*BD$128)</f>
        <v>0</v>
      </c>
      <c r="BE87" s="11">
        <f>IF('KWh (Cumulative) LI'!BE87=0,0,((('KWh (Monthly) ENTRY LI'!BE87*0.5)+'KWh (Cumulative) LI'!BD87-'Rebasing adj LI'!BE77)*BE114)*BE$19*BE$128)</f>
        <v>0</v>
      </c>
      <c r="BF87" s="11">
        <f>IF('KWh (Cumulative) LI'!BF87=0,0,((('KWh (Monthly) ENTRY LI'!BF87*0.5)+'KWh (Cumulative) LI'!BE87-'Rebasing adj LI'!BF77)*BF114)*BF$19*BF$128)</f>
        <v>0</v>
      </c>
      <c r="BG87" s="11">
        <f>IF('KWh (Cumulative) LI'!BG87=0,0,((('KWh (Monthly) ENTRY LI'!BG87*0.5)+'KWh (Cumulative) LI'!BF87-'Rebasing adj LI'!BG77)*BG114)*BG$19*BG$128)</f>
        <v>0</v>
      </c>
      <c r="BH87" s="11">
        <f>IF('KWh (Cumulative) LI'!BH87=0,0,((('KWh (Monthly) ENTRY LI'!BH87*0.5)+'KWh (Cumulative) LI'!BG87-'Rebasing adj LI'!BH77)*BH114)*BH$19*BH$128)</f>
        <v>0</v>
      </c>
      <c r="BI87" s="11">
        <f>IF('KWh (Cumulative) LI'!BI87=0,0,((('KWh (Monthly) ENTRY LI'!BI87*0.5)+'KWh (Cumulative) LI'!BH87-'Rebasing adj LI'!BI77)*BI114)*BI$19*BI$128)</f>
        <v>0</v>
      </c>
      <c r="BJ87" s="11">
        <f>IF('KWh (Cumulative) LI'!BJ87=0,0,((('KWh (Monthly) ENTRY LI'!BJ87*0.5)+'KWh (Cumulative) LI'!BI87-'Rebasing adj LI'!BJ77)*BJ114)*BJ$19*BJ$128)</f>
        <v>0</v>
      </c>
      <c r="BK87" s="11">
        <f>IF('KWh (Cumulative) LI'!BK87=0,0,((('KWh (Monthly) ENTRY LI'!BK87*0.5)+'KWh (Cumulative) LI'!BJ87-'Rebasing adj LI'!BK77)*BK114)*BK$19*BK$128)</f>
        <v>0</v>
      </c>
      <c r="BL87" s="11">
        <f>IF('KWh (Cumulative) LI'!BL87=0,0,((('KWh (Monthly) ENTRY LI'!BL87*0.5)+'KWh (Cumulative) LI'!BK87-'Rebasing adj LI'!BL77)*BL114)*BL$19*BL$128)</f>
        <v>0</v>
      </c>
      <c r="BM87" s="11">
        <f>IF('KWh (Cumulative) LI'!BM87=0,0,((('KWh (Monthly) ENTRY LI'!BM87*0.5)+'KWh (Cumulative) LI'!BL87-'Rebasing adj LI'!BM77)*BM114)*BM$19*BM$128)</f>
        <v>0</v>
      </c>
      <c r="BN87" s="11">
        <f>IF('KWh (Cumulative) LI'!BN87=0,0,((('KWh (Monthly) ENTRY LI'!BN87*0.5)+'KWh (Cumulative) LI'!BM87-'Rebasing adj LI'!BN77)*BN114)*BN$19*BN$128)</f>
        <v>0</v>
      </c>
      <c r="BO87" s="11">
        <f>IF('KWh (Cumulative) LI'!BO87=0,0,((('KWh (Monthly) ENTRY LI'!BO87*0.5)+'KWh (Cumulative) LI'!BN87-'Rebasing adj LI'!BO77)*BO114)*BO$19*BO$128)</f>
        <v>0</v>
      </c>
      <c r="BP87" s="11">
        <f>IF('KWh (Cumulative) LI'!BP87=0,0,((('KWh (Monthly) ENTRY LI'!BP87*0.5)+'KWh (Cumulative) LI'!BO87-'Rebasing adj LI'!BP77)*BP114)*BP$19*BP$128)</f>
        <v>0</v>
      </c>
      <c r="BQ87" s="11">
        <f>IF('KWh (Cumulative) LI'!BQ87=0,0,((('KWh (Monthly) ENTRY LI'!BQ87*0.5)+'KWh (Cumulative) LI'!BP87-'Rebasing adj LI'!BQ77)*BQ114)*BQ$19*BQ$128)</f>
        <v>0</v>
      </c>
      <c r="BR87" s="11">
        <f>IF('KWh (Cumulative) LI'!BR87=0,0,((('KWh (Monthly) ENTRY LI'!BR87*0.5)+'KWh (Cumulative) LI'!BQ87-'Rebasing adj LI'!BR77)*BR114)*BR$19*BR$128)</f>
        <v>0</v>
      </c>
      <c r="BS87" s="11">
        <f>IF('KWh (Cumulative) LI'!BS87=0,0,((('KWh (Monthly) ENTRY LI'!BS87*0.5)+'KWh (Cumulative) LI'!BR87-'Rebasing adj LI'!BS77)*BS114)*BS$19*BS$128)</f>
        <v>0</v>
      </c>
      <c r="BT87" s="11">
        <f>IF('KWh (Cumulative) LI'!BT87=0,0,((('KWh (Monthly) ENTRY LI'!BT87*0.5)+'KWh (Cumulative) LI'!BS87-'Rebasing adj LI'!BT77)*BT114)*BT$19*BT$128)</f>
        <v>0</v>
      </c>
      <c r="BU87" s="11">
        <f>IF('KWh (Cumulative) LI'!BU87=0,0,((('KWh (Monthly) ENTRY LI'!BU87*0.5)+'KWh (Cumulative) LI'!BT87-'Rebasing adj LI'!BU77)*BU114)*BU$19*BU$128)</f>
        <v>0</v>
      </c>
      <c r="BV87" s="11">
        <f>IF('KWh (Cumulative) LI'!BV87=0,0,((('KWh (Monthly) ENTRY LI'!BV87*0.5)+'KWh (Cumulative) LI'!BU87-'Rebasing adj LI'!BV77)*BV114)*BV$19*BV$128)</f>
        <v>0</v>
      </c>
      <c r="BW87" s="11">
        <f>IF('KWh (Cumulative) LI'!BW87=0,0,((('KWh (Monthly) ENTRY LI'!BW87*0.5)+'KWh (Cumulative) LI'!BV87-'Rebasing adj LI'!BW77)*BW114)*BW$19*BW$128)</f>
        <v>0</v>
      </c>
      <c r="BX87" s="11">
        <f>IF('KWh (Cumulative) LI'!BX87=0,0,((('KWh (Monthly) ENTRY LI'!BX87*0.5)+'KWh (Cumulative) LI'!BW87-'Rebasing adj LI'!BX77)*BX114)*BX$19*BX$128)</f>
        <v>0</v>
      </c>
      <c r="BY87" s="11">
        <f>IF('KWh (Cumulative) LI'!BY87=0,0,((('KWh (Monthly) ENTRY LI'!BY87*0.5)+'KWh (Cumulative) LI'!BX87-'Rebasing adj LI'!BY77)*BY114)*BY$19*BY$128)</f>
        <v>0</v>
      </c>
      <c r="BZ87" s="11">
        <f>IF('KWh (Cumulative) LI'!BZ87=0,0,((('KWh (Monthly) ENTRY LI'!BZ87*0.5)+'KWh (Cumulative) LI'!BY87-'Rebasing adj LI'!BZ77)*BZ114)*BZ$19*BZ$128)</f>
        <v>0</v>
      </c>
      <c r="CA87" s="11">
        <f>IF('KWh (Cumulative) LI'!CA87=0,0,((('KWh (Monthly) ENTRY LI'!CA87*0.5)+'KWh (Cumulative) LI'!BZ87-'Rebasing adj LI'!CA77)*CA114)*CA$19*CA$128)</f>
        <v>0</v>
      </c>
      <c r="CB87" s="11">
        <f>IF('KWh (Cumulative) LI'!CB87=0,0,((('KWh (Monthly) ENTRY LI'!CB87*0.5)+'KWh (Cumulative) LI'!CA87-'Rebasing adj LI'!CB77)*CB114)*CB$19*CB$128)</f>
        <v>0</v>
      </c>
      <c r="CC87" s="11">
        <f>IF('KWh (Cumulative) LI'!CC87=0,0,((('KWh (Monthly) ENTRY LI'!CC87*0.5)+'KWh (Cumulative) LI'!CB87-'Rebasing adj LI'!CC77)*CC114)*CC$19*CC$128)</f>
        <v>0</v>
      </c>
      <c r="CD87" s="11">
        <f>IF('KWh (Cumulative) LI'!CD87=0,0,((('KWh (Monthly) ENTRY LI'!CD87*0.5)+'KWh (Cumulative) LI'!CC87-'Rebasing adj LI'!CD77)*CD114)*CD$19*CD$128)</f>
        <v>0</v>
      </c>
      <c r="CE87" s="11">
        <f>IF('KWh (Cumulative) LI'!CE87=0,0,((('KWh (Monthly) ENTRY LI'!CE87*0.5)+'KWh (Cumulative) LI'!CD87-'Rebasing adj LI'!CE77)*CE114)*CE$19*CE$128)</f>
        <v>0</v>
      </c>
      <c r="CF87" s="11">
        <f>IF('KWh (Cumulative) LI'!CF87=0,0,((('KWh (Monthly) ENTRY LI'!CF87*0.5)+'KWh (Cumulative) LI'!CE87-'Rebasing adj LI'!CF77)*CF114)*CF$19*CF$128)</f>
        <v>0</v>
      </c>
      <c r="CG87" s="11">
        <f>IF('KWh (Cumulative) LI'!CG87=0,0,((('KWh (Monthly) ENTRY LI'!CG87*0.5)+'KWh (Cumulative) LI'!CF87-'Rebasing adj LI'!CG77)*CG114)*CG$19*CG$128)</f>
        <v>0</v>
      </c>
      <c r="CH87" s="11">
        <f>IF('KWh (Cumulative) LI'!CH87=0,0,((('KWh (Monthly) ENTRY LI'!CH87*0.5)+'KWh (Cumulative) LI'!CG87-'Rebasing adj LI'!CH77)*CH114)*CH$19*CH$128)</f>
        <v>0</v>
      </c>
      <c r="CI87" s="11">
        <f>IF('KWh (Cumulative) LI'!CI87=0,0,((('KWh (Monthly) ENTRY LI'!CI87*0.5)+'KWh (Cumulative) LI'!CH87-'Rebasing adj LI'!CI77)*CI114)*CI$19*CI$128)</f>
        <v>0</v>
      </c>
      <c r="CJ87" s="11">
        <f>IF('KWh (Cumulative) LI'!CJ87=0,0,((('KWh (Monthly) ENTRY LI'!CJ87*0.5)+'KWh (Cumulative) LI'!CI87-'Rebasing adj LI'!CJ77)*CJ114)*CJ$19*CJ$128)</f>
        <v>0</v>
      </c>
    </row>
    <row r="88" spans="1:88" s="6" customFormat="1" x14ac:dyDescent="0.25">
      <c r="A88" s="209"/>
      <c r="B88" s="45" t="s">
        <v>4</v>
      </c>
      <c r="C88" s="11">
        <f>IF('KWh (Cumulative) LI'!C88=0,0,((('KWh (Monthly) ENTRY LI'!C88*0.5)-'Rebasing adj LI'!C78)*C115)*C$19*C$128)</f>
        <v>0</v>
      </c>
      <c r="D88" s="11">
        <f>IF('KWh (Cumulative) LI'!D88=0,0,((('KWh (Monthly) ENTRY LI'!D88*0.5)+'KWh (Cumulative) LI'!C88-'Rebasing adj LI'!D78)*D115)*D$19*D$128)</f>
        <v>0</v>
      </c>
      <c r="E88" s="11">
        <f>IF('KWh (Cumulative) LI'!E88=0,0,((('KWh (Monthly) ENTRY LI'!E88*0.5)+'KWh (Cumulative) LI'!D88-'Rebasing adj LI'!E78)*E115)*E$19*E$128)</f>
        <v>0</v>
      </c>
      <c r="F88" s="11">
        <f>IF('KWh (Cumulative) LI'!F88=0,0,((('KWh (Monthly) ENTRY LI'!F88*0.5)+'KWh (Cumulative) LI'!E88-'Rebasing adj LI'!F78)*F115)*F$19*F$128)</f>
        <v>0</v>
      </c>
      <c r="G88" s="11">
        <f>IF('KWh (Cumulative) LI'!G88=0,0,((('KWh (Monthly) ENTRY LI'!G88*0.5)+'KWh (Cumulative) LI'!F88-'Rebasing adj LI'!G78)*G115)*G$19*G$128)</f>
        <v>0</v>
      </c>
      <c r="H88" s="11">
        <f>IF('KWh (Cumulative) LI'!H88=0,0,((('KWh (Monthly) ENTRY LI'!H88*0.5)+'KWh (Cumulative) LI'!G88-'Rebasing adj LI'!H78)*H115)*H$19*H$128)</f>
        <v>0</v>
      </c>
      <c r="I88" s="11">
        <f>IF('KWh (Cumulative) LI'!I88=0,0,((('KWh (Monthly) ENTRY LI'!I88*0.5)+'KWh (Cumulative) LI'!H88-'Rebasing adj LI'!I78)*I115)*I$19*I$128)</f>
        <v>0</v>
      </c>
      <c r="J88" s="11">
        <f>IF('KWh (Cumulative) LI'!J88=0,0,((('KWh (Monthly) ENTRY LI'!J88*0.5)+'KWh (Cumulative) LI'!I88-'Rebasing adj LI'!J78)*J115)*J$19*J$128)</f>
        <v>0</v>
      </c>
      <c r="K88" s="11">
        <f>IF('KWh (Cumulative) LI'!K88=0,0,((('KWh (Monthly) ENTRY LI'!K88*0.5)+'KWh (Cumulative) LI'!J88-'Rebasing adj LI'!K78)*K115)*K$19*K$128)</f>
        <v>0</v>
      </c>
      <c r="L88" s="11">
        <f>IF('KWh (Cumulative) LI'!L88=0,0,((('KWh (Monthly) ENTRY LI'!L88*0.5)+'KWh (Cumulative) LI'!K88-'Rebasing adj LI'!L78)*L115)*L$19*L$128)</f>
        <v>0</v>
      </c>
      <c r="M88" s="11">
        <f>IF('KWh (Cumulative) LI'!M88=0,0,((('KWh (Monthly) ENTRY LI'!M88*0.5)+'KWh (Cumulative) LI'!L88-'Rebasing adj LI'!M78)*M115)*M$19*M$128)</f>
        <v>0</v>
      </c>
      <c r="N88" s="11">
        <f>IF('KWh (Cumulative) LI'!N88=0,0,((('KWh (Monthly) ENTRY LI'!N88*0.5)+'KWh (Cumulative) LI'!M88-'Rebasing adj LI'!N78)*N115)*N$19*N$128)</f>
        <v>0</v>
      </c>
      <c r="O88" s="11">
        <f>IF('KWh (Cumulative) LI'!O88=0,0,((('KWh (Monthly) ENTRY LI'!O88*0.5)+'KWh (Cumulative) LI'!N88-'Rebasing adj LI'!O78)*O115)*O$19*O$128)</f>
        <v>0</v>
      </c>
      <c r="P88" s="11">
        <f>IF('KWh (Cumulative) LI'!P88=0,0,((('KWh (Monthly) ENTRY LI'!P88*0.5)+'KWh (Cumulative) LI'!O88-'Rebasing adj LI'!P78)*P115)*P$19*P$128)</f>
        <v>0</v>
      </c>
      <c r="Q88" s="11">
        <f>IF('KWh (Cumulative) LI'!Q88=0,0,((('KWh (Monthly) ENTRY LI'!Q88*0.5)+'KWh (Cumulative) LI'!P88-'Rebasing adj LI'!Q78)*Q115)*Q$19*Q$128)</f>
        <v>0</v>
      </c>
      <c r="R88" s="11">
        <f>IF('KWh (Cumulative) LI'!R88=0,0,((('KWh (Monthly) ENTRY LI'!R88*0.5)+'KWh (Cumulative) LI'!Q88-'Rebasing adj LI'!R78)*R115)*R$19*R$128)</f>
        <v>0</v>
      </c>
      <c r="S88" s="11">
        <f>IF('KWh (Cumulative) LI'!S88=0,0,((('KWh (Monthly) ENTRY LI'!S88*0.5)+'KWh (Cumulative) LI'!R88-'Rebasing adj LI'!S78)*S115)*S$19*S$128)</f>
        <v>0</v>
      </c>
      <c r="T88" s="11">
        <f>IF('KWh (Cumulative) LI'!T88=0,0,((('KWh (Monthly) ENTRY LI'!T88*0.5)+'KWh (Cumulative) LI'!S88-'Rebasing adj LI'!T78)*T115)*T$19*T$128)</f>
        <v>0</v>
      </c>
      <c r="U88" s="11">
        <f>IF('KWh (Cumulative) LI'!U88=0,0,((('KWh (Monthly) ENTRY LI'!U88*0.5)+'KWh (Cumulative) LI'!T88-'Rebasing adj LI'!U78)*U115)*U$19*U$128)</f>
        <v>0</v>
      </c>
      <c r="V88" s="11">
        <f>IF('KWh (Cumulative) LI'!V88=0,0,((('KWh (Monthly) ENTRY LI'!V88*0.5)+'KWh (Cumulative) LI'!U88-'Rebasing adj LI'!V78)*V115)*V$19*V$128)</f>
        <v>0</v>
      </c>
      <c r="W88" s="11">
        <f>IF('KWh (Cumulative) LI'!W88=0,0,((('KWh (Monthly) ENTRY LI'!W88*0.5)+'KWh (Cumulative) LI'!V88-'Rebasing adj LI'!W78)*W115)*W$19*W$128)</f>
        <v>0</v>
      </c>
      <c r="X88" s="11">
        <f>IF('KWh (Cumulative) LI'!X88=0,0,((('KWh (Monthly) ENTRY LI'!X88*0.5)+'KWh (Cumulative) LI'!W88-'Rebasing adj LI'!X78)*X115)*X$19*X$128)</f>
        <v>0</v>
      </c>
      <c r="Y88" s="11">
        <f>IF('KWh (Cumulative) LI'!Y88=0,0,((('KWh (Monthly) ENTRY LI'!Y88*0.5)+'KWh (Cumulative) LI'!X88-'Rebasing adj LI'!Y78)*Y115)*Y$19*Y$128)</f>
        <v>0</v>
      </c>
      <c r="Z88" s="11">
        <f>IF('KWh (Cumulative) LI'!Z88=0,0,((('KWh (Monthly) ENTRY LI'!Z88*0.5)+'KWh (Cumulative) LI'!Y88-'Rebasing adj LI'!Z78)*Z115)*Z$19*Z$128)</f>
        <v>0</v>
      </c>
      <c r="AA88" s="11">
        <f>IF('KWh (Cumulative) LI'!AA88=0,0,((('KWh (Monthly) ENTRY LI'!AA88*0.5)+'KWh (Cumulative) LI'!Z88-'Rebasing adj LI'!AA78)*AA115)*AA$19*AA$128)</f>
        <v>0</v>
      </c>
      <c r="AB88" s="11">
        <f>IF('KWh (Cumulative) LI'!AB88=0,0,((('KWh (Monthly) ENTRY LI'!AB88*0.5)+'KWh (Cumulative) LI'!AA88-'Rebasing adj LI'!AB78)*AB115)*AB$19*AB$128)</f>
        <v>0</v>
      </c>
      <c r="AC88" s="11">
        <f>IF('KWh (Cumulative) LI'!AC88=0,0,((('KWh (Monthly) ENTRY LI'!AC88*0.5)+'KWh (Cumulative) LI'!AB88-'Rebasing adj LI'!AC78)*AC115)*AC$19*AC$128)</f>
        <v>0</v>
      </c>
      <c r="AD88" s="11">
        <f>IF('KWh (Cumulative) LI'!AD88=0,0,((('KWh (Monthly) ENTRY LI'!AD88*0.5)+'KWh (Cumulative) LI'!AC88-'Rebasing adj LI'!AD78)*AD115)*AD$19*AD$128)</f>
        <v>0</v>
      </c>
      <c r="AE88" s="11">
        <f>IF('KWh (Cumulative) LI'!AE88=0,0,((('KWh (Monthly) ENTRY LI'!AE88*0.5)+'KWh (Cumulative) LI'!AD88-'Rebasing adj LI'!AE78)*AE115)*AE$19*AE$128)</f>
        <v>0</v>
      </c>
      <c r="AF88" s="11">
        <f>IF('KWh (Cumulative) LI'!AF88=0,0,((('KWh (Monthly) ENTRY LI'!AF88*0.5)+'KWh (Cumulative) LI'!AE88-'Rebasing adj LI'!AF78)*AF115)*AF$19*AF$128)</f>
        <v>0</v>
      </c>
      <c r="AG88" s="11">
        <f>IF('KWh (Cumulative) LI'!AG88=0,0,((('KWh (Monthly) ENTRY LI'!AG88*0.5)+'KWh (Cumulative) LI'!AF88-'Rebasing adj LI'!AG78)*AG115)*AG$19*AG$128)</f>
        <v>0</v>
      </c>
      <c r="AH88" s="11">
        <f>IF('KWh (Cumulative) LI'!AH88=0,0,((('KWh (Monthly) ENTRY LI'!AH88*0.5)+'KWh (Cumulative) LI'!AG88-'Rebasing adj LI'!AH78)*AH115)*AH$19*AH$128)</f>
        <v>0</v>
      </c>
      <c r="AI88" s="11">
        <f>IF('KWh (Cumulative) LI'!AI88=0,0,((('KWh (Monthly) ENTRY LI'!AI88*0.5)+'KWh (Cumulative) LI'!AH88-'Rebasing adj LI'!AI78)*AI115)*AI$19*AI$128)</f>
        <v>0</v>
      </c>
      <c r="AJ88" s="11">
        <f>IF('KWh (Cumulative) LI'!AJ88=0,0,((('KWh (Monthly) ENTRY LI'!AJ88*0.5)+'KWh (Cumulative) LI'!AI88-'Rebasing adj LI'!AJ78)*AJ115)*AJ$19*AJ$128)</f>
        <v>0</v>
      </c>
      <c r="AK88" s="11">
        <f>IF('KWh (Cumulative) LI'!AK88=0,0,((('KWh (Monthly) ENTRY LI'!AK88*0.5)+'KWh (Cumulative) LI'!AJ88-'Rebasing adj LI'!AK78)*AK115)*AK$19*AK$128)</f>
        <v>0</v>
      </c>
      <c r="AL88" s="11">
        <f>IF('KWh (Cumulative) LI'!AL88=0,0,((('KWh (Monthly) ENTRY LI'!AL88*0.5)+'KWh (Cumulative) LI'!AK88-'Rebasing adj LI'!AL78)*AL115)*AL$19*AL$128)</f>
        <v>0</v>
      </c>
      <c r="AM88" s="11">
        <f>IF('KWh (Cumulative) LI'!AM88=0,0,((('KWh (Monthly) ENTRY LI'!AM88*0.5)+'KWh (Cumulative) LI'!AL88-'Rebasing adj LI'!AM78)*AM115)*AM$19*AM$128)</f>
        <v>0</v>
      </c>
      <c r="AN88" s="11">
        <f>IF('KWh (Cumulative) LI'!AN88=0,0,((('KWh (Monthly) ENTRY LI'!AN88*0.5)+'KWh (Cumulative) LI'!AM88-'Rebasing adj LI'!AN78)*AN115)*AN$19*AN$128)</f>
        <v>0</v>
      </c>
      <c r="AO88" s="11">
        <f>IF('KWh (Cumulative) LI'!AO88=0,0,((('KWh (Monthly) ENTRY LI'!AO88*0.5)+'KWh (Cumulative) LI'!AN88-'Rebasing adj LI'!AO78)*AO115)*AO$19*AO$128)</f>
        <v>0</v>
      </c>
      <c r="AP88" s="11">
        <f>IF('KWh (Cumulative) LI'!AP88=0,0,((('KWh (Monthly) ENTRY LI'!AP88*0.5)+'KWh (Cumulative) LI'!AO88-'Rebasing adj LI'!AP78)*AP115)*AP$19*AP$128)</f>
        <v>0</v>
      </c>
      <c r="AQ88" s="11">
        <f>IF('KWh (Cumulative) LI'!AQ88=0,0,((('KWh (Monthly) ENTRY LI'!AQ88*0.5)+'KWh (Cumulative) LI'!AP88-'Rebasing adj LI'!AQ78)*AQ115)*AQ$19*AQ$128)</f>
        <v>0</v>
      </c>
      <c r="AR88" s="11">
        <f>IF('KWh (Cumulative) LI'!AR88=0,0,((('KWh (Monthly) ENTRY LI'!AR88*0.5)+'KWh (Cumulative) LI'!AQ88-'Rebasing adj LI'!AR78)*AR115)*AR$19*AR$128)</f>
        <v>0</v>
      </c>
      <c r="AS88" s="11">
        <f>IF('KWh (Cumulative) LI'!AS88=0,0,((('KWh (Monthly) ENTRY LI'!AS88*0.5)+'KWh (Cumulative) LI'!AR88-'Rebasing adj LI'!AS78)*AS115)*AS$19*AS$128)</f>
        <v>0</v>
      </c>
      <c r="AT88" s="11">
        <f>IF('KWh (Cumulative) LI'!AT88=0,0,((('KWh (Monthly) ENTRY LI'!AT88*0.5)+'KWh (Cumulative) LI'!AS88-'Rebasing adj LI'!AT78)*AT115)*AT$19*AT$128)</f>
        <v>0</v>
      </c>
      <c r="AU88" s="11">
        <f>IF('KWh (Cumulative) LI'!AU88=0,0,((('KWh (Monthly) ENTRY LI'!AU88*0.5)+'KWh (Cumulative) LI'!AT88-'Rebasing adj LI'!AU78)*AU115)*AU$19*AU$128)</f>
        <v>0</v>
      </c>
      <c r="AV88" s="11">
        <f>IF('KWh (Cumulative) LI'!AV88=0,0,((('KWh (Monthly) ENTRY LI'!AV88*0.5)+'KWh (Cumulative) LI'!AU88-'Rebasing adj LI'!AV78)*AV115)*AV$19*AV$128)</f>
        <v>0</v>
      </c>
      <c r="AW88" s="11">
        <f>IF('KWh (Cumulative) LI'!AW88=0,0,((('KWh (Monthly) ENTRY LI'!AW88*0.5)+'KWh (Cumulative) LI'!AV88-'Rebasing adj LI'!AW78)*AW115)*AW$19*AW$128)</f>
        <v>0</v>
      </c>
      <c r="AX88" s="11">
        <f>IF('KWh (Cumulative) LI'!AX88=0,0,((('KWh (Monthly) ENTRY LI'!AX88*0.5)+'KWh (Cumulative) LI'!AW88-'Rebasing adj LI'!AX78)*AX115)*AX$19*AX$128)</f>
        <v>0</v>
      </c>
      <c r="AY88" s="11">
        <f>IF('KWh (Cumulative) LI'!AY88=0,0,((('KWh (Monthly) ENTRY LI'!AY88*0.5)+'KWh (Cumulative) LI'!AX88-'Rebasing adj LI'!AY78)*AY115)*AY$19*AY$128)</f>
        <v>0</v>
      </c>
      <c r="AZ88" s="11">
        <f>IF('KWh (Cumulative) LI'!AZ88=0,0,((('KWh (Monthly) ENTRY LI'!AZ88*0.5)+'KWh (Cumulative) LI'!AY88-'Rebasing adj LI'!AZ78)*AZ115)*AZ$19*AZ$128)</f>
        <v>0</v>
      </c>
      <c r="BA88" s="11">
        <f>IF('KWh (Cumulative) LI'!BA88=0,0,((('KWh (Monthly) ENTRY LI'!BA88*0.5)+'KWh (Cumulative) LI'!AZ88-'Rebasing adj LI'!BA78)*BA115)*BA$19*BA$128)</f>
        <v>0</v>
      </c>
      <c r="BB88" s="11">
        <f>IF('KWh (Cumulative) LI'!BB88=0,0,((('KWh (Monthly) ENTRY LI'!BB88*0.5)+'KWh (Cumulative) LI'!BA88-'Rebasing adj LI'!BB78)*BB115)*BB$19*BB$128)</f>
        <v>0</v>
      </c>
      <c r="BC88" s="11">
        <f>IF('KWh (Cumulative) LI'!BC88=0,0,((('KWh (Monthly) ENTRY LI'!BC88*0.5)+'KWh (Cumulative) LI'!BB88-'Rebasing adj LI'!BC78)*BC115)*BC$19*BC$128)</f>
        <v>0</v>
      </c>
      <c r="BD88" s="11">
        <f>IF('KWh (Cumulative) LI'!BD88=0,0,((('KWh (Monthly) ENTRY LI'!BD88*0.5)+'KWh (Cumulative) LI'!BC88-'Rebasing adj LI'!BD78)*BD115)*BD$19*BD$128)</f>
        <v>0</v>
      </c>
      <c r="BE88" s="11">
        <f>IF('KWh (Cumulative) LI'!BE88=0,0,((('KWh (Monthly) ENTRY LI'!BE88*0.5)+'KWh (Cumulative) LI'!BD88-'Rebasing adj LI'!BE78)*BE115)*BE$19*BE$128)</f>
        <v>0</v>
      </c>
      <c r="BF88" s="11">
        <f>IF('KWh (Cumulative) LI'!BF88=0,0,((('KWh (Monthly) ENTRY LI'!BF88*0.5)+'KWh (Cumulative) LI'!BE88-'Rebasing adj LI'!BF78)*BF115)*BF$19*BF$128)</f>
        <v>0</v>
      </c>
      <c r="BG88" s="11">
        <f>IF('KWh (Cumulative) LI'!BG88=0,0,((('KWh (Monthly) ENTRY LI'!BG88*0.5)+'KWh (Cumulative) LI'!BF88-'Rebasing adj LI'!BG78)*BG115)*BG$19*BG$128)</f>
        <v>0</v>
      </c>
      <c r="BH88" s="11">
        <f>IF('KWh (Cumulative) LI'!BH88=0,0,((('KWh (Monthly) ENTRY LI'!BH88*0.5)+'KWh (Cumulative) LI'!BG88-'Rebasing adj LI'!BH78)*BH115)*BH$19*BH$128)</f>
        <v>0</v>
      </c>
      <c r="BI88" s="11">
        <f>IF('KWh (Cumulative) LI'!BI88=0,0,((('KWh (Monthly) ENTRY LI'!BI88*0.5)+'KWh (Cumulative) LI'!BH88-'Rebasing adj LI'!BI78)*BI115)*BI$19*BI$128)</f>
        <v>0</v>
      </c>
      <c r="BJ88" s="11">
        <f>IF('KWh (Cumulative) LI'!BJ88=0,0,((('KWh (Monthly) ENTRY LI'!BJ88*0.5)+'KWh (Cumulative) LI'!BI88-'Rebasing adj LI'!BJ78)*BJ115)*BJ$19*BJ$128)</f>
        <v>0</v>
      </c>
      <c r="BK88" s="11">
        <f>IF('KWh (Cumulative) LI'!BK88=0,0,((('KWh (Monthly) ENTRY LI'!BK88*0.5)+'KWh (Cumulative) LI'!BJ88-'Rebasing adj LI'!BK78)*BK115)*BK$19*BK$128)</f>
        <v>0</v>
      </c>
      <c r="BL88" s="11">
        <f>IF('KWh (Cumulative) LI'!BL88=0,0,((('KWh (Monthly) ENTRY LI'!BL88*0.5)+'KWh (Cumulative) LI'!BK88-'Rebasing adj LI'!BL78)*BL115)*BL$19*BL$128)</f>
        <v>0</v>
      </c>
      <c r="BM88" s="11">
        <f>IF('KWh (Cumulative) LI'!BM88=0,0,((('KWh (Monthly) ENTRY LI'!BM88*0.5)+'KWh (Cumulative) LI'!BL88-'Rebasing adj LI'!BM78)*BM115)*BM$19*BM$128)</f>
        <v>0</v>
      </c>
      <c r="BN88" s="11">
        <f>IF('KWh (Cumulative) LI'!BN88=0,0,((('KWh (Monthly) ENTRY LI'!BN88*0.5)+'KWh (Cumulative) LI'!BM88-'Rebasing adj LI'!BN78)*BN115)*BN$19*BN$128)</f>
        <v>0</v>
      </c>
      <c r="BO88" s="11">
        <f>IF('KWh (Cumulative) LI'!BO88=0,0,((('KWh (Monthly) ENTRY LI'!BO88*0.5)+'KWh (Cumulative) LI'!BN88-'Rebasing adj LI'!BO78)*BO115)*BO$19*BO$128)</f>
        <v>0</v>
      </c>
      <c r="BP88" s="11">
        <f>IF('KWh (Cumulative) LI'!BP88=0,0,((('KWh (Monthly) ENTRY LI'!BP88*0.5)+'KWh (Cumulative) LI'!BO88-'Rebasing adj LI'!BP78)*BP115)*BP$19*BP$128)</f>
        <v>0</v>
      </c>
      <c r="BQ88" s="11">
        <f>IF('KWh (Cumulative) LI'!BQ88=0,0,((('KWh (Monthly) ENTRY LI'!BQ88*0.5)+'KWh (Cumulative) LI'!BP88-'Rebasing adj LI'!BQ78)*BQ115)*BQ$19*BQ$128)</f>
        <v>0</v>
      </c>
      <c r="BR88" s="11">
        <f>IF('KWh (Cumulative) LI'!BR88=0,0,((('KWh (Monthly) ENTRY LI'!BR88*0.5)+'KWh (Cumulative) LI'!BQ88-'Rebasing adj LI'!BR78)*BR115)*BR$19*BR$128)</f>
        <v>0</v>
      </c>
      <c r="BS88" s="11">
        <f>IF('KWh (Cumulative) LI'!BS88=0,0,((('KWh (Monthly) ENTRY LI'!BS88*0.5)+'KWh (Cumulative) LI'!BR88-'Rebasing adj LI'!BS78)*BS115)*BS$19*BS$128)</f>
        <v>0</v>
      </c>
      <c r="BT88" s="11">
        <f>IF('KWh (Cumulative) LI'!BT88=0,0,((('KWh (Monthly) ENTRY LI'!BT88*0.5)+'KWh (Cumulative) LI'!BS88-'Rebasing adj LI'!BT78)*BT115)*BT$19*BT$128)</f>
        <v>0</v>
      </c>
      <c r="BU88" s="11">
        <f>IF('KWh (Cumulative) LI'!BU88=0,0,((('KWh (Monthly) ENTRY LI'!BU88*0.5)+'KWh (Cumulative) LI'!BT88-'Rebasing adj LI'!BU78)*BU115)*BU$19*BU$128)</f>
        <v>0</v>
      </c>
      <c r="BV88" s="11">
        <f>IF('KWh (Cumulative) LI'!BV88=0,0,((('KWh (Monthly) ENTRY LI'!BV88*0.5)+'KWh (Cumulative) LI'!BU88-'Rebasing adj LI'!BV78)*BV115)*BV$19*BV$128)</f>
        <v>0</v>
      </c>
      <c r="BW88" s="11">
        <f>IF('KWh (Cumulative) LI'!BW88=0,0,((('KWh (Monthly) ENTRY LI'!BW88*0.5)+'KWh (Cumulative) LI'!BV88-'Rebasing adj LI'!BW78)*BW115)*BW$19*BW$128)</f>
        <v>0</v>
      </c>
      <c r="BX88" s="11">
        <f>IF('KWh (Cumulative) LI'!BX88=0,0,((('KWh (Monthly) ENTRY LI'!BX88*0.5)+'KWh (Cumulative) LI'!BW88-'Rebasing adj LI'!BX78)*BX115)*BX$19*BX$128)</f>
        <v>0</v>
      </c>
      <c r="BY88" s="11">
        <f>IF('KWh (Cumulative) LI'!BY88=0,0,((('KWh (Monthly) ENTRY LI'!BY88*0.5)+'KWh (Cumulative) LI'!BX88-'Rebasing adj LI'!BY78)*BY115)*BY$19*BY$128)</f>
        <v>0</v>
      </c>
      <c r="BZ88" s="11">
        <f>IF('KWh (Cumulative) LI'!BZ88=0,0,((('KWh (Monthly) ENTRY LI'!BZ88*0.5)+'KWh (Cumulative) LI'!BY88-'Rebasing adj LI'!BZ78)*BZ115)*BZ$19*BZ$128)</f>
        <v>0</v>
      </c>
      <c r="CA88" s="11">
        <f>IF('KWh (Cumulative) LI'!CA88=0,0,((('KWh (Monthly) ENTRY LI'!CA88*0.5)+'KWh (Cumulative) LI'!BZ88-'Rebasing adj LI'!CA78)*CA115)*CA$19*CA$128)</f>
        <v>0</v>
      </c>
      <c r="CB88" s="11">
        <f>IF('KWh (Cumulative) LI'!CB88=0,0,((('KWh (Monthly) ENTRY LI'!CB88*0.5)+'KWh (Cumulative) LI'!CA88-'Rebasing adj LI'!CB78)*CB115)*CB$19*CB$128)</f>
        <v>0</v>
      </c>
      <c r="CC88" s="11">
        <f>IF('KWh (Cumulative) LI'!CC88=0,0,((('KWh (Monthly) ENTRY LI'!CC88*0.5)+'KWh (Cumulative) LI'!CB88-'Rebasing adj LI'!CC78)*CC115)*CC$19*CC$128)</f>
        <v>0</v>
      </c>
      <c r="CD88" s="11">
        <f>IF('KWh (Cumulative) LI'!CD88=0,0,((('KWh (Monthly) ENTRY LI'!CD88*0.5)+'KWh (Cumulative) LI'!CC88-'Rebasing adj LI'!CD78)*CD115)*CD$19*CD$128)</f>
        <v>0</v>
      </c>
      <c r="CE88" s="11">
        <f>IF('KWh (Cumulative) LI'!CE88=0,0,((('KWh (Monthly) ENTRY LI'!CE88*0.5)+'KWh (Cumulative) LI'!CD88-'Rebasing adj LI'!CE78)*CE115)*CE$19*CE$128)</f>
        <v>0</v>
      </c>
      <c r="CF88" s="11">
        <f>IF('KWh (Cumulative) LI'!CF88=0,0,((('KWh (Monthly) ENTRY LI'!CF88*0.5)+'KWh (Cumulative) LI'!CE88-'Rebasing adj LI'!CF78)*CF115)*CF$19*CF$128)</f>
        <v>0</v>
      </c>
      <c r="CG88" s="11">
        <f>IF('KWh (Cumulative) LI'!CG88=0,0,((('KWh (Monthly) ENTRY LI'!CG88*0.5)+'KWh (Cumulative) LI'!CF88-'Rebasing adj LI'!CG78)*CG115)*CG$19*CG$128)</f>
        <v>0</v>
      </c>
      <c r="CH88" s="11">
        <f>IF('KWh (Cumulative) LI'!CH88=0,0,((('KWh (Monthly) ENTRY LI'!CH88*0.5)+'KWh (Cumulative) LI'!CG88-'Rebasing adj LI'!CH78)*CH115)*CH$19*CH$128)</f>
        <v>0</v>
      </c>
      <c r="CI88" s="11">
        <f>IF('KWh (Cumulative) LI'!CI88=0,0,((('KWh (Monthly) ENTRY LI'!CI88*0.5)+'KWh (Cumulative) LI'!CH88-'Rebasing adj LI'!CI78)*CI115)*CI$19*CI$128)</f>
        <v>0</v>
      </c>
      <c r="CJ88" s="11">
        <f>IF('KWh (Cumulative) LI'!CJ88=0,0,((('KWh (Monthly) ENTRY LI'!CJ88*0.5)+'KWh (Cumulative) LI'!CI88-'Rebasing adj LI'!CJ78)*CJ115)*CJ$19*CJ$128)</f>
        <v>0</v>
      </c>
    </row>
    <row r="89" spans="1:88" s="6" customFormat="1" x14ac:dyDescent="0.25">
      <c r="A89" s="210"/>
      <c r="B89" s="45" t="s">
        <v>14</v>
      </c>
      <c r="C89" s="11">
        <f>IF('KWh (Cumulative) LI'!C89=0,0,((('KWh (Monthly) ENTRY LI'!C89*0.5)-'Rebasing adj LI'!C79)*C116)*C$19*C$128)</f>
        <v>0</v>
      </c>
      <c r="D89" s="11">
        <f>IF('KWh (Cumulative) LI'!D89=0,0,((('KWh (Monthly) ENTRY LI'!D89*0.5)+'KWh (Cumulative) LI'!C89-'Rebasing adj LI'!D79)*D116)*D$19*D$128)</f>
        <v>0</v>
      </c>
      <c r="E89" s="11">
        <f>IF('KWh (Cumulative) LI'!E89=0,0,((('KWh (Monthly) ENTRY LI'!E89*0.5)+'KWh (Cumulative) LI'!D89-'Rebasing adj LI'!E79)*E116)*E$19*E$128)</f>
        <v>0</v>
      </c>
      <c r="F89" s="11">
        <f>IF('KWh (Cumulative) LI'!F89=0,0,((('KWh (Monthly) ENTRY LI'!F89*0.5)+'KWh (Cumulative) LI'!E89-'Rebasing adj LI'!F79)*F116)*F$19*F$128)</f>
        <v>0</v>
      </c>
      <c r="G89" s="11">
        <f>IF('KWh (Cumulative) LI'!G89=0,0,((('KWh (Monthly) ENTRY LI'!G89*0.5)+'KWh (Cumulative) LI'!F89-'Rebasing adj LI'!G79)*G116)*G$19*G$128)</f>
        <v>0</v>
      </c>
      <c r="H89" s="11">
        <f>IF('KWh (Cumulative) LI'!H89=0,0,((('KWh (Monthly) ENTRY LI'!H89*0.5)+'KWh (Cumulative) LI'!G89-'Rebasing adj LI'!H79)*H116)*H$19*H$128)</f>
        <v>0</v>
      </c>
      <c r="I89" s="11">
        <f>IF('KWh (Cumulative) LI'!I89=0,0,((('KWh (Monthly) ENTRY LI'!I89*0.5)+'KWh (Cumulative) LI'!H89-'Rebasing adj LI'!I79)*I116)*I$19*I$128)</f>
        <v>0</v>
      </c>
      <c r="J89" s="11">
        <f>IF('KWh (Cumulative) LI'!J89=0,0,((('KWh (Monthly) ENTRY LI'!J89*0.5)+'KWh (Cumulative) LI'!I89-'Rebasing adj LI'!J79)*J116)*J$19*J$128)</f>
        <v>0</v>
      </c>
      <c r="K89" s="11">
        <f>IF('KWh (Cumulative) LI'!K89=0,0,((('KWh (Monthly) ENTRY LI'!K89*0.5)+'KWh (Cumulative) LI'!J89-'Rebasing adj LI'!K79)*K116)*K$19*K$128)</f>
        <v>0</v>
      </c>
      <c r="L89" s="11">
        <f>IF('KWh (Cumulative) LI'!L89=0,0,((('KWh (Monthly) ENTRY LI'!L89*0.5)+'KWh (Cumulative) LI'!K89-'Rebasing adj LI'!L79)*L116)*L$19*L$128)</f>
        <v>0</v>
      </c>
      <c r="M89" s="11">
        <f>IF('KWh (Cumulative) LI'!M89=0,0,((('KWh (Monthly) ENTRY LI'!M89*0.5)+'KWh (Cumulative) LI'!L89-'Rebasing adj LI'!M79)*M116)*M$19*M$128)</f>
        <v>0</v>
      </c>
      <c r="N89" s="11">
        <f>IF('KWh (Cumulative) LI'!N89=0,0,((('KWh (Monthly) ENTRY LI'!N89*0.5)+'KWh (Cumulative) LI'!M89-'Rebasing adj LI'!N79)*N116)*N$19*N$128)</f>
        <v>0</v>
      </c>
      <c r="O89" s="11">
        <f>IF('KWh (Cumulative) LI'!O89=0,0,((('KWh (Monthly) ENTRY LI'!O89*0.5)+'KWh (Cumulative) LI'!N89-'Rebasing adj LI'!O79)*O116)*O$19*O$128)</f>
        <v>0</v>
      </c>
      <c r="P89" s="11">
        <f>IF('KWh (Cumulative) LI'!P89=0,0,((('KWh (Monthly) ENTRY LI'!P89*0.5)+'KWh (Cumulative) LI'!O89-'Rebasing adj LI'!P79)*P116)*P$19*P$128)</f>
        <v>0</v>
      </c>
      <c r="Q89" s="11">
        <f>IF('KWh (Cumulative) LI'!Q89=0,0,((('KWh (Monthly) ENTRY LI'!Q89*0.5)+'KWh (Cumulative) LI'!P89-'Rebasing adj LI'!Q79)*Q116)*Q$19*Q$128)</f>
        <v>0</v>
      </c>
      <c r="R89" s="11">
        <f>IF('KWh (Cumulative) LI'!R89=0,0,((('KWh (Monthly) ENTRY LI'!R89*0.5)+'KWh (Cumulative) LI'!Q89-'Rebasing adj LI'!R79)*R116)*R$19*R$128)</f>
        <v>0</v>
      </c>
      <c r="S89" s="11">
        <f>IF('KWh (Cumulative) LI'!S89=0,0,((('KWh (Monthly) ENTRY LI'!S89*0.5)+'KWh (Cumulative) LI'!R89-'Rebasing adj LI'!S79)*S116)*S$19*S$128)</f>
        <v>0</v>
      </c>
      <c r="T89" s="11">
        <f>IF('KWh (Cumulative) LI'!T89=0,0,((('KWh (Monthly) ENTRY LI'!T89*0.5)+'KWh (Cumulative) LI'!S89-'Rebasing adj LI'!T79)*T116)*T$19*T$128)</f>
        <v>0</v>
      </c>
      <c r="U89" s="11">
        <f>IF('KWh (Cumulative) LI'!U89=0,0,((('KWh (Monthly) ENTRY LI'!U89*0.5)+'KWh (Cumulative) LI'!T89-'Rebasing adj LI'!U79)*U116)*U$19*U$128)</f>
        <v>0</v>
      </c>
      <c r="V89" s="11">
        <f>IF('KWh (Cumulative) LI'!V89=0,0,((('KWh (Monthly) ENTRY LI'!V89*0.5)+'KWh (Cumulative) LI'!U89-'Rebasing adj LI'!V79)*V116)*V$19*V$128)</f>
        <v>0</v>
      </c>
      <c r="W89" s="11">
        <f>IF('KWh (Cumulative) LI'!W89=0,0,((('KWh (Monthly) ENTRY LI'!W89*0.5)+'KWh (Cumulative) LI'!V89-'Rebasing adj LI'!W79)*W116)*W$19*W$128)</f>
        <v>0</v>
      </c>
      <c r="X89" s="11">
        <f>IF('KWh (Cumulative) LI'!X89=0,0,((('KWh (Monthly) ENTRY LI'!X89*0.5)+'KWh (Cumulative) LI'!W89-'Rebasing adj LI'!X79)*X116)*X$19*X$128)</f>
        <v>0</v>
      </c>
      <c r="Y89" s="11">
        <f>IF('KWh (Cumulative) LI'!Y89=0,0,((('KWh (Monthly) ENTRY LI'!Y89*0.5)+'KWh (Cumulative) LI'!X89-'Rebasing adj LI'!Y79)*Y116)*Y$19*Y$128)</f>
        <v>0</v>
      </c>
      <c r="Z89" s="11">
        <f>IF('KWh (Cumulative) LI'!Z89=0,0,((('KWh (Monthly) ENTRY LI'!Z89*0.5)+'KWh (Cumulative) LI'!Y89-'Rebasing adj LI'!Z79)*Z116)*Z$19*Z$128)</f>
        <v>0</v>
      </c>
      <c r="AA89" s="11">
        <f>IF('KWh (Cumulative) LI'!AA89=0,0,((('KWh (Monthly) ENTRY LI'!AA89*0.5)+'KWh (Cumulative) LI'!Z89-'Rebasing adj LI'!AA79)*AA116)*AA$19*AA$128)</f>
        <v>0</v>
      </c>
      <c r="AB89" s="11">
        <f>IF('KWh (Cumulative) LI'!AB89=0,0,((('KWh (Monthly) ENTRY LI'!AB89*0.5)+'KWh (Cumulative) LI'!AA89-'Rebasing adj LI'!AB79)*AB116)*AB$19*AB$128)</f>
        <v>0</v>
      </c>
      <c r="AC89" s="11">
        <f>IF('KWh (Cumulative) LI'!AC89=0,0,((('KWh (Monthly) ENTRY LI'!AC89*0.5)+'KWh (Cumulative) LI'!AB89-'Rebasing adj LI'!AC79)*AC116)*AC$19*AC$128)</f>
        <v>0</v>
      </c>
      <c r="AD89" s="11">
        <f>IF('KWh (Cumulative) LI'!AD89=0,0,((('KWh (Monthly) ENTRY LI'!AD89*0.5)+'KWh (Cumulative) LI'!AC89-'Rebasing adj LI'!AD79)*AD116)*AD$19*AD$128)</f>
        <v>0</v>
      </c>
      <c r="AE89" s="11">
        <f>IF('KWh (Cumulative) LI'!AE89=0,0,((('KWh (Monthly) ENTRY LI'!AE89*0.5)+'KWh (Cumulative) LI'!AD89-'Rebasing adj LI'!AE79)*AE116)*AE$19*AE$128)</f>
        <v>0</v>
      </c>
      <c r="AF89" s="11">
        <f>IF('KWh (Cumulative) LI'!AF89=0,0,((('KWh (Monthly) ENTRY LI'!AF89*0.5)+'KWh (Cumulative) LI'!AE89-'Rebasing adj LI'!AF79)*AF116)*AF$19*AF$128)</f>
        <v>0</v>
      </c>
      <c r="AG89" s="11">
        <f>IF('KWh (Cumulative) LI'!AG89=0,0,((('KWh (Monthly) ENTRY LI'!AG89*0.5)+'KWh (Cumulative) LI'!AF89-'Rebasing adj LI'!AG79)*AG116)*AG$19*AG$128)</f>
        <v>0</v>
      </c>
      <c r="AH89" s="11">
        <f>IF('KWh (Cumulative) LI'!AH89=0,0,((('KWh (Monthly) ENTRY LI'!AH89*0.5)+'KWh (Cumulative) LI'!AG89-'Rebasing adj LI'!AH79)*AH116)*AH$19*AH$128)</f>
        <v>0</v>
      </c>
      <c r="AI89" s="11">
        <f>IF('KWh (Cumulative) LI'!AI89=0,0,((('KWh (Monthly) ENTRY LI'!AI89*0.5)+'KWh (Cumulative) LI'!AH89-'Rebasing adj LI'!AI79)*AI116)*AI$19*AI$128)</f>
        <v>0</v>
      </c>
      <c r="AJ89" s="11">
        <f>IF('KWh (Cumulative) LI'!AJ89=0,0,((('KWh (Monthly) ENTRY LI'!AJ89*0.5)+'KWh (Cumulative) LI'!AI89-'Rebasing adj LI'!AJ79)*AJ116)*AJ$19*AJ$128)</f>
        <v>0</v>
      </c>
      <c r="AK89" s="11">
        <f>IF('KWh (Cumulative) LI'!AK89=0,0,((('KWh (Monthly) ENTRY LI'!AK89*0.5)+'KWh (Cumulative) LI'!AJ89-'Rebasing adj LI'!AK79)*AK116)*AK$19*AK$128)</f>
        <v>0</v>
      </c>
      <c r="AL89" s="11">
        <f>IF('KWh (Cumulative) LI'!AL89=0,0,((('KWh (Monthly) ENTRY LI'!AL89*0.5)+'KWh (Cumulative) LI'!AK89-'Rebasing adj LI'!AL79)*AL116)*AL$19*AL$128)</f>
        <v>0</v>
      </c>
      <c r="AM89" s="11">
        <f>IF('KWh (Cumulative) LI'!AM89=0,0,((('KWh (Monthly) ENTRY LI'!AM89*0.5)+'KWh (Cumulative) LI'!AL89-'Rebasing adj LI'!AM79)*AM116)*AM$19*AM$128)</f>
        <v>0</v>
      </c>
      <c r="AN89" s="11">
        <f>IF('KWh (Cumulative) LI'!AN89=0,0,((('KWh (Monthly) ENTRY LI'!AN89*0.5)+'KWh (Cumulative) LI'!AM89-'Rebasing adj LI'!AN79)*AN116)*AN$19*AN$128)</f>
        <v>0</v>
      </c>
      <c r="AO89" s="11">
        <f>IF('KWh (Cumulative) LI'!AO89=0,0,((('KWh (Monthly) ENTRY LI'!AO89*0.5)+'KWh (Cumulative) LI'!AN89-'Rebasing adj LI'!AO79)*AO116)*AO$19*AO$128)</f>
        <v>0</v>
      </c>
      <c r="AP89" s="11">
        <f>IF('KWh (Cumulative) LI'!AP89=0,0,((('KWh (Monthly) ENTRY LI'!AP89*0.5)+'KWh (Cumulative) LI'!AO89-'Rebasing adj LI'!AP79)*AP116)*AP$19*AP$128)</f>
        <v>0</v>
      </c>
      <c r="AQ89" s="11">
        <f>IF('KWh (Cumulative) LI'!AQ89=0,0,((('KWh (Monthly) ENTRY LI'!AQ89*0.5)+'KWh (Cumulative) LI'!AP89-'Rebasing adj LI'!AQ79)*AQ116)*AQ$19*AQ$128)</f>
        <v>0</v>
      </c>
      <c r="AR89" s="11">
        <f>IF('KWh (Cumulative) LI'!AR89=0,0,((('KWh (Monthly) ENTRY LI'!AR89*0.5)+'KWh (Cumulative) LI'!AQ89-'Rebasing adj LI'!AR79)*AR116)*AR$19*AR$128)</f>
        <v>0</v>
      </c>
      <c r="AS89" s="11">
        <f>IF('KWh (Cumulative) LI'!AS89=0,0,((('KWh (Monthly) ENTRY LI'!AS89*0.5)+'KWh (Cumulative) LI'!AR89-'Rebasing adj LI'!AS79)*AS116)*AS$19*AS$128)</f>
        <v>0</v>
      </c>
      <c r="AT89" s="11">
        <f>IF('KWh (Cumulative) LI'!AT89=0,0,((('KWh (Monthly) ENTRY LI'!AT89*0.5)+'KWh (Cumulative) LI'!AS89-'Rebasing adj LI'!AT79)*AT116)*AT$19*AT$128)</f>
        <v>0</v>
      </c>
      <c r="AU89" s="11">
        <f>IF('KWh (Cumulative) LI'!AU89=0,0,((('KWh (Monthly) ENTRY LI'!AU89*0.5)+'KWh (Cumulative) LI'!AT89-'Rebasing adj LI'!AU79)*AU116)*AU$19*AU$128)</f>
        <v>0</v>
      </c>
      <c r="AV89" s="11">
        <f>IF('KWh (Cumulative) LI'!AV89=0,0,((('KWh (Monthly) ENTRY LI'!AV89*0.5)+'KWh (Cumulative) LI'!AU89-'Rebasing adj LI'!AV79)*AV116)*AV$19*AV$128)</f>
        <v>0</v>
      </c>
      <c r="AW89" s="11">
        <f>IF('KWh (Cumulative) LI'!AW89=0,0,((('KWh (Monthly) ENTRY LI'!AW89*0.5)+'KWh (Cumulative) LI'!AV89-'Rebasing adj LI'!AW79)*AW116)*AW$19*AW$128)</f>
        <v>0</v>
      </c>
      <c r="AX89" s="11">
        <f>IF('KWh (Cumulative) LI'!AX89=0,0,((('KWh (Monthly) ENTRY LI'!AX89*0.5)+'KWh (Cumulative) LI'!AW89-'Rebasing adj LI'!AX79)*AX116)*AX$19*AX$128)</f>
        <v>0</v>
      </c>
      <c r="AY89" s="11">
        <f>IF('KWh (Cumulative) LI'!AY89=0,0,((('KWh (Monthly) ENTRY LI'!AY89*0.5)+'KWh (Cumulative) LI'!AX89-'Rebasing adj LI'!AY79)*AY116)*AY$19*AY$128)</f>
        <v>0</v>
      </c>
      <c r="AZ89" s="11">
        <f>IF('KWh (Cumulative) LI'!AZ89=0,0,((('KWh (Monthly) ENTRY LI'!AZ89*0.5)+'KWh (Cumulative) LI'!AY89-'Rebasing adj LI'!AZ79)*AZ116)*AZ$19*AZ$128)</f>
        <v>0</v>
      </c>
      <c r="BA89" s="11">
        <f>IF('KWh (Cumulative) LI'!BA89=0,0,((('KWh (Monthly) ENTRY LI'!BA89*0.5)+'KWh (Cumulative) LI'!AZ89-'Rebasing adj LI'!BA79)*BA116)*BA$19*BA$128)</f>
        <v>0</v>
      </c>
      <c r="BB89" s="11">
        <f>IF('KWh (Cumulative) LI'!BB89=0,0,((('KWh (Monthly) ENTRY LI'!BB89*0.5)+'KWh (Cumulative) LI'!BA89-'Rebasing adj LI'!BB79)*BB116)*BB$19*BB$128)</f>
        <v>0</v>
      </c>
      <c r="BC89" s="11">
        <f>IF('KWh (Cumulative) LI'!BC89=0,0,((('KWh (Monthly) ENTRY LI'!BC89*0.5)+'KWh (Cumulative) LI'!BB89-'Rebasing adj LI'!BC79)*BC116)*BC$19*BC$128)</f>
        <v>0</v>
      </c>
      <c r="BD89" s="11">
        <f>IF('KWh (Cumulative) LI'!BD89=0,0,((('KWh (Monthly) ENTRY LI'!BD89*0.5)+'KWh (Cumulative) LI'!BC89-'Rebasing adj LI'!BD79)*BD116)*BD$19*BD$128)</f>
        <v>0</v>
      </c>
      <c r="BE89" s="11">
        <f>IF('KWh (Cumulative) LI'!BE89=0,0,((('KWh (Monthly) ENTRY LI'!BE89*0.5)+'KWh (Cumulative) LI'!BD89-'Rebasing adj LI'!BE79)*BE116)*BE$19*BE$128)</f>
        <v>0</v>
      </c>
      <c r="BF89" s="11">
        <f>IF('KWh (Cumulative) LI'!BF89=0,0,((('KWh (Monthly) ENTRY LI'!BF89*0.5)+'KWh (Cumulative) LI'!BE89-'Rebasing adj LI'!BF79)*BF116)*BF$19*BF$128)</f>
        <v>0</v>
      </c>
      <c r="BG89" s="11">
        <f>IF('KWh (Cumulative) LI'!BG89=0,0,((('KWh (Monthly) ENTRY LI'!BG89*0.5)+'KWh (Cumulative) LI'!BF89-'Rebasing adj LI'!BG79)*BG116)*BG$19*BG$128)</f>
        <v>0</v>
      </c>
      <c r="BH89" s="11">
        <f>IF('KWh (Cumulative) LI'!BH89=0,0,((('KWh (Monthly) ENTRY LI'!BH89*0.5)+'KWh (Cumulative) LI'!BG89-'Rebasing adj LI'!BH79)*BH116)*BH$19*BH$128)</f>
        <v>0</v>
      </c>
      <c r="BI89" s="11">
        <f>IF('KWh (Cumulative) LI'!BI89=0,0,((('KWh (Monthly) ENTRY LI'!BI89*0.5)+'KWh (Cumulative) LI'!BH89-'Rebasing adj LI'!BI79)*BI116)*BI$19*BI$128)</f>
        <v>0</v>
      </c>
      <c r="BJ89" s="11">
        <f>IF('KWh (Cumulative) LI'!BJ89=0,0,((('KWh (Monthly) ENTRY LI'!BJ89*0.5)+'KWh (Cumulative) LI'!BI89-'Rebasing adj LI'!BJ79)*BJ116)*BJ$19*BJ$128)</f>
        <v>0</v>
      </c>
      <c r="BK89" s="11">
        <f>IF('KWh (Cumulative) LI'!BK89=0,0,((('KWh (Monthly) ENTRY LI'!BK89*0.5)+'KWh (Cumulative) LI'!BJ89-'Rebasing adj LI'!BK79)*BK116)*BK$19*BK$128)</f>
        <v>0</v>
      </c>
      <c r="BL89" s="11">
        <f>IF('KWh (Cumulative) LI'!BL89=0,0,((('KWh (Monthly) ENTRY LI'!BL89*0.5)+'KWh (Cumulative) LI'!BK89-'Rebasing adj LI'!BL79)*BL116)*BL$19*BL$128)</f>
        <v>0</v>
      </c>
      <c r="BM89" s="11">
        <f>IF('KWh (Cumulative) LI'!BM89=0,0,((('KWh (Monthly) ENTRY LI'!BM89*0.5)+'KWh (Cumulative) LI'!BL89-'Rebasing adj LI'!BM79)*BM116)*BM$19*BM$128)</f>
        <v>0</v>
      </c>
      <c r="BN89" s="11">
        <f>IF('KWh (Cumulative) LI'!BN89=0,0,((('KWh (Monthly) ENTRY LI'!BN89*0.5)+'KWh (Cumulative) LI'!BM89-'Rebasing adj LI'!BN79)*BN116)*BN$19*BN$128)</f>
        <v>0</v>
      </c>
      <c r="BO89" s="11">
        <f>IF('KWh (Cumulative) LI'!BO89=0,0,((('KWh (Monthly) ENTRY LI'!BO89*0.5)+'KWh (Cumulative) LI'!BN89-'Rebasing adj LI'!BO79)*BO116)*BO$19*BO$128)</f>
        <v>0</v>
      </c>
      <c r="BP89" s="11">
        <f>IF('KWh (Cumulative) LI'!BP89=0,0,((('KWh (Monthly) ENTRY LI'!BP89*0.5)+'KWh (Cumulative) LI'!BO89-'Rebasing adj LI'!BP79)*BP116)*BP$19*BP$128)</f>
        <v>0</v>
      </c>
      <c r="BQ89" s="11">
        <f>IF('KWh (Cumulative) LI'!BQ89=0,0,((('KWh (Monthly) ENTRY LI'!BQ89*0.5)+'KWh (Cumulative) LI'!BP89-'Rebasing adj LI'!BQ79)*BQ116)*BQ$19*BQ$128)</f>
        <v>0</v>
      </c>
      <c r="BR89" s="11">
        <f>IF('KWh (Cumulative) LI'!BR89=0,0,((('KWh (Monthly) ENTRY LI'!BR89*0.5)+'KWh (Cumulative) LI'!BQ89-'Rebasing adj LI'!BR79)*BR116)*BR$19*BR$128)</f>
        <v>0</v>
      </c>
      <c r="BS89" s="11">
        <f>IF('KWh (Cumulative) LI'!BS89=0,0,((('KWh (Monthly) ENTRY LI'!BS89*0.5)+'KWh (Cumulative) LI'!BR89-'Rebasing adj LI'!BS79)*BS116)*BS$19*BS$128)</f>
        <v>0</v>
      </c>
      <c r="BT89" s="11">
        <f>IF('KWh (Cumulative) LI'!BT89=0,0,((('KWh (Monthly) ENTRY LI'!BT89*0.5)+'KWh (Cumulative) LI'!BS89-'Rebasing adj LI'!BT79)*BT116)*BT$19*BT$128)</f>
        <v>0</v>
      </c>
      <c r="BU89" s="11">
        <f>IF('KWh (Cumulative) LI'!BU89=0,0,((('KWh (Monthly) ENTRY LI'!BU89*0.5)+'KWh (Cumulative) LI'!BT89-'Rebasing adj LI'!BU79)*BU116)*BU$19*BU$128)</f>
        <v>0</v>
      </c>
      <c r="BV89" s="11">
        <f>IF('KWh (Cumulative) LI'!BV89=0,0,((('KWh (Monthly) ENTRY LI'!BV89*0.5)+'KWh (Cumulative) LI'!BU89-'Rebasing adj LI'!BV79)*BV116)*BV$19*BV$128)</f>
        <v>0</v>
      </c>
      <c r="BW89" s="11">
        <f>IF('KWh (Cumulative) LI'!BW89=0,0,((('KWh (Monthly) ENTRY LI'!BW89*0.5)+'KWh (Cumulative) LI'!BV89-'Rebasing adj LI'!BW79)*BW116)*BW$19*BW$128)</f>
        <v>0</v>
      </c>
      <c r="BX89" s="11">
        <f>IF('KWh (Cumulative) LI'!BX89=0,0,((('KWh (Monthly) ENTRY LI'!BX89*0.5)+'KWh (Cumulative) LI'!BW89-'Rebasing adj LI'!BX79)*BX116)*BX$19*BX$128)</f>
        <v>0</v>
      </c>
      <c r="BY89" s="11">
        <f>IF('KWh (Cumulative) LI'!BY89=0,0,((('KWh (Monthly) ENTRY LI'!BY89*0.5)+'KWh (Cumulative) LI'!BX89-'Rebasing adj LI'!BY79)*BY116)*BY$19*BY$128)</f>
        <v>0</v>
      </c>
      <c r="BZ89" s="11">
        <f>IF('KWh (Cumulative) LI'!BZ89=0,0,((('KWh (Monthly) ENTRY LI'!BZ89*0.5)+'KWh (Cumulative) LI'!BY89-'Rebasing adj LI'!BZ79)*BZ116)*BZ$19*BZ$128)</f>
        <v>0</v>
      </c>
      <c r="CA89" s="11">
        <f>IF('KWh (Cumulative) LI'!CA89=0,0,((('KWh (Monthly) ENTRY LI'!CA89*0.5)+'KWh (Cumulative) LI'!BZ89-'Rebasing adj LI'!CA79)*CA116)*CA$19*CA$128)</f>
        <v>0</v>
      </c>
      <c r="CB89" s="11">
        <f>IF('KWh (Cumulative) LI'!CB89=0,0,((('KWh (Monthly) ENTRY LI'!CB89*0.5)+'KWh (Cumulative) LI'!CA89-'Rebasing adj LI'!CB79)*CB116)*CB$19*CB$128)</f>
        <v>0</v>
      </c>
      <c r="CC89" s="11">
        <f>IF('KWh (Cumulative) LI'!CC89=0,0,((('KWh (Monthly) ENTRY LI'!CC89*0.5)+'KWh (Cumulative) LI'!CB89-'Rebasing adj LI'!CC79)*CC116)*CC$19*CC$128)</f>
        <v>0</v>
      </c>
      <c r="CD89" s="11">
        <f>IF('KWh (Cumulative) LI'!CD89=0,0,((('KWh (Monthly) ENTRY LI'!CD89*0.5)+'KWh (Cumulative) LI'!CC89-'Rebasing adj LI'!CD79)*CD116)*CD$19*CD$128)</f>
        <v>0</v>
      </c>
      <c r="CE89" s="11">
        <f>IF('KWh (Cumulative) LI'!CE89=0,0,((('KWh (Monthly) ENTRY LI'!CE89*0.5)+'KWh (Cumulative) LI'!CD89-'Rebasing adj LI'!CE79)*CE116)*CE$19*CE$128)</f>
        <v>0</v>
      </c>
      <c r="CF89" s="11">
        <f>IF('KWh (Cumulative) LI'!CF89=0,0,((('KWh (Monthly) ENTRY LI'!CF89*0.5)+'KWh (Cumulative) LI'!CE89-'Rebasing adj LI'!CF79)*CF116)*CF$19*CF$128)</f>
        <v>0</v>
      </c>
      <c r="CG89" s="11">
        <f>IF('KWh (Cumulative) LI'!CG89=0,0,((('KWh (Monthly) ENTRY LI'!CG89*0.5)+'KWh (Cumulative) LI'!CF89-'Rebasing adj LI'!CG79)*CG116)*CG$19*CG$128)</f>
        <v>0</v>
      </c>
      <c r="CH89" s="11">
        <f>IF('KWh (Cumulative) LI'!CH89=0,0,((('KWh (Monthly) ENTRY LI'!CH89*0.5)+'KWh (Cumulative) LI'!CG89-'Rebasing adj LI'!CH79)*CH116)*CH$19*CH$128)</f>
        <v>0</v>
      </c>
      <c r="CI89" s="11">
        <f>IF('KWh (Cumulative) LI'!CI89=0,0,((('KWh (Monthly) ENTRY LI'!CI89*0.5)+'KWh (Cumulative) LI'!CH89-'Rebasing adj LI'!CI79)*CI116)*CI$19*CI$128)</f>
        <v>0</v>
      </c>
      <c r="CJ89" s="11">
        <f>IF('KWh (Cumulative) LI'!CJ89=0,0,((('KWh (Monthly) ENTRY LI'!CJ89*0.5)+'KWh (Cumulative) LI'!CI89-'Rebasing adj LI'!CJ79)*CJ116)*CJ$19*CJ$128)</f>
        <v>0</v>
      </c>
    </row>
    <row r="90" spans="1:88" s="6" customFormat="1" x14ac:dyDescent="0.25">
      <c r="A90" s="210"/>
      <c r="B90" s="45" t="s">
        <v>15</v>
      </c>
      <c r="C90" s="11">
        <f>IF('KWh (Cumulative) LI'!C90=0,0,((('KWh (Monthly) ENTRY LI'!C90*0.5)-'Rebasing adj LI'!C80)*C117)*C$19*C$128)</f>
        <v>0</v>
      </c>
      <c r="D90" s="11">
        <f>IF('KWh (Cumulative) LI'!D90=0,0,((('KWh (Monthly) ENTRY LI'!D90*0.5)+'KWh (Cumulative) LI'!C90-'Rebasing adj LI'!D80)*D117)*D$19*D$128)</f>
        <v>0</v>
      </c>
      <c r="E90" s="11">
        <f>IF('KWh (Cumulative) LI'!E90=0,0,((('KWh (Monthly) ENTRY LI'!E90*0.5)+'KWh (Cumulative) LI'!D90-'Rebasing adj LI'!E80)*E117)*E$19*E$128)</f>
        <v>0</v>
      </c>
      <c r="F90" s="11">
        <f>IF('KWh (Cumulative) LI'!F90=0,0,((('KWh (Monthly) ENTRY LI'!F90*0.5)+'KWh (Cumulative) LI'!E90-'Rebasing adj LI'!F80)*F117)*F$19*F$128)</f>
        <v>0</v>
      </c>
      <c r="G90" s="11">
        <f>IF('KWh (Cumulative) LI'!G90=0,0,((('KWh (Monthly) ENTRY LI'!G90*0.5)+'KWh (Cumulative) LI'!F90-'Rebasing adj LI'!G80)*G117)*G$19*G$128)</f>
        <v>0</v>
      </c>
      <c r="H90" s="11">
        <f>IF('KWh (Cumulative) LI'!H90=0,0,((('KWh (Monthly) ENTRY LI'!H90*0.5)+'KWh (Cumulative) LI'!G90-'Rebasing adj LI'!H80)*H117)*H$19*H$128)</f>
        <v>0</v>
      </c>
      <c r="I90" s="11">
        <f>IF('KWh (Cumulative) LI'!I90=0,0,((('KWh (Monthly) ENTRY LI'!I90*0.5)+'KWh (Cumulative) LI'!H90-'Rebasing adj LI'!I80)*I117)*I$19*I$128)</f>
        <v>0</v>
      </c>
      <c r="J90" s="11">
        <f>IF('KWh (Cumulative) LI'!J90=0,0,((('KWh (Monthly) ENTRY LI'!J90*0.5)+'KWh (Cumulative) LI'!I90-'Rebasing adj LI'!J80)*J117)*J$19*J$128)</f>
        <v>0</v>
      </c>
      <c r="K90" s="11">
        <f>IF('KWh (Cumulative) LI'!K90=0,0,((('KWh (Monthly) ENTRY LI'!K90*0.5)+'KWh (Cumulative) LI'!J90-'Rebasing adj LI'!K80)*K117)*K$19*K$128)</f>
        <v>0</v>
      </c>
      <c r="L90" s="11">
        <f>IF('KWh (Cumulative) LI'!L90=0,0,((('KWh (Monthly) ENTRY LI'!L90*0.5)+'KWh (Cumulative) LI'!K90-'Rebasing adj LI'!L80)*L117)*L$19*L$128)</f>
        <v>0</v>
      </c>
      <c r="M90" s="11">
        <f>IF('KWh (Cumulative) LI'!M90=0,0,((('KWh (Monthly) ENTRY LI'!M90*0.5)+'KWh (Cumulative) LI'!L90-'Rebasing adj LI'!M80)*M117)*M$19*M$128)</f>
        <v>0</v>
      </c>
      <c r="N90" s="11">
        <f>IF('KWh (Cumulative) LI'!N90=0,0,((('KWh (Monthly) ENTRY LI'!N90*0.5)+'KWh (Cumulative) LI'!M90-'Rebasing adj LI'!N80)*N117)*N$19*N$128)</f>
        <v>0</v>
      </c>
      <c r="O90" s="11">
        <f>IF('KWh (Cumulative) LI'!O90=0,0,((('KWh (Monthly) ENTRY LI'!O90*0.5)+'KWh (Cumulative) LI'!N90-'Rebasing adj LI'!O80)*O117)*O$19*O$128)</f>
        <v>0</v>
      </c>
      <c r="P90" s="11">
        <f>IF('KWh (Cumulative) LI'!P90=0,0,((('KWh (Monthly) ENTRY LI'!P90*0.5)+'KWh (Cumulative) LI'!O90-'Rebasing adj LI'!P80)*P117)*P$19*P$128)</f>
        <v>0</v>
      </c>
      <c r="Q90" s="11">
        <f>IF('KWh (Cumulative) LI'!Q90=0,0,((('KWh (Monthly) ENTRY LI'!Q90*0.5)+'KWh (Cumulative) LI'!P90-'Rebasing adj LI'!Q80)*Q117)*Q$19*Q$128)</f>
        <v>0</v>
      </c>
      <c r="R90" s="11">
        <f>IF('KWh (Cumulative) LI'!R90=0,0,((('KWh (Monthly) ENTRY LI'!R90*0.5)+'KWh (Cumulative) LI'!Q90-'Rebasing adj LI'!R80)*R117)*R$19*R$128)</f>
        <v>0</v>
      </c>
      <c r="S90" s="11">
        <f>IF('KWh (Cumulative) LI'!S90=0,0,((('KWh (Monthly) ENTRY LI'!S90*0.5)+'KWh (Cumulative) LI'!R90-'Rebasing adj LI'!S80)*S117)*S$19*S$128)</f>
        <v>0</v>
      </c>
      <c r="T90" s="11">
        <f>IF('KWh (Cumulative) LI'!T90=0,0,((('KWh (Monthly) ENTRY LI'!T90*0.5)+'KWh (Cumulative) LI'!S90-'Rebasing adj LI'!T80)*T117)*T$19*T$128)</f>
        <v>0</v>
      </c>
      <c r="U90" s="11">
        <f>IF('KWh (Cumulative) LI'!U90=0,0,((('KWh (Monthly) ENTRY LI'!U90*0.5)+'KWh (Cumulative) LI'!T90-'Rebasing adj LI'!U80)*U117)*U$19*U$128)</f>
        <v>0</v>
      </c>
      <c r="V90" s="11">
        <f>IF('KWh (Cumulative) LI'!V90=0,0,((('KWh (Monthly) ENTRY LI'!V90*0.5)+'KWh (Cumulative) LI'!U90-'Rebasing adj LI'!V80)*V117)*V$19*V$128)</f>
        <v>0</v>
      </c>
      <c r="W90" s="11">
        <f>IF('KWh (Cumulative) LI'!W90=0,0,((('KWh (Monthly) ENTRY LI'!W90*0.5)+'KWh (Cumulative) LI'!V90-'Rebasing adj LI'!W80)*W117)*W$19*W$128)</f>
        <v>0</v>
      </c>
      <c r="X90" s="11">
        <f>IF('KWh (Cumulative) LI'!X90=0,0,((('KWh (Monthly) ENTRY LI'!X90*0.5)+'KWh (Cumulative) LI'!W90-'Rebasing adj LI'!X80)*X117)*X$19*X$128)</f>
        <v>0</v>
      </c>
      <c r="Y90" s="11">
        <f>IF('KWh (Cumulative) LI'!Y90=0,0,((('KWh (Monthly) ENTRY LI'!Y90*0.5)+'KWh (Cumulative) LI'!X90-'Rebasing adj LI'!Y80)*Y117)*Y$19*Y$128)</f>
        <v>0</v>
      </c>
      <c r="Z90" s="11">
        <f>IF('KWh (Cumulative) LI'!Z90=0,0,((('KWh (Monthly) ENTRY LI'!Z90*0.5)+'KWh (Cumulative) LI'!Y90-'Rebasing adj LI'!Z80)*Z117)*Z$19*Z$128)</f>
        <v>0</v>
      </c>
      <c r="AA90" s="11">
        <f>IF('KWh (Cumulative) LI'!AA90=0,0,((('KWh (Monthly) ENTRY LI'!AA90*0.5)+'KWh (Cumulative) LI'!Z90-'Rebasing adj LI'!AA80)*AA117)*AA$19*AA$128)</f>
        <v>0</v>
      </c>
      <c r="AB90" s="11">
        <f>IF('KWh (Cumulative) LI'!AB90=0,0,((('KWh (Monthly) ENTRY LI'!AB90*0.5)+'KWh (Cumulative) LI'!AA90-'Rebasing adj LI'!AB80)*AB117)*AB$19*AB$128)</f>
        <v>0</v>
      </c>
      <c r="AC90" s="11">
        <f>IF('KWh (Cumulative) LI'!AC90=0,0,((('KWh (Monthly) ENTRY LI'!AC90*0.5)+'KWh (Cumulative) LI'!AB90-'Rebasing adj LI'!AC80)*AC117)*AC$19*AC$128)</f>
        <v>0</v>
      </c>
      <c r="AD90" s="11">
        <f>IF('KWh (Cumulative) LI'!AD90=0,0,((('KWh (Monthly) ENTRY LI'!AD90*0.5)+'KWh (Cumulative) LI'!AC90-'Rebasing adj LI'!AD80)*AD117)*AD$19*AD$128)</f>
        <v>0</v>
      </c>
      <c r="AE90" s="11">
        <f>IF('KWh (Cumulative) LI'!AE90=0,0,((('KWh (Monthly) ENTRY LI'!AE90*0.5)+'KWh (Cumulative) LI'!AD90-'Rebasing adj LI'!AE80)*AE117)*AE$19*AE$128)</f>
        <v>0</v>
      </c>
      <c r="AF90" s="11">
        <f>IF('KWh (Cumulative) LI'!AF90=0,0,((('KWh (Monthly) ENTRY LI'!AF90*0.5)+'KWh (Cumulative) LI'!AE90-'Rebasing adj LI'!AF80)*AF117)*AF$19*AF$128)</f>
        <v>0</v>
      </c>
      <c r="AG90" s="11">
        <f>IF('KWh (Cumulative) LI'!AG90=0,0,((('KWh (Monthly) ENTRY LI'!AG90*0.5)+'KWh (Cumulative) LI'!AF90-'Rebasing adj LI'!AG80)*AG117)*AG$19*AG$128)</f>
        <v>0</v>
      </c>
      <c r="AH90" s="11">
        <f>IF('KWh (Cumulative) LI'!AH90=0,0,((('KWh (Monthly) ENTRY LI'!AH90*0.5)+'KWh (Cumulative) LI'!AG90-'Rebasing adj LI'!AH80)*AH117)*AH$19*AH$128)</f>
        <v>0</v>
      </c>
      <c r="AI90" s="11">
        <f>IF('KWh (Cumulative) LI'!AI90=0,0,((('KWh (Monthly) ENTRY LI'!AI90*0.5)+'KWh (Cumulative) LI'!AH90-'Rebasing adj LI'!AI80)*AI117)*AI$19*AI$128)</f>
        <v>0</v>
      </c>
      <c r="AJ90" s="11">
        <f>IF('KWh (Cumulative) LI'!AJ90=0,0,((('KWh (Monthly) ENTRY LI'!AJ90*0.5)+'KWh (Cumulative) LI'!AI90-'Rebasing adj LI'!AJ80)*AJ117)*AJ$19*AJ$128)</f>
        <v>0</v>
      </c>
      <c r="AK90" s="11">
        <f>IF('KWh (Cumulative) LI'!AK90=0,0,((('KWh (Monthly) ENTRY LI'!AK90*0.5)+'KWh (Cumulative) LI'!AJ90-'Rebasing adj LI'!AK80)*AK117)*AK$19*AK$128)</f>
        <v>0</v>
      </c>
      <c r="AL90" s="11">
        <f>IF('KWh (Cumulative) LI'!AL90=0,0,((('KWh (Monthly) ENTRY LI'!AL90*0.5)+'KWh (Cumulative) LI'!AK90-'Rebasing adj LI'!AL80)*AL117)*AL$19*AL$128)</f>
        <v>0</v>
      </c>
      <c r="AM90" s="11">
        <f>IF('KWh (Cumulative) LI'!AM90=0,0,((('KWh (Monthly) ENTRY LI'!AM90*0.5)+'KWh (Cumulative) LI'!AL90-'Rebasing adj LI'!AM80)*AM117)*AM$19*AM$128)</f>
        <v>0</v>
      </c>
      <c r="AN90" s="11">
        <f>IF('KWh (Cumulative) LI'!AN90=0,0,((('KWh (Monthly) ENTRY LI'!AN90*0.5)+'KWh (Cumulative) LI'!AM90-'Rebasing adj LI'!AN80)*AN117)*AN$19*AN$128)</f>
        <v>0</v>
      </c>
      <c r="AO90" s="11">
        <f>IF('KWh (Cumulative) LI'!AO90=0,0,((('KWh (Monthly) ENTRY LI'!AO90*0.5)+'KWh (Cumulative) LI'!AN90-'Rebasing adj LI'!AO80)*AO117)*AO$19*AO$128)</f>
        <v>0</v>
      </c>
      <c r="AP90" s="11">
        <f>IF('KWh (Cumulative) LI'!AP90=0,0,((('KWh (Monthly) ENTRY LI'!AP90*0.5)+'KWh (Cumulative) LI'!AO90-'Rebasing adj LI'!AP80)*AP117)*AP$19*AP$128)</f>
        <v>0</v>
      </c>
      <c r="AQ90" s="11">
        <f>IF('KWh (Cumulative) LI'!AQ90=0,0,((('KWh (Monthly) ENTRY LI'!AQ90*0.5)+'KWh (Cumulative) LI'!AP90-'Rebasing adj LI'!AQ80)*AQ117)*AQ$19*AQ$128)</f>
        <v>0</v>
      </c>
      <c r="AR90" s="11">
        <f>IF('KWh (Cumulative) LI'!AR90=0,0,((('KWh (Monthly) ENTRY LI'!AR90*0.5)+'KWh (Cumulative) LI'!AQ90-'Rebasing adj LI'!AR80)*AR117)*AR$19*AR$128)</f>
        <v>0</v>
      </c>
      <c r="AS90" s="11">
        <f>IF('KWh (Cumulative) LI'!AS90=0,0,((('KWh (Monthly) ENTRY LI'!AS90*0.5)+'KWh (Cumulative) LI'!AR90-'Rebasing adj LI'!AS80)*AS117)*AS$19*AS$128)</f>
        <v>0</v>
      </c>
      <c r="AT90" s="11">
        <f>IF('KWh (Cumulative) LI'!AT90=0,0,((('KWh (Monthly) ENTRY LI'!AT90*0.5)+'KWh (Cumulative) LI'!AS90-'Rebasing adj LI'!AT80)*AT117)*AT$19*AT$128)</f>
        <v>0</v>
      </c>
      <c r="AU90" s="11">
        <f>IF('KWh (Cumulative) LI'!AU90=0,0,((('KWh (Monthly) ENTRY LI'!AU90*0.5)+'KWh (Cumulative) LI'!AT90-'Rebasing adj LI'!AU80)*AU117)*AU$19*AU$128)</f>
        <v>0</v>
      </c>
      <c r="AV90" s="11">
        <f>IF('KWh (Cumulative) LI'!AV90=0,0,((('KWh (Monthly) ENTRY LI'!AV90*0.5)+'KWh (Cumulative) LI'!AU90-'Rebasing adj LI'!AV80)*AV117)*AV$19*AV$128)</f>
        <v>0</v>
      </c>
      <c r="AW90" s="11">
        <f>IF('KWh (Cumulative) LI'!AW90=0,0,((('KWh (Monthly) ENTRY LI'!AW90*0.5)+'KWh (Cumulative) LI'!AV90-'Rebasing adj LI'!AW80)*AW117)*AW$19*AW$128)</f>
        <v>0</v>
      </c>
      <c r="AX90" s="11">
        <f>IF('KWh (Cumulative) LI'!AX90=0,0,((('KWh (Monthly) ENTRY LI'!AX90*0.5)+'KWh (Cumulative) LI'!AW90-'Rebasing adj LI'!AX80)*AX117)*AX$19*AX$128)</f>
        <v>0</v>
      </c>
      <c r="AY90" s="11">
        <f>IF('KWh (Cumulative) LI'!AY90=0,0,((('KWh (Monthly) ENTRY LI'!AY90*0.5)+'KWh (Cumulative) LI'!AX90-'Rebasing adj LI'!AY80)*AY117)*AY$19*AY$128)</f>
        <v>0</v>
      </c>
      <c r="AZ90" s="11">
        <f>IF('KWh (Cumulative) LI'!AZ90=0,0,((('KWh (Monthly) ENTRY LI'!AZ90*0.5)+'KWh (Cumulative) LI'!AY90-'Rebasing adj LI'!AZ80)*AZ117)*AZ$19*AZ$128)</f>
        <v>0</v>
      </c>
      <c r="BA90" s="11">
        <f>IF('KWh (Cumulative) LI'!BA90=0,0,((('KWh (Monthly) ENTRY LI'!BA90*0.5)+'KWh (Cumulative) LI'!AZ90-'Rebasing adj LI'!BA80)*BA117)*BA$19*BA$128)</f>
        <v>0</v>
      </c>
      <c r="BB90" s="11">
        <f>IF('KWh (Cumulative) LI'!BB90=0,0,((('KWh (Monthly) ENTRY LI'!BB90*0.5)+'KWh (Cumulative) LI'!BA90-'Rebasing adj LI'!BB80)*BB117)*BB$19*BB$128)</f>
        <v>0</v>
      </c>
      <c r="BC90" s="11">
        <f>IF('KWh (Cumulative) LI'!BC90=0,0,((('KWh (Monthly) ENTRY LI'!BC90*0.5)+'KWh (Cumulative) LI'!BB90-'Rebasing adj LI'!BC80)*BC117)*BC$19*BC$128)</f>
        <v>0</v>
      </c>
      <c r="BD90" s="11">
        <f>IF('KWh (Cumulative) LI'!BD90=0,0,((('KWh (Monthly) ENTRY LI'!BD90*0.5)+'KWh (Cumulative) LI'!BC90-'Rebasing adj LI'!BD80)*BD117)*BD$19*BD$128)</f>
        <v>0</v>
      </c>
      <c r="BE90" s="11">
        <f>IF('KWh (Cumulative) LI'!BE90=0,0,((('KWh (Monthly) ENTRY LI'!BE90*0.5)+'KWh (Cumulative) LI'!BD90-'Rebasing adj LI'!BE80)*BE117)*BE$19*BE$128)</f>
        <v>0</v>
      </c>
      <c r="BF90" s="11">
        <f>IF('KWh (Cumulative) LI'!BF90=0,0,((('KWh (Monthly) ENTRY LI'!BF90*0.5)+'KWh (Cumulative) LI'!BE90-'Rebasing adj LI'!BF80)*BF117)*BF$19*BF$128)</f>
        <v>0</v>
      </c>
      <c r="BG90" s="11">
        <f>IF('KWh (Cumulative) LI'!BG90=0,0,((('KWh (Monthly) ENTRY LI'!BG90*0.5)+'KWh (Cumulative) LI'!BF90-'Rebasing adj LI'!BG80)*BG117)*BG$19*BG$128)</f>
        <v>0</v>
      </c>
      <c r="BH90" s="11">
        <f>IF('KWh (Cumulative) LI'!BH90=0,0,((('KWh (Monthly) ENTRY LI'!BH90*0.5)+'KWh (Cumulative) LI'!BG90-'Rebasing adj LI'!BH80)*BH117)*BH$19*BH$128)</f>
        <v>0</v>
      </c>
      <c r="BI90" s="11">
        <f>IF('KWh (Cumulative) LI'!BI90=0,0,((('KWh (Monthly) ENTRY LI'!BI90*0.5)+'KWh (Cumulative) LI'!BH90-'Rebasing adj LI'!BI80)*BI117)*BI$19*BI$128)</f>
        <v>0</v>
      </c>
      <c r="BJ90" s="11">
        <f>IF('KWh (Cumulative) LI'!BJ90=0,0,((('KWh (Monthly) ENTRY LI'!BJ90*0.5)+'KWh (Cumulative) LI'!BI90-'Rebasing adj LI'!BJ80)*BJ117)*BJ$19*BJ$128)</f>
        <v>0</v>
      </c>
      <c r="BK90" s="11">
        <f>IF('KWh (Cumulative) LI'!BK90=0,0,((('KWh (Monthly) ENTRY LI'!BK90*0.5)+'KWh (Cumulative) LI'!BJ90-'Rebasing adj LI'!BK80)*BK117)*BK$19*BK$128)</f>
        <v>0</v>
      </c>
      <c r="BL90" s="11">
        <f>IF('KWh (Cumulative) LI'!BL90=0,0,((('KWh (Monthly) ENTRY LI'!BL90*0.5)+'KWh (Cumulative) LI'!BK90-'Rebasing adj LI'!BL80)*BL117)*BL$19*BL$128)</f>
        <v>0</v>
      </c>
      <c r="BM90" s="11">
        <f>IF('KWh (Cumulative) LI'!BM90=0,0,((('KWh (Monthly) ENTRY LI'!BM90*0.5)+'KWh (Cumulative) LI'!BL90-'Rebasing adj LI'!BM80)*BM117)*BM$19*BM$128)</f>
        <v>0</v>
      </c>
      <c r="BN90" s="11">
        <f>IF('KWh (Cumulative) LI'!BN90=0,0,((('KWh (Monthly) ENTRY LI'!BN90*0.5)+'KWh (Cumulative) LI'!BM90-'Rebasing adj LI'!BN80)*BN117)*BN$19*BN$128)</f>
        <v>0</v>
      </c>
      <c r="BO90" s="11">
        <f>IF('KWh (Cumulative) LI'!BO90=0,0,((('KWh (Monthly) ENTRY LI'!BO90*0.5)+'KWh (Cumulative) LI'!BN90-'Rebasing adj LI'!BO80)*BO117)*BO$19*BO$128)</f>
        <v>0</v>
      </c>
      <c r="BP90" s="11">
        <f>IF('KWh (Cumulative) LI'!BP90=0,0,((('KWh (Monthly) ENTRY LI'!BP90*0.5)+'KWh (Cumulative) LI'!BO90-'Rebasing adj LI'!BP80)*BP117)*BP$19*BP$128)</f>
        <v>0</v>
      </c>
      <c r="BQ90" s="11">
        <f>IF('KWh (Cumulative) LI'!BQ90=0,0,((('KWh (Monthly) ENTRY LI'!BQ90*0.5)+'KWh (Cumulative) LI'!BP90-'Rebasing adj LI'!BQ80)*BQ117)*BQ$19*BQ$128)</f>
        <v>0</v>
      </c>
      <c r="BR90" s="11">
        <f>IF('KWh (Cumulative) LI'!BR90=0,0,((('KWh (Monthly) ENTRY LI'!BR90*0.5)+'KWh (Cumulative) LI'!BQ90-'Rebasing adj LI'!BR80)*BR117)*BR$19*BR$128)</f>
        <v>0</v>
      </c>
      <c r="BS90" s="11">
        <f>IF('KWh (Cumulative) LI'!BS90=0,0,((('KWh (Monthly) ENTRY LI'!BS90*0.5)+'KWh (Cumulative) LI'!BR90-'Rebasing adj LI'!BS80)*BS117)*BS$19*BS$128)</f>
        <v>0</v>
      </c>
      <c r="BT90" s="11">
        <f>IF('KWh (Cumulative) LI'!BT90=0,0,((('KWh (Monthly) ENTRY LI'!BT90*0.5)+'KWh (Cumulative) LI'!BS90-'Rebasing adj LI'!BT80)*BT117)*BT$19*BT$128)</f>
        <v>0</v>
      </c>
      <c r="BU90" s="11">
        <f>IF('KWh (Cumulative) LI'!BU90=0,0,((('KWh (Monthly) ENTRY LI'!BU90*0.5)+'KWh (Cumulative) LI'!BT90-'Rebasing adj LI'!BU80)*BU117)*BU$19*BU$128)</f>
        <v>0</v>
      </c>
      <c r="BV90" s="11">
        <f>IF('KWh (Cumulative) LI'!BV90=0,0,((('KWh (Monthly) ENTRY LI'!BV90*0.5)+'KWh (Cumulative) LI'!BU90-'Rebasing adj LI'!BV80)*BV117)*BV$19*BV$128)</f>
        <v>0</v>
      </c>
      <c r="BW90" s="11">
        <f>IF('KWh (Cumulative) LI'!BW90=0,0,((('KWh (Monthly) ENTRY LI'!BW90*0.5)+'KWh (Cumulative) LI'!BV90-'Rebasing adj LI'!BW80)*BW117)*BW$19*BW$128)</f>
        <v>0</v>
      </c>
      <c r="BX90" s="11">
        <f>IF('KWh (Cumulative) LI'!BX90=0,0,((('KWh (Monthly) ENTRY LI'!BX90*0.5)+'KWh (Cumulative) LI'!BW90-'Rebasing adj LI'!BX80)*BX117)*BX$19*BX$128)</f>
        <v>0</v>
      </c>
      <c r="BY90" s="11">
        <f>IF('KWh (Cumulative) LI'!BY90=0,0,((('KWh (Monthly) ENTRY LI'!BY90*0.5)+'KWh (Cumulative) LI'!BX90-'Rebasing adj LI'!BY80)*BY117)*BY$19*BY$128)</f>
        <v>0</v>
      </c>
      <c r="BZ90" s="11">
        <f>IF('KWh (Cumulative) LI'!BZ90=0,0,((('KWh (Monthly) ENTRY LI'!BZ90*0.5)+'KWh (Cumulative) LI'!BY90-'Rebasing adj LI'!BZ80)*BZ117)*BZ$19*BZ$128)</f>
        <v>0</v>
      </c>
      <c r="CA90" s="11">
        <f>IF('KWh (Cumulative) LI'!CA90=0,0,((('KWh (Monthly) ENTRY LI'!CA90*0.5)+'KWh (Cumulative) LI'!BZ90-'Rebasing adj LI'!CA80)*CA117)*CA$19*CA$128)</f>
        <v>0</v>
      </c>
      <c r="CB90" s="11">
        <f>IF('KWh (Cumulative) LI'!CB90=0,0,((('KWh (Monthly) ENTRY LI'!CB90*0.5)+'KWh (Cumulative) LI'!CA90-'Rebasing adj LI'!CB80)*CB117)*CB$19*CB$128)</f>
        <v>0</v>
      </c>
      <c r="CC90" s="11">
        <f>IF('KWh (Cumulative) LI'!CC90=0,0,((('KWh (Monthly) ENTRY LI'!CC90*0.5)+'KWh (Cumulative) LI'!CB90-'Rebasing adj LI'!CC80)*CC117)*CC$19*CC$128)</f>
        <v>0</v>
      </c>
      <c r="CD90" s="11">
        <f>IF('KWh (Cumulative) LI'!CD90=0,0,((('KWh (Monthly) ENTRY LI'!CD90*0.5)+'KWh (Cumulative) LI'!CC90-'Rebasing adj LI'!CD80)*CD117)*CD$19*CD$128)</f>
        <v>0</v>
      </c>
      <c r="CE90" s="11">
        <f>IF('KWh (Cumulative) LI'!CE90=0,0,((('KWh (Monthly) ENTRY LI'!CE90*0.5)+'KWh (Cumulative) LI'!CD90-'Rebasing adj LI'!CE80)*CE117)*CE$19*CE$128)</f>
        <v>0</v>
      </c>
      <c r="CF90" s="11">
        <f>IF('KWh (Cumulative) LI'!CF90=0,0,((('KWh (Monthly) ENTRY LI'!CF90*0.5)+'KWh (Cumulative) LI'!CE90-'Rebasing adj LI'!CF80)*CF117)*CF$19*CF$128)</f>
        <v>0</v>
      </c>
      <c r="CG90" s="11">
        <f>IF('KWh (Cumulative) LI'!CG90=0,0,((('KWh (Monthly) ENTRY LI'!CG90*0.5)+'KWh (Cumulative) LI'!CF90-'Rebasing adj LI'!CG80)*CG117)*CG$19*CG$128)</f>
        <v>0</v>
      </c>
      <c r="CH90" s="11">
        <f>IF('KWh (Cumulative) LI'!CH90=0,0,((('KWh (Monthly) ENTRY LI'!CH90*0.5)+'KWh (Cumulative) LI'!CG90-'Rebasing adj LI'!CH80)*CH117)*CH$19*CH$128)</f>
        <v>0</v>
      </c>
      <c r="CI90" s="11">
        <f>IF('KWh (Cumulative) LI'!CI90=0,0,((('KWh (Monthly) ENTRY LI'!CI90*0.5)+'KWh (Cumulative) LI'!CH90-'Rebasing adj LI'!CI80)*CI117)*CI$19*CI$128)</f>
        <v>0</v>
      </c>
      <c r="CJ90" s="11">
        <f>IF('KWh (Cumulative) LI'!CJ90=0,0,((('KWh (Monthly) ENTRY LI'!CJ90*0.5)+'KWh (Cumulative) LI'!CI90-'Rebasing adj LI'!CJ80)*CJ117)*CJ$19*CJ$128)</f>
        <v>0</v>
      </c>
    </row>
    <row r="91" spans="1:88" s="6" customFormat="1" x14ac:dyDescent="0.25">
      <c r="A91" s="210"/>
      <c r="B91" s="45" t="s">
        <v>7</v>
      </c>
      <c r="C91" s="11">
        <f>IF('KWh (Cumulative) LI'!C91=0,0,((('KWh (Monthly) ENTRY LI'!C91*0.5)-'Rebasing adj LI'!C81)*C118)*C$19*C$128)</f>
        <v>0</v>
      </c>
      <c r="D91" s="11">
        <f>IF('KWh (Cumulative) LI'!D91=0,0,((('KWh (Monthly) ENTRY LI'!D91*0.5)+'KWh (Cumulative) LI'!C91-'Rebasing adj LI'!D81)*D118)*D$19*D$128)</f>
        <v>0</v>
      </c>
      <c r="E91" s="11">
        <f>IF('KWh (Cumulative) LI'!E91=0,0,((('KWh (Monthly) ENTRY LI'!E91*0.5)+'KWh (Cumulative) LI'!D91-'Rebasing adj LI'!E81)*E118)*E$19*E$128)</f>
        <v>0</v>
      </c>
      <c r="F91" s="11">
        <f>IF('KWh (Cumulative) LI'!F91=0,0,((('KWh (Monthly) ENTRY LI'!F91*0.5)+'KWh (Cumulative) LI'!E91-'Rebasing adj LI'!F81)*F118)*F$19*F$128)</f>
        <v>0</v>
      </c>
      <c r="G91" s="11">
        <f>IF('KWh (Cumulative) LI'!G91=0,0,((('KWh (Monthly) ENTRY LI'!G91*0.5)+'KWh (Cumulative) LI'!F91-'Rebasing adj LI'!G81)*G118)*G$19*G$128)</f>
        <v>0</v>
      </c>
      <c r="H91" s="11">
        <f>IF('KWh (Cumulative) LI'!H91=0,0,((('KWh (Monthly) ENTRY LI'!H91*0.5)+'KWh (Cumulative) LI'!G91-'Rebasing adj LI'!H81)*H118)*H$19*H$128)</f>
        <v>0</v>
      </c>
      <c r="I91" s="11">
        <f>IF('KWh (Cumulative) LI'!I91=0,0,((('KWh (Monthly) ENTRY LI'!I91*0.5)+'KWh (Cumulative) LI'!H91-'Rebasing adj LI'!I81)*I118)*I$19*I$128)</f>
        <v>0</v>
      </c>
      <c r="J91" s="11">
        <f>IF('KWh (Cumulative) LI'!J91=0,0,((('KWh (Monthly) ENTRY LI'!J91*0.5)+'KWh (Cumulative) LI'!I91-'Rebasing adj LI'!J81)*J118)*J$19*J$128)</f>
        <v>0</v>
      </c>
      <c r="K91" s="11">
        <f>IF('KWh (Cumulative) LI'!K91=0,0,((('KWh (Monthly) ENTRY LI'!K91*0.5)+'KWh (Cumulative) LI'!J91-'Rebasing adj LI'!K81)*K118)*K$19*K$128)</f>
        <v>0</v>
      </c>
      <c r="L91" s="11">
        <f>IF('KWh (Cumulative) LI'!L91=0,0,((('KWh (Monthly) ENTRY LI'!L91*0.5)+'KWh (Cumulative) LI'!K91-'Rebasing adj LI'!L81)*L118)*L$19*L$128)</f>
        <v>0</v>
      </c>
      <c r="M91" s="11">
        <f>IF('KWh (Cumulative) LI'!M91=0,0,((('KWh (Monthly) ENTRY LI'!M91*0.5)+'KWh (Cumulative) LI'!L91-'Rebasing adj LI'!M81)*M118)*M$19*M$128)</f>
        <v>0</v>
      </c>
      <c r="N91" s="11">
        <f>IF('KWh (Cumulative) LI'!N91=0,0,((('KWh (Monthly) ENTRY LI'!N91*0.5)+'KWh (Cumulative) LI'!M91-'Rebasing adj LI'!N81)*N118)*N$19*N$128)</f>
        <v>0</v>
      </c>
      <c r="O91" s="11">
        <f>IF('KWh (Cumulative) LI'!O91=0,0,((('KWh (Monthly) ENTRY LI'!O91*0.5)+'KWh (Cumulative) LI'!N91-'Rebasing adj LI'!O81)*O118)*O$19*O$128)</f>
        <v>0</v>
      </c>
      <c r="P91" s="11">
        <f>IF('KWh (Cumulative) LI'!P91=0,0,((('KWh (Monthly) ENTRY LI'!P91*0.5)+'KWh (Cumulative) LI'!O91-'Rebasing adj LI'!P81)*P118)*P$19*P$128)</f>
        <v>0</v>
      </c>
      <c r="Q91" s="11">
        <f>IF('KWh (Cumulative) LI'!Q91=0,0,((('KWh (Monthly) ENTRY LI'!Q91*0.5)+'KWh (Cumulative) LI'!P91-'Rebasing adj LI'!Q81)*Q118)*Q$19*Q$128)</f>
        <v>0</v>
      </c>
      <c r="R91" s="11">
        <f>IF('KWh (Cumulative) LI'!R91=0,0,((('KWh (Monthly) ENTRY LI'!R91*0.5)+'KWh (Cumulative) LI'!Q91-'Rebasing adj LI'!R81)*R118)*R$19*R$128)</f>
        <v>0</v>
      </c>
      <c r="S91" s="11">
        <f>IF('KWh (Cumulative) LI'!S91=0,0,((('KWh (Monthly) ENTRY LI'!S91*0.5)+'KWh (Cumulative) LI'!R91-'Rebasing adj LI'!S81)*S118)*S$19*S$128)</f>
        <v>0</v>
      </c>
      <c r="T91" s="11">
        <f>IF('KWh (Cumulative) LI'!T91=0,0,((('KWh (Monthly) ENTRY LI'!T91*0.5)+'KWh (Cumulative) LI'!S91-'Rebasing adj LI'!T81)*T118)*T$19*T$128)</f>
        <v>0</v>
      </c>
      <c r="U91" s="11">
        <f>IF('KWh (Cumulative) LI'!U91=0,0,((('KWh (Monthly) ENTRY LI'!U91*0.5)+'KWh (Cumulative) LI'!T91-'Rebasing adj LI'!U81)*U118)*U$19*U$128)</f>
        <v>0</v>
      </c>
      <c r="V91" s="11">
        <f>IF('KWh (Cumulative) LI'!V91=0,0,((('KWh (Monthly) ENTRY LI'!V91*0.5)+'KWh (Cumulative) LI'!U91-'Rebasing adj LI'!V81)*V118)*V$19*V$128)</f>
        <v>0</v>
      </c>
      <c r="W91" s="11">
        <f>IF('KWh (Cumulative) LI'!W91=0,0,((('KWh (Monthly) ENTRY LI'!W91*0.5)+'KWh (Cumulative) LI'!V91-'Rebasing adj LI'!W81)*W118)*W$19*W$128)</f>
        <v>0</v>
      </c>
      <c r="X91" s="11">
        <f>IF('KWh (Cumulative) LI'!X91=0,0,((('KWh (Monthly) ENTRY LI'!X91*0.5)+'KWh (Cumulative) LI'!W91-'Rebasing adj LI'!X81)*X118)*X$19*X$128)</f>
        <v>0</v>
      </c>
      <c r="Y91" s="11">
        <f>IF('KWh (Cumulative) LI'!Y91=0,0,((('KWh (Monthly) ENTRY LI'!Y91*0.5)+'KWh (Cumulative) LI'!X91-'Rebasing adj LI'!Y81)*Y118)*Y$19*Y$128)</f>
        <v>0</v>
      </c>
      <c r="Z91" s="11">
        <f>IF('KWh (Cumulative) LI'!Z91=0,0,((('KWh (Monthly) ENTRY LI'!Z91*0.5)+'KWh (Cumulative) LI'!Y91-'Rebasing adj LI'!Z81)*Z118)*Z$19*Z$128)</f>
        <v>0</v>
      </c>
      <c r="AA91" s="11">
        <f>IF('KWh (Cumulative) LI'!AA91=0,0,((('KWh (Monthly) ENTRY LI'!AA91*0.5)+'KWh (Cumulative) LI'!Z91-'Rebasing adj LI'!AA81)*AA118)*AA$19*AA$128)</f>
        <v>0</v>
      </c>
      <c r="AB91" s="11">
        <f>IF('KWh (Cumulative) LI'!AB91=0,0,((('KWh (Monthly) ENTRY LI'!AB91*0.5)+'KWh (Cumulative) LI'!AA91-'Rebasing adj LI'!AB81)*AB118)*AB$19*AB$128)</f>
        <v>0</v>
      </c>
      <c r="AC91" s="11">
        <f>IF('KWh (Cumulative) LI'!AC91=0,0,((('KWh (Monthly) ENTRY LI'!AC91*0.5)+'KWh (Cumulative) LI'!AB91-'Rebasing adj LI'!AC81)*AC118)*AC$19*AC$128)</f>
        <v>0</v>
      </c>
      <c r="AD91" s="11">
        <f>IF('KWh (Cumulative) LI'!AD91=0,0,((('KWh (Monthly) ENTRY LI'!AD91*0.5)+'KWh (Cumulative) LI'!AC91-'Rebasing adj LI'!AD81)*AD118)*AD$19*AD$128)</f>
        <v>0</v>
      </c>
      <c r="AE91" s="11">
        <f>IF('KWh (Cumulative) LI'!AE91=0,0,((('KWh (Monthly) ENTRY LI'!AE91*0.5)+'KWh (Cumulative) LI'!AD91-'Rebasing adj LI'!AE81)*AE118)*AE$19*AE$128)</f>
        <v>0</v>
      </c>
      <c r="AF91" s="11">
        <f>IF('KWh (Cumulative) LI'!AF91=0,0,((('KWh (Monthly) ENTRY LI'!AF91*0.5)+'KWh (Cumulative) LI'!AE91-'Rebasing adj LI'!AF81)*AF118)*AF$19*AF$128)</f>
        <v>0</v>
      </c>
      <c r="AG91" s="11">
        <f>IF('KWh (Cumulative) LI'!AG91=0,0,((('KWh (Monthly) ENTRY LI'!AG91*0.5)+'KWh (Cumulative) LI'!AF91-'Rebasing adj LI'!AG81)*AG118)*AG$19*AG$128)</f>
        <v>0</v>
      </c>
      <c r="AH91" s="11">
        <f>IF('KWh (Cumulative) LI'!AH91=0,0,((('KWh (Monthly) ENTRY LI'!AH91*0.5)+'KWh (Cumulative) LI'!AG91-'Rebasing adj LI'!AH81)*AH118)*AH$19*AH$128)</f>
        <v>0</v>
      </c>
      <c r="AI91" s="11">
        <f>IF('KWh (Cumulative) LI'!AI91=0,0,((('KWh (Monthly) ENTRY LI'!AI91*0.5)+'KWh (Cumulative) LI'!AH91-'Rebasing adj LI'!AI81)*AI118)*AI$19*AI$128)</f>
        <v>0</v>
      </c>
      <c r="AJ91" s="11">
        <f>IF('KWh (Cumulative) LI'!AJ91=0,0,((('KWh (Monthly) ENTRY LI'!AJ91*0.5)+'KWh (Cumulative) LI'!AI91-'Rebasing adj LI'!AJ81)*AJ118)*AJ$19*AJ$128)</f>
        <v>0</v>
      </c>
      <c r="AK91" s="11">
        <f>IF('KWh (Cumulative) LI'!AK91=0,0,((('KWh (Monthly) ENTRY LI'!AK91*0.5)+'KWh (Cumulative) LI'!AJ91-'Rebasing adj LI'!AK81)*AK118)*AK$19*AK$128)</f>
        <v>0</v>
      </c>
      <c r="AL91" s="11">
        <f>IF('KWh (Cumulative) LI'!AL91=0,0,((('KWh (Monthly) ENTRY LI'!AL91*0.5)+'KWh (Cumulative) LI'!AK91-'Rebasing adj LI'!AL81)*AL118)*AL$19*AL$128)</f>
        <v>0</v>
      </c>
      <c r="AM91" s="11">
        <f>IF('KWh (Cumulative) LI'!AM91=0,0,((('KWh (Monthly) ENTRY LI'!AM91*0.5)+'KWh (Cumulative) LI'!AL91-'Rebasing adj LI'!AM81)*AM118)*AM$19*AM$128)</f>
        <v>0</v>
      </c>
      <c r="AN91" s="11">
        <f>IF('KWh (Cumulative) LI'!AN91=0,0,((('KWh (Monthly) ENTRY LI'!AN91*0.5)+'KWh (Cumulative) LI'!AM91-'Rebasing adj LI'!AN81)*AN118)*AN$19*AN$128)</f>
        <v>0</v>
      </c>
      <c r="AO91" s="11">
        <f>IF('KWh (Cumulative) LI'!AO91=0,0,((('KWh (Monthly) ENTRY LI'!AO91*0.5)+'KWh (Cumulative) LI'!AN91-'Rebasing adj LI'!AO81)*AO118)*AO$19*AO$128)</f>
        <v>0</v>
      </c>
      <c r="AP91" s="11">
        <f>IF('KWh (Cumulative) LI'!AP91=0,0,((('KWh (Monthly) ENTRY LI'!AP91*0.5)+'KWh (Cumulative) LI'!AO91-'Rebasing adj LI'!AP81)*AP118)*AP$19*AP$128)</f>
        <v>0</v>
      </c>
      <c r="AQ91" s="11">
        <f>IF('KWh (Cumulative) LI'!AQ91=0,0,((('KWh (Monthly) ENTRY LI'!AQ91*0.5)+'KWh (Cumulative) LI'!AP91-'Rebasing adj LI'!AQ81)*AQ118)*AQ$19*AQ$128)</f>
        <v>0</v>
      </c>
      <c r="AR91" s="11">
        <f>IF('KWh (Cumulative) LI'!AR91=0,0,((('KWh (Monthly) ENTRY LI'!AR91*0.5)+'KWh (Cumulative) LI'!AQ91-'Rebasing adj LI'!AR81)*AR118)*AR$19*AR$128)</f>
        <v>0</v>
      </c>
      <c r="AS91" s="11">
        <f>IF('KWh (Cumulative) LI'!AS91=0,0,((('KWh (Monthly) ENTRY LI'!AS91*0.5)+'KWh (Cumulative) LI'!AR91-'Rebasing adj LI'!AS81)*AS118)*AS$19*AS$128)</f>
        <v>0</v>
      </c>
      <c r="AT91" s="11">
        <f>IF('KWh (Cumulative) LI'!AT91=0,0,((('KWh (Monthly) ENTRY LI'!AT91*0.5)+'KWh (Cumulative) LI'!AS91-'Rebasing adj LI'!AT81)*AT118)*AT$19*AT$128)</f>
        <v>0</v>
      </c>
      <c r="AU91" s="11">
        <f>IF('KWh (Cumulative) LI'!AU91=0,0,((('KWh (Monthly) ENTRY LI'!AU91*0.5)+'KWh (Cumulative) LI'!AT91-'Rebasing adj LI'!AU81)*AU118)*AU$19*AU$128)</f>
        <v>0</v>
      </c>
      <c r="AV91" s="11">
        <f>IF('KWh (Cumulative) LI'!AV91=0,0,((('KWh (Monthly) ENTRY LI'!AV91*0.5)+'KWh (Cumulative) LI'!AU91-'Rebasing adj LI'!AV81)*AV118)*AV$19*AV$128)</f>
        <v>0</v>
      </c>
      <c r="AW91" s="11">
        <f>IF('KWh (Cumulative) LI'!AW91=0,0,((('KWh (Monthly) ENTRY LI'!AW91*0.5)+'KWh (Cumulative) LI'!AV91-'Rebasing adj LI'!AW81)*AW118)*AW$19*AW$128)</f>
        <v>0</v>
      </c>
      <c r="AX91" s="11">
        <f>IF('KWh (Cumulative) LI'!AX91=0,0,((('KWh (Monthly) ENTRY LI'!AX91*0.5)+'KWh (Cumulative) LI'!AW91-'Rebasing adj LI'!AX81)*AX118)*AX$19*AX$128)</f>
        <v>0</v>
      </c>
      <c r="AY91" s="11">
        <f>IF('KWh (Cumulative) LI'!AY91=0,0,((('KWh (Monthly) ENTRY LI'!AY91*0.5)+'KWh (Cumulative) LI'!AX91-'Rebasing adj LI'!AY81)*AY118)*AY$19*AY$128)</f>
        <v>0</v>
      </c>
      <c r="AZ91" s="11">
        <f>IF('KWh (Cumulative) LI'!AZ91=0,0,((('KWh (Monthly) ENTRY LI'!AZ91*0.5)+'KWh (Cumulative) LI'!AY91-'Rebasing adj LI'!AZ81)*AZ118)*AZ$19*AZ$128)</f>
        <v>0</v>
      </c>
      <c r="BA91" s="11">
        <f>IF('KWh (Cumulative) LI'!BA91=0,0,((('KWh (Monthly) ENTRY LI'!BA91*0.5)+'KWh (Cumulative) LI'!AZ91-'Rebasing adj LI'!BA81)*BA118)*BA$19*BA$128)</f>
        <v>0</v>
      </c>
      <c r="BB91" s="11">
        <f>IF('KWh (Cumulative) LI'!BB91=0,0,((('KWh (Monthly) ENTRY LI'!BB91*0.5)+'KWh (Cumulative) LI'!BA91-'Rebasing adj LI'!BB81)*BB118)*BB$19*BB$128)</f>
        <v>0</v>
      </c>
      <c r="BC91" s="11">
        <f>IF('KWh (Cumulative) LI'!BC91=0,0,((('KWh (Monthly) ENTRY LI'!BC91*0.5)+'KWh (Cumulative) LI'!BB91-'Rebasing adj LI'!BC81)*BC118)*BC$19*BC$128)</f>
        <v>0</v>
      </c>
      <c r="BD91" s="11">
        <f>IF('KWh (Cumulative) LI'!BD91=0,0,((('KWh (Monthly) ENTRY LI'!BD91*0.5)+'KWh (Cumulative) LI'!BC91-'Rebasing adj LI'!BD81)*BD118)*BD$19*BD$128)</f>
        <v>0</v>
      </c>
      <c r="BE91" s="11">
        <f>IF('KWh (Cumulative) LI'!BE91=0,0,((('KWh (Monthly) ENTRY LI'!BE91*0.5)+'KWh (Cumulative) LI'!BD91-'Rebasing adj LI'!BE81)*BE118)*BE$19*BE$128)</f>
        <v>0</v>
      </c>
      <c r="BF91" s="11">
        <f>IF('KWh (Cumulative) LI'!BF91=0,0,((('KWh (Monthly) ENTRY LI'!BF91*0.5)+'KWh (Cumulative) LI'!BE91-'Rebasing adj LI'!BF81)*BF118)*BF$19*BF$128)</f>
        <v>0</v>
      </c>
      <c r="BG91" s="11">
        <f>IF('KWh (Cumulative) LI'!BG91=0,0,((('KWh (Monthly) ENTRY LI'!BG91*0.5)+'KWh (Cumulative) LI'!BF91-'Rebasing adj LI'!BG81)*BG118)*BG$19*BG$128)</f>
        <v>0</v>
      </c>
      <c r="BH91" s="11">
        <f>IF('KWh (Cumulative) LI'!BH91=0,0,((('KWh (Monthly) ENTRY LI'!BH91*0.5)+'KWh (Cumulative) LI'!BG91-'Rebasing adj LI'!BH81)*BH118)*BH$19*BH$128)</f>
        <v>0</v>
      </c>
      <c r="BI91" s="11">
        <f>IF('KWh (Cumulative) LI'!BI91=0,0,((('KWh (Monthly) ENTRY LI'!BI91*0.5)+'KWh (Cumulative) LI'!BH91-'Rebasing adj LI'!BI81)*BI118)*BI$19*BI$128)</f>
        <v>0</v>
      </c>
      <c r="BJ91" s="11">
        <f>IF('KWh (Cumulative) LI'!BJ91=0,0,((('KWh (Monthly) ENTRY LI'!BJ91*0.5)+'KWh (Cumulative) LI'!BI91-'Rebasing adj LI'!BJ81)*BJ118)*BJ$19*BJ$128)</f>
        <v>0</v>
      </c>
      <c r="BK91" s="11">
        <f>IF('KWh (Cumulative) LI'!BK91=0,0,((('KWh (Monthly) ENTRY LI'!BK91*0.5)+'KWh (Cumulative) LI'!BJ91-'Rebasing adj LI'!BK81)*BK118)*BK$19*BK$128)</f>
        <v>0</v>
      </c>
      <c r="BL91" s="11">
        <f>IF('KWh (Cumulative) LI'!BL91=0,0,((('KWh (Monthly) ENTRY LI'!BL91*0.5)+'KWh (Cumulative) LI'!BK91-'Rebasing adj LI'!BL81)*BL118)*BL$19*BL$128)</f>
        <v>0</v>
      </c>
      <c r="BM91" s="11">
        <f>IF('KWh (Cumulative) LI'!BM91=0,0,((('KWh (Monthly) ENTRY LI'!BM91*0.5)+'KWh (Cumulative) LI'!BL91-'Rebasing adj LI'!BM81)*BM118)*BM$19*BM$128)</f>
        <v>0</v>
      </c>
      <c r="BN91" s="11">
        <f>IF('KWh (Cumulative) LI'!BN91=0,0,((('KWh (Monthly) ENTRY LI'!BN91*0.5)+'KWh (Cumulative) LI'!BM91-'Rebasing adj LI'!BN81)*BN118)*BN$19*BN$128)</f>
        <v>0</v>
      </c>
      <c r="BO91" s="11">
        <f>IF('KWh (Cumulative) LI'!BO91=0,0,((('KWh (Monthly) ENTRY LI'!BO91*0.5)+'KWh (Cumulative) LI'!BN91-'Rebasing adj LI'!BO81)*BO118)*BO$19*BO$128)</f>
        <v>0</v>
      </c>
      <c r="BP91" s="11">
        <f>IF('KWh (Cumulative) LI'!BP91=0,0,((('KWh (Monthly) ENTRY LI'!BP91*0.5)+'KWh (Cumulative) LI'!BO91-'Rebasing adj LI'!BP81)*BP118)*BP$19*BP$128)</f>
        <v>0</v>
      </c>
      <c r="BQ91" s="11">
        <f>IF('KWh (Cumulative) LI'!BQ91=0,0,((('KWh (Monthly) ENTRY LI'!BQ91*0.5)+'KWh (Cumulative) LI'!BP91-'Rebasing adj LI'!BQ81)*BQ118)*BQ$19*BQ$128)</f>
        <v>0</v>
      </c>
      <c r="BR91" s="11">
        <f>IF('KWh (Cumulative) LI'!BR91=0,0,((('KWh (Monthly) ENTRY LI'!BR91*0.5)+'KWh (Cumulative) LI'!BQ91-'Rebasing adj LI'!BR81)*BR118)*BR$19*BR$128)</f>
        <v>0</v>
      </c>
      <c r="BS91" s="11">
        <f>IF('KWh (Cumulative) LI'!BS91=0,0,((('KWh (Monthly) ENTRY LI'!BS91*0.5)+'KWh (Cumulative) LI'!BR91-'Rebasing adj LI'!BS81)*BS118)*BS$19*BS$128)</f>
        <v>0</v>
      </c>
      <c r="BT91" s="11">
        <f>IF('KWh (Cumulative) LI'!BT91=0,0,((('KWh (Monthly) ENTRY LI'!BT91*0.5)+'KWh (Cumulative) LI'!BS91-'Rebasing adj LI'!BT81)*BT118)*BT$19*BT$128)</f>
        <v>0</v>
      </c>
      <c r="BU91" s="11">
        <f>IF('KWh (Cumulative) LI'!BU91=0,0,((('KWh (Monthly) ENTRY LI'!BU91*0.5)+'KWh (Cumulative) LI'!BT91-'Rebasing adj LI'!BU81)*BU118)*BU$19*BU$128)</f>
        <v>0</v>
      </c>
      <c r="BV91" s="11">
        <f>IF('KWh (Cumulative) LI'!BV91=0,0,((('KWh (Monthly) ENTRY LI'!BV91*0.5)+'KWh (Cumulative) LI'!BU91-'Rebasing adj LI'!BV81)*BV118)*BV$19*BV$128)</f>
        <v>0</v>
      </c>
      <c r="BW91" s="11">
        <f>IF('KWh (Cumulative) LI'!BW91=0,0,((('KWh (Monthly) ENTRY LI'!BW91*0.5)+'KWh (Cumulative) LI'!BV91-'Rebasing adj LI'!BW81)*BW118)*BW$19*BW$128)</f>
        <v>0</v>
      </c>
      <c r="BX91" s="11">
        <f>IF('KWh (Cumulative) LI'!BX91=0,0,((('KWh (Monthly) ENTRY LI'!BX91*0.5)+'KWh (Cumulative) LI'!BW91-'Rebasing adj LI'!BX81)*BX118)*BX$19*BX$128)</f>
        <v>0</v>
      </c>
      <c r="BY91" s="11">
        <f>IF('KWh (Cumulative) LI'!BY91=0,0,((('KWh (Monthly) ENTRY LI'!BY91*0.5)+'KWh (Cumulative) LI'!BX91-'Rebasing adj LI'!BY81)*BY118)*BY$19*BY$128)</f>
        <v>0</v>
      </c>
      <c r="BZ91" s="11">
        <f>IF('KWh (Cumulative) LI'!BZ91=0,0,((('KWh (Monthly) ENTRY LI'!BZ91*0.5)+'KWh (Cumulative) LI'!BY91-'Rebasing adj LI'!BZ81)*BZ118)*BZ$19*BZ$128)</f>
        <v>0</v>
      </c>
      <c r="CA91" s="11">
        <f>IF('KWh (Cumulative) LI'!CA91=0,0,((('KWh (Monthly) ENTRY LI'!CA91*0.5)+'KWh (Cumulative) LI'!BZ91-'Rebasing adj LI'!CA81)*CA118)*CA$19*CA$128)</f>
        <v>0</v>
      </c>
      <c r="CB91" s="11">
        <f>IF('KWh (Cumulative) LI'!CB91=0,0,((('KWh (Monthly) ENTRY LI'!CB91*0.5)+'KWh (Cumulative) LI'!CA91-'Rebasing adj LI'!CB81)*CB118)*CB$19*CB$128)</f>
        <v>0</v>
      </c>
      <c r="CC91" s="11">
        <f>IF('KWh (Cumulative) LI'!CC91=0,0,((('KWh (Monthly) ENTRY LI'!CC91*0.5)+'KWh (Cumulative) LI'!CB91-'Rebasing adj LI'!CC81)*CC118)*CC$19*CC$128)</f>
        <v>0</v>
      </c>
      <c r="CD91" s="11">
        <f>IF('KWh (Cumulative) LI'!CD91=0,0,((('KWh (Monthly) ENTRY LI'!CD91*0.5)+'KWh (Cumulative) LI'!CC91-'Rebasing adj LI'!CD81)*CD118)*CD$19*CD$128)</f>
        <v>0</v>
      </c>
      <c r="CE91" s="11">
        <f>IF('KWh (Cumulative) LI'!CE91=0,0,((('KWh (Monthly) ENTRY LI'!CE91*0.5)+'KWh (Cumulative) LI'!CD91-'Rebasing adj LI'!CE81)*CE118)*CE$19*CE$128)</f>
        <v>0</v>
      </c>
      <c r="CF91" s="11">
        <f>IF('KWh (Cumulative) LI'!CF91=0,0,((('KWh (Monthly) ENTRY LI'!CF91*0.5)+'KWh (Cumulative) LI'!CE91-'Rebasing adj LI'!CF81)*CF118)*CF$19*CF$128)</f>
        <v>0</v>
      </c>
      <c r="CG91" s="11">
        <f>IF('KWh (Cumulative) LI'!CG91=0,0,((('KWh (Monthly) ENTRY LI'!CG91*0.5)+'KWh (Cumulative) LI'!CF91-'Rebasing adj LI'!CG81)*CG118)*CG$19*CG$128)</f>
        <v>0</v>
      </c>
      <c r="CH91" s="11">
        <f>IF('KWh (Cumulative) LI'!CH91=0,0,((('KWh (Monthly) ENTRY LI'!CH91*0.5)+'KWh (Cumulative) LI'!CG91-'Rebasing adj LI'!CH81)*CH118)*CH$19*CH$128)</f>
        <v>0</v>
      </c>
      <c r="CI91" s="11">
        <f>IF('KWh (Cumulative) LI'!CI91=0,0,((('KWh (Monthly) ENTRY LI'!CI91*0.5)+'KWh (Cumulative) LI'!CH91-'Rebasing adj LI'!CI81)*CI118)*CI$19*CI$128)</f>
        <v>0</v>
      </c>
      <c r="CJ91" s="11">
        <f>IF('KWh (Cumulative) LI'!CJ91=0,0,((('KWh (Monthly) ENTRY LI'!CJ91*0.5)+'KWh (Cumulative) LI'!CI91-'Rebasing adj LI'!CJ81)*CJ118)*CJ$19*CJ$128)</f>
        <v>0</v>
      </c>
    </row>
    <row r="92" spans="1:88" s="6" customFormat="1" ht="15.75" thickBot="1" x14ac:dyDescent="0.3">
      <c r="A92" s="211"/>
      <c r="B92" s="45" t="s">
        <v>8</v>
      </c>
      <c r="C92" s="11">
        <f>IF('KWh (Cumulative) LI'!C92=0,0,((('KWh (Monthly) ENTRY LI'!C92*0.5)-'Rebasing adj LI'!C82)*C119)*C$19*C$128)</f>
        <v>0</v>
      </c>
      <c r="D92" s="11">
        <f>IF('KWh (Cumulative) LI'!D92=0,0,((('KWh (Monthly) ENTRY LI'!D92*0.5)+'KWh (Cumulative) LI'!C92-'Rebasing adj LI'!D82)*D119)*D$19*D$128)</f>
        <v>0</v>
      </c>
      <c r="E92" s="11">
        <f>IF('KWh (Cumulative) LI'!E92=0,0,((('KWh (Monthly) ENTRY LI'!E92*0.5)+'KWh (Cumulative) LI'!D92-'Rebasing adj LI'!E82)*E119)*E$19*E$128)</f>
        <v>0</v>
      </c>
      <c r="F92" s="11">
        <f>IF('KWh (Cumulative) LI'!F92=0,0,((('KWh (Monthly) ENTRY LI'!F92*0.5)+'KWh (Cumulative) LI'!E92-'Rebasing adj LI'!F82)*F119)*F$19*F$128)</f>
        <v>0</v>
      </c>
      <c r="G92" s="11">
        <f>IF('KWh (Cumulative) LI'!G92=0,0,((('KWh (Monthly) ENTRY LI'!G92*0.5)+'KWh (Cumulative) LI'!F92-'Rebasing adj LI'!G82)*G119)*G$19*G$128)</f>
        <v>0</v>
      </c>
      <c r="H92" s="11">
        <f>IF('KWh (Cumulative) LI'!H92=0,0,((('KWh (Monthly) ENTRY LI'!H92*0.5)+'KWh (Cumulative) LI'!G92-'Rebasing adj LI'!H82)*H119)*H$19*H$128)</f>
        <v>0</v>
      </c>
      <c r="I92" s="11">
        <f>IF('KWh (Cumulative) LI'!I92=0,0,((('KWh (Monthly) ENTRY LI'!I92*0.5)+'KWh (Cumulative) LI'!H92-'Rebasing adj LI'!I82)*I119)*I$19*I$128)</f>
        <v>0</v>
      </c>
      <c r="J92" s="11">
        <f>IF('KWh (Cumulative) LI'!J92=0,0,((('KWh (Monthly) ENTRY LI'!J92*0.5)+'KWh (Cumulative) LI'!I92-'Rebasing adj LI'!J82)*J119)*J$19*J$128)</f>
        <v>0</v>
      </c>
      <c r="K92" s="11">
        <f>IF('KWh (Cumulative) LI'!K92=0,0,((('KWh (Monthly) ENTRY LI'!K92*0.5)+'KWh (Cumulative) LI'!J92-'Rebasing adj LI'!K82)*K119)*K$19*K$128)</f>
        <v>0</v>
      </c>
      <c r="L92" s="11">
        <f>IF('KWh (Cumulative) LI'!L92=0,0,((('KWh (Monthly) ENTRY LI'!L92*0.5)+'KWh (Cumulative) LI'!K92-'Rebasing adj LI'!L82)*L119)*L$19*L$128)</f>
        <v>0</v>
      </c>
      <c r="M92" s="11">
        <f>IF('KWh (Cumulative) LI'!M92=0,0,((('KWh (Monthly) ENTRY LI'!M92*0.5)+'KWh (Cumulative) LI'!L92-'Rebasing adj LI'!M82)*M119)*M$19*M$128)</f>
        <v>0</v>
      </c>
      <c r="N92" s="11">
        <f>IF('KWh (Cumulative) LI'!N92=0,0,((('KWh (Monthly) ENTRY LI'!N92*0.5)+'KWh (Cumulative) LI'!M92-'Rebasing adj LI'!N82)*N119)*N$19*N$128)</f>
        <v>0</v>
      </c>
      <c r="O92" s="11">
        <f>IF('KWh (Cumulative) LI'!O92=0,0,((('KWh (Monthly) ENTRY LI'!O92*0.5)+'KWh (Cumulative) LI'!N92-'Rebasing adj LI'!O82)*O119)*O$19*O$128)</f>
        <v>0</v>
      </c>
      <c r="P92" s="11">
        <f>IF('KWh (Cumulative) LI'!P92=0,0,((('KWh (Monthly) ENTRY LI'!P92*0.5)+'KWh (Cumulative) LI'!O92-'Rebasing adj LI'!P82)*P119)*P$19*P$128)</f>
        <v>0</v>
      </c>
      <c r="Q92" s="11">
        <f>IF('KWh (Cumulative) LI'!Q92=0,0,((('KWh (Monthly) ENTRY LI'!Q92*0.5)+'KWh (Cumulative) LI'!P92-'Rebasing adj LI'!Q82)*Q119)*Q$19*Q$128)</f>
        <v>0</v>
      </c>
      <c r="R92" s="11">
        <f>IF('KWh (Cumulative) LI'!R92=0,0,((('KWh (Monthly) ENTRY LI'!R92*0.5)+'KWh (Cumulative) LI'!Q92-'Rebasing adj LI'!R82)*R119)*R$19*R$128)</f>
        <v>0</v>
      </c>
      <c r="S92" s="11">
        <f>IF('KWh (Cumulative) LI'!S92=0,0,((('KWh (Monthly) ENTRY LI'!S92*0.5)+'KWh (Cumulative) LI'!R92-'Rebasing adj LI'!S82)*S119)*S$19*S$128)</f>
        <v>0</v>
      </c>
      <c r="T92" s="11">
        <f>IF('KWh (Cumulative) LI'!T92=0,0,((('KWh (Monthly) ENTRY LI'!T92*0.5)+'KWh (Cumulative) LI'!S92-'Rebasing adj LI'!T82)*T119)*T$19*T$128)</f>
        <v>0</v>
      </c>
      <c r="U92" s="11">
        <f>IF('KWh (Cumulative) LI'!U92=0,0,((('KWh (Monthly) ENTRY LI'!U92*0.5)+'KWh (Cumulative) LI'!T92-'Rebasing adj LI'!U82)*U119)*U$19*U$128)</f>
        <v>0</v>
      </c>
      <c r="V92" s="11">
        <f>IF('KWh (Cumulative) LI'!V92=0,0,((('KWh (Monthly) ENTRY LI'!V92*0.5)+'KWh (Cumulative) LI'!U92-'Rebasing adj LI'!V82)*V119)*V$19*V$128)</f>
        <v>0</v>
      </c>
      <c r="W92" s="11">
        <f>IF('KWh (Cumulative) LI'!W92=0,0,((('KWh (Monthly) ENTRY LI'!W92*0.5)+'KWh (Cumulative) LI'!V92-'Rebasing adj LI'!W82)*W119)*W$19*W$128)</f>
        <v>0</v>
      </c>
      <c r="X92" s="11">
        <f>IF('KWh (Cumulative) LI'!X92=0,0,((('KWh (Monthly) ENTRY LI'!X92*0.5)+'KWh (Cumulative) LI'!W92-'Rebasing adj LI'!X82)*X119)*X$19*X$128)</f>
        <v>0</v>
      </c>
      <c r="Y92" s="11">
        <f>IF('KWh (Cumulative) LI'!Y92=0,0,((('KWh (Monthly) ENTRY LI'!Y92*0.5)+'KWh (Cumulative) LI'!X92-'Rebasing adj LI'!Y82)*Y119)*Y$19*Y$128)</f>
        <v>0</v>
      </c>
      <c r="Z92" s="11">
        <f>IF('KWh (Cumulative) LI'!Z92=0,0,((('KWh (Monthly) ENTRY LI'!Z92*0.5)+'KWh (Cumulative) LI'!Y92-'Rebasing adj LI'!Z82)*Z119)*Z$19*Z$128)</f>
        <v>0</v>
      </c>
      <c r="AA92" s="11">
        <f>IF('KWh (Cumulative) LI'!AA92=0,0,((('KWh (Monthly) ENTRY LI'!AA92*0.5)+'KWh (Cumulative) LI'!Z92-'Rebasing adj LI'!AA82)*AA119)*AA$19*AA$128)</f>
        <v>0</v>
      </c>
      <c r="AB92" s="11">
        <f>IF('KWh (Cumulative) LI'!AB92=0,0,((('KWh (Monthly) ENTRY LI'!AB92*0.5)+'KWh (Cumulative) LI'!AA92-'Rebasing adj LI'!AB82)*AB119)*AB$19*AB$128)</f>
        <v>0</v>
      </c>
      <c r="AC92" s="11">
        <f>IF('KWh (Cumulative) LI'!AC92=0,0,((('KWh (Monthly) ENTRY LI'!AC92*0.5)+'KWh (Cumulative) LI'!AB92-'Rebasing adj LI'!AC82)*AC119)*AC$19*AC$128)</f>
        <v>0</v>
      </c>
      <c r="AD92" s="11">
        <f>IF('KWh (Cumulative) LI'!AD92=0,0,((('KWh (Monthly) ENTRY LI'!AD92*0.5)+'KWh (Cumulative) LI'!AC92-'Rebasing adj LI'!AD82)*AD119)*AD$19*AD$128)</f>
        <v>0</v>
      </c>
      <c r="AE92" s="11">
        <f>IF('KWh (Cumulative) LI'!AE92=0,0,((('KWh (Monthly) ENTRY LI'!AE92*0.5)+'KWh (Cumulative) LI'!AD92-'Rebasing adj LI'!AE82)*AE119)*AE$19*AE$128)</f>
        <v>0</v>
      </c>
      <c r="AF92" s="11">
        <f>IF('KWh (Cumulative) LI'!AF92=0,0,((('KWh (Monthly) ENTRY LI'!AF92*0.5)+'KWh (Cumulative) LI'!AE92-'Rebasing adj LI'!AF82)*AF119)*AF$19*AF$128)</f>
        <v>0</v>
      </c>
      <c r="AG92" s="11">
        <f>IF('KWh (Cumulative) LI'!AG92=0,0,((('KWh (Monthly) ENTRY LI'!AG92*0.5)+'KWh (Cumulative) LI'!AF92-'Rebasing adj LI'!AG82)*AG119)*AG$19*AG$128)</f>
        <v>0</v>
      </c>
      <c r="AH92" s="11">
        <f>IF('KWh (Cumulative) LI'!AH92=0,0,((('KWh (Monthly) ENTRY LI'!AH92*0.5)+'KWh (Cumulative) LI'!AG92-'Rebasing adj LI'!AH82)*AH119)*AH$19*AH$128)</f>
        <v>0</v>
      </c>
      <c r="AI92" s="11">
        <f>IF('KWh (Cumulative) LI'!AI92=0,0,((('KWh (Monthly) ENTRY LI'!AI92*0.5)+'KWh (Cumulative) LI'!AH92-'Rebasing adj LI'!AI82)*AI119)*AI$19*AI$128)</f>
        <v>0</v>
      </c>
      <c r="AJ92" s="11">
        <f>IF('KWh (Cumulative) LI'!AJ92=0,0,((('KWh (Monthly) ENTRY LI'!AJ92*0.5)+'KWh (Cumulative) LI'!AI92-'Rebasing adj LI'!AJ82)*AJ119)*AJ$19*AJ$128)</f>
        <v>0</v>
      </c>
      <c r="AK92" s="11">
        <f>IF('KWh (Cumulative) LI'!AK92=0,0,((('KWh (Monthly) ENTRY LI'!AK92*0.5)+'KWh (Cumulative) LI'!AJ92-'Rebasing adj LI'!AK82)*AK119)*AK$19*AK$128)</f>
        <v>0</v>
      </c>
      <c r="AL92" s="11">
        <f>IF('KWh (Cumulative) LI'!AL92=0,0,((('KWh (Monthly) ENTRY LI'!AL92*0.5)+'KWh (Cumulative) LI'!AK92-'Rebasing adj LI'!AL82)*AL119)*AL$19*AL$128)</f>
        <v>0</v>
      </c>
      <c r="AM92" s="11">
        <f>IF('KWh (Cumulative) LI'!AM92=0,0,((('KWh (Monthly) ENTRY LI'!AM92*0.5)+'KWh (Cumulative) LI'!AL92-'Rebasing adj LI'!AM82)*AM119)*AM$19*AM$128)</f>
        <v>0</v>
      </c>
      <c r="AN92" s="11">
        <f>IF('KWh (Cumulative) LI'!AN92=0,0,((('KWh (Monthly) ENTRY LI'!AN92*0.5)+'KWh (Cumulative) LI'!AM92-'Rebasing adj LI'!AN82)*AN119)*AN$19*AN$128)</f>
        <v>0</v>
      </c>
      <c r="AO92" s="11">
        <f>IF('KWh (Cumulative) LI'!AO92=0,0,((('KWh (Monthly) ENTRY LI'!AO92*0.5)+'KWh (Cumulative) LI'!AN92-'Rebasing adj LI'!AO82)*AO119)*AO$19*AO$128)</f>
        <v>0</v>
      </c>
      <c r="AP92" s="11">
        <f>IF('KWh (Cumulative) LI'!AP92=0,0,((('KWh (Monthly) ENTRY LI'!AP92*0.5)+'KWh (Cumulative) LI'!AO92-'Rebasing adj LI'!AP82)*AP119)*AP$19*AP$128)</f>
        <v>0</v>
      </c>
      <c r="AQ92" s="11">
        <f>IF('KWh (Cumulative) LI'!AQ92=0,0,((('KWh (Monthly) ENTRY LI'!AQ92*0.5)+'KWh (Cumulative) LI'!AP92-'Rebasing adj LI'!AQ82)*AQ119)*AQ$19*AQ$128)</f>
        <v>0</v>
      </c>
      <c r="AR92" s="11">
        <f>IF('KWh (Cumulative) LI'!AR92=0,0,((('KWh (Monthly) ENTRY LI'!AR92*0.5)+'KWh (Cumulative) LI'!AQ92-'Rebasing adj LI'!AR82)*AR119)*AR$19*AR$128)</f>
        <v>0</v>
      </c>
      <c r="AS92" s="11">
        <f>IF('KWh (Cumulative) LI'!AS92=0,0,((('KWh (Monthly) ENTRY LI'!AS92*0.5)+'KWh (Cumulative) LI'!AR92-'Rebasing adj LI'!AS82)*AS119)*AS$19*AS$128)</f>
        <v>0</v>
      </c>
      <c r="AT92" s="11">
        <f>IF('KWh (Cumulative) LI'!AT92=0,0,((('KWh (Monthly) ENTRY LI'!AT92*0.5)+'KWh (Cumulative) LI'!AS92-'Rebasing adj LI'!AT82)*AT119)*AT$19*AT$128)</f>
        <v>0</v>
      </c>
      <c r="AU92" s="11">
        <f>IF('KWh (Cumulative) LI'!AU92=0,0,((('KWh (Monthly) ENTRY LI'!AU92*0.5)+'KWh (Cumulative) LI'!AT92-'Rebasing adj LI'!AU82)*AU119)*AU$19*AU$128)</f>
        <v>0</v>
      </c>
      <c r="AV92" s="11">
        <f>IF('KWh (Cumulative) LI'!AV92=0,0,((('KWh (Monthly) ENTRY LI'!AV92*0.5)+'KWh (Cumulative) LI'!AU92-'Rebasing adj LI'!AV82)*AV119)*AV$19*AV$128)</f>
        <v>0</v>
      </c>
      <c r="AW92" s="11">
        <f>IF('KWh (Cumulative) LI'!AW92=0,0,((('KWh (Monthly) ENTRY LI'!AW92*0.5)+'KWh (Cumulative) LI'!AV92-'Rebasing adj LI'!AW82)*AW119)*AW$19*AW$128)</f>
        <v>0</v>
      </c>
      <c r="AX92" s="11">
        <f>IF('KWh (Cumulative) LI'!AX92=0,0,((('KWh (Monthly) ENTRY LI'!AX92*0.5)+'KWh (Cumulative) LI'!AW92-'Rebasing adj LI'!AX82)*AX119)*AX$19*AX$128)</f>
        <v>0</v>
      </c>
      <c r="AY92" s="11">
        <f>IF('KWh (Cumulative) LI'!AY92=0,0,((('KWh (Monthly) ENTRY LI'!AY92*0.5)+'KWh (Cumulative) LI'!AX92-'Rebasing adj LI'!AY82)*AY119)*AY$19*AY$128)</f>
        <v>0</v>
      </c>
      <c r="AZ92" s="11">
        <f>IF('KWh (Cumulative) LI'!AZ92=0,0,((('KWh (Monthly) ENTRY LI'!AZ92*0.5)+'KWh (Cumulative) LI'!AY92-'Rebasing adj LI'!AZ82)*AZ119)*AZ$19*AZ$128)</f>
        <v>0</v>
      </c>
      <c r="BA92" s="11">
        <f>IF('KWh (Cumulative) LI'!BA92=0,0,((('KWh (Monthly) ENTRY LI'!BA92*0.5)+'KWh (Cumulative) LI'!AZ92-'Rebasing adj LI'!BA82)*BA119)*BA$19*BA$128)</f>
        <v>0</v>
      </c>
      <c r="BB92" s="11">
        <f>IF('KWh (Cumulative) LI'!BB92=0,0,((('KWh (Monthly) ENTRY LI'!BB92*0.5)+'KWh (Cumulative) LI'!BA92-'Rebasing adj LI'!BB82)*BB119)*BB$19*BB$128)</f>
        <v>0</v>
      </c>
      <c r="BC92" s="11">
        <f>IF('KWh (Cumulative) LI'!BC92=0,0,((('KWh (Monthly) ENTRY LI'!BC92*0.5)+'KWh (Cumulative) LI'!BB92-'Rebasing adj LI'!BC82)*BC119)*BC$19*BC$128)</f>
        <v>0</v>
      </c>
      <c r="BD92" s="11">
        <f>IF('KWh (Cumulative) LI'!BD92=0,0,((('KWh (Monthly) ENTRY LI'!BD92*0.5)+'KWh (Cumulative) LI'!BC92-'Rebasing adj LI'!BD82)*BD119)*BD$19*BD$128)</f>
        <v>0</v>
      </c>
      <c r="BE92" s="11">
        <f>IF('KWh (Cumulative) LI'!BE92=0,0,((('KWh (Monthly) ENTRY LI'!BE92*0.5)+'KWh (Cumulative) LI'!BD92-'Rebasing adj LI'!BE82)*BE119)*BE$19*BE$128)</f>
        <v>0</v>
      </c>
      <c r="BF92" s="11">
        <f>IF('KWh (Cumulative) LI'!BF92=0,0,((('KWh (Monthly) ENTRY LI'!BF92*0.5)+'KWh (Cumulative) LI'!BE92-'Rebasing adj LI'!BF82)*BF119)*BF$19*BF$128)</f>
        <v>0</v>
      </c>
      <c r="BG92" s="11">
        <f>IF('KWh (Cumulative) LI'!BG92=0,0,((('KWh (Monthly) ENTRY LI'!BG92*0.5)+'KWh (Cumulative) LI'!BF92-'Rebasing adj LI'!BG82)*BG119)*BG$19*BG$128)</f>
        <v>0</v>
      </c>
      <c r="BH92" s="11">
        <f>IF('KWh (Cumulative) LI'!BH92=0,0,((('KWh (Monthly) ENTRY LI'!BH92*0.5)+'KWh (Cumulative) LI'!BG92-'Rebasing adj LI'!BH82)*BH119)*BH$19*BH$128)</f>
        <v>0</v>
      </c>
      <c r="BI92" s="11">
        <f>IF('KWh (Cumulative) LI'!BI92=0,0,((('KWh (Monthly) ENTRY LI'!BI92*0.5)+'KWh (Cumulative) LI'!BH92-'Rebasing adj LI'!BI82)*BI119)*BI$19*BI$128)</f>
        <v>0</v>
      </c>
      <c r="BJ92" s="11">
        <f>IF('KWh (Cumulative) LI'!BJ92=0,0,((('KWh (Monthly) ENTRY LI'!BJ92*0.5)+'KWh (Cumulative) LI'!BI92-'Rebasing adj LI'!BJ82)*BJ119)*BJ$19*BJ$128)</f>
        <v>0</v>
      </c>
      <c r="BK92" s="11">
        <f>IF('KWh (Cumulative) LI'!BK92=0,0,((('KWh (Monthly) ENTRY LI'!BK92*0.5)+'KWh (Cumulative) LI'!BJ92-'Rebasing adj LI'!BK82)*BK119)*BK$19*BK$128)</f>
        <v>0</v>
      </c>
      <c r="BL92" s="11">
        <f>IF('KWh (Cumulative) LI'!BL92=0,0,((('KWh (Monthly) ENTRY LI'!BL92*0.5)+'KWh (Cumulative) LI'!BK92-'Rebasing adj LI'!BL82)*BL119)*BL$19*BL$128)</f>
        <v>0</v>
      </c>
      <c r="BM92" s="11">
        <f>IF('KWh (Cumulative) LI'!BM92=0,0,((('KWh (Monthly) ENTRY LI'!BM92*0.5)+'KWh (Cumulative) LI'!BL92-'Rebasing adj LI'!BM82)*BM119)*BM$19*BM$128)</f>
        <v>0</v>
      </c>
      <c r="BN92" s="11">
        <f>IF('KWh (Cumulative) LI'!BN92=0,0,((('KWh (Monthly) ENTRY LI'!BN92*0.5)+'KWh (Cumulative) LI'!BM92-'Rebasing adj LI'!BN82)*BN119)*BN$19*BN$128)</f>
        <v>0</v>
      </c>
      <c r="BO92" s="11">
        <f>IF('KWh (Cumulative) LI'!BO92=0,0,((('KWh (Monthly) ENTRY LI'!BO92*0.5)+'KWh (Cumulative) LI'!BN92-'Rebasing adj LI'!BO82)*BO119)*BO$19*BO$128)</f>
        <v>0</v>
      </c>
      <c r="BP92" s="11">
        <f>IF('KWh (Cumulative) LI'!BP92=0,0,((('KWh (Monthly) ENTRY LI'!BP92*0.5)+'KWh (Cumulative) LI'!BO92-'Rebasing adj LI'!BP82)*BP119)*BP$19*BP$128)</f>
        <v>0</v>
      </c>
      <c r="BQ92" s="11">
        <f>IF('KWh (Cumulative) LI'!BQ92=0,0,((('KWh (Monthly) ENTRY LI'!BQ92*0.5)+'KWh (Cumulative) LI'!BP92-'Rebasing adj LI'!BQ82)*BQ119)*BQ$19*BQ$128)</f>
        <v>0</v>
      </c>
      <c r="BR92" s="11">
        <f>IF('KWh (Cumulative) LI'!BR92=0,0,((('KWh (Monthly) ENTRY LI'!BR92*0.5)+'KWh (Cumulative) LI'!BQ92-'Rebasing adj LI'!BR82)*BR119)*BR$19*BR$128)</f>
        <v>0</v>
      </c>
      <c r="BS92" s="11">
        <f>IF('KWh (Cumulative) LI'!BS92=0,0,((('KWh (Monthly) ENTRY LI'!BS92*0.5)+'KWh (Cumulative) LI'!BR92-'Rebasing adj LI'!BS82)*BS119)*BS$19*BS$128)</f>
        <v>0</v>
      </c>
      <c r="BT92" s="11">
        <f>IF('KWh (Cumulative) LI'!BT92=0,0,((('KWh (Monthly) ENTRY LI'!BT92*0.5)+'KWh (Cumulative) LI'!BS92-'Rebasing adj LI'!BT82)*BT119)*BT$19*BT$128)</f>
        <v>0</v>
      </c>
      <c r="BU92" s="11">
        <f>IF('KWh (Cumulative) LI'!BU92=0,0,((('KWh (Monthly) ENTRY LI'!BU92*0.5)+'KWh (Cumulative) LI'!BT92-'Rebasing adj LI'!BU82)*BU119)*BU$19*BU$128)</f>
        <v>0</v>
      </c>
      <c r="BV92" s="11">
        <f>IF('KWh (Cumulative) LI'!BV92=0,0,((('KWh (Monthly) ENTRY LI'!BV92*0.5)+'KWh (Cumulative) LI'!BU92-'Rebasing adj LI'!BV82)*BV119)*BV$19*BV$128)</f>
        <v>0</v>
      </c>
      <c r="BW92" s="11">
        <f>IF('KWh (Cumulative) LI'!BW92=0,0,((('KWh (Monthly) ENTRY LI'!BW92*0.5)+'KWh (Cumulative) LI'!BV92-'Rebasing adj LI'!BW82)*BW119)*BW$19*BW$128)</f>
        <v>0</v>
      </c>
      <c r="BX92" s="11">
        <f>IF('KWh (Cumulative) LI'!BX92=0,0,((('KWh (Monthly) ENTRY LI'!BX92*0.5)+'KWh (Cumulative) LI'!BW92-'Rebasing adj LI'!BX82)*BX119)*BX$19*BX$128)</f>
        <v>0</v>
      </c>
      <c r="BY92" s="11">
        <f>IF('KWh (Cumulative) LI'!BY92=0,0,((('KWh (Monthly) ENTRY LI'!BY92*0.5)+'KWh (Cumulative) LI'!BX92-'Rebasing adj LI'!BY82)*BY119)*BY$19*BY$128)</f>
        <v>0</v>
      </c>
      <c r="BZ92" s="11">
        <f>IF('KWh (Cumulative) LI'!BZ92=0,0,((('KWh (Monthly) ENTRY LI'!BZ92*0.5)+'KWh (Cumulative) LI'!BY92-'Rebasing adj LI'!BZ82)*BZ119)*BZ$19*BZ$128)</f>
        <v>0</v>
      </c>
      <c r="CA92" s="11">
        <f>IF('KWh (Cumulative) LI'!CA92=0,0,((('KWh (Monthly) ENTRY LI'!CA92*0.5)+'KWh (Cumulative) LI'!BZ92-'Rebasing adj LI'!CA82)*CA119)*CA$19*CA$128)</f>
        <v>0</v>
      </c>
      <c r="CB92" s="11">
        <f>IF('KWh (Cumulative) LI'!CB92=0,0,((('KWh (Monthly) ENTRY LI'!CB92*0.5)+'KWh (Cumulative) LI'!CA92-'Rebasing adj LI'!CB82)*CB119)*CB$19*CB$128)</f>
        <v>0</v>
      </c>
      <c r="CC92" s="11">
        <f>IF('KWh (Cumulative) LI'!CC92=0,0,((('KWh (Monthly) ENTRY LI'!CC92*0.5)+'KWh (Cumulative) LI'!CB92-'Rebasing adj LI'!CC82)*CC119)*CC$19*CC$128)</f>
        <v>0</v>
      </c>
      <c r="CD92" s="11">
        <f>IF('KWh (Cumulative) LI'!CD92=0,0,((('KWh (Monthly) ENTRY LI'!CD92*0.5)+'KWh (Cumulative) LI'!CC92-'Rebasing adj LI'!CD82)*CD119)*CD$19*CD$128)</f>
        <v>0</v>
      </c>
      <c r="CE92" s="11">
        <f>IF('KWh (Cumulative) LI'!CE92=0,0,((('KWh (Monthly) ENTRY LI'!CE92*0.5)+'KWh (Cumulative) LI'!CD92-'Rebasing adj LI'!CE82)*CE119)*CE$19*CE$128)</f>
        <v>0</v>
      </c>
      <c r="CF92" s="11">
        <f>IF('KWh (Cumulative) LI'!CF92=0,0,((('KWh (Monthly) ENTRY LI'!CF92*0.5)+'KWh (Cumulative) LI'!CE92-'Rebasing adj LI'!CF82)*CF119)*CF$19*CF$128)</f>
        <v>0</v>
      </c>
      <c r="CG92" s="11">
        <f>IF('KWh (Cumulative) LI'!CG92=0,0,((('KWh (Monthly) ENTRY LI'!CG92*0.5)+'KWh (Cumulative) LI'!CF92-'Rebasing adj LI'!CG82)*CG119)*CG$19*CG$128)</f>
        <v>0</v>
      </c>
      <c r="CH92" s="11">
        <f>IF('KWh (Cumulative) LI'!CH92=0,0,((('KWh (Monthly) ENTRY LI'!CH92*0.5)+'KWh (Cumulative) LI'!CG92-'Rebasing adj LI'!CH82)*CH119)*CH$19*CH$128)</f>
        <v>0</v>
      </c>
      <c r="CI92" s="11">
        <f>IF('KWh (Cumulative) LI'!CI92=0,0,((('KWh (Monthly) ENTRY LI'!CI92*0.5)+'KWh (Cumulative) LI'!CH92-'Rebasing adj LI'!CI82)*CI119)*CI$19*CI$128)</f>
        <v>0</v>
      </c>
      <c r="CJ92" s="11">
        <f>IF('KWh (Cumulative) LI'!CJ92=0,0,((('KWh (Monthly) ENTRY LI'!CJ92*0.5)+'KWh (Cumulative) LI'!CI92-'Rebasing adj LI'!CJ82)*CJ119)*CJ$19*CJ$128)</f>
        <v>0</v>
      </c>
    </row>
    <row r="93" spans="1:88" x14ac:dyDescent="0.25">
      <c r="F93" s="54"/>
    </row>
    <row r="94" spans="1:88" s="6" customFormat="1" ht="15.75" thickBot="1" x14ac:dyDescent="0.3">
      <c r="B94" s="2" t="s">
        <v>0</v>
      </c>
      <c r="C94" s="2" t="s">
        <v>16</v>
      </c>
      <c r="D94" s="2" t="s">
        <v>17</v>
      </c>
      <c r="E94" s="2" t="s">
        <v>18</v>
      </c>
      <c r="F94" s="45" t="s">
        <v>19</v>
      </c>
      <c r="G94" s="18" t="s">
        <v>20</v>
      </c>
      <c r="H94" s="2" t="s">
        <v>21</v>
      </c>
      <c r="I94" s="2" t="s">
        <v>22</v>
      </c>
      <c r="J94" s="2" t="s">
        <v>23</v>
      </c>
      <c r="K94" s="2" t="s">
        <v>24</v>
      </c>
      <c r="L94" s="2" t="s">
        <v>25</v>
      </c>
      <c r="M94" s="2" t="s">
        <v>26</v>
      </c>
      <c r="N94" s="2" t="s">
        <v>27</v>
      </c>
      <c r="O94" s="2" t="s">
        <v>16</v>
      </c>
      <c r="P94" s="2" t="s">
        <v>17</v>
      </c>
      <c r="Q94" s="2" t="s">
        <v>18</v>
      </c>
      <c r="R94" s="2" t="s">
        <v>19</v>
      </c>
      <c r="S94" s="2" t="s">
        <v>20</v>
      </c>
      <c r="T94" s="2" t="s">
        <v>21</v>
      </c>
      <c r="U94" s="2" t="s">
        <v>22</v>
      </c>
      <c r="V94" s="2" t="s">
        <v>23</v>
      </c>
      <c r="W94" s="2" t="s">
        <v>24</v>
      </c>
      <c r="X94" s="2" t="s">
        <v>25</v>
      </c>
      <c r="Y94" s="2" t="s">
        <v>26</v>
      </c>
      <c r="Z94" s="2" t="s">
        <v>27</v>
      </c>
      <c r="AA94" s="2" t="s">
        <v>16</v>
      </c>
      <c r="AB94" s="2" t="s">
        <v>17</v>
      </c>
      <c r="AC94" s="2" t="s">
        <v>18</v>
      </c>
      <c r="AD94" s="2" t="s">
        <v>19</v>
      </c>
      <c r="AE94" s="2" t="s">
        <v>20</v>
      </c>
      <c r="AF94" s="2" t="s">
        <v>21</v>
      </c>
      <c r="AG94" s="2" t="s">
        <v>22</v>
      </c>
      <c r="AH94" s="2" t="s">
        <v>23</v>
      </c>
      <c r="AI94" s="2" t="s">
        <v>24</v>
      </c>
      <c r="AJ94" s="2" t="s">
        <v>25</v>
      </c>
      <c r="AK94" s="2" t="s">
        <v>26</v>
      </c>
      <c r="AL94" s="2" t="s">
        <v>27</v>
      </c>
      <c r="AM94" s="2" t="s">
        <v>16</v>
      </c>
      <c r="AN94" s="2" t="s">
        <v>17</v>
      </c>
      <c r="AO94" s="2" t="s">
        <v>18</v>
      </c>
      <c r="AP94" s="2" t="s">
        <v>19</v>
      </c>
      <c r="AQ94" s="2" t="s">
        <v>20</v>
      </c>
      <c r="AR94" s="2" t="s">
        <v>21</v>
      </c>
      <c r="AS94" s="2" t="s">
        <v>22</v>
      </c>
      <c r="AT94" s="2" t="s">
        <v>23</v>
      </c>
      <c r="AU94" s="2" t="s">
        <v>24</v>
      </c>
      <c r="AV94" s="2" t="s">
        <v>25</v>
      </c>
      <c r="AW94" s="2" t="s">
        <v>26</v>
      </c>
      <c r="AX94" s="2" t="s">
        <v>27</v>
      </c>
      <c r="AY94" s="2" t="s">
        <v>16</v>
      </c>
      <c r="AZ94" s="2" t="s">
        <v>17</v>
      </c>
      <c r="BA94" s="2" t="s">
        <v>18</v>
      </c>
      <c r="BB94" s="2" t="s">
        <v>19</v>
      </c>
      <c r="BC94" s="2" t="s">
        <v>20</v>
      </c>
      <c r="BD94" s="2" t="s">
        <v>21</v>
      </c>
      <c r="BE94" s="2" t="s">
        <v>22</v>
      </c>
      <c r="BF94" s="2" t="s">
        <v>23</v>
      </c>
      <c r="BG94" s="2" t="s">
        <v>24</v>
      </c>
      <c r="BH94" s="2" t="s">
        <v>25</v>
      </c>
      <c r="BI94" s="2" t="s">
        <v>26</v>
      </c>
      <c r="BJ94" s="2" t="s">
        <v>27</v>
      </c>
      <c r="BK94" s="2" t="s">
        <v>16</v>
      </c>
      <c r="BL94" s="2" t="s">
        <v>17</v>
      </c>
      <c r="BM94" s="2" t="s">
        <v>18</v>
      </c>
      <c r="BN94" s="2" t="s">
        <v>19</v>
      </c>
      <c r="BO94" s="2" t="s">
        <v>20</v>
      </c>
      <c r="BP94" s="2" t="s">
        <v>21</v>
      </c>
      <c r="BQ94" s="2" t="s">
        <v>22</v>
      </c>
      <c r="BR94" s="2" t="s">
        <v>23</v>
      </c>
      <c r="BS94" s="2" t="s">
        <v>24</v>
      </c>
      <c r="BT94" s="2" t="s">
        <v>25</v>
      </c>
      <c r="BU94" s="2" t="s">
        <v>26</v>
      </c>
      <c r="BV94" s="2" t="s">
        <v>27</v>
      </c>
      <c r="BW94" s="2" t="s">
        <v>16</v>
      </c>
      <c r="BX94" s="2" t="s">
        <v>17</v>
      </c>
      <c r="BY94" s="2" t="s">
        <v>18</v>
      </c>
      <c r="BZ94" s="2" t="s">
        <v>19</v>
      </c>
      <c r="CA94" s="2" t="s">
        <v>20</v>
      </c>
      <c r="CB94" s="2" t="s">
        <v>21</v>
      </c>
      <c r="CC94" s="2" t="s">
        <v>22</v>
      </c>
      <c r="CD94" s="2" t="s">
        <v>23</v>
      </c>
      <c r="CE94" s="2" t="s">
        <v>24</v>
      </c>
      <c r="CF94" s="2" t="s">
        <v>25</v>
      </c>
      <c r="CG94" s="2" t="s">
        <v>26</v>
      </c>
      <c r="CH94" s="2" t="s">
        <v>27</v>
      </c>
      <c r="CI94" s="2" t="s">
        <v>16</v>
      </c>
      <c r="CJ94" s="2" t="s">
        <v>17</v>
      </c>
    </row>
    <row r="95" spans="1:88" x14ac:dyDescent="0.25">
      <c r="A95" s="212" t="s">
        <v>41</v>
      </c>
      <c r="B95" s="18" t="s">
        <v>6</v>
      </c>
      <c r="C95" s="36">
        <v>0.11129699999999999</v>
      </c>
      <c r="D95" s="17">
        <v>9.3076999999999993E-2</v>
      </c>
      <c r="E95" s="17">
        <v>7.0041999999999993E-2</v>
      </c>
      <c r="F95" s="17">
        <v>3.7116000000000003E-2</v>
      </c>
      <c r="G95" s="23">
        <v>4.0888000000000001E-2</v>
      </c>
      <c r="H95" s="17">
        <v>0.103973</v>
      </c>
      <c r="I95" s="17">
        <v>0.1401</v>
      </c>
      <c r="J95" s="17">
        <v>0.13320699999999999</v>
      </c>
      <c r="K95" s="17">
        <v>6.6758999999999999E-2</v>
      </c>
      <c r="L95" s="17">
        <v>3.7011000000000002E-2</v>
      </c>
      <c r="M95" s="17">
        <v>5.9593E-2</v>
      </c>
      <c r="N95" s="17">
        <v>0.106937</v>
      </c>
      <c r="O95" s="57">
        <v>0.11129699999999999</v>
      </c>
      <c r="P95" s="28">
        <v>9.3076999999999993E-2</v>
      </c>
      <c r="Q95" s="28">
        <v>7.0041999999999993E-2</v>
      </c>
      <c r="R95" s="28">
        <v>3.7116000000000003E-2</v>
      </c>
      <c r="S95" s="28">
        <v>4.0888000000000001E-2</v>
      </c>
      <c r="T95" s="28">
        <v>0.103973</v>
      </c>
      <c r="U95" s="28">
        <v>0.1401</v>
      </c>
      <c r="V95" s="28">
        <v>0.13320699999999999</v>
      </c>
      <c r="W95" s="28">
        <v>6.6758999999999999E-2</v>
      </c>
      <c r="X95" s="28">
        <v>3.7011000000000002E-2</v>
      </c>
      <c r="Y95" s="28">
        <v>5.9593E-2</v>
      </c>
      <c r="Z95" s="28">
        <v>0.106937</v>
      </c>
      <c r="AA95" s="17">
        <v>0.11129699999999999</v>
      </c>
      <c r="AB95" s="17">
        <v>9.3076999999999993E-2</v>
      </c>
      <c r="AC95" s="17">
        <v>7.0041999999999993E-2</v>
      </c>
      <c r="AD95" s="17">
        <v>3.7116000000000003E-2</v>
      </c>
      <c r="AE95" s="17">
        <v>4.0888000000000001E-2</v>
      </c>
      <c r="AF95" s="17">
        <v>0.103973</v>
      </c>
      <c r="AG95" s="17">
        <v>0.1401</v>
      </c>
      <c r="AH95" s="17">
        <v>0.13320699999999999</v>
      </c>
      <c r="AI95" s="17">
        <v>6.6758999999999999E-2</v>
      </c>
      <c r="AJ95" s="17">
        <v>3.7011000000000002E-2</v>
      </c>
      <c r="AK95" s="17">
        <v>5.9593E-2</v>
      </c>
      <c r="AL95" s="17">
        <v>0.106937</v>
      </c>
      <c r="AM95" s="28">
        <v>0.11129699999999999</v>
      </c>
      <c r="AN95" s="28">
        <v>9.3076999999999993E-2</v>
      </c>
      <c r="AO95" s="28">
        <v>7.0041999999999993E-2</v>
      </c>
      <c r="AP95" s="28">
        <v>3.7116000000000003E-2</v>
      </c>
      <c r="AQ95" s="28">
        <v>4.0888000000000001E-2</v>
      </c>
      <c r="AR95" s="28">
        <v>0.103973</v>
      </c>
      <c r="AS95" s="28">
        <v>0.1401</v>
      </c>
      <c r="AT95" s="28">
        <v>0.13320699999999999</v>
      </c>
      <c r="AU95" s="28">
        <v>6.6758999999999999E-2</v>
      </c>
      <c r="AV95" s="28">
        <v>3.7011000000000002E-2</v>
      </c>
      <c r="AW95" s="28">
        <v>5.9593E-2</v>
      </c>
      <c r="AX95" s="28">
        <v>0.106937</v>
      </c>
      <c r="AY95" s="17">
        <v>0.11129699999999999</v>
      </c>
      <c r="AZ95" s="17">
        <v>9.3076999999999993E-2</v>
      </c>
      <c r="BA95" s="17">
        <v>7.0041999999999993E-2</v>
      </c>
      <c r="BB95" s="17">
        <v>3.7116000000000003E-2</v>
      </c>
      <c r="BC95" s="17">
        <v>4.0888000000000001E-2</v>
      </c>
      <c r="BD95" s="17">
        <v>0.103973</v>
      </c>
      <c r="BE95" s="17">
        <v>0.1401</v>
      </c>
      <c r="BF95" s="17">
        <v>0.13320699999999999</v>
      </c>
      <c r="BG95" s="17">
        <v>6.6758999999999999E-2</v>
      </c>
      <c r="BH95" s="17">
        <v>3.7011000000000002E-2</v>
      </c>
      <c r="BI95" s="17">
        <v>5.9593E-2</v>
      </c>
      <c r="BJ95" s="17">
        <v>0.106937</v>
      </c>
      <c r="BK95" s="28">
        <v>0.11129699999999999</v>
      </c>
      <c r="BL95" s="28">
        <v>9.3076999999999993E-2</v>
      </c>
      <c r="BM95" s="28">
        <v>7.0041999999999993E-2</v>
      </c>
      <c r="BN95" s="28">
        <v>3.7116000000000003E-2</v>
      </c>
      <c r="BO95" s="28">
        <v>4.0888000000000001E-2</v>
      </c>
      <c r="BP95" s="28">
        <v>0.103973</v>
      </c>
      <c r="BQ95" s="28">
        <v>0.1401</v>
      </c>
      <c r="BR95" s="28">
        <v>0.13320699999999999</v>
      </c>
      <c r="BS95" s="28">
        <v>6.6758999999999999E-2</v>
      </c>
      <c r="BT95" s="28">
        <v>3.7011000000000002E-2</v>
      </c>
      <c r="BU95" s="28">
        <v>5.9593E-2</v>
      </c>
      <c r="BV95" s="28">
        <v>0.106937</v>
      </c>
      <c r="BW95" s="17">
        <v>0.11129699999999999</v>
      </c>
      <c r="BX95" s="17">
        <v>9.3076999999999993E-2</v>
      </c>
      <c r="BY95" s="17">
        <v>7.0041999999999993E-2</v>
      </c>
      <c r="BZ95" s="17">
        <v>3.7116000000000003E-2</v>
      </c>
      <c r="CA95" s="17">
        <v>4.0888000000000001E-2</v>
      </c>
      <c r="CB95" s="17">
        <v>0.103973</v>
      </c>
      <c r="CC95" s="17">
        <v>0.1401</v>
      </c>
      <c r="CD95" s="17">
        <v>0.13320699999999999</v>
      </c>
      <c r="CE95" s="17">
        <v>6.6758999999999999E-2</v>
      </c>
      <c r="CF95" s="17">
        <v>3.7011000000000002E-2</v>
      </c>
      <c r="CG95" s="17">
        <v>5.9593E-2</v>
      </c>
      <c r="CH95" s="17">
        <v>0.106937</v>
      </c>
      <c r="CI95" s="28">
        <v>0.11129699999999999</v>
      </c>
      <c r="CJ95" s="28">
        <v>9.3076999999999993E-2</v>
      </c>
    </row>
    <row r="96" spans="1:88" x14ac:dyDescent="0.25">
      <c r="A96" s="213"/>
      <c r="B96" s="18" t="s">
        <v>1</v>
      </c>
      <c r="C96" s="36">
        <v>1.1999999999999999E-3</v>
      </c>
      <c r="D96" s="17">
        <v>1.1000000000000001E-3</v>
      </c>
      <c r="E96" s="17">
        <v>3.13E-3</v>
      </c>
      <c r="F96" s="17">
        <v>1.5047E-2</v>
      </c>
      <c r="G96" s="23">
        <v>6.5409999999999996E-2</v>
      </c>
      <c r="H96" s="17">
        <v>0.21082300000000001</v>
      </c>
      <c r="I96" s="17">
        <v>0.28477999999999998</v>
      </c>
      <c r="J96" s="17">
        <v>0.27076600000000001</v>
      </c>
      <c r="K96" s="17">
        <v>0.126605</v>
      </c>
      <c r="L96" s="17">
        <v>1.8471999999999999E-2</v>
      </c>
      <c r="M96" s="17">
        <v>1.444E-3</v>
      </c>
      <c r="N96" s="17">
        <v>1.222E-3</v>
      </c>
      <c r="O96" s="57">
        <v>1.1999999999999999E-3</v>
      </c>
      <c r="P96" s="28">
        <v>1.1000000000000001E-3</v>
      </c>
      <c r="Q96" s="28">
        <v>3.13E-3</v>
      </c>
      <c r="R96" s="28">
        <v>1.5047E-2</v>
      </c>
      <c r="S96" s="28">
        <v>6.5409999999999996E-2</v>
      </c>
      <c r="T96" s="28">
        <v>0.21082300000000001</v>
      </c>
      <c r="U96" s="28">
        <v>0.28477999999999998</v>
      </c>
      <c r="V96" s="28">
        <v>0.27076600000000001</v>
      </c>
      <c r="W96" s="28">
        <v>0.126605</v>
      </c>
      <c r="X96" s="28">
        <v>1.8471999999999999E-2</v>
      </c>
      <c r="Y96" s="28">
        <v>1.444E-3</v>
      </c>
      <c r="Z96" s="28">
        <v>1.222E-3</v>
      </c>
      <c r="AA96" s="17">
        <v>1.1999999999999999E-3</v>
      </c>
      <c r="AB96" s="17">
        <v>1.1000000000000001E-3</v>
      </c>
      <c r="AC96" s="17">
        <v>3.13E-3</v>
      </c>
      <c r="AD96" s="17">
        <v>1.5047E-2</v>
      </c>
      <c r="AE96" s="17">
        <v>6.5409999999999996E-2</v>
      </c>
      <c r="AF96" s="17">
        <v>0.21082300000000001</v>
      </c>
      <c r="AG96" s="17">
        <v>0.28477999999999998</v>
      </c>
      <c r="AH96" s="17">
        <v>0.27076600000000001</v>
      </c>
      <c r="AI96" s="17">
        <v>0.126605</v>
      </c>
      <c r="AJ96" s="17">
        <v>1.8471999999999999E-2</v>
      </c>
      <c r="AK96" s="17">
        <v>1.444E-3</v>
      </c>
      <c r="AL96" s="17">
        <v>1.222E-3</v>
      </c>
      <c r="AM96" s="28">
        <v>1.1999999999999999E-3</v>
      </c>
      <c r="AN96" s="28">
        <v>1.1000000000000001E-3</v>
      </c>
      <c r="AO96" s="28">
        <v>3.13E-3</v>
      </c>
      <c r="AP96" s="28">
        <v>1.5047E-2</v>
      </c>
      <c r="AQ96" s="28">
        <v>6.5409999999999996E-2</v>
      </c>
      <c r="AR96" s="28">
        <v>0.21082300000000001</v>
      </c>
      <c r="AS96" s="28">
        <v>0.28477999999999998</v>
      </c>
      <c r="AT96" s="28">
        <v>0.27076600000000001</v>
      </c>
      <c r="AU96" s="28">
        <v>0.126605</v>
      </c>
      <c r="AV96" s="28">
        <v>1.8471999999999999E-2</v>
      </c>
      <c r="AW96" s="28">
        <v>1.444E-3</v>
      </c>
      <c r="AX96" s="28">
        <v>1.222E-3</v>
      </c>
      <c r="AY96" s="17">
        <v>1.1999999999999999E-3</v>
      </c>
      <c r="AZ96" s="17">
        <v>1.1000000000000001E-3</v>
      </c>
      <c r="BA96" s="17">
        <v>3.13E-3</v>
      </c>
      <c r="BB96" s="17">
        <v>1.5047E-2</v>
      </c>
      <c r="BC96" s="17">
        <v>6.5409999999999996E-2</v>
      </c>
      <c r="BD96" s="17">
        <v>0.21082300000000001</v>
      </c>
      <c r="BE96" s="17">
        <v>0.28477999999999998</v>
      </c>
      <c r="BF96" s="17">
        <v>0.27076600000000001</v>
      </c>
      <c r="BG96" s="17">
        <v>0.126605</v>
      </c>
      <c r="BH96" s="17">
        <v>1.8471999999999999E-2</v>
      </c>
      <c r="BI96" s="17">
        <v>1.444E-3</v>
      </c>
      <c r="BJ96" s="17">
        <v>1.222E-3</v>
      </c>
      <c r="BK96" s="28">
        <v>1.1999999999999999E-3</v>
      </c>
      <c r="BL96" s="28">
        <v>1.1000000000000001E-3</v>
      </c>
      <c r="BM96" s="28">
        <v>3.13E-3</v>
      </c>
      <c r="BN96" s="28">
        <v>1.5047E-2</v>
      </c>
      <c r="BO96" s="28">
        <v>6.5409999999999996E-2</v>
      </c>
      <c r="BP96" s="28">
        <v>0.21082300000000001</v>
      </c>
      <c r="BQ96" s="28">
        <v>0.28477999999999998</v>
      </c>
      <c r="BR96" s="28">
        <v>0.27076600000000001</v>
      </c>
      <c r="BS96" s="28">
        <v>0.126605</v>
      </c>
      <c r="BT96" s="28">
        <v>1.8471999999999999E-2</v>
      </c>
      <c r="BU96" s="28">
        <v>1.444E-3</v>
      </c>
      <c r="BV96" s="28">
        <v>1.222E-3</v>
      </c>
      <c r="BW96" s="17">
        <v>1.1999999999999999E-3</v>
      </c>
      <c r="BX96" s="17">
        <v>1.1000000000000001E-3</v>
      </c>
      <c r="BY96" s="17">
        <v>3.13E-3</v>
      </c>
      <c r="BZ96" s="17">
        <v>1.5047E-2</v>
      </c>
      <c r="CA96" s="17">
        <v>6.5409999999999996E-2</v>
      </c>
      <c r="CB96" s="17">
        <v>0.21082300000000001</v>
      </c>
      <c r="CC96" s="17">
        <v>0.28477999999999998</v>
      </c>
      <c r="CD96" s="17">
        <v>0.27076600000000001</v>
      </c>
      <c r="CE96" s="17">
        <v>0.126605</v>
      </c>
      <c r="CF96" s="17">
        <v>1.8471999999999999E-2</v>
      </c>
      <c r="CG96" s="17">
        <v>1.444E-3</v>
      </c>
      <c r="CH96" s="17">
        <v>1.222E-3</v>
      </c>
      <c r="CI96" s="28">
        <v>1.1999999999999999E-3</v>
      </c>
      <c r="CJ96" s="28">
        <v>1.1000000000000001E-3</v>
      </c>
    </row>
    <row r="97" spans="1:88" x14ac:dyDescent="0.25">
      <c r="A97" s="213"/>
      <c r="B97" s="18" t="s">
        <v>2</v>
      </c>
      <c r="C97" s="36">
        <v>7.9578999999999997E-2</v>
      </c>
      <c r="D97" s="17">
        <v>7.2517999999999999E-2</v>
      </c>
      <c r="E97" s="17">
        <v>8.1079999999999999E-2</v>
      </c>
      <c r="F97" s="17">
        <v>7.9918000000000003E-2</v>
      </c>
      <c r="G97" s="23">
        <v>8.4083000000000005E-2</v>
      </c>
      <c r="H97" s="17">
        <v>8.5730000000000001E-2</v>
      </c>
      <c r="I97" s="17">
        <v>9.6095E-2</v>
      </c>
      <c r="J97" s="17">
        <v>9.6095E-2</v>
      </c>
      <c r="K97" s="17">
        <v>8.4277000000000005E-2</v>
      </c>
      <c r="L97" s="17">
        <v>8.2582000000000003E-2</v>
      </c>
      <c r="M97" s="17">
        <v>7.8464999999999993E-2</v>
      </c>
      <c r="N97" s="17">
        <v>7.9578999999999997E-2</v>
      </c>
      <c r="O97" s="57">
        <v>7.9578999999999997E-2</v>
      </c>
      <c r="P97" s="28">
        <v>7.2517999999999999E-2</v>
      </c>
      <c r="Q97" s="28">
        <v>8.1079999999999999E-2</v>
      </c>
      <c r="R97" s="28">
        <v>7.9918000000000003E-2</v>
      </c>
      <c r="S97" s="28">
        <v>8.4083000000000005E-2</v>
      </c>
      <c r="T97" s="28">
        <v>8.5730000000000001E-2</v>
      </c>
      <c r="U97" s="28">
        <v>9.6095E-2</v>
      </c>
      <c r="V97" s="28">
        <v>9.6095E-2</v>
      </c>
      <c r="W97" s="28">
        <v>8.4277000000000005E-2</v>
      </c>
      <c r="X97" s="28">
        <v>8.2582000000000003E-2</v>
      </c>
      <c r="Y97" s="28">
        <v>7.8464999999999993E-2</v>
      </c>
      <c r="Z97" s="28">
        <v>7.9578999999999997E-2</v>
      </c>
      <c r="AA97" s="17">
        <v>7.9578999999999997E-2</v>
      </c>
      <c r="AB97" s="17">
        <v>7.2517999999999999E-2</v>
      </c>
      <c r="AC97" s="17">
        <v>8.1079999999999999E-2</v>
      </c>
      <c r="AD97" s="17">
        <v>7.9918000000000003E-2</v>
      </c>
      <c r="AE97" s="17">
        <v>8.4083000000000005E-2</v>
      </c>
      <c r="AF97" s="17">
        <v>8.5730000000000001E-2</v>
      </c>
      <c r="AG97" s="17">
        <v>9.6095E-2</v>
      </c>
      <c r="AH97" s="17">
        <v>9.6095E-2</v>
      </c>
      <c r="AI97" s="17">
        <v>8.4277000000000005E-2</v>
      </c>
      <c r="AJ97" s="17">
        <v>8.2582000000000003E-2</v>
      </c>
      <c r="AK97" s="17">
        <v>7.8464999999999993E-2</v>
      </c>
      <c r="AL97" s="17">
        <v>7.9578999999999997E-2</v>
      </c>
      <c r="AM97" s="28">
        <v>7.9578999999999997E-2</v>
      </c>
      <c r="AN97" s="28">
        <v>7.2517999999999999E-2</v>
      </c>
      <c r="AO97" s="28">
        <v>8.1079999999999999E-2</v>
      </c>
      <c r="AP97" s="28">
        <v>7.9918000000000003E-2</v>
      </c>
      <c r="AQ97" s="28">
        <v>8.4083000000000005E-2</v>
      </c>
      <c r="AR97" s="28">
        <v>8.5730000000000001E-2</v>
      </c>
      <c r="AS97" s="28">
        <v>9.6095E-2</v>
      </c>
      <c r="AT97" s="28">
        <v>9.6095E-2</v>
      </c>
      <c r="AU97" s="28">
        <v>8.4277000000000005E-2</v>
      </c>
      <c r="AV97" s="28">
        <v>8.2582000000000003E-2</v>
      </c>
      <c r="AW97" s="28">
        <v>7.8464999999999993E-2</v>
      </c>
      <c r="AX97" s="28">
        <v>7.9578999999999997E-2</v>
      </c>
      <c r="AY97" s="17">
        <v>7.9578999999999997E-2</v>
      </c>
      <c r="AZ97" s="17">
        <v>7.2517999999999999E-2</v>
      </c>
      <c r="BA97" s="17">
        <v>8.1079999999999999E-2</v>
      </c>
      <c r="BB97" s="17">
        <v>7.9918000000000003E-2</v>
      </c>
      <c r="BC97" s="17">
        <v>8.4083000000000005E-2</v>
      </c>
      <c r="BD97" s="17">
        <v>8.5730000000000001E-2</v>
      </c>
      <c r="BE97" s="17">
        <v>9.6095E-2</v>
      </c>
      <c r="BF97" s="17">
        <v>9.6095E-2</v>
      </c>
      <c r="BG97" s="17">
        <v>8.4277000000000005E-2</v>
      </c>
      <c r="BH97" s="17">
        <v>8.2582000000000003E-2</v>
      </c>
      <c r="BI97" s="17">
        <v>7.8464999999999993E-2</v>
      </c>
      <c r="BJ97" s="17">
        <v>7.9578999999999997E-2</v>
      </c>
      <c r="BK97" s="28">
        <v>7.9578999999999997E-2</v>
      </c>
      <c r="BL97" s="28">
        <v>7.2517999999999999E-2</v>
      </c>
      <c r="BM97" s="28">
        <v>8.1079999999999999E-2</v>
      </c>
      <c r="BN97" s="28">
        <v>7.9918000000000003E-2</v>
      </c>
      <c r="BO97" s="28">
        <v>8.4083000000000005E-2</v>
      </c>
      <c r="BP97" s="28">
        <v>8.5730000000000001E-2</v>
      </c>
      <c r="BQ97" s="28">
        <v>9.6095E-2</v>
      </c>
      <c r="BR97" s="28">
        <v>9.6095E-2</v>
      </c>
      <c r="BS97" s="28">
        <v>8.4277000000000005E-2</v>
      </c>
      <c r="BT97" s="28">
        <v>8.2582000000000003E-2</v>
      </c>
      <c r="BU97" s="28">
        <v>7.8464999999999993E-2</v>
      </c>
      <c r="BV97" s="28">
        <v>7.9578999999999997E-2</v>
      </c>
      <c r="BW97" s="17">
        <v>7.9578999999999997E-2</v>
      </c>
      <c r="BX97" s="17">
        <v>7.2517999999999999E-2</v>
      </c>
      <c r="BY97" s="17">
        <v>8.1079999999999999E-2</v>
      </c>
      <c r="BZ97" s="17">
        <v>7.9918000000000003E-2</v>
      </c>
      <c r="CA97" s="17">
        <v>8.4083000000000005E-2</v>
      </c>
      <c r="CB97" s="17">
        <v>8.5730000000000001E-2</v>
      </c>
      <c r="CC97" s="17">
        <v>9.6095E-2</v>
      </c>
      <c r="CD97" s="17">
        <v>9.6095E-2</v>
      </c>
      <c r="CE97" s="17">
        <v>8.4277000000000005E-2</v>
      </c>
      <c r="CF97" s="17">
        <v>8.2582000000000003E-2</v>
      </c>
      <c r="CG97" s="17">
        <v>7.8464999999999993E-2</v>
      </c>
      <c r="CH97" s="17">
        <v>7.9578999999999997E-2</v>
      </c>
      <c r="CI97" s="28">
        <v>7.9578999999999997E-2</v>
      </c>
      <c r="CJ97" s="28">
        <v>7.2517999999999999E-2</v>
      </c>
    </row>
    <row r="98" spans="1:88" x14ac:dyDescent="0.25">
      <c r="A98" s="213"/>
      <c r="B98" s="18" t="s">
        <v>3</v>
      </c>
      <c r="C98" s="36">
        <v>0.11129699999999999</v>
      </c>
      <c r="D98" s="17">
        <v>9.3076999999999993E-2</v>
      </c>
      <c r="E98" s="17">
        <v>7.0041999999999993E-2</v>
      </c>
      <c r="F98" s="17">
        <v>3.7116000000000003E-2</v>
      </c>
      <c r="G98" s="23">
        <v>4.0888000000000001E-2</v>
      </c>
      <c r="H98" s="17">
        <v>0.103973</v>
      </c>
      <c r="I98" s="17">
        <v>0.1401</v>
      </c>
      <c r="J98" s="17">
        <v>0.13320699999999999</v>
      </c>
      <c r="K98" s="17">
        <v>6.6758999999999999E-2</v>
      </c>
      <c r="L98" s="17">
        <v>3.7011000000000002E-2</v>
      </c>
      <c r="M98" s="17">
        <v>5.9593E-2</v>
      </c>
      <c r="N98" s="17">
        <v>0.106937</v>
      </c>
      <c r="O98" s="57">
        <v>0.11129699999999999</v>
      </c>
      <c r="P98" s="28">
        <v>9.3076999999999993E-2</v>
      </c>
      <c r="Q98" s="28">
        <v>7.0041999999999993E-2</v>
      </c>
      <c r="R98" s="28">
        <v>3.7116000000000003E-2</v>
      </c>
      <c r="S98" s="28">
        <v>4.0888000000000001E-2</v>
      </c>
      <c r="T98" s="28">
        <v>0.103973</v>
      </c>
      <c r="U98" s="28">
        <v>0.1401</v>
      </c>
      <c r="V98" s="28">
        <v>0.13320699999999999</v>
      </c>
      <c r="W98" s="28">
        <v>6.6758999999999999E-2</v>
      </c>
      <c r="X98" s="28">
        <v>3.7011000000000002E-2</v>
      </c>
      <c r="Y98" s="28">
        <v>5.9593E-2</v>
      </c>
      <c r="Z98" s="28">
        <v>0.106937</v>
      </c>
      <c r="AA98" s="17">
        <v>0.11129699999999999</v>
      </c>
      <c r="AB98" s="17">
        <v>9.3076999999999993E-2</v>
      </c>
      <c r="AC98" s="17">
        <v>7.0041999999999993E-2</v>
      </c>
      <c r="AD98" s="17">
        <v>3.7116000000000003E-2</v>
      </c>
      <c r="AE98" s="17">
        <v>4.0888000000000001E-2</v>
      </c>
      <c r="AF98" s="17">
        <v>0.103973</v>
      </c>
      <c r="AG98" s="17">
        <v>0.1401</v>
      </c>
      <c r="AH98" s="17">
        <v>0.13320699999999999</v>
      </c>
      <c r="AI98" s="17">
        <v>6.6758999999999999E-2</v>
      </c>
      <c r="AJ98" s="17">
        <v>3.7011000000000002E-2</v>
      </c>
      <c r="AK98" s="17">
        <v>5.9593E-2</v>
      </c>
      <c r="AL98" s="17">
        <v>0.106937</v>
      </c>
      <c r="AM98" s="28">
        <v>0.11129699999999999</v>
      </c>
      <c r="AN98" s="28">
        <v>9.3076999999999993E-2</v>
      </c>
      <c r="AO98" s="28">
        <v>7.0041999999999993E-2</v>
      </c>
      <c r="AP98" s="28">
        <v>3.7116000000000003E-2</v>
      </c>
      <c r="AQ98" s="28">
        <v>4.0888000000000001E-2</v>
      </c>
      <c r="AR98" s="28">
        <v>0.103973</v>
      </c>
      <c r="AS98" s="28">
        <v>0.1401</v>
      </c>
      <c r="AT98" s="28">
        <v>0.13320699999999999</v>
      </c>
      <c r="AU98" s="28">
        <v>6.6758999999999999E-2</v>
      </c>
      <c r="AV98" s="28">
        <v>3.7011000000000002E-2</v>
      </c>
      <c r="AW98" s="28">
        <v>5.9593E-2</v>
      </c>
      <c r="AX98" s="28">
        <v>0.106937</v>
      </c>
      <c r="AY98" s="17">
        <v>0.11129699999999999</v>
      </c>
      <c r="AZ98" s="17">
        <v>9.3076999999999993E-2</v>
      </c>
      <c r="BA98" s="17">
        <v>7.0041999999999993E-2</v>
      </c>
      <c r="BB98" s="17">
        <v>3.7116000000000003E-2</v>
      </c>
      <c r="BC98" s="17">
        <v>4.0888000000000001E-2</v>
      </c>
      <c r="BD98" s="17">
        <v>0.103973</v>
      </c>
      <c r="BE98" s="17">
        <v>0.1401</v>
      </c>
      <c r="BF98" s="17">
        <v>0.13320699999999999</v>
      </c>
      <c r="BG98" s="17">
        <v>6.6758999999999999E-2</v>
      </c>
      <c r="BH98" s="17">
        <v>3.7011000000000002E-2</v>
      </c>
      <c r="BI98" s="17">
        <v>5.9593E-2</v>
      </c>
      <c r="BJ98" s="17">
        <v>0.106937</v>
      </c>
      <c r="BK98" s="28">
        <v>0.11129699999999999</v>
      </c>
      <c r="BL98" s="28">
        <v>9.3076999999999993E-2</v>
      </c>
      <c r="BM98" s="28">
        <v>7.0041999999999993E-2</v>
      </c>
      <c r="BN98" s="28">
        <v>3.7116000000000003E-2</v>
      </c>
      <c r="BO98" s="28">
        <v>4.0888000000000001E-2</v>
      </c>
      <c r="BP98" s="28">
        <v>0.103973</v>
      </c>
      <c r="BQ98" s="28">
        <v>0.1401</v>
      </c>
      <c r="BR98" s="28">
        <v>0.13320699999999999</v>
      </c>
      <c r="BS98" s="28">
        <v>6.6758999999999999E-2</v>
      </c>
      <c r="BT98" s="28">
        <v>3.7011000000000002E-2</v>
      </c>
      <c r="BU98" s="28">
        <v>5.9593E-2</v>
      </c>
      <c r="BV98" s="28">
        <v>0.106937</v>
      </c>
      <c r="BW98" s="17">
        <v>0.11129699999999999</v>
      </c>
      <c r="BX98" s="17">
        <v>9.3076999999999993E-2</v>
      </c>
      <c r="BY98" s="17">
        <v>7.0041999999999993E-2</v>
      </c>
      <c r="BZ98" s="17">
        <v>3.7116000000000003E-2</v>
      </c>
      <c r="CA98" s="17">
        <v>4.0888000000000001E-2</v>
      </c>
      <c r="CB98" s="17">
        <v>0.103973</v>
      </c>
      <c r="CC98" s="17">
        <v>0.1401</v>
      </c>
      <c r="CD98" s="17">
        <v>0.13320699999999999</v>
      </c>
      <c r="CE98" s="17">
        <v>6.6758999999999999E-2</v>
      </c>
      <c r="CF98" s="17">
        <v>3.7011000000000002E-2</v>
      </c>
      <c r="CG98" s="17">
        <v>5.9593E-2</v>
      </c>
      <c r="CH98" s="17">
        <v>0.106937</v>
      </c>
      <c r="CI98" s="28">
        <v>0.11129699999999999</v>
      </c>
      <c r="CJ98" s="28">
        <v>9.3076999999999993E-2</v>
      </c>
    </row>
    <row r="99" spans="1:88" x14ac:dyDescent="0.25">
      <c r="A99" s="213"/>
      <c r="B99" s="18" t="s">
        <v>13</v>
      </c>
      <c r="C99" s="36">
        <v>0.10118199999999999</v>
      </c>
      <c r="D99" s="17">
        <v>8.8441000000000006E-2</v>
      </c>
      <c r="E99" s="17">
        <v>9.2879000000000003E-2</v>
      </c>
      <c r="F99" s="17">
        <v>8.4644999999999998E-2</v>
      </c>
      <c r="G99" s="23">
        <v>7.9393000000000005E-2</v>
      </c>
      <c r="H99" s="17">
        <v>6.8507999999999999E-2</v>
      </c>
      <c r="I99" s="17">
        <v>6.7863999999999994E-2</v>
      </c>
      <c r="J99" s="17">
        <v>7.0565000000000003E-2</v>
      </c>
      <c r="K99" s="17">
        <v>7.3791999999999996E-2</v>
      </c>
      <c r="L99" s="17">
        <v>8.4539000000000003E-2</v>
      </c>
      <c r="M99" s="17">
        <v>8.9880000000000002E-2</v>
      </c>
      <c r="N99" s="17">
        <v>9.8311999999999997E-2</v>
      </c>
      <c r="O99" s="57">
        <v>0.10118199999999999</v>
      </c>
      <c r="P99" s="28">
        <v>8.8441000000000006E-2</v>
      </c>
      <c r="Q99" s="28">
        <v>9.2879000000000003E-2</v>
      </c>
      <c r="R99" s="28">
        <v>8.4644999999999998E-2</v>
      </c>
      <c r="S99" s="28">
        <v>7.9393000000000005E-2</v>
      </c>
      <c r="T99" s="28">
        <v>6.8507999999999999E-2</v>
      </c>
      <c r="U99" s="28">
        <v>6.7863999999999994E-2</v>
      </c>
      <c r="V99" s="28">
        <v>7.0565000000000003E-2</v>
      </c>
      <c r="W99" s="28">
        <v>7.3791999999999996E-2</v>
      </c>
      <c r="X99" s="28">
        <v>8.4539000000000003E-2</v>
      </c>
      <c r="Y99" s="28">
        <v>8.9880000000000002E-2</v>
      </c>
      <c r="Z99" s="28">
        <v>9.8311999999999997E-2</v>
      </c>
      <c r="AA99" s="17">
        <v>0.10118199999999999</v>
      </c>
      <c r="AB99" s="17">
        <v>8.8441000000000006E-2</v>
      </c>
      <c r="AC99" s="17">
        <v>9.2879000000000003E-2</v>
      </c>
      <c r="AD99" s="17">
        <v>8.4644999999999998E-2</v>
      </c>
      <c r="AE99" s="17">
        <v>7.9393000000000005E-2</v>
      </c>
      <c r="AF99" s="17">
        <v>6.8507999999999999E-2</v>
      </c>
      <c r="AG99" s="17">
        <v>6.7863999999999994E-2</v>
      </c>
      <c r="AH99" s="17">
        <v>7.0565000000000003E-2</v>
      </c>
      <c r="AI99" s="17">
        <v>7.3791999999999996E-2</v>
      </c>
      <c r="AJ99" s="17">
        <v>8.4539000000000003E-2</v>
      </c>
      <c r="AK99" s="17">
        <v>8.9880000000000002E-2</v>
      </c>
      <c r="AL99" s="17">
        <v>9.8311999999999997E-2</v>
      </c>
      <c r="AM99" s="28">
        <v>0.10118199999999999</v>
      </c>
      <c r="AN99" s="28">
        <v>8.8441000000000006E-2</v>
      </c>
      <c r="AO99" s="28">
        <v>9.2879000000000003E-2</v>
      </c>
      <c r="AP99" s="28">
        <v>8.4644999999999998E-2</v>
      </c>
      <c r="AQ99" s="28">
        <v>7.9393000000000005E-2</v>
      </c>
      <c r="AR99" s="28">
        <v>6.8507999999999999E-2</v>
      </c>
      <c r="AS99" s="28">
        <v>6.7863999999999994E-2</v>
      </c>
      <c r="AT99" s="28">
        <v>7.0565000000000003E-2</v>
      </c>
      <c r="AU99" s="28">
        <v>7.3791999999999996E-2</v>
      </c>
      <c r="AV99" s="28">
        <v>8.4539000000000003E-2</v>
      </c>
      <c r="AW99" s="28">
        <v>8.9880000000000002E-2</v>
      </c>
      <c r="AX99" s="28">
        <v>9.8311999999999997E-2</v>
      </c>
      <c r="AY99" s="17">
        <v>0.10118199999999999</v>
      </c>
      <c r="AZ99" s="17">
        <v>8.8441000000000006E-2</v>
      </c>
      <c r="BA99" s="17">
        <v>9.2879000000000003E-2</v>
      </c>
      <c r="BB99" s="17">
        <v>8.4644999999999998E-2</v>
      </c>
      <c r="BC99" s="17">
        <v>7.9393000000000005E-2</v>
      </c>
      <c r="BD99" s="17">
        <v>6.8507999999999999E-2</v>
      </c>
      <c r="BE99" s="17">
        <v>6.7863999999999994E-2</v>
      </c>
      <c r="BF99" s="17">
        <v>7.0565000000000003E-2</v>
      </c>
      <c r="BG99" s="17">
        <v>7.3791999999999996E-2</v>
      </c>
      <c r="BH99" s="17">
        <v>8.4539000000000003E-2</v>
      </c>
      <c r="BI99" s="17">
        <v>8.9880000000000002E-2</v>
      </c>
      <c r="BJ99" s="17">
        <v>9.8311999999999997E-2</v>
      </c>
      <c r="BK99" s="28">
        <v>0.10118199999999999</v>
      </c>
      <c r="BL99" s="28">
        <v>8.8441000000000006E-2</v>
      </c>
      <c r="BM99" s="28">
        <v>9.2879000000000003E-2</v>
      </c>
      <c r="BN99" s="28">
        <v>8.4644999999999998E-2</v>
      </c>
      <c r="BO99" s="28">
        <v>7.9393000000000005E-2</v>
      </c>
      <c r="BP99" s="28">
        <v>6.8507999999999999E-2</v>
      </c>
      <c r="BQ99" s="28">
        <v>6.7863999999999994E-2</v>
      </c>
      <c r="BR99" s="28">
        <v>7.0565000000000003E-2</v>
      </c>
      <c r="BS99" s="28">
        <v>7.3791999999999996E-2</v>
      </c>
      <c r="BT99" s="28">
        <v>8.4539000000000003E-2</v>
      </c>
      <c r="BU99" s="28">
        <v>8.9880000000000002E-2</v>
      </c>
      <c r="BV99" s="28">
        <v>9.8311999999999997E-2</v>
      </c>
      <c r="BW99" s="17">
        <v>0.10118199999999999</v>
      </c>
      <c r="BX99" s="17">
        <v>8.8441000000000006E-2</v>
      </c>
      <c r="BY99" s="17">
        <v>9.2879000000000003E-2</v>
      </c>
      <c r="BZ99" s="17">
        <v>8.4644999999999998E-2</v>
      </c>
      <c r="CA99" s="17">
        <v>7.9393000000000005E-2</v>
      </c>
      <c r="CB99" s="17">
        <v>6.8507999999999999E-2</v>
      </c>
      <c r="CC99" s="17">
        <v>6.7863999999999994E-2</v>
      </c>
      <c r="CD99" s="17">
        <v>7.0565000000000003E-2</v>
      </c>
      <c r="CE99" s="17">
        <v>7.3791999999999996E-2</v>
      </c>
      <c r="CF99" s="17">
        <v>8.4539000000000003E-2</v>
      </c>
      <c r="CG99" s="17">
        <v>8.9880000000000002E-2</v>
      </c>
      <c r="CH99" s="17">
        <v>9.8311999999999997E-2</v>
      </c>
      <c r="CI99" s="28">
        <v>0.10118199999999999</v>
      </c>
      <c r="CJ99" s="28">
        <v>8.8441000000000006E-2</v>
      </c>
    </row>
    <row r="100" spans="1:88" x14ac:dyDescent="0.25">
      <c r="A100" s="213"/>
      <c r="B100" s="18" t="s">
        <v>4</v>
      </c>
      <c r="C100" s="36">
        <v>8.4892999999999996E-2</v>
      </c>
      <c r="D100" s="17">
        <v>7.7366000000000004E-2</v>
      </c>
      <c r="E100" s="17">
        <v>8.4862999999999994E-2</v>
      </c>
      <c r="F100" s="17">
        <v>8.2143999999999995E-2</v>
      </c>
      <c r="G100" s="23">
        <v>8.4847000000000006E-2</v>
      </c>
      <c r="H100" s="17">
        <v>8.2122000000000001E-2</v>
      </c>
      <c r="I100" s="17">
        <v>8.4883E-2</v>
      </c>
      <c r="J100" s="17">
        <v>8.4839999999999999E-2</v>
      </c>
      <c r="K100" s="17">
        <v>8.2136000000000001E-2</v>
      </c>
      <c r="L100" s="17">
        <v>8.4869E-2</v>
      </c>
      <c r="M100" s="17">
        <v>8.2122000000000001E-2</v>
      </c>
      <c r="N100" s="17">
        <v>8.4915000000000004E-2</v>
      </c>
      <c r="O100" s="57">
        <v>8.4892999999999996E-2</v>
      </c>
      <c r="P100" s="28">
        <v>7.7366000000000004E-2</v>
      </c>
      <c r="Q100" s="28">
        <v>8.4862999999999994E-2</v>
      </c>
      <c r="R100" s="28">
        <v>8.2143999999999995E-2</v>
      </c>
      <c r="S100" s="28">
        <v>8.4847000000000006E-2</v>
      </c>
      <c r="T100" s="28">
        <v>8.2122000000000001E-2</v>
      </c>
      <c r="U100" s="28">
        <v>8.4883E-2</v>
      </c>
      <c r="V100" s="28">
        <v>8.4839999999999999E-2</v>
      </c>
      <c r="W100" s="28">
        <v>8.2136000000000001E-2</v>
      </c>
      <c r="X100" s="28">
        <v>8.4869E-2</v>
      </c>
      <c r="Y100" s="28">
        <v>8.2122000000000001E-2</v>
      </c>
      <c r="Z100" s="28">
        <v>8.4915000000000004E-2</v>
      </c>
      <c r="AA100" s="17">
        <v>8.4892999999999996E-2</v>
      </c>
      <c r="AB100" s="17">
        <v>7.7366000000000004E-2</v>
      </c>
      <c r="AC100" s="17">
        <v>8.4862999999999994E-2</v>
      </c>
      <c r="AD100" s="17">
        <v>8.2143999999999995E-2</v>
      </c>
      <c r="AE100" s="17">
        <v>8.4847000000000006E-2</v>
      </c>
      <c r="AF100" s="17">
        <v>8.2122000000000001E-2</v>
      </c>
      <c r="AG100" s="17">
        <v>8.4883E-2</v>
      </c>
      <c r="AH100" s="17">
        <v>8.4839999999999999E-2</v>
      </c>
      <c r="AI100" s="17">
        <v>8.2136000000000001E-2</v>
      </c>
      <c r="AJ100" s="17">
        <v>8.4869E-2</v>
      </c>
      <c r="AK100" s="17">
        <v>8.2122000000000001E-2</v>
      </c>
      <c r="AL100" s="17">
        <v>8.4915000000000004E-2</v>
      </c>
      <c r="AM100" s="28">
        <v>8.4892999999999996E-2</v>
      </c>
      <c r="AN100" s="28">
        <v>7.7366000000000004E-2</v>
      </c>
      <c r="AO100" s="28">
        <v>8.4862999999999994E-2</v>
      </c>
      <c r="AP100" s="28">
        <v>8.2143999999999995E-2</v>
      </c>
      <c r="AQ100" s="28">
        <v>8.4847000000000006E-2</v>
      </c>
      <c r="AR100" s="28">
        <v>8.2122000000000001E-2</v>
      </c>
      <c r="AS100" s="28">
        <v>8.4883E-2</v>
      </c>
      <c r="AT100" s="28">
        <v>8.4839999999999999E-2</v>
      </c>
      <c r="AU100" s="28">
        <v>8.2136000000000001E-2</v>
      </c>
      <c r="AV100" s="28">
        <v>8.4869E-2</v>
      </c>
      <c r="AW100" s="28">
        <v>8.2122000000000001E-2</v>
      </c>
      <c r="AX100" s="28">
        <v>8.4915000000000004E-2</v>
      </c>
      <c r="AY100" s="17">
        <v>8.4892999999999996E-2</v>
      </c>
      <c r="AZ100" s="17">
        <v>7.7366000000000004E-2</v>
      </c>
      <c r="BA100" s="17">
        <v>8.4862999999999994E-2</v>
      </c>
      <c r="BB100" s="17">
        <v>8.2143999999999995E-2</v>
      </c>
      <c r="BC100" s="17">
        <v>8.4847000000000006E-2</v>
      </c>
      <c r="BD100" s="17">
        <v>8.2122000000000001E-2</v>
      </c>
      <c r="BE100" s="17">
        <v>8.4883E-2</v>
      </c>
      <c r="BF100" s="17">
        <v>8.4839999999999999E-2</v>
      </c>
      <c r="BG100" s="17">
        <v>8.2136000000000001E-2</v>
      </c>
      <c r="BH100" s="17">
        <v>8.4869E-2</v>
      </c>
      <c r="BI100" s="17">
        <v>8.2122000000000001E-2</v>
      </c>
      <c r="BJ100" s="17">
        <v>8.4915000000000004E-2</v>
      </c>
      <c r="BK100" s="28">
        <v>8.4892999999999996E-2</v>
      </c>
      <c r="BL100" s="28">
        <v>7.7366000000000004E-2</v>
      </c>
      <c r="BM100" s="28">
        <v>8.4862999999999994E-2</v>
      </c>
      <c r="BN100" s="28">
        <v>8.2143999999999995E-2</v>
      </c>
      <c r="BO100" s="28">
        <v>8.4847000000000006E-2</v>
      </c>
      <c r="BP100" s="28">
        <v>8.2122000000000001E-2</v>
      </c>
      <c r="BQ100" s="28">
        <v>8.4883E-2</v>
      </c>
      <c r="BR100" s="28">
        <v>8.4839999999999999E-2</v>
      </c>
      <c r="BS100" s="28">
        <v>8.2136000000000001E-2</v>
      </c>
      <c r="BT100" s="28">
        <v>8.4869E-2</v>
      </c>
      <c r="BU100" s="28">
        <v>8.2122000000000001E-2</v>
      </c>
      <c r="BV100" s="28">
        <v>8.4915000000000004E-2</v>
      </c>
      <c r="BW100" s="17">
        <v>8.4892999999999996E-2</v>
      </c>
      <c r="BX100" s="17">
        <v>7.7366000000000004E-2</v>
      </c>
      <c r="BY100" s="17">
        <v>8.4862999999999994E-2</v>
      </c>
      <c r="BZ100" s="17">
        <v>8.2143999999999995E-2</v>
      </c>
      <c r="CA100" s="17">
        <v>8.4847000000000006E-2</v>
      </c>
      <c r="CB100" s="17">
        <v>8.2122000000000001E-2</v>
      </c>
      <c r="CC100" s="17">
        <v>8.4883E-2</v>
      </c>
      <c r="CD100" s="17">
        <v>8.4839999999999999E-2</v>
      </c>
      <c r="CE100" s="17">
        <v>8.2136000000000001E-2</v>
      </c>
      <c r="CF100" s="17">
        <v>8.4869E-2</v>
      </c>
      <c r="CG100" s="17">
        <v>8.2122000000000001E-2</v>
      </c>
      <c r="CH100" s="17">
        <v>8.4915000000000004E-2</v>
      </c>
      <c r="CI100" s="28">
        <v>8.4892999999999996E-2</v>
      </c>
      <c r="CJ100" s="28">
        <v>7.7366000000000004E-2</v>
      </c>
    </row>
    <row r="101" spans="1:88" x14ac:dyDescent="0.25">
      <c r="A101" s="213"/>
      <c r="B101" s="18" t="s">
        <v>5</v>
      </c>
      <c r="C101" s="36">
        <v>8.6451E-2</v>
      </c>
      <c r="D101" s="17">
        <v>7.1145E-2</v>
      </c>
      <c r="E101" s="17">
        <v>8.6052000000000003E-2</v>
      </c>
      <c r="F101" s="17">
        <v>8.0701999999999996E-2</v>
      </c>
      <c r="G101" s="23">
        <v>8.6052000000000003E-2</v>
      </c>
      <c r="H101" s="17">
        <v>8.0701999999999996E-2</v>
      </c>
      <c r="I101" s="17">
        <v>8.6451E-2</v>
      </c>
      <c r="J101" s="17">
        <v>8.5653000000000007E-2</v>
      </c>
      <c r="K101" s="17">
        <v>8.3031999999999995E-2</v>
      </c>
      <c r="L101" s="17">
        <v>8.6052000000000003E-2</v>
      </c>
      <c r="M101" s="17">
        <v>8.1087999999999993E-2</v>
      </c>
      <c r="N101" s="17">
        <v>8.6619000000000002E-2</v>
      </c>
      <c r="O101" s="57">
        <v>8.6451E-2</v>
      </c>
      <c r="P101" s="28">
        <v>7.1145E-2</v>
      </c>
      <c r="Q101" s="28">
        <v>8.6052000000000003E-2</v>
      </c>
      <c r="R101" s="28">
        <v>8.0701999999999996E-2</v>
      </c>
      <c r="S101" s="28">
        <v>8.6052000000000003E-2</v>
      </c>
      <c r="T101" s="28">
        <v>8.0701999999999996E-2</v>
      </c>
      <c r="U101" s="28">
        <v>8.6451E-2</v>
      </c>
      <c r="V101" s="28">
        <v>8.5653000000000007E-2</v>
      </c>
      <c r="W101" s="28">
        <v>8.3031999999999995E-2</v>
      </c>
      <c r="X101" s="28">
        <v>8.6052000000000003E-2</v>
      </c>
      <c r="Y101" s="28">
        <v>8.1087999999999993E-2</v>
      </c>
      <c r="Z101" s="28">
        <v>8.6619000000000002E-2</v>
      </c>
      <c r="AA101" s="17">
        <v>8.6451E-2</v>
      </c>
      <c r="AB101" s="17">
        <v>7.1145E-2</v>
      </c>
      <c r="AC101" s="17">
        <v>8.6052000000000003E-2</v>
      </c>
      <c r="AD101" s="17">
        <v>8.0701999999999996E-2</v>
      </c>
      <c r="AE101" s="17">
        <v>8.6052000000000003E-2</v>
      </c>
      <c r="AF101" s="17">
        <v>8.0701999999999996E-2</v>
      </c>
      <c r="AG101" s="17">
        <v>8.6451E-2</v>
      </c>
      <c r="AH101" s="17">
        <v>8.5653000000000007E-2</v>
      </c>
      <c r="AI101" s="17">
        <v>8.3031999999999995E-2</v>
      </c>
      <c r="AJ101" s="17">
        <v>8.6052000000000003E-2</v>
      </c>
      <c r="AK101" s="17">
        <v>8.1087999999999993E-2</v>
      </c>
      <c r="AL101" s="17">
        <v>8.6619000000000002E-2</v>
      </c>
      <c r="AM101" s="28">
        <v>8.6451E-2</v>
      </c>
      <c r="AN101" s="28">
        <v>7.1145E-2</v>
      </c>
      <c r="AO101" s="28">
        <v>8.6052000000000003E-2</v>
      </c>
      <c r="AP101" s="28">
        <v>8.0701999999999996E-2</v>
      </c>
      <c r="AQ101" s="28">
        <v>8.6052000000000003E-2</v>
      </c>
      <c r="AR101" s="28">
        <v>8.0701999999999996E-2</v>
      </c>
      <c r="AS101" s="28">
        <v>8.6451E-2</v>
      </c>
      <c r="AT101" s="28">
        <v>8.5653000000000007E-2</v>
      </c>
      <c r="AU101" s="28">
        <v>8.3031999999999995E-2</v>
      </c>
      <c r="AV101" s="28">
        <v>8.6052000000000003E-2</v>
      </c>
      <c r="AW101" s="28">
        <v>8.1087999999999993E-2</v>
      </c>
      <c r="AX101" s="28">
        <v>8.6619000000000002E-2</v>
      </c>
      <c r="AY101" s="17">
        <v>8.6451E-2</v>
      </c>
      <c r="AZ101" s="17">
        <v>7.1145E-2</v>
      </c>
      <c r="BA101" s="17">
        <v>8.6052000000000003E-2</v>
      </c>
      <c r="BB101" s="17">
        <v>8.0701999999999996E-2</v>
      </c>
      <c r="BC101" s="17">
        <v>8.6052000000000003E-2</v>
      </c>
      <c r="BD101" s="17">
        <v>8.0701999999999996E-2</v>
      </c>
      <c r="BE101" s="17">
        <v>8.6451E-2</v>
      </c>
      <c r="BF101" s="17">
        <v>8.5653000000000007E-2</v>
      </c>
      <c r="BG101" s="17">
        <v>8.3031999999999995E-2</v>
      </c>
      <c r="BH101" s="17">
        <v>8.6052000000000003E-2</v>
      </c>
      <c r="BI101" s="17">
        <v>8.1087999999999993E-2</v>
      </c>
      <c r="BJ101" s="17">
        <v>8.6619000000000002E-2</v>
      </c>
      <c r="BK101" s="28">
        <v>8.6451E-2</v>
      </c>
      <c r="BL101" s="28">
        <v>7.1145E-2</v>
      </c>
      <c r="BM101" s="28">
        <v>8.6052000000000003E-2</v>
      </c>
      <c r="BN101" s="28">
        <v>8.0701999999999996E-2</v>
      </c>
      <c r="BO101" s="28">
        <v>8.6052000000000003E-2</v>
      </c>
      <c r="BP101" s="28">
        <v>8.0701999999999996E-2</v>
      </c>
      <c r="BQ101" s="28">
        <v>8.6451E-2</v>
      </c>
      <c r="BR101" s="28">
        <v>8.5653000000000007E-2</v>
      </c>
      <c r="BS101" s="28">
        <v>8.3031999999999995E-2</v>
      </c>
      <c r="BT101" s="28">
        <v>8.6052000000000003E-2</v>
      </c>
      <c r="BU101" s="28">
        <v>8.1087999999999993E-2</v>
      </c>
      <c r="BV101" s="28">
        <v>8.6619000000000002E-2</v>
      </c>
      <c r="BW101" s="17">
        <v>8.6451E-2</v>
      </c>
      <c r="BX101" s="17">
        <v>7.1145E-2</v>
      </c>
      <c r="BY101" s="17">
        <v>8.6052000000000003E-2</v>
      </c>
      <c r="BZ101" s="17">
        <v>8.0701999999999996E-2</v>
      </c>
      <c r="CA101" s="17">
        <v>8.6052000000000003E-2</v>
      </c>
      <c r="CB101" s="17">
        <v>8.0701999999999996E-2</v>
      </c>
      <c r="CC101" s="17">
        <v>8.6451E-2</v>
      </c>
      <c r="CD101" s="17">
        <v>8.5653000000000007E-2</v>
      </c>
      <c r="CE101" s="17">
        <v>8.3031999999999995E-2</v>
      </c>
      <c r="CF101" s="17">
        <v>8.6052000000000003E-2</v>
      </c>
      <c r="CG101" s="17">
        <v>8.1087999999999993E-2</v>
      </c>
      <c r="CH101" s="17">
        <v>8.6619000000000002E-2</v>
      </c>
      <c r="CI101" s="28">
        <v>8.6451E-2</v>
      </c>
      <c r="CJ101" s="28">
        <v>7.1145E-2</v>
      </c>
    </row>
    <row r="102" spans="1:88" x14ac:dyDescent="0.25">
      <c r="A102" s="213"/>
      <c r="B102" s="18" t="s">
        <v>7</v>
      </c>
      <c r="C102" s="36">
        <v>7.7052999999999996E-2</v>
      </c>
      <c r="D102" s="17">
        <v>7.2168999999999997E-2</v>
      </c>
      <c r="E102" s="17">
        <v>8.0271999999999996E-2</v>
      </c>
      <c r="F102" s="17">
        <v>7.8752000000000003E-2</v>
      </c>
      <c r="G102" s="23">
        <v>8.5646E-2</v>
      </c>
      <c r="H102" s="17">
        <v>8.9111999999999997E-2</v>
      </c>
      <c r="I102" s="17">
        <v>9.4239000000000003E-2</v>
      </c>
      <c r="J102" s="17">
        <v>9.4212000000000004E-2</v>
      </c>
      <c r="K102" s="17">
        <v>8.4971000000000005E-2</v>
      </c>
      <c r="L102" s="17">
        <v>8.5653000000000007E-2</v>
      </c>
      <c r="M102" s="17">
        <v>7.8716999999999995E-2</v>
      </c>
      <c r="N102" s="17">
        <v>7.9203999999999997E-2</v>
      </c>
      <c r="O102" s="57">
        <v>7.7052999999999996E-2</v>
      </c>
      <c r="P102" s="28">
        <v>7.2168999999999997E-2</v>
      </c>
      <c r="Q102" s="28">
        <v>8.0271999999999996E-2</v>
      </c>
      <c r="R102" s="28">
        <v>7.8752000000000003E-2</v>
      </c>
      <c r="S102" s="28">
        <v>8.5646E-2</v>
      </c>
      <c r="T102" s="28">
        <v>8.9111999999999997E-2</v>
      </c>
      <c r="U102" s="28">
        <v>9.4239000000000003E-2</v>
      </c>
      <c r="V102" s="28">
        <v>9.4212000000000004E-2</v>
      </c>
      <c r="W102" s="28">
        <v>8.4971000000000005E-2</v>
      </c>
      <c r="X102" s="28">
        <v>8.5653000000000007E-2</v>
      </c>
      <c r="Y102" s="28">
        <v>7.8716999999999995E-2</v>
      </c>
      <c r="Z102" s="28">
        <v>7.9203999999999997E-2</v>
      </c>
      <c r="AA102" s="17">
        <v>7.7052999999999996E-2</v>
      </c>
      <c r="AB102" s="17">
        <v>7.2168999999999997E-2</v>
      </c>
      <c r="AC102" s="17">
        <v>8.0271999999999996E-2</v>
      </c>
      <c r="AD102" s="17">
        <v>7.8752000000000003E-2</v>
      </c>
      <c r="AE102" s="17">
        <v>8.5646E-2</v>
      </c>
      <c r="AF102" s="17">
        <v>8.9111999999999997E-2</v>
      </c>
      <c r="AG102" s="17">
        <v>9.4239000000000003E-2</v>
      </c>
      <c r="AH102" s="17">
        <v>9.4212000000000004E-2</v>
      </c>
      <c r="AI102" s="17">
        <v>8.4971000000000005E-2</v>
      </c>
      <c r="AJ102" s="17">
        <v>8.5653000000000007E-2</v>
      </c>
      <c r="AK102" s="17">
        <v>7.8716999999999995E-2</v>
      </c>
      <c r="AL102" s="17">
        <v>7.9203999999999997E-2</v>
      </c>
      <c r="AM102" s="28">
        <v>7.7052999999999996E-2</v>
      </c>
      <c r="AN102" s="28">
        <v>7.2168999999999997E-2</v>
      </c>
      <c r="AO102" s="28">
        <v>8.0271999999999996E-2</v>
      </c>
      <c r="AP102" s="28">
        <v>7.8752000000000003E-2</v>
      </c>
      <c r="AQ102" s="28">
        <v>8.5646E-2</v>
      </c>
      <c r="AR102" s="28">
        <v>8.9111999999999997E-2</v>
      </c>
      <c r="AS102" s="28">
        <v>9.4239000000000003E-2</v>
      </c>
      <c r="AT102" s="28">
        <v>9.4212000000000004E-2</v>
      </c>
      <c r="AU102" s="28">
        <v>8.4971000000000005E-2</v>
      </c>
      <c r="AV102" s="28">
        <v>8.5653000000000007E-2</v>
      </c>
      <c r="AW102" s="28">
        <v>7.8716999999999995E-2</v>
      </c>
      <c r="AX102" s="28">
        <v>7.9203999999999997E-2</v>
      </c>
      <c r="AY102" s="17">
        <v>7.7052999999999996E-2</v>
      </c>
      <c r="AZ102" s="17">
        <v>7.2168999999999997E-2</v>
      </c>
      <c r="BA102" s="17">
        <v>8.0271999999999996E-2</v>
      </c>
      <c r="BB102" s="17">
        <v>7.8752000000000003E-2</v>
      </c>
      <c r="BC102" s="17">
        <v>8.5646E-2</v>
      </c>
      <c r="BD102" s="17">
        <v>8.9111999999999997E-2</v>
      </c>
      <c r="BE102" s="17">
        <v>9.4239000000000003E-2</v>
      </c>
      <c r="BF102" s="17">
        <v>9.4212000000000004E-2</v>
      </c>
      <c r="BG102" s="17">
        <v>8.4971000000000005E-2</v>
      </c>
      <c r="BH102" s="17">
        <v>8.5653000000000007E-2</v>
      </c>
      <c r="BI102" s="17">
        <v>7.8716999999999995E-2</v>
      </c>
      <c r="BJ102" s="17">
        <v>7.9203999999999997E-2</v>
      </c>
      <c r="BK102" s="28">
        <v>7.7052999999999996E-2</v>
      </c>
      <c r="BL102" s="28">
        <v>7.2168999999999997E-2</v>
      </c>
      <c r="BM102" s="28">
        <v>8.0271999999999996E-2</v>
      </c>
      <c r="BN102" s="28">
        <v>7.8752000000000003E-2</v>
      </c>
      <c r="BO102" s="28">
        <v>8.5646E-2</v>
      </c>
      <c r="BP102" s="28">
        <v>8.9111999999999997E-2</v>
      </c>
      <c r="BQ102" s="28">
        <v>9.4239000000000003E-2</v>
      </c>
      <c r="BR102" s="28">
        <v>9.4212000000000004E-2</v>
      </c>
      <c r="BS102" s="28">
        <v>8.4971000000000005E-2</v>
      </c>
      <c r="BT102" s="28">
        <v>8.5653000000000007E-2</v>
      </c>
      <c r="BU102" s="28">
        <v>7.8716999999999995E-2</v>
      </c>
      <c r="BV102" s="28">
        <v>7.9203999999999997E-2</v>
      </c>
      <c r="BW102" s="17">
        <v>7.7052999999999996E-2</v>
      </c>
      <c r="BX102" s="17">
        <v>7.2168999999999997E-2</v>
      </c>
      <c r="BY102" s="17">
        <v>8.0271999999999996E-2</v>
      </c>
      <c r="BZ102" s="17">
        <v>7.8752000000000003E-2</v>
      </c>
      <c r="CA102" s="17">
        <v>8.5646E-2</v>
      </c>
      <c r="CB102" s="17">
        <v>8.9111999999999997E-2</v>
      </c>
      <c r="CC102" s="17">
        <v>9.4239000000000003E-2</v>
      </c>
      <c r="CD102" s="17">
        <v>9.4212000000000004E-2</v>
      </c>
      <c r="CE102" s="17">
        <v>8.4971000000000005E-2</v>
      </c>
      <c r="CF102" s="17">
        <v>8.5653000000000007E-2</v>
      </c>
      <c r="CG102" s="17">
        <v>7.8716999999999995E-2</v>
      </c>
      <c r="CH102" s="17">
        <v>7.9203999999999997E-2</v>
      </c>
      <c r="CI102" s="28">
        <v>7.7052999999999996E-2</v>
      </c>
      <c r="CJ102" s="28">
        <v>7.2168999999999997E-2</v>
      </c>
    </row>
    <row r="103" spans="1:88" ht="15.75" thickBot="1" x14ac:dyDescent="0.3">
      <c r="A103" s="214"/>
      <c r="B103" s="18" t="s">
        <v>8</v>
      </c>
      <c r="C103" s="36">
        <v>0.10352699999999999</v>
      </c>
      <c r="D103" s="17">
        <v>9.0719999999999995E-2</v>
      </c>
      <c r="E103" s="17">
        <v>9.5543000000000003E-2</v>
      </c>
      <c r="F103" s="17">
        <v>8.4798999999999999E-2</v>
      </c>
      <c r="G103" s="23">
        <v>8.3599999999999994E-2</v>
      </c>
      <c r="H103" s="17">
        <v>7.7064999999999995E-2</v>
      </c>
      <c r="I103" s="17">
        <v>6.7711999999999994E-2</v>
      </c>
      <c r="J103" s="17">
        <v>6.3687999999999995E-2</v>
      </c>
      <c r="K103" s="17">
        <v>6.9373000000000004E-2</v>
      </c>
      <c r="L103" s="17">
        <v>7.9644000000000006E-2</v>
      </c>
      <c r="M103" s="17">
        <v>8.4751999999999994E-2</v>
      </c>
      <c r="N103" s="17">
        <v>9.9576999999999999E-2</v>
      </c>
      <c r="O103" s="57">
        <v>0.10352699999999999</v>
      </c>
      <c r="P103" s="28">
        <v>9.0719999999999995E-2</v>
      </c>
      <c r="Q103" s="28">
        <v>9.5543000000000003E-2</v>
      </c>
      <c r="R103" s="28">
        <v>8.4798999999999999E-2</v>
      </c>
      <c r="S103" s="28">
        <v>8.3599999999999994E-2</v>
      </c>
      <c r="T103" s="28">
        <v>7.7064999999999995E-2</v>
      </c>
      <c r="U103" s="28">
        <v>6.7711999999999994E-2</v>
      </c>
      <c r="V103" s="28">
        <v>6.3687999999999995E-2</v>
      </c>
      <c r="W103" s="28">
        <v>6.9373000000000004E-2</v>
      </c>
      <c r="X103" s="28">
        <v>7.9644000000000006E-2</v>
      </c>
      <c r="Y103" s="28">
        <v>8.4751999999999994E-2</v>
      </c>
      <c r="Z103" s="28">
        <v>9.9576999999999999E-2</v>
      </c>
      <c r="AA103" s="17">
        <v>0.10352699999999999</v>
      </c>
      <c r="AB103" s="17">
        <v>9.0719999999999995E-2</v>
      </c>
      <c r="AC103" s="17">
        <v>9.5543000000000003E-2</v>
      </c>
      <c r="AD103" s="17">
        <v>8.4798999999999999E-2</v>
      </c>
      <c r="AE103" s="17">
        <v>8.3599999999999994E-2</v>
      </c>
      <c r="AF103" s="17">
        <v>7.7064999999999995E-2</v>
      </c>
      <c r="AG103" s="17">
        <v>6.7711999999999994E-2</v>
      </c>
      <c r="AH103" s="17">
        <v>6.3687999999999995E-2</v>
      </c>
      <c r="AI103" s="17">
        <v>6.9373000000000004E-2</v>
      </c>
      <c r="AJ103" s="17">
        <v>7.9644000000000006E-2</v>
      </c>
      <c r="AK103" s="17">
        <v>8.4751999999999994E-2</v>
      </c>
      <c r="AL103" s="17">
        <v>9.9576999999999999E-2</v>
      </c>
      <c r="AM103" s="28">
        <v>0.10352699999999999</v>
      </c>
      <c r="AN103" s="28">
        <v>9.0719999999999995E-2</v>
      </c>
      <c r="AO103" s="28">
        <v>9.5543000000000003E-2</v>
      </c>
      <c r="AP103" s="28">
        <v>8.4798999999999999E-2</v>
      </c>
      <c r="AQ103" s="28">
        <v>8.3599999999999994E-2</v>
      </c>
      <c r="AR103" s="28">
        <v>7.7064999999999995E-2</v>
      </c>
      <c r="AS103" s="28">
        <v>6.7711999999999994E-2</v>
      </c>
      <c r="AT103" s="28">
        <v>6.3687999999999995E-2</v>
      </c>
      <c r="AU103" s="28">
        <v>6.9373000000000004E-2</v>
      </c>
      <c r="AV103" s="28">
        <v>7.9644000000000006E-2</v>
      </c>
      <c r="AW103" s="28">
        <v>8.4751999999999994E-2</v>
      </c>
      <c r="AX103" s="28">
        <v>9.9576999999999999E-2</v>
      </c>
      <c r="AY103" s="17">
        <v>0.10352699999999999</v>
      </c>
      <c r="AZ103" s="17">
        <v>9.0719999999999995E-2</v>
      </c>
      <c r="BA103" s="17">
        <v>9.5543000000000003E-2</v>
      </c>
      <c r="BB103" s="17">
        <v>8.4798999999999999E-2</v>
      </c>
      <c r="BC103" s="17">
        <v>8.3599999999999994E-2</v>
      </c>
      <c r="BD103" s="17">
        <v>7.7064999999999995E-2</v>
      </c>
      <c r="BE103" s="17">
        <v>6.7711999999999994E-2</v>
      </c>
      <c r="BF103" s="17">
        <v>6.3687999999999995E-2</v>
      </c>
      <c r="BG103" s="17">
        <v>6.9373000000000004E-2</v>
      </c>
      <c r="BH103" s="17">
        <v>7.9644000000000006E-2</v>
      </c>
      <c r="BI103" s="17">
        <v>8.4751999999999994E-2</v>
      </c>
      <c r="BJ103" s="17">
        <v>9.9576999999999999E-2</v>
      </c>
      <c r="BK103" s="28">
        <v>0.10352699999999999</v>
      </c>
      <c r="BL103" s="28">
        <v>9.0719999999999995E-2</v>
      </c>
      <c r="BM103" s="28">
        <v>9.5543000000000003E-2</v>
      </c>
      <c r="BN103" s="28">
        <v>8.4798999999999999E-2</v>
      </c>
      <c r="BO103" s="28">
        <v>8.3599999999999994E-2</v>
      </c>
      <c r="BP103" s="28">
        <v>7.7064999999999995E-2</v>
      </c>
      <c r="BQ103" s="28">
        <v>6.7711999999999994E-2</v>
      </c>
      <c r="BR103" s="28">
        <v>6.3687999999999995E-2</v>
      </c>
      <c r="BS103" s="28">
        <v>6.9373000000000004E-2</v>
      </c>
      <c r="BT103" s="28">
        <v>7.9644000000000006E-2</v>
      </c>
      <c r="BU103" s="28">
        <v>8.4751999999999994E-2</v>
      </c>
      <c r="BV103" s="28">
        <v>9.9576999999999999E-2</v>
      </c>
      <c r="BW103" s="17">
        <v>0.10352699999999999</v>
      </c>
      <c r="BX103" s="17">
        <v>9.0719999999999995E-2</v>
      </c>
      <c r="BY103" s="17">
        <v>9.5543000000000003E-2</v>
      </c>
      <c r="BZ103" s="17">
        <v>8.4798999999999999E-2</v>
      </c>
      <c r="CA103" s="17">
        <v>8.3599999999999994E-2</v>
      </c>
      <c r="CB103" s="17">
        <v>7.7064999999999995E-2</v>
      </c>
      <c r="CC103" s="17">
        <v>6.7711999999999994E-2</v>
      </c>
      <c r="CD103" s="17">
        <v>6.3687999999999995E-2</v>
      </c>
      <c r="CE103" s="17">
        <v>6.9373000000000004E-2</v>
      </c>
      <c r="CF103" s="17">
        <v>7.9644000000000006E-2</v>
      </c>
      <c r="CG103" s="17">
        <v>8.4751999999999994E-2</v>
      </c>
      <c r="CH103" s="17">
        <v>9.9576999999999999E-2</v>
      </c>
      <c r="CI103" s="28">
        <v>0.10352699999999999</v>
      </c>
      <c r="CJ103" s="28">
        <v>9.0719999999999995E-2</v>
      </c>
    </row>
    <row r="104" spans="1:88" x14ac:dyDescent="0.25">
      <c r="F104" s="54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29"/>
      <c r="CJ104" s="29"/>
    </row>
    <row r="105" spans="1:88" x14ac:dyDescent="0.25">
      <c r="F105" s="54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29"/>
      <c r="CJ105" s="29"/>
    </row>
    <row r="106" spans="1:88" ht="15.75" thickBot="1" x14ac:dyDescent="0.3">
      <c r="B106" s="2" t="s">
        <v>0</v>
      </c>
      <c r="C106" s="2" t="s">
        <v>16</v>
      </c>
      <c r="D106" s="2" t="s">
        <v>17</v>
      </c>
      <c r="E106" s="2" t="s">
        <v>18</v>
      </c>
      <c r="F106" s="45" t="s">
        <v>19</v>
      </c>
      <c r="G106" s="18" t="s">
        <v>20</v>
      </c>
      <c r="H106" s="2" t="s">
        <v>21</v>
      </c>
      <c r="I106" s="2" t="s">
        <v>22</v>
      </c>
      <c r="J106" s="2" t="s">
        <v>23</v>
      </c>
      <c r="K106" s="2" t="s">
        <v>24</v>
      </c>
      <c r="L106" s="2" t="s">
        <v>25</v>
      </c>
      <c r="M106" s="2" t="s">
        <v>26</v>
      </c>
      <c r="N106" s="2" t="s">
        <v>27</v>
      </c>
      <c r="O106" s="2" t="s">
        <v>16</v>
      </c>
      <c r="P106" s="2" t="s">
        <v>17</v>
      </c>
      <c r="Q106" s="2" t="s">
        <v>18</v>
      </c>
      <c r="R106" s="2" t="s">
        <v>19</v>
      </c>
      <c r="S106" s="2" t="s">
        <v>20</v>
      </c>
      <c r="T106" s="2" t="s">
        <v>21</v>
      </c>
      <c r="U106" s="2" t="s">
        <v>22</v>
      </c>
      <c r="V106" s="2" t="s">
        <v>23</v>
      </c>
      <c r="W106" s="2" t="s">
        <v>24</v>
      </c>
      <c r="X106" s="2" t="s">
        <v>25</v>
      </c>
      <c r="Y106" s="2" t="s">
        <v>26</v>
      </c>
      <c r="Z106" s="2" t="s">
        <v>27</v>
      </c>
      <c r="AA106" s="2" t="s">
        <v>16</v>
      </c>
      <c r="AB106" s="2" t="s">
        <v>17</v>
      </c>
      <c r="AC106" s="2" t="s">
        <v>18</v>
      </c>
      <c r="AD106" s="2" t="s">
        <v>19</v>
      </c>
      <c r="AE106" s="2" t="s">
        <v>20</v>
      </c>
      <c r="AF106" s="2" t="s">
        <v>21</v>
      </c>
      <c r="AG106" s="2" t="s">
        <v>22</v>
      </c>
      <c r="AH106" s="2" t="s">
        <v>23</v>
      </c>
      <c r="AI106" s="2" t="s">
        <v>24</v>
      </c>
      <c r="AJ106" s="2" t="s">
        <v>25</v>
      </c>
      <c r="AK106" s="2" t="s">
        <v>26</v>
      </c>
      <c r="AL106" s="2" t="s">
        <v>27</v>
      </c>
      <c r="AM106" s="2" t="s">
        <v>16</v>
      </c>
      <c r="AN106" s="2" t="s">
        <v>17</v>
      </c>
      <c r="AO106" s="2" t="s">
        <v>18</v>
      </c>
      <c r="AP106" s="2" t="s">
        <v>19</v>
      </c>
      <c r="AQ106" s="2" t="s">
        <v>20</v>
      </c>
      <c r="AR106" s="2" t="s">
        <v>21</v>
      </c>
      <c r="AS106" s="2" t="s">
        <v>22</v>
      </c>
      <c r="AT106" s="2" t="s">
        <v>23</v>
      </c>
      <c r="AU106" s="2" t="s">
        <v>24</v>
      </c>
      <c r="AV106" s="2" t="s">
        <v>25</v>
      </c>
      <c r="AW106" s="2" t="s">
        <v>26</v>
      </c>
      <c r="AX106" s="2" t="s">
        <v>27</v>
      </c>
      <c r="AY106" s="2" t="s">
        <v>16</v>
      </c>
      <c r="AZ106" s="2" t="s">
        <v>17</v>
      </c>
      <c r="BA106" s="2" t="s">
        <v>18</v>
      </c>
      <c r="BB106" s="2" t="s">
        <v>19</v>
      </c>
      <c r="BC106" s="2" t="s">
        <v>20</v>
      </c>
      <c r="BD106" s="2" t="s">
        <v>21</v>
      </c>
      <c r="BE106" s="2" t="s">
        <v>22</v>
      </c>
      <c r="BF106" s="2" t="s">
        <v>23</v>
      </c>
      <c r="BG106" s="2" t="s">
        <v>24</v>
      </c>
      <c r="BH106" s="2" t="s">
        <v>25</v>
      </c>
      <c r="BI106" s="2" t="s">
        <v>26</v>
      </c>
      <c r="BJ106" s="2" t="s">
        <v>27</v>
      </c>
      <c r="BK106" s="2" t="s">
        <v>16</v>
      </c>
      <c r="BL106" s="2" t="s">
        <v>17</v>
      </c>
      <c r="BM106" s="2" t="s">
        <v>18</v>
      </c>
      <c r="BN106" s="2" t="s">
        <v>19</v>
      </c>
      <c r="BO106" s="2" t="s">
        <v>20</v>
      </c>
      <c r="BP106" s="2" t="s">
        <v>21</v>
      </c>
      <c r="BQ106" s="2" t="s">
        <v>22</v>
      </c>
      <c r="BR106" s="2" t="s">
        <v>23</v>
      </c>
      <c r="BS106" s="2" t="s">
        <v>24</v>
      </c>
      <c r="BT106" s="2" t="s">
        <v>25</v>
      </c>
      <c r="BU106" s="2" t="s">
        <v>26</v>
      </c>
      <c r="BV106" s="2" t="s">
        <v>27</v>
      </c>
      <c r="BW106" s="2" t="s">
        <v>16</v>
      </c>
      <c r="BX106" s="2" t="s">
        <v>17</v>
      </c>
      <c r="BY106" s="2" t="s">
        <v>18</v>
      </c>
      <c r="BZ106" s="2" t="s">
        <v>19</v>
      </c>
      <c r="CA106" s="2" t="s">
        <v>20</v>
      </c>
      <c r="CB106" s="2" t="s">
        <v>21</v>
      </c>
      <c r="CC106" s="2" t="s">
        <v>22</v>
      </c>
      <c r="CD106" s="2" t="s">
        <v>23</v>
      </c>
      <c r="CE106" s="2" t="s">
        <v>24</v>
      </c>
      <c r="CF106" s="2" t="s">
        <v>25</v>
      </c>
      <c r="CG106" s="2" t="s">
        <v>26</v>
      </c>
      <c r="CH106" s="2" t="s">
        <v>27</v>
      </c>
      <c r="CI106" s="2" t="s">
        <v>16</v>
      </c>
      <c r="CJ106" s="2" t="s">
        <v>17</v>
      </c>
    </row>
    <row r="107" spans="1:88" ht="15" customHeight="1" x14ac:dyDescent="0.25">
      <c r="A107" s="215" t="s">
        <v>42</v>
      </c>
      <c r="B107" s="2" t="s">
        <v>9</v>
      </c>
      <c r="C107" s="37">
        <v>8.5109000000000004E-2</v>
      </c>
      <c r="D107" s="17">
        <v>7.7715000000000006E-2</v>
      </c>
      <c r="E107" s="17">
        <v>8.6136000000000004E-2</v>
      </c>
      <c r="F107" s="17">
        <v>7.9796000000000006E-2</v>
      </c>
      <c r="G107" s="23">
        <v>8.5334999999999994E-2</v>
      </c>
      <c r="H107" s="17">
        <v>8.1994999999999998E-2</v>
      </c>
      <c r="I107" s="17">
        <v>8.4098999999999993E-2</v>
      </c>
      <c r="J107" s="17">
        <v>8.4198999999999996E-2</v>
      </c>
      <c r="K107" s="17">
        <v>8.2512000000000002E-2</v>
      </c>
      <c r="L107" s="17">
        <v>8.5277000000000006E-2</v>
      </c>
      <c r="M107" s="17">
        <v>8.2588999999999996E-2</v>
      </c>
      <c r="N107" s="17">
        <v>8.5237999999999994E-2</v>
      </c>
      <c r="O107" s="28">
        <v>8.5109000000000004E-2</v>
      </c>
      <c r="P107" s="28">
        <v>7.7715000000000006E-2</v>
      </c>
      <c r="Q107" s="28">
        <v>8.6136000000000004E-2</v>
      </c>
      <c r="R107" s="28">
        <v>7.9796000000000006E-2</v>
      </c>
      <c r="S107" s="28">
        <v>8.5334999999999994E-2</v>
      </c>
      <c r="T107" s="28">
        <v>8.1994999999999998E-2</v>
      </c>
      <c r="U107" s="28">
        <v>8.4098999999999993E-2</v>
      </c>
      <c r="V107" s="28">
        <v>8.4198999999999996E-2</v>
      </c>
      <c r="W107" s="28">
        <v>8.2512000000000002E-2</v>
      </c>
      <c r="X107" s="28">
        <v>8.5277000000000006E-2</v>
      </c>
      <c r="Y107" s="28">
        <v>8.2588999999999996E-2</v>
      </c>
      <c r="Z107" s="28">
        <v>8.5237999999999994E-2</v>
      </c>
      <c r="AA107" s="17">
        <v>8.5109000000000004E-2</v>
      </c>
      <c r="AB107" s="17">
        <v>7.7715000000000006E-2</v>
      </c>
      <c r="AC107" s="17">
        <v>8.6136000000000004E-2</v>
      </c>
      <c r="AD107" s="17">
        <v>7.9796000000000006E-2</v>
      </c>
      <c r="AE107" s="17">
        <v>8.5334999999999994E-2</v>
      </c>
      <c r="AF107" s="17">
        <v>8.1994999999999998E-2</v>
      </c>
      <c r="AG107" s="17">
        <v>8.4098999999999993E-2</v>
      </c>
      <c r="AH107" s="17">
        <v>8.4198999999999996E-2</v>
      </c>
      <c r="AI107" s="17">
        <v>8.2512000000000002E-2</v>
      </c>
      <c r="AJ107" s="17">
        <v>8.5277000000000006E-2</v>
      </c>
      <c r="AK107" s="17">
        <v>8.2588999999999996E-2</v>
      </c>
      <c r="AL107" s="17">
        <v>8.5237999999999994E-2</v>
      </c>
      <c r="AM107" s="28">
        <v>8.5109000000000004E-2</v>
      </c>
      <c r="AN107" s="28">
        <v>7.7715000000000006E-2</v>
      </c>
      <c r="AO107" s="28">
        <v>8.6136000000000004E-2</v>
      </c>
      <c r="AP107" s="28">
        <v>7.9796000000000006E-2</v>
      </c>
      <c r="AQ107" s="28">
        <v>8.5334999999999994E-2</v>
      </c>
      <c r="AR107" s="28">
        <v>8.1994999999999998E-2</v>
      </c>
      <c r="AS107" s="28">
        <v>8.4098999999999993E-2</v>
      </c>
      <c r="AT107" s="28">
        <v>8.4198999999999996E-2</v>
      </c>
      <c r="AU107" s="28">
        <v>8.2512000000000002E-2</v>
      </c>
      <c r="AV107" s="28">
        <v>8.5277000000000006E-2</v>
      </c>
      <c r="AW107" s="28">
        <v>8.2588999999999996E-2</v>
      </c>
      <c r="AX107" s="28">
        <v>8.5237999999999994E-2</v>
      </c>
      <c r="AY107" s="17">
        <v>8.5109000000000004E-2</v>
      </c>
      <c r="AZ107" s="17">
        <v>7.7715000000000006E-2</v>
      </c>
      <c r="BA107" s="17">
        <v>8.6136000000000004E-2</v>
      </c>
      <c r="BB107" s="17">
        <v>7.9796000000000006E-2</v>
      </c>
      <c r="BC107" s="17">
        <v>8.5334999999999994E-2</v>
      </c>
      <c r="BD107" s="17">
        <v>8.1994999999999998E-2</v>
      </c>
      <c r="BE107" s="17">
        <v>8.4098999999999993E-2</v>
      </c>
      <c r="BF107" s="17">
        <v>8.4198999999999996E-2</v>
      </c>
      <c r="BG107" s="17">
        <v>8.2512000000000002E-2</v>
      </c>
      <c r="BH107" s="17">
        <v>8.5277000000000006E-2</v>
      </c>
      <c r="BI107" s="17">
        <v>8.2588999999999996E-2</v>
      </c>
      <c r="BJ107" s="17">
        <v>8.5237999999999994E-2</v>
      </c>
      <c r="BK107" s="28">
        <v>8.5109000000000004E-2</v>
      </c>
      <c r="BL107" s="28">
        <v>7.7715000000000006E-2</v>
      </c>
      <c r="BM107" s="28">
        <v>8.6136000000000004E-2</v>
      </c>
      <c r="BN107" s="28">
        <v>7.9796000000000006E-2</v>
      </c>
      <c r="BO107" s="28">
        <v>8.5334999999999994E-2</v>
      </c>
      <c r="BP107" s="28">
        <v>8.1994999999999998E-2</v>
      </c>
      <c r="BQ107" s="28">
        <v>8.4098999999999993E-2</v>
      </c>
      <c r="BR107" s="28">
        <v>8.4198999999999996E-2</v>
      </c>
      <c r="BS107" s="28">
        <v>8.2512000000000002E-2</v>
      </c>
      <c r="BT107" s="28">
        <v>8.5277000000000006E-2</v>
      </c>
      <c r="BU107" s="28">
        <v>8.2588999999999996E-2</v>
      </c>
      <c r="BV107" s="28">
        <v>8.5237999999999994E-2</v>
      </c>
      <c r="BW107" s="17">
        <v>8.5109000000000004E-2</v>
      </c>
      <c r="BX107" s="17">
        <v>7.7715000000000006E-2</v>
      </c>
      <c r="BY107" s="17">
        <v>8.6136000000000004E-2</v>
      </c>
      <c r="BZ107" s="17">
        <v>7.9796000000000006E-2</v>
      </c>
      <c r="CA107" s="17">
        <v>8.5334999999999994E-2</v>
      </c>
      <c r="CB107" s="17">
        <v>8.1994999999999998E-2</v>
      </c>
      <c r="CC107" s="17">
        <v>8.4098999999999993E-2</v>
      </c>
      <c r="CD107" s="17">
        <v>8.4198999999999996E-2</v>
      </c>
      <c r="CE107" s="17">
        <v>8.2512000000000002E-2</v>
      </c>
      <c r="CF107" s="17">
        <v>8.5277000000000006E-2</v>
      </c>
      <c r="CG107" s="17">
        <v>8.2588999999999996E-2</v>
      </c>
      <c r="CH107" s="17">
        <v>8.5237999999999994E-2</v>
      </c>
      <c r="CI107" s="28">
        <v>8.5109000000000004E-2</v>
      </c>
      <c r="CJ107" s="28">
        <v>7.7715000000000006E-2</v>
      </c>
    </row>
    <row r="108" spans="1:88" x14ac:dyDescent="0.25">
      <c r="A108" s="216"/>
      <c r="B108" s="2" t="s">
        <v>6</v>
      </c>
      <c r="C108" s="37">
        <v>0.107824</v>
      </c>
      <c r="D108" s="17">
        <v>9.1051999999999994E-2</v>
      </c>
      <c r="E108" s="17">
        <v>7.1135000000000004E-2</v>
      </c>
      <c r="F108" s="17">
        <v>4.1179E-2</v>
      </c>
      <c r="G108" s="23">
        <v>4.4423999999999998E-2</v>
      </c>
      <c r="H108" s="17">
        <v>0.106128</v>
      </c>
      <c r="I108" s="17">
        <v>0.14288100000000001</v>
      </c>
      <c r="J108" s="17">
        <v>0.133494</v>
      </c>
      <c r="K108" s="17">
        <v>5.781E-2</v>
      </c>
      <c r="L108" s="17">
        <v>3.8018000000000003E-2</v>
      </c>
      <c r="M108" s="17">
        <v>6.2103999999999999E-2</v>
      </c>
      <c r="N108" s="17">
        <v>0.10395</v>
      </c>
      <c r="O108" s="28">
        <v>0.107824</v>
      </c>
      <c r="P108" s="28">
        <v>9.1051999999999994E-2</v>
      </c>
      <c r="Q108" s="28">
        <v>7.1135000000000004E-2</v>
      </c>
      <c r="R108" s="28">
        <v>4.1179E-2</v>
      </c>
      <c r="S108" s="28">
        <v>4.4423999999999998E-2</v>
      </c>
      <c r="T108" s="28">
        <v>0.106128</v>
      </c>
      <c r="U108" s="28">
        <v>0.14288100000000001</v>
      </c>
      <c r="V108" s="28">
        <v>0.133494</v>
      </c>
      <c r="W108" s="28">
        <v>5.781E-2</v>
      </c>
      <c r="X108" s="28">
        <v>3.8018000000000003E-2</v>
      </c>
      <c r="Y108" s="28">
        <v>6.2103999999999999E-2</v>
      </c>
      <c r="Z108" s="28">
        <v>0.10395</v>
      </c>
      <c r="AA108" s="17">
        <v>0.107824</v>
      </c>
      <c r="AB108" s="17">
        <v>9.1051999999999994E-2</v>
      </c>
      <c r="AC108" s="17">
        <v>7.1135000000000004E-2</v>
      </c>
      <c r="AD108" s="17">
        <v>4.1179E-2</v>
      </c>
      <c r="AE108" s="17">
        <v>4.4423999999999998E-2</v>
      </c>
      <c r="AF108" s="17">
        <v>0.106128</v>
      </c>
      <c r="AG108" s="17">
        <v>0.14288100000000001</v>
      </c>
      <c r="AH108" s="17">
        <v>0.133494</v>
      </c>
      <c r="AI108" s="17">
        <v>5.781E-2</v>
      </c>
      <c r="AJ108" s="17">
        <v>3.8018000000000003E-2</v>
      </c>
      <c r="AK108" s="17">
        <v>6.2103999999999999E-2</v>
      </c>
      <c r="AL108" s="17">
        <v>0.10395</v>
      </c>
      <c r="AM108" s="28">
        <v>0.107824</v>
      </c>
      <c r="AN108" s="28">
        <v>9.1051999999999994E-2</v>
      </c>
      <c r="AO108" s="28">
        <v>7.1135000000000004E-2</v>
      </c>
      <c r="AP108" s="28">
        <v>4.1179E-2</v>
      </c>
      <c r="AQ108" s="28">
        <v>4.4423999999999998E-2</v>
      </c>
      <c r="AR108" s="28">
        <v>0.106128</v>
      </c>
      <c r="AS108" s="28">
        <v>0.14288100000000001</v>
      </c>
      <c r="AT108" s="28">
        <v>0.133494</v>
      </c>
      <c r="AU108" s="28">
        <v>5.781E-2</v>
      </c>
      <c r="AV108" s="28">
        <v>3.8018000000000003E-2</v>
      </c>
      <c r="AW108" s="28">
        <v>6.2103999999999999E-2</v>
      </c>
      <c r="AX108" s="28">
        <v>0.10395</v>
      </c>
      <c r="AY108" s="17">
        <v>0.107824</v>
      </c>
      <c r="AZ108" s="17">
        <v>9.1051999999999994E-2</v>
      </c>
      <c r="BA108" s="17">
        <v>7.1135000000000004E-2</v>
      </c>
      <c r="BB108" s="17">
        <v>4.1179E-2</v>
      </c>
      <c r="BC108" s="17">
        <v>4.4423999999999998E-2</v>
      </c>
      <c r="BD108" s="17">
        <v>0.106128</v>
      </c>
      <c r="BE108" s="17">
        <v>0.14288100000000001</v>
      </c>
      <c r="BF108" s="17">
        <v>0.133494</v>
      </c>
      <c r="BG108" s="17">
        <v>5.781E-2</v>
      </c>
      <c r="BH108" s="17">
        <v>3.8018000000000003E-2</v>
      </c>
      <c r="BI108" s="17">
        <v>6.2103999999999999E-2</v>
      </c>
      <c r="BJ108" s="17">
        <v>0.10395</v>
      </c>
      <c r="BK108" s="28">
        <v>0.107824</v>
      </c>
      <c r="BL108" s="28">
        <v>9.1051999999999994E-2</v>
      </c>
      <c r="BM108" s="28">
        <v>7.1135000000000004E-2</v>
      </c>
      <c r="BN108" s="28">
        <v>4.1179E-2</v>
      </c>
      <c r="BO108" s="28">
        <v>4.4423999999999998E-2</v>
      </c>
      <c r="BP108" s="28">
        <v>0.106128</v>
      </c>
      <c r="BQ108" s="28">
        <v>0.14288100000000001</v>
      </c>
      <c r="BR108" s="28">
        <v>0.133494</v>
      </c>
      <c r="BS108" s="28">
        <v>5.781E-2</v>
      </c>
      <c r="BT108" s="28">
        <v>3.8018000000000003E-2</v>
      </c>
      <c r="BU108" s="28">
        <v>6.2103999999999999E-2</v>
      </c>
      <c r="BV108" s="28">
        <v>0.10395</v>
      </c>
      <c r="BW108" s="17">
        <v>0.107824</v>
      </c>
      <c r="BX108" s="17">
        <v>9.1051999999999994E-2</v>
      </c>
      <c r="BY108" s="17">
        <v>7.1135000000000004E-2</v>
      </c>
      <c r="BZ108" s="17">
        <v>4.1179E-2</v>
      </c>
      <c r="CA108" s="17">
        <v>4.4423999999999998E-2</v>
      </c>
      <c r="CB108" s="17">
        <v>0.106128</v>
      </c>
      <c r="CC108" s="17">
        <v>0.14288100000000001</v>
      </c>
      <c r="CD108" s="17">
        <v>0.133494</v>
      </c>
      <c r="CE108" s="17">
        <v>5.781E-2</v>
      </c>
      <c r="CF108" s="17">
        <v>3.8018000000000003E-2</v>
      </c>
      <c r="CG108" s="17">
        <v>6.2103999999999999E-2</v>
      </c>
      <c r="CH108" s="17">
        <v>0.10395</v>
      </c>
      <c r="CI108" s="28">
        <v>0.107824</v>
      </c>
      <c r="CJ108" s="28">
        <v>9.1051999999999994E-2</v>
      </c>
    </row>
    <row r="109" spans="1:88" x14ac:dyDescent="0.25">
      <c r="A109" s="216"/>
      <c r="B109" s="2" t="s">
        <v>10</v>
      </c>
      <c r="C109" s="37">
        <v>8.6096000000000006E-2</v>
      </c>
      <c r="D109" s="17">
        <v>7.8608999999999998E-2</v>
      </c>
      <c r="E109" s="17">
        <v>8.1547999999999995E-2</v>
      </c>
      <c r="F109" s="17">
        <v>7.2947999999999999E-2</v>
      </c>
      <c r="G109" s="23">
        <v>8.6277000000000006E-2</v>
      </c>
      <c r="H109" s="17">
        <v>8.3294000000000007E-2</v>
      </c>
      <c r="I109" s="17">
        <v>8.5859000000000005E-2</v>
      </c>
      <c r="J109" s="17">
        <v>8.5885000000000003E-2</v>
      </c>
      <c r="K109" s="17">
        <v>8.3474999999999994E-2</v>
      </c>
      <c r="L109" s="17">
        <v>8.6262000000000005E-2</v>
      </c>
      <c r="M109" s="17">
        <v>8.3496000000000001E-2</v>
      </c>
      <c r="N109" s="17">
        <v>8.6250999999999994E-2</v>
      </c>
      <c r="O109" s="28">
        <v>8.6096000000000006E-2</v>
      </c>
      <c r="P109" s="28">
        <v>7.8608999999999998E-2</v>
      </c>
      <c r="Q109" s="28">
        <v>8.1547999999999995E-2</v>
      </c>
      <c r="R109" s="28">
        <v>7.2947999999999999E-2</v>
      </c>
      <c r="S109" s="28">
        <v>8.6277000000000006E-2</v>
      </c>
      <c r="T109" s="28">
        <v>8.3294000000000007E-2</v>
      </c>
      <c r="U109" s="28">
        <v>8.5859000000000005E-2</v>
      </c>
      <c r="V109" s="28">
        <v>8.5885000000000003E-2</v>
      </c>
      <c r="W109" s="28">
        <v>8.3474999999999994E-2</v>
      </c>
      <c r="X109" s="28">
        <v>8.6262000000000005E-2</v>
      </c>
      <c r="Y109" s="28">
        <v>8.3496000000000001E-2</v>
      </c>
      <c r="Z109" s="28">
        <v>8.6250999999999994E-2</v>
      </c>
      <c r="AA109" s="17">
        <v>8.6096000000000006E-2</v>
      </c>
      <c r="AB109" s="17">
        <v>7.8608999999999998E-2</v>
      </c>
      <c r="AC109" s="17">
        <v>8.1547999999999995E-2</v>
      </c>
      <c r="AD109" s="17">
        <v>7.2947999999999999E-2</v>
      </c>
      <c r="AE109" s="17">
        <v>8.6277000000000006E-2</v>
      </c>
      <c r="AF109" s="17">
        <v>8.3294000000000007E-2</v>
      </c>
      <c r="AG109" s="17">
        <v>8.5859000000000005E-2</v>
      </c>
      <c r="AH109" s="17">
        <v>8.5885000000000003E-2</v>
      </c>
      <c r="AI109" s="17">
        <v>8.3474999999999994E-2</v>
      </c>
      <c r="AJ109" s="17">
        <v>8.6262000000000005E-2</v>
      </c>
      <c r="AK109" s="17">
        <v>8.3496000000000001E-2</v>
      </c>
      <c r="AL109" s="17">
        <v>8.6250999999999994E-2</v>
      </c>
      <c r="AM109" s="28">
        <v>8.6096000000000006E-2</v>
      </c>
      <c r="AN109" s="28">
        <v>7.8608999999999998E-2</v>
      </c>
      <c r="AO109" s="28">
        <v>8.1547999999999995E-2</v>
      </c>
      <c r="AP109" s="28">
        <v>7.2947999999999999E-2</v>
      </c>
      <c r="AQ109" s="28">
        <v>8.6277000000000006E-2</v>
      </c>
      <c r="AR109" s="28">
        <v>8.3294000000000007E-2</v>
      </c>
      <c r="AS109" s="28">
        <v>8.5859000000000005E-2</v>
      </c>
      <c r="AT109" s="28">
        <v>8.5885000000000003E-2</v>
      </c>
      <c r="AU109" s="28">
        <v>8.3474999999999994E-2</v>
      </c>
      <c r="AV109" s="28">
        <v>8.6262000000000005E-2</v>
      </c>
      <c r="AW109" s="28">
        <v>8.3496000000000001E-2</v>
      </c>
      <c r="AX109" s="28">
        <v>8.6250999999999994E-2</v>
      </c>
      <c r="AY109" s="17">
        <v>8.6096000000000006E-2</v>
      </c>
      <c r="AZ109" s="17">
        <v>7.8608999999999998E-2</v>
      </c>
      <c r="BA109" s="17">
        <v>8.1547999999999995E-2</v>
      </c>
      <c r="BB109" s="17">
        <v>7.2947999999999999E-2</v>
      </c>
      <c r="BC109" s="17">
        <v>8.6277000000000006E-2</v>
      </c>
      <c r="BD109" s="17">
        <v>8.3294000000000007E-2</v>
      </c>
      <c r="BE109" s="17">
        <v>8.5859000000000005E-2</v>
      </c>
      <c r="BF109" s="17">
        <v>8.5885000000000003E-2</v>
      </c>
      <c r="BG109" s="17">
        <v>8.3474999999999994E-2</v>
      </c>
      <c r="BH109" s="17">
        <v>8.6262000000000005E-2</v>
      </c>
      <c r="BI109" s="17">
        <v>8.3496000000000001E-2</v>
      </c>
      <c r="BJ109" s="17">
        <v>8.6250999999999994E-2</v>
      </c>
      <c r="BK109" s="28">
        <v>8.6096000000000006E-2</v>
      </c>
      <c r="BL109" s="28">
        <v>7.8608999999999998E-2</v>
      </c>
      <c r="BM109" s="28">
        <v>8.1547999999999995E-2</v>
      </c>
      <c r="BN109" s="28">
        <v>7.2947999999999999E-2</v>
      </c>
      <c r="BO109" s="28">
        <v>8.6277000000000006E-2</v>
      </c>
      <c r="BP109" s="28">
        <v>8.3294000000000007E-2</v>
      </c>
      <c r="BQ109" s="28">
        <v>8.5859000000000005E-2</v>
      </c>
      <c r="BR109" s="28">
        <v>8.5885000000000003E-2</v>
      </c>
      <c r="BS109" s="28">
        <v>8.3474999999999994E-2</v>
      </c>
      <c r="BT109" s="28">
        <v>8.6262000000000005E-2</v>
      </c>
      <c r="BU109" s="28">
        <v>8.3496000000000001E-2</v>
      </c>
      <c r="BV109" s="28">
        <v>8.6250999999999994E-2</v>
      </c>
      <c r="BW109" s="17">
        <v>8.6096000000000006E-2</v>
      </c>
      <c r="BX109" s="17">
        <v>7.8608999999999998E-2</v>
      </c>
      <c r="BY109" s="17">
        <v>8.1547999999999995E-2</v>
      </c>
      <c r="BZ109" s="17">
        <v>7.2947999999999999E-2</v>
      </c>
      <c r="CA109" s="17">
        <v>8.6277000000000006E-2</v>
      </c>
      <c r="CB109" s="17">
        <v>8.3294000000000007E-2</v>
      </c>
      <c r="CC109" s="17">
        <v>8.5859000000000005E-2</v>
      </c>
      <c r="CD109" s="17">
        <v>8.5885000000000003E-2</v>
      </c>
      <c r="CE109" s="17">
        <v>8.3474999999999994E-2</v>
      </c>
      <c r="CF109" s="17">
        <v>8.6262000000000005E-2</v>
      </c>
      <c r="CG109" s="17">
        <v>8.3496000000000001E-2</v>
      </c>
      <c r="CH109" s="17">
        <v>8.6250999999999994E-2</v>
      </c>
      <c r="CI109" s="28">
        <v>8.6096000000000006E-2</v>
      </c>
      <c r="CJ109" s="28">
        <v>7.8608999999999998E-2</v>
      </c>
    </row>
    <row r="110" spans="1:88" x14ac:dyDescent="0.25">
      <c r="A110" s="216"/>
      <c r="B110" s="2" t="s">
        <v>1</v>
      </c>
      <c r="C110" s="37">
        <v>6.0000000000000002E-6</v>
      </c>
      <c r="D110" s="17">
        <v>2.4699999999999999E-4</v>
      </c>
      <c r="E110" s="17">
        <v>7.2360000000000002E-3</v>
      </c>
      <c r="F110" s="17">
        <v>2.1690999999999998E-2</v>
      </c>
      <c r="G110" s="23">
        <v>6.2979999999999994E-2</v>
      </c>
      <c r="H110" s="17">
        <v>0.21317</v>
      </c>
      <c r="I110" s="17">
        <v>0.29002899999999998</v>
      </c>
      <c r="J110" s="17">
        <v>0.270206</v>
      </c>
      <c r="K110" s="17">
        <v>0.108695</v>
      </c>
      <c r="L110" s="17">
        <v>1.9643000000000001E-2</v>
      </c>
      <c r="M110" s="17">
        <v>6.0299999999999998E-3</v>
      </c>
      <c r="N110" s="17">
        <v>6.3999999999999997E-5</v>
      </c>
      <c r="O110" s="28">
        <v>6.0000000000000002E-6</v>
      </c>
      <c r="P110" s="28">
        <v>2.4699999999999999E-4</v>
      </c>
      <c r="Q110" s="28">
        <v>7.2360000000000002E-3</v>
      </c>
      <c r="R110" s="28">
        <v>2.1690999999999998E-2</v>
      </c>
      <c r="S110" s="28">
        <v>6.2979999999999994E-2</v>
      </c>
      <c r="T110" s="28">
        <v>0.21317</v>
      </c>
      <c r="U110" s="28">
        <v>0.29002899999999998</v>
      </c>
      <c r="V110" s="28">
        <v>0.270206</v>
      </c>
      <c r="W110" s="28">
        <v>0.108695</v>
      </c>
      <c r="X110" s="28">
        <v>1.9643000000000001E-2</v>
      </c>
      <c r="Y110" s="28">
        <v>6.0299999999999998E-3</v>
      </c>
      <c r="Z110" s="28">
        <v>6.3999999999999997E-5</v>
      </c>
      <c r="AA110" s="17">
        <v>6.0000000000000002E-6</v>
      </c>
      <c r="AB110" s="17">
        <v>2.4699999999999999E-4</v>
      </c>
      <c r="AC110" s="17">
        <v>7.2360000000000002E-3</v>
      </c>
      <c r="AD110" s="17">
        <v>2.1690999999999998E-2</v>
      </c>
      <c r="AE110" s="17">
        <v>6.2979999999999994E-2</v>
      </c>
      <c r="AF110" s="17">
        <v>0.21317</v>
      </c>
      <c r="AG110" s="17">
        <v>0.29002899999999998</v>
      </c>
      <c r="AH110" s="17">
        <v>0.270206</v>
      </c>
      <c r="AI110" s="17">
        <v>0.108695</v>
      </c>
      <c r="AJ110" s="17">
        <v>1.9643000000000001E-2</v>
      </c>
      <c r="AK110" s="17">
        <v>6.0299999999999998E-3</v>
      </c>
      <c r="AL110" s="17">
        <v>6.3999999999999997E-5</v>
      </c>
      <c r="AM110" s="28">
        <v>6.0000000000000002E-6</v>
      </c>
      <c r="AN110" s="28">
        <v>2.4699999999999999E-4</v>
      </c>
      <c r="AO110" s="28">
        <v>7.2360000000000002E-3</v>
      </c>
      <c r="AP110" s="28">
        <v>2.1690999999999998E-2</v>
      </c>
      <c r="AQ110" s="28">
        <v>6.2979999999999994E-2</v>
      </c>
      <c r="AR110" s="28">
        <v>0.21317</v>
      </c>
      <c r="AS110" s="28">
        <v>0.29002899999999998</v>
      </c>
      <c r="AT110" s="28">
        <v>0.270206</v>
      </c>
      <c r="AU110" s="28">
        <v>0.108695</v>
      </c>
      <c r="AV110" s="28">
        <v>1.9643000000000001E-2</v>
      </c>
      <c r="AW110" s="28">
        <v>6.0299999999999998E-3</v>
      </c>
      <c r="AX110" s="28">
        <v>6.3999999999999997E-5</v>
      </c>
      <c r="AY110" s="17">
        <v>6.0000000000000002E-6</v>
      </c>
      <c r="AZ110" s="17">
        <v>2.4699999999999999E-4</v>
      </c>
      <c r="BA110" s="17">
        <v>7.2360000000000002E-3</v>
      </c>
      <c r="BB110" s="17">
        <v>2.1690999999999998E-2</v>
      </c>
      <c r="BC110" s="17">
        <v>6.2979999999999994E-2</v>
      </c>
      <c r="BD110" s="17">
        <v>0.21317</v>
      </c>
      <c r="BE110" s="17">
        <v>0.29002899999999998</v>
      </c>
      <c r="BF110" s="17">
        <v>0.270206</v>
      </c>
      <c r="BG110" s="17">
        <v>0.108695</v>
      </c>
      <c r="BH110" s="17">
        <v>1.9643000000000001E-2</v>
      </c>
      <c r="BI110" s="17">
        <v>6.0299999999999998E-3</v>
      </c>
      <c r="BJ110" s="17">
        <v>6.3999999999999997E-5</v>
      </c>
      <c r="BK110" s="28">
        <v>6.0000000000000002E-6</v>
      </c>
      <c r="BL110" s="28">
        <v>2.4699999999999999E-4</v>
      </c>
      <c r="BM110" s="28">
        <v>7.2360000000000002E-3</v>
      </c>
      <c r="BN110" s="28">
        <v>2.1690999999999998E-2</v>
      </c>
      <c r="BO110" s="28">
        <v>6.2979999999999994E-2</v>
      </c>
      <c r="BP110" s="28">
        <v>0.21317</v>
      </c>
      <c r="BQ110" s="28">
        <v>0.29002899999999998</v>
      </c>
      <c r="BR110" s="28">
        <v>0.270206</v>
      </c>
      <c r="BS110" s="28">
        <v>0.108695</v>
      </c>
      <c r="BT110" s="28">
        <v>1.9643000000000001E-2</v>
      </c>
      <c r="BU110" s="28">
        <v>6.0299999999999998E-3</v>
      </c>
      <c r="BV110" s="28">
        <v>6.3999999999999997E-5</v>
      </c>
      <c r="BW110" s="17">
        <v>6.0000000000000002E-6</v>
      </c>
      <c r="BX110" s="17">
        <v>2.4699999999999999E-4</v>
      </c>
      <c r="BY110" s="17">
        <v>7.2360000000000002E-3</v>
      </c>
      <c r="BZ110" s="17">
        <v>2.1690999999999998E-2</v>
      </c>
      <c r="CA110" s="17">
        <v>6.2979999999999994E-2</v>
      </c>
      <c r="CB110" s="17">
        <v>0.21317</v>
      </c>
      <c r="CC110" s="17">
        <v>0.29002899999999998</v>
      </c>
      <c r="CD110" s="17">
        <v>0.270206</v>
      </c>
      <c r="CE110" s="17">
        <v>0.108695</v>
      </c>
      <c r="CF110" s="17">
        <v>1.9643000000000001E-2</v>
      </c>
      <c r="CG110" s="17">
        <v>6.0299999999999998E-3</v>
      </c>
      <c r="CH110" s="17">
        <v>6.3999999999999997E-5</v>
      </c>
      <c r="CI110" s="28">
        <v>6.0000000000000002E-6</v>
      </c>
      <c r="CJ110" s="28">
        <v>2.4699999999999999E-4</v>
      </c>
    </row>
    <row r="111" spans="1:88" x14ac:dyDescent="0.25">
      <c r="A111" s="216"/>
      <c r="B111" s="2" t="s">
        <v>11</v>
      </c>
      <c r="C111" s="37">
        <v>0.106265</v>
      </c>
      <c r="D111" s="17">
        <v>8.2161999999999999E-2</v>
      </c>
      <c r="E111" s="17">
        <v>7.0887000000000006E-2</v>
      </c>
      <c r="F111" s="17">
        <v>6.8145999999999998E-2</v>
      </c>
      <c r="G111" s="23">
        <v>8.1852999999999995E-2</v>
      </c>
      <c r="H111" s="17">
        <v>6.7163E-2</v>
      </c>
      <c r="I111" s="17">
        <v>8.6751999999999996E-2</v>
      </c>
      <c r="J111" s="17">
        <v>6.9401000000000004E-2</v>
      </c>
      <c r="K111" s="17">
        <v>8.2907999999999996E-2</v>
      </c>
      <c r="L111" s="17">
        <v>0.100507</v>
      </c>
      <c r="M111" s="17">
        <v>8.7251999999999996E-2</v>
      </c>
      <c r="N111" s="17">
        <v>9.6703999999999998E-2</v>
      </c>
      <c r="O111" s="28">
        <v>0.106265</v>
      </c>
      <c r="P111" s="28">
        <v>8.2161999999999999E-2</v>
      </c>
      <c r="Q111" s="28">
        <v>7.0887000000000006E-2</v>
      </c>
      <c r="R111" s="28">
        <v>6.8145999999999998E-2</v>
      </c>
      <c r="S111" s="28">
        <v>8.1852999999999995E-2</v>
      </c>
      <c r="T111" s="28">
        <v>6.7163E-2</v>
      </c>
      <c r="U111" s="28">
        <v>8.6751999999999996E-2</v>
      </c>
      <c r="V111" s="28">
        <v>6.9401000000000004E-2</v>
      </c>
      <c r="W111" s="28">
        <v>8.2907999999999996E-2</v>
      </c>
      <c r="X111" s="28">
        <v>0.100507</v>
      </c>
      <c r="Y111" s="28">
        <v>8.7251999999999996E-2</v>
      </c>
      <c r="Z111" s="28">
        <v>9.6703999999999998E-2</v>
      </c>
      <c r="AA111" s="17">
        <v>0.106265</v>
      </c>
      <c r="AB111" s="17">
        <v>8.2161999999999999E-2</v>
      </c>
      <c r="AC111" s="17">
        <v>7.0887000000000006E-2</v>
      </c>
      <c r="AD111" s="17">
        <v>6.8145999999999998E-2</v>
      </c>
      <c r="AE111" s="17">
        <v>8.1852999999999995E-2</v>
      </c>
      <c r="AF111" s="17">
        <v>6.7163E-2</v>
      </c>
      <c r="AG111" s="17">
        <v>8.6751999999999996E-2</v>
      </c>
      <c r="AH111" s="17">
        <v>6.9401000000000004E-2</v>
      </c>
      <c r="AI111" s="17">
        <v>8.2907999999999996E-2</v>
      </c>
      <c r="AJ111" s="17">
        <v>0.100507</v>
      </c>
      <c r="AK111" s="17">
        <v>8.7251999999999996E-2</v>
      </c>
      <c r="AL111" s="17">
        <v>9.6703999999999998E-2</v>
      </c>
      <c r="AM111" s="28">
        <v>0.106265</v>
      </c>
      <c r="AN111" s="28">
        <v>8.2161999999999999E-2</v>
      </c>
      <c r="AO111" s="28">
        <v>7.0887000000000006E-2</v>
      </c>
      <c r="AP111" s="28">
        <v>6.8145999999999998E-2</v>
      </c>
      <c r="AQ111" s="28">
        <v>8.1852999999999995E-2</v>
      </c>
      <c r="AR111" s="28">
        <v>6.7163E-2</v>
      </c>
      <c r="AS111" s="28">
        <v>8.6751999999999996E-2</v>
      </c>
      <c r="AT111" s="28">
        <v>6.9401000000000004E-2</v>
      </c>
      <c r="AU111" s="28">
        <v>8.2907999999999996E-2</v>
      </c>
      <c r="AV111" s="28">
        <v>0.100507</v>
      </c>
      <c r="AW111" s="28">
        <v>8.7251999999999996E-2</v>
      </c>
      <c r="AX111" s="28">
        <v>9.6703999999999998E-2</v>
      </c>
      <c r="AY111" s="17">
        <v>0.106265</v>
      </c>
      <c r="AZ111" s="17">
        <v>8.2161999999999999E-2</v>
      </c>
      <c r="BA111" s="17">
        <v>7.0887000000000006E-2</v>
      </c>
      <c r="BB111" s="17">
        <v>6.8145999999999998E-2</v>
      </c>
      <c r="BC111" s="17">
        <v>8.1852999999999995E-2</v>
      </c>
      <c r="BD111" s="17">
        <v>6.7163E-2</v>
      </c>
      <c r="BE111" s="17">
        <v>8.6751999999999996E-2</v>
      </c>
      <c r="BF111" s="17">
        <v>6.9401000000000004E-2</v>
      </c>
      <c r="BG111" s="17">
        <v>8.2907999999999996E-2</v>
      </c>
      <c r="BH111" s="17">
        <v>0.100507</v>
      </c>
      <c r="BI111" s="17">
        <v>8.7251999999999996E-2</v>
      </c>
      <c r="BJ111" s="17">
        <v>9.6703999999999998E-2</v>
      </c>
      <c r="BK111" s="28">
        <v>0.106265</v>
      </c>
      <c r="BL111" s="28">
        <v>8.2161999999999999E-2</v>
      </c>
      <c r="BM111" s="28">
        <v>7.0887000000000006E-2</v>
      </c>
      <c r="BN111" s="28">
        <v>6.8145999999999998E-2</v>
      </c>
      <c r="BO111" s="28">
        <v>8.1852999999999995E-2</v>
      </c>
      <c r="BP111" s="28">
        <v>6.7163E-2</v>
      </c>
      <c r="BQ111" s="28">
        <v>8.6751999999999996E-2</v>
      </c>
      <c r="BR111" s="28">
        <v>6.9401000000000004E-2</v>
      </c>
      <c r="BS111" s="28">
        <v>8.2907999999999996E-2</v>
      </c>
      <c r="BT111" s="28">
        <v>0.100507</v>
      </c>
      <c r="BU111" s="28">
        <v>8.7251999999999996E-2</v>
      </c>
      <c r="BV111" s="28">
        <v>9.6703999999999998E-2</v>
      </c>
      <c r="BW111" s="17">
        <v>0.106265</v>
      </c>
      <c r="BX111" s="17">
        <v>8.2161999999999999E-2</v>
      </c>
      <c r="BY111" s="17">
        <v>7.0887000000000006E-2</v>
      </c>
      <c r="BZ111" s="17">
        <v>6.8145999999999998E-2</v>
      </c>
      <c r="CA111" s="17">
        <v>8.1852999999999995E-2</v>
      </c>
      <c r="CB111" s="17">
        <v>6.7163E-2</v>
      </c>
      <c r="CC111" s="17">
        <v>8.6751999999999996E-2</v>
      </c>
      <c r="CD111" s="17">
        <v>6.9401000000000004E-2</v>
      </c>
      <c r="CE111" s="17">
        <v>8.2907999999999996E-2</v>
      </c>
      <c r="CF111" s="17">
        <v>0.100507</v>
      </c>
      <c r="CG111" s="17">
        <v>8.7251999999999996E-2</v>
      </c>
      <c r="CH111" s="17">
        <v>9.6703999999999998E-2</v>
      </c>
      <c r="CI111" s="28">
        <v>0.106265</v>
      </c>
      <c r="CJ111" s="28">
        <v>8.2161999999999999E-2</v>
      </c>
    </row>
    <row r="112" spans="1:88" x14ac:dyDescent="0.25">
      <c r="A112" s="216"/>
      <c r="B112" s="2" t="s">
        <v>12</v>
      </c>
      <c r="C112" s="37">
        <v>0.210397</v>
      </c>
      <c r="D112" s="17">
        <v>0.17743600000000001</v>
      </c>
      <c r="E112" s="17">
        <v>0.13192400000000001</v>
      </c>
      <c r="F112" s="17">
        <v>5.9718E-2</v>
      </c>
      <c r="G112" s="23">
        <v>2.6769000000000001E-2</v>
      </c>
      <c r="H112" s="17">
        <v>4.2950000000000002E-3</v>
      </c>
      <c r="I112" s="17">
        <v>2.895E-3</v>
      </c>
      <c r="J112" s="17">
        <v>3.4320000000000002E-3</v>
      </c>
      <c r="K112" s="17">
        <v>9.4020000000000006E-3</v>
      </c>
      <c r="L112" s="17">
        <v>5.5496999999999998E-2</v>
      </c>
      <c r="M112" s="17">
        <v>0.115452</v>
      </c>
      <c r="N112" s="17">
        <v>0.20278099999999999</v>
      </c>
      <c r="O112" s="28">
        <v>0.210397</v>
      </c>
      <c r="P112" s="28">
        <v>0.17743600000000001</v>
      </c>
      <c r="Q112" s="28">
        <v>0.13192400000000001</v>
      </c>
      <c r="R112" s="28">
        <v>5.9718E-2</v>
      </c>
      <c r="S112" s="28">
        <v>2.6769000000000001E-2</v>
      </c>
      <c r="T112" s="28">
        <v>4.2950000000000002E-3</v>
      </c>
      <c r="U112" s="28">
        <v>2.895E-3</v>
      </c>
      <c r="V112" s="28">
        <v>3.4320000000000002E-3</v>
      </c>
      <c r="W112" s="28">
        <v>9.4020000000000006E-3</v>
      </c>
      <c r="X112" s="28">
        <v>5.5496999999999998E-2</v>
      </c>
      <c r="Y112" s="28">
        <v>0.115452</v>
      </c>
      <c r="Z112" s="28">
        <v>0.20278099999999999</v>
      </c>
      <c r="AA112" s="17">
        <v>0.210397</v>
      </c>
      <c r="AB112" s="17">
        <v>0.17743600000000001</v>
      </c>
      <c r="AC112" s="17">
        <v>0.13192400000000001</v>
      </c>
      <c r="AD112" s="17">
        <v>5.9718E-2</v>
      </c>
      <c r="AE112" s="17">
        <v>2.6769000000000001E-2</v>
      </c>
      <c r="AF112" s="17">
        <v>4.2950000000000002E-3</v>
      </c>
      <c r="AG112" s="17">
        <v>2.895E-3</v>
      </c>
      <c r="AH112" s="17">
        <v>3.4320000000000002E-3</v>
      </c>
      <c r="AI112" s="17">
        <v>9.4020000000000006E-3</v>
      </c>
      <c r="AJ112" s="17">
        <v>5.5496999999999998E-2</v>
      </c>
      <c r="AK112" s="17">
        <v>0.115452</v>
      </c>
      <c r="AL112" s="17">
        <v>0.20278099999999999</v>
      </c>
      <c r="AM112" s="28">
        <v>0.210397</v>
      </c>
      <c r="AN112" s="28">
        <v>0.17743600000000001</v>
      </c>
      <c r="AO112" s="28">
        <v>0.13192400000000001</v>
      </c>
      <c r="AP112" s="28">
        <v>5.9718E-2</v>
      </c>
      <c r="AQ112" s="28">
        <v>2.6769000000000001E-2</v>
      </c>
      <c r="AR112" s="28">
        <v>4.2950000000000002E-3</v>
      </c>
      <c r="AS112" s="28">
        <v>2.895E-3</v>
      </c>
      <c r="AT112" s="28">
        <v>3.4320000000000002E-3</v>
      </c>
      <c r="AU112" s="28">
        <v>9.4020000000000006E-3</v>
      </c>
      <c r="AV112" s="28">
        <v>5.5496999999999998E-2</v>
      </c>
      <c r="AW112" s="28">
        <v>0.115452</v>
      </c>
      <c r="AX112" s="28">
        <v>0.20278099999999999</v>
      </c>
      <c r="AY112" s="17">
        <v>0.210397</v>
      </c>
      <c r="AZ112" s="17">
        <v>0.17743600000000001</v>
      </c>
      <c r="BA112" s="17">
        <v>0.13192400000000001</v>
      </c>
      <c r="BB112" s="17">
        <v>5.9718E-2</v>
      </c>
      <c r="BC112" s="17">
        <v>2.6769000000000001E-2</v>
      </c>
      <c r="BD112" s="17">
        <v>4.2950000000000002E-3</v>
      </c>
      <c r="BE112" s="17">
        <v>2.895E-3</v>
      </c>
      <c r="BF112" s="17">
        <v>3.4320000000000002E-3</v>
      </c>
      <c r="BG112" s="17">
        <v>9.4020000000000006E-3</v>
      </c>
      <c r="BH112" s="17">
        <v>5.5496999999999998E-2</v>
      </c>
      <c r="BI112" s="17">
        <v>0.115452</v>
      </c>
      <c r="BJ112" s="17">
        <v>0.20278099999999999</v>
      </c>
      <c r="BK112" s="28">
        <v>0.210397</v>
      </c>
      <c r="BL112" s="28">
        <v>0.17743600000000001</v>
      </c>
      <c r="BM112" s="28">
        <v>0.13192400000000001</v>
      </c>
      <c r="BN112" s="28">
        <v>5.9718E-2</v>
      </c>
      <c r="BO112" s="28">
        <v>2.6769000000000001E-2</v>
      </c>
      <c r="BP112" s="28">
        <v>4.2950000000000002E-3</v>
      </c>
      <c r="BQ112" s="28">
        <v>2.895E-3</v>
      </c>
      <c r="BR112" s="28">
        <v>3.4320000000000002E-3</v>
      </c>
      <c r="BS112" s="28">
        <v>9.4020000000000006E-3</v>
      </c>
      <c r="BT112" s="28">
        <v>5.5496999999999998E-2</v>
      </c>
      <c r="BU112" s="28">
        <v>0.115452</v>
      </c>
      <c r="BV112" s="28">
        <v>0.20278099999999999</v>
      </c>
      <c r="BW112" s="17">
        <v>0.210397</v>
      </c>
      <c r="BX112" s="17">
        <v>0.17743600000000001</v>
      </c>
      <c r="BY112" s="17">
        <v>0.13192400000000001</v>
      </c>
      <c r="BZ112" s="17">
        <v>5.9718E-2</v>
      </c>
      <c r="CA112" s="17">
        <v>2.6769000000000001E-2</v>
      </c>
      <c r="CB112" s="17">
        <v>4.2950000000000002E-3</v>
      </c>
      <c r="CC112" s="17">
        <v>2.895E-3</v>
      </c>
      <c r="CD112" s="17">
        <v>3.4320000000000002E-3</v>
      </c>
      <c r="CE112" s="17">
        <v>9.4020000000000006E-3</v>
      </c>
      <c r="CF112" s="17">
        <v>5.5496999999999998E-2</v>
      </c>
      <c r="CG112" s="17">
        <v>0.115452</v>
      </c>
      <c r="CH112" s="17">
        <v>0.20278099999999999</v>
      </c>
      <c r="CI112" s="28">
        <v>0.210397</v>
      </c>
      <c r="CJ112" s="28">
        <v>0.17743600000000001</v>
      </c>
    </row>
    <row r="113" spans="1:88" x14ac:dyDescent="0.25">
      <c r="A113" s="216"/>
      <c r="B113" s="2" t="s">
        <v>3</v>
      </c>
      <c r="C113" s="37">
        <v>0.107824</v>
      </c>
      <c r="D113" s="17">
        <v>9.1051999999999994E-2</v>
      </c>
      <c r="E113" s="17">
        <v>7.1135000000000004E-2</v>
      </c>
      <c r="F113" s="17">
        <v>4.1179E-2</v>
      </c>
      <c r="G113" s="23">
        <v>4.4423999999999998E-2</v>
      </c>
      <c r="H113" s="17">
        <v>0.106128</v>
      </c>
      <c r="I113" s="17">
        <v>0.14288100000000001</v>
      </c>
      <c r="J113" s="17">
        <v>0.133494</v>
      </c>
      <c r="K113" s="17">
        <v>5.781E-2</v>
      </c>
      <c r="L113" s="17">
        <v>3.8018000000000003E-2</v>
      </c>
      <c r="M113" s="17">
        <v>6.2103999999999999E-2</v>
      </c>
      <c r="N113" s="17">
        <v>0.10395</v>
      </c>
      <c r="O113" s="28">
        <v>0.107824</v>
      </c>
      <c r="P113" s="28">
        <v>9.1051999999999994E-2</v>
      </c>
      <c r="Q113" s="28">
        <v>7.1135000000000004E-2</v>
      </c>
      <c r="R113" s="28">
        <v>4.1179E-2</v>
      </c>
      <c r="S113" s="28">
        <v>4.4423999999999998E-2</v>
      </c>
      <c r="T113" s="28">
        <v>0.106128</v>
      </c>
      <c r="U113" s="28">
        <v>0.14288100000000001</v>
      </c>
      <c r="V113" s="28">
        <v>0.133494</v>
      </c>
      <c r="W113" s="28">
        <v>5.781E-2</v>
      </c>
      <c r="X113" s="28">
        <v>3.8018000000000003E-2</v>
      </c>
      <c r="Y113" s="28">
        <v>6.2103999999999999E-2</v>
      </c>
      <c r="Z113" s="28">
        <v>0.10395</v>
      </c>
      <c r="AA113" s="17">
        <v>0.107824</v>
      </c>
      <c r="AB113" s="17">
        <v>9.1051999999999994E-2</v>
      </c>
      <c r="AC113" s="17">
        <v>7.1135000000000004E-2</v>
      </c>
      <c r="AD113" s="17">
        <v>4.1179E-2</v>
      </c>
      <c r="AE113" s="17">
        <v>4.4423999999999998E-2</v>
      </c>
      <c r="AF113" s="17">
        <v>0.106128</v>
      </c>
      <c r="AG113" s="17">
        <v>0.14288100000000001</v>
      </c>
      <c r="AH113" s="17">
        <v>0.133494</v>
      </c>
      <c r="AI113" s="17">
        <v>5.781E-2</v>
      </c>
      <c r="AJ113" s="17">
        <v>3.8018000000000003E-2</v>
      </c>
      <c r="AK113" s="17">
        <v>6.2103999999999999E-2</v>
      </c>
      <c r="AL113" s="17">
        <v>0.10395</v>
      </c>
      <c r="AM113" s="28">
        <v>0.107824</v>
      </c>
      <c r="AN113" s="28">
        <v>9.1051999999999994E-2</v>
      </c>
      <c r="AO113" s="28">
        <v>7.1135000000000004E-2</v>
      </c>
      <c r="AP113" s="28">
        <v>4.1179E-2</v>
      </c>
      <c r="AQ113" s="28">
        <v>4.4423999999999998E-2</v>
      </c>
      <c r="AR113" s="28">
        <v>0.106128</v>
      </c>
      <c r="AS113" s="28">
        <v>0.14288100000000001</v>
      </c>
      <c r="AT113" s="28">
        <v>0.133494</v>
      </c>
      <c r="AU113" s="28">
        <v>5.781E-2</v>
      </c>
      <c r="AV113" s="28">
        <v>3.8018000000000003E-2</v>
      </c>
      <c r="AW113" s="28">
        <v>6.2103999999999999E-2</v>
      </c>
      <c r="AX113" s="28">
        <v>0.10395</v>
      </c>
      <c r="AY113" s="17">
        <v>0.107824</v>
      </c>
      <c r="AZ113" s="17">
        <v>9.1051999999999994E-2</v>
      </c>
      <c r="BA113" s="17">
        <v>7.1135000000000004E-2</v>
      </c>
      <c r="BB113" s="17">
        <v>4.1179E-2</v>
      </c>
      <c r="BC113" s="17">
        <v>4.4423999999999998E-2</v>
      </c>
      <c r="BD113" s="17">
        <v>0.106128</v>
      </c>
      <c r="BE113" s="17">
        <v>0.14288100000000001</v>
      </c>
      <c r="BF113" s="17">
        <v>0.133494</v>
      </c>
      <c r="BG113" s="17">
        <v>5.781E-2</v>
      </c>
      <c r="BH113" s="17">
        <v>3.8018000000000003E-2</v>
      </c>
      <c r="BI113" s="17">
        <v>6.2103999999999999E-2</v>
      </c>
      <c r="BJ113" s="17">
        <v>0.10395</v>
      </c>
      <c r="BK113" s="28">
        <v>0.107824</v>
      </c>
      <c r="BL113" s="28">
        <v>9.1051999999999994E-2</v>
      </c>
      <c r="BM113" s="28">
        <v>7.1135000000000004E-2</v>
      </c>
      <c r="BN113" s="28">
        <v>4.1179E-2</v>
      </c>
      <c r="BO113" s="28">
        <v>4.4423999999999998E-2</v>
      </c>
      <c r="BP113" s="28">
        <v>0.106128</v>
      </c>
      <c r="BQ113" s="28">
        <v>0.14288100000000001</v>
      </c>
      <c r="BR113" s="28">
        <v>0.133494</v>
      </c>
      <c r="BS113" s="28">
        <v>5.781E-2</v>
      </c>
      <c r="BT113" s="28">
        <v>3.8018000000000003E-2</v>
      </c>
      <c r="BU113" s="28">
        <v>6.2103999999999999E-2</v>
      </c>
      <c r="BV113" s="28">
        <v>0.10395</v>
      </c>
      <c r="BW113" s="17">
        <v>0.107824</v>
      </c>
      <c r="BX113" s="17">
        <v>9.1051999999999994E-2</v>
      </c>
      <c r="BY113" s="17">
        <v>7.1135000000000004E-2</v>
      </c>
      <c r="BZ113" s="17">
        <v>4.1179E-2</v>
      </c>
      <c r="CA113" s="17">
        <v>4.4423999999999998E-2</v>
      </c>
      <c r="CB113" s="17">
        <v>0.106128</v>
      </c>
      <c r="CC113" s="17">
        <v>0.14288100000000001</v>
      </c>
      <c r="CD113" s="17">
        <v>0.133494</v>
      </c>
      <c r="CE113" s="17">
        <v>5.781E-2</v>
      </c>
      <c r="CF113" s="17">
        <v>3.8018000000000003E-2</v>
      </c>
      <c r="CG113" s="17">
        <v>6.2103999999999999E-2</v>
      </c>
      <c r="CH113" s="17">
        <v>0.10395</v>
      </c>
      <c r="CI113" s="28">
        <v>0.107824</v>
      </c>
      <c r="CJ113" s="28">
        <v>9.1051999999999994E-2</v>
      </c>
    </row>
    <row r="114" spans="1:88" x14ac:dyDescent="0.25">
      <c r="A114" s="216"/>
      <c r="B114" s="2" t="s">
        <v>13</v>
      </c>
      <c r="C114" s="37">
        <v>9.3563999999999994E-2</v>
      </c>
      <c r="D114" s="17">
        <v>7.2162000000000004E-2</v>
      </c>
      <c r="E114" s="17">
        <v>7.8372999999999998E-2</v>
      </c>
      <c r="F114" s="17">
        <v>7.6534000000000005E-2</v>
      </c>
      <c r="G114" s="23">
        <v>9.4246999999999997E-2</v>
      </c>
      <c r="H114" s="17">
        <v>7.5599E-2</v>
      </c>
      <c r="I114" s="17">
        <v>9.6199999999999994E-2</v>
      </c>
      <c r="J114" s="17">
        <v>7.7077999999999994E-2</v>
      </c>
      <c r="K114" s="17">
        <v>8.1374000000000002E-2</v>
      </c>
      <c r="L114" s="17">
        <v>9.4072000000000003E-2</v>
      </c>
      <c r="M114" s="17">
        <v>7.6706999999999997E-2</v>
      </c>
      <c r="N114" s="17">
        <v>8.4089999999999998E-2</v>
      </c>
      <c r="O114" s="28">
        <v>9.3563999999999994E-2</v>
      </c>
      <c r="P114" s="28">
        <v>7.2162000000000004E-2</v>
      </c>
      <c r="Q114" s="28">
        <v>7.8372999999999998E-2</v>
      </c>
      <c r="R114" s="28">
        <v>7.6534000000000005E-2</v>
      </c>
      <c r="S114" s="28">
        <v>9.4246999999999997E-2</v>
      </c>
      <c r="T114" s="28">
        <v>7.5599E-2</v>
      </c>
      <c r="U114" s="28">
        <v>9.6199999999999994E-2</v>
      </c>
      <c r="V114" s="28">
        <v>7.7077999999999994E-2</v>
      </c>
      <c r="W114" s="28">
        <v>8.1374000000000002E-2</v>
      </c>
      <c r="X114" s="28">
        <v>9.4072000000000003E-2</v>
      </c>
      <c r="Y114" s="28">
        <v>7.6706999999999997E-2</v>
      </c>
      <c r="Z114" s="28">
        <v>8.4089999999999998E-2</v>
      </c>
      <c r="AA114" s="17">
        <v>9.3563999999999994E-2</v>
      </c>
      <c r="AB114" s="17">
        <v>7.2162000000000004E-2</v>
      </c>
      <c r="AC114" s="17">
        <v>7.8372999999999998E-2</v>
      </c>
      <c r="AD114" s="17">
        <v>7.6534000000000005E-2</v>
      </c>
      <c r="AE114" s="17">
        <v>9.4246999999999997E-2</v>
      </c>
      <c r="AF114" s="17">
        <v>7.5599E-2</v>
      </c>
      <c r="AG114" s="17">
        <v>9.6199999999999994E-2</v>
      </c>
      <c r="AH114" s="17">
        <v>7.7077999999999994E-2</v>
      </c>
      <c r="AI114" s="17">
        <v>8.1374000000000002E-2</v>
      </c>
      <c r="AJ114" s="17">
        <v>9.4072000000000003E-2</v>
      </c>
      <c r="AK114" s="17">
        <v>7.6706999999999997E-2</v>
      </c>
      <c r="AL114" s="17">
        <v>8.4089999999999998E-2</v>
      </c>
      <c r="AM114" s="28">
        <v>9.3563999999999994E-2</v>
      </c>
      <c r="AN114" s="28">
        <v>7.2162000000000004E-2</v>
      </c>
      <c r="AO114" s="28">
        <v>7.8372999999999998E-2</v>
      </c>
      <c r="AP114" s="28">
        <v>7.6534000000000005E-2</v>
      </c>
      <c r="AQ114" s="28">
        <v>9.4246999999999997E-2</v>
      </c>
      <c r="AR114" s="28">
        <v>7.5599E-2</v>
      </c>
      <c r="AS114" s="28">
        <v>9.6199999999999994E-2</v>
      </c>
      <c r="AT114" s="28">
        <v>7.7077999999999994E-2</v>
      </c>
      <c r="AU114" s="28">
        <v>8.1374000000000002E-2</v>
      </c>
      <c r="AV114" s="28">
        <v>9.4072000000000003E-2</v>
      </c>
      <c r="AW114" s="28">
        <v>7.6706999999999997E-2</v>
      </c>
      <c r="AX114" s="28">
        <v>8.4089999999999998E-2</v>
      </c>
      <c r="AY114" s="17">
        <v>9.3563999999999994E-2</v>
      </c>
      <c r="AZ114" s="17">
        <v>7.2162000000000004E-2</v>
      </c>
      <c r="BA114" s="17">
        <v>7.8372999999999998E-2</v>
      </c>
      <c r="BB114" s="17">
        <v>7.6534000000000005E-2</v>
      </c>
      <c r="BC114" s="17">
        <v>9.4246999999999997E-2</v>
      </c>
      <c r="BD114" s="17">
        <v>7.5599E-2</v>
      </c>
      <c r="BE114" s="17">
        <v>9.6199999999999994E-2</v>
      </c>
      <c r="BF114" s="17">
        <v>7.7077999999999994E-2</v>
      </c>
      <c r="BG114" s="17">
        <v>8.1374000000000002E-2</v>
      </c>
      <c r="BH114" s="17">
        <v>9.4072000000000003E-2</v>
      </c>
      <c r="BI114" s="17">
        <v>7.6706999999999997E-2</v>
      </c>
      <c r="BJ114" s="17">
        <v>8.4089999999999998E-2</v>
      </c>
      <c r="BK114" s="28">
        <v>9.3563999999999994E-2</v>
      </c>
      <c r="BL114" s="28">
        <v>7.2162000000000004E-2</v>
      </c>
      <c r="BM114" s="28">
        <v>7.8372999999999998E-2</v>
      </c>
      <c r="BN114" s="28">
        <v>7.6534000000000005E-2</v>
      </c>
      <c r="BO114" s="28">
        <v>9.4246999999999997E-2</v>
      </c>
      <c r="BP114" s="28">
        <v>7.5599E-2</v>
      </c>
      <c r="BQ114" s="28">
        <v>9.6199999999999994E-2</v>
      </c>
      <c r="BR114" s="28">
        <v>7.7077999999999994E-2</v>
      </c>
      <c r="BS114" s="28">
        <v>8.1374000000000002E-2</v>
      </c>
      <c r="BT114" s="28">
        <v>9.4072000000000003E-2</v>
      </c>
      <c r="BU114" s="28">
        <v>7.6706999999999997E-2</v>
      </c>
      <c r="BV114" s="28">
        <v>8.4089999999999998E-2</v>
      </c>
      <c r="BW114" s="17">
        <v>9.3563999999999994E-2</v>
      </c>
      <c r="BX114" s="17">
        <v>7.2162000000000004E-2</v>
      </c>
      <c r="BY114" s="17">
        <v>7.8372999999999998E-2</v>
      </c>
      <c r="BZ114" s="17">
        <v>7.6534000000000005E-2</v>
      </c>
      <c r="CA114" s="17">
        <v>9.4246999999999997E-2</v>
      </c>
      <c r="CB114" s="17">
        <v>7.5599E-2</v>
      </c>
      <c r="CC114" s="17">
        <v>9.6199999999999994E-2</v>
      </c>
      <c r="CD114" s="17">
        <v>7.7077999999999994E-2</v>
      </c>
      <c r="CE114" s="17">
        <v>8.1374000000000002E-2</v>
      </c>
      <c r="CF114" s="17">
        <v>9.4072000000000003E-2</v>
      </c>
      <c r="CG114" s="17">
        <v>7.6706999999999997E-2</v>
      </c>
      <c r="CH114" s="17">
        <v>8.4089999999999998E-2</v>
      </c>
      <c r="CI114" s="28">
        <v>9.3563999999999994E-2</v>
      </c>
      <c r="CJ114" s="28">
        <v>7.2162000000000004E-2</v>
      </c>
    </row>
    <row r="115" spans="1:88" x14ac:dyDescent="0.25">
      <c r="A115" s="216"/>
      <c r="B115" s="2" t="s">
        <v>4</v>
      </c>
      <c r="C115" s="37">
        <v>8.5109000000000004E-2</v>
      </c>
      <c r="D115" s="17">
        <v>7.7715000000000006E-2</v>
      </c>
      <c r="E115" s="17">
        <v>8.6136000000000004E-2</v>
      </c>
      <c r="F115" s="17">
        <v>7.9796000000000006E-2</v>
      </c>
      <c r="G115" s="23">
        <v>8.5334999999999994E-2</v>
      </c>
      <c r="H115" s="17">
        <v>8.1994999999999998E-2</v>
      </c>
      <c r="I115" s="17">
        <v>8.4098999999999993E-2</v>
      </c>
      <c r="J115" s="17">
        <v>8.4198999999999996E-2</v>
      </c>
      <c r="K115" s="17">
        <v>8.2512000000000002E-2</v>
      </c>
      <c r="L115" s="17">
        <v>8.5277000000000006E-2</v>
      </c>
      <c r="M115" s="17">
        <v>8.2588999999999996E-2</v>
      </c>
      <c r="N115" s="17">
        <v>8.5237999999999994E-2</v>
      </c>
      <c r="O115" s="28">
        <v>8.5109000000000004E-2</v>
      </c>
      <c r="P115" s="28">
        <v>7.7715000000000006E-2</v>
      </c>
      <c r="Q115" s="28">
        <v>8.6136000000000004E-2</v>
      </c>
      <c r="R115" s="28">
        <v>7.9796000000000006E-2</v>
      </c>
      <c r="S115" s="28">
        <v>8.5334999999999994E-2</v>
      </c>
      <c r="T115" s="28">
        <v>8.1994999999999998E-2</v>
      </c>
      <c r="U115" s="28">
        <v>8.4098999999999993E-2</v>
      </c>
      <c r="V115" s="28">
        <v>8.4198999999999996E-2</v>
      </c>
      <c r="W115" s="28">
        <v>8.2512000000000002E-2</v>
      </c>
      <c r="X115" s="28">
        <v>8.5277000000000006E-2</v>
      </c>
      <c r="Y115" s="28">
        <v>8.2588999999999996E-2</v>
      </c>
      <c r="Z115" s="28">
        <v>8.5237999999999994E-2</v>
      </c>
      <c r="AA115" s="17">
        <v>8.5109000000000004E-2</v>
      </c>
      <c r="AB115" s="17">
        <v>7.7715000000000006E-2</v>
      </c>
      <c r="AC115" s="17">
        <v>8.6136000000000004E-2</v>
      </c>
      <c r="AD115" s="17">
        <v>7.9796000000000006E-2</v>
      </c>
      <c r="AE115" s="17">
        <v>8.5334999999999994E-2</v>
      </c>
      <c r="AF115" s="17">
        <v>8.1994999999999998E-2</v>
      </c>
      <c r="AG115" s="17">
        <v>8.4098999999999993E-2</v>
      </c>
      <c r="AH115" s="17">
        <v>8.4198999999999996E-2</v>
      </c>
      <c r="AI115" s="17">
        <v>8.2512000000000002E-2</v>
      </c>
      <c r="AJ115" s="17">
        <v>8.5277000000000006E-2</v>
      </c>
      <c r="AK115" s="17">
        <v>8.2588999999999996E-2</v>
      </c>
      <c r="AL115" s="17">
        <v>8.5237999999999994E-2</v>
      </c>
      <c r="AM115" s="28">
        <v>8.5109000000000004E-2</v>
      </c>
      <c r="AN115" s="28">
        <v>7.7715000000000006E-2</v>
      </c>
      <c r="AO115" s="28">
        <v>8.6136000000000004E-2</v>
      </c>
      <c r="AP115" s="28">
        <v>7.9796000000000006E-2</v>
      </c>
      <c r="AQ115" s="28">
        <v>8.5334999999999994E-2</v>
      </c>
      <c r="AR115" s="28">
        <v>8.1994999999999998E-2</v>
      </c>
      <c r="AS115" s="28">
        <v>8.4098999999999993E-2</v>
      </c>
      <c r="AT115" s="28">
        <v>8.4198999999999996E-2</v>
      </c>
      <c r="AU115" s="28">
        <v>8.2512000000000002E-2</v>
      </c>
      <c r="AV115" s="28">
        <v>8.5277000000000006E-2</v>
      </c>
      <c r="AW115" s="28">
        <v>8.2588999999999996E-2</v>
      </c>
      <c r="AX115" s="28">
        <v>8.5237999999999994E-2</v>
      </c>
      <c r="AY115" s="17">
        <v>8.5109000000000004E-2</v>
      </c>
      <c r="AZ115" s="17">
        <v>7.7715000000000006E-2</v>
      </c>
      <c r="BA115" s="17">
        <v>8.6136000000000004E-2</v>
      </c>
      <c r="BB115" s="17">
        <v>7.9796000000000006E-2</v>
      </c>
      <c r="BC115" s="17">
        <v>8.5334999999999994E-2</v>
      </c>
      <c r="BD115" s="17">
        <v>8.1994999999999998E-2</v>
      </c>
      <c r="BE115" s="17">
        <v>8.4098999999999993E-2</v>
      </c>
      <c r="BF115" s="17">
        <v>8.4198999999999996E-2</v>
      </c>
      <c r="BG115" s="17">
        <v>8.2512000000000002E-2</v>
      </c>
      <c r="BH115" s="17">
        <v>8.5277000000000006E-2</v>
      </c>
      <c r="BI115" s="17">
        <v>8.2588999999999996E-2</v>
      </c>
      <c r="BJ115" s="17">
        <v>8.5237999999999994E-2</v>
      </c>
      <c r="BK115" s="28">
        <v>8.5109000000000004E-2</v>
      </c>
      <c r="BL115" s="28">
        <v>7.7715000000000006E-2</v>
      </c>
      <c r="BM115" s="28">
        <v>8.6136000000000004E-2</v>
      </c>
      <c r="BN115" s="28">
        <v>7.9796000000000006E-2</v>
      </c>
      <c r="BO115" s="28">
        <v>8.5334999999999994E-2</v>
      </c>
      <c r="BP115" s="28">
        <v>8.1994999999999998E-2</v>
      </c>
      <c r="BQ115" s="28">
        <v>8.4098999999999993E-2</v>
      </c>
      <c r="BR115" s="28">
        <v>8.4198999999999996E-2</v>
      </c>
      <c r="BS115" s="28">
        <v>8.2512000000000002E-2</v>
      </c>
      <c r="BT115" s="28">
        <v>8.5277000000000006E-2</v>
      </c>
      <c r="BU115" s="28">
        <v>8.2588999999999996E-2</v>
      </c>
      <c r="BV115" s="28">
        <v>8.5237999999999994E-2</v>
      </c>
      <c r="BW115" s="17">
        <v>8.5109000000000004E-2</v>
      </c>
      <c r="BX115" s="17">
        <v>7.7715000000000006E-2</v>
      </c>
      <c r="BY115" s="17">
        <v>8.6136000000000004E-2</v>
      </c>
      <c r="BZ115" s="17">
        <v>7.9796000000000006E-2</v>
      </c>
      <c r="CA115" s="17">
        <v>8.5334999999999994E-2</v>
      </c>
      <c r="CB115" s="17">
        <v>8.1994999999999998E-2</v>
      </c>
      <c r="CC115" s="17">
        <v>8.4098999999999993E-2</v>
      </c>
      <c r="CD115" s="17">
        <v>8.4198999999999996E-2</v>
      </c>
      <c r="CE115" s="17">
        <v>8.2512000000000002E-2</v>
      </c>
      <c r="CF115" s="17">
        <v>8.5277000000000006E-2</v>
      </c>
      <c r="CG115" s="17">
        <v>8.2588999999999996E-2</v>
      </c>
      <c r="CH115" s="17">
        <v>8.5237999999999994E-2</v>
      </c>
      <c r="CI115" s="28">
        <v>8.5109000000000004E-2</v>
      </c>
      <c r="CJ115" s="28">
        <v>7.7715000000000006E-2</v>
      </c>
    </row>
    <row r="116" spans="1:88" x14ac:dyDescent="0.25">
      <c r="A116" s="217"/>
      <c r="B116" s="2" t="s">
        <v>14</v>
      </c>
      <c r="C116" s="37">
        <v>8.5109000000000004E-2</v>
      </c>
      <c r="D116" s="17">
        <v>7.7715000000000006E-2</v>
      </c>
      <c r="E116" s="17">
        <v>8.6136000000000004E-2</v>
      </c>
      <c r="F116" s="17">
        <v>7.9796000000000006E-2</v>
      </c>
      <c r="G116" s="23">
        <v>8.5334999999999994E-2</v>
      </c>
      <c r="H116" s="17">
        <v>8.1994999999999998E-2</v>
      </c>
      <c r="I116" s="17">
        <v>8.4098999999999993E-2</v>
      </c>
      <c r="J116" s="17">
        <v>8.4198999999999996E-2</v>
      </c>
      <c r="K116" s="17">
        <v>8.2512000000000002E-2</v>
      </c>
      <c r="L116" s="17">
        <v>8.5277000000000006E-2</v>
      </c>
      <c r="M116" s="17">
        <v>8.2588999999999996E-2</v>
      </c>
      <c r="N116" s="17">
        <v>8.5237999999999994E-2</v>
      </c>
      <c r="O116" s="28">
        <v>8.5109000000000004E-2</v>
      </c>
      <c r="P116" s="28">
        <v>7.7715000000000006E-2</v>
      </c>
      <c r="Q116" s="28">
        <v>8.6136000000000004E-2</v>
      </c>
      <c r="R116" s="28">
        <v>7.9796000000000006E-2</v>
      </c>
      <c r="S116" s="28">
        <v>8.5334999999999994E-2</v>
      </c>
      <c r="T116" s="28">
        <v>8.1994999999999998E-2</v>
      </c>
      <c r="U116" s="28">
        <v>8.4098999999999993E-2</v>
      </c>
      <c r="V116" s="28">
        <v>8.4198999999999996E-2</v>
      </c>
      <c r="W116" s="28">
        <v>8.2512000000000002E-2</v>
      </c>
      <c r="X116" s="28">
        <v>8.5277000000000006E-2</v>
      </c>
      <c r="Y116" s="28">
        <v>8.2588999999999996E-2</v>
      </c>
      <c r="Z116" s="28">
        <v>8.5237999999999994E-2</v>
      </c>
      <c r="AA116" s="17">
        <v>8.5109000000000004E-2</v>
      </c>
      <c r="AB116" s="17">
        <v>7.7715000000000006E-2</v>
      </c>
      <c r="AC116" s="17">
        <v>8.6136000000000004E-2</v>
      </c>
      <c r="AD116" s="17">
        <v>7.9796000000000006E-2</v>
      </c>
      <c r="AE116" s="17">
        <v>8.5334999999999994E-2</v>
      </c>
      <c r="AF116" s="17">
        <v>8.1994999999999998E-2</v>
      </c>
      <c r="AG116" s="17">
        <v>8.4098999999999993E-2</v>
      </c>
      <c r="AH116" s="17">
        <v>8.4198999999999996E-2</v>
      </c>
      <c r="AI116" s="17">
        <v>8.2512000000000002E-2</v>
      </c>
      <c r="AJ116" s="17">
        <v>8.5277000000000006E-2</v>
      </c>
      <c r="AK116" s="17">
        <v>8.2588999999999996E-2</v>
      </c>
      <c r="AL116" s="17">
        <v>8.5237999999999994E-2</v>
      </c>
      <c r="AM116" s="28">
        <v>8.5109000000000004E-2</v>
      </c>
      <c r="AN116" s="28">
        <v>7.7715000000000006E-2</v>
      </c>
      <c r="AO116" s="28">
        <v>8.6136000000000004E-2</v>
      </c>
      <c r="AP116" s="28">
        <v>7.9796000000000006E-2</v>
      </c>
      <c r="AQ116" s="28">
        <v>8.5334999999999994E-2</v>
      </c>
      <c r="AR116" s="28">
        <v>8.1994999999999998E-2</v>
      </c>
      <c r="AS116" s="28">
        <v>8.4098999999999993E-2</v>
      </c>
      <c r="AT116" s="28">
        <v>8.4198999999999996E-2</v>
      </c>
      <c r="AU116" s="28">
        <v>8.2512000000000002E-2</v>
      </c>
      <c r="AV116" s="28">
        <v>8.5277000000000006E-2</v>
      </c>
      <c r="AW116" s="28">
        <v>8.2588999999999996E-2</v>
      </c>
      <c r="AX116" s="28">
        <v>8.5237999999999994E-2</v>
      </c>
      <c r="AY116" s="17">
        <v>8.5109000000000004E-2</v>
      </c>
      <c r="AZ116" s="17">
        <v>7.7715000000000006E-2</v>
      </c>
      <c r="BA116" s="17">
        <v>8.6136000000000004E-2</v>
      </c>
      <c r="BB116" s="17">
        <v>7.9796000000000006E-2</v>
      </c>
      <c r="BC116" s="17">
        <v>8.5334999999999994E-2</v>
      </c>
      <c r="BD116" s="17">
        <v>8.1994999999999998E-2</v>
      </c>
      <c r="BE116" s="17">
        <v>8.4098999999999993E-2</v>
      </c>
      <c r="BF116" s="17">
        <v>8.4198999999999996E-2</v>
      </c>
      <c r="BG116" s="17">
        <v>8.2512000000000002E-2</v>
      </c>
      <c r="BH116" s="17">
        <v>8.5277000000000006E-2</v>
      </c>
      <c r="BI116" s="17">
        <v>8.2588999999999996E-2</v>
      </c>
      <c r="BJ116" s="17">
        <v>8.5237999999999994E-2</v>
      </c>
      <c r="BK116" s="28">
        <v>8.5109000000000004E-2</v>
      </c>
      <c r="BL116" s="28">
        <v>7.7715000000000006E-2</v>
      </c>
      <c r="BM116" s="28">
        <v>8.6136000000000004E-2</v>
      </c>
      <c r="BN116" s="28">
        <v>7.9796000000000006E-2</v>
      </c>
      <c r="BO116" s="28">
        <v>8.5334999999999994E-2</v>
      </c>
      <c r="BP116" s="28">
        <v>8.1994999999999998E-2</v>
      </c>
      <c r="BQ116" s="28">
        <v>8.4098999999999993E-2</v>
      </c>
      <c r="BR116" s="28">
        <v>8.4198999999999996E-2</v>
      </c>
      <c r="BS116" s="28">
        <v>8.2512000000000002E-2</v>
      </c>
      <c r="BT116" s="28">
        <v>8.5277000000000006E-2</v>
      </c>
      <c r="BU116" s="28">
        <v>8.2588999999999996E-2</v>
      </c>
      <c r="BV116" s="28">
        <v>8.5237999999999994E-2</v>
      </c>
      <c r="BW116" s="17">
        <v>8.5109000000000004E-2</v>
      </c>
      <c r="BX116" s="17">
        <v>7.7715000000000006E-2</v>
      </c>
      <c r="BY116" s="17">
        <v>8.6136000000000004E-2</v>
      </c>
      <c r="BZ116" s="17">
        <v>7.9796000000000006E-2</v>
      </c>
      <c r="CA116" s="17">
        <v>8.5334999999999994E-2</v>
      </c>
      <c r="CB116" s="17">
        <v>8.1994999999999998E-2</v>
      </c>
      <c r="CC116" s="17">
        <v>8.4098999999999993E-2</v>
      </c>
      <c r="CD116" s="17">
        <v>8.4198999999999996E-2</v>
      </c>
      <c r="CE116" s="17">
        <v>8.2512000000000002E-2</v>
      </c>
      <c r="CF116" s="17">
        <v>8.5277000000000006E-2</v>
      </c>
      <c r="CG116" s="17">
        <v>8.2588999999999996E-2</v>
      </c>
      <c r="CH116" s="17">
        <v>8.5237999999999994E-2</v>
      </c>
      <c r="CI116" s="28">
        <v>8.5109000000000004E-2</v>
      </c>
      <c r="CJ116" s="28">
        <v>7.7715000000000006E-2</v>
      </c>
    </row>
    <row r="117" spans="1:88" x14ac:dyDescent="0.25">
      <c r="A117" s="217"/>
      <c r="B117" s="2" t="s">
        <v>15</v>
      </c>
      <c r="C117" s="37">
        <v>8.5109000000000004E-2</v>
      </c>
      <c r="D117" s="17">
        <v>7.7715000000000006E-2</v>
      </c>
      <c r="E117" s="17">
        <v>8.6136000000000004E-2</v>
      </c>
      <c r="F117" s="17">
        <v>7.9796000000000006E-2</v>
      </c>
      <c r="G117" s="23">
        <v>8.5334999999999994E-2</v>
      </c>
      <c r="H117" s="17">
        <v>8.1994999999999998E-2</v>
      </c>
      <c r="I117" s="17">
        <v>8.4098999999999993E-2</v>
      </c>
      <c r="J117" s="17">
        <v>8.4198999999999996E-2</v>
      </c>
      <c r="K117" s="17">
        <v>8.2512000000000002E-2</v>
      </c>
      <c r="L117" s="17">
        <v>8.5277000000000006E-2</v>
      </c>
      <c r="M117" s="17">
        <v>8.2588999999999996E-2</v>
      </c>
      <c r="N117" s="17">
        <v>8.5237999999999994E-2</v>
      </c>
      <c r="O117" s="28">
        <v>8.5109000000000004E-2</v>
      </c>
      <c r="P117" s="28">
        <v>7.7715000000000006E-2</v>
      </c>
      <c r="Q117" s="28">
        <v>8.6136000000000004E-2</v>
      </c>
      <c r="R117" s="28">
        <v>7.9796000000000006E-2</v>
      </c>
      <c r="S117" s="28">
        <v>8.5334999999999994E-2</v>
      </c>
      <c r="T117" s="28">
        <v>8.1994999999999998E-2</v>
      </c>
      <c r="U117" s="28">
        <v>8.4098999999999993E-2</v>
      </c>
      <c r="V117" s="28">
        <v>8.4198999999999996E-2</v>
      </c>
      <c r="W117" s="28">
        <v>8.2512000000000002E-2</v>
      </c>
      <c r="X117" s="28">
        <v>8.5277000000000006E-2</v>
      </c>
      <c r="Y117" s="28">
        <v>8.2588999999999996E-2</v>
      </c>
      <c r="Z117" s="28">
        <v>8.5237999999999994E-2</v>
      </c>
      <c r="AA117" s="17">
        <v>8.5109000000000004E-2</v>
      </c>
      <c r="AB117" s="17">
        <v>7.7715000000000006E-2</v>
      </c>
      <c r="AC117" s="17">
        <v>8.6136000000000004E-2</v>
      </c>
      <c r="AD117" s="17">
        <v>7.9796000000000006E-2</v>
      </c>
      <c r="AE117" s="17">
        <v>8.5334999999999994E-2</v>
      </c>
      <c r="AF117" s="17">
        <v>8.1994999999999998E-2</v>
      </c>
      <c r="AG117" s="17">
        <v>8.4098999999999993E-2</v>
      </c>
      <c r="AH117" s="17">
        <v>8.4198999999999996E-2</v>
      </c>
      <c r="AI117" s="17">
        <v>8.2512000000000002E-2</v>
      </c>
      <c r="AJ117" s="17">
        <v>8.5277000000000006E-2</v>
      </c>
      <c r="AK117" s="17">
        <v>8.2588999999999996E-2</v>
      </c>
      <c r="AL117" s="17">
        <v>8.5237999999999994E-2</v>
      </c>
      <c r="AM117" s="28">
        <v>8.5109000000000004E-2</v>
      </c>
      <c r="AN117" s="28">
        <v>7.7715000000000006E-2</v>
      </c>
      <c r="AO117" s="28">
        <v>8.6136000000000004E-2</v>
      </c>
      <c r="AP117" s="28">
        <v>7.9796000000000006E-2</v>
      </c>
      <c r="AQ117" s="28">
        <v>8.5334999999999994E-2</v>
      </c>
      <c r="AR117" s="28">
        <v>8.1994999999999998E-2</v>
      </c>
      <c r="AS117" s="28">
        <v>8.4098999999999993E-2</v>
      </c>
      <c r="AT117" s="28">
        <v>8.4198999999999996E-2</v>
      </c>
      <c r="AU117" s="28">
        <v>8.2512000000000002E-2</v>
      </c>
      <c r="AV117" s="28">
        <v>8.5277000000000006E-2</v>
      </c>
      <c r="AW117" s="28">
        <v>8.2588999999999996E-2</v>
      </c>
      <c r="AX117" s="28">
        <v>8.5237999999999994E-2</v>
      </c>
      <c r="AY117" s="17">
        <v>8.5109000000000004E-2</v>
      </c>
      <c r="AZ117" s="17">
        <v>7.7715000000000006E-2</v>
      </c>
      <c r="BA117" s="17">
        <v>8.6136000000000004E-2</v>
      </c>
      <c r="BB117" s="17">
        <v>7.9796000000000006E-2</v>
      </c>
      <c r="BC117" s="17">
        <v>8.5334999999999994E-2</v>
      </c>
      <c r="BD117" s="17">
        <v>8.1994999999999998E-2</v>
      </c>
      <c r="BE117" s="17">
        <v>8.4098999999999993E-2</v>
      </c>
      <c r="BF117" s="17">
        <v>8.4198999999999996E-2</v>
      </c>
      <c r="BG117" s="17">
        <v>8.2512000000000002E-2</v>
      </c>
      <c r="BH117" s="17">
        <v>8.5277000000000006E-2</v>
      </c>
      <c r="BI117" s="17">
        <v>8.2588999999999996E-2</v>
      </c>
      <c r="BJ117" s="17">
        <v>8.5237999999999994E-2</v>
      </c>
      <c r="BK117" s="28">
        <v>8.5109000000000004E-2</v>
      </c>
      <c r="BL117" s="28">
        <v>7.7715000000000006E-2</v>
      </c>
      <c r="BM117" s="28">
        <v>8.6136000000000004E-2</v>
      </c>
      <c r="BN117" s="28">
        <v>7.9796000000000006E-2</v>
      </c>
      <c r="BO117" s="28">
        <v>8.5334999999999994E-2</v>
      </c>
      <c r="BP117" s="28">
        <v>8.1994999999999998E-2</v>
      </c>
      <c r="BQ117" s="28">
        <v>8.4098999999999993E-2</v>
      </c>
      <c r="BR117" s="28">
        <v>8.4198999999999996E-2</v>
      </c>
      <c r="BS117" s="28">
        <v>8.2512000000000002E-2</v>
      </c>
      <c r="BT117" s="28">
        <v>8.5277000000000006E-2</v>
      </c>
      <c r="BU117" s="28">
        <v>8.2588999999999996E-2</v>
      </c>
      <c r="BV117" s="28">
        <v>8.5237999999999994E-2</v>
      </c>
      <c r="BW117" s="17">
        <v>8.5109000000000004E-2</v>
      </c>
      <c r="BX117" s="17">
        <v>7.7715000000000006E-2</v>
      </c>
      <c r="BY117" s="17">
        <v>8.6136000000000004E-2</v>
      </c>
      <c r="BZ117" s="17">
        <v>7.9796000000000006E-2</v>
      </c>
      <c r="CA117" s="17">
        <v>8.5334999999999994E-2</v>
      </c>
      <c r="CB117" s="17">
        <v>8.1994999999999998E-2</v>
      </c>
      <c r="CC117" s="17">
        <v>8.4098999999999993E-2</v>
      </c>
      <c r="CD117" s="17">
        <v>8.4198999999999996E-2</v>
      </c>
      <c r="CE117" s="17">
        <v>8.2512000000000002E-2</v>
      </c>
      <c r="CF117" s="17">
        <v>8.5277000000000006E-2</v>
      </c>
      <c r="CG117" s="17">
        <v>8.2588999999999996E-2</v>
      </c>
      <c r="CH117" s="17">
        <v>8.5237999999999994E-2</v>
      </c>
      <c r="CI117" s="28">
        <v>8.5109000000000004E-2</v>
      </c>
      <c r="CJ117" s="28">
        <v>7.7715000000000006E-2</v>
      </c>
    </row>
    <row r="118" spans="1:88" x14ac:dyDescent="0.25">
      <c r="A118" s="217"/>
      <c r="B118" s="2" t="s">
        <v>7</v>
      </c>
      <c r="C118" s="37">
        <v>8.3486000000000005E-2</v>
      </c>
      <c r="D118" s="17">
        <v>7.6158000000000003E-2</v>
      </c>
      <c r="E118" s="17">
        <v>8.3346000000000003E-2</v>
      </c>
      <c r="F118" s="17">
        <v>8.0782999999999994E-2</v>
      </c>
      <c r="G118" s="23">
        <v>8.5133E-2</v>
      </c>
      <c r="H118" s="17">
        <v>8.4294999999999995E-2</v>
      </c>
      <c r="I118" s="17">
        <v>8.7456999999999993E-2</v>
      </c>
      <c r="J118" s="17">
        <v>8.7230000000000002E-2</v>
      </c>
      <c r="K118" s="17">
        <v>8.3319000000000004E-2</v>
      </c>
      <c r="L118" s="17">
        <v>8.4562999999999999E-2</v>
      </c>
      <c r="M118" s="17">
        <v>8.1112000000000004E-2</v>
      </c>
      <c r="N118" s="17">
        <v>8.3118999999999998E-2</v>
      </c>
      <c r="O118" s="28">
        <v>8.3486000000000005E-2</v>
      </c>
      <c r="P118" s="28">
        <v>7.6158000000000003E-2</v>
      </c>
      <c r="Q118" s="28">
        <v>8.3346000000000003E-2</v>
      </c>
      <c r="R118" s="28">
        <v>8.0782999999999994E-2</v>
      </c>
      <c r="S118" s="28">
        <v>8.5133E-2</v>
      </c>
      <c r="T118" s="28">
        <v>8.4294999999999995E-2</v>
      </c>
      <c r="U118" s="28">
        <v>8.7456999999999993E-2</v>
      </c>
      <c r="V118" s="28">
        <v>8.7230000000000002E-2</v>
      </c>
      <c r="W118" s="28">
        <v>8.3319000000000004E-2</v>
      </c>
      <c r="X118" s="28">
        <v>8.4562999999999999E-2</v>
      </c>
      <c r="Y118" s="28">
        <v>8.1112000000000004E-2</v>
      </c>
      <c r="Z118" s="28">
        <v>8.3118999999999998E-2</v>
      </c>
      <c r="AA118" s="17">
        <v>8.3486000000000005E-2</v>
      </c>
      <c r="AB118" s="17">
        <v>7.6158000000000003E-2</v>
      </c>
      <c r="AC118" s="17">
        <v>8.3346000000000003E-2</v>
      </c>
      <c r="AD118" s="17">
        <v>8.0782999999999994E-2</v>
      </c>
      <c r="AE118" s="17">
        <v>8.5133E-2</v>
      </c>
      <c r="AF118" s="17">
        <v>8.4294999999999995E-2</v>
      </c>
      <c r="AG118" s="17">
        <v>8.7456999999999993E-2</v>
      </c>
      <c r="AH118" s="17">
        <v>8.7230000000000002E-2</v>
      </c>
      <c r="AI118" s="17">
        <v>8.3319000000000004E-2</v>
      </c>
      <c r="AJ118" s="17">
        <v>8.4562999999999999E-2</v>
      </c>
      <c r="AK118" s="17">
        <v>8.1112000000000004E-2</v>
      </c>
      <c r="AL118" s="17">
        <v>8.3118999999999998E-2</v>
      </c>
      <c r="AM118" s="28">
        <v>8.3486000000000005E-2</v>
      </c>
      <c r="AN118" s="28">
        <v>7.6158000000000003E-2</v>
      </c>
      <c r="AO118" s="28">
        <v>8.3346000000000003E-2</v>
      </c>
      <c r="AP118" s="28">
        <v>8.0782999999999994E-2</v>
      </c>
      <c r="AQ118" s="28">
        <v>8.5133E-2</v>
      </c>
      <c r="AR118" s="28">
        <v>8.4294999999999995E-2</v>
      </c>
      <c r="AS118" s="28">
        <v>8.7456999999999993E-2</v>
      </c>
      <c r="AT118" s="28">
        <v>8.7230000000000002E-2</v>
      </c>
      <c r="AU118" s="28">
        <v>8.3319000000000004E-2</v>
      </c>
      <c r="AV118" s="28">
        <v>8.4562999999999999E-2</v>
      </c>
      <c r="AW118" s="28">
        <v>8.1112000000000004E-2</v>
      </c>
      <c r="AX118" s="28">
        <v>8.3118999999999998E-2</v>
      </c>
      <c r="AY118" s="17">
        <v>8.3486000000000005E-2</v>
      </c>
      <c r="AZ118" s="17">
        <v>7.6158000000000003E-2</v>
      </c>
      <c r="BA118" s="17">
        <v>8.3346000000000003E-2</v>
      </c>
      <c r="BB118" s="17">
        <v>8.0782999999999994E-2</v>
      </c>
      <c r="BC118" s="17">
        <v>8.5133E-2</v>
      </c>
      <c r="BD118" s="17">
        <v>8.4294999999999995E-2</v>
      </c>
      <c r="BE118" s="17">
        <v>8.7456999999999993E-2</v>
      </c>
      <c r="BF118" s="17">
        <v>8.7230000000000002E-2</v>
      </c>
      <c r="BG118" s="17">
        <v>8.3319000000000004E-2</v>
      </c>
      <c r="BH118" s="17">
        <v>8.4562999999999999E-2</v>
      </c>
      <c r="BI118" s="17">
        <v>8.1112000000000004E-2</v>
      </c>
      <c r="BJ118" s="17">
        <v>8.3118999999999998E-2</v>
      </c>
      <c r="BK118" s="28">
        <v>8.3486000000000005E-2</v>
      </c>
      <c r="BL118" s="28">
        <v>7.6158000000000003E-2</v>
      </c>
      <c r="BM118" s="28">
        <v>8.3346000000000003E-2</v>
      </c>
      <c r="BN118" s="28">
        <v>8.0782999999999994E-2</v>
      </c>
      <c r="BO118" s="28">
        <v>8.5133E-2</v>
      </c>
      <c r="BP118" s="28">
        <v>8.4294999999999995E-2</v>
      </c>
      <c r="BQ118" s="28">
        <v>8.7456999999999993E-2</v>
      </c>
      <c r="BR118" s="28">
        <v>8.7230000000000002E-2</v>
      </c>
      <c r="BS118" s="28">
        <v>8.3319000000000004E-2</v>
      </c>
      <c r="BT118" s="28">
        <v>8.4562999999999999E-2</v>
      </c>
      <c r="BU118" s="28">
        <v>8.1112000000000004E-2</v>
      </c>
      <c r="BV118" s="28">
        <v>8.3118999999999998E-2</v>
      </c>
      <c r="BW118" s="17">
        <v>8.3486000000000005E-2</v>
      </c>
      <c r="BX118" s="17">
        <v>7.6158000000000003E-2</v>
      </c>
      <c r="BY118" s="17">
        <v>8.3346000000000003E-2</v>
      </c>
      <c r="BZ118" s="17">
        <v>8.0782999999999994E-2</v>
      </c>
      <c r="CA118" s="17">
        <v>8.5133E-2</v>
      </c>
      <c r="CB118" s="17">
        <v>8.4294999999999995E-2</v>
      </c>
      <c r="CC118" s="17">
        <v>8.7456999999999993E-2</v>
      </c>
      <c r="CD118" s="17">
        <v>8.7230000000000002E-2</v>
      </c>
      <c r="CE118" s="17">
        <v>8.3319000000000004E-2</v>
      </c>
      <c r="CF118" s="17">
        <v>8.4562999999999999E-2</v>
      </c>
      <c r="CG118" s="17">
        <v>8.1112000000000004E-2</v>
      </c>
      <c r="CH118" s="17">
        <v>8.3118999999999998E-2</v>
      </c>
      <c r="CI118" s="28">
        <v>8.3486000000000005E-2</v>
      </c>
      <c r="CJ118" s="28">
        <v>7.6158000000000003E-2</v>
      </c>
    </row>
    <row r="119" spans="1:88" x14ac:dyDescent="0.25">
      <c r="A119" s="217"/>
      <c r="B119" s="2" t="s">
        <v>8</v>
      </c>
      <c r="C119" s="37">
        <v>0.108255</v>
      </c>
      <c r="D119" s="17">
        <v>9.1078000000000006E-2</v>
      </c>
      <c r="E119" s="17">
        <v>8.5239999999999996E-2</v>
      </c>
      <c r="F119" s="17">
        <v>7.2980000000000003E-2</v>
      </c>
      <c r="G119" s="23">
        <v>7.9849000000000003E-2</v>
      </c>
      <c r="H119" s="17">
        <v>7.2720999999999994E-2</v>
      </c>
      <c r="I119" s="17">
        <v>7.4929999999999997E-2</v>
      </c>
      <c r="J119" s="17">
        <v>7.5861999999999999E-2</v>
      </c>
      <c r="K119" s="17">
        <v>7.5733999999999996E-2</v>
      </c>
      <c r="L119" s="17">
        <v>8.2808000000000007E-2</v>
      </c>
      <c r="M119" s="17">
        <v>8.6345000000000005E-2</v>
      </c>
      <c r="N119" s="17">
        <v>9.4200000000000006E-2</v>
      </c>
      <c r="O119" s="28">
        <v>0.108255</v>
      </c>
      <c r="P119" s="28">
        <v>9.1078000000000006E-2</v>
      </c>
      <c r="Q119" s="28">
        <v>8.5239999999999996E-2</v>
      </c>
      <c r="R119" s="28">
        <v>7.2980000000000003E-2</v>
      </c>
      <c r="S119" s="28">
        <v>7.9849000000000003E-2</v>
      </c>
      <c r="T119" s="28">
        <v>7.2720999999999994E-2</v>
      </c>
      <c r="U119" s="28">
        <v>7.4929999999999997E-2</v>
      </c>
      <c r="V119" s="28">
        <v>7.5861999999999999E-2</v>
      </c>
      <c r="W119" s="28">
        <v>7.5733999999999996E-2</v>
      </c>
      <c r="X119" s="28">
        <v>8.2808000000000007E-2</v>
      </c>
      <c r="Y119" s="28">
        <v>8.6345000000000005E-2</v>
      </c>
      <c r="Z119" s="28">
        <v>9.4200000000000006E-2</v>
      </c>
      <c r="AA119" s="17">
        <v>0.108255</v>
      </c>
      <c r="AB119" s="17">
        <v>9.1078000000000006E-2</v>
      </c>
      <c r="AC119" s="17">
        <v>8.5239999999999996E-2</v>
      </c>
      <c r="AD119" s="17">
        <v>7.2980000000000003E-2</v>
      </c>
      <c r="AE119" s="17">
        <v>7.9849000000000003E-2</v>
      </c>
      <c r="AF119" s="17">
        <v>7.2720999999999994E-2</v>
      </c>
      <c r="AG119" s="17">
        <v>7.4929999999999997E-2</v>
      </c>
      <c r="AH119" s="17">
        <v>7.5861999999999999E-2</v>
      </c>
      <c r="AI119" s="17">
        <v>7.5733999999999996E-2</v>
      </c>
      <c r="AJ119" s="17">
        <v>8.2808000000000007E-2</v>
      </c>
      <c r="AK119" s="17">
        <v>8.6345000000000005E-2</v>
      </c>
      <c r="AL119" s="17">
        <v>9.4200000000000006E-2</v>
      </c>
      <c r="AM119" s="28">
        <v>0.108255</v>
      </c>
      <c r="AN119" s="28">
        <v>9.1078000000000006E-2</v>
      </c>
      <c r="AO119" s="28">
        <v>8.5239999999999996E-2</v>
      </c>
      <c r="AP119" s="28">
        <v>7.2980000000000003E-2</v>
      </c>
      <c r="AQ119" s="28">
        <v>7.9849000000000003E-2</v>
      </c>
      <c r="AR119" s="28">
        <v>7.2720999999999994E-2</v>
      </c>
      <c r="AS119" s="28">
        <v>7.4929999999999997E-2</v>
      </c>
      <c r="AT119" s="28">
        <v>7.5861999999999999E-2</v>
      </c>
      <c r="AU119" s="28">
        <v>7.5733999999999996E-2</v>
      </c>
      <c r="AV119" s="28">
        <v>8.2808000000000007E-2</v>
      </c>
      <c r="AW119" s="28">
        <v>8.6345000000000005E-2</v>
      </c>
      <c r="AX119" s="28">
        <v>9.4200000000000006E-2</v>
      </c>
      <c r="AY119" s="17">
        <v>0.108255</v>
      </c>
      <c r="AZ119" s="17">
        <v>9.1078000000000006E-2</v>
      </c>
      <c r="BA119" s="17">
        <v>8.5239999999999996E-2</v>
      </c>
      <c r="BB119" s="17">
        <v>7.2980000000000003E-2</v>
      </c>
      <c r="BC119" s="17">
        <v>7.9849000000000003E-2</v>
      </c>
      <c r="BD119" s="17">
        <v>7.2720999999999994E-2</v>
      </c>
      <c r="BE119" s="17">
        <v>7.4929999999999997E-2</v>
      </c>
      <c r="BF119" s="17">
        <v>7.5861999999999999E-2</v>
      </c>
      <c r="BG119" s="17">
        <v>7.5733999999999996E-2</v>
      </c>
      <c r="BH119" s="17">
        <v>8.2808000000000007E-2</v>
      </c>
      <c r="BI119" s="17">
        <v>8.6345000000000005E-2</v>
      </c>
      <c r="BJ119" s="17">
        <v>9.4200000000000006E-2</v>
      </c>
      <c r="BK119" s="28">
        <v>0.108255</v>
      </c>
      <c r="BL119" s="28">
        <v>9.1078000000000006E-2</v>
      </c>
      <c r="BM119" s="28">
        <v>8.5239999999999996E-2</v>
      </c>
      <c r="BN119" s="28">
        <v>7.2980000000000003E-2</v>
      </c>
      <c r="BO119" s="28">
        <v>7.9849000000000003E-2</v>
      </c>
      <c r="BP119" s="28">
        <v>7.2720999999999994E-2</v>
      </c>
      <c r="BQ119" s="28">
        <v>7.4929999999999997E-2</v>
      </c>
      <c r="BR119" s="28">
        <v>7.5861999999999999E-2</v>
      </c>
      <c r="BS119" s="28">
        <v>7.5733999999999996E-2</v>
      </c>
      <c r="BT119" s="28">
        <v>8.2808000000000007E-2</v>
      </c>
      <c r="BU119" s="28">
        <v>8.6345000000000005E-2</v>
      </c>
      <c r="BV119" s="28">
        <v>9.4200000000000006E-2</v>
      </c>
      <c r="BW119" s="17">
        <v>0.108255</v>
      </c>
      <c r="BX119" s="17">
        <v>9.1078000000000006E-2</v>
      </c>
      <c r="BY119" s="17">
        <v>8.5239999999999996E-2</v>
      </c>
      <c r="BZ119" s="17">
        <v>7.2980000000000003E-2</v>
      </c>
      <c r="CA119" s="17">
        <v>7.9849000000000003E-2</v>
      </c>
      <c r="CB119" s="17">
        <v>7.2720999999999994E-2</v>
      </c>
      <c r="CC119" s="17">
        <v>7.4929999999999997E-2</v>
      </c>
      <c r="CD119" s="17">
        <v>7.5861999999999999E-2</v>
      </c>
      <c r="CE119" s="17">
        <v>7.5733999999999996E-2</v>
      </c>
      <c r="CF119" s="17">
        <v>8.2808000000000007E-2</v>
      </c>
      <c r="CG119" s="17">
        <v>8.6345000000000005E-2</v>
      </c>
      <c r="CH119" s="17">
        <v>9.4200000000000006E-2</v>
      </c>
      <c r="CI119" s="28">
        <v>0.108255</v>
      </c>
      <c r="CJ119" s="28">
        <v>9.1078000000000006E-2</v>
      </c>
    </row>
    <row r="120" spans="1:88" x14ac:dyDescent="0.25">
      <c r="F120" s="54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29"/>
      <c r="CJ120" s="29"/>
    </row>
    <row r="121" spans="1:88" x14ac:dyDescent="0.25">
      <c r="D121" s="1"/>
      <c r="E121" s="1"/>
      <c r="F121" s="44"/>
      <c r="G121" s="1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29"/>
      <c r="CJ121" s="29"/>
    </row>
    <row r="122" spans="1:88" ht="15.75" thickBot="1" x14ac:dyDescent="0.3">
      <c r="F122" s="54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29"/>
      <c r="CJ122" s="29"/>
    </row>
    <row r="123" spans="1:88" ht="44.25" customHeight="1" x14ac:dyDescent="0.25">
      <c r="A123" s="218" t="s">
        <v>43</v>
      </c>
      <c r="B123" s="2"/>
      <c r="C123" s="2" t="s">
        <v>16</v>
      </c>
      <c r="D123" s="2" t="s">
        <v>17</v>
      </c>
      <c r="E123" s="2" t="s">
        <v>18</v>
      </c>
      <c r="F123" s="45" t="s">
        <v>19</v>
      </c>
      <c r="G123" s="18" t="s">
        <v>20</v>
      </c>
      <c r="H123" s="2" t="s">
        <v>21</v>
      </c>
      <c r="I123" s="2" t="s">
        <v>22</v>
      </c>
      <c r="J123" s="2" t="s">
        <v>23</v>
      </c>
      <c r="K123" s="2" t="s">
        <v>24</v>
      </c>
      <c r="L123" s="2" t="s">
        <v>25</v>
      </c>
      <c r="M123" s="2" t="s">
        <v>26</v>
      </c>
      <c r="N123" s="2" t="s">
        <v>27</v>
      </c>
      <c r="O123" s="2" t="s">
        <v>16</v>
      </c>
      <c r="P123" s="2" t="s">
        <v>17</v>
      </c>
      <c r="Q123" s="2" t="s">
        <v>18</v>
      </c>
      <c r="R123" s="2" t="s">
        <v>19</v>
      </c>
      <c r="S123" s="2" t="s">
        <v>20</v>
      </c>
      <c r="T123" s="2" t="s">
        <v>21</v>
      </c>
      <c r="U123" s="2" t="s">
        <v>22</v>
      </c>
      <c r="V123" s="2" t="s">
        <v>23</v>
      </c>
      <c r="W123" s="2" t="s">
        <v>24</v>
      </c>
      <c r="X123" s="2" t="s">
        <v>25</v>
      </c>
      <c r="Y123" s="2" t="s">
        <v>26</v>
      </c>
      <c r="Z123" s="2" t="s">
        <v>27</v>
      </c>
      <c r="AA123" s="2" t="s">
        <v>16</v>
      </c>
      <c r="AB123" s="2" t="s">
        <v>17</v>
      </c>
      <c r="AC123" s="2" t="s">
        <v>18</v>
      </c>
      <c r="AD123" s="2" t="s">
        <v>19</v>
      </c>
      <c r="AE123" s="2" t="s">
        <v>20</v>
      </c>
      <c r="AF123" s="2" t="s">
        <v>21</v>
      </c>
      <c r="AG123" s="2" t="s">
        <v>22</v>
      </c>
      <c r="AH123" s="2" t="s">
        <v>23</v>
      </c>
      <c r="AI123" s="2" t="s">
        <v>24</v>
      </c>
      <c r="AJ123" s="2" t="s">
        <v>25</v>
      </c>
      <c r="AK123" s="2" t="s">
        <v>26</v>
      </c>
      <c r="AL123" s="2" t="s">
        <v>27</v>
      </c>
      <c r="AM123" s="2" t="s">
        <v>16</v>
      </c>
      <c r="AN123" s="2" t="s">
        <v>17</v>
      </c>
      <c r="AO123" s="2" t="s">
        <v>18</v>
      </c>
      <c r="AP123" s="2" t="s">
        <v>19</v>
      </c>
      <c r="AQ123" s="2" t="s">
        <v>20</v>
      </c>
      <c r="AR123" s="2" t="s">
        <v>21</v>
      </c>
      <c r="AS123" s="2" t="s">
        <v>22</v>
      </c>
      <c r="AT123" s="2" t="s">
        <v>23</v>
      </c>
      <c r="AU123" s="2" t="s">
        <v>24</v>
      </c>
      <c r="AV123" s="2" t="s">
        <v>25</v>
      </c>
      <c r="AW123" s="2" t="s">
        <v>26</v>
      </c>
      <c r="AX123" s="2" t="s">
        <v>27</v>
      </c>
      <c r="AY123" s="2" t="s">
        <v>16</v>
      </c>
      <c r="AZ123" s="2" t="s">
        <v>17</v>
      </c>
      <c r="BA123" s="2" t="s">
        <v>18</v>
      </c>
      <c r="BB123" s="2" t="s">
        <v>19</v>
      </c>
      <c r="BC123" s="2" t="s">
        <v>20</v>
      </c>
      <c r="BD123" s="2" t="s">
        <v>21</v>
      </c>
      <c r="BE123" s="2" t="s">
        <v>22</v>
      </c>
      <c r="BF123" s="2" t="s">
        <v>23</v>
      </c>
      <c r="BG123" s="2" t="s">
        <v>24</v>
      </c>
      <c r="BH123" s="2" t="s">
        <v>25</v>
      </c>
      <c r="BI123" s="2" t="s">
        <v>26</v>
      </c>
      <c r="BJ123" s="2" t="s">
        <v>27</v>
      </c>
      <c r="BK123" s="2" t="s">
        <v>16</v>
      </c>
      <c r="BL123" s="2" t="s">
        <v>17</v>
      </c>
      <c r="BM123" s="2" t="s">
        <v>18</v>
      </c>
      <c r="BN123" s="2" t="s">
        <v>19</v>
      </c>
      <c r="BO123" s="2" t="s">
        <v>20</v>
      </c>
      <c r="BP123" s="2" t="s">
        <v>21</v>
      </c>
      <c r="BQ123" s="2" t="s">
        <v>22</v>
      </c>
      <c r="BR123" s="2" t="s">
        <v>23</v>
      </c>
      <c r="BS123" s="2" t="s">
        <v>24</v>
      </c>
      <c r="BT123" s="2" t="s">
        <v>25</v>
      </c>
      <c r="BU123" s="2" t="s">
        <v>26</v>
      </c>
      <c r="BV123" s="2" t="s">
        <v>27</v>
      </c>
      <c r="BW123" s="2" t="s">
        <v>16</v>
      </c>
      <c r="BX123" s="2" t="s">
        <v>17</v>
      </c>
      <c r="BY123" s="2" t="s">
        <v>18</v>
      </c>
      <c r="BZ123" s="2" t="s">
        <v>19</v>
      </c>
      <c r="CA123" s="2" t="s">
        <v>20</v>
      </c>
      <c r="CB123" s="2" t="s">
        <v>21</v>
      </c>
      <c r="CC123" s="2" t="s">
        <v>22</v>
      </c>
      <c r="CD123" s="2" t="s">
        <v>23</v>
      </c>
      <c r="CE123" s="2" t="s">
        <v>24</v>
      </c>
      <c r="CF123" s="2" t="s">
        <v>25</v>
      </c>
      <c r="CG123" s="2" t="s">
        <v>26</v>
      </c>
      <c r="CH123" s="2" t="s">
        <v>27</v>
      </c>
      <c r="CI123" s="2" t="s">
        <v>16</v>
      </c>
      <c r="CJ123" s="2" t="s">
        <v>17</v>
      </c>
    </row>
    <row r="124" spans="1:88" x14ac:dyDescent="0.25">
      <c r="A124" s="219"/>
      <c r="B124" s="2" t="s">
        <v>36</v>
      </c>
      <c r="C124" s="38">
        <v>4.3434E-2</v>
      </c>
      <c r="D124" s="21">
        <v>4.4137999999999997E-2</v>
      </c>
      <c r="E124" s="21">
        <v>4.5303999999999997E-2</v>
      </c>
      <c r="F124" s="21">
        <v>4.6873999999999999E-2</v>
      </c>
      <c r="G124" s="56">
        <v>4.9491E-2</v>
      </c>
      <c r="H124" s="21">
        <v>0.103908</v>
      </c>
      <c r="I124" s="21">
        <v>0.103908</v>
      </c>
      <c r="J124" s="21">
        <v>0.103908</v>
      </c>
      <c r="K124" s="21">
        <v>0.103908</v>
      </c>
      <c r="L124" s="21">
        <v>4.7785000000000001E-2</v>
      </c>
      <c r="M124" s="21">
        <v>4.9057000000000003E-2</v>
      </c>
      <c r="N124" s="21">
        <v>4.4989000000000001E-2</v>
      </c>
      <c r="O124" s="58">
        <v>4.3434E-2</v>
      </c>
      <c r="P124" s="30">
        <v>4.4137999999999997E-2</v>
      </c>
      <c r="Q124" s="30">
        <v>4.5303999999999997E-2</v>
      </c>
      <c r="R124" s="30">
        <v>5.2130000000000003E-2</v>
      </c>
      <c r="S124" s="30">
        <v>5.4357999999999997E-2</v>
      </c>
      <c r="T124" s="30">
        <v>0.109291</v>
      </c>
      <c r="U124" s="30">
        <v>0.109291</v>
      </c>
      <c r="V124" s="30">
        <v>0.109291</v>
      </c>
      <c r="W124" s="30">
        <v>0.109291</v>
      </c>
      <c r="X124" s="30">
        <v>5.1353999999999997E-2</v>
      </c>
      <c r="Y124" s="30">
        <v>5.4399000000000003E-2</v>
      </c>
      <c r="Z124" s="30">
        <v>5.0065999999999999E-2</v>
      </c>
      <c r="AA124" s="22">
        <v>4.7640000000000002E-2</v>
      </c>
      <c r="AB124" s="22">
        <v>4.8357999999999998E-2</v>
      </c>
      <c r="AC124" s="22">
        <v>5.0250000000000003E-2</v>
      </c>
      <c r="AD124" s="22">
        <v>5.2130000000000003E-2</v>
      </c>
      <c r="AE124" s="22">
        <v>5.4357999999999997E-2</v>
      </c>
      <c r="AF124" s="22">
        <v>0.109291</v>
      </c>
      <c r="AG124" s="22">
        <v>0.109291</v>
      </c>
      <c r="AH124" s="22">
        <v>0.10308100000000001</v>
      </c>
      <c r="AI124" s="22">
        <v>0.10308100000000001</v>
      </c>
      <c r="AJ124" s="22">
        <v>4.5143999999999997E-2</v>
      </c>
      <c r="AK124" s="22">
        <v>4.8189000000000003E-2</v>
      </c>
      <c r="AL124" s="22">
        <v>4.3855999999999999E-2</v>
      </c>
      <c r="AM124" s="30">
        <v>4.1430000000000002E-2</v>
      </c>
      <c r="AN124" s="30">
        <v>4.2147999999999998E-2</v>
      </c>
      <c r="AO124" s="30">
        <v>4.4040000000000003E-2</v>
      </c>
      <c r="AP124" s="30">
        <v>4.5920000000000002E-2</v>
      </c>
      <c r="AQ124" s="30">
        <v>4.8148000000000003E-2</v>
      </c>
      <c r="AR124" s="30">
        <v>0.10308100000000001</v>
      </c>
      <c r="AS124" s="30">
        <v>0.10308100000000001</v>
      </c>
      <c r="AT124" s="30">
        <v>0.10308100000000001</v>
      </c>
      <c r="AU124" s="30">
        <v>0.10308100000000001</v>
      </c>
      <c r="AV124" s="30">
        <v>4.5143999999999997E-2</v>
      </c>
      <c r="AW124" s="30">
        <v>4.8189000000000003E-2</v>
      </c>
      <c r="AX124" s="30">
        <v>4.3855999999999999E-2</v>
      </c>
      <c r="AY124" s="22">
        <v>4.1430000000000002E-2</v>
      </c>
      <c r="AZ124" s="22">
        <v>4.2147999999999998E-2</v>
      </c>
      <c r="BA124" s="22">
        <v>4.4040000000000003E-2</v>
      </c>
      <c r="BB124" s="22">
        <v>4.5920000000000002E-2</v>
      </c>
      <c r="BC124" s="22">
        <v>4.8148000000000003E-2</v>
      </c>
      <c r="BD124" s="22">
        <v>0.10308100000000001</v>
      </c>
      <c r="BE124" s="22">
        <v>0.10308100000000001</v>
      </c>
      <c r="BF124" s="22">
        <v>0.10308100000000001</v>
      </c>
      <c r="BG124" s="22">
        <v>0.10308100000000001</v>
      </c>
      <c r="BH124" s="22">
        <v>4.5143999999999997E-2</v>
      </c>
      <c r="BI124" s="22">
        <v>4.8189000000000003E-2</v>
      </c>
      <c r="BJ124" s="22">
        <v>4.3855999999999999E-2</v>
      </c>
      <c r="BK124" s="30">
        <v>4.1430000000000002E-2</v>
      </c>
      <c r="BL124" s="30">
        <v>4.2147999999999998E-2</v>
      </c>
      <c r="BM124" s="30">
        <v>4.4040000000000003E-2</v>
      </c>
      <c r="BN124" s="30">
        <v>4.5920000000000002E-2</v>
      </c>
      <c r="BO124" s="30">
        <v>4.8148000000000003E-2</v>
      </c>
      <c r="BP124" s="30">
        <v>0.10308100000000001</v>
      </c>
      <c r="BQ124" s="30">
        <v>0.10308100000000001</v>
      </c>
      <c r="BR124" s="30">
        <v>0.10308100000000001</v>
      </c>
      <c r="BS124" s="30">
        <v>0.10308100000000001</v>
      </c>
      <c r="BT124" s="30">
        <v>4.5143999999999997E-2</v>
      </c>
      <c r="BU124" s="30">
        <v>4.8189000000000003E-2</v>
      </c>
      <c r="BV124" s="30">
        <v>4.3855999999999999E-2</v>
      </c>
      <c r="BW124" s="22">
        <v>4.1430000000000002E-2</v>
      </c>
      <c r="BX124" s="22">
        <v>4.2147999999999998E-2</v>
      </c>
      <c r="BY124" s="22">
        <v>4.4040000000000003E-2</v>
      </c>
      <c r="BZ124" s="22">
        <v>4.5920000000000002E-2</v>
      </c>
      <c r="CA124" s="22">
        <v>4.8148000000000003E-2</v>
      </c>
      <c r="CB124" s="22">
        <v>0.10308100000000001</v>
      </c>
      <c r="CC124" s="22">
        <v>0.10308100000000001</v>
      </c>
      <c r="CD124" s="22">
        <v>0.10308100000000001</v>
      </c>
      <c r="CE124" s="22">
        <v>0.10308100000000001</v>
      </c>
      <c r="CF124" s="22">
        <v>4.5143999999999997E-2</v>
      </c>
      <c r="CG124" s="22">
        <v>4.8189000000000003E-2</v>
      </c>
      <c r="CH124" s="22">
        <v>4.3855999999999999E-2</v>
      </c>
      <c r="CI124" s="30">
        <v>4.1430000000000002E-2</v>
      </c>
      <c r="CJ124" s="30">
        <v>4.2147999999999998E-2</v>
      </c>
    </row>
    <row r="125" spans="1:88" x14ac:dyDescent="0.25">
      <c r="A125" s="219"/>
      <c r="B125" s="2" t="s">
        <v>37</v>
      </c>
      <c r="C125" s="38">
        <v>4.8787999999999998E-2</v>
      </c>
      <c r="D125" s="21">
        <v>4.8894E-2</v>
      </c>
      <c r="E125" s="21">
        <v>5.1013000000000003E-2</v>
      </c>
      <c r="F125" s="21">
        <v>5.4946000000000002E-2</v>
      </c>
      <c r="G125" s="56">
        <v>5.9735000000000003E-2</v>
      </c>
      <c r="H125" s="21">
        <v>9.0607999999999994E-2</v>
      </c>
      <c r="I125" s="21">
        <v>9.0607999999999994E-2</v>
      </c>
      <c r="J125" s="21">
        <v>9.0607999999999994E-2</v>
      </c>
      <c r="K125" s="21">
        <v>9.0607999999999994E-2</v>
      </c>
      <c r="L125" s="21">
        <v>5.6411999999999997E-2</v>
      </c>
      <c r="M125" s="21">
        <v>5.7213E-2</v>
      </c>
      <c r="N125" s="21">
        <v>5.2135000000000001E-2</v>
      </c>
      <c r="O125" s="58">
        <v>4.8787999999999998E-2</v>
      </c>
      <c r="P125" s="30">
        <v>4.8894E-2</v>
      </c>
      <c r="Q125" s="30">
        <v>5.1013000000000003E-2</v>
      </c>
      <c r="R125" s="30">
        <v>5.6283E-2</v>
      </c>
      <c r="S125" s="30">
        <v>5.8034000000000002E-2</v>
      </c>
      <c r="T125" s="30">
        <v>9.5491000000000006E-2</v>
      </c>
      <c r="U125" s="30">
        <v>9.5491000000000006E-2</v>
      </c>
      <c r="V125" s="30">
        <v>9.5491000000000006E-2</v>
      </c>
      <c r="W125" s="30">
        <v>9.5491000000000006E-2</v>
      </c>
      <c r="X125" s="30">
        <v>5.6246999999999998E-2</v>
      </c>
      <c r="Y125" s="30">
        <v>5.7697999999999999E-2</v>
      </c>
      <c r="Z125" s="30">
        <v>5.4704999999999997E-2</v>
      </c>
      <c r="AA125" s="22">
        <v>5.151E-2</v>
      </c>
      <c r="AB125" s="22">
        <v>5.1360999999999997E-2</v>
      </c>
      <c r="AC125" s="22">
        <v>5.3864000000000002E-2</v>
      </c>
      <c r="AD125" s="22">
        <v>5.6283E-2</v>
      </c>
      <c r="AE125" s="22">
        <v>5.8034000000000002E-2</v>
      </c>
      <c r="AF125" s="22">
        <v>9.5491000000000006E-2</v>
      </c>
      <c r="AG125" s="22">
        <v>9.5491000000000006E-2</v>
      </c>
      <c r="AH125" s="22">
        <v>8.9680999999999997E-2</v>
      </c>
      <c r="AI125" s="22">
        <v>8.9680999999999997E-2</v>
      </c>
      <c r="AJ125" s="22">
        <v>5.0437000000000003E-2</v>
      </c>
      <c r="AK125" s="22">
        <v>5.1887999999999997E-2</v>
      </c>
      <c r="AL125" s="22">
        <v>4.8895000000000001E-2</v>
      </c>
      <c r="AM125" s="30">
        <v>4.5699999999999998E-2</v>
      </c>
      <c r="AN125" s="30">
        <v>4.5551000000000001E-2</v>
      </c>
      <c r="AO125" s="30">
        <v>4.8053999999999999E-2</v>
      </c>
      <c r="AP125" s="30">
        <v>5.0472999999999997E-2</v>
      </c>
      <c r="AQ125" s="30">
        <v>5.2224E-2</v>
      </c>
      <c r="AR125" s="30">
        <v>8.9680999999999997E-2</v>
      </c>
      <c r="AS125" s="30">
        <v>8.9680999999999997E-2</v>
      </c>
      <c r="AT125" s="30">
        <v>8.9680999999999997E-2</v>
      </c>
      <c r="AU125" s="30">
        <v>8.9680999999999997E-2</v>
      </c>
      <c r="AV125" s="30">
        <v>5.0437000000000003E-2</v>
      </c>
      <c r="AW125" s="30">
        <v>5.1887999999999997E-2</v>
      </c>
      <c r="AX125" s="30">
        <v>4.8895000000000001E-2</v>
      </c>
      <c r="AY125" s="22">
        <v>4.5699999999999998E-2</v>
      </c>
      <c r="AZ125" s="22">
        <v>4.5551000000000001E-2</v>
      </c>
      <c r="BA125" s="22">
        <v>4.8053999999999999E-2</v>
      </c>
      <c r="BB125" s="22">
        <v>5.0472999999999997E-2</v>
      </c>
      <c r="BC125" s="22">
        <v>5.2224E-2</v>
      </c>
      <c r="BD125" s="22">
        <v>8.9680999999999997E-2</v>
      </c>
      <c r="BE125" s="22">
        <v>8.9680999999999997E-2</v>
      </c>
      <c r="BF125" s="22">
        <v>8.9680999999999997E-2</v>
      </c>
      <c r="BG125" s="22">
        <v>8.9680999999999997E-2</v>
      </c>
      <c r="BH125" s="22">
        <v>5.0437000000000003E-2</v>
      </c>
      <c r="BI125" s="22">
        <v>5.1887999999999997E-2</v>
      </c>
      <c r="BJ125" s="22">
        <v>4.8895000000000001E-2</v>
      </c>
      <c r="BK125" s="30">
        <v>4.5699999999999998E-2</v>
      </c>
      <c r="BL125" s="30">
        <v>4.5551000000000001E-2</v>
      </c>
      <c r="BM125" s="30">
        <v>4.8053999999999999E-2</v>
      </c>
      <c r="BN125" s="30">
        <v>5.0472999999999997E-2</v>
      </c>
      <c r="BO125" s="30">
        <v>5.2224E-2</v>
      </c>
      <c r="BP125" s="30">
        <v>8.9680999999999997E-2</v>
      </c>
      <c r="BQ125" s="30">
        <v>8.9680999999999997E-2</v>
      </c>
      <c r="BR125" s="30">
        <v>8.9680999999999997E-2</v>
      </c>
      <c r="BS125" s="30">
        <v>8.9680999999999997E-2</v>
      </c>
      <c r="BT125" s="30">
        <v>5.0437000000000003E-2</v>
      </c>
      <c r="BU125" s="30">
        <v>5.1887999999999997E-2</v>
      </c>
      <c r="BV125" s="30">
        <v>4.8895000000000001E-2</v>
      </c>
      <c r="BW125" s="22">
        <v>4.5699999999999998E-2</v>
      </c>
      <c r="BX125" s="22">
        <v>4.5551000000000001E-2</v>
      </c>
      <c r="BY125" s="22">
        <v>4.8053999999999999E-2</v>
      </c>
      <c r="BZ125" s="22">
        <v>5.0472999999999997E-2</v>
      </c>
      <c r="CA125" s="22">
        <v>5.2224E-2</v>
      </c>
      <c r="CB125" s="22">
        <v>8.9680999999999997E-2</v>
      </c>
      <c r="CC125" s="22">
        <v>8.9680999999999997E-2</v>
      </c>
      <c r="CD125" s="22">
        <v>8.9680999999999997E-2</v>
      </c>
      <c r="CE125" s="22">
        <v>8.9680999999999997E-2</v>
      </c>
      <c r="CF125" s="22">
        <v>5.0437000000000003E-2</v>
      </c>
      <c r="CG125" s="22">
        <v>5.1887999999999997E-2</v>
      </c>
      <c r="CH125" s="22">
        <v>4.8895000000000001E-2</v>
      </c>
      <c r="CI125" s="30">
        <v>4.5699999999999998E-2</v>
      </c>
      <c r="CJ125" s="30">
        <v>4.5551000000000001E-2</v>
      </c>
    </row>
    <row r="126" spans="1:88" x14ac:dyDescent="0.25">
      <c r="A126" s="219"/>
      <c r="B126" s="2" t="s">
        <v>38</v>
      </c>
      <c r="C126" s="38">
        <v>3.6637000000000003E-2</v>
      </c>
      <c r="D126" s="21">
        <v>3.7263999999999999E-2</v>
      </c>
      <c r="E126" s="21">
        <v>3.8341E-2</v>
      </c>
      <c r="F126" s="21">
        <v>3.925E-2</v>
      </c>
      <c r="G126" s="56">
        <v>4.0814999999999997E-2</v>
      </c>
      <c r="H126" s="21">
        <v>7.7914999999999998E-2</v>
      </c>
      <c r="I126" s="21">
        <v>7.5871999999999995E-2</v>
      </c>
      <c r="J126" s="21">
        <v>7.6876E-2</v>
      </c>
      <c r="K126" s="21">
        <v>7.6055999999999999E-2</v>
      </c>
      <c r="L126" s="21">
        <v>3.9397000000000001E-2</v>
      </c>
      <c r="M126" s="21">
        <v>3.9835000000000002E-2</v>
      </c>
      <c r="N126" s="21">
        <v>3.8004000000000003E-2</v>
      </c>
      <c r="O126" s="58">
        <v>3.6637000000000003E-2</v>
      </c>
      <c r="P126" s="30">
        <v>3.7263999999999999E-2</v>
      </c>
      <c r="Q126" s="30">
        <v>3.8341E-2</v>
      </c>
      <c r="R126" s="30">
        <v>4.1882999999999997E-2</v>
      </c>
      <c r="S126" s="30">
        <v>4.2811000000000002E-2</v>
      </c>
      <c r="T126" s="30">
        <v>8.2588999999999996E-2</v>
      </c>
      <c r="U126" s="30">
        <v>8.1263000000000002E-2</v>
      </c>
      <c r="V126" s="30">
        <v>8.1614000000000006E-2</v>
      </c>
      <c r="W126" s="30">
        <v>8.1938999999999998E-2</v>
      </c>
      <c r="X126" s="30">
        <v>4.1868000000000002E-2</v>
      </c>
      <c r="Y126" s="30">
        <v>4.2226E-2</v>
      </c>
      <c r="Z126" s="30">
        <v>4.061E-2</v>
      </c>
      <c r="AA126" s="22">
        <v>3.9208E-2</v>
      </c>
      <c r="AB126" s="22">
        <v>4.0170999999999998E-2</v>
      </c>
      <c r="AC126" s="22">
        <v>4.1181000000000002E-2</v>
      </c>
      <c r="AD126" s="22">
        <v>4.1882999999999997E-2</v>
      </c>
      <c r="AE126" s="22">
        <v>4.2811000000000002E-2</v>
      </c>
      <c r="AF126" s="22">
        <v>8.2588999999999996E-2</v>
      </c>
      <c r="AG126" s="22">
        <v>8.1263000000000002E-2</v>
      </c>
      <c r="AH126" s="22">
        <v>7.6994000000000007E-2</v>
      </c>
      <c r="AI126" s="22">
        <v>7.7318999999999999E-2</v>
      </c>
      <c r="AJ126" s="22">
        <v>3.7248000000000003E-2</v>
      </c>
      <c r="AK126" s="22">
        <v>3.7606000000000001E-2</v>
      </c>
      <c r="AL126" s="22">
        <v>3.5990000000000001E-2</v>
      </c>
      <c r="AM126" s="30">
        <v>3.4588000000000001E-2</v>
      </c>
      <c r="AN126" s="30">
        <v>3.5550999999999999E-2</v>
      </c>
      <c r="AO126" s="30">
        <v>3.6561000000000003E-2</v>
      </c>
      <c r="AP126" s="30">
        <v>3.7262999999999998E-2</v>
      </c>
      <c r="AQ126" s="30">
        <v>3.8191000000000003E-2</v>
      </c>
      <c r="AR126" s="30">
        <v>7.7968999999999997E-2</v>
      </c>
      <c r="AS126" s="30">
        <v>7.6643000000000003E-2</v>
      </c>
      <c r="AT126" s="30">
        <v>7.6994000000000007E-2</v>
      </c>
      <c r="AU126" s="30">
        <v>7.7318999999999999E-2</v>
      </c>
      <c r="AV126" s="30">
        <v>3.7248000000000003E-2</v>
      </c>
      <c r="AW126" s="30">
        <v>3.7606000000000001E-2</v>
      </c>
      <c r="AX126" s="30">
        <v>3.5990000000000001E-2</v>
      </c>
      <c r="AY126" s="22">
        <v>3.4588000000000001E-2</v>
      </c>
      <c r="AZ126" s="22">
        <v>3.5550999999999999E-2</v>
      </c>
      <c r="BA126" s="22">
        <v>3.6561000000000003E-2</v>
      </c>
      <c r="BB126" s="22">
        <v>3.7262999999999998E-2</v>
      </c>
      <c r="BC126" s="22">
        <v>3.8191000000000003E-2</v>
      </c>
      <c r="BD126" s="22">
        <v>7.7968999999999997E-2</v>
      </c>
      <c r="BE126" s="22">
        <v>7.6643000000000003E-2</v>
      </c>
      <c r="BF126" s="22">
        <v>7.6994000000000007E-2</v>
      </c>
      <c r="BG126" s="22">
        <v>7.7318999999999999E-2</v>
      </c>
      <c r="BH126" s="22">
        <v>3.7248000000000003E-2</v>
      </c>
      <c r="BI126" s="22">
        <v>3.7606000000000001E-2</v>
      </c>
      <c r="BJ126" s="22">
        <v>3.5990000000000001E-2</v>
      </c>
      <c r="BK126" s="30">
        <v>3.4588000000000001E-2</v>
      </c>
      <c r="BL126" s="30">
        <v>3.5550999999999999E-2</v>
      </c>
      <c r="BM126" s="30">
        <v>3.6561000000000003E-2</v>
      </c>
      <c r="BN126" s="30">
        <v>3.7262999999999998E-2</v>
      </c>
      <c r="BO126" s="30">
        <v>3.8191000000000003E-2</v>
      </c>
      <c r="BP126" s="30">
        <v>7.7968999999999997E-2</v>
      </c>
      <c r="BQ126" s="30">
        <v>7.6643000000000003E-2</v>
      </c>
      <c r="BR126" s="30">
        <v>7.6994000000000007E-2</v>
      </c>
      <c r="BS126" s="30">
        <v>7.7318999999999999E-2</v>
      </c>
      <c r="BT126" s="30">
        <v>3.7248000000000003E-2</v>
      </c>
      <c r="BU126" s="30">
        <v>3.7606000000000001E-2</v>
      </c>
      <c r="BV126" s="30">
        <v>3.5990000000000001E-2</v>
      </c>
      <c r="BW126" s="22">
        <v>3.4588000000000001E-2</v>
      </c>
      <c r="BX126" s="22">
        <v>3.5550999999999999E-2</v>
      </c>
      <c r="BY126" s="22">
        <v>3.6561000000000003E-2</v>
      </c>
      <c r="BZ126" s="22">
        <v>3.7262999999999998E-2</v>
      </c>
      <c r="CA126" s="22">
        <v>3.8191000000000003E-2</v>
      </c>
      <c r="CB126" s="22">
        <v>7.7968999999999997E-2</v>
      </c>
      <c r="CC126" s="22">
        <v>7.6643000000000003E-2</v>
      </c>
      <c r="CD126" s="22">
        <v>7.6994000000000007E-2</v>
      </c>
      <c r="CE126" s="22">
        <v>7.7318999999999999E-2</v>
      </c>
      <c r="CF126" s="22">
        <v>3.7248000000000003E-2</v>
      </c>
      <c r="CG126" s="22">
        <v>3.7606000000000001E-2</v>
      </c>
      <c r="CH126" s="22">
        <v>3.5990000000000001E-2</v>
      </c>
      <c r="CI126" s="30">
        <v>3.4588000000000001E-2</v>
      </c>
      <c r="CJ126" s="30">
        <v>3.5550999999999999E-2</v>
      </c>
    </row>
    <row r="127" spans="1:88" x14ac:dyDescent="0.25">
      <c r="A127" s="219"/>
      <c r="B127" s="2" t="s">
        <v>39</v>
      </c>
      <c r="C127" s="38">
        <v>3.4915000000000002E-2</v>
      </c>
      <c r="D127" s="21">
        <v>3.5047000000000002E-2</v>
      </c>
      <c r="E127" s="21">
        <v>3.5644000000000002E-2</v>
      </c>
      <c r="F127" s="21">
        <v>3.6748000000000003E-2</v>
      </c>
      <c r="G127" s="56">
        <v>3.8016000000000001E-2</v>
      </c>
      <c r="H127" s="21">
        <v>7.2736999999999996E-2</v>
      </c>
      <c r="I127" s="21">
        <v>7.2470000000000007E-2</v>
      </c>
      <c r="J127" s="21">
        <v>7.1831000000000006E-2</v>
      </c>
      <c r="K127" s="21">
        <v>7.1709999999999996E-2</v>
      </c>
      <c r="L127" s="21">
        <v>3.6714999999999998E-2</v>
      </c>
      <c r="M127" s="21">
        <v>3.6992999999999998E-2</v>
      </c>
      <c r="N127" s="21">
        <v>3.5834999999999999E-2</v>
      </c>
      <c r="O127" s="58">
        <v>3.4915000000000002E-2</v>
      </c>
      <c r="P127" s="30">
        <v>3.5047000000000002E-2</v>
      </c>
      <c r="Q127" s="30">
        <v>3.5644000000000002E-2</v>
      </c>
      <c r="R127" s="30">
        <v>4.0619000000000002E-2</v>
      </c>
      <c r="S127" s="30">
        <v>4.2414E-2</v>
      </c>
      <c r="T127" s="30">
        <v>8.2628999999999994E-2</v>
      </c>
      <c r="U127" s="30">
        <v>8.1993999999999997E-2</v>
      </c>
      <c r="V127" s="30">
        <v>8.2803000000000002E-2</v>
      </c>
      <c r="W127" s="30">
        <v>8.2068000000000002E-2</v>
      </c>
      <c r="X127" s="30">
        <v>4.1285000000000002E-2</v>
      </c>
      <c r="Y127" s="30">
        <v>4.1438999999999997E-2</v>
      </c>
      <c r="Z127" s="30">
        <v>4.0618000000000001E-2</v>
      </c>
      <c r="AA127" s="22">
        <v>3.9678999999999999E-2</v>
      </c>
      <c r="AB127" s="22">
        <v>4.0327000000000002E-2</v>
      </c>
      <c r="AC127" s="22">
        <v>4.0934999999999999E-2</v>
      </c>
      <c r="AD127" s="22">
        <v>4.0619000000000002E-2</v>
      </c>
      <c r="AE127" s="22">
        <v>4.2414E-2</v>
      </c>
      <c r="AF127" s="22">
        <v>8.2628999999999994E-2</v>
      </c>
      <c r="AG127" s="22">
        <v>8.1993999999999997E-2</v>
      </c>
      <c r="AH127" s="22">
        <v>7.8763E-2</v>
      </c>
      <c r="AI127" s="22">
        <v>7.8028E-2</v>
      </c>
      <c r="AJ127" s="22">
        <v>3.7245E-2</v>
      </c>
      <c r="AK127" s="22">
        <v>3.7399000000000002E-2</v>
      </c>
      <c r="AL127" s="22">
        <v>3.6577999999999999E-2</v>
      </c>
      <c r="AM127" s="30">
        <v>3.5638999999999997E-2</v>
      </c>
      <c r="AN127" s="30">
        <v>3.6287E-2</v>
      </c>
      <c r="AO127" s="30">
        <v>3.6894999999999997E-2</v>
      </c>
      <c r="AP127" s="30">
        <v>3.6579E-2</v>
      </c>
      <c r="AQ127" s="30">
        <v>3.8373999999999998E-2</v>
      </c>
      <c r="AR127" s="30">
        <v>7.8589000000000006E-2</v>
      </c>
      <c r="AS127" s="30">
        <v>7.7953999999999996E-2</v>
      </c>
      <c r="AT127" s="30">
        <v>7.8763E-2</v>
      </c>
      <c r="AU127" s="30">
        <v>7.8028E-2</v>
      </c>
      <c r="AV127" s="30">
        <v>3.7245E-2</v>
      </c>
      <c r="AW127" s="30">
        <v>3.7399000000000002E-2</v>
      </c>
      <c r="AX127" s="30">
        <v>3.6577999999999999E-2</v>
      </c>
      <c r="AY127" s="22">
        <v>3.5638999999999997E-2</v>
      </c>
      <c r="AZ127" s="22">
        <v>3.6287E-2</v>
      </c>
      <c r="BA127" s="22">
        <v>3.6894999999999997E-2</v>
      </c>
      <c r="BB127" s="22">
        <v>3.6579E-2</v>
      </c>
      <c r="BC127" s="22">
        <v>3.8373999999999998E-2</v>
      </c>
      <c r="BD127" s="22">
        <v>7.8589000000000006E-2</v>
      </c>
      <c r="BE127" s="22">
        <v>7.7953999999999996E-2</v>
      </c>
      <c r="BF127" s="22">
        <v>7.8763E-2</v>
      </c>
      <c r="BG127" s="22">
        <v>7.8028E-2</v>
      </c>
      <c r="BH127" s="22">
        <v>3.7245E-2</v>
      </c>
      <c r="BI127" s="22">
        <v>3.7399000000000002E-2</v>
      </c>
      <c r="BJ127" s="22">
        <v>3.6577999999999999E-2</v>
      </c>
      <c r="BK127" s="30">
        <v>3.5638999999999997E-2</v>
      </c>
      <c r="BL127" s="30">
        <v>3.6287E-2</v>
      </c>
      <c r="BM127" s="30">
        <v>3.6894999999999997E-2</v>
      </c>
      <c r="BN127" s="30">
        <v>3.6579E-2</v>
      </c>
      <c r="BO127" s="30">
        <v>3.8373999999999998E-2</v>
      </c>
      <c r="BP127" s="30">
        <v>7.8589000000000006E-2</v>
      </c>
      <c r="BQ127" s="30">
        <v>7.7953999999999996E-2</v>
      </c>
      <c r="BR127" s="30">
        <v>7.8763E-2</v>
      </c>
      <c r="BS127" s="30">
        <v>7.8028E-2</v>
      </c>
      <c r="BT127" s="30">
        <v>3.7245E-2</v>
      </c>
      <c r="BU127" s="30">
        <v>3.7399000000000002E-2</v>
      </c>
      <c r="BV127" s="30">
        <v>3.6577999999999999E-2</v>
      </c>
      <c r="BW127" s="22">
        <v>3.5638999999999997E-2</v>
      </c>
      <c r="BX127" s="22">
        <v>3.6287E-2</v>
      </c>
      <c r="BY127" s="22">
        <v>3.6894999999999997E-2</v>
      </c>
      <c r="BZ127" s="22">
        <v>3.6579E-2</v>
      </c>
      <c r="CA127" s="22">
        <v>3.8373999999999998E-2</v>
      </c>
      <c r="CB127" s="22">
        <v>7.8589000000000006E-2</v>
      </c>
      <c r="CC127" s="22">
        <v>7.7953999999999996E-2</v>
      </c>
      <c r="CD127" s="22">
        <v>7.8763E-2</v>
      </c>
      <c r="CE127" s="22">
        <v>7.8028E-2</v>
      </c>
      <c r="CF127" s="22">
        <v>3.7245E-2</v>
      </c>
      <c r="CG127" s="22">
        <v>3.7399000000000002E-2</v>
      </c>
      <c r="CH127" s="22">
        <v>3.6577999999999999E-2</v>
      </c>
      <c r="CI127" s="30">
        <v>3.5638999999999997E-2</v>
      </c>
      <c r="CJ127" s="30">
        <v>3.6287E-2</v>
      </c>
    </row>
    <row r="128" spans="1:88" ht="15.75" thickBot="1" x14ac:dyDescent="0.3">
      <c r="A128" s="220"/>
      <c r="B128" s="2" t="s">
        <v>40</v>
      </c>
      <c r="C128" s="38">
        <v>2.9992999999999999E-2</v>
      </c>
      <c r="D128" s="21">
        <v>3.0043E-2</v>
      </c>
      <c r="E128" s="21">
        <v>3.1535000000000001E-2</v>
      </c>
      <c r="F128" s="21">
        <v>3.0814999999999999E-2</v>
      </c>
      <c r="G128" s="56">
        <v>3.1954999999999997E-2</v>
      </c>
      <c r="H128" s="21">
        <v>5.8069999999999997E-2</v>
      </c>
      <c r="I128" s="21">
        <v>5.9464000000000003E-2</v>
      </c>
      <c r="J128" s="21">
        <v>5.7986999999999997E-2</v>
      </c>
      <c r="K128" s="21">
        <v>5.8871E-2</v>
      </c>
      <c r="L128" s="21">
        <v>3.2203000000000002E-2</v>
      </c>
      <c r="M128" s="21">
        <v>3.2564999999999997E-2</v>
      </c>
      <c r="N128" s="21">
        <v>3.0688E-2</v>
      </c>
      <c r="O128" s="58">
        <v>2.9992999999999999E-2</v>
      </c>
      <c r="P128" s="30">
        <v>3.0043E-2</v>
      </c>
      <c r="Q128" s="30">
        <v>3.1535000000000001E-2</v>
      </c>
      <c r="R128" s="30">
        <v>3.3489999999999999E-2</v>
      </c>
      <c r="S128" s="30">
        <v>3.4512000000000001E-2</v>
      </c>
      <c r="T128" s="30">
        <v>5.9935000000000002E-2</v>
      </c>
      <c r="U128" s="30">
        <v>6.2386999999999998E-2</v>
      </c>
      <c r="V128" s="30">
        <v>6.1129999999999997E-2</v>
      </c>
      <c r="W128" s="30">
        <v>6.1869E-2</v>
      </c>
      <c r="X128" s="30">
        <v>3.5011E-2</v>
      </c>
      <c r="Y128" s="30">
        <v>3.4514000000000003E-2</v>
      </c>
      <c r="Z128" s="30">
        <v>3.304E-2</v>
      </c>
      <c r="AA128" s="22">
        <v>3.2204999999999998E-2</v>
      </c>
      <c r="AB128" s="22">
        <v>3.4811000000000002E-2</v>
      </c>
      <c r="AC128" s="22">
        <v>3.3626999999999997E-2</v>
      </c>
      <c r="AD128" s="22">
        <v>3.3489999999999999E-2</v>
      </c>
      <c r="AE128" s="22">
        <v>3.4512000000000001E-2</v>
      </c>
      <c r="AF128" s="22">
        <v>5.9935000000000002E-2</v>
      </c>
      <c r="AG128" s="22">
        <v>6.2386999999999998E-2</v>
      </c>
      <c r="AH128" s="22">
        <v>5.765E-2</v>
      </c>
      <c r="AI128" s="22">
        <v>5.8389000000000003E-2</v>
      </c>
      <c r="AJ128" s="22">
        <v>3.1531000000000003E-2</v>
      </c>
      <c r="AK128" s="22">
        <v>3.1033999999999999E-2</v>
      </c>
      <c r="AL128" s="22">
        <v>2.9559999999999999E-2</v>
      </c>
      <c r="AM128" s="30">
        <v>2.8725000000000001E-2</v>
      </c>
      <c r="AN128" s="30">
        <v>3.1330999999999998E-2</v>
      </c>
      <c r="AO128" s="30">
        <v>3.0147E-2</v>
      </c>
      <c r="AP128" s="30">
        <v>3.0009999999999998E-2</v>
      </c>
      <c r="AQ128" s="30">
        <v>3.1032000000000001E-2</v>
      </c>
      <c r="AR128" s="30">
        <v>5.6454999999999998E-2</v>
      </c>
      <c r="AS128" s="30">
        <v>5.8907000000000001E-2</v>
      </c>
      <c r="AT128" s="30">
        <v>5.765E-2</v>
      </c>
      <c r="AU128" s="30">
        <v>5.8389000000000003E-2</v>
      </c>
      <c r="AV128" s="30">
        <v>3.1531000000000003E-2</v>
      </c>
      <c r="AW128" s="30">
        <v>3.1033999999999999E-2</v>
      </c>
      <c r="AX128" s="30">
        <v>2.9559999999999999E-2</v>
      </c>
      <c r="AY128" s="22">
        <v>2.8725000000000001E-2</v>
      </c>
      <c r="AZ128" s="22">
        <v>3.1330999999999998E-2</v>
      </c>
      <c r="BA128" s="22">
        <v>3.0147E-2</v>
      </c>
      <c r="BB128" s="22">
        <v>3.0009999999999998E-2</v>
      </c>
      <c r="BC128" s="22">
        <v>3.1032000000000001E-2</v>
      </c>
      <c r="BD128" s="22">
        <v>5.6454999999999998E-2</v>
      </c>
      <c r="BE128" s="22">
        <v>5.8907000000000001E-2</v>
      </c>
      <c r="BF128" s="22">
        <v>5.765E-2</v>
      </c>
      <c r="BG128" s="22">
        <v>5.8389000000000003E-2</v>
      </c>
      <c r="BH128" s="22">
        <v>3.1531000000000003E-2</v>
      </c>
      <c r="BI128" s="22">
        <v>3.1033999999999999E-2</v>
      </c>
      <c r="BJ128" s="22">
        <v>2.9559999999999999E-2</v>
      </c>
      <c r="BK128" s="30">
        <v>2.8725000000000001E-2</v>
      </c>
      <c r="BL128" s="30">
        <v>3.1330999999999998E-2</v>
      </c>
      <c r="BM128" s="30">
        <v>3.0147E-2</v>
      </c>
      <c r="BN128" s="30">
        <v>3.0009999999999998E-2</v>
      </c>
      <c r="BO128" s="30">
        <v>3.1032000000000001E-2</v>
      </c>
      <c r="BP128" s="30">
        <v>5.6454999999999998E-2</v>
      </c>
      <c r="BQ128" s="30">
        <v>5.8907000000000001E-2</v>
      </c>
      <c r="BR128" s="30">
        <v>5.765E-2</v>
      </c>
      <c r="BS128" s="30">
        <v>5.8389000000000003E-2</v>
      </c>
      <c r="BT128" s="30">
        <v>3.1531000000000003E-2</v>
      </c>
      <c r="BU128" s="30">
        <v>3.1033999999999999E-2</v>
      </c>
      <c r="BV128" s="30">
        <v>2.9559999999999999E-2</v>
      </c>
      <c r="BW128" s="22">
        <v>2.8725000000000001E-2</v>
      </c>
      <c r="BX128" s="22">
        <v>3.1330999999999998E-2</v>
      </c>
      <c r="BY128" s="22">
        <v>3.0147E-2</v>
      </c>
      <c r="BZ128" s="22">
        <v>3.0009999999999998E-2</v>
      </c>
      <c r="CA128" s="22">
        <v>3.1032000000000001E-2</v>
      </c>
      <c r="CB128" s="22">
        <v>5.6454999999999998E-2</v>
      </c>
      <c r="CC128" s="22">
        <v>5.8907000000000001E-2</v>
      </c>
      <c r="CD128" s="22">
        <v>5.765E-2</v>
      </c>
      <c r="CE128" s="22">
        <v>5.8389000000000003E-2</v>
      </c>
      <c r="CF128" s="22">
        <v>3.1531000000000003E-2</v>
      </c>
      <c r="CG128" s="22">
        <v>3.1033999999999999E-2</v>
      </c>
      <c r="CH128" s="22">
        <v>2.9559999999999999E-2</v>
      </c>
      <c r="CI128" s="30">
        <v>2.8725000000000001E-2</v>
      </c>
      <c r="CJ128" s="30">
        <v>3.1330999999999998E-2</v>
      </c>
    </row>
    <row r="129" spans="1:6" x14ac:dyDescent="0.25">
      <c r="A129" s="24"/>
      <c r="F129" s="54"/>
    </row>
    <row r="161" spans="2:2" x14ac:dyDescent="0.25">
      <c r="B161" s="95"/>
    </row>
    <row r="162" spans="2:2" x14ac:dyDescent="0.25">
      <c r="B162" s="94"/>
    </row>
  </sheetData>
  <mergeCells count="10">
    <mergeCell ref="C21:O21"/>
    <mergeCell ref="A9:A16"/>
    <mergeCell ref="A95:A103"/>
    <mergeCell ref="A107:A119"/>
    <mergeCell ref="A123:A128"/>
    <mergeCell ref="A23:A31"/>
    <mergeCell ref="A35:A47"/>
    <mergeCell ref="A50:A62"/>
    <mergeCell ref="A65:A77"/>
    <mergeCell ref="A80:A92"/>
  </mergeCells>
  <pageMargins left="0.7" right="0.7" top="0.75" bottom="0.75" header="0.3" footer="0.3"/>
  <pageSetup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1:CJ82"/>
  <sheetViews>
    <sheetView topLeftCell="AX43" zoomScale="85" zoomScaleNormal="85" workbookViewId="0">
      <selection activeCell="BD70" sqref="BD70:BD82"/>
    </sheetView>
  </sheetViews>
  <sheetFormatPr defaultColWidth="9.140625" defaultRowHeight="15" x14ac:dyDescent="0.25"/>
  <cols>
    <col min="1" max="1" width="4.28515625" style="6" customWidth="1"/>
    <col min="2" max="2" width="28" style="6" bestFit="1" customWidth="1"/>
    <col min="3" max="88" width="15.7109375" style="6" customWidth="1"/>
    <col min="89" max="16384" width="9.140625" style="6"/>
  </cols>
  <sheetData>
    <row r="1" spans="1:88" x14ac:dyDescent="0.25">
      <c r="B1" s="90" t="s">
        <v>69</v>
      </c>
      <c r="C1" s="2">
        <v>2016</v>
      </c>
      <c r="D1" s="2">
        <v>2017</v>
      </c>
      <c r="E1" s="2">
        <v>2018</v>
      </c>
      <c r="F1" s="2">
        <v>2019</v>
      </c>
      <c r="G1" s="2">
        <v>2020</v>
      </c>
      <c r="H1" s="2">
        <v>2021</v>
      </c>
      <c r="I1" s="2">
        <v>2022</v>
      </c>
    </row>
    <row r="2" spans="1:88" x14ac:dyDescent="0.25">
      <c r="B2" s="45" t="s">
        <v>64</v>
      </c>
      <c r="C2" s="25">
        <f>SUM(C5:N5)</f>
        <v>0</v>
      </c>
      <c r="D2" s="25">
        <f>SUM(O5:Z5)</f>
        <v>13737947.392197581</v>
      </c>
      <c r="E2" s="25">
        <f>SUM(AA5:AL5)</f>
        <v>18317263.189596772</v>
      </c>
      <c r="F2" s="25">
        <f>SUM(AM5:AX5)</f>
        <v>18317263.189596772</v>
      </c>
      <c r="G2" s="25">
        <f>SUM(AY5:BJ5)</f>
        <v>113052653.2837355</v>
      </c>
      <c r="H2" s="25">
        <f>SUM(BK5:BV5)</f>
        <v>180720789.06526318</v>
      </c>
      <c r="I2" s="25">
        <f>SUM(BW5:CH5)</f>
        <v>180720789.06526318</v>
      </c>
    </row>
    <row r="3" spans="1:88" x14ac:dyDescent="0.25">
      <c r="B3" s="54"/>
      <c r="C3" s="13"/>
    </row>
    <row r="4" spans="1:88" x14ac:dyDescent="0.25">
      <c r="B4" s="90" t="s">
        <v>69</v>
      </c>
      <c r="C4" s="16">
        <v>42370</v>
      </c>
      <c r="D4" s="16">
        <v>42401</v>
      </c>
      <c r="E4" s="14">
        <v>42430</v>
      </c>
      <c r="F4" s="14">
        <v>42461</v>
      </c>
      <c r="G4" s="14">
        <v>42491</v>
      </c>
      <c r="H4" s="14">
        <v>42522</v>
      </c>
      <c r="I4" s="14">
        <v>42552</v>
      </c>
      <c r="J4" s="14">
        <v>42583</v>
      </c>
      <c r="K4" s="14">
        <v>42614</v>
      </c>
      <c r="L4" s="14">
        <v>42644</v>
      </c>
      <c r="M4" s="14">
        <v>42675</v>
      </c>
      <c r="N4" s="14">
        <v>42705</v>
      </c>
      <c r="O4" s="14">
        <v>42736</v>
      </c>
      <c r="P4" s="14">
        <v>42767</v>
      </c>
      <c r="Q4" s="15">
        <v>42795</v>
      </c>
      <c r="R4" s="15">
        <v>42826</v>
      </c>
      <c r="S4" s="15">
        <v>42856</v>
      </c>
      <c r="T4" s="15">
        <v>42887</v>
      </c>
      <c r="U4" s="15">
        <v>42917</v>
      </c>
      <c r="V4" s="15">
        <v>42948</v>
      </c>
      <c r="W4" s="15">
        <v>42979</v>
      </c>
      <c r="X4" s="15">
        <v>43009</v>
      </c>
      <c r="Y4" s="15">
        <v>43040</v>
      </c>
      <c r="Z4" s="15">
        <v>43070</v>
      </c>
      <c r="AA4" s="15">
        <v>43101</v>
      </c>
      <c r="AB4" s="15">
        <v>43132</v>
      </c>
      <c r="AC4" s="16">
        <v>43160</v>
      </c>
      <c r="AD4" s="16">
        <v>43191</v>
      </c>
      <c r="AE4" s="16">
        <v>43221</v>
      </c>
      <c r="AF4" s="16">
        <v>43252</v>
      </c>
      <c r="AG4" s="16">
        <v>43282</v>
      </c>
      <c r="AH4" s="16">
        <v>43313</v>
      </c>
      <c r="AI4" s="16">
        <v>43344</v>
      </c>
      <c r="AJ4" s="16">
        <v>43374</v>
      </c>
      <c r="AK4" s="16">
        <v>43405</v>
      </c>
      <c r="AL4" s="16">
        <v>43435</v>
      </c>
      <c r="AM4" s="16">
        <v>43466</v>
      </c>
      <c r="AN4" s="16">
        <v>43497</v>
      </c>
      <c r="AO4" s="14">
        <v>43525</v>
      </c>
      <c r="AP4" s="14">
        <v>43556</v>
      </c>
      <c r="AQ4" s="14">
        <v>43586</v>
      </c>
      <c r="AR4" s="14">
        <v>43617</v>
      </c>
      <c r="AS4" s="14">
        <v>43647</v>
      </c>
      <c r="AT4" s="14">
        <v>43678</v>
      </c>
      <c r="AU4" s="14">
        <v>43709</v>
      </c>
      <c r="AV4" s="14">
        <v>43739</v>
      </c>
      <c r="AW4" s="14">
        <v>43770</v>
      </c>
      <c r="AX4" s="14">
        <v>43800</v>
      </c>
      <c r="AY4" s="14">
        <v>43831</v>
      </c>
      <c r="AZ4" s="14">
        <v>43862</v>
      </c>
      <c r="BA4" s="15">
        <v>43891</v>
      </c>
      <c r="BB4" s="15">
        <v>43922</v>
      </c>
      <c r="BC4" s="15">
        <v>43952</v>
      </c>
      <c r="BD4" s="15">
        <v>43983</v>
      </c>
      <c r="BE4" s="15">
        <v>44013</v>
      </c>
      <c r="BF4" s="15">
        <v>44044</v>
      </c>
      <c r="BG4" s="15">
        <v>44075</v>
      </c>
      <c r="BH4" s="15">
        <v>44105</v>
      </c>
      <c r="BI4" s="15">
        <v>44136</v>
      </c>
      <c r="BJ4" s="15">
        <v>44166</v>
      </c>
      <c r="BK4" s="15">
        <v>44197</v>
      </c>
      <c r="BL4" s="15">
        <v>44228</v>
      </c>
      <c r="BM4" s="16">
        <v>44256</v>
      </c>
      <c r="BN4" s="16">
        <v>44287</v>
      </c>
      <c r="BO4" s="16">
        <v>44317</v>
      </c>
      <c r="BP4" s="16">
        <v>44348</v>
      </c>
      <c r="BQ4" s="16">
        <v>44378</v>
      </c>
      <c r="BR4" s="16">
        <v>44409</v>
      </c>
      <c r="BS4" s="16">
        <v>44440</v>
      </c>
      <c r="BT4" s="16">
        <v>44470</v>
      </c>
      <c r="BU4" s="16">
        <v>44501</v>
      </c>
      <c r="BV4" s="16">
        <v>44531</v>
      </c>
      <c r="BW4" s="16">
        <v>44562</v>
      </c>
      <c r="BX4" s="16">
        <v>44593</v>
      </c>
      <c r="BY4" s="14">
        <v>44621</v>
      </c>
      <c r="BZ4" s="14">
        <v>44652</v>
      </c>
      <c r="CA4" s="14">
        <v>44682</v>
      </c>
      <c r="CB4" s="14">
        <v>44713</v>
      </c>
      <c r="CC4" s="14">
        <v>44743</v>
      </c>
      <c r="CD4" s="14">
        <v>44774</v>
      </c>
      <c r="CE4" s="14">
        <v>44805</v>
      </c>
      <c r="CF4" s="14">
        <v>44835</v>
      </c>
      <c r="CG4" s="14">
        <v>44866</v>
      </c>
      <c r="CH4" s="14">
        <v>44896</v>
      </c>
      <c r="CI4" s="14">
        <v>44927</v>
      </c>
      <c r="CJ4" s="14">
        <v>44958</v>
      </c>
    </row>
    <row r="5" spans="1:88" x14ac:dyDescent="0.25">
      <c r="B5" s="45" t="s">
        <v>44</v>
      </c>
      <c r="C5" s="25">
        <f>SUM(C13:C22,C25:C37,C40:C52,C55:C67,C70:C82)</f>
        <v>0</v>
      </c>
      <c r="D5" s="25">
        <f t="shared" ref="D5:K5" si="0">SUM(D13:D22,D25:D37,D40:D52,D55:D67,D70:D82)</f>
        <v>0</v>
      </c>
      <c r="E5" s="25">
        <f t="shared" si="0"/>
        <v>0</v>
      </c>
      <c r="F5" s="25">
        <f t="shared" si="0"/>
        <v>0</v>
      </c>
      <c r="G5" s="25">
        <f t="shared" si="0"/>
        <v>0</v>
      </c>
      <c r="H5" s="25">
        <f t="shared" si="0"/>
        <v>0</v>
      </c>
      <c r="I5" s="25">
        <f t="shared" si="0"/>
        <v>0</v>
      </c>
      <c r="J5" s="25">
        <f t="shared" si="0"/>
        <v>0</v>
      </c>
      <c r="K5" s="25">
        <f t="shared" si="0"/>
        <v>0</v>
      </c>
      <c r="L5" s="25">
        <f t="shared" ref="L5:BW5" si="1">SUM(L13:L22,L25:L37,L40:L52,L55:L67,L70:L82)</f>
        <v>0</v>
      </c>
      <c r="M5" s="25">
        <f t="shared" si="1"/>
        <v>0</v>
      </c>
      <c r="N5" s="25">
        <f t="shared" si="1"/>
        <v>0</v>
      </c>
      <c r="O5" s="25">
        <f t="shared" si="1"/>
        <v>0</v>
      </c>
      <c r="P5" s="25">
        <f t="shared" si="1"/>
        <v>0</v>
      </c>
      <c r="Q5" s="25">
        <f t="shared" si="1"/>
        <v>0</v>
      </c>
      <c r="R5" s="25">
        <f t="shared" si="1"/>
        <v>1526438.5991330643</v>
      </c>
      <c r="S5" s="25">
        <f t="shared" si="1"/>
        <v>1526438.5991330643</v>
      </c>
      <c r="T5" s="25">
        <f t="shared" si="1"/>
        <v>1526438.5991330643</v>
      </c>
      <c r="U5" s="25">
        <f t="shared" si="1"/>
        <v>1526438.5991330643</v>
      </c>
      <c r="V5" s="25">
        <f t="shared" si="1"/>
        <v>1526438.5991330643</v>
      </c>
      <c r="W5" s="25">
        <f t="shared" si="1"/>
        <v>1526438.5991330643</v>
      </c>
      <c r="X5" s="25">
        <f t="shared" si="1"/>
        <v>1526438.5991330643</v>
      </c>
      <c r="Y5" s="25">
        <f t="shared" si="1"/>
        <v>1526438.5991330643</v>
      </c>
      <c r="Z5" s="25">
        <f t="shared" si="1"/>
        <v>1526438.5991330643</v>
      </c>
      <c r="AA5" s="25">
        <f t="shared" si="1"/>
        <v>1526438.5991330643</v>
      </c>
      <c r="AB5" s="25">
        <f t="shared" si="1"/>
        <v>1526438.5991330643</v>
      </c>
      <c r="AC5" s="25">
        <f t="shared" si="1"/>
        <v>1526438.5991330643</v>
      </c>
      <c r="AD5" s="25">
        <f t="shared" si="1"/>
        <v>1526438.5991330643</v>
      </c>
      <c r="AE5" s="25">
        <f t="shared" si="1"/>
        <v>1526438.5991330643</v>
      </c>
      <c r="AF5" s="25">
        <f t="shared" si="1"/>
        <v>1526438.5991330643</v>
      </c>
      <c r="AG5" s="25">
        <f t="shared" si="1"/>
        <v>1526438.5991330643</v>
      </c>
      <c r="AH5" s="25">
        <f t="shared" si="1"/>
        <v>1526438.5991330643</v>
      </c>
      <c r="AI5" s="25">
        <f t="shared" si="1"/>
        <v>1526438.5991330643</v>
      </c>
      <c r="AJ5" s="25">
        <f t="shared" si="1"/>
        <v>1526438.5991330643</v>
      </c>
      <c r="AK5" s="25">
        <f t="shared" si="1"/>
        <v>1526438.5991330643</v>
      </c>
      <c r="AL5" s="25">
        <f t="shared" si="1"/>
        <v>1526438.5991330643</v>
      </c>
      <c r="AM5" s="25">
        <f t="shared" si="1"/>
        <v>1526438.5991330643</v>
      </c>
      <c r="AN5" s="25">
        <f t="shared" si="1"/>
        <v>1526438.5991330643</v>
      </c>
      <c r="AO5" s="25">
        <f t="shared" si="1"/>
        <v>1526438.5991330643</v>
      </c>
      <c r="AP5" s="25">
        <f t="shared" si="1"/>
        <v>1526438.5991330643</v>
      </c>
      <c r="AQ5" s="25">
        <f t="shared" si="1"/>
        <v>1526438.5991330643</v>
      </c>
      <c r="AR5" s="25">
        <f t="shared" si="1"/>
        <v>1526438.5991330643</v>
      </c>
      <c r="AS5" s="25">
        <f t="shared" si="1"/>
        <v>1526438.5991330643</v>
      </c>
      <c r="AT5" s="25">
        <f t="shared" si="1"/>
        <v>1526438.5991330643</v>
      </c>
      <c r="AU5" s="25">
        <f t="shared" si="1"/>
        <v>1526438.5991330643</v>
      </c>
      <c r="AV5" s="25">
        <f t="shared" si="1"/>
        <v>1526438.5991330643</v>
      </c>
      <c r="AW5" s="25">
        <f t="shared" si="1"/>
        <v>1526438.5991330643</v>
      </c>
      <c r="AX5" s="25">
        <f t="shared" si="1"/>
        <v>1526438.5991330643</v>
      </c>
      <c r="AY5" s="25">
        <f t="shared" si="1"/>
        <v>1526438.5991330643</v>
      </c>
      <c r="AZ5" s="25">
        <f t="shared" si="1"/>
        <v>1526438.5991330643</v>
      </c>
      <c r="BA5" s="25">
        <f t="shared" si="1"/>
        <v>1526438.5991330643</v>
      </c>
      <c r="BB5" s="25">
        <f t="shared" si="1"/>
        <v>1526438.5991330643</v>
      </c>
      <c r="BC5" s="25">
        <f t="shared" si="1"/>
        <v>1526438.5991330643</v>
      </c>
      <c r="BD5" s="25">
        <f t="shared" si="1"/>
        <v>15060065.755438598</v>
      </c>
      <c r="BE5" s="25">
        <f t="shared" si="1"/>
        <v>15060065.755438598</v>
      </c>
      <c r="BF5" s="25">
        <f t="shared" si="1"/>
        <v>15060065.755438598</v>
      </c>
      <c r="BG5" s="25">
        <f t="shared" si="1"/>
        <v>15060065.755438598</v>
      </c>
      <c r="BH5" s="25">
        <f t="shared" si="1"/>
        <v>15060065.755438598</v>
      </c>
      <c r="BI5" s="25">
        <f t="shared" si="1"/>
        <v>15060065.755438598</v>
      </c>
      <c r="BJ5" s="25">
        <f t="shared" si="1"/>
        <v>15060065.755438598</v>
      </c>
      <c r="BK5" s="25">
        <f t="shared" si="1"/>
        <v>15060065.755438598</v>
      </c>
      <c r="BL5" s="25">
        <f t="shared" si="1"/>
        <v>15060065.755438598</v>
      </c>
      <c r="BM5" s="25">
        <f t="shared" si="1"/>
        <v>15060065.755438598</v>
      </c>
      <c r="BN5" s="25">
        <f t="shared" si="1"/>
        <v>15060065.755438598</v>
      </c>
      <c r="BO5" s="25">
        <f t="shared" si="1"/>
        <v>15060065.755438598</v>
      </c>
      <c r="BP5" s="25">
        <f t="shared" si="1"/>
        <v>15060065.755438598</v>
      </c>
      <c r="BQ5" s="25">
        <f t="shared" si="1"/>
        <v>15060065.755438598</v>
      </c>
      <c r="BR5" s="25">
        <f t="shared" si="1"/>
        <v>15060065.755438598</v>
      </c>
      <c r="BS5" s="25">
        <f t="shared" si="1"/>
        <v>15060065.755438598</v>
      </c>
      <c r="BT5" s="25">
        <f t="shared" si="1"/>
        <v>15060065.755438598</v>
      </c>
      <c r="BU5" s="25">
        <f t="shared" si="1"/>
        <v>15060065.755438598</v>
      </c>
      <c r="BV5" s="25">
        <f t="shared" si="1"/>
        <v>15060065.755438598</v>
      </c>
      <c r="BW5" s="25">
        <f t="shared" si="1"/>
        <v>15060065.755438598</v>
      </c>
      <c r="BX5" s="25">
        <f t="shared" ref="BX5:CJ5" si="2">SUM(BX13:BX22,BX25:BX37,BX40:BX52,BX55:BX67,BX70:BX82)</f>
        <v>15060065.755438598</v>
      </c>
      <c r="BY5" s="25">
        <f t="shared" si="2"/>
        <v>15060065.755438598</v>
      </c>
      <c r="BZ5" s="25">
        <f t="shared" si="2"/>
        <v>15060065.755438598</v>
      </c>
      <c r="CA5" s="25">
        <f t="shared" si="2"/>
        <v>15060065.755438598</v>
      </c>
      <c r="CB5" s="25">
        <f t="shared" si="2"/>
        <v>15060065.755438598</v>
      </c>
      <c r="CC5" s="25">
        <f t="shared" si="2"/>
        <v>15060065.755438598</v>
      </c>
      <c r="CD5" s="25">
        <f t="shared" si="2"/>
        <v>15060065.755438598</v>
      </c>
      <c r="CE5" s="25">
        <f t="shared" si="2"/>
        <v>15060065.755438598</v>
      </c>
      <c r="CF5" s="25">
        <f t="shared" si="2"/>
        <v>15060065.755438598</v>
      </c>
      <c r="CG5" s="25">
        <f t="shared" si="2"/>
        <v>15060065.755438598</v>
      </c>
      <c r="CH5" s="25">
        <f t="shared" si="2"/>
        <v>15060065.755438598</v>
      </c>
      <c r="CI5" s="25">
        <f t="shared" si="2"/>
        <v>15060065.755438598</v>
      </c>
      <c r="CJ5" s="25">
        <f t="shared" si="2"/>
        <v>15060065.755438598</v>
      </c>
    </row>
    <row r="6" spans="1:88" x14ac:dyDescent="0.25">
      <c r="B6" s="45" t="s">
        <v>45</v>
      </c>
      <c r="C6" s="25">
        <f>SUM(C13:C22)</f>
        <v>0</v>
      </c>
      <c r="D6" s="25">
        <f t="shared" ref="D6:K6" si="3">SUM(D13:D22)</f>
        <v>0</v>
      </c>
      <c r="E6" s="25">
        <f t="shared" si="3"/>
        <v>0</v>
      </c>
      <c r="F6" s="25">
        <f t="shared" si="3"/>
        <v>0</v>
      </c>
      <c r="G6" s="25">
        <f t="shared" si="3"/>
        <v>0</v>
      </c>
      <c r="H6" s="25">
        <f t="shared" si="3"/>
        <v>0</v>
      </c>
      <c r="I6" s="25">
        <f t="shared" si="3"/>
        <v>0</v>
      </c>
      <c r="J6" s="25">
        <f t="shared" si="3"/>
        <v>0</v>
      </c>
      <c r="K6" s="25">
        <f t="shared" si="3"/>
        <v>0</v>
      </c>
      <c r="L6" s="25">
        <f t="shared" ref="L6:BW6" si="4">SUM(L13:L22)</f>
        <v>0</v>
      </c>
      <c r="M6" s="25">
        <f t="shared" si="4"/>
        <v>0</v>
      </c>
      <c r="N6" s="25">
        <f t="shared" si="4"/>
        <v>0</v>
      </c>
      <c r="O6" s="25">
        <f t="shared" si="4"/>
        <v>0</v>
      </c>
      <c r="P6" s="25">
        <f t="shared" si="4"/>
        <v>0</v>
      </c>
      <c r="Q6" s="25">
        <f t="shared" si="4"/>
        <v>0</v>
      </c>
      <c r="R6" s="25">
        <f t="shared" si="4"/>
        <v>1444633.5704840582</v>
      </c>
      <c r="S6" s="25">
        <f t="shared" si="4"/>
        <v>1444633.5704840582</v>
      </c>
      <c r="T6" s="25">
        <f t="shared" si="4"/>
        <v>1444633.5704840582</v>
      </c>
      <c r="U6" s="25">
        <f t="shared" si="4"/>
        <v>1444633.5704840582</v>
      </c>
      <c r="V6" s="25">
        <f t="shared" si="4"/>
        <v>1444633.5704840582</v>
      </c>
      <c r="W6" s="25">
        <f t="shared" si="4"/>
        <v>1444633.5704840582</v>
      </c>
      <c r="X6" s="25">
        <f t="shared" si="4"/>
        <v>1444633.5704840582</v>
      </c>
      <c r="Y6" s="25">
        <f t="shared" si="4"/>
        <v>1444633.5704840582</v>
      </c>
      <c r="Z6" s="25">
        <f t="shared" si="4"/>
        <v>1444633.5704840582</v>
      </c>
      <c r="AA6" s="25">
        <f t="shared" si="4"/>
        <v>1444633.5704840582</v>
      </c>
      <c r="AB6" s="25">
        <f t="shared" si="4"/>
        <v>1444633.5704840582</v>
      </c>
      <c r="AC6" s="25">
        <f t="shared" si="4"/>
        <v>1444633.5704840582</v>
      </c>
      <c r="AD6" s="25">
        <f t="shared" si="4"/>
        <v>1444633.5704840582</v>
      </c>
      <c r="AE6" s="25">
        <f t="shared" si="4"/>
        <v>1444633.5704840582</v>
      </c>
      <c r="AF6" s="25">
        <f t="shared" si="4"/>
        <v>1444633.5704840582</v>
      </c>
      <c r="AG6" s="25">
        <f t="shared" si="4"/>
        <v>1444633.5704840582</v>
      </c>
      <c r="AH6" s="25">
        <f t="shared" si="4"/>
        <v>1444633.5704840582</v>
      </c>
      <c r="AI6" s="25">
        <f t="shared" si="4"/>
        <v>1444633.5704840582</v>
      </c>
      <c r="AJ6" s="25">
        <f t="shared" si="4"/>
        <v>1444633.5704840582</v>
      </c>
      <c r="AK6" s="25">
        <f t="shared" si="4"/>
        <v>1444633.5704840582</v>
      </c>
      <c r="AL6" s="25">
        <f t="shared" si="4"/>
        <v>1444633.5704840582</v>
      </c>
      <c r="AM6" s="25">
        <f t="shared" si="4"/>
        <v>1444633.5704840582</v>
      </c>
      <c r="AN6" s="25">
        <f t="shared" si="4"/>
        <v>1444633.5704840582</v>
      </c>
      <c r="AO6" s="25">
        <f t="shared" si="4"/>
        <v>1444633.5704840582</v>
      </c>
      <c r="AP6" s="25">
        <f t="shared" si="4"/>
        <v>1444633.5704840582</v>
      </c>
      <c r="AQ6" s="25">
        <f t="shared" si="4"/>
        <v>1444633.5704840582</v>
      </c>
      <c r="AR6" s="25">
        <f t="shared" si="4"/>
        <v>1444633.5704840582</v>
      </c>
      <c r="AS6" s="25">
        <f t="shared" si="4"/>
        <v>1444633.5704840582</v>
      </c>
      <c r="AT6" s="25">
        <f t="shared" si="4"/>
        <v>1444633.5704840582</v>
      </c>
      <c r="AU6" s="25">
        <f t="shared" si="4"/>
        <v>1444633.5704840582</v>
      </c>
      <c r="AV6" s="25">
        <f t="shared" si="4"/>
        <v>1444633.5704840582</v>
      </c>
      <c r="AW6" s="25">
        <f t="shared" si="4"/>
        <v>1444633.5704840582</v>
      </c>
      <c r="AX6" s="25">
        <f t="shared" si="4"/>
        <v>1444633.5704840582</v>
      </c>
      <c r="AY6" s="25">
        <f t="shared" si="4"/>
        <v>1444633.5704840582</v>
      </c>
      <c r="AZ6" s="25">
        <f t="shared" si="4"/>
        <v>1444633.5704840582</v>
      </c>
      <c r="BA6" s="25">
        <f t="shared" si="4"/>
        <v>1444633.5704840582</v>
      </c>
      <c r="BB6" s="25">
        <f t="shared" si="4"/>
        <v>1444633.5704840582</v>
      </c>
      <c r="BC6" s="25">
        <f t="shared" si="4"/>
        <v>1444633.5704840582</v>
      </c>
      <c r="BD6" s="25">
        <f t="shared" si="4"/>
        <v>6218583.1433780603</v>
      </c>
      <c r="BE6" s="25">
        <f t="shared" si="4"/>
        <v>6218583.1433780603</v>
      </c>
      <c r="BF6" s="25">
        <f t="shared" si="4"/>
        <v>6218583.1433780603</v>
      </c>
      <c r="BG6" s="25">
        <f t="shared" si="4"/>
        <v>6218583.1433780603</v>
      </c>
      <c r="BH6" s="25">
        <f t="shared" si="4"/>
        <v>6218583.1433780603</v>
      </c>
      <c r="BI6" s="25">
        <f t="shared" si="4"/>
        <v>6218583.1433780603</v>
      </c>
      <c r="BJ6" s="25">
        <f t="shared" si="4"/>
        <v>6218583.1433780603</v>
      </c>
      <c r="BK6" s="25">
        <f t="shared" si="4"/>
        <v>6218583.1433780603</v>
      </c>
      <c r="BL6" s="25">
        <f t="shared" si="4"/>
        <v>6218583.1433780603</v>
      </c>
      <c r="BM6" s="25">
        <f t="shared" si="4"/>
        <v>6218583.1433780603</v>
      </c>
      <c r="BN6" s="25">
        <f t="shared" si="4"/>
        <v>6218583.1433780603</v>
      </c>
      <c r="BO6" s="25">
        <f t="shared" si="4"/>
        <v>6218583.1433780603</v>
      </c>
      <c r="BP6" s="25">
        <f t="shared" si="4"/>
        <v>6218583.1433780603</v>
      </c>
      <c r="BQ6" s="25">
        <f t="shared" si="4"/>
        <v>6218583.1433780603</v>
      </c>
      <c r="BR6" s="25">
        <f t="shared" si="4"/>
        <v>6218583.1433780603</v>
      </c>
      <c r="BS6" s="25">
        <f t="shared" si="4"/>
        <v>6218583.1433780603</v>
      </c>
      <c r="BT6" s="25">
        <f t="shared" si="4"/>
        <v>6218583.1433780603</v>
      </c>
      <c r="BU6" s="25">
        <f t="shared" si="4"/>
        <v>6218583.1433780603</v>
      </c>
      <c r="BV6" s="25">
        <f t="shared" si="4"/>
        <v>6218583.1433780603</v>
      </c>
      <c r="BW6" s="25">
        <f t="shared" si="4"/>
        <v>6218583.1433780603</v>
      </c>
      <c r="BX6" s="25">
        <f t="shared" ref="BX6:CJ6" si="5">SUM(BX13:BX22)</f>
        <v>6218583.1433780603</v>
      </c>
      <c r="BY6" s="25">
        <f t="shared" si="5"/>
        <v>6218583.1433780603</v>
      </c>
      <c r="BZ6" s="25">
        <f t="shared" si="5"/>
        <v>6218583.1433780603</v>
      </c>
      <c r="CA6" s="25">
        <f t="shared" si="5"/>
        <v>6218583.1433780603</v>
      </c>
      <c r="CB6" s="25">
        <f t="shared" si="5"/>
        <v>6218583.1433780603</v>
      </c>
      <c r="CC6" s="25">
        <f t="shared" si="5"/>
        <v>6218583.1433780603</v>
      </c>
      <c r="CD6" s="25">
        <f t="shared" si="5"/>
        <v>6218583.1433780603</v>
      </c>
      <c r="CE6" s="25">
        <f t="shared" si="5"/>
        <v>6218583.1433780603</v>
      </c>
      <c r="CF6" s="25">
        <f t="shared" si="5"/>
        <v>6218583.1433780603</v>
      </c>
      <c r="CG6" s="25">
        <f t="shared" si="5"/>
        <v>6218583.1433780603</v>
      </c>
      <c r="CH6" s="25">
        <f t="shared" si="5"/>
        <v>6218583.1433780603</v>
      </c>
      <c r="CI6" s="25">
        <f t="shared" si="5"/>
        <v>6218583.1433780603</v>
      </c>
      <c r="CJ6" s="25">
        <f t="shared" si="5"/>
        <v>6218583.1433780603</v>
      </c>
    </row>
    <row r="7" spans="1:88" x14ac:dyDescent="0.25">
      <c r="B7" s="45" t="s">
        <v>46</v>
      </c>
      <c r="C7" s="25">
        <f>SUM(C25:C37,C40:C52,C55:C67,C70:C82)</f>
        <v>0</v>
      </c>
      <c r="D7" s="25">
        <f t="shared" ref="D7:K7" si="6">SUM(D25:D37,D40:D52,D55:D67,D70:D82)</f>
        <v>0</v>
      </c>
      <c r="E7" s="25">
        <f t="shared" si="6"/>
        <v>0</v>
      </c>
      <c r="F7" s="25">
        <f t="shared" si="6"/>
        <v>0</v>
      </c>
      <c r="G7" s="25">
        <f t="shared" si="6"/>
        <v>0</v>
      </c>
      <c r="H7" s="25">
        <f t="shared" si="6"/>
        <v>0</v>
      </c>
      <c r="I7" s="25">
        <f t="shared" si="6"/>
        <v>0</v>
      </c>
      <c r="J7" s="25">
        <f t="shared" si="6"/>
        <v>0</v>
      </c>
      <c r="K7" s="25">
        <f t="shared" si="6"/>
        <v>0</v>
      </c>
      <c r="L7" s="25">
        <f t="shared" ref="L7:BW7" si="7">SUM(L25:L37,L40:L52,L55:L67,L70:L82)</f>
        <v>0</v>
      </c>
      <c r="M7" s="25">
        <f t="shared" si="7"/>
        <v>0</v>
      </c>
      <c r="N7" s="25">
        <f t="shared" si="7"/>
        <v>0</v>
      </c>
      <c r="O7" s="25">
        <f t="shared" si="7"/>
        <v>0</v>
      </c>
      <c r="P7" s="25">
        <f t="shared" si="7"/>
        <v>0</v>
      </c>
      <c r="Q7" s="25">
        <f t="shared" si="7"/>
        <v>0</v>
      </c>
      <c r="R7" s="25">
        <f t="shared" si="7"/>
        <v>81805.028649006083</v>
      </c>
      <c r="S7" s="25">
        <f t="shared" si="7"/>
        <v>81805.028649006083</v>
      </c>
      <c r="T7" s="25">
        <f t="shared" si="7"/>
        <v>81805.028649006083</v>
      </c>
      <c r="U7" s="25">
        <f t="shared" si="7"/>
        <v>81805.028649006083</v>
      </c>
      <c r="V7" s="25">
        <f t="shared" si="7"/>
        <v>81805.028649006083</v>
      </c>
      <c r="W7" s="25">
        <f t="shared" si="7"/>
        <v>81805.028649006083</v>
      </c>
      <c r="X7" s="25">
        <f t="shared" si="7"/>
        <v>81805.028649006083</v>
      </c>
      <c r="Y7" s="25">
        <f t="shared" si="7"/>
        <v>81805.028649006083</v>
      </c>
      <c r="Z7" s="25">
        <f t="shared" si="7"/>
        <v>81805.028649006083</v>
      </c>
      <c r="AA7" s="25">
        <f t="shared" si="7"/>
        <v>81805.028649006083</v>
      </c>
      <c r="AB7" s="25">
        <f t="shared" si="7"/>
        <v>81805.028649006083</v>
      </c>
      <c r="AC7" s="25">
        <f t="shared" si="7"/>
        <v>81805.028649006083</v>
      </c>
      <c r="AD7" s="25">
        <f t="shared" si="7"/>
        <v>81805.028649006083</v>
      </c>
      <c r="AE7" s="25">
        <f t="shared" si="7"/>
        <v>81805.028649006083</v>
      </c>
      <c r="AF7" s="25">
        <f t="shared" si="7"/>
        <v>81805.028649006083</v>
      </c>
      <c r="AG7" s="25">
        <f t="shared" si="7"/>
        <v>81805.028649006083</v>
      </c>
      <c r="AH7" s="25">
        <f t="shared" si="7"/>
        <v>81805.028649006083</v>
      </c>
      <c r="AI7" s="25">
        <f t="shared" si="7"/>
        <v>81805.028649006083</v>
      </c>
      <c r="AJ7" s="25">
        <f t="shared" si="7"/>
        <v>81805.028649006083</v>
      </c>
      <c r="AK7" s="25">
        <f t="shared" si="7"/>
        <v>81805.028649006083</v>
      </c>
      <c r="AL7" s="25">
        <f t="shared" si="7"/>
        <v>81805.028649006083</v>
      </c>
      <c r="AM7" s="25">
        <f t="shared" si="7"/>
        <v>81805.028649006083</v>
      </c>
      <c r="AN7" s="25">
        <f t="shared" si="7"/>
        <v>81805.028649006083</v>
      </c>
      <c r="AO7" s="25">
        <f t="shared" si="7"/>
        <v>81805.028649006083</v>
      </c>
      <c r="AP7" s="25">
        <f t="shared" si="7"/>
        <v>81805.028649006083</v>
      </c>
      <c r="AQ7" s="25">
        <f t="shared" si="7"/>
        <v>81805.028649006083</v>
      </c>
      <c r="AR7" s="25">
        <f t="shared" si="7"/>
        <v>81805.028649006083</v>
      </c>
      <c r="AS7" s="25">
        <f t="shared" si="7"/>
        <v>81805.028649006083</v>
      </c>
      <c r="AT7" s="25">
        <f t="shared" si="7"/>
        <v>81805.028649006083</v>
      </c>
      <c r="AU7" s="25">
        <f t="shared" si="7"/>
        <v>81805.028649006083</v>
      </c>
      <c r="AV7" s="25">
        <f t="shared" si="7"/>
        <v>81805.028649006083</v>
      </c>
      <c r="AW7" s="25">
        <f t="shared" si="7"/>
        <v>81805.028649006083</v>
      </c>
      <c r="AX7" s="25">
        <f t="shared" si="7"/>
        <v>81805.028649006083</v>
      </c>
      <c r="AY7" s="25">
        <f t="shared" si="7"/>
        <v>81805.028649006083</v>
      </c>
      <c r="AZ7" s="25">
        <f t="shared" si="7"/>
        <v>81805.028649006083</v>
      </c>
      <c r="BA7" s="25">
        <f t="shared" si="7"/>
        <v>81805.028649006083</v>
      </c>
      <c r="BB7" s="25">
        <f t="shared" si="7"/>
        <v>81805.028649006083</v>
      </c>
      <c r="BC7" s="25">
        <f t="shared" si="7"/>
        <v>81805.028649006083</v>
      </c>
      <c r="BD7" s="25">
        <f t="shared" si="7"/>
        <v>8841482.6120605376</v>
      </c>
      <c r="BE7" s="25">
        <f t="shared" si="7"/>
        <v>8841482.6120605376</v>
      </c>
      <c r="BF7" s="25">
        <f t="shared" si="7"/>
        <v>8841482.6120605376</v>
      </c>
      <c r="BG7" s="25">
        <f t="shared" si="7"/>
        <v>8841482.6120605376</v>
      </c>
      <c r="BH7" s="25">
        <f t="shared" si="7"/>
        <v>8841482.6120605376</v>
      </c>
      <c r="BI7" s="25">
        <f t="shared" si="7"/>
        <v>8841482.6120605376</v>
      </c>
      <c r="BJ7" s="25">
        <f t="shared" si="7"/>
        <v>8841482.6120605376</v>
      </c>
      <c r="BK7" s="25">
        <f t="shared" si="7"/>
        <v>8841482.6120605376</v>
      </c>
      <c r="BL7" s="25">
        <f t="shared" si="7"/>
        <v>8841482.6120605376</v>
      </c>
      <c r="BM7" s="25">
        <f t="shared" si="7"/>
        <v>8841482.6120605376</v>
      </c>
      <c r="BN7" s="25">
        <f t="shared" si="7"/>
        <v>8841482.6120605376</v>
      </c>
      <c r="BO7" s="25">
        <f t="shared" si="7"/>
        <v>8841482.6120605376</v>
      </c>
      <c r="BP7" s="25">
        <f t="shared" si="7"/>
        <v>8841482.6120605376</v>
      </c>
      <c r="BQ7" s="25">
        <f t="shared" si="7"/>
        <v>8841482.6120605376</v>
      </c>
      <c r="BR7" s="25">
        <f t="shared" si="7"/>
        <v>8841482.6120605376</v>
      </c>
      <c r="BS7" s="25">
        <f t="shared" si="7"/>
        <v>8841482.6120605376</v>
      </c>
      <c r="BT7" s="25">
        <f t="shared" si="7"/>
        <v>8841482.6120605376</v>
      </c>
      <c r="BU7" s="25">
        <f t="shared" si="7"/>
        <v>8841482.6120605376</v>
      </c>
      <c r="BV7" s="25">
        <f t="shared" si="7"/>
        <v>8841482.6120605376</v>
      </c>
      <c r="BW7" s="25">
        <f t="shared" si="7"/>
        <v>8841482.6120605376</v>
      </c>
      <c r="BX7" s="25">
        <f t="shared" ref="BX7:CJ7" si="8">SUM(BX25:BX37,BX40:BX52,BX55:BX67,BX70:BX82)</f>
        <v>8841482.6120605376</v>
      </c>
      <c r="BY7" s="25">
        <f t="shared" si="8"/>
        <v>8841482.6120605376</v>
      </c>
      <c r="BZ7" s="25">
        <f t="shared" si="8"/>
        <v>8841482.6120605376</v>
      </c>
      <c r="CA7" s="25">
        <f t="shared" si="8"/>
        <v>8841482.6120605376</v>
      </c>
      <c r="CB7" s="25">
        <f t="shared" si="8"/>
        <v>8841482.6120605376</v>
      </c>
      <c r="CC7" s="25">
        <f t="shared" si="8"/>
        <v>8841482.6120605376</v>
      </c>
      <c r="CD7" s="25">
        <f t="shared" si="8"/>
        <v>8841482.6120605376</v>
      </c>
      <c r="CE7" s="25">
        <f t="shared" si="8"/>
        <v>8841482.6120605376</v>
      </c>
      <c r="CF7" s="25">
        <f t="shared" si="8"/>
        <v>8841482.6120605376</v>
      </c>
      <c r="CG7" s="25">
        <f t="shared" si="8"/>
        <v>8841482.6120605376</v>
      </c>
      <c r="CH7" s="25">
        <f t="shared" si="8"/>
        <v>8841482.6120605376</v>
      </c>
      <c r="CI7" s="25">
        <f t="shared" si="8"/>
        <v>8841482.6120605376</v>
      </c>
      <c r="CJ7" s="25">
        <f t="shared" si="8"/>
        <v>8841482.6120605376</v>
      </c>
    </row>
    <row r="9" spans="1:88" x14ac:dyDescent="0.25">
      <c r="B9" s="1"/>
      <c r="C9" s="27"/>
      <c r="D9" s="27"/>
      <c r="E9" s="27"/>
      <c r="F9" s="27"/>
      <c r="G9" s="27"/>
    </row>
    <row r="11" spans="1:88" ht="24" customHeight="1" thickBot="1" x14ac:dyDescent="0.4">
      <c r="A11" s="74"/>
      <c r="B11" s="74"/>
      <c r="C11" s="248" t="s">
        <v>67</v>
      </c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AP11" s="13"/>
    </row>
    <row r="12" spans="1:88" ht="15.75" x14ac:dyDescent="0.25">
      <c r="A12" s="20"/>
      <c r="B12" s="80" t="s">
        <v>31</v>
      </c>
      <c r="C12" s="16">
        <v>42370</v>
      </c>
      <c r="D12" s="16">
        <v>42401</v>
      </c>
      <c r="E12" s="14">
        <v>42430</v>
      </c>
      <c r="F12" s="14">
        <v>42461</v>
      </c>
      <c r="G12" s="14">
        <v>42491</v>
      </c>
      <c r="H12" s="14">
        <v>42522</v>
      </c>
      <c r="I12" s="14">
        <v>42552</v>
      </c>
      <c r="J12" s="14">
        <v>42583</v>
      </c>
      <c r="K12" s="14">
        <v>42614</v>
      </c>
      <c r="L12" s="14">
        <v>42644</v>
      </c>
      <c r="M12" s="14">
        <v>42675</v>
      </c>
      <c r="N12" s="14">
        <v>42705</v>
      </c>
      <c r="O12" s="14">
        <v>42736</v>
      </c>
      <c r="P12" s="14">
        <v>42767</v>
      </c>
      <c r="Q12" s="15">
        <v>42795</v>
      </c>
      <c r="R12" s="15">
        <v>42826</v>
      </c>
      <c r="S12" s="15">
        <v>42856</v>
      </c>
      <c r="T12" s="15">
        <v>42887</v>
      </c>
      <c r="U12" s="15">
        <v>42917</v>
      </c>
      <c r="V12" s="15">
        <v>42948</v>
      </c>
      <c r="W12" s="15">
        <v>42979</v>
      </c>
      <c r="X12" s="15">
        <v>43009</v>
      </c>
      <c r="Y12" s="15">
        <v>43040</v>
      </c>
      <c r="Z12" s="15">
        <v>43070</v>
      </c>
      <c r="AA12" s="15">
        <v>43101</v>
      </c>
      <c r="AB12" s="15">
        <v>43132</v>
      </c>
      <c r="AC12" s="16">
        <v>43160</v>
      </c>
      <c r="AD12" s="16">
        <v>43191</v>
      </c>
      <c r="AE12" s="16">
        <v>43221</v>
      </c>
      <c r="AF12" s="16">
        <v>43252</v>
      </c>
      <c r="AG12" s="16">
        <v>43282</v>
      </c>
      <c r="AH12" s="16">
        <v>43313</v>
      </c>
      <c r="AI12" s="16">
        <v>43344</v>
      </c>
      <c r="AJ12" s="16">
        <v>43374</v>
      </c>
      <c r="AK12" s="16">
        <v>43405</v>
      </c>
      <c r="AL12" s="16">
        <v>43435</v>
      </c>
      <c r="AM12" s="16">
        <v>43466</v>
      </c>
      <c r="AN12" s="16">
        <v>43497</v>
      </c>
      <c r="AO12" s="14">
        <v>43525</v>
      </c>
      <c r="AP12" s="14">
        <v>43556</v>
      </c>
      <c r="AQ12" s="14">
        <v>43586</v>
      </c>
      <c r="AR12" s="14">
        <v>43617</v>
      </c>
      <c r="AS12" s="14">
        <v>43647</v>
      </c>
      <c r="AT12" s="14">
        <v>43678</v>
      </c>
      <c r="AU12" s="14">
        <v>43709</v>
      </c>
      <c r="AV12" s="14">
        <v>43739</v>
      </c>
      <c r="AW12" s="14">
        <v>43770</v>
      </c>
      <c r="AX12" s="14">
        <v>43800</v>
      </c>
      <c r="AY12" s="14">
        <v>43831</v>
      </c>
      <c r="AZ12" s="14">
        <v>43862</v>
      </c>
      <c r="BA12" s="104">
        <v>43891</v>
      </c>
      <c r="BB12" s="104">
        <v>43922</v>
      </c>
      <c r="BC12" s="104">
        <v>43952</v>
      </c>
      <c r="BD12" s="104">
        <v>43983</v>
      </c>
      <c r="BE12" s="104">
        <v>44013</v>
      </c>
      <c r="BF12" s="104">
        <v>44044</v>
      </c>
      <c r="BG12" s="104">
        <v>44075</v>
      </c>
      <c r="BH12" s="104">
        <v>44105</v>
      </c>
      <c r="BI12" s="104">
        <v>44136</v>
      </c>
      <c r="BJ12" s="104">
        <v>44166</v>
      </c>
      <c r="BK12" s="104">
        <v>44197</v>
      </c>
      <c r="BL12" s="104">
        <v>44228</v>
      </c>
      <c r="BM12" s="104">
        <v>44256</v>
      </c>
      <c r="BN12" s="104">
        <v>44287</v>
      </c>
      <c r="BO12" s="104">
        <v>44317</v>
      </c>
      <c r="BP12" s="104">
        <v>44348</v>
      </c>
      <c r="BQ12" s="104">
        <v>44378</v>
      </c>
      <c r="BR12" s="104">
        <v>44409</v>
      </c>
      <c r="BS12" s="104">
        <v>44440</v>
      </c>
      <c r="BT12" s="104">
        <v>44470</v>
      </c>
      <c r="BU12" s="104">
        <v>44501</v>
      </c>
      <c r="BV12" s="104">
        <v>44531</v>
      </c>
      <c r="BW12" s="104">
        <v>44562</v>
      </c>
      <c r="BX12" s="104">
        <v>44593</v>
      </c>
      <c r="BY12" s="104">
        <v>44621</v>
      </c>
      <c r="BZ12" s="104">
        <v>44652</v>
      </c>
      <c r="CA12" s="104">
        <v>44682</v>
      </c>
      <c r="CB12" s="104">
        <v>44713</v>
      </c>
      <c r="CC12" s="104">
        <v>44743</v>
      </c>
      <c r="CD12" s="104">
        <v>44774</v>
      </c>
      <c r="CE12" s="104">
        <v>44805</v>
      </c>
      <c r="CF12" s="104">
        <v>44835</v>
      </c>
      <c r="CG12" s="104">
        <v>44866</v>
      </c>
      <c r="CH12" s="104">
        <v>44896</v>
      </c>
      <c r="CI12" s="104">
        <v>44927</v>
      </c>
      <c r="CJ12" s="104">
        <v>44958</v>
      </c>
    </row>
    <row r="13" spans="1:88" ht="15" customHeight="1" x14ac:dyDescent="0.25">
      <c r="A13" s="228" t="s">
        <v>28</v>
      </c>
      <c r="B13" s="45" t="s">
        <v>6</v>
      </c>
      <c r="C13" s="10">
        <v>0</v>
      </c>
      <c r="D13" s="10">
        <v>0</v>
      </c>
      <c r="E13" s="10"/>
      <c r="F13" s="10">
        <v>0</v>
      </c>
      <c r="G13" s="105">
        <v>0</v>
      </c>
      <c r="H13" s="105">
        <v>0</v>
      </c>
      <c r="I13" s="105">
        <v>0</v>
      </c>
      <c r="J13" s="105">
        <v>0</v>
      </c>
      <c r="K13" s="105">
        <v>0</v>
      </c>
      <c r="L13" s="105">
        <v>0</v>
      </c>
      <c r="M13" s="105">
        <v>0</v>
      </c>
      <c r="N13" s="105">
        <v>0</v>
      </c>
      <c r="O13" s="105">
        <v>0</v>
      </c>
      <c r="P13" s="105">
        <v>0</v>
      </c>
      <c r="Q13" s="105">
        <v>0</v>
      </c>
      <c r="R13" s="105">
        <f>'KWh (Cumulative) LI'!N23</f>
        <v>0</v>
      </c>
      <c r="S13" s="105">
        <f>R13</f>
        <v>0</v>
      </c>
      <c r="T13" s="105">
        <f t="shared" ref="T13:CE14" si="9">S13</f>
        <v>0</v>
      </c>
      <c r="U13" s="105">
        <f t="shared" si="9"/>
        <v>0</v>
      </c>
      <c r="V13" s="105">
        <f t="shared" si="9"/>
        <v>0</v>
      </c>
      <c r="W13" s="105">
        <f t="shared" si="9"/>
        <v>0</v>
      </c>
      <c r="X13" s="105">
        <f t="shared" si="9"/>
        <v>0</v>
      </c>
      <c r="Y13" s="105">
        <f t="shared" si="9"/>
        <v>0</v>
      </c>
      <c r="Z13" s="105">
        <f t="shared" si="9"/>
        <v>0</v>
      </c>
      <c r="AA13" s="105">
        <f t="shared" si="9"/>
        <v>0</v>
      </c>
      <c r="AB13" s="105">
        <f t="shared" si="9"/>
        <v>0</v>
      </c>
      <c r="AC13" s="105">
        <f t="shared" si="9"/>
        <v>0</v>
      </c>
      <c r="AD13" s="105">
        <f t="shared" si="9"/>
        <v>0</v>
      </c>
      <c r="AE13" s="105">
        <f t="shared" si="9"/>
        <v>0</v>
      </c>
      <c r="AF13" s="105">
        <f t="shared" si="9"/>
        <v>0</v>
      </c>
      <c r="AG13" s="105">
        <f t="shared" si="9"/>
        <v>0</v>
      </c>
      <c r="AH13" s="105">
        <f t="shared" si="9"/>
        <v>0</v>
      </c>
      <c r="AI13" s="105">
        <f t="shared" si="9"/>
        <v>0</v>
      </c>
      <c r="AJ13" s="105">
        <f t="shared" si="9"/>
        <v>0</v>
      </c>
      <c r="AK13" s="105">
        <f t="shared" si="9"/>
        <v>0</v>
      </c>
      <c r="AL13" s="105">
        <f t="shared" si="9"/>
        <v>0</v>
      </c>
      <c r="AM13" s="105">
        <f t="shared" si="9"/>
        <v>0</v>
      </c>
      <c r="AN13" s="105">
        <f t="shared" si="9"/>
        <v>0</v>
      </c>
      <c r="AO13" s="105">
        <f t="shared" si="9"/>
        <v>0</v>
      </c>
      <c r="AP13" s="105">
        <f t="shared" si="9"/>
        <v>0</v>
      </c>
      <c r="AQ13" s="105">
        <f t="shared" si="9"/>
        <v>0</v>
      </c>
      <c r="AR13" s="105">
        <f t="shared" si="9"/>
        <v>0</v>
      </c>
      <c r="AS13" s="105">
        <f t="shared" si="9"/>
        <v>0</v>
      </c>
      <c r="AT13" s="105">
        <f t="shared" si="9"/>
        <v>0</v>
      </c>
      <c r="AU13" s="105">
        <f t="shared" si="9"/>
        <v>0</v>
      </c>
      <c r="AV13" s="105">
        <f t="shared" si="9"/>
        <v>0</v>
      </c>
      <c r="AW13" s="105">
        <f t="shared" si="9"/>
        <v>0</v>
      </c>
      <c r="AX13" s="105">
        <f t="shared" si="9"/>
        <v>0</v>
      </c>
      <c r="AY13" s="105">
        <f t="shared" si="9"/>
        <v>0</v>
      </c>
      <c r="AZ13" s="105">
        <f t="shared" si="9"/>
        <v>0</v>
      </c>
      <c r="BA13" s="105">
        <f t="shared" si="9"/>
        <v>0</v>
      </c>
      <c r="BB13" s="105">
        <f t="shared" si="9"/>
        <v>0</v>
      </c>
      <c r="BC13" s="105">
        <f t="shared" si="9"/>
        <v>0</v>
      </c>
      <c r="BD13" s="105">
        <f>'KWh (Cumulative) LI'!AX23</f>
        <v>0</v>
      </c>
      <c r="BE13" s="105">
        <f t="shared" si="9"/>
        <v>0</v>
      </c>
      <c r="BF13" s="105">
        <f t="shared" si="9"/>
        <v>0</v>
      </c>
      <c r="BG13" s="105">
        <f t="shared" si="9"/>
        <v>0</v>
      </c>
      <c r="BH13" s="105">
        <f t="shared" si="9"/>
        <v>0</v>
      </c>
      <c r="BI13" s="105">
        <f t="shared" si="9"/>
        <v>0</v>
      </c>
      <c r="BJ13" s="105">
        <f t="shared" si="9"/>
        <v>0</v>
      </c>
      <c r="BK13" s="105">
        <f t="shared" si="9"/>
        <v>0</v>
      </c>
      <c r="BL13" s="105">
        <f t="shared" si="9"/>
        <v>0</v>
      </c>
      <c r="BM13" s="105">
        <f t="shared" si="9"/>
        <v>0</v>
      </c>
      <c r="BN13" s="105">
        <f t="shared" si="9"/>
        <v>0</v>
      </c>
      <c r="BO13" s="105">
        <f t="shared" si="9"/>
        <v>0</v>
      </c>
      <c r="BP13" s="105">
        <f t="shared" si="9"/>
        <v>0</v>
      </c>
      <c r="BQ13" s="105">
        <f t="shared" si="9"/>
        <v>0</v>
      </c>
      <c r="BR13" s="105">
        <f t="shared" si="9"/>
        <v>0</v>
      </c>
      <c r="BS13" s="105">
        <f t="shared" si="9"/>
        <v>0</v>
      </c>
      <c r="BT13" s="105">
        <f t="shared" si="9"/>
        <v>0</v>
      </c>
      <c r="BU13" s="105">
        <f t="shared" si="9"/>
        <v>0</v>
      </c>
      <c r="BV13" s="105">
        <f t="shared" si="9"/>
        <v>0</v>
      </c>
      <c r="BW13" s="105">
        <f t="shared" si="9"/>
        <v>0</v>
      </c>
      <c r="BX13" s="105">
        <f t="shared" si="9"/>
        <v>0</v>
      </c>
      <c r="BY13" s="105">
        <f t="shared" si="9"/>
        <v>0</v>
      </c>
      <c r="BZ13" s="105">
        <f t="shared" si="9"/>
        <v>0</v>
      </c>
      <c r="CA13" s="105">
        <f t="shared" si="9"/>
        <v>0</v>
      </c>
      <c r="CB13" s="105">
        <f t="shared" si="9"/>
        <v>0</v>
      </c>
      <c r="CC13" s="105">
        <f t="shared" si="9"/>
        <v>0</v>
      </c>
      <c r="CD13" s="105">
        <f t="shared" si="9"/>
        <v>0</v>
      </c>
      <c r="CE13" s="105">
        <f t="shared" si="9"/>
        <v>0</v>
      </c>
      <c r="CF13" s="105">
        <f t="shared" ref="CF13:CJ17" si="10">CE13</f>
        <v>0</v>
      </c>
      <c r="CG13" s="105">
        <f t="shared" si="10"/>
        <v>0</v>
      </c>
      <c r="CH13" s="105">
        <f t="shared" si="10"/>
        <v>0</v>
      </c>
      <c r="CI13" s="105">
        <f t="shared" si="10"/>
        <v>0</v>
      </c>
      <c r="CJ13" s="105">
        <f t="shared" si="10"/>
        <v>0</v>
      </c>
    </row>
    <row r="14" spans="1:88" x14ac:dyDescent="0.25">
      <c r="A14" s="228"/>
      <c r="B14" s="45" t="s">
        <v>1</v>
      </c>
      <c r="C14" s="10">
        <v>0</v>
      </c>
      <c r="D14" s="10">
        <v>0</v>
      </c>
      <c r="E14" s="10"/>
      <c r="F14" s="10">
        <v>0</v>
      </c>
      <c r="G14" s="105">
        <v>0</v>
      </c>
      <c r="H14" s="105">
        <v>0</v>
      </c>
      <c r="I14" s="105">
        <v>0</v>
      </c>
      <c r="J14" s="105">
        <v>0</v>
      </c>
      <c r="K14" s="105">
        <v>0</v>
      </c>
      <c r="L14" s="105">
        <v>0</v>
      </c>
      <c r="M14" s="105">
        <v>0</v>
      </c>
      <c r="N14" s="105">
        <v>0</v>
      </c>
      <c r="O14" s="105">
        <v>0</v>
      </c>
      <c r="P14" s="105">
        <v>0</v>
      </c>
      <c r="Q14" s="105">
        <v>0</v>
      </c>
      <c r="R14" s="105">
        <f>'KWh (Cumulative) LI'!N24</f>
        <v>7225.0651133904103</v>
      </c>
      <c r="S14" s="105">
        <f t="shared" ref="S14:AH22" si="11">R14</f>
        <v>7225.0651133904103</v>
      </c>
      <c r="T14" s="105">
        <f t="shared" si="11"/>
        <v>7225.0651133904103</v>
      </c>
      <c r="U14" s="105">
        <f t="shared" si="11"/>
        <v>7225.0651133904103</v>
      </c>
      <c r="V14" s="105">
        <f t="shared" si="11"/>
        <v>7225.0651133904103</v>
      </c>
      <c r="W14" s="105">
        <f t="shared" si="11"/>
        <v>7225.0651133904103</v>
      </c>
      <c r="X14" s="105">
        <f t="shared" si="11"/>
        <v>7225.0651133904103</v>
      </c>
      <c r="Y14" s="105">
        <f t="shared" si="11"/>
        <v>7225.0651133904103</v>
      </c>
      <c r="Z14" s="105">
        <f t="shared" si="11"/>
        <v>7225.0651133904103</v>
      </c>
      <c r="AA14" s="105">
        <f t="shared" si="11"/>
        <v>7225.0651133904103</v>
      </c>
      <c r="AB14" s="105">
        <f t="shared" si="11"/>
        <v>7225.0651133904103</v>
      </c>
      <c r="AC14" s="105">
        <f t="shared" si="11"/>
        <v>7225.0651133904103</v>
      </c>
      <c r="AD14" s="105">
        <f t="shared" si="11"/>
        <v>7225.0651133904103</v>
      </c>
      <c r="AE14" s="105">
        <f t="shared" si="11"/>
        <v>7225.0651133904103</v>
      </c>
      <c r="AF14" s="105">
        <f t="shared" si="11"/>
        <v>7225.0651133904103</v>
      </c>
      <c r="AG14" s="105">
        <f t="shared" si="11"/>
        <v>7225.0651133904103</v>
      </c>
      <c r="AH14" s="105">
        <f t="shared" si="11"/>
        <v>7225.0651133904103</v>
      </c>
      <c r="AI14" s="105">
        <f t="shared" si="9"/>
        <v>7225.0651133904103</v>
      </c>
      <c r="AJ14" s="105">
        <f t="shared" si="9"/>
        <v>7225.0651133904103</v>
      </c>
      <c r="AK14" s="105">
        <f t="shared" si="9"/>
        <v>7225.0651133904103</v>
      </c>
      <c r="AL14" s="105">
        <f t="shared" si="9"/>
        <v>7225.0651133904103</v>
      </c>
      <c r="AM14" s="105">
        <f t="shared" si="9"/>
        <v>7225.0651133904103</v>
      </c>
      <c r="AN14" s="105">
        <f t="shared" si="9"/>
        <v>7225.0651133904103</v>
      </c>
      <c r="AO14" s="105">
        <f t="shared" si="9"/>
        <v>7225.0651133904103</v>
      </c>
      <c r="AP14" s="105">
        <f t="shared" si="9"/>
        <v>7225.0651133904103</v>
      </c>
      <c r="AQ14" s="105">
        <f t="shared" si="9"/>
        <v>7225.0651133904103</v>
      </c>
      <c r="AR14" s="105">
        <f t="shared" si="9"/>
        <v>7225.0651133904103</v>
      </c>
      <c r="AS14" s="105">
        <f t="shared" si="9"/>
        <v>7225.0651133904103</v>
      </c>
      <c r="AT14" s="105">
        <f t="shared" si="9"/>
        <v>7225.0651133904103</v>
      </c>
      <c r="AU14" s="105">
        <f t="shared" si="9"/>
        <v>7225.0651133904103</v>
      </c>
      <c r="AV14" s="105">
        <f t="shared" si="9"/>
        <v>7225.0651133904103</v>
      </c>
      <c r="AW14" s="105">
        <f t="shared" si="9"/>
        <v>7225.0651133904103</v>
      </c>
      <c r="AX14" s="105">
        <f t="shared" si="9"/>
        <v>7225.0651133904103</v>
      </c>
      <c r="AY14" s="105">
        <f t="shared" si="9"/>
        <v>7225.0651133904103</v>
      </c>
      <c r="AZ14" s="105">
        <f t="shared" si="9"/>
        <v>7225.0651133904103</v>
      </c>
      <c r="BA14" s="105">
        <f t="shared" si="9"/>
        <v>7225.0651133904103</v>
      </c>
      <c r="BB14" s="105">
        <f t="shared" si="9"/>
        <v>7225.0651133904103</v>
      </c>
      <c r="BC14" s="105">
        <f t="shared" si="9"/>
        <v>7225.0651133904103</v>
      </c>
      <c r="BD14" s="105">
        <f>'KWh (Cumulative) LI'!AX24</f>
        <v>84180.178028204216</v>
      </c>
      <c r="BE14" s="105">
        <f t="shared" si="9"/>
        <v>84180.178028204216</v>
      </c>
      <c r="BF14" s="105">
        <f t="shared" si="9"/>
        <v>84180.178028204216</v>
      </c>
      <c r="BG14" s="105">
        <f t="shared" si="9"/>
        <v>84180.178028204216</v>
      </c>
      <c r="BH14" s="105">
        <f t="shared" si="9"/>
        <v>84180.178028204216</v>
      </c>
      <c r="BI14" s="105">
        <f t="shared" si="9"/>
        <v>84180.178028204216</v>
      </c>
      <c r="BJ14" s="105">
        <f t="shared" si="9"/>
        <v>84180.178028204216</v>
      </c>
      <c r="BK14" s="105">
        <f t="shared" si="9"/>
        <v>84180.178028204216</v>
      </c>
      <c r="BL14" s="105">
        <f t="shared" si="9"/>
        <v>84180.178028204216</v>
      </c>
      <c r="BM14" s="105">
        <f t="shared" si="9"/>
        <v>84180.178028204216</v>
      </c>
      <c r="BN14" s="105">
        <f t="shared" si="9"/>
        <v>84180.178028204216</v>
      </c>
      <c r="BO14" s="105">
        <f t="shared" si="9"/>
        <v>84180.178028204216</v>
      </c>
      <c r="BP14" s="105">
        <f t="shared" si="9"/>
        <v>84180.178028204216</v>
      </c>
      <c r="BQ14" s="105">
        <f t="shared" si="9"/>
        <v>84180.178028204216</v>
      </c>
      <c r="BR14" s="105">
        <f t="shared" si="9"/>
        <v>84180.178028204216</v>
      </c>
      <c r="BS14" s="105">
        <f t="shared" si="9"/>
        <v>84180.178028204216</v>
      </c>
      <c r="BT14" s="105">
        <f t="shared" si="9"/>
        <v>84180.178028204216</v>
      </c>
      <c r="BU14" s="105">
        <f t="shared" si="9"/>
        <v>84180.178028204216</v>
      </c>
      <c r="BV14" s="105">
        <f t="shared" si="9"/>
        <v>84180.178028204216</v>
      </c>
      <c r="BW14" s="105">
        <f t="shared" si="9"/>
        <v>84180.178028204216</v>
      </c>
      <c r="BX14" s="105">
        <f t="shared" si="9"/>
        <v>84180.178028204216</v>
      </c>
      <c r="BY14" s="105">
        <f t="shared" si="9"/>
        <v>84180.178028204216</v>
      </c>
      <c r="BZ14" s="105">
        <f t="shared" si="9"/>
        <v>84180.178028204216</v>
      </c>
      <c r="CA14" s="105">
        <f t="shared" si="9"/>
        <v>84180.178028204216</v>
      </c>
      <c r="CB14" s="105">
        <f t="shared" si="9"/>
        <v>84180.178028204216</v>
      </c>
      <c r="CC14" s="105">
        <f t="shared" si="9"/>
        <v>84180.178028204216</v>
      </c>
      <c r="CD14" s="105">
        <f t="shared" si="9"/>
        <v>84180.178028204216</v>
      </c>
      <c r="CE14" s="105">
        <f t="shared" si="9"/>
        <v>84180.178028204216</v>
      </c>
      <c r="CF14" s="105">
        <f t="shared" si="10"/>
        <v>84180.178028204216</v>
      </c>
      <c r="CG14" s="105">
        <f t="shared" si="10"/>
        <v>84180.178028204216</v>
      </c>
      <c r="CH14" s="105">
        <f t="shared" si="10"/>
        <v>84180.178028204216</v>
      </c>
      <c r="CI14" s="105">
        <f t="shared" si="10"/>
        <v>84180.178028204216</v>
      </c>
      <c r="CJ14" s="105">
        <f t="shared" si="10"/>
        <v>84180.178028204216</v>
      </c>
    </row>
    <row r="15" spans="1:88" x14ac:dyDescent="0.25">
      <c r="A15" s="228"/>
      <c r="B15" s="45" t="s">
        <v>2</v>
      </c>
      <c r="C15" s="10">
        <v>0</v>
      </c>
      <c r="D15" s="10">
        <v>0</v>
      </c>
      <c r="E15" s="10"/>
      <c r="F15" s="10">
        <v>0</v>
      </c>
      <c r="G15" s="105">
        <v>0</v>
      </c>
      <c r="H15" s="105">
        <v>0</v>
      </c>
      <c r="I15" s="105">
        <v>0</v>
      </c>
      <c r="J15" s="105">
        <v>0</v>
      </c>
      <c r="K15" s="105">
        <v>0</v>
      </c>
      <c r="L15" s="105">
        <v>0</v>
      </c>
      <c r="M15" s="105">
        <v>0</v>
      </c>
      <c r="N15" s="105">
        <v>0</v>
      </c>
      <c r="O15" s="105">
        <v>0</v>
      </c>
      <c r="P15" s="105">
        <v>0</v>
      </c>
      <c r="Q15" s="105">
        <v>0</v>
      </c>
      <c r="R15" s="105">
        <f>'KWh (Cumulative) LI'!N25</f>
        <v>0</v>
      </c>
      <c r="S15" s="105">
        <f t="shared" si="11"/>
        <v>0</v>
      </c>
      <c r="T15" s="105">
        <f t="shared" ref="T15:CE18" si="12">S15</f>
        <v>0</v>
      </c>
      <c r="U15" s="105">
        <f t="shared" si="12"/>
        <v>0</v>
      </c>
      <c r="V15" s="105">
        <f t="shared" si="12"/>
        <v>0</v>
      </c>
      <c r="W15" s="105">
        <f t="shared" si="12"/>
        <v>0</v>
      </c>
      <c r="X15" s="105">
        <f t="shared" si="12"/>
        <v>0</v>
      </c>
      <c r="Y15" s="105">
        <f t="shared" si="12"/>
        <v>0</v>
      </c>
      <c r="Z15" s="105">
        <f t="shared" si="12"/>
        <v>0</v>
      </c>
      <c r="AA15" s="105">
        <f t="shared" si="12"/>
        <v>0</v>
      </c>
      <c r="AB15" s="105">
        <f t="shared" si="12"/>
        <v>0</v>
      </c>
      <c r="AC15" s="105">
        <f t="shared" si="12"/>
        <v>0</v>
      </c>
      <c r="AD15" s="105">
        <f t="shared" si="12"/>
        <v>0</v>
      </c>
      <c r="AE15" s="105">
        <f t="shared" si="12"/>
        <v>0</v>
      </c>
      <c r="AF15" s="105">
        <f t="shared" si="12"/>
        <v>0</v>
      </c>
      <c r="AG15" s="105">
        <f t="shared" si="12"/>
        <v>0</v>
      </c>
      <c r="AH15" s="105">
        <f t="shared" si="12"/>
        <v>0</v>
      </c>
      <c r="AI15" s="105">
        <f t="shared" si="12"/>
        <v>0</v>
      </c>
      <c r="AJ15" s="105">
        <f t="shared" si="12"/>
        <v>0</v>
      </c>
      <c r="AK15" s="105">
        <f t="shared" si="12"/>
        <v>0</v>
      </c>
      <c r="AL15" s="105">
        <f t="shared" si="12"/>
        <v>0</v>
      </c>
      <c r="AM15" s="105">
        <f t="shared" si="12"/>
        <v>0</v>
      </c>
      <c r="AN15" s="105">
        <f t="shared" si="12"/>
        <v>0</v>
      </c>
      <c r="AO15" s="105">
        <f t="shared" si="12"/>
        <v>0</v>
      </c>
      <c r="AP15" s="105">
        <f t="shared" si="12"/>
        <v>0</v>
      </c>
      <c r="AQ15" s="105">
        <f t="shared" si="12"/>
        <v>0</v>
      </c>
      <c r="AR15" s="105">
        <f t="shared" si="12"/>
        <v>0</v>
      </c>
      <c r="AS15" s="105">
        <f t="shared" si="12"/>
        <v>0</v>
      </c>
      <c r="AT15" s="105">
        <f t="shared" si="12"/>
        <v>0</v>
      </c>
      <c r="AU15" s="105">
        <f t="shared" si="12"/>
        <v>0</v>
      </c>
      <c r="AV15" s="105">
        <f t="shared" si="12"/>
        <v>0</v>
      </c>
      <c r="AW15" s="105">
        <f t="shared" si="12"/>
        <v>0</v>
      </c>
      <c r="AX15" s="105">
        <f t="shared" si="12"/>
        <v>0</v>
      </c>
      <c r="AY15" s="105">
        <f t="shared" si="12"/>
        <v>0</v>
      </c>
      <c r="AZ15" s="105">
        <f t="shared" si="12"/>
        <v>0</v>
      </c>
      <c r="BA15" s="105">
        <f t="shared" si="12"/>
        <v>0</v>
      </c>
      <c r="BB15" s="105">
        <f t="shared" si="12"/>
        <v>0</v>
      </c>
      <c r="BC15" s="105">
        <f t="shared" si="12"/>
        <v>0</v>
      </c>
      <c r="BD15" s="105">
        <f>'KWh (Cumulative) LI'!AX25</f>
        <v>0</v>
      </c>
      <c r="BE15" s="105">
        <f t="shared" si="12"/>
        <v>0</v>
      </c>
      <c r="BF15" s="105">
        <f t="shared" si="12"/>
        <v>0</v>
      </c>
      <c r="BG15" s="105">
        <f t="shared" si="12"/>
        <v>0</v>
      </c>
      <c r="BH15" s="105">
        <f t="shared" si="12"/>
        <v>0</v>
      </c>
      <c r="BI15" s="105">
        <f t="shared" si="12"/>
        <v>0</v>
      </c>
      <c r="BJ15" s="105">
        <f t="shared" si="12"/>
        <v>0</v>
      </c>
      <c r="BK15" s="105">
        <f t="shared" si="12"/>
        <v>0</v>
      </c>
      <c r="BL15" s="105">
        <f t="shared" si="12"/>
        <v>0</v>
      </c>
      <c r="BM15" s="105">
        <f t="shared" si="12"/>
        <v>0</v>
      </c>
      <c r="BN15" s="105">
        <f t="shared" si="12"/>
        <v>0</v>
      </c>
      <c r="BO15" s="105">
        <f t="shared" si="12"/>
        <v>0</v>
      </c>
      <c r="BP15" s="105">
        <f t="shared" si="12"/>
        <v>0</v>
      </c>
      <c r="BQ15" s="105">
        <f t="shared" si="12"/>
        <v>0</v>
      </c>
      <c r="BR15" s="105">
        <f t="shared" si="12"/>
        <v>0</v>
      </c>
      <c r="BS15" s="105">
        <f t="shared" si="12"/>
        <v>0</v>
      </c>
      <c r="BT15" s="105">
        <f t="shared" si="12"/>
        <v>0</v>
      </c>
      <c r="BU15" s="105">
        <f t="shared" si="12"/>
        <v>0</v>
      </c>
      <c r="BV15" s="105">
        <f t="shared" si="12"/>
        <v>0</v>
      </c>
      <c r="BW15" s="105">
        <f t="shared" si="12"/>
        <v>0</v>
      </c>
      <c r="BX15" s="105">
        <f t="shared" si="12"/>
        <v>0</v>
      </c>
      <c r="BY15" s="105">
        <f t="shared" si="12"/>
        <v>0</v>
      </c>
      <c r="BZ15" s="105">
        <f t="shared" si="12"/>
        <v>0</v>
      </c>
      <c r="CA15" s="105">
        <f t="shared" si="12"/>
        <v>0</v>
      </c>
      <c r="CB15" s="105">
        <f t="shared" si="12"/>
        <v>0</v>
      </c>
      <c r="CC15" s="105">
        <f t="shared" si="12"/>
        <v>0</v>
      </c>
      <c r="CD15" s="105">
        <f t="shared" si="12"/>
        <v>0</v>
      </c>
      <c r="CE15" s="105">
        <f t="shared" si="12"/>
        <v>0</v>
      </c>
      <c r="CF15" s="105">
        <f t="shared" si="10"/>
        <v>0</v>
      </c>
      <c r="CG15" s="105">
        <f t="shared" si="10"/>
        <v>0</v>
      </c>
      <c r="CH15" s="105">
        <f t="shared" si="10"/>
        <v>0</v>
      </c>
      <c r="CI15" s="105">
        <f t="shared" si="10"/>
        <v>0</v>
      </c>
      <c r="CJ15" s="105">
        <f t="shared" si="10"/>
        <v>0</v>
      </c>
    </row>
    <row r="16" spans="1:88" x14ac:dyDescent="0.25">
      <c r="A16" s="228"/>
      <c r="B16" s="45" t="s">
        <v>3</v>
      </c>
      <c r="C16" s="10">
        <v>0</v>
      </c>
      <c r="D16" s="10">
        <v>0</v>
      </c>
      <c r="E16" s="10"/>
      <c r="F16" s="10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>
        <f>'KWh (Cumulative) LI'!N26</f>
        <v>918422.52462611475</v>
      </c>
      <c r="S16" s="105">
        <f t="shared" si="11"/>
        <v>918422.52462611475</v>
      </c>
      <c r="T16" s="105">
        <f t="shared" si="12"/>
        <v>918422.52462611475</v>
      </c>
      <c r="U16" s="105">
        <f t="shared" si="12"/>
        <v>918422.52462611475</v>
      </c>
      <c r="V16" s="105">
        <f t="shared" si="12"/>
        <v>918422.52462611475</v>
      </c>
      <c r="W16" s="105">
        <f t="shared" si="12"/>
        <v>918422.52462611475</v>
      </c>
      <c r="X16" s="105">
        <f t="shared" si="12"/>
        <v>918422.52462611475</v>
      </c>
      <c r="Y16" s="105">
        <f t="shared" si="12"/>
        <v>918422.52462611475</v>
      </c>
      <c r="Z16" s="105">
        <f t="shared" si="12"/>
        <v>918422.52462611475</v>
      </c>
      <c r="AA16" s="105">
        <f t="shared" si="12"/>
        <v>918422.52462611475</v>
      </c>
      <c r="AB16" s="105">
        <f t="shared" si="12"/>
        <v>918422.52462611475</v>
      </c>
      <c r="AC16" s="105">
        <f t="shared" si="12"/>
        <v>918422.52462611475</v>
      </c>
      <c r="AD16" s="105">
        <f t="shared" si="12"/>
        <v>918422.52462611475</v>
      </c>
      <c r="AE16" s="105">
        <f t="shared" si="12"/>
        <v>918422.52462611475</v>
      </c>
      <c r="AF16" s="105">
        <f t="shared" si="12"/>
        <v>918422.52462611475</v>
      </c>
      <c r="AG16" s="105">
        <f t="shared" si="12"/>
        <v>918422.52462611475</v>
      </c>
      <c r="AH16" s="105">
        <f t="shared" si="12"/>
        <v>918422.52462611475</v>
      </c>
      <c r="AI16" s="105">
        <f t="shared" si="12"/>
        <v>918422.52462611475</v>
      </c>
      <c r="AJ16" s="105">
        <f t="shared" si="12"/>
        <v>918422.52462611475</v>
      </c>
      <c r="AK16" s="105">
        <f t="shared" si="12"/>
        <v>918422.52462611475</v>
      </c>
      <c r="AL16" s="105">
        <f t="shared" si="12"/>
        <v>918422.52462611475</v>
      </c>
      <c r="AM16" s="105">
        <f t="shared" si="12"/>
        <v>918422.52462611475</v>
      </c>
      <c r="AN16" s="105">
        <f t="shared" si="12"/>
        <v>918422.52462611475</v>
      </c>
      <c r="AO16" s="105">
        <f t="shared" si="12"/>
        <v>918422.52462611475</v>
      </c>
      <c r="AP16" s="105">
        <f t="shared" si="12"/>
        <v>918422.52462611475</v>
      </c>
      <c r="AQ16" s="105">
        <f t="shared" si="12"/>
        <v>918422.52462611475</v>
      </c>
      <c r="AR16" s="105">
        <f t="shared" si="12"/>
        <v>918422.52462611475</v>
      </c>
      <c r="AS16" s="105">
        <f t="shared" si="12"/>
        <v>918422.52462611475</v>
      </c>
      <c r="AT16" s="105">
        <f t="shared" si="12"/>
        <v>918422.52462611475</v>
      </c>
      <c r="AU16" s="105">
        <f t="shared" si="12"/>
        <v>918422.52462611475</v>
      </c>
      <c r="AV16" s="105">
        <f t="shared" si="12"/>
        <v>918422.52462611475</v>
      </c>
      <c r="AW16" s="105">
        <f t="shared" si="12"/>
        <v>918422.52462611475</v>
      </c>
      <c r="AX16" s="105">
        <f t="shared" si="12"/>
        <v>918422.52462611475</v>
      </c>
      <c r="AY16" s="105">
        <f t="shared" si="12"/>
        <v>918422.52462611475</v>
      </c>
      <c r="AZ16" s="105">
        <f t="shared" si="12"/>
        <v>918422.52462611475</v>
      </c>
      <c r="BA16" s="105">
        <f t="shared" si="12"/>
        <v>918422.52462611475</v>
      </c>
      <c r="BB16" s="105">
        <f t="shared" si="12"/>
        <v>918422.52462611475</v>
      </c>
      <c r="BC16" s="105">
        <f t="shared" si="12"/>
        <v>918422.52462611475</v>
      </c>
      <c r="BD16" s="105">
        <f>'KWh (Cumulative) LI'!AX26</f>
        <v>3200224.8983337134</v>
      </c>
      <c r="BE16" s="105">
        <f t="shared" si="12"/>
        <v>3200224.8983337134</v>
      </c>
      <c r="BF16" s="105">
        <f t="shared" si="12"/>
        <v>3200224.8983337134</v>
      </c>
      <c r="BG16" s="105">
        <f t="shared" si="12"/>
        <v>3200224.8983337134</v>
      </c>
      <c r="BH16" s="105">
        <f t="shared" si="12"/>
        <v>3200224.8983337134</v>
      </c>
      <c r="BI16" s="105">
        <f t="shared" si="12"/>
        <v>3200224.8983337134</v>
      </c>
      <c r="BJ16" s="105">
        <f t="shared" si="12"/>
        <v>3200224.8983337134</v>
      </c>
      <c r="BK16" s="105">
        <f t="shared" si="12"/>
        <v>3200224.8983337134</v>
      </c>
      <c r="BL16" s="105">
        <f t="shared" si="12"/>
        <v>3200224.8983337134</v>
      </c>
      <c r="BM16" s="105">
        <f t="shared" si="12"/>
        <v>3200224.8983337134</v>
      </c>
      <c r="BN16" s="105">
        <f t="shared" si="12"/>
        <v>3200224.8983337134</v>
      </c>
      <c r="BO16" s="105">
        <f t="shared" si="12"/>
        <v>3200224.8983337134</v>
      </c>
      <c r="BP16" s="105">
        <f t="shared" si="12"/>
        <v>3200224.8983337134</v>
      </c>
      <c r="BQ16" s="105">
        <f t="shared" si="12"/>
        <v>3200224.8983337134</v>
      </c>
      <c r="BR16" s="105">
        <f t="shared" si="12"/>
        <v>3200224.8983337134</v>
      </c>
      <c r="BS16" s="105">
        <f t="shared" si="12"/>
        <v>3200224.8983337134</v>
      </c>
      <c r="BT16" s="105">
        <f t="shared" si="12"/>
        <v>3200224.8983337134</v>
      </c>
      <c r="BU16" s="105">
        <f t="shared" si="12"/>
        <v>3200224.8983337134</v>
      </c>
      <c r="BV16" s="105">
        <f t="shared" si="12"/>
        <v>3200224.8983337134</v>
      </c>
      <c r="BW16" s="105">
        <f t="shared" si="12"/>
        <v>3200224.8983337134</v>
      </c>
      <c r="BX16" s="105">
        <f t="shared" si="12"/>
        <v>3200224.8983337134</v>
      </c>
      <c r="BY16" s="105">
        <f t="shared" si="12"/>
        <v>3200224.8983337134</v>
      </c>
      <c r="BZ16" s="105">
        <f t="shared" si="12"/>
        <v>3200224.8983337134</v>
      </c>
      <c r="CA16" s="105">
        <f t="shared" si="12"/>
        <v>3200224.8983337134</v>
      </c>
      <c r="CB16" s="105">
        <f t="shared" si="12"/>
        <v>3200224.8983337134</v>
      </c>
      <c r="CC16" s="105">
        <f t="shared" si="12"/>
        <v>3200224.8983337134</v>
      </c>
      <c r="CD16" s="105">
        <f t="shared" si="12"/>
        <v>3200224.8983337134</v>
      </c>
      <c r="CE16" s="105">
        <f t="shared" si="12"/>
        <v>3200224.8983337134</v>
      </c>
      <c r="CF16" s="105">
        <f t="shared" si="10"/>
        <v>3200224.8983337134</v>
      </c>
      <c r="CG16" s="105">
        <f t="shared" si="10"/>
        <v>3200224.8983337134</v>
      </c>
      <c r="CH16" s="105">
        <f t="shared" si="10"/>
        <v>3200224.8983337134</v>
      </c>
      <c r="CI16" s="105">
        <f t="shared" si="10"/>
        <v>3200224.8983337134</v>
      </c>
      <c r="CJ16" s="105">
        <f t="shared" si="10"/>
        <v>3200224.8983337134</v>
      </c>
    </row>
    <row r="17" spans="1:88" x14ac:dyDescent="0.25">
      <c r="A17" s="228"/>
      <c r="B17" s="45" t="s">
        <v>13</v>
      </c>
      <c r="C17" s="10">
        <v>0</v>
      </c>
      <c r="D17" s="10">
        <v>0</v>
      </c>
      <c r="E17" s="10"/>
      <c r="F17" s="10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>
        <f>'KWh (Cumulative) LI'!N27</f>
        <v>148938.21571736009</v>
      </c>
      <c r="S17" s="105">
        <f t="shared" si="11"/>
        <v>148938.21571736009</v>
      </c>
      <c r="T17" s="105">
        <f t="shared" si="12"/>
        <v>148938.21571736009</v>
      </c>
      <c r="U17" s="105">
        <f t="shared" si="12"/>
        <v>148938.21571736009</v>
      </c>
      <c r="V17" s="105">
        <f t="shared" si="12"/>
        <v>148938.21571736009</v>
      </c>
      <c r="W17" s="105">
        <f t="shared" si="12"/>
        <v>148938.21571736009</v>
      </c>
      <c r="X17" s="105">
        <f t="shared" si="12"/>
        <v>148938.21571736009</v>
      </c>
      <c r="Y17" s="105">
        <f t="shared" si="12"/>
        <v>148938.21571736009</v>
      </c>
      <c r="Z17" s="105">
        <f t="shared" si="12"/>
        <v>148938.21571736009</v>
      </c>
      <c r="AA17" s="105">
        <f t="shared" si="12"/>
        <v>148938.21571736009</v>
      </c>
      <c r="AB17" s="105">
        <f t="shared" si="12"/>
        <v>148938.21571736009</v>
      </c>
      <c r="AC17" s="105">
        <f t="shared" si="12"/>
        <v>148938.21571736009</v>
      </c>
      <c r="AD17" s="105">
        <f t="shared" si="12"/>
        <v>148938.21571736009</v>
      </c>
      <c r="AE17" s="105">
        <f t="shared" si="12"/>
        <v>148938.21571736009</v>
      </c>
      <c r="AF17" s="105">
        <f t="shared" si="12"/>
        <v>148938.21571736009</v>
      </c>
      <c r="AG17" s="105">
        <f t="shared" si="12"/>
        <v>148938.21571736009</v>
      </c>
      <c r="AH17" s="105">
        <f t="shared" si="12"/>
        <v>148938.21571736009</v>
      </c>
      <c r="AI17" s="105">
        <f t="shared" si="12"/>
        <v>148938.21571736009</v>
      </c>
      <c r="AJ17" s="105">
        <f t="shared" si="12"/>
        <v>148938.21571736009</v>
      </c>
      <c r="AK17" s="105">
        <f t="shared" si="12"/>
        <v>148938.21571736009</v>
      </c>
      <c r="AL17" s="105">
        <f t="shared" si="12"/>
        <v>148938.21571736009</v>
      </c>
      <c r="AM17" s="105">
        <f t="shared" si="12"/>
        <v>148938.21571736009</v>
      </c>
      <c r="AN17" s="105">
        <f t="shared" si="12"/>
        <v>148938.21571736009</v>
      </c>
      <c r="AO17" s="105">
        <f t="shared" si="12"/>
        <v>148938.21571736009</v>
      </c>
      <c r="AP17" s="105">
        <f t="shared" si="12"/>
        <v>148938.21571736009</v>
      </c>
      <c r="AQ17" s="105">
        <f t="shared" si="12"/>
        <v>148938.21571736009</v>
      </c>
      <c r="AR17" s="105">
        <f t="shared" si="12"/>
        <v>148938.21571736009</v>
      </c>
      <c r="AS17" s="105">
        <f t="shared" si="12"/>
        <v>148938.21571736009</v>
      </c>
      <c r="AT17" s="105">
        <f t="shared" si="12"/>
        <v>148938.21571736009</v>
      </c>
      <c r="AU17" s="105">
        <f t="shared" si="12"/>
        <v>148938.21571736009</v>
      </c>
      <c r="AV17" s="105">
        <f t="shared" si="12"/>
        <v>148938.21571736009</v>
      </c>
      <c r="AW17" s="105">
        <f t="shared" si="12"/>
        <v>148938.21571736009</v>
      </c>
      <c r="AX17" s="105">
        <f t="shared" si="12"/>
        <v>148938.21571736009</v>
      </c>
      <c r="AY17" s="105">
        <f t="shared" si="12"/>
        <v>148938.21571736009</v>
      </c>
      <c r="AZ17" s="105">
        <f t="shared" si="12"/>
        <v>148938.21571736009</v>
      </c>
      <c r="BA17" s="105">
        <f t="shared" si="12"/>
        <v>148938.21571736009</v>
      </c>
      <c r="BB17" s="105">
        <f t="shared" si="12"/>
        <v>148938.21571736009</v>
      </c>
      <c r="BC17" s="105">
        <f t="shared" si="12"/>
        <v>148938.21571736009</v>
      </c>
      <c r="BD17" s="105">
        <f>'KWh (Cumulative) LI'!AX27</f>
        <v>1014157.528052508</v>
      </c>
      <c r="BE17" s="105">
        <f t="shared" si="12"/>
        <v>1014157.528052508</v>
      </c>
      <c r="BF17" s="105">
        <f t="shared" si="12"/>
        <v>1014157.528052508</v>
      </c>
      <c r="BG17" s="105">
        <f t="shared" si="12"/>
        <v>1014157.528052508</v>
      </c>
      <c r="BH17" s="105">
        <f t="shared" si="12"/>
        <v>1014157.528052508</v>
      </c>
      <c r="BI17" s="105">
        <f t="shared" si="12"/>
        <v>1014157.528052508</v>
      </c>
      <c r="BJ17" s="105">
        <f t="shared" si="12"/>
        <v>1014157.528052508</v>
      </c>
      <c r="BK17" s="105">
        <f t="shared" si="12"/>
        <v>1014157.528052508</v>
      </c>
      <c r="BL17" s="105">
        <f t="shared" si="12"/>
        <v>1014157.528052508</v>
      </c>
      <c r="BM17" s="105">
        <f t="shared" si="12"/>
        <v>1014157.528052508</v>
      </c>
      <c r="BN17" s="105">
        <f t="shared" si="12"/>
        <v>1014157.528052508</v>
      </c>
      <c r="BO17" s="105">
        <f t="shared" si="12"/>
        <v>1014157.528052508</v>
      </c>
      <c r="BP17" s="105">
        <f t="shared" si="12"/>
        <v>1014157.528052508</v>
      </c>
      <c r="BQ17" s="105">
        <f t="shared" si="12"/>
        <v>1014157.528052508</v>
      </c>
      <c r="BR17" s="105">
        <f t="shared" si="12"/>
        <v>1014157.528052508</v>
      </c>
      <c r="BS17" s="105">
        <f t="shared" si="12"/>
        <v>1014157.528052508</v>
      </c>
      <c r="BT17" s="105">
        <f t="shared" si="12"/>
        <v>1014157.528052508</v>
      </c>
      <c r="BU17" s="105">
        <f t="shared" si="12"/>
        <v>1014157.528052508</v>
      </c>
      <c r="BV17" s="105">
        <f t="shared" si="12"/>
        <v>1014157.528052508</v>
      </c>
      <c r="BW17" s="105">
        <f t="shared" si="12"/>
        <v>1014157.528052508</v>
      </c>
      <c r="BX17" s="105">
        <f t="shared" si="12"/>
        <v>1014157.528052508</v>
      </c>
      <c r="BY17" s="105">
        <f t="shared" si="12"/>
        <v>1014157.528052508</v>
      </c>
      <c r="BZ17" s="105">
        <f t="shared" si="12"/>
        <v>1014157.528052508</v>
      </c>
      <c r="CA17" s="105">
        <f t="shared" si="12"/>
        <v>1014157.528052508</v>
      </c>
      <c r="CB17" s="105">
        <f t="shared" si="12"/>
        <v>1014157.528052508</v>
      </c>
      <c r="CC17" s="105">
        <f t="shared" si="12"/>
        <v>1014157.528052508</v>
      </c>
      <c r="CD17" s="105">
        <f t="shared" si="12"/>
        <v>1014157.528052508</v>
      </c>
      <c r="CE17" s="105">
        <f t="shared" si="12"/>
        <v>1014157.528052508</v>
      </c>
      <c r="CF17" s="105">
        <f t="shared" si="10"/>
        <v>1014157.528052508</v>
      </c>
      <c r="CG17" s="105">
        <f t="shared" si="10"/>
        <v>1014157.528052508</v>
      </c>
      <c r="CH17" s="105">
        <f t="shared" si="10"/>
        <v>1014157.528052508</v>
      </c>
      <c r="CI17" s="105">
        <f t="shared" si="10"/>
        <v>1014157.528052508</v>
      </c>
      <c r="CJ17" s="105">
        <f t="shared" si="10"/>
        <v>1014157.528052508</v>
      </c>
    </row>
    <row r="18" spans="1:88" x14ac:dyDescent="0.25">
      <c r="A18" s="228"/>
      <c r="B18" s="45" t="s">
        <v>4</v>
      </c>
      <c r="C18" s="10">
        <v>0</v>
      </c>
      <c r="D18" s="10">
        <v>0</v>
      </c>
      <c r="E18" s="10"/>
      <c r="F18" s="10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>
        <f>'KWh (Cumulative) LI'!N28</f>
        <v>0</v>
      </c>
      <c r="S18" s="105">
        <f t="shared" si="11"/>
        <v>0</v>
      </c>
      <c r="T18" s="105">
        <f t="shared" si="12"/>
        <v>0</v>
      </c>
      <c r="U18" s="105">
        <f t="shared" si="12"/>
        <v>0</v>
      </c>
      <c r="V18" s="105">
        <f t="shared" si="12"/>
        <v>0</v>
      </c>
      <c r="W18" s="105">
        <f t="shared" si="12"/>
        <v>0</v>
      </c>
      <c r="X18" s="105">
        <f t="shared" si="12"/>
        <v>0</v>
      </c>
      <c r="Y18" s="105">
        <f t="shared" si="12"/>
        <v>0</v>
      </c>
      <c r="Z18" s="105">
        <f t="shared" si="12"/>
        <v>0</v>
      </c>
      <c r="AA18" s="105">
        <f t="shared" si="12"/>
        <v>0</v>
      </c>
      <c r="AB18" s="105">
        <f t="shared" si="12"/>
        <v>0</v>
      </c>
      <c r="AC18" s="105">
        <f t="shared" si="12"/>
        <v>0</v>
      </c>
      <c r="AD18" s="105">
        <f t="shared" si="12"/>
        <v>0</v>
      </c>
      <c r="AE18" s="105">
        <f t="shared" si="12"/>
        <v>0</v>
      </c>
      <c r="AF18" s="105">
        <f t="shared" si="12"/>
        <v>0</v>
      </c>
      <c r="AG18" s="105">
        <f t="shared" si="12"/>
        <v>0</v>
      </c>
      <c r="AH18" s="105">
        <f t="shared" si="12"/>
        <v>0</v>
      </c>
      <c r="AI18" s="105">
        <f t="shared" si="12"/>
        <v>0</v>
      </c>
      <c r="AJ18" s="105">
        <f t="shared" si="12"/>
        <v>0</v>
      </c>
      <c r="AK18" s="105">
        <f t="shared" si="12"/>
        <v>0</v>
      </c>
      <c r="AL18" s="105">
        <f t="shared" si="12"/>
        <v>0</v>
      </c>
      <c r="AM18" s="105">
        <f t="shared" si="12"/>
        <v>0</v>
      </c>
      <c r="AN18" s="105">
        <f t="shared" si="12"/>
        <v>0</v>
      </c>
      <c r="AO18" s="105">
        <f t="shared" si="12"/>
        <v>0</v>
      </c>
      <c r="AP18" s="105">
        <f t="shared" si="12"/>
        <v>0</v>
      </c>
      <c r="AQ18" s="105">
        <f t="shared" si="12"/>
        <v>0</v>
      </c>
      <c r="AR18" s="105">
        <f t="shared" si="12"/>
        <v>0</v>
      </c>
      <c r="AS18" s="105">
        <f t="shared" si="12"/>
        <v>0</v>
      </c>
      <c r="AT18" s="105">
        <f t="shared" si="12"/>
        <v>0</v>
      </c>
      <c r="AU18" s="105">
        <f t="shared" si="12"/>
        <v>0</v>
      </c>
      <c r="AV18" s="105">
        <f t="shared" si="12"/>
        <v>0</v>
      </c>
      <c r="AW18" s="105">
        <f t="shared" si="12"/>
        <v>0</v>
      </c>
      <c r="AX18" s="105">
        <f t="shared" si="12"/>
        <v>0</v>
      </c>
      <c r="AY18" s="105">
        <f t="shared" si="12"/>
        <v>0</v>
      </c>
      <c r="AZ18" s="105">
        <f t="shared" si="12"/>
        <v>0</v>
      </c>
      <c r="BA18" s="105">
        <f t="shared" si="12"/>
        <v>0</v>
      </c>
      <c r="BB18" s="105">
        <f t="shared" si="12"/>
        <v>0</v>
      </c>
      <c r="BC18" s="105">
        <f t="shared" si="12"/>
        <v>0</v>
      </c>
      <c r="BD18" s="105">
        <f>'KWh (Cumulative) LI'!AX28</f>
        <v>0</v>
      </c>
      <c r="BE18" s="105">
        <f t="shared" si="12"/>
        <v>0</v>
      </c>
      <c r="BF18" s="105">
        <f t="shared" si="12"/>
        <v>0</v>
      </c>
      <c r="BG18" s="105">
        <f t="shared" si="12"/>
        <v>0</v>
      </c>
      <c r="BH18" s="105">
        <f t="shared" si="12"/>
        <v>0</v>
      </c>
      <c r="BI18" s="105">
        <f t="shared" si="12"/>
        <v>0</v>
      </c>
      <c r="BJ18" s="105">
        <f t="shared" si="12"/>
        <v>0</v>
      </c>
      <c r="BK18" s="105">
        <f t="shared" si="12"/>
        <v>0</v>
      </c>
      <c r="BL18" s="105">
        <f t="shared" si="12"/>
        <v>0</v>
      </c>
      <c r="BM18" s="105">
        <f t="shared" si="12"/>
        <v>0</v>
      </c>
      <c r="BN18" s="105">
        <f t="shared" si="12"/>
        <v>0</v>
      </c>
      <c r="BO18" s="105">
        <f t="shared" si="12"/>
        <v>0</v>
      </c>
      <c r="BP18" s="105">
        <f t="shared" si="12"/>
        <v>0</v>
      </c>
      <c r="BQ18" s="105">
        <f t="shared" si="12"/>
        <v>0</v>
      </c>
      <c r="BR18" s="105">
        <f t="shared" si="12"/>
        <v>0</v>
      </c>
      <c r="BS18" s="105">
        <f t="shared" si="12"/>
        <v>0</v>
      </c>
      <c r="BT18" s="105">
        <f t="shared" si="12"/>
        <v>0</v>
      </c>
      <c r="BU18" s="105">
        <f t="shared" si="12"/>
        <v>0</v>
      </c>
      <c r="BV18" s="105">
        <f t="shared" si="12"/>
        <v>0</v>
      </c>
      <c r="BW18" s="105">
        <f t="shared" si="12"/>
        <v>0</v>
      </c>
      <c r="BX18" s="105">
        <f t="shared" si="12"/>
        <v>0</v>
      </c>
      <c r="BY18" s="105">
        <f t="shared" si="12"/>
        <v>0</v>
      </c>
      <c r="BZ18" s="105">
        <f t="shared" si="12"/>
        <v>0</v>
      </c>
      <c r="CA18" s="105">
        <f t="shared" si="12"/>
        <v>0</v>
      </c>
      <c r="CB18" s="105">
        <f t="shared" si="12"/>
        <v>0</v>
      </c>
      <c r="CC18" s="105">
        <f t="shared" si="12"/>
        <v>0</v>
      </c>
      <c r="CD18" s="105">
        <f t="shared" si="12"/>
        <v>0</v>
      </c>
      <c r="CE18" s="105">
        <f t="shared" ref="CE18:CJ21" si="13">CD18</f>
        <v>0</v>
      </c>
      <c r="CF18" s="105">
        <f t="shared" si="13"/>
        <v>0</v>
      </c>
      <c r="CG18" s="105">
        <f t="shared" si="13"/>
        <v>0</v>
      </c>
      <c r="CH18" s="105">
        <f t="shared" si="13"/>
        <v>0</v>
      </c>
      <c r="CI18" s="105">
        <f t="shared" si="13"/>
        <v>0</v>
      </c>
      <c r="CJ18" s="105">
        <f t="shared" si="13"/>
        <v>0</v>
      </c>
    </row>
    <row r="19" spans="1:88" x14ac:dyDescent="0.25">
      <c r="A19" s="228"/>
      <c r="B19" s="45" t="s">
        <v>5</v>
      </c>
      <c r="C19" s="10">
        <v>0</v>
      </c>
      <c r="D19" s="10">
        <v>0</v>
      </c>
      <c r="E19" s="10"/>
      <c r="F19" s="10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>
        <f>'KWh (Cumulative) LI'!N29</f>
        <v>0</v>
      </c>
      <c r="S19" s="105">
        <f t="shared" si="11"/>
        <v>0</v>
      </c>
      <c r="T19" s="105">
        <f t="shared" ref="T19:CE22" si="14">S19</f>
        <v>0</v>
      </c>
      <c r="U19" s="105">
        <f t="shared" si="14"/>
        <v>0</v>
      </c>
      <c r="V19" s="105">
        <f t="shared" si="14"/>
        <v>0</v>
      </c>
      <c r="W19" s="105">
        <f t="shared" si="14"/>
        <v>0</v>
      </c>
      <c r="X19" s="105">
        <f t="shared" si="14"/>
        <v>0</v>
      </c>
      <c r="Y19" s="105">
        <f t="shared" si="14"/>
        <v>0</v>
      </c>
      <c r="Z19" s="105">
        <f t="shared" si="14"/>
        <v>0</v>
      </c>
      <c r="AA19" s="105">
        <f t="shared" si="14"/>
        <v>0</v>
      </c>
      <c r="AB19" s="105">
        <f t="shared" si="14"/>
        <v>0</v>
      </c>
      <c r="AC19" s="105">
        <f t="shared" si="14"/>
        <v>0</v>
      </c>
      <c r="AD19" s="105">
        <f t="shared" si="14"/>
        <v>0</v>
      </c>
      <c r="AE19" s="105">
        <f t="shared" si="14"/>
        <v>0</v>
      </c>
      <c r="AF19" s="105">
        <f t="shared" si="14"/>
        <v>0</v>
      </c>
      <c r="AG19" s="105">
        <f t="shared" si="14"/>
        <v>0</v>
      </c>
      <c r="AH19" s="105">
        <f t="shared" si="14"/>
        <v>0</v>
      </c>
      <c r="AI19" s="105">
        <f t="shared" si="14"/>
        <v>0</v>
      </c>
      <c r="AJ19" s="105">
        <f t="shared" si="14"/>
        <v>0</v>
      </c>
      <c r="AK19" s="105">
        <f t="shared" si="14"/>
        <v>0</v>
      </c>
      <c r="AL19" s="105">
        <f t="shared" si="14"/>
        <v>0</v>
      </c>
      <c r="AM19" s="105">
        <f t="shared" si="14"/>
        <v>0</v>
      </c>
      <c r="AN19" s="105">
        <f t="shared" si="14"/>
        <v>0</v>
      </c>
      <c r="AO19" s="105">
        <f t="shared" si="14"/>
        <v>0</v>
      </c>
      <c r="AP19" s="105">
        <f t="shared" si="14"/>
        <v>0</v>
      </c>
      <c r="AQ19" s="105">
        <f t="shared" si="14"/>
        <v>0</v>
      </c>
      <c r="AR19" s="105">
        <f t="shared" si="14"/>
        <v>0</v>
      </c>
      <c r="AS19" s="105">
        <f t="shared" si="14"/>
        <v>0</v>
      </c>
      <c r="AT19" s="105">
        <f t="shared" si="14"/>
        <v>0</v>
      </c>
      <c r="AU19" s="105">
        <f t="shared" si="14"/>
        <v>0</v>
      </c>
      <c r="AV19" s="105">
        <f t="shared" si="14"/>
        <v>0</v>
      </c>
      <c r="AW19" s="105">
        <f t="shared" si="14"/>
        <v>0</v>
      </c>
      <c r="AX19" s="105">
        <f t="shared" si="14"/>
        <v>0</v>
      </c>
      <c r="AY19" s="105">
        <f t="shared" si="14"/>
        <v>0</v>
      </c>
      <c r="AZ19" s="105">
        <f t="shared" si="14"/>
        <v>0</v>
      </c>
      <c r="BA19" s="105">
        <f t="shared" si="14"/>
        <v>0</v>
      </c>
      <c r="BB19" s="105">
        <f t="shared" si="14"/>
        <v>0</v>
      </c>
      <c r="BC19" s="105">
        <f t="shared" si="14"/>
        <v>0</v>
      </c>
      <c r="BD19" s="105">
        <f>'KWh (Cumulative) LI'!AX29</f>
        <v>0</v>
      </c>
      <c r="BE19" s="105">
        <f t="shared" si="14"/>
        <v>0</v>
      </c>
      <c r="BF19" s="105">
        <f t="shared" si="14"/>
        <v>0</v>
      </c>
      <c r="BG19" s="105">
        <f t="shared" si="14"/>
        <v>0</v>
      </c>
      <c r="BH19" s="105">
        <f t="shared" si="14"/>
        <v>0</v>
      </c>
      <c r="BI19" s="105">
        <f t="shared" si="14"/>
        <v>0</v>
      </c>
      <c r="BJ19" s="105">
        <f t="shared" si="14"/>
        <v>0</v>
      </c>
      <c r="BK19" s="105">
        <f t="shared" si="14"/>
        <v>0</v>
      </c>
      <c r="BL19" s="105">
        <f t="shared" si="14"/>
        <v>0</v>
      </c>
      <c r="BM19" s="105">
        <f t="shared" si="14"/>
        <v>0</v>
      </c>
      <c r="BN19" s="105">
        <f t="shared" si="14"/>
        <v>0</v>
      </c>
      <c r="BO19" s="105">
        <f t="shared" si="14"/>
        <v>0</v>
      </c>
      <c r="BP19" s="105">
        <f t="shared" si="14"/>
        <v>0</v>
      </c>
      <c r="BQ19" s="105">
        <f t="shared" si="14"/>
        <v>0</v>
      </c>
      <c r="BR19" s="105">
        <f t="shared" si="14"/>
        <v>0</v>
      </c>
      <c r="BS19" s="105">
        <f t="shared" si="14"/>
        <v>0</v>
      </c>
      <c r="BT19" s="105">
        <f t="shared" si="14"/>
        <v>0</v>
      </c>
      <c r="BU19" s="105">
        <f t="shared" si="14"/>
        <v>0</v>
      </c>
      <c r="BV19" s="105">
        <f t="shared" si="14"/>
        <v>0</v>
      </c>
      <c r="BW19" s="105">
        <f t="shared" si="14"/>
        <v>0</v>
      </c>
      <c r="BX19" s="105">
        <f t="shared" si="14"/>
        <v>0</v>
      </c>
      <c r="BY19" s="105">
        <f t="shared" si="14"/>
        <v>0</v>
      </c>
      <c r="BZ19" s="105">
        <f t="shared" si="14"/>
        <v>0</v>
      </c>
      <c r="CA19" s="105">
        <f t="shared" si="14"/>
        <v>0</v>
      </c>
      <c r="CB19" s="105">
        <f t="shared" si="14"/>
        <v>0</v>
      </c>
      <c r="CC19" s="105">
        <f t="shared" si="14"/>
        <v>0</v>
      </c>
      <c r="CD19" s="105">
        <f t="shared" si="14"/>
        <v>0</v>
      </c>
      <c r="CE19" s="105">
        <f t="shared" si="14"/>
        <v>0</v>
      </c>
      <c r="CF19" s="105">
        <f t="shared" si="13"/>
        <v>0</v>
      </c>
      <c r="CG19" s="105">
        <f t="shared" si="13"/>
        <v>0</v>
      </c>
      <c r="CH19" s="105">
        <f t="shared" si="13"/>
        <v>0</v>
      </c>
      <c r="CI19" s="105">
        <f t="shared" si="13"/>
        <v>0</v>
      </c>
      <c r="CJ19" s="105">
        <f t="shared" si="13"/>
        <v>0</v>
      </c>
    </row>
    <row r="20" spans="1:88" x14ac:dyDescent="0.25">
      <c r="A20" s="228"/>
      <c r="B20" s="45" t="s">
        <v>7</v>
      </c>
      <c r="C20" s="10">
        <v>0</v>
      </c>
      <c r="D20" s="10">
        <v>0</v>
      </c>
      <c r="E20" s="10"/>
      <c r="F20" s="10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>
        <f>'KWh (Cumulative) LI'!N30</f>
        <v>119631.55856405765</v>
      </c>
      <c r="S20" s="105">
        <f t="shared" si="11"/>
        <v>119631.55856405765</v>
      </c>
      <c r="T20" s="105">
        <f t="shared" si="14"/>
        <v>119631.55856405765</v>
      </c>
      <c r="U20" s="105">
        <f t="shared" si="14"/>
        <v>119631.55856405765</v>
      </c>
      <c r="V20" s="105">
        <f t="shared" si="14"/>
        <v>119631.55856405765</v>
      </c>
      <c r="W20" s="105">
        <f t="shared" si="14"/>
        <v>119631.55856405765</v>
      </c>
      <c r="X20" s="105">
        <f t="shared" si="14"/>
        <v>119631.55856405765</v>
      </c>
      <c r="Y20" s="105">
        <f t="shared" si="14"/>
        <v>119631.55856405765</v>
      </c>
      <c r="Z20" s="105">
        <f t="shared" si="14"/>
        <v>119631.55856405765</v>
      </c>
      <c r="AA20" s="105">
        <f t="shared" si="14"/>
        <v>119631.55856405765</v>
      </c>
      <c r="AB20" s="105">
        <f t="shared" si="14"/>
        <v>119631.55856405765</v>
      </c>
      <c r="AC20" s="105">
        <f t="shared" si="14"/>
        <v>119631.55856405765</v>
      </c>
      <c r="AD20" s="105">
        <f t="shared" si="14"/>
        <v>119631.55856405765</v>
      </c>
      <c r="AE20" s="105">
        <f t="shared" si="14"/>
        <v>119631.55856405765</v>
      </c>
      <c r="AF20" s="105">
        <f t="shared" si="14"/>
        <v>119631.55856405765</v>
      </c>
      <c r="AG20" s="105">
        <f t="shared" si="14"/>
        <v>119631.55856405765</v>
      </c>
      <c r="AH20" s="105">
        <f t="shared" si="14"/>
        <v>119631.55856405765</v>
      </c>
      <c r="AI20" s="105">
        <f t="shared" si="14"/>
        <v>119631.55856405765</v>
      </c>
      <c r="AJ20" s="105">
        <f t="shared" si="14"/>
        <v>119631.55856405765</v>
      </c>
      <c r="AK20" s="105">
        <f t="shared" si="14"/>
        <v>119631.55856405765</v>
      </c>
      <c r="AL20" s="105">
        <f t="shared" si="14"/>
        <v>119631.55856405765</v>
      </c>
      <c r="AM20" s="105">
        <f t="shared" si="14"/>
        <v>119631.55856405765</v>
      </c>
      <c r="AN20" s="105">
        <f t="shared" si="14"/>
        <v>119631.55856405765</v>
      </c>
      <c r="AO20" s="105">
        <f t="shared" si="14"/>
        <v>119631.55856405765</v>
      </c>
      <c r="AP20" s="105">
        <f t="shared" si="14"/>
        <v>119631.55856405765</v>
      </c>
      <c r="AQ20" s="105">
        <f t="shared" si="14"/>
        <v>119631.55856405765</v>
      </c>
      <c r="AR20" s="105">
        <f t="shared" si="14"/>
        <v>119631.55856405765</v>
      </c>
      <c r="AS20" s="105">
        <f t="shared" si="14"/>
        <v>119631.55856405765</v>
      </c>
      <c r="AT20" s="105">
        <f t="shared" si="14"/>
        <v>119631.55856405765</v>
      </c>
      <c r="AU20" s="105">
        <f t="shared" si="14"/>
        <v>119631.55856405765</v>
      </c>
      <c r="AV20" s="105">
        <f t="shared" si="14"/>
        <v>119631.55856405765</v>
      </c>
      <c r="AW20" s="105">
        <f t="shared" si="14"/>
        <v>119631.55856405765</v>
      </c>
      <c r="AX20" s="105">
        <f t="shared" si="14"/>
        <v>119631.55856405765</v>
      </c>
      <c r="AY20" s="105">
        <f t="shared" si="14"/>
        <v>119631.55856405765</v>
      </c>
      <c r="AZ20" s="105">
        <f t="shared" si="14"/>
        <v>119631.55856405765</v>
      </c>
      <c r="BA20" s="105">
        <f t="shared" si="14"/>
        <v>119631.55856405765</v>
      </c>
      <c r="BB20" s="105">
        <f t="shared" si="14"/>
        <v>119631.55856405765</v>
      </c>
      <c r="BC20" s="105">
        <f t="shared" si="14"/>
        <v>119631.55856405765</v>
      </c>
      <c r="BD20" s="105">
        <f>'KWh (Cumulative) LI'!AX30</f>
        <v>1380189.1870350868</v>
      </c>
      <c r="BE20" s="105">
        <f t="shared" si="14"/>
        <v>1380189.1870350868</v>
      </c>
      <c r="BF20" s="105">
        <f t="shared" si="14"/>
        <v>1380189.1870350868</v>
      </c>
      <c r="BG20" s="105">
        <f t="shared" si="14"/>
        <v>1380189.1870350868</v>
      </c>
      <c r="BH20" s="105">
        <f t="shared" si="14"/>
        <v>1380189.1870350868</v>
      </c>
      <c r="BI20" s="105">
        <f t="shared" si="14"/>
        <v>1380189.1870350868</v>
      </c>
      <c r="BJ20" s="105">
        <f t="shared" si="14"/>
        <v>1380189.1870350868</v>
      </c>
      <c r="BK20" s="105">
        <f t="shared" si="14"/>
        <v>1380189.1870350868</v>
      </c>
      <c r="BL20" s="105">
        <f t="shared" si="14"/>
        <v>1380189.1870350868</v>
      </c>
      <c r="BM20" s="105">
        <f t="shared" si="14"/>
        <v>1380189.1870350868</v>
      </c>
      <c r="BN20" s="105">
        <f t="shared" si="14"/>
        <v>1380189.1870350868</v>
      </c>
      <c r="BO20" s="105">
        <f t="shared" si="14"/>
        <v>1380189.1870350868</v>
      </c>
      <c r="BP20" s="105">
        <f t="shared" si="14"/>
        <v>1380189.1870350868</v>
      </c>
      <c r="BQ20" s="105">
        <f t="shared" si="14"/>
        <v>1380189.1870350868</v>
      </c>
      <c r="BR20" s="105">
        <f t="shared" si="14"/>
        <v>1380189.1870350868</v>
      </c>
      <c r="BS20" s="105">
        <f t="shared" si="14"/>
        <v>1380189.1870350868</v>
      </c>
      <c r="BT20" s="105">
        <f t="shared" si="14"/>
        <v>1380189.1870350868</v>
      </c>
      <c r="BU20" s="105">
        <f t="shared" si="14"/>
        <v>1380189.1870350868</v>
      </c>
      <c r="BV20" s="105">
        <f t="shared" si="14"/>
        <v>1380189.1870350868</v>
      </c>
      <c r="BW20" s="105">
        <f t="shared" si="14"/>
        <v>1380189.1870350868</v>
      </c>
      <c r="BX20" s="105">
        <f t="shared" si="14"/>
        <v>1380189.1870350868</v>
      </c>
      <c r="BY20" s="105">
        <f t="shared" si="14"/>
        <v>1380189.1870350868</v>
      </c>
      <c r="BZ20" s="105">
        <f t="shared" si="14"/>
        <v>1380189.1870350868</v>
      </c>
      <c r="CA20" s="105">
        <f t="shared" si="14"/>
        <v>1380189.1870350868</v>
      </c>
      <c r="CB20" s="105">
        <f t="shared" si="14"/>
        <v>1380189.1870350868</v>
      </c>
      <c r="CC20" s="105">
        <f t="shared" si="14"/>
        <v>1380189.1870350868</v>
      </c>
      <c r="CD20" s="105">
        <f t="shared" si="14"/>
        <v>1380189.1870350868</v>
      </c>
      <c r="CE20" s="105">
        <f t="shared" si="14"/>
        <v>1380189.1870350868</v>
      </c>
      <c r="CF20" s="105">
        <f t="shared" si="13"/>
        <v>1380189.1870350868</v>
      </c>
      <c r="CG20" s="105">
        <f t="shared" si="13"/>
        <v>1380189.1870350868</v>
      </c>
      <c r="CH20" s="105">
        <f t="shared" si="13"/>
        <v>1380189.1870350868</v>
      </c>
      <c r="CI20" s="105">
        <f t="shared" si="13"/>
        <v>1380189.1870350868</v>
      </c>
      <c r="CJ20" s="105">
        <f t="shared" si="13"/>
        <v>1380189.1870350868</v>
      </c>
    </row>
    <row r="21" spans="1:88" x14ac:dyDescent="0.25">
      <c r="A21" s="228"/>
      <c r="B21" s="45" t="s">
        <v>8</v>
      </c>
      <c r="C21" s="10">
        <v>0</v>
      </c>
      <c r="D21" s="10">
        <v>0</v>
      </c>
      <c r="E21" s="10"/>
      <c r="F21" s="10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>
        <f>'KWh (Cumulative) LI'!N31</f>
        <v>250416.2064631354</v>
      </c>
      <c r="S21" s="105">
        <f t="shared" si="11"/>
        <v>250416.2064631354</v>
      </c>
      <c r="T21" s="105">
        <f t="shared" si="14"/>
        <v>250416.2064631354</v>
      </c>
      <c r="U21" s="105">
        <f t="shared" si="14"/>
        <v>250416.2064631354</v>
      </c>
      <c r="V21" s="105">
        <f t="shared" si="14"/>
        <v>250416.2064631354</v>
      </c>
      <c r="W21" s="105">
        <f t="shared" si="14"/>
        <v>250416.2064631354</v>
      </c>
      <c r="X21" s="105">
        <f t="shared" si="14"/>
        <v>250416.2064631354</v>
      </c>
      <c r="Y21" s="105">
        <f t="shared" si="14"/>
        <v>250416.2064631354</v>
      </c>
      <c r="Z21" s="105">
        <f t="shared" si="14"/>
        <v>250416.2064631354</v>
      </c>
      <c r="AA21" s="105">
        <f t="shared" si="14"/>
        <v>250416.2064631354</v>
      </c>
      <c r="AB21" s="105">
        <f t="shared" si="14"/>
        <v>250416.2064631354</v>
      </c>
      <c r="AC21" s="105">
        <f t="shared" si="14"/>
        <v>250416.2064631354</v>
      </c>
      <c r="AD21" s="105">
        <f t="shared" si="14"/>
        <v>250416.2064631354</v>
      </c>
      <c r="AE21" s="105">
        <f t="shared" si="14"/>
        <v>250416.2064631354</v>
      </c>
      <c r="AF21" s="105">
        <f t="shared" si="14"/>
        <v>250416.2064631354</v>
      </c>
      <c r="AG21" s="105">
        <f t="shared" si="14"/>
        <v>250416.2064631354</v>
      </c>
      <c r="AH21" s="105">
        <f t="shared" si="14"/>
        <v>250416.2064631354</v>
      </c>
      <c r="AI21" s="105">
        <f t="shared" si="14"/>
        <v>250416.2064631354</v>
      </c>
      <c r="AJ21" s="105">
        <f t="shared" si="14"/>
        <v>250416.2064631354</v>
      </c>
      <c r="AK21" s="105">
        <f t="shared" si="14"/>
        <v>250416.2064631354</v>
      </c>
      <c r="AL21" s="105">
        <f t="shared" si="14"/>
        <v>250416.2064631354</v>
      </c>
      <c r="AM21" s="105">
        <f t="shared" si="14"/>
        <v>250416.2064631354</v>
      </c>
      <c r="AN21" s="105">
        <f t="shared" si="14"/>
        <v>250416.2064631354</v>
      </c>
      <c r="AO21" s="105">
        <f t="shared" si="14"/>
        <v>250416.2064631354</v>
      </c>
      <c r="AP21" s="105">
        <f t="shared" si="14"/>
        <v>250416.2064631354</v>
      </c>
      <c r="AQ21" s="105">
        <f t="shared" si="14"/>
        <v>250416.2064631354</v>
      </c>
      <c r="AR21" s="105">
        <f t="shared" si="14"/>
        <v>250416.2064631354</v>
      </c>
      <c r="AS21" s="105">
        <f t="shared" si="14"/>
        <v>250416.2064631354</v>
      </c>
      <c r="AT21" s="105">
        <f t="shared" si="14"/>
        <v>250416.2064631354</v>
      </c>
      <c r="AU21" s="105">
        <f t="shared" si="14"/>
        <v>250416.2064631354</v>
      </c>
      <c r="AV21" s="105">
        <f t="shared" si="14"/>
        <v>250416.2064631354</v>
      </c>
      <c r="AW21" s="105">
        <f t="shared" si="14"/>
        <v>250416.2064631354</v>
      </c>
      <c r="AX21" s="105">
        <f t="shared" si="14"/>
        <v>250416.2064631354</v>
      </c>
      <c r="AY21" s="105">
        <f t="shared" si="14"/>
        <v>250416.2064631354</v>
      </c>
      <c r="AZ21" s="105">
        <f t="shared" si="14"/>
        <v>250416.2064631354</v>
      </c>
      <c r="BA21" s="105">
        <f t="shared" si="14"/>
        <v>250416.2064631354</v>
      </c>
      <c r="BB21" s="105">
        <f t="shared" si="14"/>
        <v>250416.2064631354</v>
      </c>
      <c r="BC21" s="105">
        <f t="shared" si="14"/>
        <v>250416.2064631354</v>
      </c>
      <c r="BD21" s="105">
        <f>'KWh (Cumulative) LI'!AX31</f>
        <v>539831.35192854761</v>
      </c>
      <c r="BE21" s="105">
        <f t="shared" si="14"/>
        <v>539831.35192854761</v>
      </c>
      <c r="BF21" s="105">
        <f t="shared" si="14"/>
        <v>539831.35192854761</v>
      </c>
      <c r="BG21" s="105">
        <f t="shared" si="14"/>
        <v>539831.35192854761</v>
      </c>
      <c r="BH21" s="105">
        <f t="shared" si="14"/>
        <v>539831.35192854761</v>
      </c>
      <c r="BI21" s="105">
        <f t="shared" si="14"/>
        <v>539831.35192854761</v>
      </c>
      <c r="BJ21" s="105">
        <f t="shared" si="14"/>
        <v>539831.35192854761</v>
      </c>
      <c r="BK21" s="105">
        <f t="shared" si="14"/>
        <v>539831.35192854761</v>
      </c>
      <c r="BL21" s="105">
        <f t="shared" si="14"/>
        <v>539831.35192854761</v>
      </c>
      <c r="BM21" s="105">
        <f t="shared" si="14"/>
        <v>539831.35192854761</v>
      </c>
      <c r="BN21" s="105">
        <f t="shared" si="14"/>
        <v>539831.35192854761</v>
      </c>
      <c r="BO21" s="105">
        <f t="shared" si="14"/>
        <v>539831.35192854761</v>
      </c>
      <c r="BP21" s="105">
        <f t="shared" si="14"/>
        <v>539831.35192854761</v>
      </c>
      <c r="BQ21" s="105">
        <f t="shared" si="14"/>
        <v>539831.35192854761</v>
      </c>
      <c r="BR21" s="105">
        <f t="shared" si="14"/>
        <v>539831.35192854761</v>
      </c>
      <c r="BS21" s="105">
        <f t="shared" si="14"/>
        <v>539831.35192854761</v>
      </c>
      <c r="BT21" s="105">
        <f t="shared" si="14"/>
        <v>539831.35192854761</v>
      </c>
      <c r="BU21" s="105">
        <f t="shared" si="14"/>
        <v>539831.35192854761</v>
      </c>
      <c r="BV21" s="105">
        <f t="shared" si="14"/>
        <v>539831.35192854761</v>
      </c>
      <c r="BW21" s="105">
        <f t="shared" si="14"/>
        <v>539831.35192854761</v>
      </c>
      <c r="BX21" s="105">
        <f t="shared" si="14"/>
        <v>539831.35192854761</v>
      </c>
      <c r="BY21" s="105">
        <f t="shared" si="14"/>
        <v>539831.35192854761</v>
      </c>
      <c r="BZ21" s="105">
        <f t="shared" si="14"/>
        <v>539831.35192854761</v>
      </c>
      <c r="CA21" s="105">
        <f t="shared" si="14"/>
        <v>539831.35192854761</v>
      </c>
      <c r="CB21" s="105">
        <f t="shared" si="14"/>
        <v>539831.35192854761</v>
      </c>
      <c r="CC21" s="105">
        <f t="shared" si="14"/>
        <v>539831.35192854761</v>
      </c>
      <c r="CD21" s="105">
        <f t="shared" si="14"/>
        <v>539831.35192854761</v>
      </c>
      <c r="CE21" s="105">
        <f t="shared" si="14"/>
        <v>539831.35192854761</v>
      </c>
      <c r="CF21" s="105">
        <f t="shared" si="13"/>
        <v>539831.35192854761</v>
      </c>
      <c r="CG21" s="105">
        <f t="shared" si="13"/>
        <v>539831.35192854761</v>
      </c>
      <c r="CH21" s="105">
        <f t="shared" si="13"/>
        <v>539831.35192854761</v>
      </c>
      <c r="CI21" s="105">
        <f t="shared" si="13"/>
        <v>539831.35192854761</v>
      </c>
      <c r="CJ21" s="105">
        <f t="shared" si="13"/>
        <v>539831.35192854761</v>
      </c>
    </row>
    <row r="22" spans="1:88" ht="15.75" thickBot="1" x14ac:dyDescent="0.3">
      <c r="A22" s="92"/>
      <c r="B22" s="79"/>
      <c r="C22" s="10">
        <v>0</v>
      </c>
      <c r="D22" s="10">
        <v>0</v>
      </c>
      <c r="E22" s="10"/>
      <c r="F22" s="10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>
        <f>'KWh (Cumulative) LI'!N32</f>
        <v>0</v>
      </c>
      <c r="S22" s="105">
        <f t="shared" si="11"/>
        <v>0</v>
      </c>
      <c r="T22" s="105">
        <f t="shared" si="14"/>
        <v>0</v>
      </c>
      <c r="U22" s="105">
        <f t="shared" si="14"/>
        <v>0</v>
      </c>
      <c r="V22" s="105">
        <f t="shared" si="14"/>
        <v>0</v>
      </c>
      <c r="W22" s="105">
        <f t="shared" si="14"/>
        <v>0</v>
      </c>
      <c r="X22" s="105">
        <f t="shared" si="14"/>
        <v>0</v>
      </c>
      <c r="Y22" s="105">
        <f t="shared" si="14"/>
        <v>0</v>
      </c>
      <c r="Z22" s="105">
        <f t="shared" si="14"/>
        <v>0</v>
      </c>
      <c r="AA22" s="105">
        <f t="shared" si="14"/>
        <v>0</v>
      </c>
      <c r="AB22" s="105">
        <f t="shared" si="14"/>
        <v>0</v>
      </c>
      <c r="AC22" s="105">
        <f t="shared" si="14"/>
        <v>0</v>
      </c>
      <c r="AD22" s="105">
        <f t="shared" si="14"/>
        <v>0</v>
      </c>
      <c r="AE22" s="105">
        <f t="shared" si="14"/>
        <v>0</v>
      </c>
      <c r="AF22" s="105">
        <f t="shared" si="14"/>
        <v>0</v>
      </c>
      <c r="AG22" s="105">
        <f t="shared" si="14"/>
        <v>0</v>
      </c>
      <c r="AH22" s="105">
        <f t="shared" si="14"/>
        <v>0</v>
      </c>
      <c r="AI22" s="105">
        <f t="shared" si="14"/>
        <v>0</v>
      </c>
      <c r="AJ22" s="105">
        <f t="shared" si="14"/>
        <v>0</v>
      </c>
      <c r="AK22" s="105">
        <f t="shared" si="14"/>
        <v>0</v>
      </c>
      <c r="AL22" s="105">
        <f t="shared" si="14"/>
        <v>0</v>
      </c>
      <c r="AM22" s="105">
        <f t="shared" si="14"/>
        <v>0</v>
      </c>
      <c r="AN22" s="105">
        <f t="shared" si="14"/>
        <v>0</v>
      </c>
      <c r="AO22" s="105">
        <f t="shared" si="14"/>
        <v>0</v>
      </c>
      <c r="AP22" s="105">
        <f t="shared" si="14"/>
        <v>0</v>
      </c>
      <c r="AQ22" s="105">
        <f t="shared" si="14"/>
        <v>0</v>
      </c>
      <c r="AR22" s="105">
        <f t="shared" si="14"/>
        <v>0</v>
      </c>
      <c r="AS22" s="105">
        <f t="shared" si="14"/>
        <v>0</v>
      </c>
      <c r="AT22" s="105">
        <f t="shared" si="14"/>
        <v>0</v>
      </c>
      <c r="AU22" s="105">
        <f t="shared" si="14"/>
        <v>0</v>
      </c>
      <c r="AV22" s="105">
        <f t="shared" si="14"/>
        <v>0</v>
      </c>
      <c r="AW22" s="105">
        <f t="shared" si="14"/>
        <v>0</v>
      </c>
      <c r="AX22" s="105">
        <f t="shared" si="14"/>
        <v>0</v>
      </c>
      <c r="AY22" s="105">
        <f t="shared" si="14"/>
        <v>0</v>
      </c>
      <c r="AZ22" s="105">
        <f t="shared" si="14"/>
        <v>0</v>
      </c>
      <c r="BA22" s="105">
        <f t="shared" si="14"/>
        <v>0</v>
      </c>
      <c r="BB22" s="105">
        <f t="shared" si="14"/>
        <v>0</v>
      </c>
      <c r="BC22" s="105">
        <f t="shared" si="14"/>
        <v>0</v>
      </c>
      <c r="BD22" s="105">
        <f>'KWh (Cumulative) LI'!AX32</f>
        <v>0</v>
      </c>
      <c r="BE22" s="105">
        <f t="shared" si="14"/>
        <v>0</v>
      </c>
      <c r="BF22" s="105">
        <f t="shared" si="14"/>
        <v>0</v>
      </c>
      <c r="BG22" s="105">
        <f t="shared" si="14"/>
        <v>0</v>
      </c>
      <c r="BH22" s="105">
        <f t="shared" si="14"/>
        <v>0</v>
      </c>
      <c r="BI22" s="105">
        <f t="shared" si="14"/>
        <v>0</v>
      </c>
      <c r="BJ22" s="105">
        <f t="shared" si="14"/>
        <v>0</v>
      </c>
      <c r="BK22" s="105">
        <f t="shared" si="14"/>
        <v>0</v>
      </c>
      <c r="BL22" s="105">
        <f t="shared" si="14"/>
        <v>0</v>
      </c>
      <c r="BM22" s="105">
        <f t="shared" si="14"/>
        <v>0</v>
      </c>
      <c r="BN22" s="105">
        <f t="shared" si="14"/>
        <v>0</v>
      </c>
      <c r="BO22" s="105">
        <f t="shared" si="14"/>
        <v>0</v>
      </c>
      <c r="BP22" s="105">
        <f t="shared" si="14"/>
        <v>0</v>
      </c>
      <c r="BQ22" s="105">
        <f t="shared" si="14"/>
        <v>0</v>
      </c>
      <c r="BR22" s="105">
        <f t="shared" si="14"/>
        <v>0</v>
      </c>
      <c r="BS22" s="105">
        <f t="shared" si="14"/>
        <v>0</v>
      </c>
      <c r="BT22" s="105">
        <f t="shared" si="14"/>
        <v>0</v>
      </c>
      <c r="BU22" s="105">
        <f t="shared" si="14"/>
        <v>0</v>
      </c>
      <c r="BV22" s="105">
        <f t="shared" si="14"/>
        <v>0</v>
      </c>
      <c r="BW22" s="105">
        <f t="shared" si="14"/>
        <v>0</v>
      </c>
      <c r="BX22" s="105">
        <f t="shared" si="14"/>
        <v>0</v>
      </c>
      <c r="BY22" s="105">
        <f t="shared" si="14"/>
        <v>0</v>
      </c>
      <c r="BZ22" s="105">
        <f t="shared" si="14"/>
        <v>0</v>
      </c>
      <c r="CA22" s="105">
        <f t="shared" si="14"/>
        <v>0</v>
      </c>
      <c r="CB22" s="105">
        <f t="shared" si="14"/>
        <v>0</v>
      </c>
      <c r="CC22" s="105">
        <f t="shared" si="14"/>
        <v>0</v>
      </c>
      <c r="CD22" s="105">
        <f t="shared" si="14"/>
        <v>0</v>
      </c>
      <c r="CE22" s="105">
        <f t="shared" ref="CE22:CJ22" si="15">CD22</f>
        <v>0</v>
      </c>
      <c r="CF22" s="105">
        <f t="shared" si="15"/>
        <v>0</v>
      </c>
      <c r="CG22" s="105">
        <f t="shared" si="15"/>
        <v>0</v>
      </c>
      <c r="CH22" s="105">
        <f t="shared" si="15"/>
        <v>0</v>
      </c>
      <c r="CI22" s="105">
        <f t="shared" si="15"/>
        <v>0</v>
      </c>
      <c r="CJ22" s="105">
        <f t="shared" si="15"/>
        <v>0</v>
      </c>
    </row>
    <row r="23" spans="1:88" ht="15.75" thickBot="1" x14ac:dyDescent="0.3">
      <c r="A23" s="54"/>
      <c r="B23" s="54"/>
      <c r="C23" s="7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</row>
    <row r="24" spans="1:88" ht="15.75" x14ac:dyDescent="0.25">
      <c r="A24" s="19"/>
      <c r="B24" s="80" t="s">
        <v>30</v>
      </c>
      <c r="C24" s="51">
        <v>42370</v>
      </c>
      <c r="D24" s="51">
        <v>42401</v>
      </c>
      <c r="E24" s="104">
        <v>42430</v>
      </c>
      <c r="F24" s="104">
        <v>42461</v>
      </c>
      <c r="G24" s="104">
        <v>42491</v>
      </c>
      <c r="H24" s="104">
        <v>42522</v>
      </c>
      <c r="I24" s="104">
        <v>42552</v>
      </c>
      <c r="J24" s="104">
        <v>42583</v>
      </c>
      <c r="K24" s="104">
        <v>42614</v>
      </c>
      <c r="L24" s="104">
        <v>42644</v>
      </c>
      <c r="M24" s="104">
        <v>42675</v>
      </c>
      <c r="N24" s="104">
        <v>42705</v>
      </c>
      <c r="O24" s="104">
        <v>42736</v>
      </c>
      <c r="P24" s="104">
        <v>42767</v>
      </c>
      <c r="Q24" s="50">
        <v>42795</v>
      </c>
      <c r="R24" s="50">
        <v>42826</v>
      </c>
      <c r="S24" s="50">
        <v>42856</v>
      </c>
      <c r="T24" s="50">
        <v>42887</v>
      </c>
      <c r="U24" s="50">
        <v>42917</v>
      </c>
      <c r="V24" s="50">
        <v>42948</v>
      </c>
      <c r="W24" s="50">
        <v>42979</v>
      </c>
      <c r="X24" s="50">
        <v>43009</v>
      </c>
      <c r="Y24" s="50">
        <v>43040</v>
      </c>
      <c r="Z24" s="50">
        <v>43070</v>
      </c>
      <c r="AA24" s="50">
        <v>43101</v>
      </c>
      <c r="AB24" s="50">
        <v>43132</v>
      </c>
      <c r="AC24" s="51">
        <v>43160</v>
      </c>
      <c r="AD24" s="51">
        <v>43191</v>
      </c>
      <c r="AE24" s="51">
        <v>43221</v>
      </c>
      <c r="AF24" s="51">
        <v>43252</v>
      </c>
      <c r="AG24" s="51">
        <v>43282</v>
      </c>
      <c r="AH24" s="51">
        <v>43313</v>
      </c>
      <c r="AI24" s="51">
        <v>43344</v>
      </c>
      <c r="AJ24" s="51">
        <v>43374</v>
      </c>
      <c r="AK24" s="51">
        <v>43405</v>
      </c>
      <c r="AL24" s="51">
        <v>43435</v>
      </c>
      <c r="AM24" s="51">
        <v>43466</v>
      </c>
      <c r="AN24" s="51">
        <v>43497</v>
      </c>
      <c r="AO24" s="104">
        <v>43525</v>
      </c>
      <c r="AP24" s="104">
        <v>43556</v>
      </c>
      <c r="AQ24" s="104">
        <v>43586</v>
      </c>
      <c r="AR24" s="104">
        <v>43617</v>
      </c>
      <c r="AS24" s="104">
        <v>43647</v>
      </c>
      <c r="AT24" s="104">
        <v>43678</v>
      </c>
      <c r="AU24" s="104">
        <v>43709</v>
      </c>
      <c r="AV24" s="104">
        <v>43739</v>
      </c>
      <c r="AW24" s="104">
        <v>43770</v>
      </c>
      <c r="AX24" s="104">
        <v>43800</v>
      </c>
      <c r="AY24" s="104">
        <v>43831</v>
      </c>
      <c r="AZ24" s="104">
        <v>43862</v>
      </c>
      <c r="BA24" s="104">
        <v>43891</v>
      </c>
      <c r="BB24" s="104">
        <v>43922</v>
      </c>
      <c r="BC24" s="104">
        <v>43952</v>
      </c>
      <c r="BD24" s="104">
        <v>43983</v>
      </c>
      <c r="BE24" s="104">
        <v>44013</v>
      </c>
      <c r="BF24" s="104">
        <v>44044</v>
      </c>
      <c r="BG24" s="104">
        <v>44075</v>
      </c>
      <c r="BH24" s="104">
        <v>44105</v>
      </c>
      <c r="BI24" s="104">
        <v>44136</v>
      </c>
      <c r="BJ24" s="104">
        <v>44166</v>
      </c>
      <c r="BK24" s="104">
        <v>44197</v>
      </c>
      <c r="BL24" s="104">
        <v>44228</v>
      </c>
      <c r="BM24" s="104">
        <v>44256</v>
      </c>
      <c r="BN24" s="104">
        <v>44287</v>
      </c>
      <c r="BO24" s="104">
        <v>44317</v>
      </c>
      <c r="BP24" s="104">
        <v>44348</v>
      </c>
      <c r="BQ24" s="104">
        <v>44378</v>
      </c>
      <c r="BR24" s="104">
        <v>44409</v>
      </c>
      <c r="BS24" s="104">
        <v>44440</v>
      </c>
      <c r="BT24" s="104">
        <v>44470</v>
      </c>
      <c r="BU24" s="104">
        <v>44501</v>
      </c>
      <c r="BV24" s="104">
        <v>44531</v>
      </c>
      <c r="BW24" s="104">
        <v>44562</v>
      </c>
      <c r="BX24" s="104">
        <v>44593</v>
      </c>
      <c r="BY24" s="104">
        <v>44621</v>
      </c>
      <c r="BZ24" s="104">
        <v>44652</v>
      </c>
      <c r="CA24" s="104">
        <v>44682</v>
      </c>
      <c r="CB24" s="104">
        <v>44713</v>
      </c>
      <c r="CC24" s="104">
        <v>44743</v>
      </c>
      <c r="CD24" s="104">
        <v>44774</v>
      </c>
      <c r="CE24" s="104">
        <v>44805</v>
      </c>
      <c r="CF24" s="104">
        <v>44835</v>
      </c>
      <c r="CG24" s="104">
        <v>44866</v>
      </c>
      <c r="CH24" s="104">
        <v>44896</v>
      </c>
      <c r="CI24" s="104">
        <v>44927</v>
      </c>
      <c r="CJ24" s="104">
        <v>44958</v>
      </c>
    </row>
    <row r="25" spans="1:88" ht="15" customHeight="1" x14ac:dyDescent="0.25">
      <c r="A25" s="209" t="s">
        <v>29</v>
      </c>
      <c r="B25" s="45" t="s">
        <v>9</v>
      </c>
      <c r="C25" s="10">
        <v>0</v>
      </c>
      <c r="D25" s="10">
        <v>0</v>
      </c>
      <c r="E25" s="10"/>
      <c r="F25" s="10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>
        <f>'KWh (Cumulative) LI'!N35</f>
        <v>0</v>
      </c>
      <c r="S25" s="105">
        <f>R25</f>
        <v>0</v>
      </c>
      <c r="T25" s="105">
        <f t="shared" ref="T25:CE26" si="16">S25</f>
        <v>0</v>
      </c>
      <c r="U25" s="105">
        <f t="shared" si="16"/>
        <v>0</v>
      </c>
      <c r="V25" s="105">
        <f t="shared" si="16"/>
        <v>0</v>
      </c>
      <c r="W25" s="105">
        <f t="shared" si="16"/>
        <v>0</v>
      </c>
      <c r="X25" s="105">
        <f t="shared" si="16"/>
        <v>0</v>
      </c>
      <c r="Y25" s="105">
        <f t="shared" si="16"/>
        <v>0</v>
      </c>
      <c r="Z25" s="105">
        <f t="shared" si="16"/>
        <v>0</v>
      </c>
      <c r="AA25" s="105">
        <f t="shared" si="16"/>
        <v>0</v>
      </c>
      <c r="AB25" s="105">
        <f t="shared" si="16"/>
        <v>0</v>
      </c>
      <c r="AC25" s="105">
        <f t="shared" si="16"/>
        <v>0</v>
      </c>
      <c r="AD25" s="105">
        <f t="shared" si="16"/>
        <v>0</v>
      </c>
      <c r="AE25" s="105">
        <f t="shared" si="16"/>
        <v>0</v>
      </c>
      <c r="AF25" s="105">
        <f t="shared" si="16"/>
        <v>0</v>
      </c>
      <c r="AG25" s="105">
        <f t="shared" si="16"/>
        <v>0</v>
      </c>
      <c r="AH25" s="105">
        <f t="shared" si="16"/>
        <v>0</v>
      </c>
      <c r="AI25" s="105">
        <f t="shared" si="16"/>
        <v>0</v>
      </c>
      <c r="AJ25" s="105">
        <f t="shared" si="16"/>
        <v>0</v>
      </c>
      <c r="AK25" s="105">
        <f t="shared" si="16"/>
        <v>0</v>
      </c>
      <c r="AL25" s="105">
        <f t="shared" si="16"/>
        <v>0</v>
      </c>
      <c r="AM25" s="105">
        <f t="shared" si="16"/>
        <v>0</v>
      </c>
      <c r="AN25" s="105">
        <f t="shared" si="16"/>
        <v>0</v>
      </c>
      <c r="AO25" s="105">
        <f t="shared" si="16"/>
        <v>0</v>
      </c>
      <c r="AP25" s="105">
        <f t="shared" si="16"/>
        <v>0</v>
      </c>
      <c r="AQ25" s="105">
        <f t="shared" si="16"/>
        <v>0</v>
      </c>
      <c r="AR25" s="105">
        <f t="shared" si="16"/>
        <v>0</v>
      </c>
      <c r="AS25" s="105">
        <f t="shared" si="16"/>
        <v>0</v>
      </c>
      <c r="AT25" s="105">
        <f t="shared" si="16"/>
        <v>0</v>
      </c>
      <c r="AU25" s="105">
        <f t="shared" si="16"/>
        <v>0</v>
      </c>
      <c r="AV25" s="105">
        <f t="shared" si="16"/>
        <v>0</v>
      </c>
      <c r="AW25" s="105">
        <f t="shared" si="16"/>
        <v>0</v>
      </c>
      <c r="AX25" s="105">
        <f t="shared" si="16"/>
        <v>0</v>
      </c>
      <c r="AY25" s="105">
        <f t="shared" si="16"/>
        <v>0</v>
      </c>
      <c r="AZ25" s="105">
        <f t="shared" si="16"/>
        <v>0</v>
      </c>
      <c r="BA25" s="105">
        <f t="shared" si="16"/>
        <v>0</v>
      </c>
      <c r="BB25" s="105">
        <f t="shared" si="16"/>
        <v>0</v>
      </c>
      <c r="BC25" s="105">
        <f t="shared" si="16"/>
        <v>0</v>
      </c>
      <c r="BD25" s="105">
        <f>'KWh (Cumulative) LI'!AX35</f>
        <v>0</v>
      </c>
      <c r="BE25" s="105">
        <f t="shared" si="16"/>
        <v>0</v>
      </c>
      <c r="BF25" s="105">
        <f t="shared" si="16"/>
        <v>0</v>
      </c>
      <c r="BG25" s="105">
        <f t="shared" si="16"/>
        <v>0</v>
      </c>
      <c r="BH25" s="105">
        <f t="shared" si="16"/>
        <v>0</v>
      </c>
      <c r="BI25" s="105">
        <f t="shared" si="16"/>
        <v>0</v>
      </c>
      <c r="BJ25" s="105">
        <f t="shared" si="16"/>
        <v>0</v>
      </c>
      <c r="BK25" s="105">
        <f t="shared" si="16"/>
        <v>0</v>
      </c>
      <c r="BL25" s="105">
        <f t="shared" si="16"/>
        <v>0</v>
      </c>
      <c r="BM25" s="105">
        <f t="shared" si="16"/>
        <v>0</v>
      </c>
      <c r="BN25" s="105">
        <f t="shared" si="16"/>
        <v>0</v>
      </c>
      <c r="BO25" s="105">
        <f t="shared" si="16"/>
        <v>0</v>
      </c>
      <c r="BP25" s="105">
        <f t="shared" si="16"/>
        <v>0</v>
      </c>
      <c r="BQ25" s="105">
        <f t="shared" si="16"/>
        <v>0</v>
      </c>
      <c r="BR25" s="105">
        <f t="shared" si="16"/>
        <v>0</v>
      </c>
      <c r="BS25" s="105">
        <f t="shared" si="16"/>
        <v>0</v>
      </c>
      <c r="BT25" s="105">
        <f t="shared" si="16"/>
        <v>0</v>
      </c>
      <c r="BU25" s="105">
        <f t="shared" si="16"/>
        <v>0</v>
      </c>
      <c r="BV25" s="105">
        <f t="shared" si="16"/>
        <v>0</v>
      </c>
      <c r="BW25" s="105">
        <f t="shared" si="16"/>
        <v>0</v>
      </c>
      <c r="BX25" s="105">
        <f t="shared" si="16"/>
        <v>0</v>
      </c>
      <c r="BY25" s="105">
        <f t="shared" si="16"/>
        <v>0</v>
      </c>
      <c r="BZ25" s="105">
        <f t="shared" si="16"/>
        <v>0</v>
      </c>
      <c r="CA25" s="105">
        <f t="shared" si="16"/>
        <v>0</v>
      </c>
      <c r="CB25" s="105">
        <f t="shared" si="16"/>
        <v>0</v>
      </c>
      <c r="CC25" s="105">
        <f t="shared" si="16"/>
        <v>0</v>
      </c>
      <c r="CD25" s="105">
        <f t="shared" si="16"/>
        <v>0</v>
      </c>
      <c r="CE25" s="105">
        <f t="shared" si="16"/>
        <v>0</v>
      </c>
      <c r="CF25" s="105">
        <f t="shared" ref="CF25:CJ29" si="17">CE25</f>
        <v>0</v>
      </c>
      <c r="CG25" s="105">
        <f t="shared" si="17"/>
        <v>0</v>
      </c>
      <c r="CH25" s="105">
        <f t="shared" si="17"/>
        <v>0</v>
      </c>
      <c r="CI25" s="105">
        <f t="shared" si="17"/>
        <v>0</v>
      </c>
      <c r="CJ25" s="105">
        <f t="shared" si="17"/>
        <v>0</v>
      </c>
    </row>
    <row r="26" spans="1:88" x14ac:dyDescent="0.25">
      <c r="A26" s="209"/>
      <c r="B26" s="45" t="s">
        <v>6</v>
      </c>
      <c r="C26" s="10">
        <v>0</v>
      </c>
      <c r="D26" s="10">
        <v>0</v>
      </c>
      <c r="E26" s="10"/>
      <c r="F26" s="10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>
        <f>'KWh (Cumulative) LI'!N36</f>
        <v>0</v>
      </c>
      <c r="S26" s="105">
        <f t="shared" ref="S26:AH37" si="18">R26</f>
        <v>0</v>
      </c>
      <c r="T26" s="105">
        <f t="shared" si="18"/>
        <v>0</v>
      </c>
      <c r="U26" s="105">
        <f t="shared" si="18"/>
        <v>0</v>
      </c>
      <c r="V26" s="105">
        <f t="shared" si="18"/>
        <v>0</v>
      </c>
      <c r="W26" s="105">
        <f t="shared" si="18"/>
        <v>0</v>
      </c>
      <c r="X26" s="105">
        <f t="shared" si="18"/>
        <v>0</v>
      </c>
      <c r="Y26" s="105">
        <f t="shared" si="18"/>
        <v>0</v>
      </c>
      <c r="Z26" s="105">
        <f t="shared" si="18"/>
        <v>0</v>
      </c>
      <c r="AA26" s="105">
        <f t="shared" si="18"/>
        <v>0</v>
      </c>
      <c r="AB26" s="105">
        <f t="shared" si="18"/>
        <v>0</v>
      </c>
      <c r="AC26" s="105">
        <f t="shared" si="18"/>
        <v>0</v>
      </c>
      <c r="AD26" s="105">
        <f t="shared" si="18"/>
        <v>0</v>
      </c>
      <c r="AE26" s="105">
        <f t="shared" si="18"/>
        <v>0</v>
      </c>
      <c r="AF26" s="105">
        <f t="shared" si="18"/>
        <v>0</v>
      </c>
      <c r="AG26" s="105">
        <f t="shared" si="18"/>
        <v>0</v>
      </c>
      <c r="AH26" s="105">
        <f t="shared" si="18"/>
        <v>0</v>
      </c>
      <c r="AI26" s="105">
        <f t="shared" si="16"/>
        <v>0</v>
      </c>
      <c r="AJ26" s="105">
        <f t="shared" si="16"/>
        <v>0</v>
      </c>
      <c r="AK26" s="105">
        <f t="shared" si="16"/>
        <v>0</v>
      </c>
      <c r="AL26" s="105">
        <f t="shared" si="16"/>
        <v>0</v>
      </c>
      <c r="AM26" s="105">
        <f t="shared" si="16"/>
        <v>0</v>
      </c>
      <c r="AN26" s="105">
        <f t="shared" si="16"/>
        <v>0</v>
      </c>
      <c r="AO26" s="105">
        <f t="shared" si="16"/>
        <v>0</v>
      </c>
      <c r="AP26" s="105">
        <f t="shared" si="16"/>
        <v>0</v>
      </c>
      <c r="AQ26" s="105">
        <f t="shared" si="16"/>
        <v>0</v>
      </c>
      <c r="AR26" s="105">
        <f t="shared" si="16"/>
        <v>0</v>
      </c>
      <c r="AS26" s="105">
        <f t="shared" si="16"/>
        <v>0</v>
      </c>
      <c r="AT26" s="105">
        <f t="shared" si="16"/>
        <v>0</v>
      </c>
      <c r="AU26" s="105">
        <f t="shared" si="16"/>
        <v>0</v>
      </c>
      <c r="AV26" s="105">
        <f t="shared" si="16"/>
        <v>0</v>
      </c>
      <c r="AW26" s="105">
        <f t="shared" si="16"/>
        <v>0</v>
      </c>
      <c r="AX26" s="105">
        <f t="shared" si="16"/>
        <v>0</v>
      </c>
      <c r="AY26" s="105">
        <f t="shared" si="16"/>
        <v>0</v>
      </c>
      <c r="AZ26" s="105">
        <f t="shared" si="16"/>
        <v>0</v>
      </c>
      <c r="BA26" s="105">
        <f t="shared" si="16"/>
        <v>0</v>
      </c>
      <c r="BB26" s="105">
        <f t="shared" si="16"/>
        <v>0</v>
      </c>
      <c r="BC26" s="105">
        <f t="shared" si="16"/>
        <v>0</v>
      </c>
      <c r="BD26" s="105">
        <f>'KWh (Cumulative) LI'!AX36</f>
        <v>0</v>
      </c>
      <c r="BE26" s="105">
        <f t="shared" si="16"/>
        <v>0</v>
      </c>
      <c r="BF26" s="105">
        <f t="shared" si="16"/>
        <v>0</v>
      </c>
      <c r="BG26" s="105">
        <f t="shared" si="16"/>
        <v>0</v>
      </c>
      <c r="BH26" s="105">
        <f t="shared" si="16"/>
        <v>0</v>
      </c>
      <c r="BI26" s="105">
        <f t="shared" si="16"/>
        <v>0</v>
      </c>
      <c r="BJ26" s="105">
        <f t="shared" si="16"/>
        <v>0</v>
      </c>
      <c r="BK26" s="105">
        <f t="shared" si="16"/>
        <v>0</v>
      </c>
      <c r="BL26" s="105">
        <f t="shared" si="16"/>
        <v>0</v>
      </c>
      <c r="BM26" s="105">
        <f t="shared" si="16"/>
        <v>0</v>
      </c>
      <c r="BN26" s="105">
        <f t="shared" si="16"/>
        <v>0</v>
      </c>
      <c r="BO26" s="105">
        <f t="shared" si="16"/>
        <v>0</v>
      </c>
      <c r="BP26" s="105">
        <f t="shared" si="16"/>
        <v>0</v>
      </c>
      <c r="BQ26" s="105">
        <f t="shared" si="16"/>
        <v>0</v>
      </c>
      <c r="BR26" s="105">
        <f t="shared" si="16"/>
        <v>0</v>
      </c>
      <c r="BS26" s="105">
        <f t="shared" si="16"/>
        <v>0</v>
      </c>
      <c r="BT26" s="105">
        <f t="shared" si="16"/>
        <v>0</v>
      </c>
      <c r="BU26" s="105">
        <f t="shared" si="16"/>
        <v>0</v>
      </c>
      <c r="BV26" s="105">
        <f t="shared" si="16"/>
        <v>0</v>
      </c>
      <c r="BW26" s="105">
        <f t="shared" si="16"/>
        <v>0</v>
      </c>
      <c r="BX26" s="105">
        <f t="shared" si="16"/>
        <v>0</v>
      </c>
      <c r="BY26" s="105">
        <f t="shared" si="16"/>
        <v>0</v>
      </c>
      <c r="BZ26" s="105">
        <f t="shared" si="16"/>
        <v>0</v>
      </c>
      <c r="CA26" s="105">
        <f t="shared" si="16"/>
        <v>0</v>
      </c>
      <c r="CB26" s="105">
        <f t="shared" si="16"/>
        <v>0</v>
      </c>
      <c r="CC26" s="105">
        <f t="shared" si="16"/>
        <v>0</v>
      </c>
      <c r="CD26" s="105">
        <f t="shared" si="16"/>
        <v>0</v>
      </c>
      <c r="CE26" s="105">
        <f t="shared" si="16"/>
        <v>0</v>
      </c>
      <c r="CF26" s="105">
        <f t="shared" si="17"/>
        <v>0</v>
      </c>
      <c r="CG26" s="105">
        <f t="shared" si="17"/>
        <v>0</v>
      </c>
      <c r="CH26" s="105">
        <f t="shared" si="17"/>
        <v>0</v>
      </c>
      <c r="CI26" s="105">
        <f t="shared" si="17"/>
        <v>0</v>
      </c>
      <c r="CJ26" s="105">
        <f t="shared" si="17"/>
        <v>0</v>
      </c>
    </row>
    <row r="27" spans="1:88" x14ac:dyDescent="0.25">
      <c r="A27" s="209"/>
      <c r="B27" s="45" t="s">
        <v>10</v>
      </c>
      <c r="C27" s="10">
        <v>0</v>
      </c>
      <c r="D27" s="10">
        <v>0</v>
      </c>
      <c r="E27" s="10"/>
      <c r="F27" s="10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>
        <f>'KWh (Cumulative) LI'!N37</f>
        <v>0</v>
      </c>
      <c r="S27" s="105">
        <f t="shared" si="18"/>
        <v>0</v>
      </c>
      <c r="T27" s="105">
        <f t="shared" ref="T27:CE30" si="19">S27</f>
        <v>0</v>
      </c>
      <c r="U27" s="105">
        <f t="shared" si="19"/>
        <v>0</v>
      </c>
      <c r="V27" s="105">
        <f t="shared" si="19"/>
        <v>0</v>
      </c>
      <c r="W27" s="105">
        <f t="shared" si="19"/>
        <v>0</v>
      </c>
      <c r="X27" s="105">
        <f t="shared" si="19"/>
        <v>0</v>
      </c>
      <c r="Y27" s="105">
        <f t="shared" si="19"/>
        <v>0</v>
      </c>
      <c r="Z27" s="105">
        <f t="shared" si="19"/>
        <v>0</v>
      </c>
      <c r="AA27" s="105">
        <f t="shared" si="19"/>
        <v>0</v>
      </c>
      <c r="AB27" s="105">
        <f t="shared" si="19"/>
        <v>0</v>
      </c>
      <c r="AC27" s="105">
        <f t="shared" si="19"/>
        <v>0</v>
      </c>
      <c r="AD27" s="105">
        <f t="shared" si="19"/>
        <v>0</v>
      </c>
      <c r="AE27" s="105">
        <f t="shared" si="19"/>
        <v>0</v>
      </c>
      <c r="AF27" s="105">
        <f t="shared" si="19"/>
        <v>0</v>
      </c>
      <c r="AG27" s="105">
        <f t="shared" si="19"/>
        <v>0</v>
      </c>
      <c r="AH27" s="105">
        <f t="shared" si="19"/>
        <v>0</v>
      </c>
      <c r="AI27" s="105">
        <f t="shared" si="19"/>
        <v>0</v>
      </c>
      <c r="AJ27" s="105">
        <f t="shared" si="19"/>
        <v>0</v>
      </c>
      <c r="AK27" s="105">
        <f t="shared" si="19"/>
        <v>0</v>
      </c>
      <c r="AL27" s="105">
        <f t="shared" si="19"/>
        <v>0</v>
      </c>
      <c r="AM27" s="105">
        <f t="shared" si="19"/>
        <v>0</v>
      </c>
      <c r="AN27" s="105">
        <f t="shared" si="19"/>
        <v>0</v>
      </c>
      <c r="AO27" s="105">
        <f t="shared" si="19"/>
        <v>0</v>
      </c>
      <c r="AP27" s="105">
        <f t="shared" si="19"/>
        <v>0</v>
      </c>
      <c r="AQ27" s="105">
        <f t="shared" si="19"/>
        <v>0</v>
      </c>
      <c r="AR27" s="105">
        <f t="shared" si="19"/>
        <v>0</v>
      </c>
      <c r="AS27" s="105">
        <f t="shared" si="19"/>
        <v>0</v>
      </c>
      <c r="AT27" s="105">
        <f t="shared" si="19"/>
        <v>0</v>
      </c>
      <c r="AU27" s="105">
        <f t="shared" si="19"/>
        <v>0</v>
      </c>
      <c r="AV27" s="105">
        <f t="shared" si="19"/>
        <v>0</v>
      </c>
      <c r="AW27" s="105">
        <f t="shared" si="19"/>
        <v>0</v>
      </c>
      <c r="AX27" s="105">
        <f t="shared" si="19"/>
        <v>0</v>
      </c>
      <c r="AY27" s="105">
        <f t="shared" si="19"/>
        <v>0</v>
      </c>
      <c r="AZ27" s="105">
        <f t="shared" si="19"/>
        <v>0</v>
      </c>
      <c r="BA27" s="105">
        <f t="shared" si="19"/>
        <v>0</v>
      </c>
      <c r="BB27" s="105">
        <f t="shared" si="19"/>
        <v>0</v>
      </c>
      <c r="BC27" s="105">
        <f t="shared" si="19"/>
        <v>0</v>
      </c>
      <c r="BD27" s="105">
        <f>'KWh (Cumulative) LI'!AX37</f>
        <v>0</v>
      </c>
      <c r="BE27" s="105">
        <f t="shared" si="19"/>
        <v>0</v>
      </c>
      <c r="BF27" s="105">
        <f t="shared" si="19"/>
        <v>0</v>
      </c>
      <c r="BG27" s="105">
        <f t="shared" si="19"/>
        <v>0</v>
      </c>
      <c r="BH27" s="105">
        <f t="shared" si="19"/>
        <v>0</v>
      </c>
      <c r="BI27" s="105">
        <f t="shared" si="19"/>
        <v>0</v>
      </c>
      <c r="BJ27" s="105">
        <f t="shared" si="19"/>
        <v>0</v>
      </c>
      <c r="BK27" s="105">
        <f t="shared" si="19"/>
        <v>0</v>
      </c>
      <c r="BL27" s="105">
        <f t="shared" si="19"/>
        <v>0</v>
      </c>
      <c r="BM27" s="105">
        <f t="shared" si="19"/>
        <v>0</v>
      </c>
      <c r="BN27" s="105">
        <f t="shared" si="19"/>
        <v>0</v>
      </c>
      <c r="BO27" s="105">
        <f t="shared" si="19"/>
        <v>0</v>
      </c>
      <c r="BP27" s="105">
        <f t="shared" si="19"/>
        <v>0</v>
      </c>
      <c r="BQ27" s="105">
        <f t="shared" si="19"/>
        <v>0</v>
      </c>
      <c r="BR27" s="105">
        <f t="shared" si="19"/>
        <v>0</v>
      </c>
      <c r="BS27" s="105">
        <f t="shared" si="19"/>
        <v>0</v>
      </c>
      <c r="BT27" s="105">
        <f t="shared" si="19"/>
        <v>0</v>
      </c>
      <c r="BU27" s="105">
        <f t="shared" si="19"/>
        <v>0</v>
      </c>
      <c r="BV27" s="105">
        <f t="shared" si="19"/>
        <v>0</v>
      </c>
      <c r="BW27" s="105">
        <f t="shared" si="19"/>
        <v>0</v>
      </c>
      <c r="BX27" s="105">
        <f t="shared" si="19"/>
        <v>0</v>
      </c>
      <c r="BY27" s="105">
        <f t="shared" si="19"/>
        <v>0</v>
      </c>
      <c r="BZ27" s="105">
        <f t="shared" si="19"/>
        <v>0</v>
      </c>
      <c r="CA27" s="105">
        <f t="shared" si="19"/>
        <v>0</v>
      </c>
      <c r="CB27" s="105">
        <f t="shared" si="19"/>
        <v>0</v>
      </c>
      <c r="CC27" s="105">
        <f t="shared" si="19"/>
        <v>0</v>
      </c>
      <c r="CD27" s="105">
        <f t="shared" si="19"/>
        <v>0</v>
      </c>
      <c r="CE27" s="105">
        <f t="shared" si="19"/>
        <v>0</v>
      </c>
      <c r="CF27" s="105">
        <f t="shared" si="17"/>
        <v>0</v>
      </c>
      <c r="CG27" s="105">
        <f t="shared" si="17"/>
        <v>0</v>
      </c>
      <c r="CH27" s="105">
        <f t="shared" si="17"/>
        <v>0</v>
      </c>
      <c r="CI27" s="105">
        <f t="shared" si="17"/>
        <v>0</v>
      </c>
      <c r="CJ27" s="105">
        <f t="shared" si="17"/>
        <v>0</v>
      </c>
    </row>
    <row r="28" spans="1:88" x14ac:dyDescent="0.25">
      <c r="A28" s="209"/>
      <c r="B28" s="45" t="s">
        <v>1</v>
      </c>
      <c r="C28" s="10">
        <v>0</v>
      </c>
      <c r="D28" s="10">
        <v>0</v>
      </c>
      <c r="E28" s="10"/>
      <c r="F28" s="10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>
        <f>'KWh (Cumulative) LI'!N38</f>
        <v>0</v>
      </c>
      <c r="S28" s="105">
        <f t="shared" si="18"/>
        <v>0</v>
      </c>
      <c r="T28" s="105">
        <f t="shared" si="19"/>
        <v>0</v>
      </c>
      <c r="U28" s="105">
        <f t="shared" si="19"/>
        <v>0</v>
      </c>
      <c r="V28" s="105">
        <f t="shared" si="19"/>
        <v>0</v>
      </c>
      <c r="W28" s="105">
        <f t="shared" si="19"/>
        <v>0</v>
      </c>
      <c r="X28" s="105">
        <f t="shared" si="19"/>
        <v>0</v>
      </c>
      <c r="Y28" s="105">
        <f t="shared" si="19"/>
        <v>0</v>
      </c>
      <c r="Z28" s="105">
        <f t="shared" si="19"/>
        <v>0</v>
      </c>
      <c r="AA28" s="105">
        <f t="shared" si="19"/>
        <v>0</v>
      </c>
      <c r="AB28" s="105">
        <f t="shared" si="19"/>
        <v>0</v>
      </c>
      <c r="AC28" s="105">
        <f t="shared" si="19"/>
        <v>0</v>
      </c>
      <c r="AD28" s="105">
        <f t="shared" si="19"/>
        <v>0</v>
      </c>
      <c r="AE28" s="105">
        <f t="shared" si="19"/>
        <v>0</v>
      </c>
      <c r="AF28" s="105">
        <f t="shared" si="19"/>
        <v>0</v>
      </c>
      <c r="AG28" s="105">
        <f t="shared" si="19"/>
        <v>0</v>
      </c>
      <c r="AH28" s="105">
        <f t="shared" si="19"/>
        <v>0</v>
      </c>
      <c r="AI28" s="105">
        <f t="shared" si="19"/>
        <v>0</v>
      </c>
      <c r="AJ28" s="105">
        <f t="shared" si="19"/>
        <v>0</v>
      </c>
      <c r="AK28" s="105">
        <f t="shared" si="19"/>
        <v>0</v>
      </c>
      <c r="AL28" s="105">
        <f t="shared" si="19"/>
        <v>0</v>
      </c>
      <c r="AM28" s="105">
        <f t="shared" si="19"/>
        <v>0</v>
      </c>
      <c r="AN28" s="105">
        <f t="shared" si="19"/>
        <v>0</v>
      </c>
      <c r="AO28" s="105">
        <f t="shared" si="19"/>
        <v>0</v>
      </c>
      <c r="AP28" s="105">
        <f t="shared" si="19"/>
        <v>0</v>
      </c>
      <c r="AQ28" s="105">
        <f t="shared" si="19"/>
        <v>0</v>
      </c>
      <c r="AR28" s="105">
        <f t="shared" si="19"/>
        <v>0</v>
      </c>
      <c r="AS28" s="105">
        <f t="shared" si="19"/>
        <v>0</v>
      </c>
      <c r="AT28" s="105">
        <f t="shared" si="19"/>
        <v>0</v>
      </c>
      <c r="AU28" s="105">
        <f t="shared" si="19"/>
        <v>0</v>
      </c>
      <c r="AV28" s="105">
        <f t="shared" si="19"/>
        <v>0</v>
      </c>
      <c r="AW28" s="105">
        <f t="shared" si="19"/>
        <v>0</v>
      </c>
      <c r="AX28" s="105">
        <f t="shared" si="19"/>
        <v>0</v>
      </c>
      <c r="AY28" s="105">
        <f t="shared" si="19"/>
        <v>0</v>
      </c>
      <c r="AZ28" s="105">
        <f t="shared" si="19"/>
        <v>0</v>
      </c>
      <c r="BA28" s="105">
        <f t="shared" si="19"/>
        <v>0</v>
      </c>
      <c r="BB28" s="105">
        <f t="shared" si="19"/>
        <v>0</v>
      </c>
      <c r="BC28" s="105">
        <f t="shared" si="19"/>
        <v>0</v>
      </c>
      <c r="BD28" s="105">
        <f>'KWh (Cumulative) LI'!AX38</f>
        <v>1680.9265013740724</v>
      </c>
      <c r="BE28" s="105">
        <f t="shared" si="19"/>
        <v>1680.9265013740724</v>
      </c>
      <c r="BF28" s="105">
        <f t="shared" si="19"/>
        <v>1680.9265013740724</v>
      </c>
      <c r="BG28" s="105">
        <f t="shared" si="19"/>
        <v>1680.9265013740724</v>
      </c>
      <c r="BH28" s="105">
        <f t="shared" si="19"/>
        <v>1680.9265013740724</v>
      </c>
      <c r="BI28" s="105">
        <f t="shared" si="19"/>
        <v>1680.9265013740724</v>
      </c>
      <c r="BJ28" s="105">
        <f t="shared" si="19"/>
        <v>1680.9265013740724</v>
      </c>
      <c r="BK28" s="105">
        <f t="shared" si="19"/>
        <v>1680.9265013740724</v>
      </c>
      <c r="BL28" s="105">
        <f t="shared" si="19"/>
        <v>1680.9265013740724</v>
      </c>
      <c r="BM28" s="105">
        <f t="shared" si="19"/>
        <v>1680.9265013740724</v>
      </c>
      <c r="BN28" s="105">
        <f t="shared" si="19"/>
        <v>1680.9265013740724</v>
      </c>
      <c r="BO28" s="105">
        <f t="shared" si="19"/>
        <v>1680.9265013740724</v>
      </c>
      <c r="BP28" s="105">
        <f t="shared" si="19"/>
        <v>1680.9265013740724</v>
      </c>
      <c r="BQ28" s="105">
        <f t="shared" si="19"/>
        <v>1680.9265013740724</v>
      </c>
      <c r="BR28" s="105">
        <f t="shared" si="19"/>
        <v>1680.9265013740724</v>
      </c>
      <c r="BS28" s="105">
        <f t="shared" si="19"/>
        <v>1680.9265013740724</v>
      </c>
      <c r="BT28" s="105">
        <f t="shared" si="19"/>
        <v>1680.9265013740724</v>
      </c>
      <c r="BU28" s="105">
        <f t="shared" si="19"/>
        <v>1680.9265013740724</v>
      </c>
      <c r="BV28" s="105">
        <f t="shared" si="19"/>
        <v>1680.9265013740724</v>
      </c>
      <c r="BW28" s="105">
        <f t="shared" si="19"/>
        <v>1680.9265013740724</v>
      </c>
      <c r="BX28" s="105">
        <f t="shared" si="19"/>
        <v>1680.9265013740724</v>
      </c>
      <c r="BY28" s="105">
        <f t="shared" si="19"/>
        <v>1680.9265013740724</v>
      </c>
      <c r="BZ28" s="105">
        <f t="shared" si="19"/>
        <v>1680.9265013740724</v>
      </c>
      <c r="CA28" s="105">
        <f t="shared" si="19"/>
        <v>1680.9265013740724</v>
      </c>
      <c r="CB28" s="105">
        <f t="shared" si="19"/>
        <v>1680.9265013740724</v>
      </c>
      <c r="CC28" s="105">
        <f t="shared" si="19"/>
        <v>1680.9265013740724</v>
      </c>
      <c r="CD28" s="105">
        <f t="shared" si="19"/>
        <v>1680.9265013740724</v>
      </c>
      <c r="CE28" s="105">
        <f t="shared" si="19"/>
        <v>1680.9265013740724</v>
      </c>
      <c r="CF28" s="105">
        <f t="shared" si="17"/>
        <v>1680.9265013740724</v>
      </c>
      <c r="CG28" s="105">
        <f t="shared" si="17"/>
        <v>1680.9265013740724</v>
      </c>
      <c r="CH28" s="105">
        <f t="shared" si="17"/>
        <v>1680.9265013740724</v>
      </c>
      <c r="CI28" s="105">
        <f t="shared" si="17"/>
        <v>1680.9265013740724</v>
      </c>
      <c r="CJ28" s="105">
        <f t="shared" si="17"/>
        <v>1680.9265013740724</v>
      </c>
    </row>
    <row r="29" spans="1:88" x14ac:dyDescent="0.25">
      <c r="A29" s="209"/>
      <c r="B29" s="45" t="s">
        <v>11</v>
      </c>
      <c r="C29" s="10">
        <v>0</v>
      </c>
      <c r="D29" s="10">
        <v>0</v>
      </c>
      <c r="E29" s="10"/>
      <c r="F29" s="10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>
        <f>'KWh (Cumulative) LI'!N39</f>
        <v>0</v>
      </c>
      <c r="S29" s="105">
        <f t="shared" si="18"/>
        <v>0</v>
      </c>
      <c r="T29" s="105">
        <f t="shared" si="19"/>
        <v>0</v>
      </c>
      <c r="U29" s="105">
        <f t="shared" si="19"/>
        <v>0</v>
      </c>
      <c r="V29" s="105">
        <f t="shared" si="19"/>
        <v>0</v>
      </c>
      <c r="W29" s="105">
        <f t="shared" si="19"/>
        <v>0</v>
      </c>
      <c r="X29" s="105">
        <f t="shared" si="19"/>
        <v>0</v>
      </c>
      <c r="Y29" s="105">
        <f t="shared" si="19"/>
        <v>0</v>
      </c>
      <c r="Z29" s="105">
        <f t="shared" si="19"/>
        <v>0</v>
      </c>
      <c r="AA29" s="105">
        <f t="shared" si="19"/>
        <v>0</v>
      </c>
      <c r="AB29" s="105">
        <f t="shared" si="19"/>
        <v>0</v>
      </c>
      <c r="AC29" s="105">
        <f t="shared" si="19"/>
        <v>0</v>
      </c>
      <c r="AD29" s="105">
        <f t="shared" si="19"/>
        <v>0</v>
      </c>
      <c r="AE29" s="105">
        <f t="shared" si="19"/>
        <v>0</v>
      </c>
      <c r="AF29" s="105">
        <f t="shared" si="19"/>
        <v>0</v>
      </c>
      <c r="AG29" s="105">
        <f t="shared" si="19"/>
        <v>0</v>
      </c>
      <c r="AH29" s="105">
        <f t="shared" si="19"/>
        <v>0</v>
      </c>
      <c r="AI29" s="105">
        <f t="shared" si="19"/>
        <v>0</v>
      </c>
      <c r="AJ29" s="105">
        <f t="shared" si="19"/>
        <v>0</v>
      </c>
      <c r="AK29" s="105">
        <f t="shared" si="19"/>
        <v>0</v>
      </c>
      <c r="AL29" s="105">
        <f t="shared" si="19"/>
        <v>0</v>
      </c>
      <c r="AM29" s="105">
        <f t="shared" si="19"/>
        <v>0</v>
      </c>
      <c r="AN29" s="105">
        <f t="shared" si="19"/>
        <v>0</v>
      </c>
      <c r="AO29" s="105">
        <f t="shared" si="19"/>
        <v>0</v>
      </c>
      <c r="AP29" s="105">
        <f t="shared" si="19"/>
        <v>0</v>
      </c>
      <c r="AQ29" s="105">
        <f t="shared" si="19"/>
        <v>0</v>
      </c>
      <c r="AR29" s="105">
        <f t="shared" si="19"/>
        <v>0</v>
      </c>
      <c r="AS29" s="105">
        <f t="shared" si="19"/>
        <v>0</v>
      </c>
      <c r="AT29" s="105">
        <f t="shared" si="19"/>
        <v>0</v>
      </c>
      <c r="AU29" s="105">
        <f t="shared" si="19"/>
        <v>0</v>
      </c>
      <c r="AV29" s="105">
        <f t="shared" si="19"/>
        <v>0</v>
      </c>
      <c r="AW29" s="105">
        <f t="shared" si="19"/>
        <v>0</v>
      </c>
      <c r="AX29" s="105">
        <f t="shared" si="19"/>
        <v>0</v>
      </c>
      <c r="AY29" s="105">
        <f t="shared" si="19"/>
        <v>0</v>
      </c>
      <c r="AZ29" s="105">
        <f t="shared" si="19"/>
        <v>0</v>
      </c>
      <c r="BA29" s="105">
        <f t="shared" si="19"/>
        <v>0</v>
      </c>
      <c r="BB29" s="105">
        <f t="shared" si="19"/>
        <v>0</v>
      </c>
      <c r="BC29" s="105">
        <f t="shared" si="19"/>
        <v>0</v>
      </c>
      <c r="BD29" s="105">
        <f>'KWh (Cumulative) LI'!AX39</f>
        <v>1375077.3504455397</v>
      </c>
      <c r="BE29" s="105">
        <f t="shared" si="19"/>
        <v>1375077.3504455397</v>
      </c>
      <c r="BF29" s="105">
        <f t="shared" si="19"/>
        <v>1375077.3504455397</v>
      </c>
      <c r="BG29" s="105">
        <f t="shared" si="19"/>
        <v>1375077.3504455397</v>
      </c>
      <c r="BH29" s="105">
        <f t="shared" si="19"/>
        <v>1375077.3504455397</v>
      </c>
      <c r="BI29" s="105">
        <f t="shared" si="19"/>
        <v>1375077.3504455397</v>
      </c>
      <c r="BJ29" s="105">
        <f t="shared" si="19"/>
        <v>1375077.3504455397</v>
      </c>
      <c r="BK29" s="105">
        <f t="shared" si="19"/>
        <v>1375077.3504455397</v>
      </c>
      <c r="BL29" s="105">
        <f t="shared" si="19"/>
        <v>1375077.3504455397</v>
      </c>
      <c r="BM29" s="105">
        <f t="shared" si="19"/>
        <v>1375077.3504455397</v>
      </c>
      <c r="BN29" s="105">
        <f t="shared" si="19"/>
        <v>1375077.3504455397</v>
      </c>
      <c r="BO29" s="105">
        <f t="shared" si="19"/>
        <v>1375077.3504455397</v>
      </c>
      <c r="BP29" s="105">
        <f t="shared" si="19"/>
        <v>1375077.3504455397</v>
      </c>
      <c r="BQ29" s="105">
        <f t="shared" si="19"/>
        <v>1375077.3504455397</v>
      </c>
      <c r="BR29" s="105">
        <f t="shared" si="19"/>
        <v>1375077.3504455397</v>
      </c>
      <c r="BS29" s="105">
        <f t="shared" si="19"/>
        <v>1375077.3504455397</v>
      </c>
      <c r="BT29" s="105">
        <f t="shared" si="19"/>
        <v>1375077.3504455397</v>
      </c>
      <c r="BU29" s="105">
        <f t="shared" si="19"/>
        <v>1375077.3504455397</v>
      </c>
      <c r="BV29" s="105">
        <f t="shared" si="19"/>
        <v>1375077.3504455397</v>
      </c>
      <c r="BW29" s="105">
        <f t="shared" si="19"/>
        <v>1375077.3504455397</v>
      </c>
      <c r="BX29" s="105">
        <f t="shared" si="19"/>
        <v>1375077.3504455397</v>
      </c>
      <c r="BY29" s="105">
        <f t="shared" si="19"/>
        <v>1375077.3504455397</v>
      </c>
      <c r="BZ29" s="105">
        <f t="shared" si="19"/>
        <v>1375077.3504455397</v>
      </c>
      <c r="CA29" s="105">
        <f t="shared" si="19"/>
        <v>1375077.3504455397</v>
      </c>
      <c r="CB29" s="105">
        <f t="shared" si="19"/>
        <v>1375077.3504455397</v>
      </c>
      <c r="CC29" s="105">
        <f t="shared" si="19"/>
        <v>1375077.3504455397</v>
      </c>
      <c r="CD29" s="105">
        <f t="shared" si="19"/>
        <v>1375077.3504455397</v>
      </c>
      <c r="CE29" s="105">
        <f t="shared" si="19"/>
        <v>1375077.3504455397</v>
      </c>
      <c r="CF29" s="105">
        <f t="shared" si="17"/>
        <v>1375077.3504455397</v>
      </c>
      <c r="CG29" s="105">
        <f t="shared" si="17"/>
        <v>1375077.3504455397</v>
      </c>
      <c r="CH29" s="105">
        <f t="shared" si="17"/>
        <v>1375077.3504455397</v>
      </c>
      <c r="CI29" s="105">
        <f t="shared" si="17"/>
        <v>1375077.3504455397</v>
      </c>
      <c r="CJ29" s="105">
        <f t="shared" si="17"/>
        <v>1375077.3504455397</v>
      </c>
    </row>
    <row r="30" spans="1:88" x14ac:dyDescent="0.25">
      <c r="A30" s="209"/>
      <c r="B30" s="45" t="s">
        <v>12</v>
      </c>
      <c r="C30" s="10">
        <v>0</v>
      </c>
      <c r="D30" s="10">
        <v>0</v>
      </c>
      <c r="E30" s="10"/>
      <c r="F30" s="10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>
        <f>'KWh (Cumulative) LI'!N40</f>
        <v>0</v>
      </c>
      <c r="S30" s="105">
        <f t="shared" si="18"/>
        <v>0</v>
      </c>
      <c r="T30" s="105">
        <f t="shared" si="19"/>
        <v>0</v>
      </c>
      <c r="U30" s="105">
        <f t="shared" si="19"/>
        <v>0</v>
      </c>
      <c r="V30" s="105">
        <f t="shared" si="19"/>
        <v>0</v>
      </c>
      <c r="W30" s="105">
        <f t="shared" si="19"/>
        <v>0</v>
      </c>
      <c r="X30" s="105">
        <f t="shared" si="19"/>
        <v>0</v>
      </c>
      <c r="Y30" s="105">
        <f t="shared" si="19"/>
        <v>0</v>
      </c>
      <c r="Z30" s="105">
        <f t="shared" si="19"/>
        <v>0</v>
      </c>
      <c r="AA30" s="105">
        <f t="shared" si="19"/>
        <v>0</v>
      </c>
      <c r="AB30" s="105">
        <f t="shared" si="19"/>
        <v>0</v>
      </c>
      <c r="AC30" s="105">
        <f t="shared" si="19"/>
        <v>0</v>
      </c>
      <c r="AD30" s="105">
        <f t="shared" si="19"/>
        <v>0</v>
      </c>
      <c r="AE30" s="105">
        <f t="shared" si="19"/>
        <v>0</v>
      </c>
      <c r="AF30" s="105">
        <f t="shared" si="19"/>
        <v>0</v>
      </c>
      <c r="AG30" s="105">
        <f t="shared" si="19"/>
        <v>0</v>
      </c>
      <c r="AH30" s="105">
        <f t="shared" si="19"/>
        <v>0</v>
      </c>
      <c r="AI30" s="105">
        <f t="shared" si="19"/>
        <v>0</v>
      </c>
      <c r="AJ30" s="105">
        <f t="shared" si="19"/>
        <v>0</v>
      </c>
      <c r="AK30" s="105">
        <f t="shared" si="19"/>
        <v>0</v>
      </c>
      <c r="AL30" s="105">
        <f t="shared" si="19"/>
        <v>0</v>
      </c>
      <c r="AM30" s="105">
        <f t="shared" si="19"/>
        <v>0</v>
      </c>
      <c r="AN30" s="105">
        <f t="shared" si="19"/>
        <v>0</v>
      </c>
      <c r="AO30" s="105">
        <f t="shared" si="19"/>
        <v>0</v>
      </c>
      <c r="AP30" s="105">
        <f t="shared" si="19"/>
        <v>0</v>
      </c>
      <c r="AQ30" s="105">
        <f t="shared" si="19"/>
        <v>0</v>
      </c>
      <c r="AR30" s="105">
        <f t="shared" si="19"/>
        <v>0</v>
      </c>
      <c r="AS30" s="105">
        <f t="shared" si="19"/>
        <v>0</v>
      </c>
      <c r="AT30" s="105">
        <f t="shared" si="19"/>
        <v>0</v>
      </c>
      <c r="AU30" s="105">
        <f t="shared" si="19"/>
        <v>0</v>
      </c>
      <c r="AV30" s="105">
        <f t="shared" si="19"/>
        <v>0</v>
      </c>
      <c r="AW30" s="105">
        <f t="shared" si="19"/>
        <v>0</v>
      </c>
      <c r="AX30" s="105">
        <f t="shared" si="19"/>
        <v>0</v>
      </c>
      <c r="AY30" s="105">
        <f t="shared" si="19"/>
        <v>0</v>
      </c>
      <c r="AZ30" s="105">
        <f t="shared" si="19"/>
        <v>0</v>
      </c>
      <c r="BA30" s="105">
        <f t="shared" si="19"/>
        <v>0</v>
      </c>
      <c r="BB30" s="105">
        <f t="shared" si="19"/>
        <v>0</v>
      </c>
      <c r="BC30" s="105">
        <f t="shared" si="19"/>
        <v>0</v>
      </c>
      <c r="BD30" s="105">
        <f>'KWh (Cumulative) LI'!AX40</f>
        <v>0</v>
      </c>
      <c r="BE30" s="105">
        <f t="shared" si="19"/>
        <v>0</v>
      </c>
      <c r="BF30" s="105">
        <f t="shared" si="19"/>
        <v>0</v>
      </c>
      <c r="BG30" s="105">
        <f t="shared" si="19"/>
        <v>0</v>
      </c>
      <c r="BH30" s="105">
        <f t="shared" si="19"/>
        <v>0</v>
      </c>
      <c r="BI30" s="105">
        <f t="shared" si="19"/>
        <v>0</v>
      </c>
      <c r="BJ30" s="105">
        <f t="shared" si="19"/>
        <v>0</v>
      </c>
      <c r="BK30" s="105">
        <f t="shared" si="19"/>
        <v>0</v>
      </c>
      <c r="BL30" s="105">
        <f t="shared" si="19"/>
        <v>0</v>
      </c>
      <c r="BM30" s="105">
        <f t="shared" si="19"/>
        <v>0</v>
      </c>
      <c r="BN30" s="105">
        <f t="shared" si="19"/>
        <v>0</v>
      </c>
      <c r="BO30" s="105">
        <f t="shared" si="19"/>
        <v>0</v>
      </c>
      <c r="BP30" s="105">
        <f t="shared" si="19"/>
        <v>0</v>
      </c>
      <c r="BQ30" s="105">
        <f t="shared" si="19"/>
        <v>0</v>
      </c>
      <c r="BR30" s="105">
        <f t="shared" si="19"/>
        <v>0</v>
      </c>
      <c r="BS30" s="105">
        <f t="shared" si="19"/>
        <v>0</v>
      </c>
      <c r="BT30" s="105">
        <f t="shared" si="19"/>
        <v>0</v>
      </c>
      <c r="BU30" s="105">
        <f t="shared" si="19"/>
        <v>0</v>
      </c>
      <c r="BV30" s="105">
        <f t="shared" si="19"/>
        <v>0</v>
      </c>
      <c r="BW30" s="105">
        <f t="shared" si="19"/>
        <v>0</v>
      </c>
      <c r="BX30" s="105">
        <f t="shared" si="19"/>
        <v>0</v>
      </c>
      <c r="BY30" s="105">
        <f t="shared" si="19"/>
        <v>0</v>
      </c>
      <c r="BZ30" s="105">
        <f t="shared" si="19"/>
        <v>0</v>
      </c>
      <c r="CA30" s="105">
        <f t="shared" si="19"/>
        <v>0</v>
      </c>
      <c r="CB30" s="105">
        <f t="shared" si="19"/>
        <v>0</v>
      </c>
      <c r="CC30" s="105">
        <f t="shared" si="19"/>
        <v>0</v>
      </c>
      <c r="CD30" s="105">
        <f t="shared" si="19"/>
        <v>0</v>
      </c>
      <c r="CE30" s="105">
        <f t="shared" ref="CE30:CJ33" si="20">CD30</f>
        <v>0</v>
      </c>
      <c r="CF30" s="105">
        <f t="shared" si="20"/>
        <v>0</v>
      </c>
      <c r="CG30" s="105">
        <f t="shared" si="20"/>
        <v>0</v>
      </c>
      <c r="CH30" s="105">
        <f t="shared" si="20"/>
        <v>0</v>
      </c>
      <c r="CI30" s="105">
        <f t="shared" si="20"/>
        <v>0</v>
      </c>
      <c r="CJ30" s="105">
        <f t="shared" si="20"/>
        <v>0</v>
      </c>
    </row>
    <row r="31" spans="1:88" x14ac:dyDescent="0.25">
      <c r="A31" s="209"/>
      <c r="B31" s="45" t="s">
        <v>3</v>
      </c>
      <c r="C31" s="10">
        <v>0</v>
      </c>
      <c r="D31" s="10">
        <v>0</v>
      </c>
      <c r="E31" s="10"/>
      <c r="F31" s="10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>
        <f>'KWh (Cumulative) LI'!N41</f>
        <v>0</v>
      </c>
      <c r="S31" s="105">
        <f t="shared" si="18"/>
        <v>0</v>
      </c>
      <c r="T31" s="105">
        <f t="shared" ref="T31:CE34" si="21">S31</f>
        <v>0</v>
      </c>
      <c r="U31" s="105">
        <f t="shared" si="21"/>
        <v>0</v>
      </c>
      <c r="V31" s="105">
        <f t="shared" si="21"/>
        <v>0</v>
      </c>
      <c r="W31" s="105">
        <f t="shared" si="21"/>
        <v>0</v>
      </c>
      <c r="X31" s="105">
        <f t="shared" si="21"/>
        <v>0</v>
      </c>
      <c r="Y31" s="105">
        <f t="shared" si="21"/>
        <v>0</v>
      </c>
      <c r="Z31" s="105">
        <f t="shared" si="21"/>
        <v>0</v>
      </c>
      <c r="AA31" s="105">
        <f t="shared" si="21"/>
        <v>0</v>
      </c>
      <c r="AB31" s="105">
        <f t="shared" si="21"/>
        <v>0</v>
      </c>
      <c r="AC31" s="105">
        <f t="shared" si="21"/>
        <v>0</v>
      </c>
      <c r="AD31" s="105">
        <f t="shared" si="21"/>
        <v>0</v>
      </c>
      <c r="AE31" s="105">
        <f t="shared" si="21"/>
        <v>0</v>
      </c>
      <c r="AF31" s="105">
        <f t="shared" si="21"/>
        <v>0</v>
      </c>
      <c r="AG31" s="105">
        <f t="shared" si="21"/>
        <v>0</v>
      </c>
      <c r="AH31" s="105">
        <f t="shared" si="21"/>
        <v>0</v>
      </c>
      <c r="AI31" s="105">
        <f t="shared" si="21"/>
        <v>0</v>
      </c>
      <c r="AJ31" s="105">
        <f t="shared" si="21"/>
        <v>0</v>
      </c>
      <c r="AK31" s="105">
        <f t="shared" si="21"/>
        <v>0</v>
      </c>
      <c r="AL31" s="105">
        <f t="shared" si="21"/>
        <v>0</v>
      </c>
      <c r="AM31" s="105">
        <f t="shared" si="21"/>
        <v>0</v>
      </c>
      <c r="AN31" s="105">
        <f t="shared" si="21"/>
        <v>0</v>
      </c>
      <c r="AO31" s="105">
        <f t="shared" si="21"/>
        <v>0</v>
      </c>
      <c r="AP31" s="105">
        <f t="shared" si="21"/>
        <v>0</v>
      </c>
      <c r="AQ31" s="105">
        <f t="shared" si="21"/>
        <v>0</v>
      </c>
      <c r="AR31" s="105">
        <f t="shared" si="21"/>
        <v>0</v>
      </c>
      <c r="AS31" s="105">
        <f t="shared" si="21"/>
        <v>0</v>
      </c>
      <c r="AT31" s="105">
        <f t="shared" si="21"/>
        <v>0</v>
      </c>
      <c r="AU31" s="105">
        <f t="shared" si="21"/>
        <v>0</v>
      </c>
      <c r="AV31" s="105">
        <f t="shared" si="21"/>
        <v>0</v>
      </c>
      <c r="AW31" s="105">
        <f t="shared" si="21"/>
        <v>0</v>
      </c>
      <c r="AX31" s="105">
        <f t="shared" si="21"/>
        <v>0</v>
      </c>
      <c r="AY31" s="105">
        <f t="shared" si="21"/>
        <v>0</v>
      </c>
      <c r="AZ31" s="105">
        <f t="shared" si="21"/>
        <v>0</v>
      </c>
      <c r="BA31" s="105">
        <f t="shared" si="21"/>
        <v>0</v>
      </c>
      <c r="BB31" s="105">
        <f t="shared" si="21"/>
        <v>0</v>
      </c>
      <c r="BC31" s="105">
        <f t="shared" si="21"/>
        <v>0</v>
      </c>
      <c r="BD31" s="105">
        <f>'KWh (Cumulative) LI'!AX41</f>
        <v>813107.98060906061</v>
      </c>
      <c r="BE31" s="105">
        <f t="shared" si="21"/>
        <v>813107.98060906061</v>
      </c>
      <c r="BF31" s="105">
        <f t="shared" si="21"/>
        <v>813107.98060906061</v>
      </c>
      <c r="BG31" s="105">
        <f t="shared" si="21"/>
        <v>813107.98060906061</v>
      </c>
      <c r="BH31" s="105">
        <f t="shared" si="21"/>
        <v>813107.98060906061</v>
      </c>
      <c r="BI31" s="105">
        <f t="shared" si="21"/>
        <v>813107.98060906061</v>
      </c>
      <c r="BJ31" s="105">
        <f t="shared" si="21"/>
        <v>813107.98060906061</v>
      </c>
      <c r="BK31" s="105">
        <f t="shared" si="21"/>
        <v>813107.98060906061</v>
      </c>
      <c r="BL31" s="105">
        <f t="shared" si="21"/>
        <v>813107.98060906061</v>
      </c>
      <c r="BM31" s="105">
        <f t="shared" si="21"/>
        <v>813107.98060906061</v>
      </c>
      <c r="BN31" s="105">
        <f t="shared" si="21"/>
        <v>813107.98060906061</v>
      </c>
      <c r="BO31" s="105">
        <f t="shared" si="21"/>
        <v>813107.98060906061</v>
      </c>
      <c r="BP31" s="105">
        <f t="shared" si="21"/>
        <v>813107.98060906061</v>
      </c>
      <c r="BQ31" s="105">
        <f t="shared" si="21"/>
        <v>813107.98060906061</v>
      </c>
      <c r="BR31" s="105">
        <f t="shared" si="21"/>
        <v>813107.98060906061</v>
      </c>
      <c r="BS31" s="105">
        <f t="shared" si="21"/>
        <v>813107.98060906061</v>
      </c>
      <c r="BT31" s="105">
        <f t="shared" si="21"/>
        <v>813107.98060906061</v>
      </c>
      <c r="BU31" s="105">
        <f t="shared" si="21"/>
        <v>813107.98060906061</v>
      </c>
      <c r="BV31" s="105">
        <f t="shared" si="21"/>
        <v>813107.98060906061</v>
      </c>
      <c r="BW31" s="105">
        <f t="shared" si="21"/>
        <v>813107.98060906061</v>
      </c>
      <c r="BX31" s="105">
        <f t="shared" si="21"/>
        <v>813107.98060906061</v>
      </c>
      <c r="BY31" s="105">
        <f t="shared" si="21"/>
        <v>813107.98060906061</v>
      </c>
      <c r="BZ31" s="105">
        <f t="shared" si="21"/>
        <v>813107.98060906061</v>
      </c>
      <c r="CA31" s="105">
        <f t="shared" si="21"/>
        <v>813107.98060906061</v>
      </c>
      <c r="CB31" s="105">
        <f t="shared" si="21"/>
        <v>813107.98060906061</v>
      </c>
      <c r="CC31" s="105">
        <f t="shared" si="21"/>
        <v>813107.98060906061</v>
      </c>
      <c r="CD31" s="105">
        <f t="shared" si="21"/>
        <v>813107.98060906061</v>
      </c>
      <c r="CE31" s="105">
        <f t="shared" si="21"/>
        <v>813107.98060906061</v>
      </c>
      <c r="CF31" s="105">
        <f t="shared" si="20"/>
        <v>813107.98060906061</v>
      </c>
      <c r="CG31" s="105">
        <f t="shared" si="20"/>
        <v>813107.98060906061</v>
      </c>
      <c r="CH31" s="105">
        <f t="shared" si="20"/>
        <v>813107.98060906061</v>
      </c>
      <c r="CI31" s="105">
        <f t="shared" si="20"/>
        <v>813107.98060906061</v>
      </c>
      <c r="CJ31" s="105">
        <f t="shared" si="20"/>
        <v>813107.98060906061</v>
      </c>
    </row>
    <row r="32" spans="1:88" x14ac:dyDescent="0.25">
      <c r="A32" s="209"/>
      <c r="B32" s="45" t="s">
        <v>13</v>
      </c>
      <c r="C32" s="10">
        <v>0</v>
      </c>
      <c r="D32" s="10">
        <v>0</v>
      </c>
      <c r="E32" s="10"/>
      <c r="F32" s="10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>
        <f>'KWh (Cumulative) LI'!N42</f>
        <v>20396.476501006444</v>
      </c>
      <c r="S32" s="105">
        <f t="shared" si="18"/>
        <v>20396.476501006444</v>
      </c>
      <c r="T32" s="105">
        <f t="shared" si="21"/>
        <v>20396.476501006444</v>
      </c>
      <c r="U32" s="105">
        <f t="shared" si="21"/>
        <v>20396.476501006444</v>
      </c>
      <c r="V32" s="105">
        <f t="shared" si="21"/>
        <v>20396.476501006444</v>
      </c>
      <c r="W32" s="105">
        <f t="shared" si="21"/>
        <v>20396.476501006444</v>
      </c>
      <c r="X32" s="105">
        <f t="shared" si="21"/>
        <v>20396.476501006444</v>
      </c>
      <c r="Y32" s="105">
        <f t="shared" si="21"/>
        <v>20396.476501006444</v>
      </c>
      <c r="Z32" s="105">
        <f t="shared" si="21"/>
        <v>20396.476501006444</v>
      </c>
      <c r="AA32" s="105">
        <f t="shared" si="21"/>
        <v>20396.476501006444</v>
      </c>
      <c r="AB32" s="105">
        <f t="shared" si="21"/>
        <v>20396.476501006444</v>
      </c>
      <c r="AC32" s="105">
        <f t="shared" si="21"/>
        <v>20396.476501006444</v>
      </c>
      <c r="AD32" s="105">
        <f t="shared" si="21"/>
        <v>20396.476501006444</v>
      </c>
      <c r="AE32" s="105">
        <f t="shared" si="21"/>
        <v>20396.476501006444</v>
      </c>
      <c r="AF32" s="105">
        <f t="shared" si="21"/>
        <v>20396.476501006444</v>
      </c>
      <c r="AG32" s="105">
        <f t="shared" si="21"/>
        <v>20396.476501006444</v>
      </c>
      <c r="AH32" s="105">
        <f t="shared" si="21"/>
        <v>20396.476501006444</v>
      </c>
      <c r="AI32" s="105">
        <f t="shared" si="21"/>
        <v>20396.476501006444</v>
      </c>
      <c r="AJ32" s="105">
        <f t="shared" si="21"/>
        <v>20396.476501006444</v>
      </c>
      <c r="AK32" s="105">
        <f t="shared" si="21"/>
        <v>20396.476501006444</v>
      </c>
      <c r="AL32" s="105">
        <f t="shared" si="21"/>
        <v>20396.476501006444</v>
      </c>
      <c r="AM32" s="105">
        <f t="shared" si="21"/>
        <v>20396.476501006444</v>
      </c>
      <c r="AN32" s="105">
        <f t="shared" si="21"/>
        <v>20396.476501006444</v>
      </c>
      <c r="AO32" s="105">
        <f t="shared" si="21"/>
        <v>20396.476501006444</v>
      </c>
      <c r="AP32" s="105">
        <f t="shared" si="21"/>
        <v>20396.476501006444</v>
      </c>
      <c r="AQ32" s="105">
        <f t="shared" si="21"/>
        <v>20396.476501006444</v>
      </c>
      <c r="AR32" s="105">
        <f t="shared" si="21"/>
        <v>20396.476501006444</v>
      </c>
      <c r="AS32" s="105">
        <f t="shared" si="21"/>
        <v>20396.476501006444</v>
      </c>
      <c r="AT32" s="105">
        <f t="shared" si="21"/>
        <v>20396.476501006444</v>
      </c>
      <c r="AU32" s="105">
        <f t="shared" si="21"/>
        <v>20396.476501006444</v>
      </c>
      <c r="AV32" s="105">
        <f t="shared" si="21"/>
        <v>20396.476501006444</v>
      </c>
      <c r="AW32" s="105">
        <f t="shared" si="21"/>
        <v>20396.476501006444</v>
      </c>
      <c r="AX32" s="105">
        <f t="shared" si="21"/>
        <v>20396.476501006444</v>
      </c>
      <c r="AY32" s="105">
        <f t="shared" si="21"/>
        <v>20396.476501006444</v>
      </c>
      <c r="AZ32" s="105">
        <f t="shared" si="21"/>
        <v>20396.476501006444</v>
      </c>
      <c r="BA32" s="105">
        <f t="shared" si="21"/>
        <v>20396.476501006444</v>
      </c>
      <c r="BB32" s="105">
        <f t="shared" si="21"/>
        <v>20396.476501006444</v>
      </c>
      <c r="BC32" s="105">
        <f t="shared" si="21"/>
        <v>20396.476501006444</v>
      </c>
      <c r="BD32" s="105">
        <f>'KWh (Cumulative) LI'!AX42</f>
        <v>3422317.688813583</v>
      </c>
      <c r="BE32" s="105">
        <f t="shared" si="21"/>
        <v>3422317.688813583</v>
      </c>
      <c r="BF32" s="105">
        <f t="shared" si="21"/>
        <v>3422317.688813583</v>
      </c>
      <c r="BG32" s="105">
        <f t="shared" si="21"/>
        <v>3422317.688813583</v>
      </c>
      <c r="BH32" s="105">
        <f t="shared" si="21"/>
        <v>3422317.688813583</v>
      </c>
      <c r="BI32" s="105">
        <f t="shared" si="21"/>
        <v>3422317.688813583</v>
      </c>
      <c r="BJ32" s="105">
        <f t="shared" si="21"/>
        <v>3422317.688813583</v>
      </c>
      <c r="BK32" s="105">
        <f t="shared" si="21"/>
        <v>3422317.688813583</v>
      </c>
      <c r="BL32" s="105">
        <f t="shared" si="21"/>
        <v>3422317.688813583</v>
      </c>
      <c r="BM32" s="105">
        <f t="shared" si="21"/>
        <v>3422317.688813583</v>
      </c>
      <c r="BN32" s="105">
        <f t="shared" si="21"/>
        <v>3422317.688813583</v>
      </c>
      <c r="BO32" s="105">
        <f t="shared" si="21"/>
        <v>3422317.688813583</v>
      </c>
      <c r="BP32" s="105">
        <f t="shared" si="21"/>
        <v>3422317.688813583</v>
      </c>
      <c r="BQ32" s="105">
        <f t="shared" si="21"/>
        <v>3422317.688813583</v>
      </c>
      <c r="BR32" s="105">
        <f t="shared" si="21"/>
        <v>3422317.688813583</v>
      </c>
      <c r="BS32" s="105">
        <f t="shared" si="21"/>
        <v>3422317.688813583</v>
      </c>
      <c r="BT32" s="105">
        <f t="shared" si="21"/>
        <v>3422317.688813583</v>
      </c>
      <c r="BU32" s="105">
        <f t="shared" si="21"/>
        <v>3422317.688813583</v>
      </c>
      <c r="BV32" s="105">
        <f t="shared" si="21"/>
        <v>3422317.688813583</v>
      </c>
      <c r="BW32" s="105">
        <f t="shared" si="21"/>
        <v>3422317.688813583</v>
      </c>
      <c r="BX32" s="105">
        <f t="shared" si="21"/>
        <v>3422317.688813583</v>
      </c>
      <c r="BY32" s="105">
        <f t="shared" si="21"/>
        <v>3422317.688813583</v>
      </c>
      <c r="BZ32" s="105">
        <f t="shared" si="21"/>
        <v>3422317.688813583</v>
      </c>
      <c r="CA32" s="105">
        <f t="shared" si="21"/>
        <v>3422317.688813583</v>
      </c>
      <c r="CB32" s="105">
        <f t="shared" si="21"/>
        <v>3422317.688813583</v>
      </c>
      <c r="CC32" s="105">
        <f t="shared" si="21"/>
        <v>3422317.688813583</v>
      </c>
      <c r="CD32" s="105">
        <f t="shared" si="21"/>
        <v>3422317.688813583</v>
      </c>
      <c r="CE32" s="105">
        <f t="shared" si="21"/>
        <v>3422317.688813583</v>
      </c>
      <c r="CF32" s="105">
        <f t="shared" si="20"/>
        <v>3422317.688813583</v>
      </c>
      <c r="CG32" s="105">
        <f t="shared" si="20"/>
        <v>3422317.688813583</v>
      </c>
      <c r="CH32" s="105">
        <f t="shared" si="20"/>
        <v>3422317.688813583</v>
      </c>
      <c r="CI32" s="105">
        <f t="shared" si="20"/>
        <v>3422317.688813583</v>
      </c>
      <c r="CJ32" s="105">
        <f t="shared" si="20"/>
        <v>3422317.688813583</v>
      </c>
    </row>
    <row r="33" spans="1:88" x14ac:dyDescent="0.25">
      <c r="A33" s="209"/>
      <c r="B33" s="45" t="s">
        <v>4</v>
      </c>
      <c r="C33" s="10">
        <v>0</v>
      </c>
      <c r="D33" s="10">
        <v>0</v>
      </c>
      <c r="E33" s="10"/>
      <c r="F33" s="10">
        <v>0</v>
      </c>
      <c r="G33" s="105">
        <v>0</v>
      </c>
      <c r="H33" s="105">
        <v>0</v>
      </c>
      <c r="I33" s="105">
        <v>0</v>
      </c>
      <c r="J33" s="105">
        <v>0</v>
      </c>
      <c r="K33" s="105">
        <v>0</v>
      </c>
      <c r="L33" s="105">
        <v>0</v>
      </c>
      <c r="M33" s="105">
        <v>0</v>
      </c>
      <c r="N33" s="105">
        <v>0</v>
      </c>
      <c r="O33" s="105">
        <v>0</v>
      </c>
      <c r="P33" s="105">
        <v>0</v>
      </c>
      <c r="Q33" s="105">
        <v>0</v>
      </c>
      <c r="R33" s="105">
        <f>'KWh (Cumulative) LI'!N43</f>
        <v>0</v>
      </c>
      <c r="S33" s="105">
        <f t="shared" si="18"/>
        <v>0</v>
      </c>
      <c r="T33" s="105">
        <f t="shared" si="21"/>
        <v>0</v>
      </c>
      <c r="U33" s="105">
        <f t="shared" si="21"/>
        <v>0</v>
      </c>
      <c r="V33" s="105">
        <f t="shared" si="21"/>
        <v>0</v>
      </c>
      <c r="W33" s="105">
        <f t="shared" si="21"/>
        <v>0</v>
      </c>
      <c r="X33" s="105">
        <f t="shared" si="21"/>
        <v>0</v>
      </c>
      <c r="Y33" s="105">
        <f t="shared" si="21"/>
        <v>0</v>
      </c>
      <c r="Z33" s="105">
        <f t="shared" si="21"/>
        <v>0</v>
      </c>
      <c r="AA33" s="105">
        <f t="shared" si="21"/>
        <v>0</v>
      </c>
      <c r="AB33" s="105">
        <f t="shared" si="21"/>
        <v>0</v>
      </c>
      <c r="AC33" s="105">
        <f t="shared" si="21"/>
        <v>0</v>
      </c>
      <c r="AD33" s="105">
        <f t="shared" si="21"/>
        <v>0</v>
      </c>
      <c r="AE33" s="105">
        <f t="shared" si="21"/>
        <v>0</v>
      </c>
      <c r="AF33" s="105">
        <f t="shared" si="21"/>
        <v>0</v>
      </c>
      <c r="AG33" s="105">
        <f t="shared" si="21"/>
        <v>0</v>
      </c>
      <c r="AH33" s="105">
        <f t="shared" si="21"/>
        <v>0</v>
      </c>
      <c r="AI33" s="105">
        <f t="shared" si="21"/>
        <v>0</v>
      </c>
      <c r="AJ33" s="105">
        <f t="shared" si="21"/>
        <v>0</v>
      </c>
      <c r="AK33" s="105">
        <f t="shared" si="21"/>
        <v>0</v>
      </c>
      <c r="AL33" s="105">
        <f t="shared" si="21"/>
        <v>0</v>
      </c>
      <c r="AM33" s="105">
        <f t="shared" si="21"/>
        <v>0</v>
      </c>
      <c r="AN33" s="105">
        <f t="shared" si="21"/>
        <v>0</v>
      </c>
      <c r="AO33" s="105">
        <f t="shared" si="21"/>
        <v>0</v>
      </c>
      <c r="AP33" s="105">
        <f t="shared" si="21"/>
        <v>0</v>
      </c>
      <c r="AQ33" s="105">
        <f t="shared" si="21"/>
        <v>0</v>
      </c>
      <c r="AR33" s="105">
        <f t="shared" si="21"/>
        <v>0</v>
      </c>
      <c r="AS33" s="105">
        <f t="shared" si="21"/>
        <v>0</v>
      </c>
      <c r="AT33" s="105">
        <f t="shared" si="21"/>
        <v>0</v>
      </c>
      <c r="AU33" s="105">
        <f t="shared" si="21"/>
        <v>0</v>
      </c>
      <c r="AV33" s="105">
        <f t="shared" si="21"/>
        <v>0</v>
      </c>
      <c r="AW33" s="105">
        <f t="shared" si="21"/>
        <v>0</v>
      </c>
      <c r="AX33" s="105">
        <f t="shared" si="21"/>
        <v>0</v>
      </c>
      <c r="AY33" s="105">
        <f t="shared" si="21"/>
        <v>0</v>
      </c>
      <c r="AZ33" s="105">
        <f t="shared" si="21"/>
        <v>0</v>
      </c>
      <c r="BA33" s="105">
        <f t="shared" si="21"/>
        <v>0</v>
      </c>
      <c r="BB33" s="105">
        <f t="shared" si="21"/>
        <v>0</v>
      </c>
      <c r="BC33" s="105">
        <f t="shared" si="21"/>
        <v>0</v>
      </c>
      <c r="BD33" s="105">
        <f>'KWh (Cumulative) LI'!AX43</f>
        <v>80457.040214625114</v>
      </c>
      <c r="BE33" s="105">
        <f t="shared" si="21"/>
        <v>80457.040214625114</v>
      </c>
      <c r="BF33" s="105">
        <f t="shared" si="21"/>
        <v>80457.040214625114</v>
      </c>
      <c r="BG33" s="105">
        <f t="shared" si="21"/>
        <v>80457.040214625114</v>
      </c>
      <c r="BH33" s="105">
        <f t="shared" si="21"/>
        <v>80457.040214625114</v>
      </c>
      <c r="BI33" s="105">
        <f t="shared" si="21"/>
        <v>80457.040214625114</v>
      </c>
      <c r="BJ33" s="105">
        <f t="shared" si="21"/>
        <v>80457.040214625114</v>
      </c>
      <c r="BK33" s="105">
        <f t="shared" si="21"/>
        <v>80457.040214625114</v>
      </c>
      <c r="BL33" s="105">
        <f t="shared" si="21"/>
        <v>80457.040214625114</v>
      </c>
      <c r="BM33" s="105">
        <f t="shared" si="21"/>
        <v>80457.040214625114</v>
      </c>
      <c r="BN33" s="105">
        <f t="shared" si="21"/>
        <v>80457.040214625114</v>
      </c>
      <c r="BO33" s="105">
        <f t="shared" si="21"/>
        <v>80457.040214625114</v>
      </c>
      <c r="BP33" s="105">
        <f t="shared" si="21"/>
        <v>80457.040214625114</v>
      </c>
      <c r="BQ33" s="105">
        <f t="shared" si="21"/>
        <v>80457.040214625114</v>
      </c>
      <c r="BR33" s="105">
        <f t="shared" si="21"/>
        <v>80457.040214625114</v>
      </c>
      <c r="BS33" s="105">
        <f t="shared" si="21"/>
        <v>80457.040214625114</v>
      </c>
      <c r="BT33" s="105">
        <f t="shared" si="21"/>
        <v>80457.040214625114</v>
      </c>
      <c r="BU33" s="105">
        <f t="shared" si="21"/>
        <v>80457.040214625114</v>
      </c>
      <c r="BV33" s="105">
        <f t="shared" si="21"/>
        <v>80457.040214625114</v>
      </c>
      <c r="BW33" s="105">
        <f t="shared" si="21"/>
        <v>80457.040214625114</v>
      </c>
      <c r="BX33" s="105">
        <f t="shared" si="21"/>
        <v>80457.040214625114</v>
      </c>
      <c r="BY33" s="105">
        <f t="shared" si="21"/>
        <v>80457.040214625114</v>
      </c>
      <c r="BZ33" s="105">
        <f t="shared" si="21"/>
        <v>80457.040214625114</v>
      </c>
      <c r="CA33" s="105">
        <f t="shared" si="21"/>
        <v>80457.040214625114</v>
      </c>
      <c r="CB33" s="105">
        <f t="shared" si="21"/>
        <v>80457.040214625114</v>
      </c>
      <c r="CC33" s="105">
        <f t="shared" si="21"/>
        <v>80457.040214625114</v>
      </c>
      <c r="CD33" s="105">
        <f t="shared" si="21"/>
        <v>80457.040214625114</v>
      </c>
      <c r="CE33" s="105">
        <f t="shared" si="21"/>
        <v>80457.040214625114</v>
      </c>
      <c r="CF33" s="105">
        <f t="shared" si="20"/>
        <v>80457.040214625114</v>
      </c>
      <c r="CG33" s="105">
        <f t="shared" si="20"/>
        <v>80457.040214625114</v>
      </c>
      <c r="CH33" s="105">
        <f t="shared" si="20"/>
        <v>80457.040214625114</v>
      </c>
      <c r="CI33" s="105">
        <f t="shared" si="20"/>
        <v>80457.040214625114</v>
      </c>
      <c r="CJ33" s="105">
        <f t="shared" si="20"/>
        <v>80457.040214625114</v>
      </c>
    </row>
    <row r="34" spans="1:88" x14ac:dyDescent="0.25">
      <c r="A34" s="210"/>
      <c r="B34" s="45" t="s">
        <v>14</v>
      </c>
      <c r="C34" s="10">
        <v>0</v>
      </c>
      <c r="D34" s="10">
        <v>0</v>
      </c>
      <c r="E34" s="10"/>
      <c r="F34" s="10">
        <v>0</v>
      </c>
      <c r="G34" s="105">
        <v>0</v>
      </c>
      <c r="H34" s="105">
        <v>0</v>
      </c>
      <c r="I34" s="105">
        <v>0</v>
      </c>
      <c r="J34" s="105">
        <v>0</v>
      </c>
      <c r="K34" s="105">
        <v>0</v>
      </c>
      <c r="L34" s="105">
        <v>0</v>
      </c>
      <c r="M34" s="105">
        <v>0</v>
      </c>
      <c r="N34" s="105">
        <v>0</v>
      </c>
      <c r="O34" s="105">
        <v>0</v>
      </c>
      <c r="P34" s="105">
        <v>0</v>
      </c>
      <c r="Q34" s="105">
        <v>0</v>
      </c>
      <c r="R34" s="105">
        <f>'KWh (Cumulative) LI'!N44</f>
        <v>0</v>
      </c>
      <c r="S34" s="105">
        <f t="shared" si="18"/>
        <v>0</v>
      </c>
      <c r="T34" s="105">
        <f t="shared" si="21"/>
        <v>0</v>
      </c>
      <c r="U34" s="105">
        <f t="shared" si="21"/>
        <v>0</v>
      </c>
      <c r="V34" s="105">
        <f t="shared" si="21"/>
        <v>0</v>
      </c>
      <c r="W34" s="105">
        <f t="shared" si="21"/>
        <v>0</v>
      </c>
      <c r="X34" s="105">
        <f t="shared" si="21"/>
        <v>0</v>
      </c>
      <c r="Y34" s="105">
        <f t="shared" si="21"/>
        <v>0</v>
      </c>
      <c r="Z34" s="105">
        <f t="shared" si="21"/>
        <v>0</v>
      </c>
      <c r="AA34" s="105">
        <f t="shared" si="21"/>
        <v>0</v>
      </c>
      <c r="AB34" s="105">
        <f t="shared" si="21"/>
        <v>0</v>
      </c>
      <c r="AC34" s="105">
        <f t="shared" si="21"/>
        <v>0</v>
      </c>
      <c r="AD34" s="105">
        <f t="shared" si="21"/>
        <v>0</v>
      </c>
      <c r="AE34" s="105">
        <f t="shared" si="21"/>
        <v>0</v>
      </c>
      <c r="AF34" s="105">
        <f t="shared" si="21"/>
        <v>0</v>
      </c>
      <c r="AG34" s="105">
        <f t="shared" si="21"/>
        <v>0</v>
      </c>
      <c r="AH34" s="105">
        <f t="shared" si="21"/>
        <v>0</v>
      </c>
      <c r="AI34" s="105">
        <f t="shared" si="21"/>
        <v>0</v>
      </c>
      <c r="AJ34" s="105">
        <f t="shared" si="21"/>
        <v>0</v>
      </c>
      <c r="AK34" s="105">
        <f t="shared" si="21"/>
        <v>0</v>
      </c>
      <c r="AL34" s="105">
        <f t="shared" si="21"/>
        <v>0</v>
      </c>
      <c r="AM34" s="105">
        <f t="shared" si="21"/>
        <v>0</v>
      </c>
      <c r="AN34" s="105">
        <f t="shared" si="21"/>
        <v>0</v>
      </c>
      <c r="AO34" s="105">
        <f t="shared" si="21"/>
        <v>0</v>
      </c>
      <c r="AP34" s="105">
        <f t="shared" si="21"/>
        <v>0</v>
      </c>
      <c r="AQ34" s="105">
        <f t="shared" si="21"/>
        <v>0</v>
      </c>
      <c r="AR34" s="105">
        <f t="shared" si="21"/>
        <v>0</v>
      </c>
      <c r="AS34" s="105">
        <f t="shared" si="21"/>
        <v>0</v>
      </c>
      <c r="AT34" s="105">
        <f t="shared" si="21"/>
        <v>0</v>
      </c>
      <c r="AU34" s="105">
        <f t="shared" si="21"/>
        <v>0</v>
      </c>
      <c r="AV34" s="105">
        <f t="shared" si="21"/>
        <v>0</v>
      </c>
      <c r="AW34" s="105">
        <f t="shared" si="21"/>
        <v>0</v>
      </c>
      <c r="AX34" s="105">
        <f t="shared" si="21"/>
        <v>0</v>
      </c>
      <c r="AY34" s="105">
        <f t="shared" si="21"/>
        <v>0</v>
      </c>
      <c r="AZ34" s="105">
        <f t="shared" si="21"/>
        <v>0</v>
      </c>
      <c r="BA34" s="105">
        <f t="shared" si="21"/>
        <v>0</v>
      </c>
      <c r="BB34" s="105">
        <f t="shared" si="21"/>
        <v>0</v>
      </c>
      <c r="BC34" s="105">
        <f t="shared" si="21"/>
        <v>0</v>
      </c>
      <c r="BD34" s="105">
        <f>'KWh (Cumulative) LI'!AX44</f>
        <v>0</v>
      </c>
      <c r="BE34" s="105">
        <f t="shared" si="21"/>
        <v>0</v>
      </c>
      <c r="BF34" s="105">
        <f t="shared" si="21"/>
        <v>0</v>
      </c>
      <c r="BG34" s="105">
        <f t="shared" si="21"/>
        <v>0</v>
      </c>
      <c r="BH34" s="105">
        <f t="shared" si="21"/>
        <v>0</v>
      </c>
      <c r="BI34" s="105">
        <f t="shared" si="21"/>
        <v>0</v>
      </c>
      <c r="BJ34" s="105">
        <f t="shared" si="21"/>
        <v>0</v>
      </c>
      <c r="BK34" s="105">
        <f t="shared" si="21"/>
        <v>0</v>
      </c>
      <c r="BL34" s="105">
        <f t="shared" si="21"/>
        <v>0</v>
      </c>
      <c r="BM34" s="105">
        <f t="shared" si="21"/>
        <v>0</v>
      </c>
      <c r="BN34" s="105">
        <f t="shared" si="21"/>
        <v>0</v>
      </c>
      <c r="BO34" s="105">
        <f t="shared" si="21"/>
        <v>0</v>
      </c>
      <c r="BP34" s="105">
        <f t="shared" si="21"/>
        <v>0</v>
      </c>
      <c r="BQ34" s="105">
        <f t="shared" si="21"/>
        <v>0</v>
      </c>
      <c r="BR34" s="105">
        <f t="shared" si="21"/>
        <v>0</v>
      </c>
      <c r="BS34" s="105">
        <f t="shared" si="21"/>
        <v>0</v>
      </c>
      <c r="BT34" s="105">
        <f t="shared" si="21"/>
        <v>0</v>
      </c>
      <c r="BU34" s="105">
        <f t="shared" si="21"/>
        <v>0</v>
      </c>
      <c r="BV34" s="105">
        <f t="shared" si="21"/>
        <v>0</v>
      </c>
      <c r="BW34" s="105">
        <f t="shared" si="21"/>
        <v>0</v>
      </c>
      <c r="BX34" s="105">
        <f t="shared" si="21"/>
        <v>0</v>
      </c>
      <c r="BY34" s="105">
        <f t="shared" si="21"/>
        <v>0</v>
      </c>
      <c r="BZ34" s="105">
        <f t="shared" si="21"/>
        <v>0</v>
      </c>
      <c r="CA34" s="105">
        <f t="shared" si="21"/>
        <v>0</v>
      </c>
      <c r="CB34" s="105">
        <f t="shared" si="21"/>
        <v>0</v>
      </c>
      <c r="CC34" s="105">
        <f t="shared" si="21"/>
        <v>0</v>
      </c>
      <c r="CD34" s="105">
        <f t="shared" si="21"/>
        <v>0</v>
      </c>
      <c r="CE34" s="105">
        <f t="shared" ref="CE34:CJ37" si="22">CD34</f>
        <v>0</v>
      </c>
      <c r="CF34" s="105">
        <f t="shared" si="22"/>
        <v>0</v>
      </c>
      <c r="CG34" s="105">
        <f t="shared" si="22"/>
        <v>0</v>
      </c>
      <c r="CH34" s="105">
        <f t="shared" si="22"/>
        <v>0</v>
      </c>
      <c r="CI34" s="105">
        <f t="shared" si="22"/>
        <v>0</v>
      </c>
      <c r="CJ34" s="105">
        <f t="shared" si="22"/>
        <v>0</v>
      </c>
    </row>
    <row r="35" spans="1:88" x14ac:dyDescent="0.25">
      <c r="A35" s="210"/>
      <c r="B35" s="45" t="s">
        <v>15</v>
      </c>
      <c r="C35" s="10">
        <v>0</v>
      </c>
      <c r="D35" s="10">
        <v>0</v>
      </c>
      <c r="E35" s="10"/>
      <c r="F35" s="10">
        <v>0</v>
      </c>
      <c r="G35" s="105">
        <v>0</v>
      </c>
      <c r="H35" s="105">
        <v>0</v>
      </c>
      <c r="I35" s="105">
        <v>0</v>
      </c>
      <c r="J35" s="105">
        <v>0</v>
      </c>
      <c r="K35" s="105">
        <v>0</v>
      </c>
      <c r="L35" s="105">
        <v>0</v>
      </c>
      <c r="M35" s="105">
        <v>0</v>
      </c>
      <c r="N35" s="105">
        <v>0</v>
      </c>
      <c r="O35" s="105">
        <v>0</v>
      </c>
      <c r="P35" s="105">
        <v>0</v>
      </c>
      <c r="Q35" s="105">
        <v>0</v>
      </c>
      <c r="R35" s="105">
        <f>'KWh (Cumulative) LI'!N45</f>
        <v>0</v>
      </c>
      <c r="S35" s="105">
        <f t="shared" si="18"/>
        <v>0</v>
      </c>
      <c r="T35" s="105">
        <f t="shared" ref="T35:CE37" si="23">S35</f>
        <v>0</v>
      </c>
      <c r="U35" s="105">
        <f t="shared" si="23"/>
        <v>0</v>
      </c>
      <c r="V35" s="105">
        <f t="shared" si="23"/>
        <v>0</v>
      </c>
      <c r="W35" s="105">
        <f t="shared" si="23"/>
        <v>0</v>
      </c>
      <c r="X35" s="105">
        <f t="shared" si="23"/>
        <v>0</v>
      </c>
      <c r="Y35" s="105">
        <f t="shared" si="23"/>
        <v>0</v>
      </c>
      <c r="Z35" s="105">
        <f t="shared" si="23"/>
        <v>0</v>
      </c>
      <c r="AA35" s="105">
        <f t="shared" si="23"/>
        <v>0</v>
      </c>
      <c r="AB35" s="105">
        <f t="shared" si="23"/>
        <v>0</v>
      </c>
      <c r="AC35" s="105">
        <f t="shared" si="23"/>
        <v>0</v>
      </c>
      <c r="AD35" s="105">
        <f t="shared" si="23"/>
        <v>0</v>
      </c>
      <c r="AE35" s="105">
        <f t="shared" si="23"/>
        <v>0</v>
      </c>
      <c r="AF35" s="105">
        <f t="shared" si="23"/>
        <v>0</v>
      </c>
      <c r="AG35" s="105">
        <f t="shared" si="23"/>
        <v>0</v>
      </c>
      <c r="AH35" s="105">
        <f t="shared" si="23"/>
        <v>0</v>
      </c>
      <c r="AI35" s="105">
        <f t="shared" si="23"/>
        <v>0</v>
      </c>
      <c r="AJ35" s="105">
        <f t="shared" si="23"/>
        <v>0</v>
      </c>
      <c r="AK35" s="105">
        <f t="shared" si="23"/>
        <v>0</v>
      </c>
      <c r="AL35" s="105">
        <f t="shared" si="23"/>
        <v>0</v>
      </c>
      <c r="AM35" s="105">
        <f t="shared" si="23"/>
        <v>0</v>
      </c>
      <c r="AN35" s="105">
        <f t="shared" si="23"/>
        <v>0</v>
      </c>
      <c r="AO35" s="105">
        <f t="shared" si="23"/>
        <v>0</v>
      </c>
      <c r="AP35" s="105">
        <f t="shared" si="23"/>
        <v>0</v>
      </c>
      <c r="AQ35" s="105">
        <f t="shared" si="23"/>
        <v>0</v>
      </c>
      <c r="AR35" s="105">
        <f t="shared" si="23"/>
        <v>0</v>
      </c>
      <c r="AS35" s="105">
        <f t="shared" si="23"/>
        <v>0</v>
      </c>
      <c r="AT35" s="105">
        <f t="shared" si="23"/>
        <v>0</v>
      </c>
      <c r="AU35" s="105">
        <f t="shared" si="23"/>
        <v>0</v>
      </c>
      <c r="AV35" s="105">
        <f t="shared" si="23"/>
        <v>0</v>
      </c>
      <c r="AW35" s="105">
        <f t="shared" si="23"/>
        <v>0</v>
      </c>
      <c r="AX35" s="105">
        <f t="shared" si="23"/>
        <v>0</v>
      </c>
      <c r="AY35" s="105">
        <f t="shared" si="23"/>
        <v>0</v>
      </c>
      <c r="AZ35" s="105">
        <f t="shared" si="23"/>
        <v>0</v>
      </c>
      <c r="BA35" s="105">
        <f t="shared" si="23"/>
        <v>0</v>
      </c>
      <c r="BB35" s="105">
        <f t="shared" si="23"/>
        <v>0</v>
      </c>
      <c r="BC35" s="105">
        <f t="shared" si="23"/>
        <v>0</v>
      </c>
      <c r="BD35" s="105">
        <f>'KWh (Cumulative) LI'!AX45</f>
        <v>0</v>
      </c>
      <c r="BE35" s="105">
        <f t="shared" si="23"/>
        <v>0</v>
      </c>
      <c r="BF35" s="105">
        <f t="shared" si="23"/>
        <v>0</v>
      </c>
      <c r="BG35" s="105">
        <f t="shared" si="23"/>
        <v>0</v>
      </c>
      <c r="BH35" s="105">
        <f t="shared" si="23"/>
        <v>0</v>
      </c>
      <c r="BI35" s="105">
        <f t="shared" si="23"/>
        <v>0</v>
      </c>
      <c r="BJ35" s="105">
        <f t="shared" si="23"/>
        <v>0</v>
      </c>
      <c r="BK35" s="105">
        <f t="shared" si="23"/>
        <v>0</v>
      </c>
      <c r="BL35" s="105">
        <f t="shared" si="23"/>
        <v>0</v>
      </c>
      <c r="BM35" s="105">
        <f t="shared" si="23"/>
        <v>0</v>
      </c>
      <c r="BN35" s="105">
        <f t="shared" si="23"/>
        <v>0</v>
      </c>
      <c r="BO35" s="105">
        <f t="shared" si="23"/>
        <v>0</v>
      </c>
      <c r="BP35" s="105">
        <f t="shared" si="23"/>
        <v>0</v>
      </c>
      <c r="BQ35" s="105">
        <f t="shared" si="23"/>
        <v>0</v>
      </c>
      <c r="BR35" s="105">
        <f t="shared" si="23"/>
        <v>0</v>
      </c>
      <c r="BS35" s="105">
        <f t="shared" si="23"/>
        <v>0</v>
      </c>
      <c r="BT35" s="105">
        <f t="shared" si="23"/>
        <v>0</v>
      </c>
      <c r="BU35" s="105">
        <f t="shared" si="23"/>
        <v>0</v>
      </c>
      <c r="BV35" s="105">
        <f t="shared" si="23"/>
        <v>0</v>
      </c>
      <c r="BW35" s="105">
        <f t="shared" si="23"/>
        <v>0</v>
      </c>
      <c r="BX35" s="105">
        <f t="shared" si="23"/>
        <v>0</v>
      </c>
      <c r="BY35" s="105">
        <f t="shared" si="23"/>
        <v>0</v>
      </c>
      <c r="BZ35" s="105">
        <f t="shared" si="23"/>
        <v>0</v>
      </c>
      <c r="CA35" s="105">
        <f t="shared" si="23"/>
        <v>0</v>
      </c>
      <c r="CB35" s="105">
        <f t="shared" si="23"/>
        <v>0</v>
      </c>
      <c r="CC35" s="105">
        <f t="shared" si="23"/>
        <v>0</v>
      </c>
      <c r="CD35" s="105">
        <f t="shared" si="23"/>
        <v>0</v>
      </c>
      <c r="CE35" s="105">
        <f t="shared" si="23"/>
        <v>0</v>
      </c>
      <c r="CF35" s="105">
        <f t="shared" si="22"/>
        <v>0</v>
      </c>
      <c r="CG35" s="105">
        <f t="shared" si="22"/>
        <v>0</v>
      </c>
      <c r="CH35" s="105">
        <f t="shared" si="22"/>
        <v>0</v>
      </c>
      <c r="CI35" s="105">
        <f t="shared" si="22"/>
        <v>0</v>
      </c>
      <c r="CJ35" s="105">
        <f t="shared" si="22"/>
        <v>0</v>
      </c>
    </row>
    <row r="36" spans="1:88" x14ac:dyDescent="0.25">
      <c r="A36" s="210"/>
      <c r="B36" s="45" t="s">
        <v>7</v>
      </c>
      <c r="C36" s="10">
        <v>0</v>
      </c>
      <c r="D36" s="10">
        <v>0</v>
      </c>
      <c r="E36" s="10"/>
      <c r="F36" s="10">
        <v>0</v>
      </c>
      <c r="G36" s="105">
        <v>0</v>
      </c>
      <c r="H36" s="105">
        <v>0</v>
      </c>
      <c r="I36" s="105">
        <v>0</v>
      </c>
      <c r="J36" s="105">
        <v>0</v>
      </c>
      <c r="K36" s="105">
        <v>0</v>
      </c>
      <c r="L36" s="105">
        <v>0</v>
      </c>
      <c r="M36" s="105">
        <v>0</v>
      </c>
      <c r="N36" s="105">
        <v>0</v>
      </c>
      <c r="O36" s="105">
        <v>0</v>
      </c>
      <c r="P36" s="105">
        <v>0</v>
      </c>
      <c r="Q36" s="105">
        <v>0</v>
      </c>
      <c r="R36" s="105">
        <f>'KWh (Cumulative) LI'!N46</f>
        <v>0</v>
      </c>
      <c r="S36" s="105">
        <f t="shared" si="18"/>
        <v>0</v>
      </c>
      <c r="T36" s="105">
        <f t="shared" si="23"/>
        <v>0</v>
      </c>
      <c r="U36" s="105">
        <f t="shared" si="23"/>
        <v>0</v>
      </c>
      <c r="V36" s="105">
        <f t="shared" si="23"/>
        <v>0</v>
      </c>
      <c r="W36" s="105">
        <f t="shared" si="23"/>
        <v>0</v>
      </c>
      <c r="X36" s="105">
        <f t="shared" si="23"/>
        <v>0</v>
      </c>
      <c r="Y36" s="105">
        <f t="shared" si="23"/>
        <v>0</v>
      </c>
      <c r="Z36" s="105">
        <f t="shared" si="23"/>
        <v>0</v>
      </c>
      <c r="AA36" s="105">
        <f t="shared" si="23"/>
        <v>0</v>
      </c>
      <c r="AB36" s="105">
        <f t="shared" si="23"/>
        <v>0</v>
      </c>
      <c r="AC36" s="105">
        <f t="shared" si="23"/>
        <v>0</v>
      </c>
      <c r="AD36" s="105">
        <f t="shared" si="23"/>
        <v>0</v>
      </c>
      <c r="AE36" s="105">
        <f t="shared" si="23"/>
        <v>0</v>
      </c>
      <c r="AF36" s="105">
        <f t="shared" si="23"/>
        <v>0</v>
      </c>
      <c r="AG36" s="105">
        <f t="shared" si="23"/>
        <v>0</v>
      </c>
      <c r="AH36" s="105">
        <f t="shared" si="23"/>
        <v>0</v>
      </c>
      <c r="AI36" s="105">
        <f t="shared" si="23"/>
        <v>0</v>
      </c>
      <c r="AJ36" s="105">
        <f t="shared" si="23"/>
        <v>0</v>
      </c>
      <c r="AK36" s="105">
        <f t="shared" si="23"/>
        <v>0</v>
      </c>
      <c r="AL36" s="105">
        <f t="shared" si="23"/>
        <v>0</v>
      </c>
      <c r="AM36" s="105">
        <f t="shared" si="23"/>
        <v>0</v>
      </c>
      <c r="AN36" s="105">
        <f t="shared" si="23"/>
        <v>0</v>
      </c>
      <c r="AO36" s="105">
        <f t="shared" si="23"/>
        <v>0</v>
      </c>
      <c r="AP36" s="105">
        <f t="shared" si="23"/>
        <v>0</v>
      </c>
      <c r="AQ36" s="105">
        <f t="shared" si="23"/>
        <v>0</v>
      </c>
      <c r="AR36" s="105">
        <f t="shared" si="23"/>
        <v>0</v>
      </c>
      <c r="AS36" s="105">
        <f t="shared" si="23"/>
        <v>0</v>
      </c>
      <c r="AT36" s="105">
        <f t="shared" si="23"/>
        <v>0</v>
      </c>
      <c r="AU36" s="105">
        <f t="shared" si="23"/>
        <v>0</v>
      </c>
      <c r="AV36" s="105">
        <f t="shared" si="23"/>
        <v>0</v>
      </c>
      <c r="AW36" s="105">
        <f t="shared" si="23"/>
        <v>0</v>
      </c>
      <c r="AX36" s="105">
        <f t="shared" si="23"/>
        <v>0</v>
      </c>
      <c r="AY36" s="105">
        <f t="shared" si="23"/>
        <v>0</v>
      </c>
      <c r="AZ36" s="105">
        <f t="shared" si="23"/>
        <v>0</v>
      </c>
      <c r="BA36" s="105">
        <f t="shared" si="23"/>
        <v>0</v>
      </c>
      <c r="BB36" s="105">
        <f t="shared" si="23"/>
        <v>0</v>
      </c>
      <c r="BC36" s="105">
        <f t="shared" si="23"/>
        <v>0</v>
      </c>
      <c r="BD36" s="105">
        <f>'KWh (Cumulative) LI'!AX46</f>
        <v>12556.633629474081</v>
      </c>
      <c r="BE36" s="105">
        <f t="shared" si="23"/>
        <v>12556.633629474081</v>
      </c>
      <c r="BF36" s="105">
        <f t="shared" si="23"/>
        <v>12556.633629474081</v>
      </c>
      <c r="BG36" s="105">
        <f t="shared" si="23"/>
        <v>12556.633629474081</v>
      </c>
      <c r="BH36" s="105">
        <f t="shared" si="23"/>
        <v>12556.633629474081</v>
      </c>
      <c r="BI36" s="105">
        <f t="shared" si="23"/>
        <v>12556.633629474081</v>
      </c>
      <c r="BJ36" s="105">
        <f t="shared" si="23"/>
        <v>12556.633629474081</v>
      </c>
      <c r="BK36" s="105">
        <f t="shared" si="23"/>
        <v>12556.633629474081</v>
      </c>
      <c r="BL36" s="105">
        <f t="shared" si="23"/>
        <v>12556.633629474081</v>
      </c>
      <c r="BM36" s="105">
        <f t="shared" si="23"/>
        <v>12556.633629474081</v>
      </c>
      <c r="BN36" s="105">
        <f t="shared" si="23"/>
        <v>12556.633629474081</v>
      </c>
      <c r="BO36" s="105">
        <f t="shared" si="23"/>
        <v>12556.633629474081</v>
      </c>
      <c r="BP36" s="105">
        <f t="shared" si="23"/>
        <v>12556.633629474081</v>
      </c>
      <c r="BQ36" s="105">
        <f t="shared" si="23"/>
        <v>12556.633629474081</v>
      </c>
      <c r="BR36" s="105">
        <f t="shared" si="23"/>
        <v>12556.633629474081</v>
      </c>
      <c r="BS36" s="105">
        <f t="shared" si="23"/>
        <v>12556.633629474081</v>
      </c>
      <c r="BT36" s="105">
        <f t="shared" si="23"/>
        <v>12556.633629474081</v>
      </c>
      <c r="BU36" s="105">
        <f t="shared" si="23"/>
        <v>12556.633629474081</v>
      </c>
      <c r="BV36" s="105">
        <f t="shared" si="23"/>
        <v>12556.633629474081</v>
      </c>
      <c r="BW36" s="105">
        <f t="shared" si="23"/>
        <v>12556.633629474081</v>
      </c>
      <c r="BX36" s="105">
        <f t="shared" si="23"/>
        <v>12556.633629474081</v>
      </c>
      <c r="BY36" s="105">
        <f t="shared" si="23"/>
        <v>12556.633629474081</v>
      </c>
      <c r="BZ36" s="105">
        <f t="shared" si="23"/>
        <v>12556.633629474081</v>
      </c>
      <c r="CA36" s="105">
        <f t="shared" si="23"/>
        <v>12556.633629474081</v>
      </c>
      <c r="CB36" s="105">
        <f t="shared" si="23"/>
        <v>12556.633629474081</v>
      </c>
      <c r="CC36" s="105">
        <f t="shared" si="23"/>
        <v>12556.633629474081</v>
      </c>
      <c r="CD36" s="105">
        <f t="shared" si="23"/>
        <v>12556.633629474081</v>
      </c>
      <c r="CE36" s="105">
        <f t="shared" si="23"/>
        <v>12556.633629474081</v>
      </c>
      <c r="CF36" s="105">
        <f t="shared" si="22"/>
        <v>12556.633629474081</v>
      </c>
      <c r="CG36" s="105">
        <f t="shared" si="22"/>
        <v>12556.633629474081</v>
      </c>
      <c r="CH36" s="105">
        <f t="shared" si="22"/>
        <v>12556.633629474081</v>
      </c>
      <c r="CI36" s="105">
        <f t="shared" si="22"/>
        <v>12556.633629474081</v>
      </c>
      <c r="CJ36" s="105">
        <f t="shared" si="22"/>
        <v>12556.633629474081</v>
      </c>
    </row>
    <row r="37" spans="1:88" ht="15.75" thickBot="1" x14ac:dyDescent="0.3">
      <c r="A37" s="211"/>
      <c r="B37" s="45" t="s">
        <v>8</v>
      </c>
      <c r="C37" s="10">
        <v>0</v>
      </c>
      <c r="D37" s="10">
        <v>0</v>
      </c>
      <c r="E37" s="10"/>
      <c r="F37" s="10">
        <v>0</v>
      </c>
      <c r="G37" s="105">
        <v>0</v>
      </c>
      <c r="H37" s="105">
        <v>0</v>
      </c>
      <c r="I37" s="105">
        <v>0</v>
      </c>
      <c r="J37" s="105">
        <v>0</v>
      </c>
      <c r="K37" s="105">
        <v>0</v>
      </c>
      <c r="L37" s="105">
        <v>0</v>
      </c>
      <c r="M37" s="105">
        <v>0</v>
      </c>
      <c r="N37" s="105">
        <v>0</v>
      </c>
      <c r="O37" s="105">
        <v>0</v>
      </c>
      <c r="P37" s="105">
        <v>0</v>
      </c>
      <c r="Q37" s="105">
        <v>0</v>
      </c>
      <c r="R37" s="105">
        <f>'KWh (Cumulative) LI'!N47</f>
        <v>0</v>
      </c>
      <c r="S37" s="105">
        <f t="shared" si="18"/>
        <v>0</v>
      </c>
      <c r="T37" s="105">
        <f t="shared" si="23"/>
        <v>0</v>
      </c>
      <c r="U37" s="105">
        <f t="shared" si="23"/>
        <v>0</v>
      </c>
      <c r="V37" s="105">
        <f t="shared" si="23"/>
        <v>0</v>
      </c>
      <c r="W37" s="105">
        <f t="shared" si="23"/>
        <v>0</v>
      </c>
      <c r="X37" s="105">
        <f t="shared" si="23"/>
        <v>0</v>
      </c>
      <c r="Y37" s="105">
        <f t="shared" si="23"/>
        <v>0</v>
      </c>
      <c r="Z37" s="105">
        <f t="shared" si="23"/>
        <v>0</v>
      </c>
      <c r="AA37" s="105">
        <f t="shared" si="23"/>
        <v>0</v>
      </c>
      <c r="AB37" s="105">
        <f t="shared" si="23"/>
        <v>0</v>
      </c>
      <c r="AC37" s="105">
        <f t="shared" si="23"/>
        <v>0</v>
      </c>
      <c r="AD37" s="105">
        <f t="shared" si="23"/>
        <v>0</v>
      </c>
      <c r="AE37" s="105">
        <f t="shared" si="23"/>
        <v>0</v>
      </c>
      <c r="AF37" s="105">
        <f t="shared" si="23"/>
        <v>0</v>
      </c>
      <c r="AG37" s="105">
        <f t="shared" si="23"/>
        <v>0</v>
      </c>
      <c r="AH37" s="105">
        <f t="shared" si="23"/>
        <v>0</v>
      </c>
      <c r="AI37" s="105">
        <f t="shared" si="23"/>
        <v>0</v>
      </c>
      <c r="AJ37" s="105">
        <f t="shared" si="23"/>
        <v>0</v>
      </c>
      <c r="AK37" s="105">
        <f t="shared" si="23"/>
        <v>0</v>
      </c>
      <c r="AL37" s="105">
        <f t="shared" si="23"/>
        <v>0</v>
      </c>
      <c r="AM37" s="105">
        <f t="shared" si="23"/>
        <v>0</v>
      </c>
      <c r="AN37" s="105">
        <f t="shared" si="23"/>
        <v>0</v>
      </c>
      <c r="AO37" s="105">
        <f t="shared" si="23"/>
        <v>0</v>
      </c>
      <c r="AP37" s="105">
        <f t="shared" si="23"/>
        <v>0</v>
      </c>
      <c r="AQ37" s="105">
        <f t="shared" si="23"/>
        <v>0</v>
      </c>
      <c r="AR37" s="105">
        <f t="shared" si="23"/>
        <v>0</v>
      </c>
      <c r="AS37" s="105">
        <f t="shared" si="23"/>
        <v>0</v>
      </c>
      <c r="AT37" s="105">
        <f t="shared" si="23"/>
        <v>0</v>
      </c>
      <c r="AU37" s="105">
        <f t="shared" si="23"/>
        <v>0</v>
      </c>
      <c r="AV37" s="105">
        <f t="shared" si="23"/>
        <v>0</v>
      </c>
      <c r="AW37" s="105">
        <f t="shared" si="23"/>
        <v>0</v>
      </c>
      <c r="AX37" s="105">
        <f t="shared" si="23"/>
        <v>0</v>
      </c>
      <c r="AY37" s="105">
        <f t="shared" si="23"/>
        <v>0</v>
      </c>
      <c r="AZ37" s="105">
        <f t="shared" si="23"/>
        <v>0</v>
      </c>
      <c r="BA37" s="105">
        <f t="shared" si="23"/>
        <v>0</v>
      </c>
      <c r="BB37" s="105">
        <f t="shared" si="23"/>
        <v>0</v>
      </c>
      <c r="BC37" s="105">
        <f t="shared" si="23"/>
        <v>0</v>
      </c>
      <c r="BD37" s="105">
        <f>'KWh (Cumulative) LI'!AX47</f>
        <v>495.34761817743748</v>
      </c>
      <c r="BE37" s="105">
        <f t="shared" si="23"/>
        <v>495.34761817743748</v>
      </c>
      <c r="BF37" s="105">
        <f t="shared" si="23"/>
        <v>495.34761817743748</v>
      </c>
      <c r="BG37" s="105">
        <f t="shared" si="23"/>
        <v>495.34761817743748</v>
      </c>
      <c r="BH37" s="105">
        <f t="shared" si="23"/>
        <v>495.34761817743748</v>
      </c>
      <c r="BI37" s="105">
        <f t="shared" si="23"/>
        <v>495.34761817743748</v>
      </c>
      <c r="BJ37" s="105">
        <f t="shared" si="23"/>
        <v>495.34761817743748</v>
      </c>
      <c r="BK37" s="105">
        <f t="shared" si="23"/>
        <v>495.34761817743748</v>
      </c>
      <c r="BL37" s="105">
        <f t="shared" si="23"/>
        <v>495.34761817743748</v>
      </c>
      <c r="BM37" s="105">
        <f t="shared" si="23"/>
        <v>495.34761817743748</v>
      </c>
      <c r="BN37" s="105">
        <f t="shared" si="23"/>
        <v>495.34761817743748</v>
      </c>
      <c r="BO37" s="105">
        <f t="shared" si="23"/>
        <v>495.34761817743748</v>
      </c>
      <c r="BP37" s="105">
        <f t="shared" si="23"/>
        <v>495.34761817743748</v>
      </c>
      <c r="BQ37" s="105">
        <f t="shared" si="23"/>
        <v>495.34761817743748</v>
      </c>
      <c r="BR37" s="105">
        <f t="shared" si="23"/>
        <v>495.34761817743748</v>
      </c>
      <c r="BS37" s="105">
        <f t="shared" si="23"/>
        <v>495.34761817743748</v>
      </c>
      <c r="BT37" s="105">
        <f t="shared" si="23"/>
        <v>495.34761817743748</v>
      </c>
      <c r="BU37" s="105">
        <f t="shared" si="23"/>
        <v>495.34761817743748</v>
      </c>
      <c r="BV37" s="105">
        <f t="shared" si="23"/>
        <v>495.34761817743748</v>
      </c>
      <c r="BW37" s="105">
        <f t="shared" si="23"/>
        <v>495.34761817743748</v>
      </c>
      <c r="BX37" s="105">
        <f t="shared" si="23"/>
        <v>495.34761817743748</v>
      </c>
      <c r="BY37" s="105">
        <f t="shared" si="23"/>
        <v>495.34761817743748</v>
      </c>
      <c r="BZ37" s="105">
        <f t="shared" si="23"/>
        <v>495.34761817743748</v>
      </c>
      <c r="CA37" s="105">
        <f t="shared" si="23"/>
        <v>495.34761817743748</v>
      </c>
      <c r="CB37" s="105">
        <f t="shared" si="23"/>
        <v>495.34761817743748</v>
      </c>
      <c r="CC37" s="105">
        <f t="shared" si="23"/>
        <v>495.34761817743748</v>
      </c>
      <c r="CD37" s="105">
        <f t="shared" si="23"/>
        <v>495.34761817743748</v>
      </c>
      <c r="CE37" s="105">
        <f t="shared" si="23"/>
        <v>495.34761817743748</v>
      </c>
      <c r="CF37" s="105">
        <f t="shared" si="22"/>
        <v>495.34761817743748</v>
      </c>
      <c r="CG37" s="105">
        <f t="shared" si="22"/>
        <v>495.34761817743748</v>
      </c>
      <c r="CH37" s="105">
        <f t="shared" si="22"/>
        <v>495.34761817743748</v>
      </c>
      <c r="CI37" s="105">
        <f t="shared" si="22"/>
        <v>495.34761817743748</v>
      </c>
      <c r="CJ37" s="105">
        <f t="shared" si="22"/>
        <v>495.34761817743748</v>
      </c>
    </row>
    <row r="38" spans="1:88" ht="15.75" thickBot="1" x14ac:dyDescent="0.3">
      <c r="A38" s="54"/>
      <c r="B38" s="54"/>
    </row>
    <row r="39" spans="1:88" ht="15.75" x14ac:dyDescent="0.25">
      <c r="A39" s="19"/>
      <c r="B39" s="80" t="s">
        <v>32</v>
      </c>
      <c r="C39" s="16">
        <v>42370</v>
      </c>
      <c r="D39" s="16">
        <v>42401</v>
      </c>
      <c r="E39" s="14">
        <v>42430</v>
      </c>
      <c r="F39" s="14">
        <v>42461</v>
      </c>
      <c r="G39" s="14">
        <v>42491</v>
      </c>
      <c r="H39" s="14">
        <v>42522</v>
      </c>
      <c r="I39" s="14">
        <v>42552</v>
      </c>
      <c r="J39" s="14">
        <v>42583</v>
      </c>
      <c r="K39" s="14">
        <v>42614</v>
      </c>
      <c r="L39" s="14">
        <v>42644</v>
      </c>
      <c r="M39" s="14">
        <v>42675</v>
      </c>
      <c r="N39" s="14">
        <v>42705</v>
      </c>
      <c r="O39" s="14">
        <v>42736</v>
      </c>
      <c r="P39" s="14">
        <v>42767</v>
      </c>
      <c r="Q39" s="15">
        <v>42795</v>
      </c>
      <c r="R39" s="15">
        <v>42826</v>
      </c>
      <c r="S39" s="15">
        <v>42856</v>
      </c>
      <c r="T39" s="15">
        <v>42887</v>
      </c>
      <c r="U39" s="15">
        <v>42917</v>
      </c>
      <c r="V39" s="15">
        <v>42948</v>
      </c>
      <c r="W39" s="15">
        <v>42979</v>
      </c>
      <c r="X39" s="15">
        <v>43009</v>
      </c>
      <c r="Y39" s="15">
        <v>43040</v>
      </c>
      <c r="Z39" s="15">
        <v>43070</v>
      </c>
      <c r="AA39" s="15">
        <v>43101</v>
      </c>
      <c r="AB39" s="15">
        <v>43132</v>
      </c>
      <c r="AC39" s="16">
        <v>43160</v>
      </c>
      <c r="AD39" s="16">
        <v>43191</v>
      </c>
      <c r="AE39" s="16">
        <v>43221</v>
      </c>
      <c r="AF39" s="16">
        <v>43252</v>
      </c>
      <c r="AG39" s="16">
        <v>43282</v>
      </c>
      <c r="AH39" s="16">
        <v>43313</v>
      </c>
      <c r="AI39" s="16">
        <v>43344</v>
      </c>
      <c r="AJ39" s="16">
        <v>43374</v>
      </c>
      <c r="AK39" s="16">
        <v>43405</v>
      </c>
      <c r="AL39" s="16">
        <v>43435</v>
      </c>
      <c r="AM39" s="16">
        <v>43466</v>
      </c>
      <c r="AN39" s="16">
        <v>43497</v>
      </c>
      <c r="AO39" s="14">
        <v>43525</v>
      </c>
      <c r="AP39" s="14">
        <v>43556</v>
      </c>
      <c r="AQ39" s="14">
        <v>43586</v>
      </c>
      <c r="AR39" s="14">
        <v>43617</v>
      </c>
      <c r="AS39" s="14">
        <v>43647</v>
      </c>
      <c r="AT39" s="14">
        <v>43678</v>
      </c>
      <c r="AU39" s="14">
        <v>43709</v>
      </c>
      <c r="AV39" s="14">
        <v>43739</v>
      </c>
      <c r="AW39" s="14">
        <v>43770</v>
      </c>
      <c r="AX39" s="14">
        <v>43800</v>
      </c>
      <c r="AY39" s="14">
        <v>43831</v>
      </c>
      <c r="AZ39" s="14">
        <v>43862</v>
      </c>
      <c r="BA39" s="15">
        <v>43891</v>
      </c>
      <c r="BB39" s="15">
        <v>43922</v>
      </c>
      <c r="BC39" s="15">
        <v>43952</v>
      </c>
      <c r="BD39" s="15">
        <v>43983</v>
      </c>
      <c r="BE39" s="15">
        <v>44013</v>
      </c>
      <c r="BF39" s="15">
        <v>44044</v>
      </c>
      <c r="BG39" s="15">
        <v>44075</v>
      </c>
      <c r="BH39" s="15">
        <v>44105</v>
      </c>
      <c r="BI39" s="15">
        <v>44136</v>
      </c>
      <c r="BJ39" s="15">
        <v>44166</v>
      </c>
      <c r="BK39" s="15">
        <v>44197</v>
      </c>
      <c r="BL39" s="15">
        <v>44228</v>
      </c>
      <c r="BM39" s="16">
        <v>44256</v>
      </c>
      <c r="BN39" s="16">
        <v>44287</v>
      </c>
      <c r="BO39" s="16">
        <v>44317</v>
      </c>
      <c r="BP39" s="16">
        <v>44348</v>
      </c>
      <c r="BQ39" s="16">
        <v>44378</v>
      </c>
      <c r="BR39" s="16">
        <v>44409</v>
      </c>
      <c r="BS39" s="16">
        <v>44440</v>
      </c>
      <c r="BT39" s="16">
        <v>44470</v>
      </c>
      <c r="BU39" s="16">
        <v>44501</v>
      </c>
      <c r="BV39" s="16">
        <v>44531</v>
      </c>
      <c r="BW39" s="16">
        <v>44562</v>
      </c>
      <c r="BX39" s="16">
        <v>44593</v>
      </c>
      <c r="BY39" s="14">
        <v>44621</v>
      </c>
      <c r="BZ39" s="14">
        <v>44652</v>
      </c>
      <c r="CA39" s="14">
        <v>44682</v>
      </c>
      <c r="CB39" s="14">
        <v>44713</v>
      </c>
      <c r="CC39" s="14">
        <v>44743</v>
      </c>
      <c r="CD39" s="14">
        <v>44774</v>
      </c>
      <c r="CE39" s="14">
        <v>44805</v>
      </c>
      <c r="CF39" s="14">
        <v>44835</v>
      </c>
      <c r="CG39" s="14">
        <v>44866</v>
      </c>
      <c r="CH39" s="14">
        <v>44896</v>
      </c>
      <c r="CI39" s="14">
        <v>44927</v>
      </c>
      <c r="CJ39" s="14">
        <v>44958</v>
      </c>
    </row>
    <row r="40" spans="1:88" ht="15" customHeight="1" x14ac:dyDescent="0.25">
      <c r="A40" s="209" t="s">
        <v>29</v>
      </c>
      <c r="B40" s="45" t="s">
        <v>9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5">
        <f>'KWh (Cumulative) LI'!N50</f>
        <v>0</v>
      </c>
      <c r="S40" s="105">
        <f>R40</f>
        <v>0</v>
      </c>
      <c r="T40" s="105">
        <f t="shared" ref="T40:CE40" si="24">S40</f>
        <v>0</v>
      </c>
      <c r="U40" s="105">
        <f t="shared" si="24"/>
        <v>0</v>
      </c>
      <c r="V40" s="105">
        <f t="shared" si="24"/>
        <v>0</v>
      </c>
      <c r="W40" s="105">
        <f t="shared" si="24"/>
        <v>0</v>
      </c>
      <c r="X40" s="105">
        <f t="shared" si="24"/>
        <v>0</v>
      </c>
      <c r="Y40" s="105">
        <f t="shared" si="24"/>
        <v>0</v>
      </c>
      <c r="Z40" s="105">
        <f t="shared" si="24"/>
        <v>0</v>
      </c>
      <c r="AA40" s="105">
        <f t="shared" si="24"/>
        <v>0</v>
      </c>
      <c r="AB40" s="105">
        <f t="shared" si="24"/>
        <v>0</v>
      </c>
      <c r="AC40" s="105">
        <f t="shared" si="24"/>
        <v>0</v>
      </c>
      <c r="AD40" s="105">
        <f t="shared" si="24"/>
        <v>0</v>
      </c>
      <c r="AE40" s="105">
        <f t="shared" si="24"/>
        <v>0</v>
      </c>
      <c r="AF40" s="105">
        <f t="shared" si="24"/>
        <v>0</v>
      </c>
      <c r="AG40" s="105">
        <f t="shared" si="24"/>
        <v>0</v>
      </c>
      <c r="AH40" s="105">
        <f t="shared" si="24"/>
        <v>0</v>
      </c>
      <c r="AI40" s="105">
        <f t="shared" si="24"/>
        <v>0</v>
      </c>
      <c r="AJ40" s="105">
        <f t="shared" si="24"/>
        <v>0</v>
      </c>
      <c r="AK40" s="105">
        <f t="shared" si="24"/>
        <v>0</v>
      </c>
      <c r="AL40" s="105">
        <f t="shared" si="24"/>
        <v>0</v>
      </c>
      <c r="AM40" s="105">
        <f t="shared" si="24"/>
        <v>0</v>
      </c>
      <c r="AN40" s="105">
        <f t="shared" si="24"/>
        <v>0</v>
      </c>
      <c r="AO40" s="105">
        <f t="shared" si="24"/>
        <v>0</v>
      </c>
      <c r="AP40" s="105">
        <f t="shared" si="24"/>
        <v>0</v>
      </c>
      <c r="AQ40" s="105">
        <f t="shared" si="24"/>
        <v>0</v>
      </c>
      <c r="AR40" s="105">
        <f t="shared" si="24"/>
        <v>0</v>
      </c>
      <c r="AS40" s="105">
        <f t="shared" si="24"/>
        <v>0</v>
      </c>
      <c r="AT40" s="105">
        <f t="shared" si="24"/>
        <v>0</v>
      </c>
      <c r="AU40" s="105">
        <f t="shared" si="24"/>
        <v>0</v>
      </c>
      <c r="AV40" s="105">
        <f t="shared" si="24"/>
        <v>0</v>
      </c>
      <c r="AW40" s="105">
        <f t="shared" si="24"/>
        <v>0</v>
      </c>
      <c r="AX40" s="105">
        <f t="shared" si="24"/>
        <v>0</v>
      </c>
      <c r="AY40" s="105">
        <f t="shared" si="24"/>
        <v>0</v>
      </c>
      <c r="AZ40" s="105">
        <f t="shared" si="24"/>
        <v>0</v>
      </c>
      <c r="BA40" s="105">
        <f t="shared" si="24"/>
        <v>0</v>
      </c>
      <c r="BB40" s="105">
        <f t="shared" si="24"/>
        <v>0</v>
      </c>
      <c r="BC40" s="105">
        <f t="shared" si="24"/>
        <v>0</v>
      </c>
      <c r="BD40" s="105">
        <f>'KWh (Cumulative) LI'!AX50</f>
        <v>0</v>
      </c>
      <c r="BE40" s="105">
        <f t="shared" si="24"/>
        <v>0</v>
      </c>
      <c r="BF40" s="105">
        <f t="shared" si="24"/>
        <v>0</v>
      </c>
      <c r="BG40" s="105">
        <f t="shared" si="24"/>
        <v>0</v>
      </c>
      <c r="BH40" s="105">
        <f t="shared" si="24"/>
        <v>0</v>
      </c>
      <c r="BI40" s="105">
        <f t="shared" si="24"/>
        <v>0</v>
      </c>
      <c r="BJ40" s="105">
        <f t="shared" si="24"/>
        <v>0</v>
      </c>
      <c r="BK40" s="105">
        <f t="shared" si="24"/>
        <v>0</v>
      </c>
      <c r="BL40" s="105">
        <f t="shared" si="24"/>
        <v>0</v>
      </c>
      <c r="BM40" s="105">
        <f t="shared" si="24"/>
        <v>0</v>
      </c>
      <c r="BN40" s="105">
        <f t="shared" si="24"/>
        <v>0</v>
      </c>
      <c r="BO40" s="105">
        <f t="shared" si="24"/>
        <v>0</v>
      </c>
      <c r="BP40" s="105">
        <f t="shared" si="24"/>
        <v>0</v>
      </c>
      <c r="BQ40" s="105">
        <f t="shared" si="24"/>
        <v>0</v>
      </c>
      <c r="BR40" s="105">
        <f t="shared" si="24"/>
        <v>0</v>
      </c>
      <c r="BS40" s="105">
        <f t="shared" si="24"/>
        <v>0</v>
      </c>
      <c r="BT40" s="105">
        <f t="shared" si="24"/>
        <v>0</v>
      </c>
      <c r="BU40" s="105">
        <f t="shared" si="24"/>
        <v>0</v>
      </c>
      <c r="BV40" s="105">
        <f t="shared" si="24"/>
        <v>0</v>
      </c>
      <c r="BW40" s="105">
        <f t="shared" si="24"/>
        <v>0</v>
      </c>
      <c r="BX40" s="105">
        <f t="shared" si="24"/>
        <v>0</v>
      </c>
      <c r="BY40" s="105">
        <f t="shared" si="24"/>
        <v>0</v>
      </c>
      <c r="BZ40" s="105">
        <f t="shared" si="24"/>
        <v>0</v>
      </c>
      <c r="CA40" s="105">
        <f t="shared" si="24"/>
        <v>0</v>
      </c>
      <c r="CB40" s="105">
        <f t="shared" si="24"/>
        <v>0</v>
      </c>
      <c r="CC40" s="105">
        <f t="shared" si="24"/>
        <v>0</v>
      </c>
      <c r="CD40" s="105">
        <f t="shared" si="24"/>
        <v>0</v>
      </c>
      <c r="CE40" s="105">
        <f t="shared" si="24"/>
        <v>0</v>
      </c>
      <c r="CF40" s="105">
        <f t="shared" ref="CF40:CJ40" si="25">CE40</f>
        <v>0</v>
      </c>
      <c r="CG40" s="105">
        <f t="shared" si="25"/>
        <v>0</v>
      </c>
      <c r="CH40" s="105">
        <f t="shared" si="25"/>
        <v>0</v>
      </c>
      <c r="CI40" s="105">
        <f t="shared" si="25"/>
        <v>0</v>
      </c>
      <c r="CJ40" s="105">
        <f t="shared" si="25"/>
        <v>0</v>
      </c>
    </row>
    <row r="41" spans="1:88" x14ac:dyDescent="0.25">
      <c r="A41" s="209"/>
      <c r="B41" s="45" t="s">
        <v>6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5">
        <f>'KWh (Cumulative) LI'!N51</f>
        <v>0</v>
      </c>
      <c r="S41" s="105">
        <f t="shared" ref="S41:CD45" si="26">R41</f>
        <v>0</v>
      </c>
      <c r="T41" s="105">
        <f t="shared" si="26"/>
        <v>0</v>
      </c>
      <c r="U41" s="105">
        <f t="shared" si="26"/>
        <v>0</v>
      </c>
      <c r="V41" s="105">
        <f t="shared" si="26"/>
        <v>0</v>
      </c>
      <c r="W41" s="105">
        <f t="shared" si="26"/>
        <v>0</v>
      </c>
      <c r="X41" s="105">
        <f t="shared" si="26"/>
        <v>0</v>
      </c>
      <c r="Y41" s="105">
        <f t="shared" si="26"/>
        <v>0</v>
      </c>
      <c r="Z41" s="105">
        <f t="shared" si="26"/>
        <v>0</v>
      </c>
      <c r="AA41" s="105">
        <f t="shared" si="26"/>
        <v>0</v>
      </c>
      <c r="AB41" s="105">
        <f t="shared" si="26"/>
        <v>0</v>
      </c>
      <c r="AC41" s="105">
        <f t="shared" si="26"/>
        <v>0</v>
      </c>
      <c r="AD41" s="105">
        <f t="shared" si="26"/>
        <v>0</v>
      </c>
      <c r="AE41" s="105">
        <f t="shared" si="26"/>
        <v>0</v>
      </c>
      <c r="AF41" s="105">
        <f t="shared" si="26"/>
        <v>0</v>
      </c>
      <c r="AG41" s="105">
        <f t="shared" si="26"/>
        <v>0</v>
      </c>
      <c r="AH41" s="105">
        <f t="shared" si="26"/>
        <v>0</v>
      </c>
      <c r="AI41" s="105">
        <f t="shared" si="26"/>
        <v>0</v>
      </c>
      <c r="AJ41" s="105">
        <f t="shared" si="26"/>
        <v>0</v>
      </c>
      <c r="AK41" s="105">
        <f t="shared" si="26"/>
        <v>0</v>
      </c>
      <c r="AL41" s="105">
        <f t="shared" si="26"/>
        <v>0</v>
      </c>
      <c r="AM41" s="105">
        <f t="shared" si="26"/>
        <v>0</v>
      </c>
      <c r="AN41" s="105">
        <f t="shared" si="26"/>
        <v>0</v>
      </c>
      <c r="AO41" s="105">
        <f t="shared" si="26"/>
        <v>0</v>
      </c>
      <c r="AP41" s="105">
        <f t="shared" si="26"/>
        <v>0</v>
      </c>
      <c r="AQ41" s="105">
        <f t="shared" si="26"/>
        <v>0</v>
      </c>
      <c r="AR41" s="105">
        <f t="shared" si="26"/>
        <v>0</v>
      </c>
      <c r="AS41" s="105">
        <f t="shared" si="26"/>
        <v>0</v>
      </c>
      <c r="AT41" s="105">
        <f t="shared" si="26"/>
        <v>0</v>
      </c>
      <c r="AU41" s="105">
        <f t="shared" si="26"/>
        <v>0</v>
      </c>
      <c r="AV41" s="105">
        <f t="shared" si="26"/>
        <v>0</v>
      </c>
      <c r="AW41" s="105">
        <f t="shared" si="26"/>
        <v>0</v>
      </c>
      <c r="AX41" s="105">
        <f t="shared" si="26"/>
        <v>0</v>
      </c>
      <c r="AY41" s="105">
        <f t="shared" si="26"/>
        <v>0</v>
      </c>
      <c r="AZ41" s="105">
        <f t="shared" si="26"/>
        <v>0</v>
      </c>
      <c r="BA41" s="105">
        <f t="shared" si="26"/>
        <v>0</v>
      </c>
      <c r="BB41" s="105">
        <f t="shared" si="26"/>
        <v>0</v>
      </c>
      <c r="BC41" s="105">
        <f t="shared" si="26"/>
        <v>0</v>
      </c>
      <c r="BD41" s="105">
        <f>'KWh (Cumulative) LI'!AX51</f>
        <v>0</v>
      </c>
      <c r="BE41" s="105">
        <f t="shared" si="26"/>
        <v>0</v>
      </c>
      <c r="BF41" s="105">
        <f t="shared" si="26"/>
        <v>0</v>
      </c>
      <c r="BG41" s="105">
        <f t="shared" si="26"/>
        <v>0</v>
      </c>
      <c r="BH41" s="105">
        <f t="shared" si="26"/>
        <v>0</v>
      </c>
      <c r="BI41" s="105">
        <f t="shared" si="26"/>
        <v>0</v>
      </c>
      <c r="BJ41" s="105">
        <f t="shared" si="26"/>
        <v>0</v>
      </c>
      <c r="BK41" s="105">
        <f t="shared" si="26"/>
        <v>0</v>
      </c>
      <c r="BL41" s="105">
        <f t="shared" si="26"/>
        <v>0</v>
      </c>
      <c r="BM41" s="105">
        <f t="shared" si="26"/>
        <v>0</v>
      </c>
      <c r="BN41" s="105">
        <f t="shared" si="26"/>
        <v>0</v>
      </c>
      <c r="BO41" s="105">
        <f t="shared" si="26"/>
        <v>0</v>
      </c>
      <c r="BP41" s="105">
        <f t="shared" si="26"/>
        <v>0</v>
      </c>
      <c r="BQ41" s="105">
        <f t="shared" si="26"/>
        <v>0</v>
      </c>
      <c r="BR41" s="105">
        <f t="shared" si="26"/>
        <v>0</v>
      </c>
      <c r="BS41" s="105">
        <f t="shared" si="26"/>
        <v>0</v>
      </c>
      <c r="BT41" s="105">
        <f t="shared" si="26"/>
        <v>0</v>
      </c>
      <c r="BU41" s="105">
        <f t="shared" si="26"/>
        <v>0</v>
      </c>
      <c r="BV41" s="105">
        <f t="shared" si="26"/>
        <v>0</v>
      </c>
      <c r="BW41" s="105">
        <f t="shared" si="26"/>
        <v>0</v>
      </c>
      <c r="BX41" s="105">
        <f t="shared" si="26"/>
        <v>0</v>
      </c>
      <c r="BY41" s="105">
        <f t="shared" si="26"/>
        <v>0</v>
      </c>
      <c r="BZ41" s="105">
        <f t="shared" si="26"/>
        <v>0</v>
      </c>
      <c r="CA41" s="105">
        <f t="shared" si="26"/>
        <v>0</v>
      </c>
      <c r="CB41" s="105">
        <f t="shared" si="26"/>
        <v>0</v>
      </c>
      <c r="CC41" s="105">
        <f t="shared" si="26"/>
        <v>0</v>
      </c>
      <c r="CD41" s="105">
        <f t="shared" si="26"/>
        <v>0</v>
      </c>
      <c r="CE41" s="105">
        <f t="shared" ref="CE41:CJ44" si="27">CD41</f>
        <v>0</v>
      </c>
      <c r="CF41" s="105">
        <f t="shared" si="27"/>
        <v>0</v>
      </c>
      <c r="CG41" s="105">
        <f t="shared" si="27"/>
        <v>0</v>
      </c>
      <c r="CH41" s="105">
        <f t="shared" si="27"/>
        <v>0</v>
      </c>
      <c r="CI41" s="105">
        <f t="shared" si="27"/>
        <v>0</v>
      </c>
      <c r="CJ41" s="105">
        <f t="shared" si="27"/>
        <v>0</v>
      </c>
    </row>
    <row r="42" spans="1:88" x14ac:dyDescent="0.25">
      <c r="A42" s="209"/>
      <c r="B42" s="45" t="s">
        <v>10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5">
        <f>'KWh (Cumulative) LI'!N52</f>
        <v>0</v>
      </c>
      <c r="S42" s="105">
        <f t="shared" ref="S42" si="28">R42</f>
        <v>0</v>
      </c>
      <c r="T42" s="105">
        <f t="shared" si="26"/>
        <v>0</v>
      </c>
      <c r="U42" s="105">
        <f t="shared" si="26"/>
        <v>0</v>
      </c>
      <c r="V42" s="105">
        <f t="shared" si="26"/>
        <v>0</v>
      </c>
      <c r="W42" s="105">
        <f t="shared" si="26"/>
        <v>0</v>
      </c>
      <c r="X42" s="105">
        <f t="shared" si="26"/>
        <v>0</v>
      </c>
      <c r="Y42" s="105">
        <f t="shared" si="26"/>
        <v>0</v>
      </c>
      <c r="Z42" s="105">
        <f t="shared" si="26"/>
        <v>0</v>
      </c>
      <c r="AA42" s="105">
        <f t="shared" si="26"/>
        <v>0</v>
      </c>
      <c r="AB42" s="105">
        <f t="shared" si="26"/>
        <v>0</v>
      </c>
      <c r="AC42" s="105">
        <f t="shared" si="26"/>
        <v>0</v>
      </c>
      <c r="AD42" s="105">
        <f t="shared" si="26"/>
        <v>0</v>
      </c>
      <c r="AE42" s="105">
        <f t="shared" si="26"/>
        <v>0</v>
      </c>
      <c r="AF42" s="105">
        <f t="shared" si="26"/>
        <v>0</v>
      </c>
      <c r="AG42" s="105">
        <f t="shared" si="26"/>
        <v>0</v>
      </c>
      <c r="AH42" s="105">
        <f t="shared" si="26"/>
        <v>0</v>
      </c>
      <c r="AI42" s="105">
        <f t="shared" si="26"/>
        <v>0</v>
      </c>
      <c r="AJ42" s="105">
        <f t="shared" si="26"/>
        <v>0</v>
      </c>
      <c r="AK42" s="105">
        <f t="shared" si="26"/>
        <v>0</v>
      </c>
      <c r="AL42" s="105">
        <f t="shared" si="26"/>
        <v>0</v>
      </c>
      <c r="AM42" s="105">
        <f t="shared" si="26"/>
        <v>0</v>
      </c>
      <c r="AN42" s="105">
        <f t="shared" si="26"/>
        <v>0</v>
      </c>
      <c r="AO42" s="105">
        <f t="shared" si="26"/>
        <v>0</v>
      </c>
      <c r="AP42" s="105">
        <f t="shared" si="26"/>
        <v>0</v>
      </c>
      <c r="AQ42" s="105">
        <f t="shared" si="26"/>
        <v>0</v>
      </c>
      <c r="AR42" s="105">
        <f t="shared" si="26"/>
        <v>0</v>
      </c>
      <c r="AS42" s="105">
        <f t="shared" si="26"/>
        <v>0</v>
      </c>
      <c r="AT42" s="105">
        <f t="shared" si="26"/>
        <v>0</v>
      </c>
      <c r="AU42" s="105">
        <f t="shared" si="26"/>
        <v>0</v>
      </c>
      <c r="AV42" s="105">
        <f t="shared" si="26"/>
        <v>0</v>
      </c>
      <c r="AW42" s="105">
        <f t="shared" si="26"/>
        <v>0</v>
      </c>
      <c r="AX42" s="105">
        <f t="shared" si="26"/>
        <v>0</v>
      </c>
      <c r="AY42" s="105">
        <f t="shared" si="26"/>
        <v>0</v>
      </c>
      <c r="AZ42" s="105">
        <f t="shared" si="26"/>
        <v>0</v>
      </c>
      <c r="BA42" s="105">
        <f t="shared" si="26"/>
        <v>0</v>
      </c>
      <c r="BB42" s="105">
        <f t="shared" si="26"/>
        <v>0</v>
      </c>
      <c r="BC42" s="105">
        <f t="shared" si="26"/>
        <v>0</v>
      </c>
      <c r="BD42" s="105">
        <f>'KWh (Cumulative) LI'!AX52</f>
        <v>0</v>
      </c>
      <c r="BE42" s="105">
        <f t="shared" si="26"/>
        <v>0</v>
      </c>
      <c r="BF42" s="105">
        <f t="shared" si="26"/>
        <v>0</v>
      </c>
      <c r="BG42" s="105">
        <f t="shared" si="26"/>
        <v>0</v>
      </c>
      <c r="BH42" s="105">
        <f t="shared" si="26"/>
        <v>0</v>
      </c>
      <c r="BI42" s="105">
        <f t="shared" si="26"/>
        <v>0</v>
      </c>
      <c r="BJ42" s="105">
        <f t="shared" si="26"/>
        <v>0</v>
      </c>
      <c r="BK42" s="105">
        <f t="shared" si="26"/>
        <v>0</v>
      </c>
      <c r="BL42" s="105">
        <f t="shared" si="26"/>
        <v>0</v>
      </c>
      <c r="BM42" s="105">
        <f t="shared" si="26"/>
        <v>0</v>
      </c>
      <c r="BN42" s="105">
        <f t="shared" si="26"/>
        <v>0</v>
      </c>
      <c r="BO42" s="105">
        <f t="shared" si="26"/>
        <v>0</v>
      </c>
      <c r="BP42" s="105">
        <f t="shared" si="26"/>
        <v>0</v>
      </c>
      <c r="BQ42" s="105">
        <f t="shared" si="26"/>
        <v>0</v>
      </c>
      <c r="BR42" s="105">
        <f t="shared" si="26"/>
        <v>0</v>
      </c>
      <c r="BS42" s="105">
        <f t="shared" si="26"/>
        <v>0</v>
      </c>
      <c r="BT42" s="105">
        <f t="shared" si="26"/>
        <v>0</v>
      </c>
      <c r="BU42" s="105">
        <f t="shared" si="26"/>
        <v>0</v>
      </c>
      <c r="BV42" s="105">
        <f t="shared" si="26"/>
        <v>0</v>
      </c>
      <c r="BW42" s="105">
        <f t="shared" si="26"/>
        <v>0</v>
      </c>
      <c r="BX42" s="105">
        <f t="shared" si="26"/>
        <v>0</v>
      </c>
      <c r="BY42" s="105">
        <f t="shared" si="26"/>
        <v>0</v>
      </c>
      <c r="BZ42" s="105">
        <f t="shared" si="26"/>
        <v>0</v>
      </c>
      <c r="CA42" s="105">
        <f t="shared" si="26"/>
        <v>0</v>
      </c>
      <c r="CB42" s="105">
        <f t="shared" si="26"/>
        <v>0</v>
      </c>
      <c r="CC42" s="105">
        <f t="shared" si="26"/>
        <v>0</v>
      </c>
      <c r="CD42" s="105">
        <f t="shared" si="26"/>
        <v>0</v>
      </c>
      <c r="CE42" s="105">
        <f t="shared" si="27"/>
        <v>0</v>
      </c>
      <c r="CF42" s="105">
        <f t="shared" si="27"/>
        <v>0</v>
      </c>
      <c r="CG42" s="105">
        <f t="shared" si="27"/>
        <v>0</v>
      </c>
      <c r="CH42" s="105">
        <f t="shared" si="27"/>
        <v>0</v>
      </c>
      <c r="CI42" s="105">
        <f t="shared" si="27"/>
        <v>0</v>
      </c>
      <c r="CJ42" s="105">
        <f t="shared" si="27"/>
        <v>0</v>
      </c>
    </row>
    <row r="43" spans="1:88" x14ac:dyDescent="0.25">
      <c r="A43" s="209"/>
      <c r="B43" s="45" t="s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5">
        <f>'KWh (Cumulative) LI'!N53</f>
        <v>0</v>
      </c>
      <c r="S43" s="105">
        <f t="shared" ref="S43" si="29">R43</f>
        <v>0</v>
      </c>
      <c r="T43" s="105">
        <f t="shared" si="26"/>
        <v>0</v>
      </c>
      <c r="U43" s="105">
        <f t="shared" si="26"/>
        <v>0</v>
      </c>
      <c r="V43" s="105">
        <f t="shared" si="26"/>
        <v>0</v>
      </c>
      <c r="W43" s="105">
        <f t="shared" si="26"/>
        <v>0</v>
      </c>
      <c r="X43" s="105">
        <f t="shared" si="26"/>
        <v>0</v>
      </c>
      <c r="Y43" s="105">
        <f t="shared" si="26"/>
        <v>0</v>
      </c>
      <c r="Z43" s="105">
        <f t="shared" si="26"/>
        <v>0</v>
      </c>
      <c r="AA43" s="105">
        <f t="shared" si="26"/>
        <v>0</v>
      </c>
      <c r="AB43" s="105">
        <f t="shared" si="26"/>
        <v>0</v>
      </c>
      <c r="AC43" s="105">
        <f t="shared" si="26"/>
        <v>0</v>
      </c>
      <c r="AD43" s="105">
        <f t="shared" si="26"/>
        <v>0</v>
      </c>
      <c r="AE43" s="105">
        <f t="shared" si="26"/>
        <v>0</v>
      </c>
      <c r="AF43" s="105">
        <f t="shared" si="26"/>
        <v>0</v>
      </c>
      <c r="AG43" s="105">
        <f t="shared" si="26"/>
        <v>0</v>
      </c>
      <c r="AH43" s="105">
        <f t="shared" si="26"/>
        <v>0</v>
      </c>
      <c r="AI43" s="105">
        <f t="shared" si="26"/>
        <v>0</v>
      </c>
      <c r="AJ43" s="105">
        <f t="shared" si="26"/>
        <v>0</v>
      </c>
      <c r="AK43" s="105">
        <f t="shared" si="26"/>
        <v>0</v>
      </c>
      <c r="AL43" s="105">
        <f t="shared" si="26"/>
        <v>0</v>
      </c>
      <c r="AM43" s="105">
        <f t="shared" si="26"/>
        <v>0</v>
      </c>
      <c r="AN43" s="105">
        <f t="shared" si="26"/>
        <v>0</v>
      </c>
      <c r="AO43" s="105">
        <f t="shared" si="26"/>
        <v>0</v>
      </c>
      <c r="AP43" s="105">
        <f t="shared" si="26"/>
        <v>0</v>
      </c>
      <c r="AQ43" s="105">
        <f t="shared" si="26"/>
        <v>0</v>
      </c>
      <c r="AR43" s="105">
        <f t="shared" si="26"/>
        <v>0</v>
      </c>
      <c r="AS43" s="105">
        <f t="shared" si="26"/>
        <v>0</v>
      </c>
      <c r="AT43" s="105">
        <f t="shared" si="26"/>
        <v>0</v>
      </c>
      <c r="AU43" s="105">
        <f t="shared" si="26"/>
        <v>0</v>
      </c>
      <c r="AV43" s="105">
        <f t="shared" si="26"/>
        <v>0</v>
      </c>
      <c r="AW43" s="105">
        <f t="shared" si="26"/>
        <v>0</v>
      </c>
      <c r="AX43" s="105">
        <f t="shared" si="26"/>
        <v>0</v>
      </c>
      <c r="AY43" s="105">
        <f t="shared" si="26"/>
        <v>0</v>
      </c>
      <c r="AZ43" s="105">
        <f t="shared" si="26"/>
        <v>0</v>
      </c>
      <c r="BA43" s="105">
        <f t="shared" si="26"/>
        <v>0</v>
      </c>
      <c r="BB43" s="105">
        <f t="shared" si="26"/>
        <v>0</v>
      </c>
      <c r="BC43" s="105">
        <f t="shared" si="26"/>
        <v>0</v>
      </c>
      <c r="BD43" s="105">
        <f>'KWh (Cumulative) LI'!AX53</f>
        <v>86542.722297280037</v>
      </c>
      <c r="BE43" s="105">
        <f t="shared" si="26"/>
        <v>86542.722297280037</v>
      </c>
      <c r="BF43" s="105">
        <f t="shared" si="26"/>
        <v>86542.722297280037</v>
      </c>
      <c r="BG43" s="105">
        <f t="shared" si="26"/>
        <v>86542.722297280037</v>
      </c>
      <c r="BH43" s="105">
        <f t="shared" si="26"/>
        <v>86542.722297280037</v>
      </c>
      <c r="BI43" s="105">
        <f t="shared" si="26"/>
        <v>86542.722297280037</v>
      </c>
      <c r="BJ43" s="105">
        <f t="shared" si="26"/>
        <v>86542.722297280037</v>
      </c>
      <c r="BK43" s="105">
        <f t="shared" si="26"/>
        <v>86542.722297280037</v>
      </c>
      <c r="BL43" s="105">
        <f t="shared" si="26"/>
        <v>86542.722297280037</v>
      </c>
      <c r="BM43" s="105">
        <f t="shared" si="26"/>
        <v>86542.722297280037</v>
      </c>
      <c r="BN43" s="105">
        <f t="shared" si="26"/>
        <v>86542.722297280037</v>
      </c>
      <c r="BO43" s="105">
        <f t="shared" si="26"/>
        <v>86542.722297280037</v>
      </c>
      <c r="BP43" s="105">
        <f t="shared" si="26"/>
        <v>86542.722297280037</v>
      </c>
      <c r="BQ43" s="105">
        <f t="shared" si="26"/>
        <v>86542.722297280037</v>
      </c>
      <c r="BR43" s="105">
        <f t="shared" si="26"/>
        <v>86542.722297280037</v>
      </c>
      <c r="BS43" s="105">
        <f t="shared" si="26"/>
        <v>86542.722297280037</v>
      </c>
      <c r="BT43" s="105">
        <f t="shared" si="26"/>
        <v>86542.722297280037</v>
      </c>
      <c r="BU43" s="105">
        <f t="shared" si="26"/>
        <v>86542.722297280037</v>
      </c>
      <c r="BV43" s="105">
        <f t="shared" si="26"/>
        <v>86542.722297280037</v>
      </c>
      <c r="BW43" s="105">
        <f t="shared" si="26"/>
        <v>86542.722297280037</v>
      </c>
      <c r="BX43" s="105">
        <f t="shared" si="26"/>
        <v>86542.722297280037</v>
      </c>
      <c r="BY43" s="105">
        <f t="shared" si="26"/>
        <v>86542.722297280037</v>
      </c>
      <c r="BZ43" s="105">
        <f t="shared" si="26"/>
        <v>86542.722297280037</v>
      </c>
      <c r="CA43" s="105">
        <f t="shared" si="26"/>
        <v>86542.722297280037</v>
      </c>
      <c r="CB43" s="105">
        <f t="shared" si="26"/>
        <v>86542.722297280037</v>
      </c>
      <c r="CC43" s="105">
        <f t="shared" si="26"/>
        <v>86542.722297280037</v>
      </c>
      <c r="CD43" s="105">
        <f t="shared" si="26"/>
        <v>86542.722297280037</v>
      </c>
      <c r="CE43" s="105">
        <f t="shared" si="27"/>
        <v>86542.722297280037</v>
      </c>
      <c r="CF43" s="105">
        <f t="shared" si="27"/>
        <v>86542.722297280037</v>
      </c>
      <c r="CG43" s="105">
        <f t="shared" si="27"/>
        <v>86542.722297280037</v>
      </c>
      <c r="CH43" s="105">
        <f t="shared" si="27"/>
        <v>86542.722297280037</v>
      </c>
      <c r="CI43" s="105">
        <f t="shared" si="27"/>
        <v>86542.722297280037</v>
      </c>
      <c r="CJ43" s="105">
        <f t="shared" si="27"/>
        <v>86542.722297280037</v>
      </c>
    </row>
    <row r="44" spans="1:88" x14ac:dyDescent="0.25">
      <c r="A44" s="209"/>
      <c r="B44" s="45" t="s">
        <v>11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5">
        <f>'KWh (Cumulative) LI'!N54</f>
        <v>0</v>
      </c>
      <c r="S44" s="105">
        <f t="shared" ref="S44" si="30">R44</f>
        <v>0</v>
      </c>
      <c r="T44" s="105">
        <f t="shared" si="26"/>
        <v>0</v>
      </c>
      <c r="U44" s="105">
        <f t="shared" si="26"/>
        <v>0</v>
      </c>
      <c r="V44" s="105">
        <f t="shared" si="26"/>
        <v>0</v>
      </c>
      <c r="W44" s="105">
        <f t="shared" si="26"/>
        <v>0</v>
      </c>
      <c r="X44" s="105">
        <f t="shared" si="26"/>
        <v>0</v>
      </c>
      <c r="Y44" s="105">
        <f t="shared" si="26"/>
        <v>0</v>
      </c>
      <c r="Z44" s="105">
        <f t="shared" si="26"/>
        <v>0</v>
      </c>
      <c r="AA44" s="105">
        <f t="shared" si="26"/>
        <v>0</v>
      </c>
      <c r="AB44" s="105">
        <f t="shared" si="26"/>
        <v>0</v>
      </c>
      <c r="AC44" s="105">
        <f t="shared" si="26"/>
        <v>0</v>
      </c>
      <c r="AD44" s="105">
        <f t="shared" si="26"/>
        <v>0</v>
      </c>
      <c r="AE44" s="105">
        <f t="shared" si="26"/>
        <v>0</v>
      </c>
      <c r="AF44" s="105">
        <f t="shared" si="26"/>
        <v>0</v>
      </c>
      <c r="AG44" s="105">
        <f t="shared" si="26"/>
        <v>0</v>
      </c>
      <c r="AH44" s="105">
        <f t="shared" si="26"/>
        <v>0</v>
      </c>
      <c r="AI44" s="105">
        <f t="shared" si="26"/>
        <v>0</v>
      </c>
      <c r="AJ44" s="105">
        <f t="shared" si="26"/>
        <v>0</v>
      </c>
      <c r="AK44" s="105">
        <f t="shared" si="26"/>
        <v>0</v>
      </c>
      <c r="AL44" s="105">
        <f t="shared" si="26"/>
        <v>0</v>
      </c>
      <c r="AM44" s="105">
        <f t="shared" si="26"/>
        <v>0</v>
      </c>
      <c r="AN44" s="105">
        <f t="shared" si="26"/>
        <v>0</v>
      </c>
      <c r="AO44" s="105">
        <f t="shared" si="26"/>
        <v>0</v>
      </c>
      <c r="AP44" s="105">
        <f t="shared" si="26"/>
        <v>0</v>
      </c>
      <c r="AQ44" s="105">
        <f t="shared" si="26"/>
        <v>0</v>
      </c>
      <c r="AR44" s="105">
        <f t="shared" si="26"/>
        <v>0</v>
      </c>
      <c r="AS44" s="105">
        <f t="shared" si="26"/>
        <v>0</v>
      </c>
      <c r="AT44" s="105">
        <f t="shared" si="26"/>
        <v>0</v>
      </c>
      <c r="AU44" s="105">
        <f t="shared" si="26"/>
        <v>0</v>
      </c>
      <c r="AV44" s="105">
        <f t="shared" si="26"/>
        <v>0</v>
      </c>
      <c r="AW44" s="105">
        <f t="shared" si="26"/>
        <v>0</v>
      </c>
      <c r="AX44" s="105">
        <f t="shared" si="26"/>
        <v>0</v>
      </c>
      <c r="AY44" s="105">
        <f t="shared" si="26"/>
        <v>0</v>
      </c>
      <c r="AZ44" s="105">
        <f t="shared" si="26"/>
        <v>0</v>
      </c>
      <c r="BA44" s="105">
        <f t="shared" si="26"/>
        <v>0</v>
      </c>
      <c r="BB44" s="105">
        <f t="shared" si="26"/>
        <v>0</v>
      </c>
      <c r="BC44" s="105">
        <f t="shared" si="26"/>
        <v>0</v>
      </c>
      <c r="BD44" s="105">
        <f>'KWh (Cumulative) LI'!AX54</f>
        <v>228497.01166220327</v>
      </c>
      <c r="BE44" s="105">
        <f t="shared" si="26"/>
        <v>228497.01166220327</v>
      </c>
      <c r="BF44" s="105">
        <f t="shared" si="26"/>
        <v>228497.01166220327</v>
      </c>
      <c r="BG44" s="105">
        <f t="shared" si="26"/>
        <v>228497.01166220327</v>
      </c>
      <c r="BH44" s="105">
        <f t="shared" si="26"/>
        <v>228497.01166220327</v>
      </c>
      <c r="BI44" s="105">
        <f t="shared" si="26"/>
        <v>228497.01166220327</v>
      </c>
      <c r="BJ44" s="105">
        <f t="shared" si="26"/>
        <v>228497.01166220327</v>
      </c>
      <c r="BK44" s="105">
        <f t="shared" si="26"/>
        <v>228497.01166220327</v>
      </c>
      <c r="BL44" s="105">
        <f t="shared" si="26"/>
        <v>228497.01166220327</v>
      </c>
      <c r="BM44" s="105">
        <f t="shared" si="26"/>
        <v>228497.01166220327</v>
      </c>
      <c r="BN44" s="105">
        <f t="shared" si="26"/>
        <v>228497.01166220327</v>
      </c>
      <c r="BO44" s="105">
        <f t="shared" si="26"/>
        <v>228497.01166220327</v>
      </c>
      <c r="BP44" s="105">
        <f t="shared" si="26"/>
        <v>228497.01166220327</v>
      </c>
      <c r="BQ44" s="105">
        <f t="shared" si="26"/>
        <v>228497.01166220327</v>
      </c>
      <c r="BR44" s="105">
        <f t="shared" si="26"/>
        <v>228497.01166220327</v>
      </c>
      <c r="BS44" s="105">
        <f t="shared" si="26"/>
        <v>228497.01166220327</v>
      </c>
      <c r="BT44" s="105">
        <f t="shared" si="26"/>
        <v>228497.01166220327</v>
      </c>
      <c r="BU44" s="105">
        <f t="shared" si="26"/>
        <v>228497.01166220327</v>
      </c>
      <c r="BV44" s="105">
        <f t="shared" si="26"/>
        <v>228497.01166220327</v>
      </c>
      <c r="BW44" s="105">
        <f t="shared" si="26"/>
        <v>228497.01166220327</v>
      </c>
      <c r="BX44" s="105">
        <f t="shared" si="26"/>
        <v>228497.01166220327</v>
      </c>
      <c r="BY44" s="105">
        <f t="shared" si="26"/>
        <v>228497.01166220327</v>
      </c>
      <c r="BZ44" s="105">
        <f t="shared" si="26"/>
        <v>228497.01166220327</v>
      </c>
      <c r="CA44" s="105">
        <f t="shared" si="26"/>
        <v>228497.01166220327</v>
      </c>
      <c r="CB44" s="105">
        <f t="shared" si="26"/>
        <v>228497.01166220327</v>
      </c>
      <c r="CC44" s="105">
        <f t="shared" si="26"/>
        <v>228497.01166220327</v>
      </c>
      <c r="CD44" s="105">
        <f t="shared" si="26"/>
        <v>228497.01166220327</v>
      </c>
      <c r="CE44" s="105">
        <f t="shared" si="27"/>
        <v>228497.01166220327</v>
      </c>
      <c r="CF44" s="105">
        <f t="shared" si="27"/>
        <v>228497.01166220327</v>
      </c>
      <c r="CG44" s="105">
        <f t="shared" si="27"/>
        <v>228497.01166220327</v>
      </c>
      <c r="CH44" s="105">
        <f t="shared" si="27"/>
        <v>228497.01166220327</v>
      </c>
      <c r="CI44" s="105">
        <f t="shared" si="27"/>
        <v>228497.01166220327</v>
      </c>
      <c r="CJ44" s="105">
        <f t="shared" si="27"/>
        <v>228497.01166220327</v>
      </c>
    </row>
    <row r="45" spans="1:88" x14ac:dyDescent="0.25">
      <c r="A45" s="209"/>
      <c r="B45" s="45" t="s">
        <v>12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5">
        <f>'KWh (Cumulative) LI'!N55</f>
        <v>0</v>
      </c>
      <c r="S45" s="105">
        <f t="shared" ref="S45" si="31">R45</f>
        <v>0</v>
      </c>
      <c r="T45" s="105">
        <f t="shared" si="26"/>
        <v>0</v>
      </c>
      <c r="U45" s="105">
        <f t="shared" si="26"/>
        <v>0</v>
      </c>
      <c r="V45" s="105">
        <f t="shared" ref="V45:CG48" si="32">U45</f>
        <v>0</v>
      </c>
      <c r="W45" s="105">
        <f t="shared" si="32"/>
        <v>0</v>
      </c>
      <c r="X45" s="105">
        <f t="shared" si="32"/>
        <v>0</v>
      </c>
      <c r="Y45" s="105">
        <f t="shared" si="32"/>
        <v>0</v>
      </c>
      <c r="Z45" s="105">
        <f t="shared" si="32"/>
        <v>0</v>
      </c>
      <c r="AA45" s="105">
        <f t="shared" si="32"/>
        <v>0</v>
      </c>
      <c r="AB45" s="105">
        <f t="shared" si="32"/>
        <v>0</v>
      </c>
      <c r="AC45" s="105">
        <f t="shared" si="32"/>
        <v>0</v>
      </c>
      <c r="AD45" s="105">
        <f t="shared" si="32"/>
        <v>0</v>
      </c>
      <c r="AE45" s="105">
        <f t="shared" si="32"/>
        <v>0</v>
      </c>
      <c r="AF45" s="105">
        <f t="shared" si="32"/>
        <v>0</v>
      </c>
      <c r="AG45" s="105">
        <f t="shared" si="32"/>
        <v>0</v>
      </c>
      <c r="AH45" s="105">
        <f t="shared" si="32"/>
        <v>0</v>
      </c>
      <c r="AI45" s="105">
        <f t="shared" si="32"/>
        <v>0</v>
      </c>
      <c r="AJ45" s="105">
        <f t="shared" si="32"/>
        <v>0</v>
      </c>
      <c r="AK45" s="105">
        <f t="shared" si="32"/>
        <v>0</v>
      </c>
      <c r="AL45" s="105">
        <f t="shared" si="32"/>
        <v>0</v>
      </c>
      <c r="AM45" s="105">
        <f t="shared" si="32"/>
        <v>0</v>
      </c>
      <c r="AN45" s="105">
        <f t="shared" si="32"/>
        <v>0</v>
      </c>
      <c r="AO45" s="105">
        <f t="shared" si="32"/>
        <v>0</v>
      </c>
      <c r="AP45" s="105">
        <f t="shared" si="32"/>
        <v>0</v>
      </c>
      <c r="AQ45" s="105">
        <f t="shared" si="32"/>
        <v>0</v>
      </c>
      <c r="AR45" s="105">
        <f t="shared" si="32"/>
        <v>0</v>
      </c>
      <c r="AS45" s="105">
        <f t="shared" si="32"/>
        <v>0</v>
      </c>
      <c r="AT45" s="105">
        <f t="shared" si="32"/>
        <v>0</v>
      </c>
      <c r="AU45" s="105">
        <f t="shared" si="32"/>
        <v>0</v>
      </c>
      <c r="AV45" s="105">
        <f t="shared" si="32"/>
        <v>0</v>
      </c>
      <c r="AW45" s="105">
        <f t="shared" si="32"/>
        <v>0</v>
      </c>
      <c r="AX45" s="105">
        <f t="shared" si="32"/>
        <v>0</v>
      </c>
      <c r="AY45" s="105">
        <f t="shared" si="32"/>
        <v>0</v>
      </c>
      <c r="AZ45" s="105">
        <f t="shared" si="32"/>
        <v>0</v>
      </c>
      <c r="BA45" s="105">
        <f t="shared" si="32"/>
        <v>0</v>
      </c>
      <c r="BB45" s="105">
        <f t="shared" si="32"/>
        <v>0</v>
      </c>
      <c r="BC45" s="105">
        <f t="shared" si="32"/>
        <v>0</v>
      </c>
      <c r="BD45" s="105">
        <f>'KWh (Cumulative) LI'!AX55</f>
        <v>0</v>
      </c>
      <c r="BE45" s="105">
        <f t="shared" si="32"/>
        <v>0</v>
      </c>
      <c r="BF45" s="105">
        <f t="shared" si="32"/>
        <v>0</v>
      </c>
      <c r="BG45" s="105">
        <f t="shared" si="32"/>
        <v>0</v>
      </c>
      <c r="BH45" s="105">
        <f t="shared" si="32"/>
        <v>0</v>
      </c>
      <c r="BI45" s="105">
        <f t="shared" si="32"/>
        <v>0</v>
      </c>
      <c r="BJ45" s="105">
        <f t="shared" si="32"/>
        <v>0</v>
      </c>
      <c r="BK45" s="105">
        <f t="shared" si="32"/>
        <v>0</v>
      </c>
      <c r="BL45" s="105">
        <f t="shared" si="32"/>
        <v>0</v>
      </c>
      <c r="BM45" s="105">
        <f t="shared" si="32"/>
        <v>0</v>
      </c>
      <c r="BN45" s="105">
        <f t="shared" si="32"/>
        <v>0</v>
      </c>
      <c r="BO45" s="105">
        <f t="shared" si="32"/>
        <v>0</v>
      </c>
      <c r="BP45" s="105">
        <f t="shared" si="32"/>
        <v>0</v>
      </c>
      <c r="BQ45" s="105">
        <f t="shared" si="32"/>
        <v>0</v>
      </c>
      <c r="BR45" s="105">
        <f t="shared" si="32"/>
        <v>0</v>
      </c>
      <c r="BS45" s="105">
        <f t="shared" si="32"/>
        <v>0</v>
      </c>
      <c r="BT45" s="105">
        <f t="shared" si="32"/>
        <v>0</v>
      </c>
      <c r="BU45" s="105">
        <f t="shared" si="32"/>
        <v>0</v>
      </c>
      <c r="BV45" s="105">
        <f t="shared" si="32"/>
        <v>0</v>
      </c>
      <c r="BW45" s="105">
        <f t="shared" si="32"/>
        <v>0</v>
      </c>
      <c r="BX45" s="105">
        <f t="shared" si="32"/>
        <v>0</v>
      </c>
      <c r="BY45" s="105">
        <f t="shared" si="32"/>
        <v>0</v>
      </c>
      <c r="BZ45" s="105">
        <f t="shared" si="32"/>
        <v>0</v>
      </c>
      <c r="CA45" s="105">
        <f t="shared" si="32"/>
        <v>0</v>
      </c>
      <c r="CB45" s="105">
        <f t="shared" si="32"/>
        <v>0</v>
      </c>
      <c r="CC45" s="105">
        <f t="shared" si="32"/>
        <v>0</v>
      </c>
      <c r="CD45" s="105">
        <f t="shared" si="32"/>
        <v>0</v>
      </c>
      <c r="CE45" s="105">
        <f t="shared" si="32"/>
        <v>0</v>
      </c>
      <c r="CF45" s="105">
        <f t="shared" si="32"/>
        <v>0</v>
      </c>
      <c r="CG45" s="105">
        <f t="shared" si="32"/>
        <v>0</v>
      </c>
      <c r="CH45" s="105">
        <f t="shared" ref="CH45:CJ45" si="33">CG45</f>
        <v>0</v>
      </c>
      <c r="CI45" s="105">
        <f t="shared" si="33"/>
        <v>0</v>
      </c>
      <c r="CJ45" s="105">
        <f t="shared" si="33"/>
        <v>0</v>
      </c>
    </row>
    <row r="46" spans="1:88" x14ac:dyDescent="0.25">
      <c r="A46" s="209"/>
      <c r="B46" s="45" t="s">
        <v>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5">
        <f>'KWh (Cumulative) LI'!N56</f>
        <v>61408.552147999639</v>
      </c>
      <c r="S46" s="105">
        <f t="shared" ref="S46:CD49" si="34">R46</f>
        <v>61408.552147999639</v>
      </c>
      <c r="T46" s="105">
        <f t="shared" si="34"/>
        <v>61408.552147999639</v>
      </c>
      <c r="U46" s="105">
        <f t="shared" si="34"/>
        <v>61408.552147999639</v>
      </c>
      <c r="V46" s="105">
        <f t="shared" si="34"/>
        <v>61408.552147999639</v>
      </c>
      <c r="W46" s="105">
        <f t="shared" si="34"/>
        <v>61408.552147999639</v>
      </c>
      <c r="X46" s="105">
        <f t="shared" si="34"/>
        <v>61408.552147999639</v>
      </c>
      <c r="Y46" s="105">
        <f t="shared" si="34"/>
        <v>61408.552147999639</v>
      </c>
      <c r="Z46" s="105">
        <f t="shared" si="34"/>
        <v>61408.552147999639</v>
      </c>
      <c r="AA46" s="105">
        <f t="shared" si="34"/>
        <v>61408.552147999639</v>
      </c>
      <c r="AB46" s="105">
        <f t="shared" si="34"/>
        <v>61408.552147999639</v>
      </c>
      <c r="AC46" s="105">
        <f t="shared" si="34"/>
        <v>61408.552147999639</v>
      </c>
      <c r="AD46" s="105">
        <f t="shared" si="34"/>
        <v>61408.552147999639</v>
      </c>
      <c r="AE46" s="105">
        <f t="shared" si="34"/>
        <v>61408.552147999639</v>
      </c>
      <c r="AF46" s="105">
        <f t="shared" si="34"/>
        <v>61408.552147999639</v>
      </c>
      <c r="AG46" s="105">
        <f t="shared" si="34"/>
        <v>61408.552147999639</v>
      </c>
      <c r="AH46" s="105">
        <f t="shared" si="34"/>
        <v>61408.552147999639</v>
      </c>
      <c r="AI46" s="105">
        <f t="shared" si="34"/>
        <v>61408.552147999639</v>
      </c>
      <c r="AJ46" s="105">
        <f t="shared" si="34"/>
        <v>61408.552147999639</v>
      </c>
      <c r="AK46" s="105">
        <f t="shared" si="34"/>
        <v>61408.552147999639</v>
      </c>
      <c r="AL46" s="105">
        <f t="shared" si="34"/>
        <v>61408.552147999639</v>
      </c>
      <c r="AM46" s="105">
        <f t="shared" si="34"/>
        <v>61408.552147999639</v>
      </c>
      <c r="AN46" s="105">
        <f t="shared" si="34"/>
        <v>61408.552147999639</v>
      </c>
      <c r="AO46" s="105">
        <f t="shared" si="34"/>
        <v>61408.552147999639</v>
      </c>
      <c r="AP46" s="105">
        <f t="shared" si="34"/>
        <v>61408.552147999639</v>
      </c>
      <c r="AQ46" s="105">
        <f t="shared" si="34"/>
        <v>61408.552147999639</v>
      </c>
      <c r="AR46" s="105">
        <f t="shared" si="34"/>
        <v>61408.552147999639</v>
      </c>
      <c r="AS46" s="105">
        <f t="shared" si="34"/>
        <v>61408.552147999639</v>
      </c>
      <c r="AT46" s="105">
        <f t="shared" si="34"/>
        <v>61408.552147999639</v>
      </c>
      <c r="AU46" s="105">
        <f t="shared" si="34"/>
        <v>61408.552147999639</v>
      </c>
      <c r="AV46" s="105">
        <f t="shared" si="34"/>
        <v>61408.552147999639</v>
      </c>
      <c r="AW46" s="105">
        <f t="shared" si="34"/>
        <v>61408.552147999639</v>
      </c>
      <c r="AX46" s="105">
        <f t="shared" si="34"/>
        <v>61408.552147999639</v>
      </c>
      <c r="AY46" s="105">
        <f t="shared" si="34"/>
        <v>61408.552147999639</v>
      </c>
      <c r="AZ46" s="105">
        <f t="shared" si="34"/>
        <v>61408.552147999639</v>
      </c>
      <c r="BA46" s="105">
        <f t="shared" si="34"/>
        <v>61408.552147999639</v>
      </c>
      <c r="BB46" s="105">
        <f t="shared" si="34"/>
        <v>61408.552147999639</v>
      </c>
      <c r="BC46" s="105">
        <f t="shared" si="34"/>
        <v>61408.552147999639</v>
      </c>
      <c r="BD46" s="105">
        <f>'KWh (Cumulative) LI'!AX56</f>
        <v>30879.380127058274</v>
      </c>
      <c r="BE46" s="105">
        <f t="shared" si="34"/>
        <v>30879.380127058274</v>
      </c>
      <c r="BF46" s="105">
        <f t="shared" si="34"/>
        <v>30879.380127058274</v>
      </c>
      <c r="BG46" s="105">
        <f t="shared" si="34"/>
        <v>30879.380127058274</v>
      </c>
      <c r="BH46" s="105">
        <f t="shared" si="34"/>
        <v>30879.380127058274</v>
      </c>
      <c r="BI46" s="105">
        <f t="shared" si="34"/>
        <v>30879.380127058274</v>
      </c>
      <c r="BJ46" s="105">
        <f t="shared" si="34"/>
        <v>30879.380127058274</v>
      </c>
      <c r="BK46" s="105">
        <f t="shared" si="34"/>
        <v>30879.380127058274</v>
      </c>
      <c r="BL46" s="105">
        <f t="shared" si="34"/>
        <v>30879.380127058274</v>
      </c>
      <c r="BM46" s="105">
        <f t="shared" si="34"/>
        <v>30879.380127058274</v>
      </c>
      <c r="BN46" s="105">
        <f t="shared" si="34"/>
        <v>30879.380127058274</v>
      </c>
      <c r="BO46" s="105">
        <f t="shared" si="34"/>
        <v>30879.380127058274</v>
      </c>
      <c r="BP46" s="105">
        <f t="shared" si="34"/>
        <v>30879.380127058274</v>
      </c>
      <c r="BQ46" s="105">
        <f t="shared" si="34"/>
        <v>30879.380127058274</v>
      </c>
      <c r="BR46" s="105">
        <f t="shared" si="34"/>
        <v>30879.380127058274</v>
      </c>
      <c r="BS46" s="105">
        <f t="shared" si="34"/>
        <v>30879.380127058274</v>
      </c>
      <c r="BT46" s="105">
        <f t="shared" si="34"/>
        <v>30879.380127058274</v>
      </c>
      <c r="BU46" s="105">
        <f t="shared" si="34"/>
        <v>30879.380127058274</v>
      </c>
      <c r="BV46" s="105">
        <f t="shared" si="34"/>
        <v>30879.380127058274</v>
      </c>
      <c r="BW46" s="105">
        <f t="shared" si="34"/>
        <v>30879.380127058274</v>
      </c>
      <c r="BX46" s="105">
        <f t="shared" si="34"/>
        <v>30879.380127058274</v>
      </c>
      <c r="BY46" s="105">
        <f t="shared" si="34"/>
        <v>30879.380127058274</v>
      </c>
      <c r="BZ46" s="105">
        <f t="shared" si="34"/>
        <v>30879.380127058274</v>
      </c>
      <c r="CA46" s="105">
        <f t="shared" si="34"/>
        <v>30879.380127058274</v>
      </c>
      <c r="CB46" s="105">
        <f t="shared" si="34"/>
        <v>30879.380127058274</v>
      </c>
      <c r="CC46" s="105">
        <f t="shared" si="34"/>
        <v>30879.380127058274</v>
      </c>
      <c r="CD46" s="105">
        <f t="shared" si="34"/>
        <v>30879.380127058274</v>
      </c>
      <c r="CE46" s="105">
        <f t="shared" si="32"/>
        <v>30879.380127058274</v>
      </c>
      <c r="CF46" s="105">
        <f t="shared" si="32"/>
        <v>30879.380127058274</v>
      </c>
      <c r="CG46" s="105">
        <f t="shared" si="32"/>
        <v>30879.380127058274</v>
      </c>
      <c r="CH46" s="105">
        <f t="shared" ref="CH46:CJ46" si="35">CG46</f>
        <v>30879.380127058274</v>
      </c>
      <c r="CI46" s="105">
        <f t="shared" si="35"/>
        <v>30879.380127058274</v>
      </c>
      <c r="CJ46" s="105">
        <f t="shared" si="35"/>
        <v>30879.380127058274</v>
      </c>
    </row>
    <row r="47" spans="1:88" x14ac:dyDescent="0.25">
      <c r="A47" s="209"/>
      <c r="B47" s="45" t="s">
        <v>13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5">
        <f>'KWh (Cumulative) LI'!N57</f>
        <v>0</v>
      </c>
      <c r="S47" s="105">
        <f t="shared" ref="S47" si="36">R47</f>
        <v>0</v>
      </c>
      <c r="T47" s="105">
        <f t="shared" si="34"/>
        <v>0</v>
      </c>
      <c r="U47" s="105">
        <f t="shared" si="34"/>
        <v>0</v>
      </c>
      <c r="V47" s="105">
        <f t="shared" si="34"/>
        <v>0</v>
      </c>
      <c r="W47" s="105">
        <f t="shared" si="34"/>
        <v>0</v>
      </c>
      <c r="X47" s="105">
        <f t="shared" si="34"/>
        <v>0</v>
      </c>
      <c r="Y47" s="105">
        <f t="shared" si="34"/>
        <v>0</v>
      </c>
      <c r="Z47" s="105">
        <f t="shared" si="34"/>
        <v>0</v>
      </c>
      <c r="AA47" s="105">
        <f t="shared" si="34"/>
        <v>0</v>
      </c>
      <c r="AB47" s="105">
        <f t="shared" si="34"/>
        <v>0</v>
      </c>
      <c r="AC47" s="105">
        <f t="shared" si="34"/>
        <v>0</v>
      </c>
      <c r="AD47" s="105">
        <f t="shared" si="34"/>
        <v>0</v>
      </c>
      <c r="AE47" s="105">
        <f t="shared" si="34"/>
        <v>0</v>
      </c>
      <c r="AF47" s="105">
        <f t="shared" si="34"/>
        <v>0</v>
      </c>
      <c r="AG47" s="105">
        <f t="shared" si="34"/>
        <v>0</v>
      </c>
      <c r="AH47" s="105">
        <f t="shared" si="34"/>
        <v>0</v>
      </c>
      <c r="AI47" s="105">
        <f t="shared" si="34"/>
        <v>0</v>
      </c>
      <c r="AJ47" s="105">
        <f t="shared" si="34"/>
        <v>0</v>
      </c>
      <c r="AK47" s="105">
        <f t="shared" si="34"/>
        <v>0</v>
      </c>
      <c r="AL47" s="105">
        <f t="shared" si="34"/>
        <v>0</v>
      </c>
      <c r="AM47" s="105">
        <f t="shared" si="34"/>
        <v>0</v>
      </c>
      <c r="AN47" s="105">
        <f t="shared" si="34"/>
        <v>0</v>
      </c>
      <c r="AO47" s="105">
        <f t="shared" si="34"/>
        <v>0</v>
      </c>
      <c r="AP47" s="105">
        <f t="shared" si="34"/>
        <v>0</v>
      </c>
      <c r="AQ47" s="105">
        <f t="shared" si="34"/>
        <v>0</v>
      </c>
      <c r="AR47" s="105">
        <f t="shared" si="34"/>
        <v>0</v>
      </c>
      <c r="AS47" s="105">
        <f t="shared" si="34"/>
        <v>0</v>
      </c>
      <c r="AT47" s="105">
        <f t="shared" si="34"/>
        <v>0</v>
      </c>
      <c r="AU47" s="105">
        <f t="shared" si="34"/>
        <v>0</v>
      </c>
      <c r="AV47" s="105">
        <f t="shared" si="34"/>
        <v>0</v>
      </c>
      <c r="AW47" s="105">
        <f t="shared" si="34"/>
        <v>0</v>
      </c>
      <c r="AX47" s="105">
        <f t="shared" si="34"/>
        <v>0</v>
      </c>
      <c r="AY47" s="105">
        <f t="shared" si="34"/>
        <v>0</v>
      </c>
      <c r="AZ47" s="105">
        <f t="shared" si="34"/>
        <v>0</v>
      </c>
      <c r="BA47" s="105">
        <f t="shared" si="34"/>
        <v>0</v>
      </c>
      <c r="BB47" s="105">
        <f t="shared" si="34"/>
        <v>0</v>
      </c>
      <c r="BC47" s="105">
        <f t="shared" si="34"/>
        <v>0</v>
      </c>
      <c r="BD47" s="105">
        <f>'KWh (Cumulative) LI'!AX57</f>
        <v>2057270.2148264302</v>
      </c>
      <c r="BE47" s="105">
        <f t="shared" si="34"/>
        <v>2057270.2148264302</v>
      </c>
      <c r="BF47" s="105">
        <f t="shared" si="34"/>
        <v>2057270.2148264302</v>
      </c>
      <c r="BG47" s="105">
        <f t="shared" si="34"/>
        <v>2057270.2148264302</v>
      </c>
      <c r="BH47" s="105">
        <f t="shared" si="34"/>
        <v>2057270.2148264302</v>
      </c>
      <c r="BI47" s="105">
        <f t="shared" si="34"/>
        <v>2057270.2148264302</v>
      </c>
      <c r="BJ47" s="105">
        <f t="shared" si="34"/>
        <v>2057270.2148264302</v>
      </c>
      <c r="BK47" s="105">
        <f t="shared" si="34"/>
        <v>2057270.2148264302</v>
      </c>
      <c r="BL47" s="105">
        <f t="shared" si="34"/>
        <v>2057270.2148264302</v>
      </c>
      <c r="BM47" s="105">
        <f t="shared" si="34"/>
        <v>2057270.2148264302</v>
      </c>
      <c r="BN47" s="105">
        <f t="shared" si="34"/>
        <v>2057270.2148264302</v>
      </c>
      <c r="BO47" s="105">
        <f t="shared" si="34"/>
        <v>2057270.2148264302</v>
      </c>
      <c r="BP47" s="105">
        <f t="shared" si="34"/>
        <v>2057270.2148264302</v>
      </c>
      <c r="BQ47" s="105">
        <f t="shared" si="34"/>
        <v>2057270.2148264302</v>
      </c>
      <c r="BR47" s="105">
        <f t="shared" si="34"/>
        <v>2057270.2148264302</v>
      </c>
      <c r="BS47" s="105">
        <f t="shared" si="34"/>
        <v>2057270.2148264302</v>
      </c>
      <c r="BT47" s="105">
        <f t="shared" si="34"/>
        <v>2057270.2148264302</v>
      </c>
      <c r="BU47" s="105">
        <f t="shared" si="34"/>
        <v>2057270.2148264302</v>
      </c>
      <c r="BV47" s="105">
        <f t="shared" si="34"/>
        <v>2057270.2148264302</v>
      </c>
      <c r="BW47" s="105">
        <f t="shared" si="34"/>
        <v>2057270.2148264302</v>
      </c>
      <c r="BX47" s="105">
        <f t="shared" si="34"/>
        <v>2057270.2148264302</v>
      </c>
      <c r="BY47" s="105">
        <f t="shared" si="34"/>
        <v>2057270.2148264302</v>
      </c>
      <c r="BZ47" s="105">
        <f t="shared" si="34"/>
        <v>2057270.2148264302</v>
      </c>
      <c r="CA47" s="105">
        <f t="shared" si="34"/>
        <v>2057270.2148264302</v>
      </c>
      <c r="CB47" s="105">
        <f t="shared" si="34"/>
        <v>2057270.2148264302</v>
      </c>
      <c r="CC47" s="105">
        <f t="shared" si="34"/>
        <v>2057270.2148264302</v>
      </c>
      <c r="CD47" s="105">
        <f t="shared" si="34"/>
        <v>2057270.2148264302</v>
      </c>
      <c r="CE47" s="105">
        <f t="shared" si="32"/>
        <v>2057270.2148264302</v>
      </c>
      <c r="CF47" s="105">
        <f t="shared" si="32"/>
        <v>2057270.2148264302</v>
      </c>
      <c r="CG47" s="105">
        <f t="shared" si="32"/>
        <v>2057270.2148264302</v>
      </c>
      <c r="CH47" s="105">
        <f t="shared" ref="CH47:CJ47" si="37">CG47</f>
        <v>2057270.2148264302</v>
      </c>
      <c r="CI47" s="105">
        <f t="shared" si="37"/>
        <v>2057270.2148264302</v>
      </c>
      <c r="CJ47" s="105">
        <f t="shared" si="37"/>
        <v>2057270.2148264302</v>
      </c>
    </row>
    <row r="48" spans="1:88" x14ac:dyDescent="0.25">
      <c r="A48" s="209"/>
      <c r="B48" s="45" t="s">
        <v>4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5">
        <f>'KWh (Cumulative) LI'!N58</f>
        <v>0</v>
      </c>
      <c r="S48" s="105">
        <f t="shared" ref="S48" si="38">R48</f>
        <v>0</v>
      </c>
      <c r="T48" s="105">
        <f t="shared" si="34"/>
        <v>0</v>
      </c>
      <c r="U48" s="105">
        <f t="shared" si="34"/>
        <v>0</v>
      </c>
      <c r="V48" s="105">
        <f t="shared" si="34"/>
        <v>0</v>
      </c>
      <c r="W48" s="105">
        <f t="shared" si="34"/>
        <v>0</v>
      </c>
      <c r="X48" s="105">
        <f t="shared" si="34"/>
        <v>0</v>
      </c>
      <c r="Y48" s="105">
        <f t="shared" si="34"/>
        <v>0</v>
      </c>
      <c r="Z48" s="105">
        <f t="shared" si="34"/>
        <v>0</v>
      </c>
      <c r="AA48" s="105">
        <f t="shared" si="34"/>
        <v>0</v>
      </c>
      <c r="AB48" s="105">
        <f t="shared" si="34"/>
        <v>0</v>
      </c>
      <c r="AC48" s="105">
        <f t="shared" si="34"/>
        <v>0</v>
      </c>
      <c r="AD48" s="105">
        <f t="shared" si="34"/>
        <v>0</v>
      </c>
      <c r="AE48" s="105">
        <f t="shared" si="34"/>
        <v>0</v>
      </c>
      <c r="AF48" s="105">
        <f t="shared" si="34"/>
        <v>0</v>
      </c>
      <c r="AG48" s="105">
        <f t="shared" si="34"/>
        <v>0</v>
      </c>
      <c r="AH48" s="105">
        <f t="shared" si="34"/>
        <v>0</v>
      </c>
      <c r="AI48" s="105">
        <f t="shared" si="34"/>
        <v>0</v>
      </c>
      <c r="AJ48" s="105">
        <f t="shared" si="34"/>
        <v>0</v>
      </c>
      <c r="AK48" s="105">
        <f t="shared" si="34"/>
        <v>0</v>
      </c>
      <c r="AL48" s="105">
        <f t="shared" si="34"/>
        <v>0</v>
      </c>
      <c r="AM48" s="105">
        <f t="shared" si="34"/>
        <v>0</v>
      </c>
      <c r="AN48" s="105">
        <f t="shared" si="34"/>
        <v>0</v>
      </c>
      <c r="AO48" s="105">
        <f t="shared" si="34"/>
        <v>0</v>
      </c>
      <c r="AP48" s="105">
        <f t="shared" si="34"/>
        <v>0</v>
      </c>
      <c r="AQ48" s="105">
        <f t="shared" si="34"/>
        <v>0</v>
      </c>
      <c r="AR48" s="105">
        <f t="shared" si="34"/>
        <v>0</v>
      </c>
      <c r="AS48" s="105">
        <f t="shared" si="34"/>
        <v>0</v>
      </c>
      <c r="AT48" s="105">
        <f t="shared" si="34"/>
        <v>0</v>
      </c>
      <c r="AU48" s="105">
        <f t="shared" si="34"/>
        <v>0</v>
      </c>
      <c r="AV48" s="105">
        <f t="shared" si="34"/>
        <v>0</v>
      </c>
      <c r="AW48" s="105">
        <f t="shared" si="34"/>
        <v>0</v>
      </c>
      <c r="AX48" s="105">
        <f t="shared" si="34"/>
        <v>0</v>
      </c>
      <c r="AY48" s="105">
        <f t="shared" si="34"/>
        <v>0</v>
      </c>
      <c r="AZ48" s="105">
        <f t="shared" si="34"/>
        <v>0</v>
      </c>
      <c r="BA48" s="105">
        <f t="shared" si="34"/>
        <v>0</v>
      </c>
      <c r="BB48" s="105">
        <f t="shared" si="34"/>
        <v>0</v>
      </c>
      <c r="BC48" s="105">
        <f t="shared" si="34"/>
        <v>0</v>
      </c>
      <c r="BD48" s="105">
        <f>'KWh (Cumulative) LI'!AX58</f>
        <v>73357.761554549332</v>
      </c>
      <c r="BE48" s="105">
        <f t="shared" si="34"/>
        <v>73357.761554549332</v>
      </c>
      <c r="BF48" s="105">
        <f t="shared" si="34"/>
        <v>73357.761554549332</v>
      </c>
      <c r="BG48" s="105">
        <f t="shared" si="34"/>
        <v>73357.761554549332</v>
      </c>
      <c r="BH48" s="105">
        <f t="shared" si="34"/>
        <v>73357.761554549332</v>
      </c>
      <c r="BI48" s="105">
        <f t="shared" si="34"/>
        <v>73357.761554549332</v>
      </c>
      <c r="BJ48" s="105">
        <f t="shared" si="34"/>
        <v>73357.761554549332</v>
      </c>
      <c r="BK48" s="105">
        <f t="shared" si="34"/>
        <v>73357.761554549332</v>
      </c>
      <c r="BL48" s="105">
        <f t="shared" si="34"/>
        <v>73357.761554549332</v>
      </c>
      <c r="BM48" s="105">
        <f t="shared" si="34"/>
        <v>73357.761554549332</v>
      </c>
      <c r="BN48" s="105">
        <f t="shared" si="34"/>
        <v>73357.761554549332</v>
      </c>
      <c r="BO48" s="105">
        <f t="shared" si="34"/>
        <v>73357.761554549332</v>
      </c>
      <c r="BP48" s="105">
        <f t="shared" si="34"/>
        <v>73357.761554549332</v>
      </c>
      <c r="BQ48" s="105">
        <f t="shared" si="34"/>
        <v>73357.761554549332</v>
      </c>
      <c r="BR48" s="105">
        <f t="shared" si="34"/>
        <v>73357.761554549332</v>
      </c>
      <c r="BS48" s="105">
        <f t="shared" si="34"/>
        <v>73357.761554549332</v>
      </c>
      <c r="BT48" s="105">
        <f t="shared" si="34"/>
        <v>73357.761554549332</v>
      </c>
      <c r="BU48" s="105">
        <f t="shared" si="34"/>
        <v>73357.761554549332</v>
      </c>
      <c r="BV48" s="105">
        <f t="shared" si="34"/>
        <v>73357.761554549332</v>
      </c>
      <c r="BW48" s="105">
        <f t="shared" si="34"/>
        <v>73357.761554549332</v>
      </c>
      <c r="BX48" s="105">
        <f t="shared" si="34"/>
        <v>73357.761554549332</v>
      </c>
      <c r="BY48" s="105">
        <f t="shared" si="34"/>
        <v>73357.761554549332</v>
      </c>
      <c r="BZ48" s="105">
        <f t="shared" si="34"/>
        <v>73357.761554549332</v>
      </c>
      <c r="CA48" s="105">
        <f t="shared" si="34"/>
        <v>73357.761554549332</v>
      </c>
      <c r="CB48" s="105">
        <f t="shared" si="34"/>
        <v>73357.761554549332</v>
      </c>
      <c r="CC48" s="105">
        <f t="shared" si="34"/>
        <v>73357.761554549332</v>
      </c>
      <c r="CD48" s="105">
        <f t="shared" si="34"/>
        <v>73357.761554549332</v>
      </c>
      <c r="CE48" s="105">
        <f t="shared" si="32"/>
        <v>73357.761554549332</v>
      </c>
      <c r="CF48" s="105">
        <f t="shared" si="32"/>
        <v>73357.761554549332</v>
      </c>
      <c r="CG48" s="105">
        <f t="shared" si="32"/>
        <v>73357.761554549332</v>
      </c>
      <c r="CH48" s="105">
        <f t="shared" ref="CH48:CJ48" si="39">CG48</f>
        <v>73357.761554549332</v>
      </c>
      <c r="CI48" s="105">
        <f t="shared" si="39"/>
        <v>73357.761554549332</v>
      </c>
      <c r="CJ48" s="105">
        <f t="shared" si="39"/>
        <v>73357.761554549332</v>
      </c>
    </row>
    <row r="49" spans="1:88" x14ac:dyDescent="0.25">
      <c r="A49" s="210"/>
      <c r="B49" s="45" t="s">
        <v>14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5">
        <f>'KWh (Cumulative) LI'!N59</f>
        <v>0</v>
      </c>
      <c r="S49" s="105">
        <f t="shared" ref="S49" si="40">R49</f>
        <v>0</v>
      </c>
      <c r="T49" s="105">
        <f t="shared" si="34"/>
        <v>0</v>
      </c>
      <c r="U49" s="105">
        <f t="shared" si="34"/>
        <v>0</v>
      </c>
      <c r="V49" s="105">
        <f t="shared" si="34"/>
        <v>0</v>
      </c>
      <c r="W49" s="105">
        <f t="shared" si="34"/>
        <v>0</v>
      </c>
      <c r="X49" s="105">
        <f t="shared" si="34"/>
        <v>0</v>
      </c>
      <c r="Y49" s="105">
        <f t="shared" si="34"/>
        <v>0</v>
      </c>
      <c r="Z49" s="105">
        <f t="shared" si="34"/>
        <v>0</v>
      </c>
      <c r="AA49" s="105">
        <f t="shared" si="34"/>
        <v>0</v>
      </c>
      <c r="AB49" s="105">
        <f t="shared" si="34"/>
        <v>0</v>
      </c>
      <c r="AC49" s="105">
        <f t="shared" si="34"/>
        <v>0</v>
      </c>
      <c r="AD49" s="105">
        <f t="shared" si="34"/>
        <v>0</v>
      </c>
      <c r="AE49" s="105">
        <f t="shared" si="34"/>
        <v>0</v>
      </c>
      <c r="AF49" s="105">
        <f t="shared" si="34"/>
        <v>0</v>
      </c>
      <c r="AG49" s="105">
        <f t="shared" si="34"/>
        <v>0</v>
      </c>
      <c r="AH49" s="105">
        <f t="shared" si="34"/>
        <v>0</v>
      </c>
      <c r="AI49" s="105">
        <f t="shared" si="34"/>
        <v>0</v>
      </c>
      <c r="AJ49" s="105">
        <f t="shared" si="34"/>
        <v>0</v>
      </c>
      <c r="AK49" s="105">
        <f t="shared" si="34"/>
        <v>0</v>
      </c>
      <c r="AL49" s="105">
        <f t="shared" si="34"/>
        <v>0</v>
      </c>
      <c r="AM49" s="105">
        <f t="shared" si="34"/>
        <v>0</v>
      </c>
      <c r="AN49" s="105">
        <f t="shared" si="34"/>
        <v>0</v>
      </c>
      <c r="AO49" s="105">
        <f t="shared" si="34"/>
        <v>0</v>
      </c>
      <c r="AP49" s="105">
        <f t="shared" si="34"/>
        <v>0</v>
      </c>
      <c r="AQ49" s="105">
        <f t="shared" si="34"/>
        <v>0</v>
      </c>
      <c r="AR49" s="105">
        <f t="shared" si="34"/>
        <v>0</v>
      </c>
      <c r="AS49" s="105">
        <f t="shared" si="34"/>
        <v>0</v>
      </c>
      <c r="AT49" s="105">
        <f t="shared" si="34"/>
        <v>0</v>
      </c>
      <c r="AU49" s="105">
        <f t="shared" si="34"/>
        <v>0</v>
      </c>
      <c r="AV49" s="105">
        <f t="shared" si="34"/>
        <v>0</v>
      </c>
      <c r="AW49" s="105">
        <f t="shared" si="34"/>
        <v>0</v>
      </c>
      <c r="AX49" s="105">
        <f t="shared" si="34"/>
        <v>0</v>
      </c>
      <c r="AY49" s="105">
        <f t="shared" si="34"/>
        <v>0</v>
      </c>
      <c r="AZ49" s="105">
        <f t="shared" si="34"/>
        <v>0</v>
      </c>
      <c r="BA49" s="105">
        <f t="shared" si="34"/>
        <v>0</v>
      </c>
      <c r="BB49" s="105">
        <f t="shared" si="34"/>
        <v>0</v>
      </c>
      <c r="BC49" s="105">
        <f t="shared" si="34"/>
        <v>0</v>
      </c>
      <c r="BD49" s="105">
        <f>'KWh (Cumulative) LI'!AX59</f>
        <v>0</v>
      </c>
      <c r="BE49" s="105">
        <f t="shared" si="34"/>
        <v>0</v>
      </c>
      <c r="BF49" s="105">
        <f t="shared" si="34"/>
        <v>0</v>
      </c>
      <c r="BG49" s="105">
        <f t="shared" si="34"/>
        <v>0</v>
      </c>
      <c r="BH49" s="105">
        <f t="shared" si="34"/>
        <v>0</v>
      </c>
      <c r="BI49" s="105">
        <f t="shared" si="34"/>
        <v>0</v>
      </c>
      <c r="BJ49" s="105">
        <f t="shared" si="34"/>
        <v>0</v>
      </c>
      <c r="BK49" s="105">
        <f t="shared" si="34"/>
        <v>0</v>
      </c>
      <c r="BL49" s="105">
        <f t="shared" si="34"/>
        <v>0</v>
      </c>
      <c r="BM49" s="105">
        <f t="shared" si="34"/>
        <v>0</v>
      </c>
      <c r="BN49" s="105">
        <f t="shared" si="34"/>
        <v>0</v>
      </c>
      <c r="BO49" s="105">
        <f t="shared" si="34"/>
        <v>0</v>
      </c>
      <c r="BP49" s="105">
        <f t="shared" si="34"/>
        <v>0</v>
      </c>
      <c r="BQ49" s="105">
        <f t="shared" si="34"/>
        <v>0</v>
      </c>
      <c r="BR49" s="105">
        <f t="shared" si="34"/>
        <v>0</v>
      </c>
      <c r="BS49" s="105">
        <f t="shared" si="34"/>
        <v>0</v>
      </c>
      <c r="BT49" s="105">
        <f t="shared" si="34"/>
        <v>0</v>
      </c>
      <c r="BU49" s="105">
        <f t="shared" si="34"/>
        <v>0</v>
      </c>
      <c r="BV49" s="105">
        <f t="shared" si="34"/>
        <v>0</v>
      </c>
      <c r="BW49" s="105">
        <f t="shared" si="34"/>
        <v>0</v>
      </c>
      <c r="BX49" s="105">
        <f t="shared" si="34"/>
        <v>0</v>
      </c>
      <c r="BY49" s="105">
        <f t="shared" si="34"/>
        <v>0</v>
      </c>
      <c r="BZ49" s="105">
        <f t="shared" si="34"/>
        <v>0</v>
      </c>
      <c r="CA49" s="105">
        <f t="shared" si="34"/>
        <v>0</v>
      </c>
      <c r="CB49" s="105">
        <f t="shared" si="34"/>
        <v>0</v>
      </c>
      <c r="CC49" s="105">
        <f t="shared" si="34"/>
        <v>0</v>
      </c>
      <c r="CD49" s="105">
        <f t="shared" si="34"/>
        <v>0</v>
      </c>
      <c r="CE49" s="105">
        <f t="shared" ref="CE49:CJ49" si="41">CD49</f>
        <v>0</v>
      </c>
      <c r="CF49" s="105">
        <f t="shared" si="41"/>
        <v>0</v>
      </c>
      <c r="CG49" s="105">
        <f t="shared" si="41"/>
        <v>0</v>
      </c>
      <c r="CH49" s="105">
        <f t="shared" si="41"/>
        <v>0</v>
      </c>
      <c r="CI49" s="105">
        <f t="shared" si="41"/>
        <v>0</v>
      </c>
      <c r="CJ49" s="105">
        <f t="shared" si="41"/>
        <v>0</v>
      </c>
    </row>
    <row r="50" spans="1:88" x14ac:dyDescent="0.25">
      <c r="A50" s="210"/>
      <c r="B50" s="45" t="s">
        <v>15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5">
        <f>'KWh (Cumulative) LI'!N60</f>
        <v>0</v>
      </c>
      <c r="S50" s="105">
        <f t="shared" ref="S50:CD50" si="42">R50</f>
        <v>0</v>
      </c>
      <c r="T50" s="105">
        <f t="shared" si="42"/>
        <v>0</v>
      </c>
      <c r="U50" s="105">
        <f t="shared" si="42"/>
        <v>0</v>
      </c>
      <c r="V50" s="105">
        <f t="shared" si="42"/>
        <v>0</v>
      </c>
      <c r="W50" s="105">
        <f t="shared" si="42"/>
        <v>0</v>
      </c>
      <c r="X50" s="105">
        <f t="shared" si="42"/>
        <v>0</v>
      </c>
      <c r="Y50" s="105">
        <f t="shared" si="42"/>
        <v>0</v>
      </c>
      <c r="Z50" s="105">
        <f t="shared" si="42"/>
        <v>0</v>
      </c>
      <c r="AA50" s="105">
        <f t="shared" si="42"/>
        <v>0</v>
      </c>
      <c r="AB50" s="105">
        <f t="shared" si="42"/>
        <v>0</v>
      </c>
      <c r="AC50" s="105">
        <f t="shared" si="42"/>
        <v>0</v>
      </c>
      <c r="AD50" s="105">
        <f t="shared" si="42"/>
        <v>0</v>
      </c>
      <c r="AE50" s="105">
        <f t="shared" si="42"/>
        <v>0</v>
      </c>
      <c r="AF50" s="105">
        <f t="shared" si="42"/>
        <v>0</v>
      </c>
      <c r="AG50" s="105">
        <f t="shared" si="42"/>
        <v>0</v>
      </c>
      <c r="AH50" s="105">
        <f t="shared" si="42"/>
        <v>0</v>
      </c>
      <c r="AI50" s="105">
        <f t="shared" si="42"/>
        <v>0</v>
      </c>
      <c r="AJ50" s="105">
        <f t="shared" si="42"/>
        <v>0</v>
      </c>
      <c r="AK50" s="105">
        <f t="shared" si="42"/>
        <v>0</v>
      </c>
      <c r="AL50" s="105">
        <f t="shared" si="42"/>
        <v>0</v>
      </c>
      <c r="AM50" s="105">
        <f t="shared" si="42"/>
        <v>0</v>
      </c>
      <c r="AN50" s="105">
        <f t="shared" si="42"/>
        <v>0</v>
      </c>
      <c r="AO50" s="105">
        <f t="shared" si="42"/>
        <v>0</v>
      </c>
      <c r="AP50" s="105">
        <f t="shared" si="42"/>
        <v>0</v>
      </c>
      <c r="AQ50" s="105">
        <f t="shared" si="42"/>
        <v>0</v>
      </c>
      <c r="AR50" s="105">
        <f t="shared" si="42"/>
        <v>0</v>
      </c>
      <c r="AS50" s="105">
        <f t="shared" si="42"/>
        <v>0</v>
      </c>
      <c r="AT50" s="105">
        <f t="shared" si="42"/>
        <v>0</v>
      </c>
      <c r="AU50" s="105">
        <f t="shared" si="42"/>
        <v>0</v>
      </c>
      <c r="AV50" s="105">
        <f t="shared" si="42"/>
        <v>0</v>
      </c>
      <c r="AW50" s="105">
        <f t="shared" si="42"/>
        <v>0</v>
      </c>
      <c r="AX50" s="105">
        <f t="shared" si="42"/>
        <v>0</v>
      </c>
      <c r="AY50" s="105">
        <f t="shared" si="42"/>
        <v>0</v>
      </c>
      <c r="AZ50" s="105">
        <f t="shared" si="42"/>
        <v>0</v>
      </c>
      <c r="BA50" s="105">
        <f t="shared" si="42"/>
        <v>0</v>
      </c>
      <c r="BB50" s="105">
        <f t="shared" si="42"/>
        <v>0</v>
      </c>
      <c r="BC50" s="105">
        <f t="shared" si="42"/>
        <v>0</v>
      </c>
      <c r="BD50" s="105">
        <f>'KWh (Cumulative) LI'!AX60</f>
        <v>0</v>
      </c>
      <c r="BE50" s="105">
        <f t="shared" si="42"/>
        <v>0</v>
      </c>
      <c r="BF50" s="105">
        <f t="shared" si="42"/>
        <v>0</v>
      </c>
      <c r="BG50" s="105">
        <f t="shared" si="42"/>
        <v>0</v>
      </c>
      <c r="BH50" s="105">
        <f t="shared" si="42"/>
        <v>0</v>
      </c>
      <c r="BI50" s="105">
        <f t="shared" si="42"/>
        <v>0</v>
      </c>
      <c r="BJ50" s="105">
        <f t="shared" si="42"/>
        <v>0</v>
      </c>
      <c r="BK50" s="105">
        <f t="shared" si="42"/>
        <v>0</v>
      </c>
      <c r="BL50" s="105">
        <f t="shared" si="42"/>
        <v>0</v>
      </c>
      <c r="BM50" s="105">
        <f t="shared" si="42"/>
        <v>0</v>
      </c>
      <c r="BN50" s="105">
        <f t="shared" si="42"/>
        <v>0</v>
      </c>
      <c r="BO50" s="105">
        <f t="shared" si="42"/>
        <v>0</v>
      </c>
      <c r="BP50" s="105">
        <f t="shared" si="42"/>
        <v>0</v>
      </c>
      <c r="BQ50" s="105">
        <f t="shared" si="42"/>
        <v>0</v>
      </c>
      <c r="BR50" s="105">
        <f t="shared" si="42"/>
        <v>0</v>
      </c>
      <c r="BS50" s="105">
        <f t="shared" si="42"/>
        <v>0</v>
      </c>
      <c r="BT50" s="105">
        <f t="shared" si="42"/>
        <v>0</v>
      </c>
      <c r="BU50" s="105">
        <f t="shared" si="42"/>
        <v>0</v>
      </c>
      <c r="BV50" s="105">
        <f t="shared" si="42"/>
        <v>0</v>
      </c>
      <c r="BW50" s="105">
        <f t="shared" si="42"/>
        <v>0</v>
      </c>
      <c r="BX50" s="105">
        <f t="shared" si="42"/>
        <v>0</v>
      </c>
      <c r="BY50" s="105">
        <f t="shared" si="42"/>
        <v>0</v>
      </c>
      <c r="BZ50" s="105">
        <f t="shared" si="42"/>
        <v>0</v>
      </c>
      <c r="CA50" s="105">
        <f t="shared" si="42"/>
        <v>0</v>
      </c>
      <c r="CB50" s="105">
        <f t="shared" si="42"/>
        <v>0</v>
      </c>
      <c r="CC50" s="105">
        <f t="shared" si="42"/>
        <v>0</v>
      </c>
      <c r="CD50" s="105">
        <f t="shared" si="42"/>
        <v>0</v>
      </c>
      <c r="CE50" s="105">
        <f t="shared" ref="CE50:CJ50" si="43">CD50</f>
        <v>0</v>
      </c>
      <c r="CF50" s="105">
        <f t="shared" si="43"/>
        <v>0</v>
      </c>
      <c r="CG50" s="105">
        <f t="shared" si="43"/>
        <v>0</v>
      </c>
      <c r="CH50" s="105">
        <f t="shared" si="43"/>
        <v>0</v>
      </c>
      <c r="CI50" s="105">
        <f t="shared" si="43"/>
        <v>0</v>
      </c>
      <c r="CJ50" s="105">
        <f t="shared" si="43"/>
        <v>0</v>
      </c>
    </row>
    <row r="51" spans="1:88" x14ac:dyDescent="0.25">
      <c r="A51" s="210"/>
      <c r="B51" s="45" t="s">
        <v>7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5">
        <f>'KWh (Cumulative) LI'!N61</f>
        <v>0</v>
      </c>
      <c r="S51" s="105">
        <f t="shared" ref="S51:CD51" si="44">R51</f>
        <v>0</v>
      </c>
      <c r="T51" s="105">
        <f t="shared" si="44"/>
        <v>0</v>
      </c>
      <c r="U51" s="105">
        <f t="shared" si="44"/>
        <v>0</v>
      </c>
      <c r="V51" s="105">
        <f t="shared" si="44"/>
        <v>0</v>
      </c>
      <c r="W51" s="105">
        <f t="shared" si="44"/>
        <v>0</v>
      </c>
      <c r="X51" s="105">
        <f t="shared" si="44"/>
        <v>0</v>
      </c>
      <c r="Y51" s="105">
        <f t="shared" si="44"/>
        <v>0</v>
      </c>
      <c r="Z51" s="105">
        <f t="shared" si="44"/>
        <v>0</v>
      </c>
      <c r="AA51" s="105">
        <f t="shared" si="44"/>
        <v>0</v>
      </c>
      <c r="AB51" s="105">
        <f t="shared" si="44"/>
        <v>0</v>
      </c>
      <c r="AC51" s="105">
        <f t="shared" si="44"/>
        <v>0</v>
      </c>
      <c r="AD51" s="105">
        <f t="shared" si="44"/>
        <v>0</v>
      </c>
      <c r="AE51" s="105">
        <f t="shared" si="44"/>
        <v>0</v>
      </c>
      <c r="AF51" s="105">
        <f t="shared" si="44"/>
        <v>0</v>
      </c>
      <c r="AG51" s="105">
        <f t="shared" si="44"/>
        <v>0</v>
      </c>
      <c r="AH51" s="105">
        <f t="shared" si="44"/>
        <v>0</v>
      </c>
      <c r="AI51" s="105">
        <f t="shared" si="44"/>
        <v>0</v>
      </c>
      <c r="AJ51" s="105">
        <f t="shared" si="44"/>
        <v>0</v>
      </c>
      <c r="AK51" s="105">
        <f t="shared" si="44"/>
        <v>0</v>
      </c>
      <c r="AL51" s="105">
        <f t="shared" si="44"/>
        <v>0</v>
      </c>
      <c r="AM51" s="105">
        <f t="shared" si="44"/>
        <v>0</v>
      </c>
      <c r="AN51" s="105">
        <f t="shared" si="44"/>
        <v>0</v>
      </c>
      <c r="AO51" s="105">
        <f t="shared" si="44"/>
        <v>0</v>
      </c>
      <c r="AP51" s="105">
        <f t="shared" si="44"/>
        <v>0</v>
      </c>
      <c r="AQ51" s="105">
        <f t="shared" si="44"/>
        <v>0</v>
      </c>
      <c r="AR51" s="105">
        <f t="shared" si="44"/>
        <v>0</v>
      </c>
      <c r="AS51" s="105">
        <f t="shared" si="44"/>
        <v>0</v>
      </c>
      <c r="AT51" s="105">
        <f t="shared" si="44"/>
        <v>0</v>
      </c>
      <c r="AU51" s="105">
        <f t="shared" si="44"/>
        <v>0</v>
      </c>
      <c r="AV51" s="105">
        <f t="shared" si="44"/>
        <v>0</v>
      </c>
      <c r="AW51" s="105">
        <f t="shared" si="44"/>
        <v>0</v>
      </c>
      <c r="AX51" s="105">
        <f t="shared" si="44"/>
        <v>0</v>
      </c>
      <c r="AY51" s="105">
        <f t="shared" si="44"/>
        <v>0</v>
      </c>
      <c r="AZ51" s="105">
        <f t="shared" si="44"/>
        <v>0</v>
      </c>
      <c r="BA51" s="105">
        <f t="shared" si="44"/>
        <v>0</v>
      </c>
      <c r="BB51" s="105">
        <f t="shared" si="44"/>
        <v>0</v>
      </c>
      <c r="BC51" s="105">
        <f t="shared" si="44"/>
        <v>0</v>
      </c>
      <c r="BD51" s="105">
        <f>'KWh (Cumulative) LI'!AX61</f>
        <v>22903.352822988894</v>
      </c>
      <c r="BE51" s="105">
        <f t="shared" si="44"/>
        <v>22903.352822988894</v>
      </c>
      <c r="BF51" s="105">
        <f t="shared" si="44"/>
        <v>22903.352822988894</v>
      </c>
      <c r="BG51" s="105">
        <f t="shared" si="44"/>
        <v>22903.352822988894</v>
      </c>
      <c r="BH51" s="105">
        <f t="shared" si="44"/>
        <v>22903.352822988894</v>
      </c>
      <c r="BI51" s="105">
        <f t="shared" si="44"/>
        <v>22903.352822988894</v>
      </c>
      <c r="BJ51" s="105">
        <f t="shared" si="44"/>
        <v>22903.352822988894</v>
      </c>
      <c r="BK51" s="105">
        <f t="shared" si="44"/>
        <v>22903.352822988894</v>
      </c>
      <c r="BL51" s="105">
        <f t="shared" si="44"/>
        <v>22903.352822988894</v>
      </c>
      <c r="BM51" s="105">
        <f t="shared" si="44"/>
        <v>22903.352822988894</v>
      </c>
      <c r="BN51" s="105">
        <f t="shared" si="44"/>
        <v>22903.352822988894</v>
      </c>
      <c r="BO51" s="105">
        <f t="shared" si="44"/>
        <v>22903.352822988894</v>
      </c>
      <c r="BP51" s="105">
        <f t="shared" si="44"/>
        <v>22903.352822988894</v>
      </c>
      <c r="BQ51" s="105">
        <f t="shared" si="44"/>
        <v>22903.352822988894</v>
      </c>
      <c r="BR51" s="105">
        <f t="shared" si="44"/>
        <v>22903.352822988894</v>
      </c>
      <c r="BS51" s="105">
        <f t="shared" si="44"/>
        <v>22903.352822988894</v>
      </c>
      <c r="BT51" s="105">
        <f t="shared" si="44"/>
        <v>22903.352822988894</v>
      </c>
      <c r="BU51" s="105">
        <f t="shared" si="44"/>
        <v>22903.352822988894</v>
      </c>
      <c r="BV51" s="105">
        <f t="shared" si="44"/>
        <v>22903.352822988894</v>
      </c>
      <c r="BW51" s="105">
        <f t="shared" si="44"/>
        <v>22903.352822988894</v>
      </c>
      <c r="BX51" s="105">
        <f t="shared" si="44"/>
        <v>22903.352822988894</v>
      </c>
      <c r="BY51" s="105">
        <f t="shared" si="44"/>
        <v>22903.352822988894</v>
      </c>
      <c r="BZ51" s="105">
        <f t="shared" si="44"/>
        <v>22903.352822988894</v>
      </c>
      <c r="CA51" s="105">
        <f t="shared" si="44"/>
        <v>22903.352822988894</v>
      </c>
      <c r="CB51" s="105">
        <f t="shared" si="44"/>
        <v>22903.352822988894</v>
      </c>
      <c r="CC51" s="105">
        <f t="shared" si="44"/>
        <v>22903.352822988894</v>
      </c>
      <c r="CD51" s="105">
        <f t="shared" si="44"/>
        <v>22903.352822988894</v>
      </c>
      <c r="CE51" s="105">
        <f t="shared" ref="CE51:CJ51" si="45">CD51</f>
        <v>22903.352822988894</v>
      </c>
      <c r="CF51" s="105">
        <f t="shared" si="45"/>
        <v>22903.352822988894</v>
      </c>
      <c r="CG51" s="105">
        <f t="shared" si="45"/>
        <v>22903.352822988894</v>
      </c>
      <c r="CH51" s="105">
        <f t="shared" si="45"/>
        <v>22903.352822988894</v>
      </c>
      <c r="CI51" s="105">
        <f t="shared" si="45"/>
        <v>22903.352822988894</v>
      </c>
      <c r="CJ51" s="105">
        <f t="shared" si="45"/>
        <v>22903.352822988894</v>
      </c>
    </row>
    <row r="52" spans="1:88" ht="15.75" thickBot="1" x14ac:dyDescent="0.3">
      <c r="A52" s="211"/>
      <c r="B52" s="45" t="s">
        <v>8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5">
        <f>'KWh (Cumulative) LI'!N62</f>
        <v>0</v>
      </c>
      <c r="S52" s="105">
        <f t="shared" ref="S52:CD52" si="46">R52</f>
        <v>0</v>
      </c>
      <c r="T52" s="105">
        <f t="shared" si="46"/>
        <v>0</v>
      </c>
      <c r="U52" s="105">
        <f t="shared" si="46"/>
        <v>0</v>
      </c>
      <c r="V52" s="105">
        <f t="shared" si="46"/>
        <v>0</v>
      </c>
      <c r="W52" s="105">
        <f t="shared" si="46"/>
        <v>0</v>
      </c>
      <c r="X52" s="105">
        <f t="shared" si="46"/>
        <v>0</v>
      </c>
      <c r="Y52" s="105">
        <f t="shared" si="46"/>
        <v>0</v>
      </c>
      <c r="Z52" s="105">
        <f t="shared" si="46"/>
        <v>0</v>
      </c>
      <c r="AA52" s="105">
        <f t="shared" si="46"/>
        <v>0</v>
      </c>
      <c r="AB52" s="105">
        <f t="shared" si="46"/>
        <v>0</v>
      </c>
      <c r="AC52" s="105">
        <f t="shared" si="46"/>
        <v>0</v>
      </c>
      <c r="AD52" s="105">
        <f t="shared" si="46"/>
        <v>0</v>
      </c>
      <c r="AE52" s="105">
        <f t="shared" si="46"/>
        <v>0</v>
      </c>
      <c r="AF52" s="105">
        <f t="shared" si="46"/>
        <v>0</v>
      </c>
      <c r="AG52" s="105">
        <f t="shared" si="46"/>
        <v>0</v>
      </c>
      <c r="AH52" s="105">
        <f t="shared" si="46"/>
        <v>0</v>
      </c>
      <c r="AI52" s="105">
        <f t="shared" si="46"/>
        <v>0</v>
      </c>
      <c r="AJ52" s="105">
        <f t="shared" si="46"/>
        <v>0</v>
      </c>
      <c r="AK52" s="105">
        <f t="shared" si="46"/>
        <v>0</v>
      </c>
      <c r="AL52" s="105">
        <f t="shared" si="46"/>
        <v>0</v>
      </c>
      <c r="AM52" s="105">
        <f t="shared" si="46"/>
        <v>0</v>
      </c>
      <c r="AN52" s="105">
        <f t="shared" si="46"/>
        <v>0</v>
      </c>
      <c r="AO52" s="105">
        <f t="shared" si="46"/>
        <v>0</v>
      </c>
      <c r="AP52" s="105">
        <f t="shared" si="46"/>
        <v>0</v>
      </c>
      <c r="AQ52" s="105">
        <f t="shared" si="46"/>
        <v>0</v>
      </c>
      <c r="AR52" s="105">
        <f t="shared" si="46"/>
        <v>0</v>
      </c>
      <c r="AS52" s="105">
        <f t="shared" si="46"/>
        <v>0</v>
      </c>
      <c r="AT52" s="105">
        <f t="shared" si="46"/>
        <v>0</v>
      </c>
      <c r="AU52" s="105">
        <f t="shared" si="46"/>
        <v>0</v>
      </c>
      <c r="AV52" s="105">
        <f t="shared" si="46"/>
        <v>0</v>
      </c>
      <c r="AW52" s="105">
        <f t="shared" si="46"/>
        <v>0</v>
      </c>
      <c r="AX52" s="105">
        <f t="shared" si="46"/>
        <v>0</v>
      </c>
      <c r="AY52" s="105">
        <f t="shared" si="46"/>
        <v>0</v>
      </c>
      <c r="AZ52" s="105">
        <f t="shared" si="46"/>
        <v>0</v>
      </c>
      <c r="BA52" s="105">
        <f t="shared" si="46"/>
        <v>0</v>
      </c>
      <c r="BB52" s="105">
        <f t="shared" si="46"/>
        <v>0</v>
      </c>
      <c r="BC52" s="105">
        <f t="shared" si="46"/>
        <v>0</v>
      </c>
      <c r="BD52" s="105">
        <f>'KWh (Cumulative) LI'!AX62</f>
        <v>41121.007758016058</v>
      </c>
      <c r="BE52" s="105">
        <f t="shared" si="46"/>
        <v>41121.007758016058</v>
      </c>
      <c r="BF52" s="105">
        <f t="shared" si="46"/>
        <v>41121.007758016058</v>
      </c>
      <c r="BG52" s="105">
        <f t="shared" si="46"/>
        <v>41121.007758016058</v>
      </c>
      <c r="BH52" s="105">
        <f t="shared" si="46"/>
        <v>41121.007758016058</v>
      </c>
      <c r="BI52" s="105">
        <f t="shared" si="46"/>
        <v>41121.007758016058</v>
      </c>
      <c r="BJ52" s="105">
        <f t="shared" si="46"/>
        <v>41121.007758016058</v>
      </c>
      <c r="BK52" s="105">
        <f t="shared" si="46"/>
        <v>41121.007758016058</v>
      </c>
      <c r="BL52" s="105">
        <f t="shared" si="46"/>
        <v>41121.007758016058</v>
      </c>
      <c r="BM52" s="105">
        <f t="shared" si="46"/>
        <v>41121.007758016058</v>
      </c>
      <c r="BN52" s="105">
        <f t="shared" si="46"/>
        <v>41121.007758016058</v>
      </c>
      <c r="BO52" s="105">
        <f t="shared" si="46"/>
        <v>41121.007758016058</v>
      </c>
      <c r="BP52" s="105">
        <f t="shared" si="46"/>
        <v>41121.007758016058</v>
      </c>
      <c r="BQ52" s="105">
        <f t="shared" si="46"/>
        <v>41121.007758016058</v>
      </c>
      <c r="BR52" s="105">
        <f t="shared" si="46"/>
        <v>41121.007758016058</v>
      </c>
      <c r="BS52" s="105">
        <f t="shared" si="46"/>
        <v>41121.007758016058</v>
      </c>
      <c r="BT52" s="105">
        <f t="shared" si="46"/>
        <v>41121.007758016058</v>
      </c>
      <c r="BU52" s="105">
        <f t="shared" si="46"/>
        <v>41121.007758016058</v>
      </c>
      <c r="BV52" s="105">
        <f t="shared" si="46"/>
        <v>41121.007758016058</v>
      </c>
      <c r="BW52" s="105">
        <f t="shared" si="46"/>
        <v>41121.007758016058</v>
      </c>
      <c r="BX52" s="105">
        <f t="shared" si="46"/>
        <v>41121.007758016058</v>
      </c>
      <c r="BY52" s="105">
        <f t="shared" si="46"/>
        <v>41121.007758016058</v>
      </c>
      <c r="BZ52" s="105">
        <f t="shared" si="46"/>
        <v>41121.007758016058</v>
      </c>
      <c r="CA52" s="105">
        <f t="shared" si="46"/>
        <v>41121.007758016058</v>
      </c>
      <c r="CB52" s="105">
        <f t="shared" si="46"/>
        <v>41121.007758016058</v>
      </c>
      <c r="CC52" s="105">
        <f t="shared" si="46"/>
        <v>41121.007758016058</v>
      </c>
      <c r="CD52" s="105">
        <f t="shared" si="46"/>
        <v>41121.007758016058</v>
      </c>
      <c r="CE52" s="105">
        <f t="shared" ref="CE52:CJ52" si="47">CD52</f>
        <v>41121.007758016058</v>
      </c>
      <c r="CF52" s="105">
        <f t="shared" si="47"/>
        <v>41121.007758016058</v>
      </c>
      <c r="CG52" s="105">
        <f t="shared" si="47"/>
        <v>41121.007758016058</v>
      </c>
      <c r="CH52" s="105">
        <f t="shared" si="47"/>
        <v>41121.007758016058</v>
      </c>
      <c r="CI52" s="105">
        <f t="shared" si="47"/>
        <v>41121.007758016058</v>
      </c>
      <c r="CJ52" s="105">
        <f t="shared" si="47"/>
        <v>41121.007758016058</v>
      </c>
    </row>
    <row r="53" spans="1:88" ht="15.75" thickBot="1" x14ac:dyDescent="0.3">
      <c r="A53" s="54"/>
      <c r="B53" s="54"/>
    </row>
    <row r="54" spans="1:88" ht="15.75" x14ac:dyDescent="0.25">
      <c r="A54" s="19"/>
      <c r="B54" s="80" t="s">
        <v>33</v>
      </c>
      <c r="C54" s="16">
        <v>42370</v>
      </c>
      <c r="D54" s="16">
        <v>42401</v>
      </c>
      <c r="E54" s="14">
        <v>42430</v>
      </c>
      <c r="F54" s="14">
        <v>42461</v>
      </c>
      <c r="G54" s="14">
        <v>42491</v>
      </c>
      <c r="H54" s="14">
        <v>42522</v>
      </c>
      <c r="I54" s="14">
        <v>42552</v>
      </c>
      <c r="J54" s="14">
        <v>42583</v>
      </c>
      <c r="K54" s="14">
        <v>42614</v>
      </c>
      <c r="L54" s="14">
        <v>42644</v>
      </c>
      <c r="M54" s="14">
        <v>42675</v>
      </c>
      <c r="N54" s="14">
        <v>42705</v>
      </c>
      <c r="O54" s="14">
        <v>42736</v>
      </c>
      <c r="P54" s="14">
        <v>42767</v>
      </c>
      <c r="Q54" s="15">
        <v>42795</v>
      </c>
      <c r="R54" s="15">
        <v>42826</v>
      </c>
      <c r="S54" s="15">
        <v>42856</v>
      </c>
      <c r="T54" s="15">
        <v>42887</v>
      </c>
      <c r="U54" s="15">
        <v>42917</v>
      </c>
      <c r="V54" s="15">
        <v>42948</v>
      </c>
      <c r="W54" s="15">
        <v>42979</v>
      </c>
      <c r="X54" s="15">
        <v>43009</v>
      </c>
      <c r="Y54" s="15">
        <v>43040</v>
      </c>
      <c r="Z54" s="15">
        <v>43070</v>
      </c>
      <c r="AA54" s="15">
        <v>43101</v>
      </c>
      <c r="AB54" s="15">
        <v>43132</v>
      </c>
      <c r="AC54" s="16">
        <v>43160</v>
      </c>
      <c r="AD54" s="16">
        <v>43191</v>
      </c>
      <c r="AE54" s="16">
        <v>43221</v>
      </c>
      <c r="AF54" s="16">
        <v>43252</v>
      </c>
      <c r="AG54" s="16">
        <v>43282</v>
      </c>
      <c r="AH54" s="16">
        <v>43313</v>
      </c>
      <c r="AI54" s="16">
        <v>43344</v>
      </c>
      <c r="AJ54" s="16">
        <v>43374</v>
      </c>
      <c r="AK54" s="16">
        <v>43405</v>
      </c>
      <c r="AL54" s="16">
        <v>43435</v>
      </c>
      <c r="AM54" s="16">
        <v>43466</v>
      </c>
      <c r="AN54" s="16">
        <v>43497</v>
      </c>
      <c r="AO54" s="14">
        <v>43525</v>
      </c>
      <c r="AP54" s="14">
        <v>43556</v>
      </c>
      <c r="AQ54" s="14">
        <v>43586</v>
      </c>
      <c r="AR54" s="14">
        <v>43617</v>
      </c>
      <c r="AS54" s="14">
        <v>43647</v>
      </c>
      <c r="AT54" s="14">
        <v>43678</v>
      </c>
      <c r="AU54" s="14">
        <v>43709</v>
      </c>
      <c r="AV54" s="14">
        <v>43739</v>
      </c>
      <c r="AW54" s="14">
        <v>43770</v>
      </c>
      <c r="AX54" s="14">
        <v>43800</v>
      </c>
      <c r="AY54" s="14">
        <v>43831</v>
      </c>
      <c r="AZ54" s="14">
        <v>43862</v>
      </c>
      <c r="BA54" s="15">
        <v>43891</v>
      </c>
      <c r="BB54" s="15">
        <v>43922</v>
      </c>
      <c r="BC54" s="15">
        <v>43952</v>
      </c>
      <c r="BD54" s="15">
        <v>43983</v>
      </c>
      <c r="BE54" s="15">
        <v>44013</v>
      </c>
      <c r="BF54" s="15">
        <v>44044</v>
      </c>
      <c r="BG54" s="15">
        <v>44075</v>
      </c>
      <c r="BH54" s="15">
        <v>44105</v>
      </c>
      <c r="BI54" s="15">
        <v>44136</v>
      </c>
      <c r="BJ54" s="15">
        <v>44166</v>
      </c>
      <c r="BK54" s="15">
        <v>44197</v>
      </c>
      <c r="BL54" s="15">
        <v>44228</v>
      </c>
      <c r="BM54" s="16">
        <v>44256</v>
      </c>
      <c r="BN54" s="16">
        <v>44287</v>
      </c>
      <c r="BO54" s="16">
        <v>44317</v>
      </c>
      <c r="BP54" s="16">
        <v>44348</v>
      </c>
      <c r="BQ54" s="16">
        <v>44378</v>
      </c>
      <c r="BR54" s="16">
        <v>44409</v>
      </c>
      <c r="BS54" s="16">
        <v>44440</v>
      </c>
      <c r="BT54" s="16">
        <v>44470</v>
      </c>
      <c r="BU54" s="16">
        <v>44501</v>
      </c>
      <c r="BV54" s="16">
        <v>44531</v>
      </c>
      <c r="BW54" s="16">
        <v>44562</v>
      </c>
      <c r="BX54" s="16">
        <v>44593</v>
      </c>
      <c r="BY54" s="14">
        <v>44621</v>
      </c>
      <c r="BZ54" s="14">
        <v>44652</v>
      </c>
      <c r="CA54" s="14">
        <v>44682</v>
      </c>
      <c r="CB54" s="14">
        <v>44713</v>
      </c>
      <c r="CC54" s="14">
        <v>44743</v>
      </c>
      <c r="CD54" s="14">
        <v>44774</v>
      </c>
      <c r="CE54" s="14">
        <v>44805</v>
      </c>
      <c r="CF54" s="14">
        <v>44835</v>
      </c>
      <c r="CG54" s="14">
        <v>44866</v>
      </c>
      <c r="CH54" s="14">
        <v>44896</v>
      </c>
      <c r="CI54" s="14">
        <v>44927</v>
      </c>
      <c r="CJ54" s="14">
        <v>44958</v>
      </c>
    </row>
    <row r="55" spans="1:88" ht="15" customHeight="1" x14ac:dyDescent="0.25">
      <c r="A55" s="209" t="s">
        <v>29</v>
      </c>
      <c r="B55" s="45" t="s">
        <v>9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5">
        <f>'KWh (Cumulative) LI'!N65</f>
        <v>0</v>
      </c>
      <c r="S55" s="105">
        <f>R55</f>
        <v>0</v>
      </c>
      <c r="T55" s="105">
        <f t="shared" ref="T55:CE55" si="48">S55</f>
        <v>0</v>
      </c>
      <c r="U55" s="105">
        <f t="shared" si="48"/>
        <v>0</v>
      </c>
      <c r="V55" s="105">
        <f t="shared" si="48"/>
        <v>0</v>
      </c>
      <c r="W55" s="105">
        <f t="shared" si="48"/>
        <v>0</v>
      </c>
      <c r="X55" s="105">
        <f t="shared" si="48"/>
        <v>0</v>
      </c>
      <c r="Y55" s="105">
        <f t="shared" si="48"/>
        <v>0</v>
      </c>
      <c r="Z55" s="105">
        <f t="shared" si="48"/>
        <v>0</v>
      </c>
      <c r="AA55" s="105">
        <f t="shared" si="48"/>
        <v>0</v>
      </c>
      <c r="AB55" s="105">
        <f t="shared" si="48"/>
        <v>0</v>
      </c>
      <c r="AC55" s="105">
        <f t="shared" si="48"/>
        <v>0</v>
      </c>
      <c r="AD55" s="105">
        <f t="shared" si="48"/>
        <v>0</v>
      </c>
      <c r="AE55" s="105">
        <f t="shared" si="48"/>
        <v>0</v>
      </c>
      <c r="AF55" s="105">
        <f t="shared" si="48"/>
        <v>0</v>
      </c>
      <c r="AG55" s="105">
        <f t="shared" si="48"/>
        <v>0</v>
      </c>
      <c r="AH55" s="105">
        <f t="shared" si="48"/>
        <v>0</v>
      </c>
      <c r="AI55" s="105">
        <f t="shared" si="48"/>
        <v>0</v>
      </c>
      <c r="AJ55" s="105">
        <f t="shared" si="48"/>
        <v>0</v>
      </c>
      <c r="AK55" s="105">
        <f t="shared" si="48"/>
        <v>0</v>
      </c>
      <c r="AL55" s="105">
        <f t="shared" si="48"/>
        <v>0</v>
      </c>
      <c r="AM55" s="105">
        <f t="shared" si="48"/>
        <v>0</v>
      </c>
      <c r="AN55" s="105">
        <f t="shared" si="48"/>
        <v>0</v>
      </c>
      <c r="AO55" s="105">
        <f t="shared" si="48"/>
        <v>0</v>
      </c>
      <c r="AP55" s="105">
        <f t="shared" si="48"/>
        <v>0</v>
      </c>
      <c r="AQ55" s="105">
        <f t="shared" si="48"/>
        <v>0</v>
      </c>
      <c r="AR55" s="105">
        <f t="shared" si="48"/>
        <v>0</v>
      </c>
      <c r="AS55" s="105">
        <f t="shared" si="48"/>
        <v>0</v>
      </c>
      <c r="AT55" s="105">
        <f t="shared" si="48"/>
        <v>0</v>
      </c>
      <c r="AU55" s="105">
        <f t="shared" si="48"/>
        <v>0</v>
      </c>
      <c r="AV55" s="105">
        <f t="shared" si="48"/>
        <v>0</v>
      </c>
      <c r="AW55" s="105">
        <f t="shared" si="48"/>
        <v>0</v>
      </c>
      <c r="AX55" s="105">
        <f t="shared" si="48"/>
        <v>0</v>
      </c>
      <c r="AY55" s="105">
        <f t="shared" si="48"/>
        <v>0</v>
      </c>
      <c r="AZ55" s="105">
        <f t="shared" si="48"/>
        <v>0</v>
      </c>
      <c r="BA55" s="105">
        <f t="shared" si="48"/>
        <v>0</v>
      </c>
      <c r="BB55" s="105">
        <f t="shared" si="48"/>
        <v>0</v>
      </c>
      <c r="BC55" s="105">
        <f t="shared" si="48"/>
        <v>0</v>
      </c>
      <c r="BD55" s="105">
        <f>'KWh (Cumulative) LI'!AX65</f>
        <v>0</v>
      </c>
      <c r="BE55" s="105">
        <f t="shared" si="48"/>
        <v>0</v>
      </c>
      <c r="BF55" s="105">
        <f t="shared" si="48"/>
        <v>0</v>
      </c>
      <c r="BG55" s="105">
        <f t="shared" si="48"/>
        <v>0</v>
      </c>
      <c r="BH55" s="105">
        <f t="shared" si="48"/>
        <v>0</v>
      </c>
      <c r="BI55" s="105">
        <f t="shared" si="48"/>
        <v>0</v>
      </c>
      <c r="BJ55" s="105">
        <f t="shared" si="48"/>
        <v>0</v>
      </c>
      <c r="BK55" s="105">
        <f t="shared" si="48"/>
        <v>0</v>
      </c>
      <c r="BL55" s="105">
        <f t="shared" si="48"/>
        <v>0</v>
      </c>
      <c r="BM55" s="105">
        <f t="shared" si="48"/>
        <v>0</v>
      </c>
      <c r="BN55" s="105">
        <f t="shared" si="48"/>
        <v>0</v>
      </c>
      <c r="BO55" s="105">
        <f t="shared" si="48"/>
        <v>0</v>
      </c>
      <c r="BP55" s="105">
        <f t="shared" si="48"/>
        <v>0</v>
      </c>
      <c r="BQ55" s="105">
        <f t="shared" si="48"/>
        <v>0</v>
      </c>
      <c r="BR55" s="105">
        <f t="shared" si="48"/>
        <v>0</v>
      </c>
      <c r="BS55" s="105">
        <f t="shared" si="48"/>
        <v>0</v>
      </c>
      <c r="BT55" s="105">
        <f t="shared" si="48"/>
        <v>0</v>
      </c>
      <c r="BU55" s="105">
        <f t="shared" si="48"/>
        <v>0</v>
      </c>
      <c r="BV55" s="105">
        <f t="shared" si="48"/>
        <v>0</v>
      </c>
      <c r="BW55" s="105">
        <f t="shared" si="48"/>
        <v>0</v>
      </c>
      <c r="BX55" s="105">
        <f t="shared" si="48"/>
        <v>0</v>
      </c>
      <c r="BY55" s="105">
        <f t="shared" si="48"/>
        <v>0</v>
      </c>
      <c r="BZ55" s="105">
        <f t="shared" si="48"/>
        <v>0</v>
      </c>
      <c r="CA55" s="105">
        <f t="shared" si="48"/>
        <v>0</v>
      </c>
      <c r="CB55" s="105">
        <f t="shared" si="48"/>
        <v>0</v>
      </c>
      <c r="CC55" s="105">
        <f t="shared" si="48"/>
        <v>0</v>
      </c>
      <c r="CD55" s="105">
        <f t="shared" si="48"/>
        <v>0</v>
      </c>
      <c r="CE55" s="105">
        <f t="shared" si="48"/>
        <v>0</v>
      </c>
      <c r="CF55" s="105">
        <f t="shared" ref="CF55:CJ55" si="49">CE55</f>
        <v>0</v>
      </c>
      <c r="CG55" s="105">
        <f t="shared" si="49"/>
        <v>0</v>
      </c>
      <c r="CH55" s="105">
        <f t="shared" si="49"/>
        <v>0</v>
      </c>
      <c r="CI55" s="105">
        <f t="shared" si="49"/>
        <v>0</v>
      </c>
      <c r="CJ55" s="105">
        <f t="shared" si="49"/>
        <v>0</v>
      </c>
    </row>
    <row r="56" spans="1:88" x14ac:dyDescent="0.25">
      <c r="A56" s="209"/>
      <c r="B56" s="45" t="s">
        <v>6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5">
        <f>'KWh (Cumulative) LI'!N66</f>
        <v>0</v>
      </c>
      <c r="S56" s="105">
        <f t="shared" ref="S56:CD60" si="50">R56</f>
        <v>0</v>
      </c>
      <c r="T56" s="105">
        <f t="shared" si="50"/>
        <v>0</v>
      </c>
      <c r="U56" s="105">
        <f t="shared" si="50"/>
        <v>0</v>
      </c>
      <c r="V56" s="105">
        <f t="shared" si="50"/>
        <v>0</v>
      </c>
      <c r="W56" s="105">
        <f t="shared" si="50"/>
        <v>0</v>
      </c>
      <c r="X56" s="105">
        <f t="shared" si="50"/>
        <v>0</v>
      </c>
      <c r="Y56" s="105">
        <f t="shared" si="50"/>
        <v>0</v>
      </c>
      <c r="Z56" s="105">
        <f t="shared" si="50"/>
        <v>0</v>
      </c>
      <c r="AA56" s="105">
        <f t="shared" si="50"/>
        <v>0</v>
      </c>
      <c r="AB56" s="105">
        <f t="shared" si="50"/>
        <v>0</v>
      </c>
      <c r="AC56" s="105">
        <f t="shared" si="50"/>
        <v>0</v>
      </c>
      <c r="AD56" s="105">
        <f t="shared" si="50"/>
        <v>0</v>
      </c>
      <c r="AE56" s="105">
        <f t="shared" si="50"/>
        <v>0</v>
      </c>
      <c r="AF56" s="105">
        <f t="shared" si="50"/>
        <v>0</v>
      </c>
      <c r="AG56" s="105">
        <f t="shared" si="50"/>
        <v>0</v>
      </c>
      <c r="AH56" s="105">
        <f t="shared" si="50"/>
        <v>0</v>
      </c>
      <c r="AI56" s="105">
        <f t="shared" si="50"/>
        <v>0</v>
      </c>
      <c r="AJ56" s="105">
        <f t="shared" si="50"/>
        <v>0</v>
      </c>
      <c r="AK56" s="105">
        <f t="shared" si="50"/>
        <v>0</v>
      </c>
      <c r="AL56" s="105">
        <f t="shared" si="50"/>
        <v>0</v>
      </c>
      <c r="AM56" s="105">
        <f t="shared" si="50"/>
        <v>0</v>
      </c>
      <c r="AN56" s="105">
        <f t="shared" si="50"/>
        <v>0</v>
      </c>
      <c r="AO56" s="105">
        <f t="shared" si="50"/>
        <v>0</v>
      </c>
      <c r="AP56" s="105">
        <f t="shared" si="50"/>
        <v>0</v>
      </c>
      <c r="AQ56" s="105">
        <f t="shared" si="50"/>
        <v>0</v>
      </c>
      <c r="AR56" s="105">
        <f t="shared" si="50"/>
        <v>0</v>
      </c>
      <c r="AS56" s="105">
        <f t="shared" si="50"/>
        <v>0</v>
      </c>
      <c r="AT56" s="105">
        <f t="shared" si="50"/>
        <v>0</v>
      </c>
      <c r="AU56" s="105">
        <f t="shared" si="50"/>
        <v>0</v>
      </c>
      <c r="AV56" s="105">
        <f t="shared" si="50"/>
        <v>0</v>
      </c>
      <c r="AW56" s="105">
        <f t="shared" si="50"/>
        <v>0</v>
      </c>
      <c r="AX56" s="105">
        <f t="shared" si="50"/>
        <v>0</v>
      </c>
      <c r="AY56" s="105">
        <f t="shared" si="50"/>
        <v>0</v>
      </c>
      <c r="AZ56" s="105">
        <f t="shared" si="50"/>
        <v>0</v>
      </c>
      <c r="BA56" s="105">
        <f t="shared" si="50"/>
        <v>0</v>
      </c>
      <c r="BB56" s="105">
        <f t="shared" si="50"/>
        <v>0</v>
      </c>
      <c r="BC56" s="105">
        <f t="shared" si="50"/>
        <v>0</v>
      </c>
      <c r="BD56" s="105">
        <f>'KWh (Cumulative) LI'!AX66</f>
        <v>0</v>
      </c>
      <c r="BE56" s="105">
        <f t="shared" si="50"/>
        <v>0</v>
      </c>
      <c r="BF56" s="105">
        <f t="shared" si="50"/>
        <v>0</v>
      </c>
      <c r="BG56" s="105">
        <f t="shared" si="50"/>
        <v>0</v>
      </c>
      <c r="BH56" s="105">
        <f t="shared" si="50"/>
        <v>0</v>
      </c>
      <c r="BI56" s="105">
        <f t="shared" si="50"/>
        <v>0</v>
      </c>
      <c r="BJ56" s="105">
        <f t="shared" si="50"/>
        <v>0</v>
      </c>
      <c r="BK56" s="105">
        <f t="shared" si="50"/>
        <v>0</v>
      </c>
      <c r="BL56" s="105">
        <f t="shared" si="50"/>
        <v>0</v>
      </c>
      <c r="BM56" s="105">
        <f t="shared" si="50"/>
        <v>0</v>
      </c>
      <c r="BN56" s="105">
        <f t="shared" si="50"/>
        <v>0</v>
      </c>
      <c r="BO56" s="105">
        <f t="shared" si="50"/>
        <v>0</v>
      </c>
      <c r="BP56" s="105">
        <f t="shared" si="50"/>
        <v>0</v>
      </c>
      <c r="BQ56" s="105">
        <f t="shared" si="50"/>
        <v>0</v>
      </c>
      <c r="BR56" s="105">
        <f t="shared" si="50"/>
        <v>0</v>
      </c>
      <c r="BS56" s="105">
        <f t="shared" si="50"/>
        <v>0</v>
      </c>
      <c r="BT56" s="105">
        <f t="shared" si="50"/>
        <v>0</v>
      </c>
      <c r="BU56" s="105">
        <f t="shared" si="50"/>
        <v>0</v>
      </c>
      <c r="BV56" s="105">
        <f t="shared" si="50"/>
        <v>0</v>
      </c>
      <c r="BW56" s="105">
        <f t="shared" si="50"/>
        <v>0</v>
      </c>
      <c r="BX56" s="105">
        <f t="shared" si="50"/>
        <v>0</v>
      </c>
      <c r="BY56" s="105">
        <f t="shared" si="50"/>
        <v>0</v>
      </c>
      <c r="BZ56" s="105">
        <f t="shared" si="50"/>
        <v>0</v>
      </c>
      <c r="CA56" s="105">
        <f t="shared" si="50"/>
        <v>0</v>
      </c>
      <c r="CB56" s="105">
        <f t="shared" si="50"/>
        <v>0</v>
      </c>
      <c r="CC56" s="105">
        <f t="shared" si="50"/>
        <v>0</v>
      </c>
      <c r="CD56" s="105">
        <f t="shared" si="50"/>
        <v>0</v>
      </c>
      <c r="CE56" s="105">
        <f t="shared" ref="CE56:CJ59" si="51">CD56</f>
        <v>0</v>
      </c>
      <c r="CF56" s="105">
        <f t="shared" si="51"/>
        <v>0</v>
      </c>
      <c r="CG56" s="105">
        <f t="shared" si="51"/>
        <v>0</v>
      </c>
      <c r="CH56" s="105">
        <f t="shared" si="51"/>
        <v>0</v>
      </c>
      <c r="CI56" s="105">
        <f t="shared" si="51"/>
        <v>0</v>
      </c>
      <c r="CJ56" s="105">
        <f t="shared" si="51"/>
        <v>0</v>
      </c>
    </row>
    <row r="57" spans="1:88" x14ac:dyDescent="0.25">
      <c r="A57" s="209"/>
      <c r="B57" s="45" t="s">
        <v>10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5">
        <f>'KWh (Cumulative) LI'!N67</f>
        <v>0</v>
      </c>
      <c r="S57" s="105">
        <f t="shared" ref="S57" si="52">R57</f>
        <v>0</v>
      </c>
      <c r="T57" s="105">
        <f t="shared" si="50"/>
        <v>0</v>
      </c>
      <c r="U57" s="105">
        <f t="shared" si="50"/>
        <v>0</v>
      </c>
      <c r="V57" s="105">
        <f t="shared" si="50"/>
        <v>0</v>
      </c>
      <c r="W57" s="105">
        <f t="shared" si="50"/>
        <v>0</v>
      </c>
      <c r="X57" s="105">
        <f t="shared" si="50"/>
        <v>0</v>
      </c>
      <c r="Y57" s="105">
        <f t="shared" si="50"/>
        <v>0</v>
      </c>
      <c r="Z57" s="105">
        <f t="shared" si="50"/>
        <v>0</v>
      </c>
      <c r="AA57" s="105">
        <f t="shared" si="50"/>
        <v>0</v>
      </c>
      <c r="AB57" s="105">
        <f t="shared" si="50"/>
        <v>0</v>
      </c>
      <c r="AC57" s="105">
        <f t="shared" si="50"/>
        <v>0</v>
      </c>
      <c r="AD57" s="105">
        <f t="shared" si="50"/>
        <v>0</v>
      </c>
      <c r="AE57" s="105">
        <f t="shared" si="50"/>
        <v>0</v>
      </c>
      <c r="AF57" s="105">
        <f t="shared" si="50"/>
        <v>0</v>
      </c>
      <c r="AG57" s="105">
        <f t="shared" si="50"/>
        <v>0</v>
      </c>
      <c r="AH57" s="105">
        <f t="shared" si="50"/>
        <v>0</v>
      </c>
      <c r="AI57" s="105">
        <f t="shared" si="50"/>
        <v>0</v>
      </c>
      <c r="AJ57" s="105">
        <f t="shared" si="50"/>
        <v>0</v>
      </c>
      <c r="AK57" s="105">
        <f t="shared" si="50"/>
        <v>0</v>
      </c>
      <c r="AL57" s="105">
        <f t="shared" si="50"/>
        <v>0</v>
      </c>
      <c r="AM57" s="105">
        <f t="shared" si="50"/>
        <v>0</v>
      </c>
      <c r="AN57" s="105">
        <f t="shared" si="50"/>
        <v>0</v>
      </c>
      <c r="AO57" s="105">
        <f t="shared" si="50"/>
        <v>0</v>
      </c>
      <c r="AP57" s="105">
        <f t="shared" si="50"/>
        <v>0</v>
      </c>
      <c r="AQ57" s="105">
        <f t="shared" si="50"/>
        <v>0</v>
      </c>
      <c r="AR57" s="105">
        <f t="shared" si="50"/>
        <v>0</v>
      </c>
      <c r="AS57" s="105">
        <f t="shared" si="50"/>
        <v>0</v>
      </c>
      <c r="AT57" s="105">
        <f t="shared" si="50"/>
        <v>0</v>
      </c>
      <c r="AU57" s="105">
        <f t="shared" si="50"/>
        <v>0</v>
      </c>
      <c r="AV57" s="105">
        <f t="shared" si="50"/>
        <v>0</v>
      </c>
      <c r="AW57" s="105">
        <f t="shared" si="50"/>
        <v>0</v>
      </c>
      <c r="AX57" s="105">
        <f t="shared" si="50"/>
        <v>0</v>
      </c>
      <c r="AY57" s="105">
        <f t="shared" si="50"/>
        <v>0</v>
      </c>
      <c r="AZ57" s="105">
        <f t="shared" si="50"/>
        <v>0</v>
      </c>
      <c r="BA57" s="105">
        <f t="shared" si="50"/>
        <v>0</v>
      </c>
      <c r="BB57" s="105">
        <f t="shared" si="50"/>
        <v>0</v>
      </c>
      <c r="BC57" s="105">
        <f t="shared" si="50"/>
        <v>0</v>
      </c>
      <c r="BD57" s="105">
        <f>'KWh (Cumulative) LI'!AX67</f>
        <v>0</v>
      </c>
      <c r="BE57" s="105">
        <f t="shared" si="50"/>
        <v>0</v>
      </c>
      <c r="BF57" s="105">
        <f t="shared" si="50"/>
        <v>0</v>
      </c>
      <c r="BG57" s="105">
        <f t="shared" si="50"/>
        <v>0</v>
      </c>
      <c r="BH57" s="105">
        <f t="shared" si="50"/>
        <v>0</v>
      </c>
      <c r="BI57" s="105">
        <f t="shared" si="50"/>
        <v>0</v>
      </c>
      <c r="BJ57" s="105">
        <f t="shared" si="50"/>
        <v>0</v>
      </c>
      <c r="BK57" s="105">
        <f t="shared" si="50"/>
        <v>0</v>
      </c>
      <c r="BL57" s="105">
        <f t="shared" si="50"/>
        <v>0</v>
      </c>
      <c r="BM57" s="105">
        <f t="shared" si="50"/>
        <v>0</v>
      </c>
      <c r="BN57" s="105">
        <f t="shared" si="50"/>
        <v>0</v>
      </c>
      <c r="BO57" s="105">
        <f t="shared" si="50"/>
        <v>0</v>
      </c>
      <c r="BP57" s="105">
        <f t="shared" si="50"/>
        <v>0</v>
      </c>
      <c r="BQ57" s="105">
        <f t="shared" si="50"/>
        <v>0</v>
      </c>
      <c r="BR57" s="105">
        <f t="shared" si="50"/>
        <v>0</v>
      </c>
      <c r="BS57" s="105">
        <f t="shared" si="50"/>
        <v>0</v>
      </c>
      <c r="BT57" s="105">
        <f t="shared" si="50"/>
        <v>0</v>
      </c>
      <c r="BU57" s="105">
        <f t="shared" si="50"/>
        <v>0</v>
      </c>
      <c r="BV57" s="105">
        <f t="shared" si="50"/>
        <v>0</v>
      </c>
      <c r="BW57" s="105">
        <f t="shared" si="50"/>
        <v>0</v>
      </c>
      <c r="BX57" s="105">
        <f t="shared" si="50"/>
        <v>0</v>
      </c>
      <c r="BY57" s="105">
        <f t="shared" si="50"/>
        <v>0</v>
      </c>
      <c r="BZ57" s="105">
        <f t="shared" si="50"/>
        <v>0</v>
      </c>
      <c r="CA57" s="105">
        <f t="shared" si="50"/>
        <v>0</v>
      </c>
      <c r="CB57" s="105">
        <f t="shared" si="50"/>
        <v>0</v>
      </c>
      <c r="CC57" s="105">
        <f t="shared" si="50"/>
        <v>0</v>
      </c>
      <c r="CD57" s="105">
        <f t="shared" si="50"/>
        <v>0</v>
      </c>
      <c r="CE57" s="105">
        <f t="shared" si="51"/>
        <v>0</v>
      </c>
      <c r="CF57" s="105">
        <f t="shared" si="51"/>
        <v>0</v>
      </c>
      <c r="CG57" s="105">
        <f t="shared" si="51"/>
        <v>0</v>
      </c>
      <c r="CH57" s="105">
        <f t="shared" si="51"/>
        <v>0</v>
      </c>
      <c r="CI57" s="105">
        <f t="shared" si="51"/>
        <v>0</v>
      </c>
      <c r="CJ57" s="105">
        <f t="shared" si="51"/>
        <v>0</v>
      </c>
    </row>
    <row r="58" spans="1:88" x14ac:dyDescent="0.25">
      <c r="A58" s="209"/>
      <c r="B58" s="45" t="s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5">
        <f>'KWh (Cumulative) LI'!N68</f>
        <v>0</v>
      </c>
      <c r="S58" s="105">
        <f t="shared" ref="S58" si="53">R58</f>
        <v>0</v>
      </c>
      <c r="T58" s="105">
        <f t="shared" si="50"/>
        <v>0</v>
      </c>
      <c r="U58" s="105">
        <f t="shared" si="50"/>
        <v>0</v>
      </c>
      <c r="V58" s="105">
        <f t="shared" si="50"/>
        <v>0</v>
      </c>
      <c r="W58" s="105">
        <f t="shared" si="50"/>
        <v>0</v>
      </c>
      <c r="X58" s="105">
        <f t="shared" si="50"/>
        <v>0</v>
      </c>
      <c r="Y58" s="105">
        <f t="shared" si="50"/>
        <v>0</v>
      </c>
      <c r="Z58" s="105">
        <f t="shared" si="50"/>
        <v>0</v>
      </c>
      <c r="AA58" s="105">
        <f t="shared" si="50"/>
        <v>0</v>
      </c>
      <c r="AB58" s="105">
        <f t="shared" si="50"/>
        <v>0</v>
      </c>
      <c r="AC58" s="105">
        <f t="shared" si="50"/>
        <v>0</v>
      </c>
      <c r="AD58" s="105">
        <f t="shared" si="50"/>
        <v>0</v>
      </c>
      <c r="AE58" s="105">
        <f t="shared" si="50"/>
        <v>0</v>
      </c>
      <c r="AF58" s="105">
        <f t="shared" si="50"/>
        <v>0</v>
      </c>
      <c r="AG58" s="105">
        <f t="shared" si="50"/>
        <v>0</v>
      </c>
      <c r="AH58" s="105">
        <f t="shared" si="50"/>
        <v>0</v>
      </c>
      <c r="AI58" s="105">
        <f t="shared" si="50"/>
        <v>0</v>
      </c>
      <c r="AJ58" s="105">
        <f t="shared" si="50"/>
        <v>0</v>
      </c>
      <c r="AK58" s="105">
        <f t="shared" si="50"/>
        <v>0</v>
      </c>
      <c r="AL58" s="105">
        <f t="shared" si="50"/>
        <v>0</v>
      </c>
      <c r="AM58" s="105">
        <f t="shared" si="50"/>
        <v>0</v>
      </c>
      <c r="AN58" s="105">
        <f t="shared" si="50"/>
        <v>0</v>
      </c>
      <c r="AO58" s="105">
        <f t="shared" si="50"/>
        <v>0</v>
      </c>
      <c r="AP58" s="105">
        <f t="shared" si="50"/>
        <v>0</v>
      </c>
      <c r="AQ58" s="105">
        <f t="shared" si="50"/>
        <v>0</v>
      </c>
      <c r="AR58" s="105">
        <f t="shared" si="50"/>
        <v>0</v>
      </c>
      <c r="AS58" s="105">
        <f t="shared" si="50"/>
        <v>0</v>
      </c>
      <c r="AT58" s="105">
        <f t="shared" si="50"/>
        <v>0</v>
      </c>
      <c r="AU58" s="105">
        <f t="shared" si="50"/>
        <v>0</v>
      </c>
      <c r="AV58" s="105">
        <f t="shared" si="50"/>
        <v>0</v>
      </c>
      <c r="AW58" s="105">
        <f t="shared" si="50"/>
        <v>0</v>
      </c>
      <c r="AX58" s="105">
        <f t="shared" si="50"/>
        <v>0</v>
      </c>
      <c r="AY58" s="105">
        <f t="shared" si="50"/>
        <v>0</v>
      </c>
      <c r="AZ58" s="105">
        <f t="shared" si="50"/>
        <v>0</v>
      </c>
      <c r="BA58" s="105">
        <f t="shared" si="50"/>
        <v>0</v>
      </c>
      <c r="BB58" s="105">
        <f t="shared" si="50"/>
        <v>0</v>
      </c>
      <c r="BC58" s="105">
        <f t="shared" si="50"/>
        <v>0</v>
      </c>
      <c r="BD58" s="105">
        <f>'KWh (Cumulative) LI'!AX68</f>
        <v>179077.62339725476</v>
      </c>
      <c r="BE58" s="105">
        <f t="shared" si="50"/>
        <v>179077.62339725476</v>
      </c>
      <c r="BF58" s="105">
        <f t="shared" si="50"/>
        <v>179077.62339725476</v>
      </c>
      <c r="BG58" s="105">
        <f t="shared" si="50"/>
        <v>179077.62339725476</v>
      </c>
      <c r="BH58" s="105">
        <f t="shared" si="50"/>
        <v>179077.62339725476</v>
      </c>
      <c r="BI58" s="105">
        <f t="shared" si="50"/>
        <v>179077.62339725476</v>
      </c>
      <c r="BJ58" s="105">
        <f t="shared" si="50"/>
        <v>179077.62339725476</v>
      </c>
      <c r="BK58" s="105">
        <f t="shared" si="50"/>
        <v>179077.62339725476</v>
      </c>
      <c r="BL58" s="105">
        <f t="shared" si="50"/>
        <v>179077.62339725476</v>
      </c>
      <c r="BM58" s="105">
        <f t="shared" si="50"/>
        <v>179077.62339725476</v>
      </c>
      <c r="BN58" s="105">
        <f t="shared" si="50"/>
        <v>179077.62339725476</v>
      </c>
      <c r="BO58" s="105">
        <f t="shared" si="50"/>
        <v>179077.62339725476</v>
      </c>
      <c r="BP58" s="105">
        <f t="shared" si="50"/>
        <v>179077.62339725476</v>
      </c>
      <c r="BQ58" s="105">
        <f t="shared" si="50"/>
        <v>179077.62339725476</v>
      </c>
      <c r="BR58" s="105">
        <f t="shared" si="50"/>
        <v>179077.62339725476</v>
      </c>
      <c r="BS58" s="105">
        <f t="shared" si="50"/>
        <v>179077.62339725476</v>
      </c>
      <c r="BT58" s="105">
        <f t="shared" si="50"/>
        <v>179077.62339725476</v>
      </c>
      <c r="BU58" s="105">
        <f t="shared" si="50"/>
        <v>179077.62339725476</v>
      </c>
      <c r="BV58" s="105">
        <f t="shared" si="50"/>
        <v>179077.62339725476</v>
      </c>
      <c r="BW58" s="105">
        <f t="shared" si="50"/>
        <v>179077.62339725476</v>
      </c>
      <c r="BX58" s="105">
        <f t="shared" si="50"/>
        <v>179077.62339725476</v>
      </c>
      <c r="BY58" s="105">
        <f t="shared" si="50"/>
        <v>179077.62339725476</v>
      </c>
      <c r="BZ58" s="105">
        <f t="shared" si="50"/>
        <v>179077.62339725476</v>
      </c>
      <c r="CA58" s="105">
        <f t="shared" si="50"/>
        <v>179077.62339725476</v>
      </c>
      <c r="CB58" s="105">
        <f t="shared" si="50"/>
        <v>179077.62339725476</v>
      </c>
      <c r="CC58" s="105">
        <f t="shared" si="50"/>
        <v>179077.62339725476</v>
      </c>
      <c r="CD58" s="105">
        <f t="shared" si="50"/>
        <v>179077.62339725476</v>
      </c>
      <c r="CE58" s="105">
        <f t="shared" si="51"/>
        <v>179077.62339725476</v>
      </c>
      <c r="CF58" s="105">
        <f t="shared" si="51"/>
        <v>179077.62339725476</v>
      </c>
      <c r="CG58" s="105">
        <f t="shared" si="51"/>
        <v>179077.62339725476</v>
      </c>
      <c r="CH58" s="105">
        <f t="shared" si="51"/>
        <v>179077.62339725476</v>
      </c>
      <c r="CI58" s="105">
        <f t="shared" si="51"/>
        <v>179077.62339725476</v>
      </c>
      <c r="CJ58" s="105">
        <f t="shared" si="51"/>
        <v>179077.62339725476</v>
      </c>
    </row>
    <row r="59" spans="1:88" x14ac:dyDescent="0.25">
      <c r="A59" s="209"/>
      <c r="B59" s="45" t="s">
        <v>11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5">
        <f>'KWh (Cumulative) LI'!N69</f>
        <v>0</v>
      </c>
      <c r="S59" s="105">
        <f t="shared" ref="S59" si="54">R59</f>
        <v>0</v>
      </c>
      <c r="T59" s="105">
        <f t="shared" si="50"/>
        <v>0</v>
      </c>
      <c r="U59" s="105">
        <f t="shared" si="50"/>
        <v>0</v>
      </c>
      <c r="V59" s="105">
        <f t="shared" si="50"/>
        <v>0</v>
      </c>
      <c r="W59" s="105">
        <f t="shared" si="50"/>
        <v>0</v>
      </c>
      <c r="X59" s="105">
        <f t="shared" si="50"/>
        <v>0</v>
      </c>
      <c r="Y59" s="105">
        <f t="shared" si="50"/>
        <v>0</v>
      </c>
      <c r="Z59" s="105">
        <f t="shared" si="50"/>
        <v>0</v>
      </c>
      <c r="AA59" s="105">
        <f t="shared" si="50"/>
        <v>0</v>
      </c>
      <c r="AB59" s="105">
        <f t="shared" si="50"/>
        <v>0</v>
      </c>
      <c r="AC59" s="105">
        <f t="shared" si="50"/>
        <v>0</v>
      </c>
      <c r="AD59" s="105">
        <f t="shared" si="50"/>
        <v>0</v>
      </c>
      <c r="AE59" s="105">
        <f t="shared" si="50"/>
        <v>0</v>
      </c>
      <c r="AF59" s="105">
        <f t="shared" si="50"/>
        <v>0</v>
      </c>
      <c r="AG59" s="105">
        <f t="shared" si="50"/>
        <v>0</v>
      </c>
      <c r="AH59" s="105">
        <f t="shared" si="50"/>
        <v>0</v>
      </c>
      <c r="AI59" s="105">
        <f t="shared" si="50"/>
        <v>0</v>
      </c>
      <c r="AJ59" s="105">
        <f t="shared" si="50"/>
        <v>0</v>
      </c>
      <c r="AK59" s="105">
        <f t="shared" si="50"/>
        <v>0</v>
      </c>
      <c r="AL59" s="105">
        <f t="shared" si="50"/>
        <v>0</v>
      </c>
      <c r="AM59" s="105">
        <f t="shared" si="50"/>
        <v>0</v>
      </c>
      <c r="AN59" s="105">
        <f t="shared" si="50"/>
        <v>0</v>
      </c>
      <c r="AO59" s="105">
        <f t="shared" si="50"/>
        <v>0</v>
      </c>
      <c r="AP59" s="105">
        <f t="shared" si="50"/>
        <v>0</v>
      </c>
      <c r="AQ59" s="105">
        <f t="shared" si="50"/>
        <v>0</v>
      </c>
      <c r="AR59" s="105">
        <f t="shared" si="50"/>
        <v>0</v>
      </c>
      <c r="AS59" s="105">
        <f t="shared" si="50"/>
        <v>0</v>
      </c>
      <c r="AT59" s="105">
        <f t="shared" si="50"/>
        <v>0</v>
      </c>
      <c r="AU59" s="105">
        <f t="shared" si="50"/>
        <v>0</v>
      </c>
      <c r="AV59" s="105">
        <f t="shared" si="50"/>
        <v>0</v>
      </c>
      <c r="AW59" s="105">
        <f t="shared" si="50"/>
        <v>0</v>
      </c>
      <c r="AX59" s="105">
        <f t="shared" si="50"/>
        <v>0</v>
      </c>
      <c r="AY59" s="105">
        <f t="shared" si="50"/>
        <v>0</v>
      </c>
      <c r="AZ59" s="105">
        <f t="shared" si="50"/>
        <v>0</v>
      </c>
      <c r="BA59" s="105">
        <f t="shared" si="50"/>
        <v>0</v>
      </c>
      <c r="BB59" s="105">
        <f t="shared" si="50"/>
        <v>0</v>
      </c>
      <c r="BC59" s="105">
        <f t="shared" si="50"/>
        <v>0</v>
      </c>
      <c r="BD59" s="105">
        <f>'KWh (Cumulative) LI'!AX69</f>
        <v>23776.556835901509</v>
      </c>
      <c r="BE59" s="105">
        <f t="shared" si="50"/>
        <v>23776.556835901509</v>
      </c>
      <c r="BF59" s="105">
        <f t="shared" si="50"/>
        <v>23776.556835901509</v>
      </c>
      <c r="BG59" s="105">
        <f t="shared" si="50"/>
        <v>23776.556835901509</v>
      </c>
      <c r="BH59" s="105">
        <f t="shared" si="50"/>
        <v>23776.556835901509</v>
      </c>
      <c r="BI59" s="105">
        <f t="shared" si="50"/>
        <v>23776.556835901509</v>
      </c>
      <c r="BJ59" s="105">
        <f t="shared" si="50"/>
        <v>23776.556835901509</v>
      </c>
      <c r="BK59" s="105">
        <f t="shared" si="50"/>
        <v>23776.556835901509</v>
      </c>
      <c r="BL59" s="105">
        <f t="shared" si="50"/>
        <v>23776.556835901509</v>
      </c>
      <c r="BM59" s="105">
        <f t="shared" si="50"/>
        <v>23776.556835901509</v>
      </c>
      <c r="BN59" s="105">
        <f t="shared" si="50"/>
        <v>23776.556835901509</v>
      </c>
      <c r="BO59" s="105">
        <f t="shared" si="50"/>
        <v>23776.556835901509</v>
      </c>
      <c r="BP59" s="105">
        <f t="shared" si="50"/>
        <v>23776.556835901509</v>
      </c>
      <c r="BQ59" s="105">
        <f t="shared" si="50"/>
        <v>23776.556835901509</v>
      </c>
      <c r="BR59" s="105">
        <f t="shared" si="50"/>
        <v>23776.556835901509</v>
      </c>
      <c r="BS59" s="105">
        <f t="shared" si="50"/>
        <v>23776.556835901509</v>
      </c>
      <c r="BT59" s="105">
        <f t="shared" si="50"/>
        <v>23776.556835901509</v>
      </c>
      <c r="BU59" s="105">
        <f t="shared" si="50"/>
        <v>23776.556835901509</v>
      </c>
      <c r="BV59" s="105">
        <f t="shared" si="50"/>
        <v>23776.556835901509</v>
      </c>
      <c r="BW59" s="105">
        <f t="shared" si="50"/>
        <v>23776.556835901509</v>
      </c>
      <c r="BX59" s="105">
        <f t="shared" si="50"/>
        <v>23776.556835901509</v>
      </c>
      <c r="BY59" s="105">
        <f t="shared" si="50"/>
        <v>23776.556835901509</v>
      </c>
      <c r="BZ59" s="105">
        <f t="shared" si="50"/>
        <v>23776.556835901509</v>
      </c>
      <c r="CA59" s="105">
        <f t="shared" si="50"/>
        <v>23776.556835901509</v>
      </c>
      <c r="CB59" s="105">
        <f t="shared" si="50"/>
        <v>23776.556835901509</v>
      </c>
      <c r="CC59" s="105">
        <f t="shared" si="50"/>
        <v>23776.556835901509</v>
      </c>
      <c r="CD59" s="105">
        <f t="shared" si="50"/>
        <v>23776.556835901509</v>
      </c>
      <c r="CE59" s="105">
        <f t="shared" si="51"/>
        <v>23776.556835901509</v>
      </c>
      <c r="CF59" s="105">
        <f t="shared" si="51"/>
        <v>23776.556835901509</v>
      </c>
      <c r="CG59" s="105">
        <f t="shared" si="51"/>
        <v>23776.556835901509</v>
      </c>
      <c r="CH59" s="105">
        <f t="shared" si="51"/>
        <v>23776.556835901509</v>
      </c>
      <c r="CI59" s="105">
        <f t="shared" si="51"/>
        <v>23776.556835901509</v>
      </c>
      <c r="CJ59" s="105">
        <f t="shared" si="51"/>
        <v>23776.556835901509</v>
      </c>
    </row>
    <row r="60" spans="1:88" x14ac:dyDescent="0.25">
      <c r="A60" s="209"/>
      <c r="B60" s="45" t="s">
        <v>12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5">
        <f>'KWh (Cumulative) LI'!N70</f>
        <v>0</v>
      </c>
      <c r="S60" s="105">
        <f t="shared" ref="S60" si="55">R60</f>
        <v>0</v>
      </c>
      <c r="T60" s="105">
        <f t="shared" si="50"/>
        <v>0</v>
      </c>
      <c r="U60" s="105">
        <f t="shared" si="50"/>
        <v>0</v>
      </c>
      <c r="V60" s="105">
        <f t="shared" ref="V60:CG63" si="56">U60</f>
        <v>0</v>
      </c>
      <c r="W60" s="105">
        <f t="shared" si="56"/>
        <v>0</v>
      </c>
      <c r="X60" s="105">
        <f t="shared" si="56"/>
        <v>0</v>
      </c>
      <c r="Y60" s="105">
        <f t="shared" si="56"/>
        <v>0</v>
      </c>
      <c r="Z60" s="105">
        <f t="shared" si="56"/>
        <v>0</v>
      </c>
      <c r="AA60" s="105">
        <f t="shared" si="56"/>
        <v>0</v>
      </c>
      <c r="AB60" s="105">
        <f t="shared" si="56"/>
        <v>0</v>
      </c>
      <c r="AC60" s="105">
        <f t="shared" si="56"/>
        <v>0</v>
      </c>
      <c r="AD60" s="105">
        <f t="shared" si="56"/>
        <v>0</v>
      </c>
      <c r="AE60" s="105">
        <f t="shared" si="56"/>
        <v>0</v>
      </c>
      <c r="AF60" s="105">
        <f t="shared" si="56"/>
        <v>0</v>
      </c>
      <c r="AG60" s="105">
        <f t="shared" si="56"/>
        <v>0</v>
      </c>
      <c r="AH60" s="105">
        <f t="shared" si="56"/>
        <v>0</v>
      </c>
      <c r="AI60" s="105">
        <f t="shared" si="56"/>
        <v>0</v>
      </c>
      <c r="AJ60" s="105">
        <f t="shared" si="56"/>
        <v>0</v>
      </c>
      <c r="AK60" s="105">
        <f t="shared" si="56"/>
        <v>0</v>
      </c>
      <c r="AL60" s="105">
        <f t="shared" si="56"/>
        <v>0</v>
      </c>
      <c r="AM60" s="105">
        <f t="shared" si="56"/>
        <v>0</v>
      </c>
      <c r="AN60" s="105">
        <f t="shared" si="56"/>
        <v>0</v>
      </c>
      <c r="AO60" s="105">
        <f t="shared" si="56"/>
        <v>0</v>
      </c>
      <c r="AP60" s="105">
        <f t="shared" si="56"/>
        <v>0</v>
      </c>
      <c r="AQ60" s="105">
        <f t="shared" si="56"/>
        <v>0</v>
      </c>
      <c r="AR60" s="105">
        <f t="shared" si="56"/>
        <v>0</v>
      </c>
      <c r="AS60" s="105">
        <f t="shared" si="56"/>
        <v>0</v>
      </c>
      <c r="AT60" s="105">
        <f t="shared" si="56"/>
        <v>0</v>
      </c>
      <c r="AU60" s="105">
        <f t="shared" si="56"/>
        <v>0</v>
      </c>
      <c r="AV60" s="105">
        <f t="shared" si="56"/>
        <v>0</v>
      </c>
      <c r="AW60" s="105">
        <f t="shared" si="56"/>
        <v>0</v>
      </c>
      <c r="AX60" s="105">
        <f t="shared" si="56"/>
        <v>0</v>
      </c>
      <c r="AY60" s="105">
        <f t="shared" si="56"/>
        <v>0</v>
      </c>
      <c r="AZ60" s="105">
        <f t="shared" si="56"/>
        <v>0</v>
      </c>
      <c r="BA60" s="105">
        <f t="shared" si="56"/>
        <v>0</v>
      </c>
      <c r="BB60" s="105">
        <f t="shared" si="56"/>
        <v>0</v>
      </c>
      <c r="BC60" s="105">
        <f t="shared" si="56"/>
        <v>0</v>
      </c>
      <c r="BD60" s="105">
        <f>'KWh (Cumulative) LI'!AX70</f>
        <v>0</v>
      </c>
      <c r="BE60" s="105">
        <f t="shared" si="56"/>
        <v>0</v>
      </c>
      <c r="BF60" s="105">
        <f t="shared" si="56"/>
        <v>0</v>
      </c>
      <c r="BG60" s="105">
        <f t="shared" si="56"/>
        <v>0</v>
      </c>
      <c r="BH60" s="105">
        <f t="shared" si="56"/>
        <v>0</v>
      </c>
      <c r="BI60" s="105">
        <f t="shared" si="56"/>
        <v>0</v>
      </c>
      <c r="BJ60" s="105">
        <f t="shared" si="56"/>
        <v>0</v>
      </c>
      <c r="BK60" s="105">
        <f t="shared" si="56"/>
        <v>0</v>
      </c>
      <c r="BL60" s="105">
        <f t="shared" si="56"/>
        <v>0</v>
      </c>
      <c r="BM60" s="105">
        <f t="shared" si="56"/>
        <v>0</v>
      </c>
      <c r="BN60" s="105">
        <f t="shared" si="56"/>
        <v>0</v>
      </c>
      <c r="BO60" s="105">
        <f t="shared" si="56"/>
        <v>0</v>
      </c>
      <c r="BP60" s="105">
        <f t="shared" si="56"/>
        <v>0</v>
      </c>
      <c r="BQ60" s="105">
        <f t="shared" si="56"/>
        <v>0</v>
      </c>
      <c r="BR60" s="105">
        <f t="shared" si="56"/>
        <v>0</v>
      </c>
      <c r="BS60" s="105">
        <f t="shared" si="56"/>
        <v>0</v>
      </c>
      <c r="BT60" s="105">
        <f t="shared" si="56"/>
        <v>0</v>
      </c>
      <c r="BU60" s="105">
        <f t="shared" si="56"/>
        <v>0</v>
      </c>
      <c r="BV60" s="105">
        <f t="shared" si="56"/>
        <v>0</v>
      </c>
      <c r="BW60" s="105">
        <f t="shared" si="56"/>
        <v>0</v>
      </c>
      <c r="BX60" s="105">
        <f t="shared" si="56"/>
        <v>0</v>
      </c>
      <c r="BY60" s="105">
        <f t="shared" si="56"/>
        <v>0</v>
      </c>
      <c r="BZ60" s="105">
        <f t="shared" si="56"/>
        <v>0</v>
      </c>
      <c r="CA60" s="105">
        <f t="shared" si="56"/>
        <v>0</v>
      </c>
      <c r="CB60" s="105">
        <f t="shared" si="56"/>
        <v>0</v>
      </c>
      <c r="CC60" s="105">
        <f t="shared" si="56"/>
        <v>0</v>
      </c>
      <c r="CD60" s="105">
        <f t="shared" si="56"/>
        <v>0</v>
      </c>
      <c r="CE60" s="105">
        <f t="shared" si="56"/>
        <v>0</v>
      </c>
      <c r="CF60" s="105">
        <f t="shared" si="56"/>
        <v>0</v>
      </c>
      <c r="CG60" s="105">
        <f t="shared" si="56"/>
        <v>0</v>
      </c>
      <c r="CH60" s="105">
        <f t="shared" ref="CH60:CJ60" si="57">CG60</f>
        <v>0</v>
      </c>
      <c r="CI60" s="105">
        <f t="shared" si="57"/>
        <v>0</v>
      </c>
      <c r="CJ60" s="105">
        <f t="shared" si="57"/>
        <v>0</v>
      </c>
    </row>
    <row r="61" spans="1:88" x14ac:dyDescent="0.25">
      <c r="A61" s="209"/>
      <c r="B61" s="45" t="s">
        <v>3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5">
        <f>'KWh (Cumulative) LI'!N71</f>
        <v>0</v>
      </c>
      <c r="S61" s="105">
        <f t="shared" ref="S61:CD64" si="58">R61</f>
        <v>0</v>
      </c>
      <c r="T61" s="105">
        <f t="shared" si="58"/>
        <v>0</v>
      </c>
      <c r="U61" s="105">
        <f t="shared" si="58"/>
        <v>0</v>
      </c>
      <c r="V61" s="105">
        <f t="shared" si="58"/>
        <v>0</v>
      </c>
      <c r="W61" s="105">
        <f t="shared" si="58"/>
        <v>0</v>
      </c>
      <c r="X61" s="105">
        <f t="shared" si="58"/>
        <v>0</v>
      </c>
      <c r="Y61" s="105">
        <f t="shared" si="58"/>
        <v>0</v>
      </c>
      <c r="Z61" s="105">
        <f t="shared" si="58"/>
        <v>0</v>
      </c>
      <c r="AA61" s="105">
        <f t="shared" si="58"/>
        <v>0</v>
      </c>
      <c r="AB61" s="105">
        <f t="shared" si="58"/>
        <v>0</v>
      </c>
      <c r="AC61" s="105">
        <f t="shared" si="58"/>
        <v>0</v>
      </c>
      <c r="AD61" s="105">
        <f t="shared" si="58"/>
        <v>0</v>
      </c>
      <c r="AE61" s="105">
        <f t="shared" si="58"/>
        <v>0</v>
      </c>
      <c r="AF61" s="105">
        <f t="shared" si="58"/>
        <v>0</v>
      </c>
      <c r="AG61" s="105">
        <f t="shared" si="58"/>
        <v>0</v>
      </c>
      <c r="AH61" s="105">
        <f t="shared" si="58"/>
        <v>0</v>
      </c>
      <c r="AI61" s="105">
        <f t="shared" si="58"/>
        <v>0</v>
      </c>
      <c r="AJ61" s="105">
        <f t="shared" si="58"/>
        <v>0</v>
      </c>
      <c r="AK61" s="105">
        <f t="shared" si="58"/>
        <v>0</v>
      </c>
      <c r="AL61" s="105">
        <f t="shared" si="58"/>
        <v>0</v>
      </c>
      <c r="AM61" s="105">
        <f t="shared" si="58"/>
        <v>0</v>
      </c>
      <c r="AN61" s="105">
        <f t="shared" si="58"/>
        <v>0</v>
      </c>
      <c r="AO61" s="105">
        <f t="shared" si="58"/>
        <v>0</v>
      </c>
      <c r="AP61" s="105">
        <f t="shared" si="58"/>
        <v>0</v>
      </c>
      <c r="AQ61" s="105">
        <f t="shared" si="58"/>
        <v>0</v>
      </c>
      <c r="AR61" s="105">
        <f t="shared" si="58"/>
        <v>0</v>
      </c>
      <c r="AS61" s="105">
        <f t="shared" si="58"/>
        <v>0</v>
      </c>
      <c r="AT61" s="105">
        <f t="shared" si="58"/>
        <v>0</v>
      </c>
      <c r="AU61" s="105">
        <f t="shared" si="58"/>
        <v>0</v>
      </c>
      <c r="AV61" s="105">
        <f t="shared" si="58"/>
        <v>0</v>
      </c>
      <c r="AW61" s="105">
        <f t="shared" si="58"/>
        <v>0</v>
      </c>
      <c r="AX61" s="105">
        <f t="shared" si="58"/>
        <v>0</v>
      </c>
      <c r="AY61" s="105">
        <f t="shared" si="58"/>
        <v>0</v>
      </c>
      <c r="AZ61" s="105">
        <f t="shared" si="58"/>
        <v>0</v>
      </c>
      <c r="BA61" s="105">
        <f t="shared" si="58"/>
        <v>0</v>
      </c>
      <c r="BB61" s="105">
        <f t="shared" si="58"/>
        <v>0</v>
      </c>
      <c r="BC61" s="105">
        <f t="shared" si="58"/>
        <v>0</v>
      </c>
      <c r="BD61" s="105">
        <f>'KWh (Cumulative) LI'!AX71</f>
        <v>0</v>
      </c>
      <c r="BE61" s="105">
        <f t="shared" si="58"/>
        <v>0</v>
      </c>
      <c r="BF61" s="105">
        <f t="shared" si="58"/>
        <v>0</v>
      </c>
      <c r="BG61" s="105">
        <f t="shared" si="58"/>
        <v>0</v>
      </c>
      <c r="BH61" s="105">
        <f t="shared" si="58"/>
        <v>0</v>
      </c>
      <c r="BI61" s="105">
        <f t="shared" si="58"/>
        <v>0</v>
      </c>
      <c r="BJ61" s="105">
        <f t="shared" si="58"/>
        <v>0</v>
      </c>
      <c r="BK61" s="105">
        <f t="shared" si="58"/>
        <v>0</v>
      </c>
      <c r="BL61" s="105">
        <f t="shared" si="58"/>
        <v>0</v>
      </c>
      <c r="BM61" s="105">
        <f t="shared" si="58"/>
        <v>0</v>
      </c>
      <c r="BN61" s="105">
        <f t="shared" si="58"/>
        <v>0</v>
      </c>
      <c r="BO61" s="105">
        <f t="shared" si="58"/>
        <v>0</v>
      </c>
      <c r="BP61" s="105">
        <f t="shared" si="58"/>
        <v>0</v>
      </c>
      <c r="BQ61" s="105">
        <f t="shared" si="58"/>
        <v>0</v>
      </c>
      <c r="BR61" s="105">
        <f t="shared" si="58"/>
        <v>0</v>
      </c>
      <c r="BS61" s="105">
        <f t="shared" si="58"/>
        <v>0</v>
      </c>
      <c r="BT61" s="105">
        <f t="shared" si="58"/>
        <v>0</v>
      </c>
      <c r="BU61" s="105">
        <f t="shared" si="58"/>
        <v>0</v>
      </c>
      <c r="BV61" s="105">
        <f t="shared" si="58"/>
        <v>0</v>
      </c>
      <c r="BW61" s="105">
        <f t="shared" si="58"/>
        <v>0</v>
      </c>
      <c r="BX61" s="105">
        <f t="shared" si="58"/>
        <v>0</v>
      </c>
      <c r="BY61" s="105">
        <f t="shared" si="58"/>
        <v>0</v>
      </c>
      <c r="BZ61" s="105">
        <f t="shared" si="58"/>
        <v>0</v>
      </c>
      <c r="CA61" s="105">
        <f t="shared" si="58"/>
        <v>0</v>
      </c>
      <c r="CB61" s="105">
        <f t="shared" si="58"/>
        <v>0</v>
      </c>
      <c r="CC61" s="105">
        <f t="shared" si="58"/>
        <v>0</v>
      </c>
      <c r="CD61" s="105">
        <f t="shared" si="58"/>
        <v>0</v>
      </c>
      <c r="CE61" s="105">
        <f t="shared" si="56"/>
        <v>0</v>
      </c>
      <c r="CF61" s="105">
        <f t="shared" si="56"/>
        <v>0</v>
      </c>
      <c r="CG61" s="105">
        <f t="shared" si="56"/>
        <v>0</v>
      </c>
      <c r="CH61" s="105">
        <f t="shared" ref="CH61:CJ61" si="59">CG61</f>
        <v>0</v>
      </c>
      <c r="CI61" s="105">
        <f t="shared" si="59"/>
        <v>0</v>
      </c>
      <c r="CJ61" s="105">
        <f t="shared" si="59"/>
        <v>0</v>
      </c>
    </row>
    <row r="62" spans="1:88" x14ac:dyDescent="0.25">
      <c r="A62" s="209"/>
      <c r="B62" s="45" t="s">
        <v>13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5">
        <f>'KWh (Cumulative) LI'!N72</f>
        <v>0</v>
      </c>
      <c r="S62" s="105">
        <f t="shared" ref="S62" si="60">R62</f>
        <v>0</v>
      </c>
      <c r="T62" s="105">
        <f t="shared" si="58"/>
        <v>0</v>
      </c>
      <c r="U62" s="105">
        <f t="shared" si="58"/>
        <v>0</v>
      </c>
      <c r="V62" s="105">
        <f t="shared" si="58"/>
        <v>0</v>
      </c>
      <c r="W62" s="105">
        <f t="shared" si="58"/>
        <v>0</v>
      </c>
      <c r="X62" s="105">
        <f t="shared" si="58"/>
        <v>0</v>
      </c>
      <c r="Y62" s="105">
        <f t="shared" si="58"/>
        <v>0</v>
      </c>
      <c r="Z62" s="105">
        <f t="shared" si="58"/>
        <v>0</v>
      </c>
      <c r="AA62" s="105">
        <f t="shared" si="58"/>
        <v>0</v>
      </c>
      <c r="AB62" s="105">
        <f t="shared" si="58"/>
        <v>0</v>
      </c>
      <c r="AC62" s="105">
        <f t="shared" si="58"/>
        <v>0</v>
      </c>
      <c r="AD62" s="105">
        <f t="shared" si="58"/>
        <v>0</v>
      </c>
      <c r="AE62" s="105">
        <f t="shared" si="58"/>
        <v>0</v>
      </c>
      <c r="AF62" s="105">
        <f t="shared" si="58"/>
        <v>0</v>
      </c>
      <c r="AG62" s="105">
        <f t="shared" si="58"/>
        <v>0</v>
      </c>
      <c r="AH62" s="105">
        <f t="shared" si="58"/>
        <v>0</v>
      </c>
      <c r="AI62" s="105">
        <f t="shared" si="58"/>
        <v>0</v>
      </c>
      <c r="AJ62" s="105">
        <f t="shared" si="58"/>
        <v>0</v>
      </c>
      <c r="AK62" s="105">
        <f t="shared" si="58"/>
        <v>0</v>
      </c>
      <c r="AL62" s="105">
        <f t="shared" si="58"/>
        <v>0</v>
      </c>
      <c r="AM62" s="105">
        <f t="shared" si="58"/>
        <v>0</v>
      </c>
      <c r="AN62" s="105">
        <f t="shared" si="58"/>
        <v>0</v>
      </c>
      <c r="AO62" s="105">
        <f t="shared" si="58"/>
        <v>0</v>
      </c>
      <c r="AP62" s="105">
        <f t="shared" si="58"/>
        <v>0</v>
      </c>
      <c r="AQ62" s="105">
        <f t="shared" si="58"/>
        <v>0</v>
      </c>
      <c r="AR62" s="105">
        <f t="shared" si="58"/>
        <v>0</v>
      </c>
      <c r="AS62" s="105">
        <f t="shared" si="58"/>
        <v>0</v>
      </c>
      <c r="AT62" s="105">
        <f t="shared" si="58"/>
        <v>0</v>
      </c>
      <c r="AU62" s="105">
        <f t="shared" si="58"/>
        <v>0</v>
      </c>
      <c r="AV62" s="105">
        <f t="shared" si="58"/>
        <v>0</v>
      </c>
      <c r="AW62" s="105">
        <f t="shared" si="58"/>
        <v>0</v>
      </c>
      <c r="AX62" s="105">
        <f t="shared" si="58"/>
        <v>0</v>
      </c>
      <c r="AY62" s="105">
        <f t="shared" si="58"/>
        <v>0</v>
      </c>
      <c r="AZ62" s="105">
        <f t="shared" si="58"/>
        <v>0</v>
      </c>
      <c r="BA62" s="105">
        <f t="shared" si="58"/>
        <v>0</v>
      </c>
      <c r="BB62" s="105">
        <f t="shared" si="58"/>
        <v>0</v>
      </c>
      <c r="BC62" s="105">
        <f t="shared" si="58"/>
        <v>0</v>
      </c>
      <c r="BD62" s="105">
        <f>'KWh (Cumulative) LI'!AX72</f>
        <v>362998.02900529356</v>
      </c>
      <c r="BE62" s="105">
        <f t="shared" si="58"/>
        <v>362998.02900529356</v>
      </c>
      <c r="BF62" s="105">
        <f t="shared" si="58"/>
        <v>362998.02900529356</v>
      </c>
      <c r="BG62" s="105">
        <f t="shared" si="58"/>
        <v>362998.02900529356</v>
      </c>
      <c r="BH62" s="105">
        <f t="shared" si="58"/>
        <v>362998.02900529356</v>
      </c>
      <c r="BI62" s="105">
        <f t="shared" si="58"/>
        <v>362998.02900529356</v>
      </c>
      <c r="BJ62" s="105">
        <f t="shared" si="58"/>
        <v>362998.02900529356</v>
      </c>
      <c r="BK62" s="105">
        <f t="shared" si="58"/>
        <v>362998.02900529356</v>
      </c>
      <c r="BL62" s="105">
        <f t="shared" si="58"/>
        <v>362998.02900529356</v>
      </c>
      <c r="BM62" s="105">
        <f t="shared" si="58"/>
        <v>362998.02900529356</v>
      </c>
      <c r="BN62" s="105">
        <f t="shared" si="58"/>
        <v>362998.02900529356</v>
      </c>
      <c r="BO62" s="105">
        <f t="shared" si="58"/>
        <v>362998.02900529356</v>
      </c>
      <c r="BP62" s="105">
        <f t="shared" si="58"/>
        <v>362998.02900529356</v>
      </c>
      <c r="BQ62" s="105">
        <f t="shared" si="58"/>
        <v>362998.02900529356</v>
      </c>
      <c r="BR62" s="105">
        <f t="shared" si="58"/>
        <v>362998.02900529356</v>
      </c>
      <c r="BS62" s="105">
        <f t="shared" si="58"/>
        <v>362998.02900529356</v>
      </c>
      <c r="BT62" s="105">
        <f t="shared" si="58"/>
        <v>362998.02900529356</v>
      </c>
      <c r="BU62" s="105">
        <f t="shared" si="58"/>
        <v>362998.02900529356</v>
      </c>
      <c r="BV62" s="105">
        <f t="shared" si="58"/>
        <v>362998.02900529356</v>
      </c>
      <c r="BW62" s="105">
        <f t="shared" si="58"/>
        <v>362998.02900529356</v>
      </c>
      <c r="BX62" s="105">
        <f t="shared" si="58"/>
        <v>362998.02900529356</v>
      </c>
      <c r="BY62" s="105">
        <f t="shared" si="58"/>
        <v>362998.02900529356</v>
      </c>
      <c r="BZ62" s="105">
        <f t="shared" si="58"/>
        <v>362998.02900529356</v>
      </c>
      <c r="CA62" s="105">
        <f t="shared" si="58"/>
        <v>362998.02900529356</v>
      </c>
      <c r="CB62" s="105">
        <f t="shared" si="58"/>
        <v>362998.02900529356</v>
      </c>
      <c r="CC62" s="105">
        <f t="shared" si="58"/>
        <v>362998.02900529356</v>
      </c>
      <c r="CD62" s="105">
        <f t="shared" si="58"/>
        <v>362998.02900529356</v>
      </c>
      <c r="CE62" s="105">
        <f t="shared" si="56"/>
        <v>362998.02900529356</v>
      </c>
      <c r="CF62" s="105">
        <f t="shared" si="56"/>
        <v>362998.02900529356</v>
      </c>
      <c r="CG62" s="105">
        <f t="shared" si="56"/>
        <v>362998.02900529356</v>
      </c>
      <c r="CH62" s="105">
        <f t="shared" ref="CH62:CJ62" si="61">CG62</f>
        <v>362998.02900529356</v>
      </c>
      <c r="CI62" s="105">
        <f t="shared" si="61"/>
        <v>362998.02900529356</v>
      </c>
      <c r="CJ62" s="105">
        <f t="shared" si="61"/>
        <v>362998.02900529356</v>
      </c>
    </row>
    <row r="63" spans="1:88" x14ac:dyDescent="0.25">
      <c r="A63" s="209"/>
      <c r="B63" s="45" t="s">
        <v>4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5">
        <f>'KWh (Cumulative) LI'!N73</f>
        <v>0</v>
      </c>
      <c r="S63" s="105">
        <f t="shared" ref="S63" si="62">R63</f>
        <v>0</v>
      </c>
      <c r="T63" s="105">
        <f t="shared" si="58"/>
        <v>0</v>
      </c>
      <c r="U63" s="105">
        <f t="shared" si="58"/>
        <v>0</v>
      </c>
      <c r="V63" s="105">
        <f t="shared" si="58"/>
        <v>0</v>
      </c>
      <c r="W63" s="105">
        <f t="shared" si="58"/>
        <v>0</v>
      </c>
      <c r="X63" s="105">
        <f t="shared" si="58"/>
        <v>0</v>
      </c>
      <c r="Y63" s="105">
        <f t="shared" si="58"/>
        <v>0</v>
      </c>
      <c r="Z63" s="105">
        <f t="shared" si="58"/>
        <v>0</v>
      </c>
      <c r="AA63" s="105">
        <f t="shared" si="58"/>
        <v>0</v>
      </c>
      <c r="AB63" s="105">
        <f t="shared" si="58"/>
        <v>0</v>
      </c>
      <c r="AC63" s="105">
        <f t="shared" si="58"/>
        <v>0</v>
      </c>
      <c r="AD63" s="105">
        <f t="shared" si="58"/>
        <v>0</v>
      </c>
      <c r="AE63" s="105">
        <f t="shared" si="58"/>
        <v>0</v>
      </c>
      <c r="AF63" s="105">
        <f t="shared" si="58"/>
        <v>0</v>
      </c>
      <c r="AG63" s="105">
        <f t="shared" si="58"/>
        <v>0</v>
      </c>
      <c r="AH63" s="105">
        <f t="shared" si="58"/>
        <v>0</v>
      </c>
      <c r="AI63" s="105">
        <f t="shared" si="58"/>
        <v>0</v>
      </c>
      <c r="AJ63" s="105">
        <f t="shared" si="58"/>
        <v>0</v>
      </c>
      <c r="AK63" s="105">
        <f t="shared" si="58"/>
        <v>0</v>
      </c>
      <c r="AL63" s="105">
        <f t="shared" si="58"/>
        <v>0</v>
      </c>
      <c r="AM63" s="105">
        <f t="shared" si="58"/>
        <v>0</v>
      </c>
      <c r="AN63" s="105">
        <f t="shared" si="58"/>
        <v>0</v>
      </c>
      <c r="AO63" s="105">
        <f t="shared" si="58"/>
        <v>0</v>
      </c>
      <c r="AP63" s="105">
        <f t="shared" si="58"/>
        <v>0</v>
      </c>
      <c r="AQ63" s="105">
        <f t="shared" si="58"/>
        <v>0</v>
      </c>
      <c r="AR63" s="105">
        <f t="shared" si="58"/>
        <v>0</v>
      </c>
      <c r="AS63" s="105">
        <f t="shared" si="58"/>
        <v>0</v>
      </c>
      <c r="AT63" s="105">
        <f t="shared" si="58"/>
        <v>0</v>
      </c>
      <c r="AU63" s="105">
        <f t="shared" si="58"/>
        <v>0</v>
      </c>
      <c r="AV63" s="105">
        <f t="shared" si="58"/>
        <v>0</v>
      </c>
      <c r="AW63" s="105">
        <f t="shared" si="58"/>
        <v>0</v>
      </c>
      <c r="AX63" s="105">
        <f t="shared" si="58"/>
        <v>0</v>
      </c>
      <c r="AY63" s="105">
        <f t="shared" si="58"/>
        <v>0</v>
      </c>
      <c r="AZ63" s="105">
        <f t="shared" si="58"/>
        <v>0</v>
      </c>
      <c r="BA63" s="105">
        <f t="shared" si="58"/>
        <v>0</v>
      </c>
      <c r="BB63" s="105">
        <f t="shared" si="58"/>
        <v>0</v>
      </c>
      <c r="BC63" s="105">
        <f t="shared" si="58"/>
        <v>0</v>
      </c>
      <c r="BD63" s="105">
        <f>'KWh (Cumulative) LI'!AX73</f>
        <v>7410.0300377309768</v>
      </c>
      <c r="BE63" s="105">
        <f t="shared" si="58"/>
        <v>7410.0300377309768</v>
      </c>
      <c r="BF63" s="105">
        <f t="shared" si="58"/>
        <v>7410.0300377309768</v>
      </c>
      <c r="BG63" s="105">
        <f t="shared" si="58"/>
        <v>7410.0300377309768</v>
      </c>
      <c r="BH63" s="105">
        <f t="shared" si="58"/>
        <v>7410.0300377309768</v>
      </c>
      <c r="BI63" s="105">
        <f t="shared" si="58"/>
        <v>7410.0300377309768</v>
      </c>
      <c r="BJ63" s="105">
        <f t="shared" si="58"/>
        <v>7410.0300377309768</v>
      </c>
      <c r="BK63" s="105">
        <f t="shared" si="58"/>
        <v>7410.0300377309768</v>
      </c>
      <c r="BL63" s="105">
        <f t="shared" si="58"/>
        <v>7410.0300377309768</v>
      </c>
      <c r="BM63" s="105">
        <f t="shared" si="58"/>
        <v>7410.0300377309768</v>
      </c>
      <c r="BN63" s="105">
        <f t="shared" si="58"/>
        <v>7410.0300377309768</v>
      </c>
      <c r="BO63" s="105">
        <f t="shared" si="58"/>
        <v>7410.0300377309768</v>
      </c>
      <c r="BP63" s="105">
        <f t="shared" si="58"/>
        <v>7410.0300377309768</v>
      </c>
      <c r="BQ63" s="105">
        <f t="shared" si="58"/>
        <v>7410.0300377309768</v>
      </c>
      <c r="BR63" s="105">
        <f t="shared" si="58"/>
        <v>7410.0300377309768</v>
      </c>
      <c r="BS63" s="105">
        <f t="shared" si="58"/>
        <v>7410.0300377309768</v>
      </c>
      <c r="BT63" s="105">
        <f t="shared" si="58"/>
        <v>7410.0300377309768</v>
      </c>
      <c r="BU63" s="105">
        <f t="shared" si="58"/>
        <v>7410.0300377309768</v>
      </c>
      <c r="BV63" s="105">
        <f t="shared" si="58"/>
        <v>7410.0300377309768</v>
      </c>
      <c r="BW63" s="105">
        <f t="shared" si="58"/>
        <v>7410.0300377309768</v>
      </c>
      <c r="BX63" s="105">
        <f t="shared" si="58"/>
        <v>7410.0300377309768</v>
      </c>
      <c r="BY63" s="105">
        <f t="shared" si="58"/>
        <v>7410.0300377309768</v>
      </c>
      <c r="BZ63" s="105">
        <f t="shared" si="58"/>
        <v>7410.0300377309768</v>
      </c>
      <c r="CA63" s="105">
        <f t="shared" si="58"/>
        <v>7410.0300377309768</v>
      </c>
      <c r="CB63" s="105">
        <f t="shared" si="58"/>
        <v>7410.0300377309768</v>
      </c>
      <c r="CC63" s="105">
        <f t="shared" si="58"/>
        <v>7410.0300377309768</v>
      </c>
      <c r="CD63" s="105">
        <f t="shared" si="58"/>
        <v>7410.0300377309768</v>
      </c>
      <c r="CE63" s="105">
        <f t="shared" si="56"/>
        <v>7410.0300377309768</v>
      </c>
      <c r="CF63" s="105">
        <f t="shared" si="56"/>
        <v>7410.0300377309768</v>
      </c>
      <c r="CG63" s="105">
        <f t="shared" si="56"/>
        <v>7410.0300377309768</v>
      </c>
      <c r="CH63" s="105">
        <f t="shared" ref="CH63:CJ63" si="63">CG63</f>
        <v>7410.0300377309768</v>
      </c>
      <c r="CI63" s="105">
        <f t="shared" si="63"/>
        <v>7410.0300377309768</v>
      </c>
      <c r="CJ63" s="105">
        <f t="shared" si="63"/>
        <v>7410.0300377309768</v>
      </c>
    </row>
    <row r="64" spans="1:88" x14ac:dyDescent="0.25">
      <c r="A64" s="210"/>
      <c r="B64" s="45" t="s">
        <v>14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5">
        <f>'KWh (Cumulative) LI'!N74</f>
        <v>0</v>
      </c>
      <c r="S64" s="105">
        <f t="shared" ref="S64" si="64">R64</f>
        <v>0</v>
      </c>
      <c r="T64" s="105">
        <f t="shared" si="58"/>
        <v>0</v>
      </c>
      <c r="U64" s="105">
        <f t="shared" si="58"/>
        <v>0</v>
      </c>
      <c r="V64" s="105">
        <f t="shared" si="58"/>
        <v>0</v>
      </c>
      <c r="W64" s="105">
        <f t="shared" si="58"/>
        <v>0</v>
      </c>
      <c r="X64" s="105">
        <f t="shared" si="58"/>
        <v>0</v>
      </c>
      <c r="Y64" s="105">
        <f t="shared" si="58"/>
        <v>0</v>
      </c>
      <c r="Z64" s="105">
        <f t="shared" si="58"/>
        <v>0</v>
      </c>
      <c r="AA64" s="105">
        <f t="shared" si="58"/>
        <v>0</v>
      </c>
      <c r="AB64" s="105">
        <f t="shared" si="58"/>
        <v>0</v>
      </c>
      <c r="AC64" s="105">
        <f t="shared" si="58"/>
        <v>0</v>
      </c>
      <c r="AD64" s="105">
        <f t="shared" si="58"/>
        <v>0</v>
      </c>
      <c r="AE64" s="105">
        <f t="shared" si="58"/>
        <v>0</v>
      </c>
      <c r="AF64" s="105">
        <f t="shared" si="58"/>
        <v>0</v>
      </c>
      <c r="AG64" s="105">
        <f t="shared" si="58"/>
        <v>0</v>
      </c>
      <c r="AH64" s="105">
        <f t="shared" si="58"/>
        <v>0</v>
      </c>
      <c r="AI64" s="105">
        <f t="shared" si="58"/>
        <v>0</v>
      </c>
      <c r="AJ64" s="105">
        <f t="shared" si="58"/>
        <v>0</v>
      </c>
      <c r="AK64" s="105">
        <f t="shared" si="58"/>
        <v>0</v>
      </c>
      <c r="AL64" s="105">
        <f t="shared" si="58"/>
        <v>0</v>
      </c>
      <c r="AM64" s="105">
        <f t="shared" si="58"/>
        <v>0</v>
      </c>
      <c r="AN64" s="105">
        <f t="shared" si="58"/>
        <v>0</v>
      </c>
      <c r="AO64" s="105">
        <f t="shared" si="58"/>
        <v>0</v>
      </c>
      <c r="AP64" s="105">
        <f t="shared" si="58"/>
        <v>0</v>
      </c>
      <c r="AQ64" s="105">
        <f t="shared" si="58"/>
        <v>0</v>
      </c>
      <c r="AR64" s="105">
        <f t="shared" si="58"/>
        <v>0</v>
      </c>
      <c r="AS64" s="105">
        <f t="shared" si="58"/>
        <v>0</v>
      </c>
      <c r="AT64" s="105">
        <f t="shared" si="58"/>
        <v>0</v>
      </c>
      <c r="AU64" s="105">
        <f t="shared" si="58"/>
        <v>0</v>
      </c>
      <c r="AV64" s="105">
        <f t="shared" si="58"/>
        <v>0</v>
      </c>
      <c r="AW64" s="105">
        <f t="shared" si="58"/>
        <v>0</v>
      </c>
      <c r="AX64" s="105">
        <f t="shared" si="58"/>
        <v>0</v>
      </c>
      <c r="AY64" s="105">
        <f t="shared" si="58"/>
        <v>0</v>
      </c>
      <c r="AZ64" s="105">
        <f t="shared" si="58"/>
        <v>0</v>
      </c>
      <c r="BA64" s="105">
        <f t="shared" si="58"/>
        <v>0</v>
      </c>
      <c r="BB64" s="105">
        <f t="shared" si="58"/>
        <v>0</v>
      </c>
      <c r="BC64" s="105">
        <f t="shared" si="58"/>
        <v>0</v>
      </c>
      <c r="BD64" s="105">
        <f>'KWh (Cumulative) LI'!AX74</f>
        <v>0</v>
      </c>
      <c r="BE64" s="105">
        <f t="shared" si="58"/>
        <v>0</v>
      </c>
      <c r="BF64" s="105">
        <f t="shared" si="58"/>
        <v>0</v>
      </c>
      <c r="BG64" s="105">
        <f t="shared" si="58"/>
        <v>0</v>
      </c>
      <c r="BH64" s="105">
        <f t="shared" si="58"/>
        <v>0</v>
      </c>
      <c r="BI64" s="105">
        <f t="shared" si="58"/>
        <v>0</v>
      </c>
      <c r="BJ64" s="105">
        <f t="shared" si="58"/>
        <v>0</v>
      </c>
      <c r="BK64" s="105">
        <f t="shared" si="58"/>
        <v>0</v>
      </c>
      <c r="BL64" s="105">
        <f t="shared" si="58"/>
        <v>0</v>
      </c>
      <c r="BM64" s="105">
        <f t="shared" si="58"/>
        <v>0</v>
      </c>
      <c r="BN64" s="105">
        <f t="shared" si="58"/>
        <v>0</v>
      </c>
      <c r="BO64" s="105">
        <f t="shared" si="58"/>
        <v>0</v>
      </c>
      <c r="BP64" s="105">
        <f t="shared" si="58"/>
        <v>0</v>
      </c>
      <c r="BQ64" s="105">
        <f t="shared" si="58"/>
        <v>0</v>
      </c>
      <c r="BR64" s="105">
        <f t="shared" si="58"/>
        <v>0</v>
      </c>
      <c r="BS64" s="105">
        <f t="shared" si="58"/>
        <v>0</v>
      </c>
      <c r="BT64" s="105">
        <f t="shared" si="58"/>
        <v>0</v>
      </c>
      <c r="BU64" s="105">
        <f t="shared" si="58"/>
        <v>0</v>
      </c>
      <c r="BV64" s="105">
        <f t="shared" si="58"/>
        <v>0</v>
      </c>
      <c r="BW64" s="105">
        <f t="shared" si="58"/>
        <v>0</v>
      </c>
      <c r="BX64" s="105">
        <f t="shared" si="58"/>
        <v>0</v>
      </c>
      <c r="BY64" s="105">
        <f t="shared" si="58"/>
        <v>0</v>
      </c>
      <c r="BZ64" s="105">
        <f t="shared" si="58"/>
        <v>0</v>
      </c>
      <c r="CA64" s="105">
        <f t="shared" si="58"/>
        <v>0</v>
      </c>
      <c r="CB64" s="105">
        <f t="shared" si="58"/>
        <v>0</v>
      </c>
      <c r="CC64" s="105">
        <f t="shared" si="58"/>
        <v>0</v>
      </c>
      <c r="CD64" s="105">
        <f t="shared" si="58"/>
        <v>0</v>
      </c>
      <c r="CE64" s="105">
        <f t="shared" ref="CE64:CJ64" si="65">CD64</f>
        <v>0</v>
      </c>
      <c r="CF64" s="105">
        <f t="shared" si="65"/>
        <v>0</v>
      </c>
      <c r="CG64" s="105">
        <f t="shared" si="65"/>
        <v>0</v>
      </c>
      <c r="CH64" s="105">
        <f t="shared" si="65"/>
        <v>0</v>
      </c>
      <c r="CI64" s="105">
        <f t="shared" si="65"/>
        <v>0</v>
      </c>
      <c r="CJ64" s="105">
        <f t="shared" si="65"/>
        <v>0</v>
      </c>
    </row>
    <row r="65" spans="1:88" x14ac:dyDescent="0.25">
      <c r="A65" s="210"/>
      <c r="B65" s="45" t="s">
        <v>15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5">
        <f>'KWh (Cumulative) LI'!N75</f>
        <v>0</v>
      </c>
      <c r="S65" s="105">
        <f t="shared" ref="S65:CD65" si="66">R65</f>
        <v>0</v>
      </c>
      <c r="T65" s="105">
        <f t="shared" si="66"/>
        <v>0</v>
      </c>
      <c r="U65" s="105">
        <f t="shared" si="66"/>
        <v>0</v>
      </c>
      <c r="V65" s="105">
        <f t="shared" si="66"/>
        <v>0</v>
      </c>
      <c r="W65" s="105">
        <f t="shared" si="66"/>
        <v>0</v>
      </c>
      <c r="X65" s="105">
        <f t="shared" si="66"/>
        <v>0</v>
      </c>
      <c r="Y65" s="105">
        <f t="shared" si="66"/>
        <v>0</v>
      </c>
      <c r="Z65" s="105">
        <f t="shared" si="66"/>
        <v>0</v>
      </c>
      <c r="AA65" s="105">
        <f t="shared" si="66"/>
        <v>0</v>
      </c>
      <c r="AB65" s="105">
        <f t="shared" si="66"/>
        <v>0</v>
      </c>
      <c r="AC65" s="105">
        <f t="shared" si="66"/>
        <v>0</v>
      </c>
      <c r="AD65" s="105">
        <f t="shared" si="66"/>
        <v>0</v>
      </c>
      <c r="AE65" s="105">
        <f t="shared" si="66"/>
        <v>0</v>
      </c>
      <c r="AF65" s="105">
        <f t="shared" si="66"/>
        <v>0</v>
      </c>
      <c r="AG65" s="105">
        <f t="shared" si="66"/>
        <v>0</v>
      </c>
      <c r="AH65" s="105">
        <f t="shared" si="66"/>
        <v>0</v>
      </c>
      <c r="AI65" s="105">
        <f t="shared" si="66"/>
        <v>0</v>
      </c>
      <c r="AJ65" s="105">
        <f t="shared" si="66"/>
        <v>0</v>
      </c>
      <c r="AK65" s="105">
        <f t="shared" si="66"/>
        <v>0</v>
      </c>
      <c r="AL65" s="105">
        <f t="shared" si="66"/>
        <v>0</v>
      </c>
      <c r="AM65" s="105">
        <f t="shared" si="66"/>
        <v>0</v>
      </c>
      <c r="AN65" s="105">
        <f t="shared" si="66"/>
        <v>0</v>
      </c>
      <c r="AO65" s="105">
        <f t="shared" si="66"/>
        <v>0</v>
      </c>
      <c r="AP65" s="105">
        <f t="shared" si="66"/>
        <v>0</v>
      </c>
      <c r="AQ65" s="105">
        <f t="shared" si="66"/>
        <v>0</v>
      </c>
      <c r="AR65" s="105">
        <f t="shared" si="66"/>
        <v>0</v>
      </c>
      <c r="AS65" s="105">
        <f t="shared" si="66"/>
        <v>0</v>
      </c>
      <c r="AT65" s="105">
        <f t="shared" si="66"/>
        <v>0</v>
      </c>
      <c r="AU65" s="105">
        <f t="shared" si="66"/>
        <v>0</v>
      </c>
      <c r="AV65" s="105">
        <f t="shared" si="66"/>
        <v>0</v>
      </c>
      <c r="AW65" s="105">
        <f t="shared" si="66"/>
        <v>0</v>
      </c>
      <c r="AX65" s="105">
        <f t="shared" si="66"/>
        <v>0</v>
      </c>
      <c r="AY65" s="105">
        <f t="shared" si="66"/>
        <v>0</v>
      </c>
      <c r="AZ65" s="105">
        <f t="shared" si="66"/>
        <v>0</v>
      </c>
      <c r="BA65" s="105">
        <f t="shared" si="66"/>
        <v>0</v>
      </c>
      <c r="BB65" s="105">
        <f t="shared" si="66"/>
        <v>0</v>
      </c>
      <c r="BC65" s="105">
        <f t="shared" si="66"/>
        <v>0</v>
      </c>
      <c r="BD65" s="105">
        <f>'KWh (Cumulative) LI'!AX75</f>
        <v>0</v>
      </c>
      <c r="BE65" s="105">
        <f t="shared" si="66"/>
        <v>0</v>
      </c>
      <c r="BF65" s="105">
        <f t="shared" si="66"/>
        <v>0</v>
      </c>
      <c r="BG65" s="105">
        <f t="shared" si="66"/>
        <v>0</v>
      </c>
      <c r="BH65" s="105">
        <f t="shared" si="66"/>
        <v>0</v>
      </c>
      <c r="BI65" s="105">
        <f t="shared" si="66"/>
        <v>0</v>
      </c>
      <c r="BJ65" s="105">
        <f t="shared" si="66"/>
        <v>0</v>
      </c>
      <c r="BK65" s="105">
        <f t="shared" si="66"/>
        <v>0</v>
      </c>
      <c r="BL65" s="105">
        <f t="shared" si="66"/>
        <v>0</v>
      </c>
      <c r="BM65" s="105">
        <f t="shared" si="66"/>
        <v>0</v>
      </c>
      <c r="BN65" s="105">
        <f t="shared" si="66"/>
        <v>0</v>
      </c>
      <c r="BO65" s="105">
        <f t="shared" si="66"/>
        <v>0</v>
      </c>
      <c r="BP65" s="105">
        <f t="shared" si="66"/>
        <v>0</v>
      </c>
      <c r="BQ65" s="105">
        <f t="shared" si="66"/>
        <v>0</v>
      </c>
      <c r="BR65" s="105">
        <f t="shared" si="66"/>
        <v>0</v>
      </c>
      <c r="BS65" s="105">
        <f t="shared" si="66"/>
        <v>0</v>
      </c>
      <c r="BT65" s="105">
        <f t="shared" si="66"/>
        <v>0</v>
      </c>
      <c r="BU65" s="105">
        <f t="shared" si="66"/>
        <v>0</v>
      </c>
      <c r="BV65" s="105">
        <f t="shared" si="66"/>
        <v>0</v>
      </c>
      <c r="BW65" s="105">
        <f t="shared" si="66"/>
        <v>0</v>
      </c>
      <c r="BX65" s="105">
        <f t="shared" si="66"/>
        <v>0</v>
      </c>
      <c r="BY65" s="105">
        <f t="shared" si="66"/>
        <v>0</v>
      </c>
      <c r="BZ65" s="105">
        <f t="shared" si="66"/>
        <v>0</v>
      </c>
      <c r="CA65" s="105">
        <f t="shared" si="66"/>
        <v>0</v>
      </c>
      <c r="CB65" s="105">
        <f t="shared" si="66"/>
        <v>0</v>
      </c>
      <c r="CC65" s="105">
        <f t="shared" si="66"/>
        <v>0</v>
      </c>
      <c r="CD65" s="105">
        <f t="shared" si="66"/>
        <v>0</v>
      </c>
      <c r="CE65" s="105">
        <f t="shared" ref="CE65:CJ65" si="67">CD65</f>
        <v>0</v>
      </c>
      <c r="CF65" s="105">
        <f t="shared" si="67"/>
        <v>0</v>
      </c>
      <c r="CG65" s="105">
        <f t="shared" si="67"/>
        <v>0</v>
      </c>
      <c r="CH65" s="105">
        <f t="shared" si="67"/>
        <v>0</v>
      </c>
      <c r="CI65" s="105">
        <f t="shared" si="67"/>
        <v>0</v>
      </c>
      <c r="CJ65" s="105">
        <f t="shared" si="67"/>
        <v>0</v>
      </c>
    </row>
    <row r="66" spans="1:88" x14ac:dyDescent="0.25">
      <c r="A66" s="210"/>
      <c r="B66" s="45" t="s">
        <v>7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5">
        <f>'KWh (Cumulative) LI'!N76</f>
        <v>0</v>
      </c>
      <c r="S66" s="105">
        <f t="shared" ref="S66:CD66" si="68">R66</f>
        <v>0</v>
      </c>
      <c r="T66" s="105">
        <f t="shared" si="68"/>
        <v>0</v>
      </c>
      <c r="U66" s="105">
        <f t="shared" si="68"/>
        <v>0</v>
      </c>
      <c r="V66" s="105">
        <f t="shared" si="68"/>
        <v>0</v>
      </c>
      <c r="W66" s="105">
        <f t="shared" si="68"/>
        <v>0</v>
      </c>
      <c r="X66" s="105">
        <f t="shared" si="68"/>
        <v>0</v>
      </c>
      <c r="Y66" s="105">
        <f t="shared" si="68"/>
        <v>0</v>
      </c>
      <c r="Z66" s="105">
        <f t="shared" si="68"/>
        <v>0</v>
      </c>
      <c r="AA66" s="105">
        <f t="shared" si="68"/>
        <v>0</v>
      </c>
      <c r="AB66" s="105">
        <f t="shared" si="68"/>
        <v>0</v>
      </c>
      <c r="AC66" s="105">
        <f t="shared" si="68"/>
        <v>0</v>
      </c>
      <c r="AD66" s="105">
        <f t="shared" si="68"/>
        <v>0</v>
      </c>
      <c r="AE66" s="105">
        <f t="shared" si="68"/>
        <v>0</v>
      </c>
      <c r="AF66" s="105">
        <f t="shared" si="68"/>
        <v>0</v>
      </c>
      <c r="AG66" s="105">
        <f t="shared" si="68"/>
        <v>0</v>
      </c>
      <c r="AH66" s="105">
        <f t="shared" si="68"/>
        <v>0</v>
      </c>
      <c r="AI66" s="105">
        <f t="shared" si="68"/>
        <v>0</v>
      </c>
      <c r="AJ66" s="105">
        <f t="shared" si="68"/>
        <v>0</v>
      </c>
      <c r="AK66" s="105">
        <f t="shared" si="68"/>
        <v>0</v>
      </c>
      <c r="AL66" s="105">
        <f t="shared" si="68"/>
        <v>0</v>
      </c>
      <c r="AM66" s="105">
        <f t="shared" si="68"/>
        <v>0</v>
      </c>
      <c r="AN66" s="105">
        <f t="shared" si="68"/>
        <v>0</v>
      </c>
      <c r="AO66" s="105">
        <f t="shared" si="68"/>
        <v>0</v>
      </c>
      <c r="AP66" s="105">
        <f t="shared" si="68"/>
        <v>0</v>
      </c>
      <c r="AQ66" s="105">
        <f t="shared" si="68"/>
        <v>0</v>
      </c>
      <c r="AR66" s="105">
        <f t="shared" si="68"/>
        <v>0</v>
      </c>
      <c r="AS66" s="105">
        <f t="shared" si="68"/>
        <v>0</v>
      </c>
      <c r="AT66" s="105">
        <f t="shared" si="68"/>
        <v>0</v>
      </c>
      <c r="AU66" s="105">
        <f t="shared" si="68"/>
        <v>0</v>
      </c>
      <c r="AV66" s="105">
        <f t="shared" si="68"/>
        <v>0</v>
      </c>
      <c r="AW66" s="105">
        <f t="shared" si="68"/>
        <v>0</v>
      </c>
      <c r="AX66" s="105">
        <f t="shared" si="68"/>
        <v>0</v>
      </c>
      <c r="AY66" s="105">
        <f t="shared" si="68"/>
        <v>0</v>
      </c>
      <c r="AZ66" s="105">
        <f t="shared" si="68"/>
        <v>0</v>
      </c>
      <c r="BA66" s="105">
        <f t="shared" si="68"/>
        <v>0</v>
      </c>
      <c r="BB66" s="105">
        <f t="shared" si="68"/>
        <v>0</v>
      </c>
      <c r="BC66" s="105">
        <f t="shared" si="68"/>
        <v>0</v>
      </c>
      <c r="BD66" s="105">
        <f>'KWh (Cumulative) LI'!AX76</f>
        <v>21955.953903998459</v>
      </c>
      <c r="BE66" s="105">
        <f t="shared" si="68"/>
        <v>21955.953903998459</v>
      </c>
      <c r="BF66" s="105">
        <f t="shared" si="68"/>
        <v>21955.953903998459</v>
      </c>
      <c r="BG66" s="105">
        <f t="shared" si="68"/>
        <v>21955.953903998459</v>
      </c>
      <c r="BH66" s="105">
        <f t="shared" si="68"/>
        <v>21955.953903998459</v>
      </c>
      <c r="BI66" s="105">
        <f t="shared" si="68"/>
        <v>21955.953903998459</v>
      </c>
      <c r="BJ66" s="105">
        <f t="shared" si="68"/>
        <v>21955.953903998459</v>
      </c>
      <c r="BK66" s="105">
        <f t="shared" si="68"/>
        <v>21955.953903998459</v>
      </c>
      <c r="BL66" s="105">
        <f t="shared" si="68"/>
        <v>21955.953903998459</v>
      </c>
      <c r="BM66" s="105">
        <f t="shared" si="68"/>
        <v>21955.953903998459</v>
      </c>
      <c r="BN66" s="105">
        <f t="shared" si="68"/>
        <v>21955.953903998459</v>
      </c>
      <c r="BO66" s="105">
        <f t="shared" si="68"/>
        <v>21955.953903998459</v>
      </c>
      <c r="BP66" s="105">
        <f t="shared" si="68"/>
        <v>21955.953903998459</v>
      </c>
      <c r="BQ66" s="105">
        <f t="shared" si="68"/>
        <v>21955.953903998459</v>
      </c>
      <c r="BR66" s="105">
        <f t="shared" si="68"/>
        <v>21955.953903998459</v>
      </c>
      <c r="BS66" s="105">
        <f t="shared" si="68"/>
        <v>21955.953903998459</v>
      </c>
      <c r="BT66" s="105">
        <f t="shared" si="68"/>
        <v>21955.953903998459</v>
      </c>
      <c r="BU66" s="105">
        <f t="shared" si="68"/>
        <v>21955.953903998459</v>
      </c>
      <c r="BV66" s="105">
        <f t="shared" si="68"/>
        <v>21955.953903998459</v>
      </c>
      <c r="BW66" s="105">
        <f t="shared" si="68"/>
        <v>21955.953903998459</v>
      </c>
      <c r="BX66" s="105">
        <f t="shared" si="68"/>
        <v>21955.953903998459</v>
      </c>
      <c r="BY66" s="105">
        <f t="shared" si="68"/>
        <v>21955.953903998459</v>
      </c>
      <c r="BZ66" s="105">
        <f t="shared" si="68"/>
        <v>21955.953903998459</v>
      </c>
      <c r="CA66" s="105">
        <f t="shared" si="68"/>
        <v>21955.953903998459</v>
      </c>
      <c r="CB66" s="105">
        <f t="shared" si="68"/>
        <v>21955.953903998459</v>
      </c>
      <c r="CC66" s="105">
        <f t="shared" si="68"/>
        <v>21955.953903998459</v>
      </c>
      <c r="CD66" s="105">
        <f t="shared" si="68"/>
        <v>21955.953903998459</v>
      </c>
      <c r="CE66" s="105">
        <f t="shared" ref="CE66:CJ66" si="69">CD66</f>
        <v>21955.953903998459</v>
      </c>
      <c r="CF66" s="105">
        <f t="shared" si="69"/>
        <v>21955.953903998459</v>
      </c>
      <c r="CG66" s="105">
        <f t="shared" si="69"/>
        <v>21955.953903998459</v>
      </c>
      <c r="CH66" s="105">
        <f t="shared" si="69"/>
        <v>21955.953903998459</v>
      </c>
      <c r="CI66" s="105">
        <f t="shared" si="69"/>
        <v>21955.953903998459</v>
      </c>
      <c r="CJ66" s="105">
        <f t="shared" si="69"/>
        <v>21955.953903998459</v>
      </c>
    </row>
    <row r="67" spans="1:88" ht="15.75" thickBot="1" x14ac:dyDescent="0.3">
      <c r="A67" s="211"/>
      <c r="B67" s="45" t="s">
        <v>8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5">
        <f>'KWh (Cumulative) LI'!N77</f>
        <v>0</v>
      </c>
      <c r="S67" s="105">
        <f t="shared" ref="S67:CD67" si="70">R67</f>
        <v>0</v>
      </c>
      <c r="T67" s="105">
        <f t="shared" si="70"/>
        <v>0</v>
      </c>
      <c r="U67" s="105">
        <f t="shared" si="70"/>
        <v>0</v>
      </c>
      <c r="V67" s="105">
        <f t="shared" si="70"/>
        <v>0</v>
      </c>
      <c r="W67" s="105">
        <f t="shared" si="70"/>
        <v>0</v>
      </c>
      <c r="X67" s="105">
        <f t="shared" si="70"/>
        <v>0</v>
      </c>
      <c r="Y67" s="105">
        <f t="shared" si="70"/>
        <v>0</v>
      </c>
      <c r="Z67" s="105">
        <f t="shared" si="70"/>
        <v>0</v>
      </c>
      <c r="AA67" s="105">
        <f t="shared" si="70"/>
        <v>0</v>
      </c>
      <c r="AB67" s="105">
        <f t="shared" si="70"/>
        <v>0</v>
      </c>
      <c r="AC67" s="105">
        <f t="shared" si="70"/>
        <v>0</v>
      </c>
      <c r="AD67" s="105">
        <f t="shared" si="70"/>
        <v>0</v>
      </c>
      <c r="AE67" s="105">
        <f t="shared" si="70"/>
        <v>0</v>
      </c>
      <c r="AF67" s="105">
        <f t="shared" si="70"/>
        <v>0</v>
      </c>
      <c r="AG67" s="105">
        <f t="shared" si="70"/>
        <v>0</v>
      </c>
      <c r="AH67" s="105">
        <f t="shared" si="70"/>
        <v>0</v>
      </c>
      <c r="AI67" s="105">
        <f t="shared" si="70"/>
        <v>0</v>
      </c>
      <c r="AJ67" s="105">
        <f t="shared" si="70"/>
        <v>0</v>
      </c>
      <c r="AK67" s="105">
        <f t="shared" si="70"/>
        <v>0</v>
      </c>
      <c r="AL67" s="105">
        <f t="shared" si="70"/>
        <v>0</v>
      </c>
      <c r="AM67" s="105">
        <f t="shared" si="70"/>
        <v>0</v>
      </c>
      <c r="AN67" s="105">
        <f t="shared" si="70"/>
        <v>0</v>
      </c>
      <c r="AO67" s="105">
        <f t="shared" si="70"/>
        <v>0</v>
      </c>
      <c r="AP67" s="105">
        <f t="shared" si="70"/>
        <v>0</v>
      </c>
      <c r="AQ67" s="105">
        <f t="shared" si="70"/>
        <v>0</v>
      </c>
      <c r="AR67" s="105">
        <f t="shared" si="70"/>
        <v>0</v>
      </c>
      <c r="AS67" s="105">
        <f t="shared" si="70"/>
        <v>0</v>
      </c>
      <c r="AT67" s="105">
        <f t="shared" si="70"/>
        <v>0</v>
      </c>
      <c r="AU67" s="105">
        <f t="shared" si="70"/>
        <v>0</v>
      </c>
      <c r="AV67" s="105">
        <f t="shared" si="70"/>
        <v>0</v>
      </c>
      <c r="AW67" s="105">
        <f t="shared" si="70"/>
        <v>0</v>
      </c>
      <c r="AX67" s="105">
        <f t="shared" si="70"/>
        <v>0</v>
      </c>
      <c r="AY67" s="105">
        <f t="shared" si="70"/>
        <v>0</v>
      </c>
      <c r="AZ67" s="105">
        <f t="shared" si="70"/>
        <v>0</v>
      </c>
      <c r="BA67" s="105">
        <f t="shared" si="70"/>
        <v>0</v>
      </c>
      <c r="BB67" s="105">
        <f t="shared" si="70"/>
        <v>0</v>
      </c>
      <c r="BC67" s="105">
        <f t="shared" si="70"/>
        <v>0</v>
      </c>
      <c r="BD67" s="105">
        <f>'KWh (Cumulative) LI'!AX77</f>
        <v>0</v>
      </c>
      <c r="BE67" s="105">
        <f t="shared" si="70"/>
        <v>0</v>
      </c>
      <c r="BF67" s="105">
        <f t="shared" si="70"/>
        <v>0</v>
      </c>
      <c r="BG67" s="105">
        <f t="shared" si="70"/>
        <v>0</v>
      </c>
      <c r="BH67" s="105">
        <f t="shared" si="70"/>
        <v>0</v>
      </c>
      <c r="BI67" s="105">
        <f t="shared" si="70"/>
        <v>0</v>
      </c>
      <c r="BJ67" s="105">
        <f t="shared" si="70"/>
        <v>0</v>
      </c>
      <c r="BK67" s="105">
        <f t="shared" si="70"/>
        <v>0</v>
      </c>
      <c r="BL67" s="105">
        <f t="shared" si="70"/>
        <v>0</v>
      </c>
      <c r="BM67" s="105">
        <f t="shared" si="70"/>
        <v>0</v>
      </c>
      <c r="BN67" s="105">
        <f t="shared" si="70"/>
        <v>0</v>
      </c>
      <c r="BO67" s="105">
        <f t="shared" si="70"/>
        <v>0</v>
      </c>
      <c r="BP67" s="105">
        <f t="shared" si="70"/>
        <v>0</v>
      </c>
      <c r="BQ67" s="105">
        <f t="shared" si="70"/>
        <v>0</v>
      </c>
      <c r="BR67" s="105">
        <f t="shared" si="70"/>
        <v>0</v>
      </c>
      <c r="BS67" s="105">
        <f t="shared" si="70"/>
        <v>0</v>
      </c>
      <c r="BT67" s="105">
        <f t="shared" si="70"/>
        <v>0</v>
      </c>
      <c r="BU67" s="105">
        <f t="shared" si="70"/>
        <v>0</v>
      </c>
      <c r="BV67" s="105">
        <f t="shared" si="70"/>
        <v>0</v>
      </c>
      <c r="BW67" s="105">
        <f t="shared" si="70"/>
        <v>0</v>
      </c>
      <c r="BX67" s="105">
        <f t="shared" si="70"/>
        <v>0</v>
      </c>
      <c r="BY67" s="105">
        <f t="shared" si="70"/>
        <v>0</v>
      </c>
      <c r="BZ67" s="105">
        <f t="shared" si="70"/>
        <v>0</v>
      </c>
      <c r="CA67" s="105">
        <f t="shared" si="70"/>
        <v>0</v>
      </c>
      <c r="CB67" s="105">
        <f t="shared" si="70"/>
        <v>0</v>
      </c>
      <c r="CC67" s="105">
        <f t="shared" si="70"/>
        <v>0</v>
      </c>
      <c r="CD67" s="105">
        <f t="shared" si="70"/>
        <v>0</v>
      </c>
      <c r="CE67" s="105">
        <f t="shared" ref="CE67:CJ67" si="71">CD67</f>
        <v>0</v>
      </c>
      <c r="CF67" s="105">
        <f t="shared" si="71"/>
        <v>0</v>
      </c>
      <c r="CG67" s="105">
        <f t="shared" si="71"/>
        <v>0</v>
      </c>
      <c r="CH67" s="105">
        <f t="shared" si="71"/>
        <v>0</v>
      </c>
      <c r="CI67" s="105">
        <f t="shared" si="71"/>
        <v>0</v>
      </c>
      <c r="CJ67" s="105">
        <f t="shared" si="71"/>
        <v>0</v>
      </c>
    </row>
    <row r="68" spans="1:88" ht="15.75" thickBot="1" x14ac:dyDescent="0.3">
      <c r="A68" s="54"/>
      <c r="B68" s="54"/>
    </row>
    <row r="69" spans="1:88" ht="15.75" x14ac:dyDescent="0.25">
      <c r="A69" s="19"/>
      <c r="B69" s="80" t="s">
        <v>34</v>
      </c>
      <c r="C69" s="16">
        <v>42370</v>
      </c>
      <c r="D69" s="16">
        <v>42401</v>
      </c>
      <c r="E69" s="14">
        <v>42430</v>
      </c>
      <c r="F69" s="14">
        <v>42461</v>
      </c>
      <c r="G69" s="14">
        <v>42491</v>
      </c>
      <c r="H69" s="14">
        <v>42522</v>
      </c>
      <c r="I69" s="14">
        <v>42552</v>
      </c>
      <c r="J69" s="14">
        <v>42583</v>
      </c>
      <c r="K69" s="14">
        <v>42614</v>
      </c>
      <c r="L69" s="14">
        <v>42644</v>
      </c>
      <c r="M69" s="14">
        <v>42675</v>
      </c>
      <c r="N69" s="14">
        <v>42705</v>
      </c>
      <c r="O69" s="14">
        <v>42736</v>
      </c>
      <c r="P69" s="14">
        <v>42767</v>
      </c>
      <c r="Q69" s="15">
        <v>42795</v>
      </c>
      <c r="R69" s="15">
        <v>42826</v>
      </c>
      <c r="S69" s="15">
        <v>42856</v>
      </c>
      <c r="T69" s="15">
        <v>42887</v>
      </c>
      <c r="U69" s="15">
        <v>42917</v>
      </c>
      <c r="V69" s="15">
        <v>42948</v>
      </c>
      <c r="W69" s="15">
        <v>42979</v>
      </c>
      <c r="X69" s="15">
        <v>43009</v>
      </c>
      <c r="Y69" s="15">
        <v>43040</v>
      </c>
      <c r="Z69" s="15">
        <v>43070</v>
      </c>
      <c r="AA69" s="15">
        <v>43101</v>
      </c>
      <c r="AB69" s="15">
        <v>43132</v>
      </c>
      <c r="AC69" s="16">
        <v>43160</v>
      </c>
      <c r="AD69" s="16">
        <v>43191</v>
      </c>
      <c r="AE69" s="16">
        <v>43221</v>
      </c>
      <c r="AF69" s="16">
        <v>43252</v>
      </c>
      <c r="AG69" s="16">
        <v>43282</v>
      </c>
      <c r="AH69" s="16">
        <v>43313</v>
      </c>
      <c r="AI69" s="16">
        <v>43344</v>
      </c>
      <c r="AJ69" s="16">
        <v>43374</v>
      </c>
      <c r="AK69" s="16">
        <v>43405</v>
      </c>
      <c r="AL69" s="16">
        <v>43435</v>
      </c>
      <c r="AM69" s="16">
        <v>43466</v>
      </c>
      <c r="AN69" s="16">
        <v>43497</v>
      </c>
      <c r="AO69" s="14">
        <v>43525</v>
      </c>
      <c r="AP69" s="14">
        <v>43556</v>
      </c>
      <c r="AQ69" s="14">
        <v>43586</v>
      </c>
      <c r="AR69" s="14">
        <v>43617</v>
      </c>
      <c r="AS69" s="14">
        <v>43647</v>
      </c>
      <c r="AT69" s="14">
        <v>43678</v>
      </c>
      <c r="AU69" s="14">
        <v>43709</v>
      </c>
      <c r="AV69" s="14">
        <v>43739</v>
      </c>
      <c r="AW69" s="14">
        <v>43770</v>
      </c>
      <c r="AX69" s="14">
        <v>43800</v>
      </c>
      <c r="AY69" s="14">
        <v>43831</v>
      </c>
      <c r="AZ69" s="14">
        <v>43862</v>
      </c>
      <c r="BA69" s="15">
        <v>43891</v>
      </c>
      <c r="BB69" s="15">
        <v>43922</v>
      </c>
      <c r="BC69" s="15">
        <v>43952</v>
      </c>
      <c r="BD69" s="15">
        <v>43983</v>
      </c>
      <c r="BE69" s="15">
        <v>44013</v>
      </c>
      <c r="BF69" s="15">
        <v>44044</v>
      </c>
      <c r="BG69" s="15">
        <v>44075</v>
      </c>
      <c r="BH69" s="15">
        <v>44105</v>
      </c>
      <c r="BI69" s="15">
        <v>44136</v>
      </c>
      <c r="BJ69" s="15">
        <v>44166</v>
      </c>
      <c r="BK69" s="15">
        <v>44197</v>
      </c>
      <c r="BL69" s="15">
        <v>44228</v>
      </c>
      <c r="BM69" s="16">
        <v>44256</v>
      </c>
      <c r="BN69" s="16">
        <v>44287</v>
      </c>
      <c r="BO69" s="16">
        <v>44317</v>
      </c>
      <c r="BP69" s="16">
        <v>44348</v>
      </c>
      <c r="BQ69" s="16">
        <v>44378</v>
      </c>
      <c r="BR69" s="16">
        <v>44409</v>
      </c>
      <c r="BS69" s="16">
        <v>44440</v>
      </c>
      <c r="BT69" s="16">
        <v>44470</v>
      </c>
      <c r="BU69" s="16">
        <v>44501</v>
      </c>
      <c r="BV69" s="16">
        <v>44531</v>
      </c>
      <c r="BW69" s="16">
        <v>44562</v>
      </c>
      <c r="BX69" s="16">
        <v>44593</v>
      </c>
      <c r="BY69" s="14">
        <v>44621</v>
      </c>
      <c r="BZ69" s="14">
        <v>44652</v>
      </c>
      <c r="CA69" s="14">
        <v>44682</v>
      </c>
      <c r="CB69" s="14">
        <v>44713</v>
      </c>
      <c r="CC69" s="14">
        <v>44743</v>
      </c>
      <c r="CD69" s="14">
        <v>44774</v>
      </c>
      <c r="CE69" s="14">
        <v>44805</v>
      </c>
      <c r="CF69" s="14">
        <v>44835</v>
      </c>
      <c r="CG69" s="14">
        <v>44866</v>
      </c>
      <c r="CH69" s="14">
        <v>44896</v>
      </c>
      <c r="CI69" s="14">
        <v>44927</v>
      </c>
      <c r="CJ69" s="14">
        <v>44958</v>
      </c>
    </row>
    <row r="70" spans="1:88" ht="15" customHeight="1" x14ac:dyDescent="0.25">
      <c r="A70" s="209" t="s">
        <v>29</v>
      </c>
      <c r="B70" s="45" t="s">
        <v>9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5">
        <f>'KWh (Cumulative) LI'!N80</f>
        <v>0</v>
      </c>
      <c r="S70" s="105">
        <f>R70</f>
        <v>0</v>
      </c>
      <c r="T70" s="105">
        <f t="shared" ref="T70:CE70" si="72">S70</f>
        <v>0</v>
      </c>
      <c r="U70" s="105">
        <f t="shared" si="72"/>
        <v>0</v>
      </c>
      <c r="V70" s="105">
        <f t="shared" si="72"/>
        <v>0</v>
      </c>
      <c r="W70" s="105">
        <f t="shared" si="72"/>
        <v>0</v>
      </c>
      <c r="X70" s="105">
        <f t="shared" si="72"/>
        <v>0</v>
      </c>
      <c r="Y70" s="105">
        <f t="shared" si="72"/>
        <v>0</v>
      </c>
      <c r="Z70" s="105">
        <f t="shared" si="72"/>
        <v>0</v>
      </c>
      <c r="AA70" s="105">
        <f t="shared" si="72"/>
        <v>0</v>
      </c>
      <c r="AB70" s="105">
        <f t="shared" si="72"/>
        <v>0</v>
      </c>
      <c r="AC70" s="105">
        <f t="shared" si="72"/>
        <v>0</v>
      </c>
      <c r="AD70" s="105">
        <f t="shared" si="72"/>
        <v>0</v>
      </c>
      <c r="AE70" s="105">
        <f t="shared" si="72"/>
        <v>0</v>
      </c>
      <c r="AF70" s="105">
        <f t="shared" si="72"/>
        <v>0</v>
      </c>
      <c r="AG70" s="105">
        <f t="shared" si="72"/>
        <v>0</v>
      </c>
      <c r="AH70" s="105">
        <f t="shared" si="72"/>
        <v>0</v>
      </c>
      <c r="AI70" s="105">
        <f t="shared" si="72"/>
        <v>0</v>
      </c>
      <c r="AJ70" s="105">
        <f t="shared" si="72"/>
        <v>0</v>
      </c>
      <c r="AK70" s="105">
        <f t="shared" si="72"/>
        <v>0</v>
      </c>
      <c r="AL70" s="105">
        <f t="shared" si="72"/>
        <v>0</v>
      </c>
      <c r="AM70" s="105">
        <f t="shared" si="72"/>
        <v>0</v>
      </c>
      <c r="AN70" s="105">
        <f t="shared" si="72"/>
        <v>0</v>
      </c>
      <c r="AO70" s="105">
        <f t="shared" si="72"/>
        <v>0</v>
      </c>
      <c r="AP70" s="105">
        <f t="shared" si="72"/>
        <v>0</v>
      </c>
      <c r="AQ70" s="105">
        <f t="shared" si="72"/>
        <v>0</v>
      </c>
      <c r="AR70" s="105">
        <f t="shared" si="72"/>
        <v>0</v>
      </c>
      <c r="AS70" s="105">
        <f t="shared" si="72"/>
        <v>0</v>
      </c>
      <c r="AT70" s="105">
        <f t="shared" si="72"/>
        <v>0</v>
      </c>
      <c r="AU70" s="105">
        <f t="shared" si="72"/>
        <v>0</v>
      </c>
      <c r="AV70" s="105">
        <f t="shared" si="72"/>
        <v>0</v>
      </c>
      <c r="AW70" s="105">
        <f t="shared" si="72"/>
        <v>0</v>
      </c>
      <c r="AX70" s="105">
        <f t="shared" si="72"/>
        <v>0</v>
      </c>
      <c r="AY70" s="105">
        <f t="shared" si="72"/>
        <v>0</v>
      </c>
      <c r="AZ70" s="105">
        <f t="shared" si="72"/>
        <v>0</v>
      </c>
      <c r="BA70" s="105">
        <f t="shared" si="72"/>
        <v>0</v>
      </c>
      <c r="BB70" s="105">
        <f t="shared" si="72"/>
        <v>0</v>
      </c>
      <c r="BC70" s="105">
        <f t="shared" si="72"/>
        <v>0</v>
      </c>
      <c r="BD70" s="105">
        <f>'KWh (Cumulative) LI'!AX80</f>
        <v>0</v>
      </c>
      <c r="BE70" s="105">
        <f t="shared" si="72"/>
        <v>0</v>
      </c>
      <c r="BF70" s="105">
        <f t="shared" si="72"/>
        <v>0</v>
      </c>
      <c r="BG70" s="105">
        <f t="shared" si="72"/>
        <v>0</v>
      </c>
      <c r="BH70" s="105">
        <f t="shared" si="72"/>
        <v>0</v>
      </c>
      <c r="BI70" s="105">
        <f t="shared" si="72"/>
        <v>0</v>
      </c>
      <c r="BJ70" s="105">
        <f t="shared" si="72"/>
        <v>0</v>
      </c>
      <c r="BK70" s="105">
        <f t="shared" si="72"/>
        <v>0</v>
      </c>
      <c r="BL70" s="105">
        <f t="shared" si="72"/>
        <v>0</v>
      </c>
      <c r="BM70" s="105">
        <f t="shared" si="72"/>
        <v>0</v>
      </c>
      <c r="BN70" s="105">
        <f t="shared" si="72"/>
        <v>0</v>
      </c>
      <c r="BO70" s="105">
        <f t="shared" si="72"/>
        <v>0</v>
      </c>
      <c r="BP70" s="105">
        <f t="shared" si="72"/>
        <v>0</v>
      </c>
      <c r="BQ70" s="105">
        <f t="shared" si="72"/>
        <v>0</v>
      </c>
      <c r="BR70" s="105">
        <f t="shared" si="72"/>
        <v>0</v>
      </c>
      <c r="BS70" s="105">
        <f t="shared" si="72"/>
        <v>0</v>
      </c>
      <c r="BT70" s="105">
        <f t="shared" si="72"/>
        <v>0</v>
      </c>
      <c r="BU70" s="105">
        <f t="shared" si="72"/>
        <v>0</v>
      </c>
      <c r="BV70" s="105">
        <f t="shared" si="72"/>
        <v>0</v>
      </c>
      <c r="BW70" s="105">
        <f t="shared" si="72"/>
        <v>0</v>
      </c>
      <c r="BX70" s="105">
        <f t="shared" si="72"/>
        <v>0</v>
      </c>
      <c r="BY70" s="105">
        <f t="shared" si="72"/>
        <v>0</v>
      </c>
      <c r="BZ70" s="105">
        <f t="shared" si="72"/>
        <v>0</v>
      </c>
      <c r="CA70" s="105">
        <f t="shared" si="72"/>
        <v>0</v>
      </c>
      <c r="CB70" s="105">
        <f t="shared" si="72"/>
        <v>0</v>
      </c>
      <c r="CC70" s="105">
        <f t="shared" si="72"/>
        <v>0</v>
      </c>
      <c r="CD70" s="105">
        <f t="shared" si="72"/>
        <v>0</v>
      </c>
      <c r="CE70" s="105">
        <f t="shared" si="72"/>
        <v>0</v>
      </c>
      <c r="CF70" s="105">
        <f t="shared" ref="CF70:CJ70" si="73">CE70</f>
        <v>0</v>
      </c>
      <c r="CG70" s="105">
        <f t="shared" si="73"/>
        <v>0</v>
      </c>
      <c r="CH70" s="105">
        <f t="shared" si="73"/>
        <v>0</v>
      </c>
      <c r="CI70" s="105">
        <f t="shared" si="73"/>
        <v>0</v>
      </c>
      <c r="CJ70" s="105">
        <f t="shared" si="73"/>
        <v>0</v>
      </c>
    </row>
    <row r="71" spans="1:88" x14ac:dyDescent="0.25">
      <c r="A71" s="209"/>
      <c r="B71" s="45" t="s">
        <v>6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5">
        <f>'KWh (Cumulative) LI'!N81</f>
        <v>0</v>
      </c>
      <c r="S71" s="105">
        <f t="shared" ref="S71:CD75" si="74">R71</f>
        <v>0</v>
      </c>
      <c r="T71" s="105">
        <f t="shared" si="74"/>
        <v>0</v>
      </c>
      <c r="U71" s="105">
        <f t="shared" si="74"/>
        <v>0</v>
      </c>
      <c r="V71" s="105">
        <f t="shared" si="74"/>
        <v>0</v>
      </c>
      <c r="W71" s="105">
        <f t="shared" si="74"/>
        <v>0</v>
      </c>
      <c r="X71" s="105">
        <f t="shared" si="74"/>
        <v>0</v>
      </c>
      <c r="Y71" s="105">
        <f t="shared" si="74"/>
        <v>0</v>
      </c>
      <c r="Z71" s="105">
        <f t="shared" si="74"/>
        <v>0</v>
      </c>
      <c r="AA71" s="105">
        <f t="shared" si="74"/>
        <v>0</v>
      </c>
      <c r="AB71" s="105">
        <f t="shared" si="74"/>
        <v>0</v>
      </c>
      <c r="AC71" s="105">
        <f t="shared" si="74"/>
        <v>0</v>
      </c>
      <c r="AD71" s="105">
        <f t="shared" si="74"/>
        <v>0</v>
      </c>
      <c r="AE71" s="105">
        <f t="shared" si="74"/>
        <v>0</v>
      </c>
      <c r="AF71" s="105">
        <f t="shared" si="74"/>
        <v>0</v>
      </c>
      <c r="AG71" s="105">
        <f t="shared" si="74"/>
        <v>0</v>
      </c>
      <c r="AH71" s="105">
        <f t="shared" si="74"/>
        <v>0</v>
      </c>
      <c r="AI71" s="105">
        <f t="shared" si="74"/>
        <v>0</v>
      </c>
      <c r="AJ71" s="105">
        <f t="shared" si="74"/>
        <v>0</v>
      </c>
      <c r="AK71" s="105">
        <f t="shared" si="74"/>
        <v>0</v>
      </c>
      <c r="AL71" s="105">
        <f t="shared" si="74"/>
        <v>0</v>
      </c>
      <c r="AM71" s="105">
        <f t="shared" si="74"/>
        <v>0</v>
      </c>
      <c r="AN71" s="105">
        <f t="shared" si="74"/>
        <v>0</v>
      </c>
      <c r="AO71" s="105">
        <f t="shared" si="74"/>
        <v>0</v>
      </c>
      <c r="AP71" s="105">
        <f t="shared" si="74"/>
        <v>0</v>
      </c>
      <c r="AQ71" s="105">
        <f t="shared" si="74"/>
        <v>0</v>
      </c>
      <c r="AR71" s="105">
        <f t="shared" si="74"/>
        <v>0</v>
      </c>
      <c r="AS71" s="105">
        <f t="shared" si="74"/>
        <v>0</v>
      </c>
      <c r="AT71" s="105">
        <f t="shared" si="74"/>
        <v>0</v>
      </c>
      <c r="AU71" s="105">
        <f t="shared" si="74"/>
        <v>0</v>
      </c>
      <c r="AV71" s="105">
        <f t="shared" si="74"/>
        <v>0</v>
      </c>
      <c r="AW71" s="105">
        <f t="shared" si="74"/>
        <v>0</v>
      </c>
      <c r="AX71" s="105">
        <f t="shared" si="74"/>
        <v>0</v>
      </c>
      <c r="AY71" s="105">
        <f t="shared" si="74"/>
        <v>0</v>
      </c>
      <c r="AZ71" s="105">
        <f t="shared" si="74"/>
        <v>0</v>
      </c>
      <c r="BA71" s="105">
        <f t="shared" si="74"/>
        <v>0</v>
      </c>
      <c r="BB71" s="105">
        <f t="shared" si="74"/>
        <v>0</v>
      </c>
      <c r="BC71" s="105">
        <f t="shared" si="74"/>
        <v>0</v>
      </c>
      <c r="BD71" s="105">
        <f>'KWh (Cumulative) LI'!AX81</f>
        <v>0</v>
      </c>
      <c r="BE71" s="105">
        <f t="shared" si="74"/>
        <v>0</v>
      </c>
      <c r="BF71" s="105">
        <f t="shared" si="74"/>
        <v>0</v>
      </c>
      <c r="BG71" s="105">
        <f t="shared" si="74"/>
        <v>0</v>
      </c>
      <c r="BH71" s="105">
        <f t="shared" si="74"/>
        <v>0</v>
      </c>
      <c r="BI71" s="105">
        <f t="shared" si="74"/>
        <v>0</v>
      </c>
      <c r="BJ71" s="105">
        <f t="shared" si="74"/>
        <v>0</v>
      </c>
      <c r="BK71" s="105">
        <f t="shared" si="74"/>
        <v>0</v>
      </c>
      <c r="BL71" s="105">
        <f t="shared" si="74"/>
        <v>0</v>
      </c>
      <c r="BM71" s="105">
        <f t="shared" si="74"/>
        <v>0</v>
      </c>
      <c r="BN71" s="105">
        <f t="shared" si="74"/>
        <v>0</v>
      </c>
      <c r="BO71" s="105">
        <f t="shared" si="74"/>
        <v>0</v>
      </c>
      <c r="BP71" s="105">
        <f t="shared" si="74"/>
        <v>0</v>
      </c>
      <c r="BQ71" s="105">
        <f t="shared" si="74"/>
        <v>0</v>
      </c>
      <c r="BR71" s="105">
        <f t="shared" si="74"/>
        <v>0</v>
      </c>
      <c r="BS71" s="105">
        <f t="shared" si="74"/>
        <v>0</v>
      </c>
      <c r="BT71" s="105">
        <f t="shared" si="74"/>
        <v>0</v>
      </c>
      <c r="BU71" s="105">
        <f t="shared" si="74"/>
        <v>0</v>
      </c>
      <c r="BV71" s="105">
        <f t="shared" si="74"/>
        <v>0</v>
      </c>
      <c r="BW71" s="105">
        <f t="shared" si="74"/>
        <v>0</v>
      </c>
      <c r="BX71" s="105">
        <f t="shared" si="74"/>
        <v>0</v>
      </c>
      <c r="BY71" s="105">
        <f t="shared" si="74"/>
        <v>0</v>
      </c>
      <c r="BZ71" s="105">
        <f t="shared" si="74"/>
        <v>0</v>
      </c>
      <c r="CA71" s="105">
        <f t="shared" si="74"/>
        <v>0</v>
      </c>
      <c r="CB71" s="105">
        <f t="shared" si="74"/>
        <v>0</v>
      </c>
      <c r="CC71" s="105">
        <f t="shared" si="74"/>
        <v>0</v>
      </c>
      <c r="CD71" s="105">
        <f t="shared" si="74"/>
        <v>0</v>
      </c>
      <c r="CE71" s="105">
        <f t="shared" ref="CE71:CJ74" si="75">CD71</f>
        <v>0</v>
      </c>
      <c r="CF71" s="105">
        <f t="shared" si="75"/>
        <v>0</v>
      </c>
      <c r="CG71" s="105">
        <f t="shared" si="75"/>
        <v>0</v>
      </c>
      <c r="CH71" s="105">
        <f t="shared" si="75"/>
        <v>0</v>
      </c>
      <c r="CI71" s="105">
        <f t="shared" si="75"/>
        <v>0</v>
      </c>
      <c r="CJ71" s="105">
        <f t="shared" si="75"/>
        <v>0</v>
      </c>
    </row>
    <row r="72" spans="1:88" x14ac:dyDescent="0.25">
      <c r="A72" s="209"/>
      <c r="B72" s="45" t="s">
        <v>10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5">
        <f>'KWh (Cumulative) LI'!N82</f>
        <v>0</v>
      </c>
      <c r="S72" s="105">
        <f t="shared" ref="S72" si="76">R72</f>
        <v>0</v>
      </c>
      <c r="T72" s="105">
        <f t="shared" si="74"/>
        <v>0</v>
      </c>
      <c r="U72" s="105">
        <f t="shared" si="74"/>
        <v>0</v>
      </c>
      <c r="V72" s="105">
        <f t="shared" si="74"/>
        <v>0</v>
      </c>
      <c r="W72" s="105">
        <f t="shared" si="74"/>
        <v>0</v>
      </c>
      <c r="X72" s="105">
        <f t="shared" si="74"/>
        <v>0</v>
      </c>
      <c r="Y72" s="105">
        <f t="shared" si="74"/>
        <v>0</v>
      </c>
      <c r="Z72" s="105">
        <f t="shared" si="74"/>
        <v>0</v>
      </c>
      <c r="AA72" s="105">
        <f t="shared" si="74"/>
        <v>0</v>
      </c>
      <c r="AB72" s="105">
        <f t="shared" si="74"/>
        <v>0</v>
      </c>
      <c r="AC72" s="105">
        <f t="shared" si="74"/>
        <v>0</v>
      </c>
      <c r="AD72" s="105">
        <f t="shared" si="74"/>
        <v>0</v>
      </c>
      <c r="AE72" s="105">
        <f t="shared" si="74"/>
        <v>0</v>
      </c>
      <c r="AF72" s="105">
        <f t="shared" si="74"/>
        <v>0</v>
      </c>
      <c r="AG72" s="105">
        <f t="shared" si="74"/>
        <v>0</v>
      </c>
      <c r="AH72" s="105">
        <f t="shared" si="74"/>
        <v>0</v>
      </c>
      <c r="AI72" s="105">
        <f t="shared" si="74"/>
        <v>0</v>
      </c>
      <c r="AJ72" s="105">
        <f t="shared" si="74"/>
        <v>0</v>
      </c>
      <c r="AK72" s="105">
        <f t="shared" si="74"/>
        <v>0</v>
      </c>
      <c r="AL72" s="105">
        <f t="shared" si="74"/>
        <v>0</v>
      </c>
      <c r="AM72" s="105">
        <f t="shared" si="74"/>
        <v>0</v>
      </c>
      <c r="AN72" s="105">
        <f t="shared" si="74"/>
        <v>0</v>
      </c>
      <c r="AO72" s="105">
        <f t="shared" si="74"/>
        <v>0</v>
      </c>
      <c r="AP72" s="105">
        <f t="shared" si="74"/>
        <v>0</v>
      </c>
      <c r="AQ72" s="105">
        <f t="shared" si="74"/>
        <v>0</v>
      </c>
      <c r="AR72" s="105">
        <f t="shared" si="74"/>
        <v>0</v>
      </c>
      <c r="AS72" s="105">
        <f t="shared" si="74"/>
        <v>0</v>
      </c>
      <c r="AT72" s="105">
        <f t="shared" si="74"/>
        <v>0</v>
      </c>
      <c r="AU72" s="105">
        <f t="shared" si="74"/>
        <v>0</v>
      </c>
      <c r="AV72" s="105">
        <f t="shared" si="74"/>
        <v>0</v>
      </c>
      <c r="AW72" s="105">
        <f t="shared" si="74"/>
        <v>0</v>
      </c>
      <c r="AX72" s="105">
        <f t="shared" si="74"/>
        <v>0</v>
      </c>
      <c r="AY72" s="105">
        <f t="shared" si="74"/>
        <v>0</v>
      </c>
      <c r="AZ72" s="105">
        <f t="shared" si="74"/>
        <v>0</v>
      </c>
      <c r="BA72" s="105">
        <f t="shared" si="74"/>
        <v>0</v>
      </c>
      <c r="BB72" s="105">
        <f t="shared" si="74"/>
        <v>0</v>
      </c>
      <c r="BC72" s="105">
        <f t="shared" si="74"/>
        <v>0</v>
      </c>
      <c r="BD72" s="105">
        <f>'KWh (Cumulative) LI'!AX82</f>
        <v>0</v>
      </c>
      <c r="BE72" s="105">
        <f t="shared" si="74"/>
        <v>0</v>
      </c>
      <c r="BF72" s="105">
        <f t="shared" si="74"/>
        <v>0</v>
      </c>
      <c r="BG72" s="105">
        <f t="shared" si="74"/>
        <v>0</v>
      </c>
      <c r="BH72" s="105">
        <f t="shared" si="74"/>
        <v>0</v>
      </c>
      <c r="BI72" s="105">
        <f t="shared" si="74"/>
        <v>0</v>
      </c>
      <c r="BJ72" s="105">
        <f t="shared" si="74"/>
        <v>0</v>
      </c>
      <c r="BK72" s="105">
        <f t="shared" si="74"/>
        <v>0</v>
      </c>
      <c r="BL72" s="105">
        <f t="shared" si="74"/>
        <v>0</v>
      </c>
      <c r="BM72" s="105">
        <f t="shared" si="74"/>
        <v>0</v>
      </c>
      <c r="BN72" s="105">
        <f t="shared" si="74"/>
        <v>0</v>
      </c>
      <c r="BO72" s="105">
        <f t="shared" si="74"/>
        <v>0</v>
      </c>
      <c r="BP72" s="105">
        <f t="shared" si="74"/>
        <v>0</v>
      </c>
      <c r="BQ72" s="105">
        <f t="shared" si="74"/>
        <v>0</v>
      </c>
      <c r="BR72" s="105">
        <f t="shared" si="74"/>
        <v>0</v>
      </c>
      <c r="BS72" s="105">
        <f t="shared" si="74"/>
        <v>0</v>
      </c>
      <c r="BT72" s="105">
        <f t="shared" si="74"/>
        <v>0</v>
      </c>
      <c r="BU72" s="105">
        <f t="shared" si="74"/>
        <v>0</v>
      </c>
      <c r="BV72" s="105">
        <f t="shared" si="74"/>
        <v>0</v>
      </c>
      <c r="BW72" s="105">
        <f t="shared" si="74"/>
        <v>0</v>
      </c>
      <c r="BX72" s="105">
        <f t="shared" si="74"/>
        <v>0</v>
      </c>
      <c r="BY72" s="105">
        <f t="shared" si="74"/>
        <v>0</v>
      </c>
      <c r="BZ72" s="105">
        <f t="shared" si="74"/>
        <v>0</v>
      </c>
      <c r="CA72" s="105">
        <f t="shared" si="74"/>
        <v>0</v>
      </c>
      <c r="CB72" s="105">
        <f t="shared" si="74"/>
        <v>0</v>
      </c>
      <c r="CC72" s="105">
        <f t="shared" si="74"/>
        <v>0</v>
      </c>
      <c r="CD72" s="105">
        <f t="shared" si="74"/>
        <v>0</v>
      </c>
      <c r="CE72" s="105">
        <f t="shared" si="75"/>
        <v>0</v>
      </c>
      <c r="CF72" s="105">
        <f t="shared" si="75"/>
        <v>0</v>
      </c>
      <c r="CG72" s="105">
        <f t="shared" si="75"/>
        <v>0</v>
      </c>
      <c r="CH72" s="105">
        <f t="shared" si="75"/>
        <v>0</v>
      </c>
      <c r="CI72" s="105">
        <f t="shared" si="75"/>
        <v>0</v>
      </c>
      <c r="CJ72" s="105">
        <f t="shared" si="75"/>
        <v>0</v>
      </c>
    </row>
    <row r="73" spans="1:88" x14ac:dyDescent="0.25">
      <c r="A73" s="209"/>
      <c r="B73" s="45" t="s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5">
        <f>'KWh (Cumulative) LI'!N83</f>
        <v>0</v>
      </c>
      <c r="S73" s="105">
        <f t="shared" ref="S73" si="77">R73</f>
        <v>0</v>
      </c>
      <c r="T73" s="105">
        <f t="shared" si="74"/>
        <v>0</v>
      </c>
      <c r="U73" s="105">
        <f t="shared" si="74"/>
        <v>0</v>
      </c>
      <c r="V73" s="105">
        <f t="shared" si="74"/>
        <v>0</v>
      </c>
      <c r="W73" s="105">
        <f t="shared" si="74"/>
        <v>0</v>
      </c>
      <c r="X73" s="105">
        <f t="shared" si="74"/>
        <v>0</v>
      </c>
      <c r="Y73" s="105">
        <f t="shared" si="74"/>
        <v>0</v>
      </c>
      <c r="Z73" s="105">
        <f t="shared" si="74"/>
        <v>0</v>
      </c>
      <c r="AA73" s="105">
        <f t="shared" si="74"/>
        <v>0</v>
      </c>
      <c r="AB73" s="105">
        <f t="shared" si="74"/>
        <v>0</v>
      </c>
      <c r="AC73" s="105">
        <f t="shared" si="74"/>
        <v>0</v>
      </c>
      <c r="AD73" s="105">
        <f t="shared" si="74"/>
        <v>0</v>
      </c>
      <c r="AE73" s="105">
        <f t="shared" si="74"/>
        <v>0</v>
      </c>
      <c r="AF73" s="105">
        <f t="shared" si="74"/>
        <v>0</v>
      </c>
      <c r="AG73" s="105">
        <f t="shared" si="74"/>
        <v>0</v>
      </c>
      <c r="AH73" s="105">
        <f t="shared" si="74"/>
        <v>0</v>
      </c>
      <c r="AI73" s="105">
        <f t="shared" si="74"/>
        <v>0</v>
      </c>
      <c r="AJ73" s="105">
        <f t="shared" si="74"/>
        <v>0</v>
      </c>
      <c r="AK73" s="105">
        <f t="shared" si="74"/>
        <v>0</v>
      </c>
      <c r="AL73" s="105">
        <f t="shared" si="74"/>
        <v>0</v>
      </c>
      <c r="AM73" s="105">
        <f t="shared" si="74"/>
        <v>0</v>
      </c>
      <c r="AN73" s="105">
        <f t="shared" si="74"/>
        <v>0</v>
      </c>
      <c r="AO73" s="105">
        <f t="shared" si="74"/>
        <v>0</v>
      </c>
      <c r="AP73" s="105">
        <f t="shared" si="74"/>
        <v>0</v>
      </c>
      <c r="AQ73" s="105">
        <f t="shared" si="74"/>
        <v>0</v>
      </c>
      <c r="AR73" s="105">
        <f t="shared" si="74"/>
        <v>0</v>
      </c>
      <c r="AS73" s="105">
        <f t="shared" si="74"/>
        <v>0</v>
      </c>
      <c r="AT73" s="105">
        <f t="shared" si="74"/>
        <v>0</v>
      </c>
      <c r="AU73" s="105">
        <f t="shared" si="74"/>
        <v>0</v>
      </c>
      <c r="AV73" s="105">
        <f t="shared" si="74"/>
        <v>0</v>
      </c>
      <c r="AW73" s="105">
        <f t="shared" si="74"/>
        <v>0</v>
      </c>
      <c r="AX73" s="105">
        <f t="shared" si="74"/>
        <v>0</v>
      </c>
      <c r="AY73" s="105">
        <f t="shared" si="74"/>
        <v>0</v>
      </c>
      <c r="AZ73" s="105">
        <f t="shared" si="74"/>
        <v>0</v>
      </c>
      <c r="BA73" s="105">
        <f t="shared" si="74"/>
        <v>0</v>
      </c>
      <c r="BB73" s="105">
        <f t="shared" si="74"/>
        <v>0</v>
      </c>
      <c r="BC73" s="105">
        <f t="shared" si="74"/>
        <v>0</v>
      </c>
      <c r="BD73" s="105">
        <f>'KWh (Cumulative) LI'!AX83</f>
        <v>0</v>
      </c>
      <c r="BE73" s="105">
        <f t="shared" si="74"/>
        <v>0</v>
      </c>
      <c r="BF73" s="105">
        <f t="shared" si="74"/>
        <v>0</v>
      </c>
      <c r="BG73" s="105">
        <f t="shared" si="74"/>
        <v>0</v>
      </c>
      <c r="BH73" s="105">
        <f t="shared" si="74"/>
        <v>0</v>
      </c>
      <c r="BI73" s="105">
        <f t="shared" si="74"/>
        <v>0</v>
      </c>
      <c r="BJ73" s="105">
        <f t="shared" si="74"/>
        <v>0</v>
      </c>
      <c r="BK73" s="105">
        <f t="shared" si="74"/>
        <v>0</v>
      </c>
      <c r="BL73" s="105">
        <f t="shared" si="74"/>
        <v>0</v>
      </c>
      <c r="BM73" s="105">
        <f t="shared" si="74"/>
        <v>0</v>
      </c>
      <c r="BN73" s="105">
        <f t="shared" si="74"/>
        <v>0</v>
      </c>
      <c r="BO73" s="105">
        <f t="shared" si="74"/>
        <v>0</v>
      </c>
      <c r="BP73" s="105">
        <f t="shared" si="74"/>
        <v>0</v>
      </c>
      <c r="BQ73" s="105">
        <f t="shared" si="74"/>
        <v>0</v>
      </c>
      <c r="BR73" s="105">
        <f t="shared" si="74"/>
        <v>0</v>
      </c>
      <c r="BS73" s="105">
        <f t="shared" si="74"/>
        <v>0</v>
      </c>
      <c r="BT73" s="105">
        <f t="shared" si="74"/>
        <v>0</v>
      </c>
      <c r="BU73" s="105">
        <f t="shared" si="74"/>
        <v>0</v>
      </c>
      <c r="BV73" s="105">
        <f t="shared" si="74"/>
        <v>0</v>
      </c>
      <c r="BW73" s="105">
        <f t="shared" si="74"/>
        <v>0</v>
      </c>
      <c r="BX73" s="105">
        <f t="shared" si="74"/>
        <v>0</v>
      </c>
      <c r="BY73" s="105">
        <f t="shared" si="74"/>
        <v>0</v>
      </c>
      <c r="BZ73" s="105">
        <f t="shared" si="74"/>
        <v>0</v>
      </c>
      <c r="CA73" s="105">
        <f t="shared" si="74"/>
        <v>0</v>
      </c>
      <c r="CB73" s="105">
        <f t="shared" si="74"/>
        <v>0</v>
      </c>
      <c r="CC73" s="105">
        <f t="shared" si="74"/>
        <v>0</v>
      </c>
      <c r="CD73" s="105">
        <f t="shared" si="74"/>
        <v>0</v>
      </c>
      <c r="CE73" s="105">
        <f t="shared" si="75"/>
        <v>0</v>
      </c>
      <c r="CF73" s="105">
        <f t="shared" si="75"/>
        <v>0</v>
      </c>
      <c r="CG73" s="105">
        <f t="shared" si="75"/>
        <v>0</v>
      </c>
      <c r="CH73" s="105">
        <f t="shared" si="75"/>
        <v>0</v>
      </c>
      <c r="CI73" s="105">
        <f t="shared" si="75"/>
        <v>0</v>
      </c>
      <c r="CJ73" s="105">
        <f t="shared" si="75"/>
        <v>0</v>
      </c>
    </row>
    <row r="74" spans="1:88" x14ac:dyDescent="0.25">
      <c r="A74" s="209"/>
      <c r="B74" s="45" t="s">
        <v>11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5">
        <f>'KWh (Cumulative) LI'!N84</f>
        <v>0</v>
      </c>
      <c r="S74" s="105">
        <f t="shared" ref="S74" si="78">R74</f>
        <v>0</v>
      </c>
      <c r="T74" s="105">
        <f t="shared" si="74"/>
        <v>0</v>
      </c>
      <c r="U74" s="105">
        <f t="shared" si="74"/>
        <v>0</v>
      </c>
      <c r="V74" s="105">
        <f t="shared" si="74"/>
        <v>0</v>
      </c>
      <c r="W74" s="105">
        <f t="shared" si="74"/>
        <v>0</v>
      </c>
      <c r="X74" s="105">
        <f t="shared" si="74"/>
        <v>0</v>
      </c>
      <c r="Y74" s="105">
        <f t="shared" si="74"/>
        <v>0</v>
      </c>
      <c r="Z74" s="105">
        <f t="shared" si="74"/>
        <v>0</v>
      </c>
      <c r="AA74" s="105">
        <f t="shared" si="74"/>
        <v>0</v>
      </c>
      <c r="AB74" s="105">
        <f t="shared" si="74"/>
        <v>0</v>
      </c>
      <c r="AC74" s="105">
        <f t="shared" si="74"/>
        <v>0</v>
      </c>
      <c r="AD74" s="105">
        <f t="shared" si="74"/>
        <v>0</v>
      </c>
      <c r="AE74" s="105">
        <f t="shared" si="74"/>
        <v>0</v>
      </c>
      <c r="AF74" s="105">
        <f t="shared" si="74"/>
        <v>0</v>
      </c>
      <c r="AG74" s="105">
        <f t="shared" si="74"/>
        <v>0</v>
      </c>
      <c r="AH74" s="105">
        <f t="shared" si="74"/>
        <v>0</v>
      </c>
      <c r="AI74" s="105">
        <f t="shared" si="74"/>
        <v>0</v>
      </c>
      <c r="AJ74" s="105">
        <f t="shared" si="74"/>
        <v>0</v>
      </c>
      <c r="AK74" s="105">
        <f t="shared" si="74"/>
        <v>0</v>
      </c>
      <c r="AL74" s="105">
        <f t="shared" si="74"/>
        <v>0</v>
      </c>
      <c r="AM74" s="105">
        <f t="shared" si="74"/>
        <v>0</v>
      </c>
      <c r="AN74" s="105">
        <f t="shared" si="74"/>
        <v>0</v>
      </c>
      <c r="AO74" s="105">
        <f t="shared" si="74"/>
        <v>0</v>
      </c>
      <c r="AP74" s="105">
        <f t="shared" si="74"/>
        <v>0</v>
      </c>
      <c r="AQ74" s="105">
        <f t="shared" si="74"/>
        <v>0</v>
      </c>
      <c r="AR74" s="105">
        <f t="shared" si="74"/>
        <v>0</v>
      </c>
      <c r="AS74" s="105">
        <f t="shared" si="74"/>
        <v>0</v>
      </c>
      <c r="AT74" s="105">
        <f t="shared" si="74"/>
        <v>0</v>
      </c>
      <c r="AU74" s="105">
        <f t="shared" si="74"/>
        <v>0</v>
      </c>
      <c r="AV74" s="105">
        <f t="shared" si="74"/>
        <v>0</v>
      </c>
      <c r="AW74" s="105">
        <f t="shared" si="74"/>
        <v>0</v>
      </c>
      <c r="AX74" s="105">
        <f t="shared" si="74"/>
        <v>0</v>
      </c>
      <c r="AY74" s="105">
        <f t="shared" si="74"/>
        <v>0</v>
      </c>
      <c r="AZ74" s="105">
        <f t="shared" si="74"/>
        <v>0</v>
      </c>
      <c r="BA74" s="105">
        <f t="shared" si="74"/>
        <v>0</v>
      </c>
      <c r="BB74" s="105">
        <f t="shared" si="74"/>
        <v>0</v>
      </c>
      <c r="BC74" s="105">
        <f t="shared" si="74"/>
        <v>0</v>
      </c>
      <c r="BD74" s="105">
        <f>'KWh (Cumulative) LI'!AX84</f>
        <v>0</v>
      </c>
      <c r="BE74" s="105">
        <f t="shared" si="74"/>
        <v>0</v>
      </c>
      <c r="BF74" s="105">
        <f t="shared" si="74"/>
        <v>0</v>
      </c>
      <c r="BG74" s="105">
        <f t="shared" si="74"/>
        <v>0</v>
      </c>
      <c r="BH74" s="105">
        <f t="shared" si="74"/>
        <v>0</v>
      </c>
      <c r="BI74" s="105">
        <f t="shared" si="74"/>
        <v>0</v>
      </c>
      <c r="BJ74" s="105">
        <f t="shared" si="74"/>
        <v>0</v>
      </c>
      <c r="BK74" s="105">
        <f t="shared" si="74"/>
        <v>0</v>
      </c>
      <c r="BL74" s="105">
        <f t="shared" si="74"/>
        <v>0</v>
      </c>
      <c r="BM74" s="105">
        <f t="shared" si="74"/>
        <v>0</v>
      </c>
      <c r="BN74" s="105">
        <f t="shared" si="74"/>
        <v>0</v>
      </c>
      <c r="BO74" s="105">
        <f t="shared" si="74"/>
        <v>0</v>
      </c>
      <c r="BP74" s="105">
        <f t="shared" si="74"/>
        <v>0</v>
      </c>
      <c r="BQ74" s="105">
        <f t="shared" si="74"/>
        <v>0</v>
      </c>
      <c r="BR74" s="105">
        <f t="shared" si="74"/>
        <v>0</v>
      </c>
      <c r="BS74" s="105">
        <f t="shared" si="74"/>
        <v>0</v>
      </c>
      <c r="BT74" s="105">
        <f t="shared" si="74"/>
        <v>0</v>
      </c>
      <c r="BU74" s="105">
        <f t="shared" si="74"/>
        <v>0</v>
      </c>
      <c r="BV74" s="105">
        <f t="shared" si="74"/>
        <v>0</v>
      </c>
      <c r="BW74" s="105">
        <f t="shared" si="74"/>
        <v>0</v>
      </c>
      <c r="BX74" s="105">
        <f t="shared" si="74"/>
        <v>0</v>
      </c>
      <c r="BY74" s="105">
        <f t="shared" si="74"/>
        <v>0</v>
      </c>
      <c r="BZ74" s="105">
        <f t="shared" si="74"/>
        <v>0</v>
      </c>
      <c r="CA74" s="105">
        <f t="shared" si="74"/>
        <v>0</v>
      </c>
      <c r="CB74" s="105">
        <f t="shared" si="74"/>
        <v>0</v>
      </c>
      <c r="CC74" s="105">
        <f t="shared" si="74"/>
        <v>0</v>
      </c>
      <c r="CD74" s="105">
        <f t="shared" si="74"/>
        <v>0</v>
      </c>
      <c r="CE74" s="105">
        <f t="shared" si="75"/>
        <v>0</v>
      </c>
      <c r="CF74" s="105">
        <f t="shared" si="75"/>
        <v>0</v>
      </c>
      <c r="CG74" s="105">
        <f t="shared" si="75"/>
        <v>0</v>
      </c>
      <c r="CH74" s="105">
        <f t="shared" si="75"/>
        <v>0</v>
      </c>
      <c r="CI74" s="105">
        <f t="shared" si="75"/>
        <v>0</v>
      </c>
      <c r="CJ74" s="105">
        <f t="shared" si="75"/>
        <v>0</v>
      </c>
    </row>
    <row r="75" spans="1:88" x14ac:dyDescent="0.25">
      <c r="A75" s="209"/>
      <c r="B75" s="45" t="s">
        <v>12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5">
        <f>'KWh (Cumulative) LI'!N85</f>
        <v>0</v>
      </c>
      <c r="S75" s="105">
        <f t="shared" ref="S75" si="79">R75</f>
        <v>0</v>
      </c>
      <c r="T75" s="105">
        <f t="shared" si="74"/>
        <v>0</v>
      </c>
      <c r="U75" s="105">
        <f t="shared" si="74"/>
        <v>0</v>
      </c>
      <c r="V75" s="105">
        <f t="shared" ref="V75:CG78" si="80">U75</f>
        <v>0</v>
      </c>
      <c r="W75" s="105">
        <f t="shared" si="80"/>
        <v>0</v>
      </c>
      <c r="X75" s="105">
        <f t="shared" si="80"/>
        <v>0</v>
      </c>
      <c r="Y75" s="105">
        <f t="shared" si="80"/>
        <v>0</v>
      </c>
      <c r="Z75" s="105">
        <f t="shared" si="80"/>
        <v>0</v>
      </c>
      <c r="AA75" s="105">
        <f t="shared" si="80"/>
        <v>0</v>
      </c>
      <c r="AB75" s="105">
        <f t="shared" si="80"/>
        <v>0</v>
      </c>
      <c r="AC75" s="105">
        <f t="shared" si="80"/>
        <v>0</v>
      </c>
      <c r="AD75" s="105">
        <f t="shared" si="80"/>
        <v>0</v>
      </c>
      <c r="AE75" s="105">
        <f t="shared" si="80"/>
        <v>0</v>
      </c>
      <c r="AF75" s="105">
        <f t="shared" si="80"/>
        <v>0</v>
      </c>
      <c r="AG75" s="105">
        <f t="shared" si="80"/>
        <v>0</v>
      </c>
      <c r="AH75" s="105">
        <f t="shared" si="80"/>
        <v>0</v>
      </c>
      <c r="AI75" s="105">
        <f t="shared" si="80"/>
        <v>0</v>
      </c>
      <c r="AJ75" s="105">
        <f t="shared" si="80"/>
        <v>0</v>
      </c>
      <c r="AK75" s="105">
        <f t="shared" si="80"/>
        <v>0</v>
      </c>
      <c r="AL75" s="105">
        <f t="shared" si="80"/>
        <v>0</v>
      </c>
      <c r="AM75" s="105">
        <f t="shared" si="80"/>
        <v>0</v>
      </c>
      <c r="AN75" s="105">
        <f t="shared" si="80"/>
        <v>0</v>
      </c>
      <c r="AO75" s="105">
        <f t="shared" si="80"/>
        <v>0</v>
      </c>
      <c r="AP75" s="105">
        <f t="shared" si="80"/>
        <v>0</v>
      </c>
      <c r="AQ75" s="105">
        <f t="shared" si="80"/>
        <v>0</v>
      </c>
      <c r="AR75" s="105">
        <f t="shared" si="80"/>
        <v>0</v>
      </c>
      <c r="AS75" s="105">
        <f t="shared" si="80"/>
        <v>0</v>
      </c>
      <c r="AT75" s="105">
        <f t="shared" si="80"/>
        <v>0</v>
      </c>
      <c r="AU75" s="105">
        <f t="shared" si="80"/>
        <v>0</v>
      </c>
      <c r="AV75" s="105">
        <f t="shared" si="80"/>
        <v>0</v>
      </c>
      <c r="AW75" s="105">
        <f t="shared" si="80"/>
        <v>0</v>
      </c>
      <c r="AX75" s="105">
        <f t="shared" si="80"/>
        <v>0</v>
      </c>
      <c r="AY75" s="105">
        <f t="shared" si="80"/>
        <v>0</v>
      </c>
      <c r="AZ75" s="105">
        <f t="shared" si="80"/>
        <v>0</v>
      </c>
      <c r="BA75" s="105">
        <f t="shared" si="80"/>
        <v>0</v>
      </c>
      <c r="BB75" s="105">
        <f t="shared" si="80"/>
        <v>0</v>
      </c>
      <c r="BC75" s="105">
        <f t="shared" si="80"/>
        <v>0</v>
      </c>
      <c r="BD75" s="105">
        <f>'KWh (Cumulative) LI'!AX85</f>
        <v>0</v>
      </c>
      <c r="BE75" s="105">
        <f t="shared" si="80"/>
        <v>0</v>
      </c>
      <c r="BF75" s="105">
        <f t="shared" si="80"/>
        <v>0</v>
      </c>
      <c r="BG75" s="105">
        <f t="shared" si="80"/>
        <v>0</v>
      </c>
      <c r="BH75" s="105">
        <f t="shared" si="80"/>
        <v>0</v>
      </c>
      <c r="BI75" s="105">
        <f t="shared" si="80"/>
        <v>0</v>
      </c>
      <c r="BJ75" s="105">
        <f t="shared" si="80"/>
        <v>0</v>
      </c>
      <c r="BK75" s="105">
        <f t="shared" si="80"/>
        <v>0</v>
      </c>
      <c r="BL75" s="105">
        <f t="shared" si="80"/>
        <v>0</v>
      </c>
      <c r="BM75" s="105">
        <f t="shared" si="80"/>
        <v>0</v>
      </c>
      <c r="BN75" s="105">
        <f t="shared" si="80"/>
        <v>0</v>
      </c>
      <c r="BO75" s="105">
        <f t="shared" si="80"/>
        <v>0</v>
      </c>
      <c r="BP75" s="105">
        <f t="shared" si="80"/>
        <v>0</v>
      </c>
      <c r="BQ75" s="105">
        <f t="shared" si="80"/>
        <v>0</v>
      </c>
      <c r="BR75" s="105">
        <f t="shared" si="80"/>
        <v>0</v>
      </c>
      <c r="BS75" s="105">
        <f t="shared" si="80"/>
        <v>0</v>
      </c>
      <c r="BT75" s="105">
        <f t="shared" si="80"/>
        <v>0</v>
      </c>
      <c r="BU75" s="105">
        <f t="shared" si="80"/>
        <v>0</v>
      </c>
      <c r="BV75" s="105">
        <f t="shared" si="80"/>
        <v>0</v>
      </c>
      <c r="BW75" s="105">
        <f t="shared" si="80"/>
        <v>0</v>
      </c>
      <c r="BX75" s="105">
        <f t="shared" si="80"/>
        <v>0</v>
      </c>
      <c r="BY75" s="105">
        <f t="shared" si="80"/>
        <v>0</v>
      </c>
      <c r="BZ75" s="105">
        <f t="shared" si="80"/>
        <v>0</v>
      </c>
      <c r="CA75" s="105">
        <f t="shared" si="80"/>
        <v>0</v>
      </c>
      <c r="CB75" s="105">
        <f t="shared" si="80"/>
        <v>0</v>
      </c>
      <c r="CC75" s="105">
        <f t="shared" si="80"/>
        <v>0</v>
      </c>
      <c r="CD75" s="105">
        <f t="shared" si="80"/>
        <v>0</v>
      </c>
      <c r="CE75" s="105">
        <f t="shared" si="80"/>
        <v>0</v>
      </c>
      <c r="CF75" s="105">
        <f t="shared" si="80"/>
        <v>0</v>
      </c>
      <c r="CG75" s="105">
        <f t="shared" si="80"/>
        <v>0</v>
      </c>
      <c r="CH75" s="105">
        <f t="shared" ref="CH75:CJ75" si="81">CG75</f>
        <v>0</v>
      </c>
      <c r="CI75" s="105">
        <f t="shared" si="81"/>
        <v>0</v>
      </c>
      <c r="CJ75" s="105">
        <f t="shared" si="81"/>
        <v>0</v>
      </c>
    </row>
    <row r="76" spans="1:88" x14ac:dyDescent="0.25">
      <c r="A76" s="209"/>
      <c r="B76" s="45" t="s">
        <v>3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5">
        <f>'KWh (Cumulative) LI'!N86</f>
        <v>0</v>
      </c>
      <c r="S76" s="105">
        <f t="shared" ref="S76:CD79" si="82">R76</f>
        <v>0</v>
      </c>
      <c r="T76" s="105">
        <f t="shared" si="82"/>
        <v>0</v>
      </c>
      <c r="U76" s="105">
        <f t="shared" si="82"/>
        <v>0</v>
      </c>
      <c r="V76" s="105">
        <f t="shared" si="82"/>
        <v>0</v>
      </c>
      <c r="W76" s="105">
        <f t="shared" si="82"/>
        <v>0</v>
      </c>
      <c r="X76" s="105">
        <f t="shared" si="82"/>
        <v>0</v>
      </c>
      <c r="Y76" s="105">
        <f t="shared" si="82"/>
        <v>0</v>
      </c>
      <c r="Z76" s="105">
        <f t="shared" si="82"/>
        <v>0</v>
      </c>
      <c r="AA76" s="105">
        <f t="shared" si="82"/>
        <v>0</v>
      </c>
      <c r="AB76" s="105">
        <f t="shared" si="82"/>
        <v>0</v>
      </c>
      <c r="AC76" s="105">
        <f t="shared" si="82"/>
        <v>0</v>
      </c>
      <c r="AD76" s="105">
        <f t="shared" si="82"/>
        <v>0</v>
      </c>
      <c r="AE76" s="105">
        <f t="shared" si="82"/>
        <v>0</v>
      </c>
      <c r="AF76" s="105">
        <f t="shared" si="82"/>
        <v>0</v>
      </c>
      <c r="AG76" s="105">
        <f t="shared" si="82"/>
        <v>0</v>
      </c>
      <c r="AH76" s="105">
        <f t="shared" si="82"/>
        <v>0</v>
      </c>
      <c r="AI76" s="105">
        <f t="shared" si="82"/>
        <v>0</v>
      </c>
      <c r="AJ76" s="105">
        <f t="shared" si="82"/>
        <v>0</v>
      </c>
      <c r="AK76" s="105">
        <f t="shared" si="82"/>
        <v>0</v>
      </c>
      <c r="AL76" s="105">
        <f t="shared" si="82"/>
        <v>0</v>
      </c>
      <c r="AM76" s="105">
        <f t="shared" si="82"/>
        <v>0</v>
      </c>
      <c r="AN76" s="105">
        <f t="shared" si="82"/>
        <v>0</v>
      </c>
      <c r="AO76" s="105">
        <f t="shared" si="82"/>
        <v>0</v>
      </c>
      <c r="AP76" s="105">
        <f t="shared" si="82"/>
        <v>0</v>
      </c>
      <c r="AQ76" s="105">
        <f t="shared" si="82"/>
        <v>0</v>
      </c>
      <c r="AR76" s="105">
        <f t="shared" si="82"/>
        <v>0</v>
      </c>
      <c r="AS76" s="105">
        <f t="shared" si="82"/>
        <v>0</v>
      </c>
      <c r="AT76" s="105">
        <f t="shared" si="82"/>
        <v>0</v>
      </c>
      <c r="AU76" s="105">
        <f t="shared" si="82"/>
        <v>0</v>
      </c>
      <c r="AV76" s="105">
        <f t="shared" si="82"/>
        <v>0</v>
      </c>
      <c r="AW76" s="105">
        <f t="shared" si="82"/>
        <v>0</v>
      </c>
      <c r="AX76" s="105">
        <f t="shared" si="82"/>
        <v>0</v>
      </c>
      <c r="AY76" s="105">
        <f t="shared" si="82"/>
        <v>0</v>
      </c>
      <c r="AZ76" s="105">
        <f t="shared" si="82"/>
        <v>0</v>
      </c>
      <c r="BA76" s="105">
        <f t="shared" si="82"/>
        <v>0</v>
      </c>
      <c r="BB76" s="105">
        <f t="shared" si="82"/>
        <v>0</v>
      </c>
      <c r="BC76" s="105">
        <f t="shared" si="82"/>
        <v>0</v>
      </c>
      <c r="BD76" s="105">
        <f>'KWh (Cumulative) LI'!AX86</f>
        <v>0</v>
      </c>
      <c r="BE76" s="105">
        <f t="shared" si="82"/>
        <v>0</v>
      </c>
      <c r="BF76" s="105">
        <f t="shared" si="82"/>
        <v>0</v>
      </c>
      <c r="BG76" s="105">
        <f t="shared" si="82"/>
        <v>0</v>
      </c>
      <c r="BH76" s="105">
        <f t="shared" si="82"/>
        <v>0</v>
      </c>
      <c r="BI76" s="105">
        <f t="shared" si="82"/>
        <v>0</v>
      </c>
      <c r="BJ76" s="105">
        <f t="shared" si="82"/>
        <v>0</v>
      </c>
      <c r="BK76" s="105">
        <f t="shared" si="82"/>
        <v>0</v>
      </c>
      <c r="BL76" s="105">
        <f t="shared" si="82"/>
        <v>0</v>
      </c>
      <c r="BM76" s="105">
        <f t="shared" si="82"/>
        <v>0</v>
      </c>
      <c r="BN76" s="105">
        <f t="shared" si="82"/>
        <v>0</v>
      </c>
      <c r="BO76" s="105">
        <f t="shared" si="82"/>
        <v>0</v>
      </c>
      <c r="BP76" s="105">
        <f t="shared" si="82"/>
        <v>0</v>
      </c>
      <c r="BQ76" s="105">
        <f t="shared" si="82"/>
        <v>0</v>
      </c>
      <c r="BR76" s="105">
        <f t="shared" si="82"/>
        <v>0</v>
      </c>
      <c r="BS76" s="105">
        <f t="shared" si="82"/>
        <v>0</v>
      </c>
      <c r="BT76" s="105">
        <f t="shared" si="82"/>
        <v>0</v>
      </c>
      <c r="BU76" s="105">
        <f t="shared" si="82"/>
        <v>0</v>
      </c>
      <c r="BV76" s="105">
        <f t="shared" si="82"/>
        <v>0</v>
      </c>
      <c r="BW76" s="105">
        <f t="shared" si="82"/>
        <v>0</v>
      </c>
      <c r="BX76" s="105">
        <f t="shared" si="82"/>
        <v>0</v>
      </c>
      <c r="BY76" s="105">
        <f t="shared" si="82"/>
        <v>0</v>
      </c>
      <c r="BZ76" s="105">
        <f t="shared" si="82"/>
        <v>0</v>
      </c>
      <c r="CA76" s="105">
        <f t="shared" si="82"/>
        <v>0</v>
      </c>
      <c r="CB76" s="105">
        <f t="shared" si="82"/>
        <v>0</v>
      </c>
      <c r="CC76" s="105">
        <f t="shared" si="82"/>
        <v>0</v>
      </c>
      <c r="CD76" s="105">
        <f t="shared" si="82"/>
        <v>0</v>
      </c>
      <c r="CE76" s="105">
        <f t="shared" si="80"/>
        <v>0</v>
      </c>
      <c r="CF76" s="105">
        <f t="shared" si="80"/>
        <v>0</v>
      </c>
      <c r="CG76" s="105">
        <f t="shared" si="80"/>
        <v>0</v>
      </c>
      <c r="CH76" s="105">
        <f t="shared" ref="CH76:CJ76" si="83">CG76</f>
        <v>0</v>
      </c>
      <c r="CI76" s="105">
        <f t="shared" si="83"/>
        <v>0</v>
      </c>
      <c r="CJ76" s="105">
        <f t="shared" si="83"/>
        <v>0</v>
      </c>
    </row>
    <row r="77" spans="1:88" x14ac:dyDescent="0.25">
      <c r="A77" s="209"/>
      <c r="B77" s="45" t="s">
        <v>13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5">
        <f>'KWh (Cumulative) LI'!N87</f>
        <v>0</v>
      </c>
      <c r="S77" s="105">
        <f t="shared" ref="S77" si="84">R77</f>
        <v>0</v>
      </c>
      <c r="T77" s="105">
        <f t="shared" si="82"/>
        <v>0</v>
      </c>
      <c r="U77" s="105">
        <f t="shared" si="82"/>
        <v>0</v>
      </c>
      <c r="V77" s="105">
        <f t="shared" si="82"/>
        <v>0</v>
      </c>
      <c r="W77" s="105">
        <f t="shared" si="82"/>
        <v>0</v>
      </c>
      <c r="X77" s="105">
        <f t="shared" si="82"/>
        <v>0</v>
      </c>
      <c r="Y77" s="105">
        <f t="shared" si="82"/>
        <v>0</v>
      </c>
      <c r="Z77" s="105">
        <f t="shared" si="82"/>
        <v>0</v>
      </c>
      <c r="AA77" s="105">
        <f t="shared" si="82"/>
        <v>0</v>
      </c>
      <c r="AB77" s="105">
        <f t="shared" si="82"/>
        <v>0</v>
      </c>
      <c r="AC77" s="105">
        <f t="shared" si="82"/>
        <v>0</v>
      </c>
      <c r="AD77" s="105">
        <f t="shared" si="82"/>
        <v>0</v>
      </c>
      <c r="AE77" s="105">
        <f t="shared" si="82"/>
        <v>0</v>
      </c>
      <c r="AF77" s="105">
        <f t="shared" si="82"/>
        <v>0</v>
      </c>
      <c r="AG77" s="105">
        <f t="shared" si="82"/>
        <v>0</v>
      </c>
      <c r="AH77" s="105">
        <f t="shared" si="82"/>
        <v>0</v>
      </c>
      <c r="AI77" s="105">
        <f t="shared" si="82"/>
        <v>0</v>
      </c>
      <c r="AJ77" s="105">
        <f t="shared" si="82"/>
        <v>0</v>
      </c>
      <c r="AK77" s="105">
        <f t="shared" si="82"/>
        <v>0</v>
      </c>
      <c r="AL77" s="105">
        <f t="shared" si="82"/>
        <v>0</v>
      </c>
      <c r="AM77" s="105">
        <f t="shared" si="82"/>
        <v>0</v>
      </c>
      <c r="AN77" s="105">
        <f t="shared" si="82"/>
        <v>0</v>
      </c>
      <c r="AO77" s="105">
        <f t="shared" si="82"/>
        <v>0</v>
      </c>
      <c r="AP77" s="105">
        <f t="shared" si="82"/>
        <v>0</v>
      </c>
      <c r="AQ77" s="105">
        <f t="shared" si="82"/>
        <v>0</v>
      </c>
      <c r="AR77" s="105">
        <f t="shared" si="82"/>
        <v>0</v>
      </c>
      <c r="AS77" s="105">
        <f t="shared" si="82"/>
        <v>0</v>
      </c>
      <c r="AT77" s="105">
        <f t="shared" si="82"/>
        <v>0</v>
      </c>
      <c r="AU77" s="105">
        <f t="shared" si="82"/>
        <v>0</v>
      </c>
      <c r="AV77" s="105">
        <f t="shared" si="82"/>
        <v>0</v>
      </c>
      <c r="AW77" s="105">
        <f t="shared" si="82"/>
        <v>0</v>
      </c>
      <c r="AX77" s="105">
        <f t="shared" si="82"/>
        <v>0</v>
      </c>
      <c r="AY77" s="105">
        <f t="shared" si="82"/>
        <v>0</v>
      </c>
      <c r="AZ77" s="105">
        <f t="shared" si="82"/>
        <v>0</v>
      </c>
      <c r="BA77" s="105">
        <f t="shared" si="82"/>
        <v>0</v>
      </c>
      <c r="BB77" s="105">
        <f t="shared" si="82"/>
        <v>0</v>
      </c>
      <c r="BC77" s="105">
        <f t="shared" si="82"/>
        <v>0</v>
      </c>
      <c r="BD77" s="105">
        <f>'KWh (Cumulative) LI'!AX87</f>
        <v>0</v>
      </c>
      <c r="BE77" s="105">
        <f t="shared" si="82"/>
        <v>0</v>
      </c>
      <c r="BF77" s="105">
        <f t="shared" si="82"/>
        <v>0</v>
      </c>
      <c r="BG77" s="105">
        <f t="shared" si="82"/>
        <v>0</v>
      </c>
      <c r="BH77" s="105">
        <f t="shared" si="82"/>
        <v>0</v>
      </c>
      <c r="BI77" s="105">
        <f t="shared" si="82"/>
        <v>0</v>
      </c>
      <c r="BJ77" s="105">
        <f t="shared" si="82"/>
        <v>0</v>
      </c>
      <c r="BK77" s="105">
        <f t="shared" si="82"/>
        <v>0</v>
      </c>
      <c r="BL77" s="105">
        <f t="shared" si="82"/>
        <v>0</v>
      </c>
      <c r="BM77" s="105">
        <f t="shared" si="82"/>
        <v>0</v>
      </c>
      <c r="BN77" s="105">
        <f t="shared" si="82"/>
        <v>0</v>
      </c>
      <c r="BO77" s="105">
        <f t="shared" si="82"/>
        <v>0</v>
      </c>
      <c r="BP77" s="105">
        <f t="shared" si="82"/>
        <v>0</v>
      </c>
      <c r="BQ77" s="105">
        <f t="shared" si="82"/>
        <v>0</v>
      </c>
      <c r="BR77" s="105">
        <f t="shared" si="82"/>
        <v>0</v>
      </c>
      <c r="BS77" s="105">
        <f t="shared" si="82"/>
        <v>0</v>
      </c>
      <c r="BT77" s="105">
        <f t="shared" si="82"/>
        <v>0</v>
      </c>
      <c r="BU77" s="105">
        <f t="shared" si="82"/>
        <v>0</v>
      </c>
      <c r="BV77" s="105">
        <f t="shared" si="82"/>
        <v>0</v>
      </c>
      <c r="BW77" s="105">
        <f t="shared" si="82"/>
        <v>0</v>
      </c>
      <c r="BX77" s="105">
        <f t="shared" si="82"/>
        <v>0</v>
      </c>
      <c r="BY77" s="105">
        <f t="shared" si="82"/>
        <v>0</v>
      </c>
      <c r="BZ77" s="105">
        <f t="shared" si="82"/>
        <v>0</v>
      </c>
      <c r="CA77" s="105">
        <f t="shared" si="82"/>
        <v>0</v>
      </c>
      <c r="CB77" s="105">
        <f t="shared" si="82"/>
        <v>0</v>
      </c>
      <c r="CC77" s="105">
        <f t="shared" si="82"/>
        <v>0</v>
      </c>
      <c r="CD77" s="105">
        <f t="shared" si="82"/>
        <v>0</v>
      </c>
      <c r="CE77" s="105">
        <f t="shared" si="80"/>
        <v>0</v>
      </c>
      <c r="CF77" s="105">
        <f t="shared" si="80"/>
        <v>0</v>
      </c>
      <c r="CG77" s="105">
        <f t="shared" si="80"/>
        <v>0</v>
      </c>
      <c r="CH77" s="105">
        <f t="shared" ref="CH77:CJ77" si="85">CG77</f>
        <v>0</v>
      </c>
      <c r="CI77" s="105">
        <f t="shared" si="85"/>
        <v>0</v>
      </c>
      <c r="CJ77" s="105">
        <f t="shared" si="85"/>
        <v>0</v>
      </c>
    </row>
    <row r="78" spans="1:88" x14ac:dyDescent="0.25">
      <c r="A78" s="209"/>
      <c r="B78" s="45" t="s">
        <v>4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5">
        <f>'KWh (Cumulative) LI'!N88</f>
        <v>0</v>
      </c>
      <c r="S78" s="105">
        <f t="shared" ref="S78" si="86">R78</f>
        <v>0</v>
      </c>
      <c r="T78" s="105">
        <f t="shared" si="82"/>
        <v>0</v>
      </c>
      <c r="U78" s="105">
        <f t="shared" si="82"/>
        <v>0</v>
      </c>
      <c r="V78" s="105">
        <f t="shared" si="82"/>
        <v>0</v>
      </c>
      <c r="W78" s="105">
        <f t="shared" si="82"/>
        <v>0</v>
      </c>
      <c r="X78" s="105">
        <f t="shared" si="82"/>
        <v>0</v>
      </c>
      <c r="Y78" s="105">
        <f t="shared" si="82"/>
        <v>0</v>
      </c>
      <c r="Z78" s="105">
        <f t="shared" si="82"/>
        <v>0</v>
      </c>
      <c r="AA78" s="105">
        <f t="shared" si="82"/>
        <v>0</v>
      </c>
      <c r="AB78" s="105">
        <f t="shared" si="82"/>
        <v>0</v>
      </c>
      <c r="AC78" s="105">
        <f t="shared" si="82"/>
        <v>0</v>
      </c>
      <c r="AD78" s="105">
        <f t="shared" si="82"/>
        <v>0</v>
      </c>
      <c r="AE78" s="105">
        <f t="shared" si="82"/>
        <v>0</v>
      </c>
      <c r="AF78" s="105">
        <f t="shared" si="82"/>
        <v>0</v>
      </c>
      <c r="AG78" s="105">
        <f t="shared" si="82"/>
        <v>0</v>
      </c>
      <c r="AH78" s="105">
        <f t="shared" si="82"/>
        <v>0</v>
      </c>
      <c r="AI78" s="105">
        <f t="shared" si="82"/>
        <v>0</v>
      </c>
      <c r="AJ78" s="105">
        <f t="shared" si="82"/>
        <v>0</v>
      </c>
      <c r="AK78" s="105">
        <f t="shared" si="82"/>
        <v>0</v>
      </c>
      <c r="AL78" s="105">
        <f t="shared" si="82"/>
        <v>0</v>
      </c>
      <c r="AM78" s="105">
        <f t="shared" si="82"/>
        <v>0</v>
      </c>
      <c r="AN78" s="105">
        <f t="shared" si="82"/>
        <v>0</v>
      </c>
      <c r="AO78" s="105">
        <f t="shared" si="82"/>
        <v>0</v>
      </c>
      <c r="AP78" s="105">
        <f t="shared" si="82"/>
        <v>0</v>
      </c>
      <c r="AQ78" s="105">
        <f t="shared" si="82"/>
        <v>0</v>
      </c>
      <c r="AR78" s="105">
        <f t="shared" si="82"/>
        <v>0</v>
      </c>
      <c r="AS78" s="105">
        <f t="shared" si="82"/>
        <v>0</v>
      </c>
      <c r="AT78" s="105">
        <f t="shared" si="82"/>
        <v>0</v>
      </c>
      <c r="AU78" s="105">
        <f t="shared" si="82"/>
        <v>0</v>
      </c>
      <c r="AV78" s="105">
        <f t="shared" si="82"/>
        <v>0</v>
      </c>
      <c r="AW78" s="105">
        <f t="shared" si="82"/>
        <v>0</v>
      </c>
      <c r="AX78" s="105">
        <f t="shared" si="82"/>
        <v>0</v>
      </c>
      <c r="AY78" s="105">
        <f t="shared" si="82"/>
        <v>0</v>
      </c>
      <c r="AZ78" s="105">
        <f t="shared" si="82"/>
        <v>0</v>
      </c>
      <c r="BA78" s="105">
        <f t="shared" si="82"/>
        <v>0</v>
      </c>
      <c r="BB78" s="105">
        <f t="shared" si="82"/>
        <v>0</v>
      </c>
      <c r="BC78" s="105">
        <f t="shared" si="82"/>
        <v>0</v>
      </c>
      <c r="BD78" s="105">
        <f>'KWh (Cumulative) LI'!AX88</f>
        <v>0</v>
      </c>
      <c r="BE78" s="105">
        <f t="shared" si="82"/>
        <v>0</v>
      </c>
      <c r="BF78" s="105">
        <f t="shared" si="82"/>
        <v>0</v>
      </c>
      <c r="BG78" s="105">
        <f t="shared" si="82"/>
        <v>0</v>
      </c>
      <c r="BH78" s="105">
        <f t="shared" si="82"/>
        <v>0</v>
      </c>
      <c r="BI78" s="105">
        <f t="shared" si="82"/>
        <v>0</v>
      </c>
      <c r="BJ78" s="105">
        <f t="shared" si="82"/>
        <v>0</v>
      </c>
      <c r="BK78" s="105">
        <f t="shared" si="82"/>
        <v>0</v>
      </c>
      <c r="BL78" s="105">
        <f t="shared" si="82"/>
        <v>0</v>
      </c>
      <c r="BM78" s="105">
        <f t="shared" si="82"/>
        <v>0</v>
      </c>
      <c r="BN78" s="105">
        <f t="shared" si="82"/>
        <v>0</v>
      </c>
      <c r="BO78" s="105">
        <f t="shared" si="82"/>
        <v>0</v>
      </c>
      <c r="BP78" s="105">
        <f t="shared" si="82"/>
        <v>0</v>
      </c>
      <c r="BQ78" s="105">
        <f t="shared" si="82"/>
        <v>0</v>
      </c>
      <c r="BR78" s="105">
        <f t="shared" si="82"/>
        <v>0</v>
      </c>
      <c r="BS78" s="105">
        <f t="shared" si="82"/>
        <v>0</v>
      </c>
      <c r="BT78" s="105">
        <f t="shared" si="82"/>
        <v>0</v>
      </c>
      <c r="BU78" s="105">
        <f t="shared" si="82"/>
        <v>0</v>
      </c>
      <c r="BV78" s="105">
        <f t="shared" si="82"/>
        <v>0</v>
      </c>
      <c r="BW78" s="105">
        <f t="shared" si="82"/>
        <v>0</v>
      </c>
      <c r="BX78" s="105">
        <f t="shared" si="82"/>
        <v>0</v>
      </c>
      <c r="BY78" s="105">
        <f t="shared" si="82"/>
        <v>0</v>
      </c>
      <c r="BZ78" s="105">
        <f t="shared" si="82"/>
        <v>0</v>
      </c>
      <c r="CA78" s="105">
        <f t="shared" si="82"/>
        <v>0</v>
      </c>
      <c r="CB78" s="105">
        <f t="shared" si="82"/>
        <v>0</v>
      </c>
      <c r="CC78" s="105">
        <f t="shared" si="82"/>
        <v>0</v>
      </c>
      <c r="CD78" s="105">
        <f t="shared" si="82"/>
        <v>0</v>
      </c>
      <c r="CE78" s="105">
        <f t="shared" si="80"/>
        <v>0</v>
      </c>
      <c r="CF78" s="105">
        <f t="shared" si="80"/>
        <v>0</v>
      </c>
      <c r="CG78" s="105">
        <f t="shared" si="80"/>
        <v>0</v>
      </c>
      <c r="CH78" s="105">
        <f t="shared" ref="CH78:CJ78" si="87">CG78</f>
        <v>0</v>
      </c>
      <c r="CI78" s="105">
        <f t="shared" si="87"/>
        <v>0</v>
      </c>
      <c r="CJ78" s="105">
        <f t="shared" si="87"/>
        <v>0</v>
      </c>
    </row>
    <row r="79" spans="1:88" x14ac:dyDescent="0.25">
      <c r="A79" s="210"/>
      <c r="B79" s="45" t="s">
        <v>14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5">
        <f>'KWh (Cumulative) LI'!N89</f>
        <v>0</v>
      </c>
      <c r="S79" s="105">
        <f t="shared" ref="S79" si="88">R79</f>
        <v>0</v>
      </c>
      <c r="T79" s="105">
        <f t="shared" si="82"/>
        <v>0</v>
      </c>
      <c r="U79" s="105">
        <f t="shared" si="82"/>
        <v>0</v>
      </c>
      <c r="V79" s="105">
        <f t="shared" si="82"/>
        <v>0</v>
      </c>
      <c r="W79" s="105">
        <f t="shared" si="82"/>
        <v>0</v>
      </c>
      <c r="X79" s="105">
        <f t="shared" si="82"/>
        <v>0</v>
      </c>
      <c r="Y79" s="105">
        <f t="shared" si="82"/>
        <v>0</v>
      </c>
      <c r="Z79" s="105">
        <f t="shared" si="82"/>
        <v>0</v>
      </c>
      <c r="AA79" s="105">
        <f t="shared" si="82"/>
        <v>0</v>
      </c>
      <c r="AB79" s="105">
        <f t="shared" si="82"/>
        <v>0</v>
      </c>
      <c r="AC79" s="105">
        <f t="shared" si="82"/>
        <v>0</v>
      </c>
      <c r="AD79" s="105">
        <f t="shared" si="82"/>
        <v>0</v>
      </c>
      <c r="AE79" s="105">
        <f t="shared" si="82"/>
        <v>0</v>
      </c>
      <c r="AF79" s="105">
        <f t="shared" si="82"/>
        <v>0</v>
      </c>
      <c r="AG79" s="105">
        <f t="shared" si="82"/>
        <v>0</v>
      </c>
      <c r="AH79" s="105">
        <f t="shared" si="82"/>
        <v>0</v>
      </c>
      <c r="AI79" s="105">
        <f t="shared" si="82"/>
        <v>0</v>
      </c>
      <c r="AJ79" s="105">
        <f t="shared" si="82"/>
        <v>0</v>
      </c>
      <c r="AK79" s="105">
        <f t="shared" si="82"/>
        <v>0</v>
      </c>
      <c r="AL79" s="105">
        <f t="shared" si="82"/>
        <v>0</v>
      </c>
      <c r="AM79" s="105">
        <f t="shared" si="82"/>
        <v>0</v>
      </c>
      <c r="AN79" s="105">
        <f t="shared" si="82"/>
        <v>0</v>
      </c>
      <c r="AO79" s="105">
        <f t="shared" si="82"/>
        <v>0</v>
      </c>
      <c r="AP79" s="105">
        <f t="shared" si="82"/>
        <v>0</v>
      </c>
      <c r="AQ79" s="105">
        <f t="shared" si="82"/>
        <v>0</v>
      </c>
      <c r="AR79" s="105">
        <f t="shared" si="82"/>
        <v>0</v>
      </c>
      <c r="AS79" s="105">
        <f t="shared" si="82"/>
        <v>0</v>
      </c>
      <c r="AT79" s="105">
        <f t="shared" si="82"/>
        <v>0</v>
      </c>
      <c r="AU79" s="105">
        <f t="shared" si="82"/>
        <v>0</v>
      </c>
      <c r="AV79" s="105">
        <f t="shared" si="82"/>
        <v>0</v>
      </c>
      <c r="AW79" s="105">
        <f t="shared" si="82"/>
        <v>0</v>
      </c>
      <c r="AX79" s="105">
        <f t="shared" si="82"/>
        <v>0</v>
      </c>
      <c r="AY79" s="105">
        <f t="shared" si="82"/>
        <v>0</v>
      </c>
      <c r="AZ79" s="105">
        <f t="shared" si="82"/>
        <v>0</v>
      </c>
      <c r="BA79" s="105">
        <f t="shared" si="82"/>
        <v>0</v>
      </c>
      <c r="BB79" s="105">
        <f t="shared" si="82"/>
        <v>0</v>
      </c>
      <c r="BC79" s="105">
        <f t="shared" si="82"/>
        <v>0</v>
      </c>
      <c r="BD79" s="105">
        <f>'KWh (Cumulative) LI'!AX89</f>
        <v>0</v>
      </c>
      <c r="BE79" s="105">
        <f t="shared" si="82"/>
        <v>0</v>
      </c>
      <c r="BF79" s="105">
        <f t="shared" si="82"/>
        <v>0</v>
      </c>
      <c r="BG79" s="105">
        <f t="shared" si="82"/>
        <v>0</v>
      </c>
      <c r="BH79" s="105">
        <f t="shared" si="82"/>
        <v>0</v>
      </c>
      <c r="BI79" s="105">
        <f t="shared" si="82"/>
        <v>0</v>
      </c>
      <c r="BJ79" s="105">
        <f t="shared" si="82"/>
        <v>0</v>
      </c>
      <c r="BK79" s="105">
        <f t="shared" si="82"/>
        <v>0</v>
      </c>
      <c r="BL79" s="105">
        <f t="shared" si="82"/>
        <v>0</v>
      </c>
      <c r="BM79" s="105">
        <f t="shared" si="82"/>
        <v>0</v>
      </c>
      <c r="BN79" s="105">
        <f t="shared" si="82"/>
        <v>0</v>
      </c>
      <c r="BO79" s="105">
        <f t="shared" si="82"/>
        <v>0</v>
      </c>
      <c r="BP79" s="105">
        <f t="shared" si="82"/>
        <v>0</v>
      </c>
      <c r="BQ79" s="105">
        <f t="shared" si="82"/>
        <v>0</v>
      </c>
      <c r="BR79" s="105">
        <f t="shared" si="82"/>
        <v>0</v>
      </c>
      <c r="BS79" s="105">
        <f t="shared" si="82"/>
        <v>0</v>
      </c>
      <c r="BT79" s="105">
        <f t="shared" si="82"/>
        <v>0</v>
      </c>
      <c r="BU79" s="105">
        <f t="shared" si="82"/>
        <v>0</v>
      </c>
      <c r="BV79" s="105">
        <f t="shared" si="82"/>
        <v>0</v>
      </c>
      <c r="BW79" s="105">
        <f t="shared" si="82"/>
        <v>0</v>
      </c>
      <c r="BX79" s="105">
        <f t="shared" si="82"/>
        <v>0</v>
      </c>
      <c r="BY79" s="105">
        <f t="shared" si="82"/>
        <v>0</v>
      </c>
      <c r="BZ79" s="105">
        <f t="shared" si="82"/>
        <v>0</v>
      </c>
      <c r="CA79" s="105">
        <f t="shared" si="82"/>
        <v>0</v>
      </c>
      <c r="CB79" s="105">
        <f t="shared" si="82"/>
        <v>0</v>
      </c>
      <c r="CC79" s="105">
        <f t="shared" si="82"/>
        <v>0</v>
      </c>
      <c r="CD79" s="105">
        <f t="shared" si="82"/>
        <v>0</v>
      </c>
      <c r="CE79" s="105">
        <f t="shared" ref="CE79:CJ79" si="89">CD79</f>
        <v>0</v>
      </c>
      <c r="CF79" s="105">
        <f t="shared" si="89"/>
        <v>0</v>
      </c>
      <c r="CG79" s="105">
        <f t="shared" si="89"/>
        <v>0</v>
      </c>
      <c r="CH79" s="105">
        <f t="shared" si="89"/>
        <v>0</v>
      </c>
      <c r="CI79" s="105">
        <f t="shared" si="89"/>
        <v>0</v>
      </c>
      <c r="CJ79" s="105">
        <f t="shared" si="89"/>
        <v>0</v>
      </c>
    </row>
    <row r="80" spans="1:88" x14ac:dyDescent="0.25">
      <c r="A80" s="210"/>
      <c r="B80" s="45" t="s">
        <v>15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5">
        <f>'KWh (Cumulative) LI'!N90</f>
        <v>0</v>
      </c>
      <c r="S80" s="105">
        <f t="shared" ref="S80:CD80" si="90">R80</f>
        <v>0</v>
      </c>
      <c r="T80" s="105">
        <f t="shared" si="90"/>
        <v>0</v>
      </c>
      <c r="U80" s="105">
        <f t="shared" si="90"/>
        <v>0</v>
      </c>
      <c r="V80" s="105">
        <f t="shared" si="90"/>
        <v>0</v>
      </c>
      <c r="W80" s="105">
        <f t="shared" si="90"/>
        <v>0</v>
      </c>
      <c r="X80" s="105">
        <f t="shared" si="90"/>
        <v>0</v>
      </c>
      <c r="Y80" s="105">
        <f t="shared" si="90"/>
        <v>0</v>
      </c>
      <c r="Z80" s="105">
        <f t="shared" si="90"/>
        <v>0</v>
      </c>
      <c r="AA80" s="105">
        <f t="shared" si="90"/>
        <v>0</v>
      </c>
      <c r="AB80" s="105">
        <f t="shared" si="90"/>
        <v>0</v>
      </c>
      <c r="AC80" s="105">
        <f t="shared" si="90"/>
        <v>0</v>
      </c>
      <c r="AD80" s="105">
        <f t="shared" si="90"/>
        <v>0</v>
      </c>
      <c r="AE80" s="105">
        <f t="shared" si="90"/>
        <v>0</v>
      </c>
      <c r="AF80" s="105">
        <f t="shared" si="90"/>
        <v>0</v>
      </c>
      <c r="AG80" s="105">
        <f t="shared" si="90"/>
        <v>0</v>
      </c>
      <c r="AH80" s="105">
        <f t="shared" si="90"/>
        <v>0</v>
      </c>
      <c r="AI80" s="105">
        <f t="shared" si="90"/>
        <v>0</v>
      </c>
      <c r="AJ80" s="105">
        <f t="shared" si="90"/>
        <v>0</v>
      </c>
      <c r="AK80" s="105">
        <f t="shared" si="90"/>
        <v>0</v>
      </c>
      <c r="AL80" s="105">
        <f t="shared" si="90"/>
        <v>0</v>
      </c>
      <c r="AM80" s="105">
        <f t="shared" si="90"/>
        <v>0</v>
      </c>
      <c r="AN80" s="105">
        <f t="shared" si="90"/>
        <v>0</v>
      </c>
      <c r="AO80" s="105">
        <f t="shared" si="90"/>
        <v>0</v>
      </c>
      <c r="AP80" s="105">
        <f t="shared" si="90"/>
        <v>0</v>
      </c>
      <c r="AQ80" s="105">
        <f t="shared" si="90"/>
        <v>0</v>
      </c>
      <c r="AR80" s="105">
        <f t="shared" si="90"/>
        <v>0</v>
      </c>
      <c r="AS80" s="105">
        <f t="shared" si="90"/>
        <v>0</v>
      </c>
      <c r="AT80" s="105">
        <f t="shared" si="90"/>
        <v>0</v>
      </c>
      <c r="AU80" s="105">
        <f t="shared" si="90"/>
        <v>0</v>
      </c>
      <c r="AV80" s="105">
        <f t="shared" si="90"/>
        <v>0</v>
      </c>
      <c r="AW80" s="105">
        <f t="shared" si="90"/>
        <v>0</v>
      </c>
      <c r="AX80" s="105">
        <f t="shared" si="90"/>
        <v>0</v>
      </c>
      <c r="AY80" s="105">
        <f t="shared" si="90"/>
        <v>0</v>
      </c>
      <c r="AZ80" s="105">
        <f t="shared" si="90"/>
        <v>0</v>
      </c>
      <c r="BA80" s="105">
        <f t="shared" si="90"/>
        <v>0</v>
      </c>
      <c r="BB80" s="105">
        <f t="shared" si="90"/>
        <v>0</v>
      </c>
      <c r="BC80" s="105">
        <f t="shared" si="90"/>
        <v>0</v>
      </c>
      <c r="BD80" s="105">
        <f>'KWh (Cumulative) LI'!AX90</f>
        <v>0</v>
      </c>
      <c r="BE80" s="105">
        <f t="shared" si="90"/>
        <v>0</v>
      </c>
      <c r="BF80" s="105">
        <f t="shared" si="90"/>
        <v>0</v>
      </c>
      <c r="BG80" s="105">
        <f t="shared" si="90"/>
        <v>0</v>
      </c>
      <c r="BH80" s="105">
        <f t="shared" si="90"/>
        <v>0</v>
      </c>
      <c r="BI80" s="105">
        <f t="shared" si="90"/>
        <v>0</v>
      </c>
      <c r="BJ80" s="105">
        <f t="shared" si="90"/>
        <v>0</v>
      </c>
      <c r="BK80" s="105">
        <f t="shared" si="90"/>
        <v>0</v>
      </c>
      <c r="BL80" s="105">
        <f t="shared" si="90"/>
        <v>0</v>
      </c>
      <c r="BM80" s="105">
        <f t="shared" si="90"/>
        <v>0</v>
      </c>
      <c r="BN80" s="105">
        <f t="shared" si="90"/>
        <v>0</v>
      </c>
      <c r="BO80" s="105">
        <f t="shared" si="90"/>
        <v>0</v>
      </c>
      <c r="BP80" s="105">
        <f t="shared" si="90"/>
        <v>0</v>
      </c>
      <c r="BQ80" s="105">
        <f t="shared" si="90"/>
        <v>0</v>
      </c>
      <c r="BR80" s="105">
        <f t="shared" si="90"/>
        <v>0</v>
      </c>
      <c r="BS80" s="105">
        <f t="shared" si="90"/>
        <v>0</v>
      </c>
      <c r="BT80" s="105">
        <f t="shared" si="90"/>
        <v>0</v>
      </c>
      <c r="BU80" s="105">
        <f t="shared" si="90"/>
        <v>0</v>
      </c>
      <c r="BV80" s="105">
        <f t="shared" si="90"/>
        <v>0</v>
      </c>
      <c r="BW80" s="105">
        <f t="shared" si="90"/>
        <v>0</v>
      </c>
      <c r="BX80" s="105">
        <f t="shared" si="90"/>
        <v>0</v>
      </c>
      <c r="BY80" s="105">
        <f t="shared" si="90"/>
        <v>0</v>
      </c>
      <c r="BZ80" s="105">
        <f t="shared" si="90"/>
        <v>0</v>
      </c>
      <c r="CA80" s="105">
        <f t="shared" si="90"/>
        <v>0</v>
      </c>
      <c r="CB80" s="105">
        <f t="shared" si="90"/>
        <v>0</v>
      </c>
      <c r="CC80" s="105">
        <f t="shared" si="90"/>
        <v>0</v>
      </c>
      <c r="CD80" s="105">
        <f t="shared" si="90"/>
        <v>0</v>
      </c>
      <c r="CE80" s="105">
        <f t="shared" ref="CE80:CJ80" si="91">CD80</f>
        <v>0</v>
      </c>
      <c r="CF80" s="105">
        <f t="shared" si="91"/>
        <v>0</v>
      </c>
      <c r="CG80" s="105">
        <f t="shared" si="91"/>
        <v>0</v>
      </c>
      <c r="CH80" s="105">
        <f t="shared" si="91"/>
        <v>0</v>
      </c>
      <c r="CI80" s="105">
        <f t="shared" si="91"/>
        <v>0</v>
      </c>
      <c r="CJ80" s="105">
        <f t="shared" si="91"/>
        <v>0</v>
      </c>
    </row>
    <row r="81" spans="1:88" x14ac:dyDescent="0.25">
      <c r="A81" s="210"/>
      <c r="B81" s="45" t="s">
        <v>7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5">
        <f>'KWh (Cumulative) LI'!N91</f>
        <v>0</v>
      </c>
      <c r="S81" s="105">
        <f t="shared" ref="S81:CD81" si="92">R81</f>
        <v>0</v>
      </c>
      <c r="T81" s="105">
        <f t="shared" si="92"/>
        <v>0</v>
      </c>
      <c r="U81" s="105">
        <f t="shared" si="92"/>
        <v>0</v>
      </c>
      <c r="V81" s="105">
        <f t="shared" si="92"/>
        <v>0</v>
      </c>
      <c r="W81" s="105">
        <f t="shared" si="92"/>
        <v>0</v>
      </c>
      <c r="X81" s="105">
        <f t="shared" si="92"/>
        <v>0</v>
      </c>
      <c r="Y81" s="105">
        <f t="shared" si="92"/>
        <v>0</v>
      </c>
      <c r="Z81" s="105">
        <f t="shared" si="92"/>
        <v>0</v>
      </c>
      <c r="AA81" s="105">
        <f t="shared" si="92"/>
        <v>0</v>
      </c>
      <c r="AB81" s="105">
        <f t="shared" si="92"/>
        <v>0</v>
      </c>
      <c r="AC81" s="105">
        <f t="shared" si="92"/>
        <v>0</v>
      </c>
      <c r="AD81" s="105">
        <f t="shared" si="92"/>
        <v>0</v>
      </c>
      <c r="AE81" s="105">
        <f t="shared" si="92"/>
        <v>0</v>
      </c>
      <c r="AF81" s="105">
        <f t="shared" si="92"/>
        <v>0</v>
      </c>
      <c r="AG81" s="105">
        <f t="shared" si="92"/>
        <v>0</v>
      </c>
      <c r="AH81" s="105">
        <f t="shared" si="92"/>
        <v>0</v>
      </c>
      <c r="AI81" s="105">
        <f t="shared" si="92"/>
        <v>0</v>
      </c>
      <c r="AJ81" s="105">
        <f t="shared" si="92"/>
        <v>0</v>
      </c>
      <c r="AK81" s="105">
        <f t="shared" si="92"/>
        <v>0</v>
      </c>
      <c r="AL81" s="105">
        <f t="shared" si="92"/>
        <v>0</v>
      </c>
      <c r="AM81" s="105">
        <f t="shared" si="92"/>
        <v>0</v>
      </c>
      <c r="AN81" s="105">
        <f t="shared" si="92"/>
        <v>0</v>
      </c>
      <c r="AO81" s="105">
        <f t="shared" si="92"/>
        <v>0</v>
      </c>
      <c r="AP81" s="105">
        <f t="shared" si="92"/>
        <v>0</v>
      </c>
      <c r="AQ81" s="105">
        <f t="shared" si="92"/>
        <v>0</v>
      </c>
      <c r="AR81" s="105">
        <f t="shared" si="92"/>
        <v>0</v>
      </c>
      <c r="AS81" s="105">
        <f t="shared" si="92"/>
        <v>0</v>
      </c>
      <c r="AT81" s="105">
        <f t="shared" si="92"/>
        <v>0</v>
      </c>
      <c r="AU81" s="105">
        <f t="shared" si="92"/>
        <v>0</v>
      </c>
      <c r="AV81" s="105">
        <f t="shared" si="92"/>
        <v>0</v>
      </c>
      <c r="AW81" s="105">
        <f t="shared" si="92"/>
        <v>0</v>
      </c>
      <c r="AX81" s="105">
        <f t="shared" si="92"/>
        <v>0</v>
      </c>
      <c r="AY81" s="105">
        <f t="shared" si="92"/>
        <v>0</v>
      </c>
      <c r="AZ81" s="105">
        <f t="shared" si="92"/>
        <v>0</v>
      </c>
      <c r="BA81" s="105">
        <f t="shared" si="92"/>
        <v>0</v>
      </c>
      <c r="BB81" s="105">
        <f t="shared" si="92"/>
        <v>0</v>
      </c>
      <c r="BC81" s="105">
        <f t="shared" si="92"/>
        <v>0</v>
      </c>
      <c r="BD81" s="105">
        <f>'KWh (Cumulative) LI'!AX91</f>
        <v>0</v>
      </c>
      <c r="BE81" s="105">
        <f t="shared" si="92"/>
        <v>0</v>
      </c>
      <c r="BF81" s="105">
        <f t="shared" si="92"/>
        <v>0</v>
      </c>
      <c r="BG81" s="105">
        <f t="shared" si="92"/>
        <v>0</v>
      </c>
      <c r="BH81" s="105">
        <f t="shared" si="92"/>
        <v>0</v>
      </c>
      <c r="BI81" s="105">
        <f t="shared" si="92"/>
        <v>0</v>
      </c>
      <c r="BJ81" s="105">
        <f t="shared" si="92"/>
        <v>0</v>
      </c>
      <c r="BK81" s="105">
        <f t="shared" si="92"/>
        <v>0</v>
      </c>
      <c r="BL81" s="105">
        <f t="shared" si="92"/>
        <v>0</v>
      </c>
      <c r="BM81" s="105">
        <f t="shared" si="92"/>
        <v>0</v>
      </c>
      <c r="BN81" s="105">
        <f t="shared" si="92"/>
        <v>0</v>
      </c>
      <c r="BO81" s="105">
        <f t="shared" si="92"/>
        <v>0</v>
      </c>
      <c r="BP81" s="105">
        <f t="shared" si="92"/>
        <v>0</v>
      </c>
      <c r="BQ81" s="105">
        <f t="shared" si="92"/>
        <v>0</v>
      </c>
      <c r="BR81" s="105">
        <f t="shared" si="92"/>
        <v>0</v>
      </c>
      <c r="BS81" s="105">
        <f t="shared" si="92"/>
        <v>0</v>
      </c>
      <c r="BT81" s="105">
        <f t="shared" si="92"/>
        <v>0</v>
      </c>
      <c r="BU81" s="105">
        <f t="shared" si="92"/>
        <v>0</v>
      </c>
      <c r="BV81" s="105">
        <f t="shared" si="92"/>
        <v>0</v>
      </c>
      <c r="BW81" s="105">
        <f t="shared" si="92"/>
        <v>0</v>
      </c>
      <c r="BX81" s="105">
        <f t="shared" si="92"/>
        <v>0</v>
      </c>
      <c r="BY81" s="105">
        <f t="shared" si="92"/>
        <v>0</v>
      </c>
      <c r="BZ81" s="105">
        <f t="shared" si="92"/>
        <v>0</v>
      </c>
      <c r="CA81" s="105">
        <f t="shared" si="92"/>
        <v>0</v>
      </c>
      <c r="CB81" s="105">
        <f t="shared" si="92"/>
        <v>0</v>
      </c>
      <c r="CC81" s="105">
        <f t="shared" si="92"/>
        <v>0</v>
      </c>
      <c r="CD81" s="105">
        <f t="shared" si="92"/>
        <v>0</v>
      </c>
      <c r="CE81" s="105">
        <f t="shared" ref="CE81:CJ81" si="93">CD81</f>
        <v>0</v>
      </c>
      <c r="CF81" s="105">
        <f t="shared" si="93"/>
        <v>0</v>
      </c>
      <c r="CG81" s="105">
        <f t="shared" si="93"/>
        <v>0</v>
      </c>
      <c r="CH81" s="105">
        <f t="shared" si="93"/>
        <v>0</v>
      </c>
      <c r="CI81" s="105">
        <f t="shared" si="93"/>
        <v>0</v>
      </c>
      <c r="CJ81" s="105">
        <f t="shared" si="93"/>
        <v>0</v>
      </c>
    </row>
    <row r="82" spans="1:88" ht="15.75" thickBot="1" x14ac:dyDescent="0.3">
      <c r="A82" s="211"/>
      <c r="B82" s="45" t="s">
        <v>8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5">
        <f>'KWh (Cumulative) LI'!N92</f>
        <v>0</v>
      </c>
      <c r="S82" s="105">
        <f t="shared" ref="S82:CD82" si="94">R82</f>
        <v>0</v>
      </c>
      <c r="T82" s="105">
        <f t="shared" si="94"/>
        <v>0</v>
      </c>
      <c r="U82" s="105">
        <f t="shared" si="94"/>
        <v>0</v>
      </c>
      <c r="V82" s="105">
        <f t="shared" si="94"/>
        <v>0</v>
      </c>
      <c r="W82" s="105">
        <f t="shared" si="94"/>
        <v>0</v>
      </c>
      <c r="X82" s="105">
        <f t="shared" si="94"/>
        <v>0</v>
      </c>
      <c r="Y82" s="105">
        <f t="shared" si="94"/>
        <v>0</v>
      </c>
      <c r="Z82" s="105">
        <f t="shared" si="94"/>
        <v>0</v>
      </c>
      <c r="AA82" s="105">
        <f t="shared" si="94"/>
        <v>0</v>
      </c>
      <c r="AB82" s="105">
        <f t="shared" si="94"/>
        <v>0</v>
      </c>
      <c r="AC82" s="105">
        <f t="shared" si="94"/>
        <v>0</v>
      </c>
      <c r="AD82" s="105">
        <f t="shared" si="94"/>
        <v>0</v>
      </c>
      <c r="AE82" s="105">
        <f t="shared" si="94"/>
        <v>0</v>
      </c>
      <c r="AF82" s="105">
        <f t="shared" si="94"/>
        <v>0</v>
      </c>
      <c r="AG82" s="105">
        <f t="shared" si="94"/>
        <v>0</v>
      </c>
      <c r="AH82" s="105">
        <f t="shared" si="94"/>
        <v>0</v>
      </c>
      <c r="AI82" s="105">
        <f t="shared" si="94"/>
        <v>0</v>
      </c>
      <c r="AJ82" s="105">
        <f t="shared" si="94"/>
        <v>0</v>
      </c>
      <c r="AK82" s="105">
        <f t="shared" si="94"/>
        <v>0</v>
      </c>
      <c r="AL82" s="105">
        <f t="shared" si="94"/>
        <v>0</v>
      </c>
      <c r="AM82" s="105">
        <f t="shared" si="94"/>
        <v>0</v>
      </c>
      <c r="AN82" s="105">
        <f t="shared" si="94"/>
        <v>0</v>
      </c>
      <c r="AO82" s="105">
        <f t="shared" si="94"/>
        <v>0</v>
      </c>
      <c r="AP82" s="105">
        <f t="shared" si="94"/>
        <v>0</v>
      </c>
      <c r="AQ82" s="105">
        <f t="shared" si="94"/>
        <v>0</v>
      </c>
      <c r="AR82" s="105">
        <f t="shared" si="94"/>
        <v>0</v>
      </c>
      <c r="AS82" s="105">
        <f t="shared" si="94"/>
        <v>0</v>
      </c>
      <c r="AT82" s="105">
        <f t="shared" si="94"/>
        <v>0</v>
      </c>
      <c r="AU82" s="105">
        <f t="shared" si="94"/>
        <v>0</v>
      </c>
      <c r="AV82" s="105">
        <f t="shared" si="94"/>
        <v>0</v>
      </c>
      <c r="AW82" s="105">
        <f t="shared" si="94"/>
        <v>0</v>
      </c>
      <c r="AX82" s="105">
        <f t="shared" si="94"/>
        <v>0</v>
      </c>
      <c r="AY82" s="105">
        <f t="shared" si="94"/>
        <v>0</v>
      </c>
      <c r="AZ82" s="105">
        <f t="shared" si="94"/>
        <v>0</v>
      </c>
      <c r="BA82" s="105">
        <f t="shared" si="94"/>
        <v>0</v>
      </c>
      <c r="BB82" s="105">
        <f t="shared" si="94"/>
        <v>0</v>
      </c>
      <c r="BC82" s="105">
        <f t="shared" si="94"/>
        <v>0</v>
      </c>
      <c r="BD82" s="105">
        <f>'KWh (Cumulative) LI'!AX92</f>
        <v>0</v>
      </c>
      <c r="BE82" s="105">
        <f t="shared" si="94"/>
        <v>0</v>
      </c>
      <c r="BF82" s="105">
        <f t="shared" si="94"/>
        <v>0</v>
      </c>
      <c r="BG82" s="105">
        <f t="shared" si="94"/>
        <v>0</v>
      </c>
      <c r="BH82" s="105">
        <f t="shared" si="94"/>
        <v>0</v>
      </c>
      <c r="BI82" s="105">
        <f t="shared" si="94"/>
        <v>0</v>
      </c>
      <c r="BJ82" s="105">
        <f t="shared" si="94"/>
        <v>0</v>
      </c>
      <c r="BK82" s="105">
        <f t="shared" si="94"/>
        <v>0</v>
      </c>
      <c r="BL82" s="105">
        <f t="shared" si="94"/>
        <v>0</v>
      </c>
      <c r="BM82" s="105">
        <f t="shared" si="94"/>
        <v>0</v>
      </c>
      <c r="BN82" s="105">
        <f t="shared" si="94"/>
        <v>0</v>
      </c>
      <c r="BO82" s="105">
        <f t="shared" si="94"/>
        <v>0</v>
      </c>
      <c r="BP82" s="105">
        <f t="shared" si="94"/>
        <v>0</v>
      </c>
      <c r="BQ82" s="105">
        <f t="shared" si="94"/>
        <v>0</v>
      </c>
      <c r="BR82" s="105">
        <f t="shared" si="94"/>
        <v>0</v>
      </c>
      <c r="BS82" s="105">
        <f t="shared" si="94"/>
        <v>0</v>
      </c>
      <c r="BT82" s="105">
        <f t="shared" si="94"/>
        <v>0</v>
      </c>
      <c r="BU82" s="105">
        <f t="shared" si="94"/>
        <v>0</v>
      </c>
      <c r="BV82" s="105">
        <f t="shared" si="94"/>
        <v>0</v>
      </c>
      <c r="BW82" s="105">
        <f t="shared" si="94"/>
        <v>0</v>
      </c>
      <c r="BX82" s="105">
        <f t="shared" si="94"/>
        <v>0</v>
      </c>
      <c r="BY82" s="105">
        <f t="shared" si="94"/>
        <v>0</v>
      </c>
      <c r="BZ82" s="105">
        <f t="shared" si="94"/>
        <v>0</v>
      </c>
      <c r="CA82" s="105">
        <f t="shared" si="94"/>
        <v>0</v>
      </c>
      <c r="CB82" s="105">
        <f t="shared" si="94"/>
        <v>0</v>
      </c>
      <c r="CC82" s="105">
        <f t="shared" si="94"/>
        <v>0</v>
      </c>
      <c r="CD82" s="105">
        <f t="shared" si="94"/>
        <v>0</v>
      </c>
      <c r="CE82" s="105">
        <f t="shared" ref="CE82:CJ82" si="95">CD82</f>
        <v>0</v>
      </c>
      <c r="CF82" s="105">
        <f t="shared" si="95"/>
        <v>0</v>
      </c>
      <c r="CG82" s="105">
        <f t="shared" si="95"/>
        <v>0</v>
      </c>
      <c r="CH82" s="105">
        <f t="shared" si="95"/>
        <v>0</v>
      </c>
      <c r="CI82" s="105">
        <f t="shared" si="95"/>
        <v>0</v>
      </c>
      <c r="CJ82" s="105">
        <f t="shared" si="95"/>
        <v>0</v>
      </c>
    </row>
  </sheetData>
  <mergeCells count="6">
    <mergeCell ref="A70:A82"/>
    <mergeCell ref="C11:O11"/>
    <mergeCell ref="A13:A21"/>
    <mergeCell ref="A25:A37"/>
    <mergeCell ref="A40:A52"/>
    <mergeCell ref="A55:A6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FU65"/>
  <sheetViews>
    <sheetView tabSelected="1" topLeftCell="AQ37" zoomScale="80" zoomScaleNormal="80" workbookViewId="0">
      <selection activeCell="AZ69" sqref="AZ69"/>
    </sheetView>
  </sheetViews>
  <sheetFormatPr defaultColWidth="9.140625" defaultRowHeight="15" x14ac:dyDescent="0.25"/>
  <cols>
    <col min="1" max="1" width="6.28515625" style="54" customWidth="1"/>
    <col min="2" max="2" width="16.28515625" style="54" customWidth="1"/>
    <col min="3" max="40" width="15.7109375" style="54" customWidth="1"/>
    <col min="41" max="43" width="16.28515625" style="54" bestFit="1" customWidth="1"/>
    <col min="44" max="48" width="15.7109375" style="54" customWidth="1"/>
    <col min="49" max="49" width="31.28515625" style="54" bestFit="1" customWidth="1"/>
    <col min="50" max="50" width="32.42578125" style="54" bestFit="1" customWidth="1"/>
    <col min="51" max="51" width="16.28515625" style="54" bestFit="1" customWidth="1"/>
    <col min="52" max="52" width="32.42578125" style="54" customWidth="1"/>
    <col min="53" max="88" width="15.7109375" style="54" customWidth="1"/>
    <col min="89" max="16384" width="9.140625" style="54"/>
  </cols>
  <sheetData>
    <row r="1" spans="1:104" ht="45" customHeight="1" x14ac:dyDescent="0.25">
      <c r="A1" s="83" t="s">
        <v>65</v>
      </c>
      <c r="B1" s="83"/>
      <c r="C1" s="83"/>
      <c r="D1" s="84"/>
      <c r="E1" s="84"/>
    </row>
    <row r="2" spans="1:104" ht="20.100000000000001" customHeight="1" thickBot="1" x14ac:dyDescent="0.4">
      <c r="A2" s="227" t="s">
        <v>60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</row>
    <row r="3" spans="1:104" x14ac:dyDescent="0.25">
      <c r="A3" s="224" t="s">
        <v>59</v>
      </c>
      <c r="B3" s="78" t="s">
        <v>63</v>
      </c>
      <c r="C3" s="51">
        <v>42370</v>
      </c>
      <c r="D3" s="51">
        <v>42401</v>
      </c>
      <c r="E3" s="49">
        <v>42430</v>
      </c>
      <c r="F3" s="49">
        <v>42461</v>
      </c>
      <c r="G3" s="55">
        <v>42491</v>
      </c>
      <c r="H3" s="49">
        <v>42522</v>
      </c>
      <c r="I3" s="49">
        <v>42552</v>
      </c>
      <c r="J3" s="49">
        <v>42583</v>
      </c>
      <c r="K3" s="49">
        <v>42614</v>
      </c>
      <c r="L3" s="49">
        <v>42644</v>
      </c>
      <c r="M3" s="49">
        <v>42675</v>
      </c>
      <c r="N3" s="49">
        <v>42705</v>
      </c>
      <c r="O3" s="49">
        <v>42736</v>
      </c>
      <c r="P3" s="49">
        <v>42767</v>
      </c>
      <c r="Q3" s="50">
        <v>42795</v>
      </c>
      <c r="R3" s="50">
        <v>42826</v>
      </c>
      <c r="S3" s="50">
        <v>42856</v>
      </c>
      <c r="T3" s="50">
        <v>42887</v>
      </c>
      <c r="U3" s="50">
        <v>42917</v>
      </c>
      <c r="V3" s="50">
        <v>42948</v>
      </c>
      <c r="W3" s="50">
        <v>42979</v>
      </c>
      <c r="X3" s="50">
        <v>43009</v>
      </c>
      <c r="Y3" s="50">
        <v>43040</v>
      </c>
      <c r="Z3" s="50">
        <v>43070</v>
      </c>
      <c r="AA3" s="50">
        <v>43101</v>
      </c>
      <c r="AB3" s="50">
        <v>43132</v>
      </c>
      <c r="AC3" s="51">
        <v>43160</v>
      </c>
      <c r="AD3" s="51">
        <v>43191</v>
      </c>
      <c r="AE3" s="51">
        <v>43221</v>
      </c>
      <c r="AF3" s="51">
        <v>43252</v>
      </c>
      <c r="AG3" s="51">
        <v>43282</v>
      </c>
      <c r="AH3" s="51">
        <v>43313</v>
      </c>
      <c r="AI3" s="51">
        <v>43344</v>
      </c>
      <c r="AJ3" s="51">
        <v>43374</v>
      </c>
      <c r="AK3" s="51">
        <v>43405</v>
      </c>
      <c r="AL3" s="51">
        <v>43435</v>
      </c>
      <c r="AM3" s="51">
        <v>43466</v>
      </c>
      <c r="AN3" s="51">
        <v>43497</v>
      </c>
      <c r="AO3" s="49">
        <v>43525</v>
      </c>
      <c r="AP3" s="49">
        <v>43556</v>
      </c>
      <c r="AQ3" s="49">
        <v>43586</v>
      </c>
      <c r="AR3" s="49">
        <v>43617</v>
      </c>
      <c r="AS3" s="49">
        <v>43647</v>
      </c>
      <c r="AT3" s="49">
        <v>43678</v>
      </c>
      <c r="AU3" s="49">
        <v>43709</v>
      </c>
      <c r="AV3" s="49">
        <v>43739</v>
      </c>
      <c r="AW3" s="49">
        <v>43770</v>
      </c>
      <c r="AX3" s="49">
        <v>43800</v>
      </c>
      <c r="AY3" s="49">
        <v>43831</v>
      </c>
      <c r="AZ3" s="49">
        <v>43862</v>
      </c>
      <c r="BA3" s="50">
        <v>43891</v>
      </c>
      <c r="BB3" s="50">
        <v>43922</v>
      </c>
      <c r="BC3" s="50">
        <v>43952</v>
      </c>
      <c r="BD3" s="50">
        <v>43983</v>
      </c>
      <c r="BE3" s="50">
        <v>44013</v>
      </c>
      <c r="BF3" s="50">
        <v>44044</v>
      </c>
      <c r="BG3" s="50">
        <v>44075</v>
      </c>
      <c r="BH3" s="50">
        <v>44105</v>
      </c>
      <c r="BI3" s="50">
        <v>44136</v>
      </c>
      <c r="BJ3" s="50">
        <v>44166</v>
      </c>
      <c r="BK3" s="50">
        <v>44197</v>
      </c>
      <c r="BL3" s="50">
        <v>44228</v>
      </c>
      <c r="BM3" s="51">
        <v>44256</v>
      </c>
      <c r="BN3" s="51">
        <v>44287</v>
      </c>
      <c r="BO3" s="51">
        <v>44317</v>
      </c>
      <c r="BP3" s="51">
        <v>44348</v>
      </c>
      <c r="BQ3" s="51">
        <v>44378</v>
      </c>
      <c r="BR3" s="51">
        <v>44409</v>
      </c>
      <c r="BS3" s="51">
        <v>44440</v>
      </c>
      <c r="BT3" s="51">
        <v>44470</v>
      </c>
      <c r="BU3" s="51">
        <v>44501</v>
      </c>
      <c r="BV3" s="51">
        <v>44531</v>
      </c>
      <c r="BW3" s="51">
        <v>44562</v>
      </c>
      <c r="BX3" s="51">
        <v>44593</v>
      </c>
      <c r="BY3" s="49">
        <v>44621</v>
      </c>
      <c r="BZ3" s="49">
        <v>44652</v>
      </c>
      <c r="CA3" s="49">
        <v>44682</v>
      </c>
      <c r="CB3" s="49">
        <v>44713</v>
      </c>
      <c r="CC3" s="49">
        <v>44743</v>
      </c>
      <c r="CD3" s="49">
        <v>44774</v>
      </c>
      <c r="CE3" s="49">
        <v>44805</v>
      </c>
      <c r="CF3" s="49">
        <v>44835</v>
      </c>
      <c r="CG3" s="49">
        <v>44866</v>
      </c>
      <c r="CH3" s="49">
        <v>44896</v>
      </c>
      <c r="CI3" s="49">
        <v>44927</v>
      </c>
      <c r="CJ3" s="49">
        <v>44958</v>
      </c>
    </row>
    <row r="4" spans="1:104" x14ac:dyDescent="0.25">
      <c r="A4" s="225"/>
      <c r="B4" s="77" t="s">
        <v>36</v>
      </c>
      <c r="C4" s="25"/>
      <c r="D4" s="25"/>
      <c r="E4" s="25">
        <f>IF('TD Calc. NLI (Monthly)'!E10=0,0,'TD Calc. NLI (Monthly)'!E10)</f>
        <v>0</v>
      </c>
      <c r="F4" s="25">
        <f>IF('TD Calc. NLI (Monthly)'!F10=0,0,E4+'TD Calc. NLI (Monthly)'!F10)</f>
        <v>1313.08</v>
      </c>
      <c r="G4" s="25">
        <f>IF('TD Calc. NLI (Monthly)'!G10=0,0,F4+'TD Calc. NLI (Monthly)'!G10)</f>
        <v>11220.31</v>
      </c>
      <c r="H4" s="25">
        <f>IF('TD Calc. NLI (Monthly)'!H10=0,0,G4+'TD Calc. NLI (Monthly)'!H10)</f>
        <v>136759.92000000001</v>
      </c>
      <c r="I4" s="25">
        <f>IF('TD Calc. NLI (Monthly)'!I10=0,0,H4+'TD Calc. NLI (Monthly)'!I10)</f>
        <v>403724.17000000004</v>
      </c>
      <c r="J4" s="25">
        <f>IF('TD Calc. NLI (Monthly)'!J10=0,0,I4+'TD Calc. NLI (Monthly)'!J10)</f>
        <v>802131.89</v>
      </c>
      <c r="K4" s="25">
        <f>IF('TD Calc. NLI (Monthly)'!K10=0,0,J4+'TD Calc. NLI (Monthly)'!K10)</f>
        <v>1101024.6099999999</v>
      </c>
      <c r="L4" s="25">
        <f>IF('TD Calc. NLI (Monthly)'!L10=0,0,K4+'TD Calc. NLI (Monthly)'!L10)</f>
        <v>1179733.44</v>
      </c>
      <c r="M4" s="25">
        <f>IF('TD Calc. NLI (Monthly)'!M10=0,0,L4+'TD Calc. NLI (Monthly)'!M10)</f>
        <v>1293919.8799999999</v>
      </c>
      <c r="N4" s="25">
        <f>IF('TD Calc. NLI (Monthly)'!N10=0,0,M4+'TD Calc. NLI (Monthly)'!N10)</f>
        <v>1478400.89</v>
      </c>
      <c r="O4" s="25">
        <f>IF('TD Calc. NLI (Monthly)'!O10=0,0,N4+'TD Calc. NLI (Monthly)'!O10)</f>
        <v>1692000.44</v>
      </c>
      <c r="P4" s="25">
        <f>IF('TD Calc. NLI (Monthly)'!P10=0,0,O4+'TD Calc. NLI (Monthly)'!P10)</f>
        <v>1927096.97</v>
      </c>
      <c r="Q4" s="25">
        <f>IF('TD Calc. NLI (Monthly)'!Q10=0,0,P4+'TD Calc. NLI (Monthly)'!Q10)</f>
        <v>2206130.6</v>
      </c>
      <c r="R4" s="25">
        <f>IF('TD Calc. NLI (Monthly)'!R10=0,0,Q4+'TD Calc. NLI (Monthly)'!R10)</f>
        <v>2337238.27</v>
      </c>
      <c r="S4" s="25">
        <f>IF('TD Calc. NLI (Monthly)'!S10=0,0,R4+'TD Calc. NLI (Monthly)'!S10)</f>
        <v>2506766.02</v>
      </c>
      <c r="T4" s="25">
        <f>IF('TD Calc. NLI (Monthly)'!T10=0,0,S4+'TD Calc. NLI (Monthly)'!T10)</f>
        <v>3165386.58</v>
      </c>
      <c r="U4" s="25">
        <f>IF('TD Calc. NLI (Monthly)'!U10=0,0,T4+'TD Calc. NLI (Monthly)'!U10)</f>
        <v>4135140.84</v>
      </c>
      <c r="V4" s="25">
        <f>IF('TD Calc. NLI (Monthly)'!V10=0,0,U4+'TD Calc. NLI (Monthly)'!V10)</f>
        <v>5231630.8499999996</v>
      </c>
      <c r="W4" s="25">
        <f>IF('TD Calc. NLI (Monthly)'!W10=0,0,V4+'TD Calc. NLI (Monthly)'!W10)</f>
        <v>5992446.6799999997</v>
      </c>
      <c r="X4" s="25">
        <f>IF('TD Calc. NLI (Monthly)'!X10=0,0,W4+'TD Calc. NLI (Monthly)'!X10)</f>
        <v>6238733.4100000001</v>
      </c>
      <c r="Y4" s="25">
        <f>IF('TD Calc. NLI (Monthly)'!Y10=0,0,X4+'TD Calc. NLI (Monthly)'!Y10)</f>
        <v>6560763.2700000005</v>
      </c>
      <c r="Z4" s="25">
        <f>IF('TD Calc. NLI (Monthly)'!Z10=0,0,Y4+'TD Calc. NLI (Monthly)'!Z10)</f>
        <v>6992213.2700000005</v>
      </c>
      <c r="AA4" s="25">
        <f>IF('TD Calc. NLI (Monthly)'!AA10=0,0,Z4+'TD Calc. NLI (Monthly)'!AA10)</f>
        <v>7433728.8200000003</v>
      </c>
      <c r="AB4" s="25">
        <f>IF('TD Calc. NLI (Monthly)'!AB10=0,0,AA4+'TD Calc. NLI (Monthly)'!AB10)</f>
        <v>7828819.1500000004</v>
      </c>
      <c r="AC4" s="25">
        <f>IF('TD Calc. NLI (Monthly)'!AC10=0,0,AB4+'TD Calc. NLI (Monthly)'!AC10)</f>
        <v>8258217.1200000001</v>
      </c>
      <c r="AD4" s="25">
        <f>IF('TD Calc. NLI (Monthly)'!AD10=0,0,AC4+'TD Calc. NLI (Monthly)'!AD10)</f>
        <v>8633958.7300000004</v>
      </c>
      <c r="AE4" s="25">
        <f>IF('TD Calc. NLI (Monthly)'!AE10=0,0,AD4+'TD Calc. NLI (Monthly)'!AE10)</f>
        <v>9118487.6799999997</v>
      </c>
      <c r="AF4" s="25">
        <f>IF('TD Calc. NLI (Monthly)'!AF10=0,0,AE4+'TD Calc. NLI (Monthly)'!AF10)</f>
        <v>11084653.77</v>
      </c>
      <c r="AG4" s="25">
        <f>IF('TD Calc. NLI (Monthly)'!AG10=0,0,AF4+'TD Calc. NLI (Monthly)'!AG10)</f>
        <v>13733566.279999999</v>
      </c>
      <c r="AH4" s="25">
        <f>IF('TD Calc. NLI (Monthly)'!AH10=0,0,AG4+'TD Calc. NLI (Monthly)'!AH10)</f>
        <v>16275869.029999999</v>
      </c>
      <c r="AI4" s="25">
        <f>IF('TD Calc. NLI (Monthly)'!AI10=0,0,AH4+'TD Calc. NLI (Monthly)'!AI10)</f>
        <v>17777877.09</v>
      </c>
      <c r="AJ4" s="25">
        <f>IF('TD Calc. NLI (Monthly)'!AJ10=0,0,AI4+'TD Calc. NLI (Monthly)'!AJ10)</f>
        <v>18159343.440000001</v>
      </c>
      <c r="AK4" s="25">
        <f>IF('TD Calc. NLI (Monthly)'!AK10=0,0,AJ4+'TD Calc. NLI (Monthly)'!AK10)</f>
        <v>18649818.220000003</v>
      </c>
      <c r="AL4" s="25">
        <f>IF('TD Calc. NLI (Monthly)'!AL10=0,0,AK4+'TD Calc. NLI (Monthly)'!AL10)</f>
        <v>19311280.300000001</v>
      </c>
      <c r="AM4" s="25">
        <f>IF('TD Calc. NLI (Monthly)'!AM10=0,0,AL4+'TD Calc. NLI (Monthly)'!AM10)</f>
        <v>19971573.850000001</v>
      </c>
      <c r="AN4" s="112">
        <f>IF('TD Calc. NLI (Monthly)'!AN10=0,0,AM4+'TD Calc. NLI (Monthly)'!AN10)</f>
        <v>20568036.34</v>
      </c>
      <c r="AO4" s="25">
        <f>IF('TD Calc. NLI (Monthly)'!AO10=0,0,AN4+'TD Calc. NLI (Monthly)'!AO10)</f>
        <v>21132121.34</v>
      </c>
      <c r="AP4" s="25">
        <f>IF('TD Calc. NLI (Monthly)'!AP10=0,0,AO4+'TD Calc. NLI (Monthly)'!AP10)</f>
        <v>21580053.859999999</v>
      </c>
      <c r="AQ4" s="25">
        <f>IF('TD Calc. NLI (Monthly)'!AQ10=0,0,AP4+'TD Calc. NLI (Monthly)'!AQ10)</f>
        <v>22183186.5</v>
      </c>
      <c r="AR4" s="25">
        <f>IF('TD Calc. NLI (Monthly)'!AR10=0,0,AQ4+'TD Calc. NLI (Monthly)'!AR10)</f>
        <v>24826522.670000002</v>
      </c>
      <c r="AS4" s="25">
        <f>IF('TD Calc. NLI (Monthly)'!AS10=0,0,AR4+'TD Calc. NLI (Monthly)'!AS10)</f>
        <v>28223937.25</v>
      </c>
      <c r="AT4" s="25">
        <f>IF('TD Calc. NLI (Monthly)'!AT10=0,0,AS4+'TD Calc. NLI (Monthly)'!AT10)</f>
        <v>31488205.780000001</v>
      </c>
      <c r="AU4" s="25">
        <f>IF('TD Calc. NLI (Monthly)'!AU10=0,0,AT4+'TD Calc. NLI (Monthly)'!AU10)</f>
        <v>33328014.48</v>
      </c>
      <c r="AV4" s="25">
        <f>IF('TD Calc. NLI (Monthly)'!AV10=0,0,AU4+'TD Calc. NLI (Monthly)'!AV10)</f>
        <v>33775428.289999999</v>
      </c>
      <c r="AW4" s="25">
        <f>IF('TD Calc. NLI (Monthly)'!AW10=0,0,AV4+'TD Calc. NLI (Monthly)'!AW10)</f>
        <v>34327919.810000002</v>
      </c>
      <c r="AX4" s="25">
        <f>IF('TD Calc. NLI (Monthly)'!AX10=0,0,AW4+'TD Calc. NLI (Monthly)'!AX10)</f>
        <v>35054149.580000006</v>
      </c>
      <c r="AY4" s="25">
        <f>IF('TD Calc. NLI (Monthly)'!AY10=0,0,AX4+'TD Calc. NLI (Monthly)'!AY10)</f>
        <v>35764801.600000009</v>
      </c>
      <c r="AZ4" s="25">
        <f>IF('TD Calc. NLI (Monthly)'!AZ10=0,0,AY4+'TD Calc. NLI (Monthly)'!AZ10)</f>
        <v>36379075.38000001</v>
      </c>
      <c r="BA4" s="25">
        <f>IF('TD Calc. NLI (Monthly)'!BA10=0,0,AZ4+'TD Calc. NLI (Monthly)'!BA10)</f>
        <v>36943160.38000001</v>
      </c>
      <c r="BB4" s="25">
        <f>IF('TD Calc. NLI (Monthly)'!BB10=0,0,BA4+'TD Calc. NLI (Monthly)'!BB10)</f>
        <v>37391092.910000011</v>
      </c>
      <c r="BC4" s="25">
        <f>IF('TD Calc. NLI (Monthly)'!BC10=0,0,BB4+'TD Calc. NLI (Monthly)'!BC10)</f>
        <v>37994225.580000013</v>
      </c>
      <c r="BD4" s="25">
        <f>IF('TD Calc. NLI (Monthly)'!BD10=0,0,BC4+'TD Calc. NLI (Monthly)'!BD10)</f>
        <v>0</v>
      </c>
      <c r="BE4" s="25">
        <f>IF('TD Calc. NLI (Monthly)'!BE10=0,0,BD4+'TD Calc. NLI (Monthly)'!BE10)</f>
        <v>0</v>
      </c>
      <c r="BF4" s="25">
        <f>IF('TD Calc. NLI (Monthly)'!BF10=0,0,BE4+'TD Calc. NLI (Monthly)'!BF10)</f>
        <v>0</v>
      </c>
      <c r="BG4" s="25">
        <f>IF('TD Calc. NLI (Monthly)'!BG10=0,0,BF4+'TD Calc. NLI (Monthly)'!BG10)</f>
        <v>0</v>
      </c>
      <c r="BH4" s="25">
        <f>IF('TD Calc. NLI (Monthly)'!BH10=0,0,BG4+'TD Calc. NLI (Monthly)'!BH10)</f>
        <v>0</v>
      </c>
      <c r="BI4" s="25">
        <f>IF('TD Calc. NLI (Monthly)'!BI10=0,0,BH4+'TD Calc. NLI (Monthly)'!BI10)</f>
        <v>0</v>
      </c>
      <c r="BJ4" s="25">
        <f>IF('TD Calc. NLI (Monthly)'!BJ10=0,0,BI4+'TD Calc. NLI (Monthly)'!BJ10)</f>
        <v>0</v>
      </c>
      <c r="BK4" s="25">
        <f>IF('TD Calc. NLI (Monthly)'!BK10=0,0,BJ4+'TD Calc. NLI (Monthly)'!BK10)</f>
        <v>0</v>
      </c>
      <c r="BL4" s="25">
        <f>IF('TD Calc. NLI (Monthly)'!BL10=0,0,BK4+'TD Calc. NLI (Monthly)'!BL10)</f>
        <v>0</v>
      </c>
      <c r="BM4" s="25">
        <f>IF('TD Calc. NLI (Monthly)'!BM10=0,0,BL4+'TD Calc. NLI (Monthly)'!BM10)</f>
        <v>0</v>
      </c>
      <c r="BN4" s="25">
        <f>IF('TD Calc. NLI (Monthly)'!BN10=0,0,BM4+'TD Calc. NLI (Monthly)'!BN10)</f>
        <v>0</v>
      </c>
      <c r="BO4" s="25">
        <f>IF('TD Calc. NLI (Monthly)'!BO10=0,0,BN4+'TD Calc. NLI (Monthly)'!BO10)</f>
        <v>0</v>
      </c>
      <c r="BP4" s="25">
        <f>IF('TD Calc. NLI (Monthly)'!BP10=0,0,BO4+'TD Calc. NLI (Monthly)'!BP10)</f>
        <v>0</v>
      </c>
      <c r="BQ4" s="25">
        <f>IF('TD Calc. NLI (Monthly)'!BQ10=0,0,BP4+'TD Calc. NLI (Monthly)'!BQ10)</f>
        <v>0</v>
      </c>
      <c r="BR4" s="25">
        <f>IF('TD Calc. NLI (Monthly)'!BR10=0,0,BQ4+'TD Calc. NLI (Monthly)'!BR10)</f>
        <v>0</v>
      </c>
      <c r="BS4" s="25">
        <f>IF('TD Calc. NLI (Monthly)'!BS10=0,0,BR4+'TD Calc. NLI (Monthly)'!BS10)</f>
        <v>0</v>
      </c>
      <c r="BT4" s="25">
        <f>IF('TD Calc. NLI (Monthly)'!BT10=0,0,BS4+'TD Calc. NLI (Monthly)'!BT10)</f>
        <v>0</v>
      </c>
      <c r="BU4" s="25">
        <f>IF('TD Calc. NLI (Monthly)'!BU10=0,0,BT4+'TD Calc. NLI (Monthly)'!BU10)</f>
        <v>0</v>
      </c>
      <c r="BV4" s="25">
        <f>IF('TD Calc. NLI (Monthly)'!BV10=0,0,BU4+'TD Calc. NLI (Monthly)'!BV10)</f>
        <v>0</v>
      </c>
      <c r="BW4" s="25">
        <f>IF('TD Calc. NLI (Monthly)'!BW10=0,0,BV4+'TD Calc. NLI (Monthly)'!BW10)</f>
        <v>0</v>
      </c>
      <c r="BX4" s="25">
        <f>IF('TD Calc. NLI (Monthly)'!BX10=0,0,BW4+'TD Calc. NLI (Monthly)'!BX10)</f>
        <v>0</v>
      </c>
      <c r="BY4" s="25">
        <f>IF('TD Calc. NLI (Monthly)'!BY10=0,0,BX4+'TD Calc. NLI (Monthly)'!BY10)</f>
        <v>0</v>
      </c>
      <c r="BZ4" s="25">
        <f>IF('TD Calc. NLI (Monthly)'!BZ10=0,0,BY4+'TD Calc. NLI (Monthly)'!BZ10)</f>
        <v>0</v>
      </c>
      <c r="CA4" s="25">
        <f>IF('TD Calc. NLI (Monthly)'!CA10=0,0,BZ4+'TD Calc. NLI (Monthly)'!CA10)</f>
        <v>0</v>
      </c>
      <c r="CB4" s="25">
        <f>IF('TD Calc. NLI (Monthly)'!CB10=0,0,CA4+'TD Calc. NLI (Monthly)'!CB10)</f>
        <v>0</v>
      </c>
      <c r="CC4" s="25">
        <f>IF('TD Calc. NLI (Monthly)'!CC10=0,0,CB4+'TD Calc. NLI (Monthly)'!CC10)</f>
        <v>0</v>
      </c>
      <c r="CD4" s="25">
        <f>IF('TD Calc. NLI (Monthly)'!CD10=0,0,CC4+'TD Calc. NLI (Monthly)'!CD10)</f>
        <v>0</v>
      </c>
      <c r="CE4" s="25">
        <f>IF('TD Calc. NLI (Monthly)'!CE10=0,0,CD4+'TD Calc. NLI (Monthly)'!CE10)</f>
        <v>0</v>
      </c>
      <c r="CF4" s="25">
        <f>IF('TD Calc. NLI (Monthly)'!CF10=0,0,CE4+'TD Calc. NLI (Monthly)'!CF10)</f>
        <v>0</v>
      </c>
      <c r="CG4" s="25">
        <f>IF('TD Calc. NLI (Monthly)'!CG10=0,0,CF4+'TD Calc. NLI (Monthly)'!CG10)</f>
        <v>0</v>
      </c>
      <c r="CH4" s="25">
        <f>IF('TD Calc. NLI (Monthly)'!CH10=0,0,CG4+'TD Calc. NLI (Monthly)'!CH10)</f>
        <v>0</v>
      </c>
      <c r="CI4" s="25">
        <f>IF('TD Calc. NLI (Monthly)'!CI10=0,0,CH4+'TD Calc. NLI (Monthly)'!CI10)</f>
        <v>0</v>
      </c>
      <c r="CJ4" s="25">
        <f>IF('TD Calc. NLI (Monthly)'!CJ10=0,0,CI4+'TD Calc. NLI (Monthly)'!CJ10)</f>
        <v>0</v>
      </c>
    </row>
    <row r="5" spans="1:104" x14ac:dyDescent="0.25">
      <c r="A5" s="225"/>
      <c r="B5" s="77" t="s">
        <v>37</v>
      </c>
      <c r="C5" s="25"/>
      <c r="D5" s="25"/>
      <c r="E5" s="25">
        <f>IF('TD Calc. NLI (Monthly)'!E11=0,0,'TD Calc. NLI (Monthly)'!E11)</f>
        <v>0</v>
      </c>
      <c r="F5" s="25">
        <f>IF('TD Calc. NLI (Monthly)'!F11=0,0,E5+'TD Calc. NLI (Monthly)'!F11)</f>
        <v>0</v>
      </c>
      <c r="G5" s="25">
        <f>IF('TD Calc. NLI (Monthly)'!G11=0,0,F5+'TD Calc. NLI (Monthly)'!G11)</f>
        <v>0</v>
      </c>
      <c r="H5" s="25">
        <f>IF('TD Calc. NLI (Monthly)'!H11=0,0,G5+'TD Calc. NLI (Monthly)'!H11)</f>
        <v>4466.28</v>
      </c>
      <c r="I5" s="25">
        <f>IF('TD Calc. NLI (Monthly)'!I11=0,0,H5+'TD Calc. NLI (Monthly)'!I11)</f>
        <v>18757.54</v>
      </c>
      <c r="J5" s="25">
        <f>IF('TD Calc. NLI (Monthly)'!J11=0,0,I5+'TD Calc. NLI (Monthly)'!J11)</f>
        <v>34400.18</v>
      </c>
      <c r="K5" s="25">
        <f>IF('TD Calc. NLI (Monthly)'!K11=0,0,J5+'TD Calc. NLI (Monthly)'!K11)</f>
        <v>58796.19</v>
      </c>
      <c r="L5" s="25">
        <f>IF('TD Calc. NLI (Monthly)'!L11=0,0,K5+'TD Calc. NLI (Monthly)'!L11)</f>
        <v>84848.2</v>
      </c>
      <c r="M5" s="25">
        <f>IF('TD Calc. NLI (Monthly)'!M11=0,0,L5+'TD Calc. NLI (Monthly)'!M11)</f>
        <v>115685.16</v>
      </c>
      <c r="N5" s="25">
        <f>IF('TD Calc. NLI (Monthly)'!N11=0,0,M5+'TD Calc. NLI (Monthly)'!N11)</f>
        <v>157292.24</v>
      </c>
      <c r="O5" s="25">
        <f>IF('TD Calc. NLI (Monthly)'!O11=0,0,N5+'TD Calc. NLI (Monthly)'!O11)</f>
        <v>211141.07</v>
      </c>
      <c r="P5" s="25">
        <f>IF('TD Calc. NLI (Monthly)'!P11=0,0,O5+'TD Calc. NLI (Monthly)'!P11)</f>
        <v>259403.01</v>
      </c>
      <c r="Q5" s="25">
        <f>IF('TD Calc. NLI (Monthly)'!Q11=0,0,P5+'TD Calc. NLI (Monthly)'!Q11)</f>
        <v>319308.53000000003</v>
      </c>
      <c r="R5" s="25">
        <f>IF('TD Calc. NLI (Monthly)'!R11=0,0,Q5+'TD Calc. NLI (Monthly)'!R11)</f>
        <v>347095.33</v>
      </c>
      <c r="S5" s="25">
        <f>IF('TD Calc. NLI (Monthly)'!S11=0,0,R5+'TD Calc. NLI (Monthly)'!S11)</f>
        <v>400474.47000000003</v>
      </c>
      <c r="T5" s="25">
        <f>IF('TD Calc. NLI (Monthly)'!T11=0,0,S5+'TD Calc. NLI (Monthly)'!T11)</f>
        <v>511417.30000000005</v>
      </c>
      <c r="U5" s="25">
        <f>IF('TD Calc. NLI (Monthly)'!U11=0,0,T5+'TD Calc. NLI (Monthly)'!U11)</f>
        <v>683745.60000000009</v>
      </c>
      <c r="V5" s="25">
        <f>IF('TD Calc. NLI (Monthly)'!V11=0,0,U5+'TD Calc. NLI (Monthly)'!V11)</f>
        <v>844440.39000000013</v>
      </c>
      <c r="W5" s="25">
        <f>IF('TD Calc. NLI (Monthly)'!W11=0,0,V5+'TD Calc. NLI (Monthly)'!W11)</f>
        <v>1017156.3800000001</v>
      </c>
      <c r="X5" s="25">
        <f>IF('TD Calc. NLI (Monthly)'!X11=0,0,W5+'TD Calc. NLI (Monthly)'!X11)</f>
        <v>1146721.2300000002</v>
      </c>
      <c r="Y5" s="25">
        <f>IF('TD Calc. NLI (Monthly)'!Y11=0,0,X5+'TD Calc. NLI (Monthly)'!Y11)</f>
        <v>1270483.2800000003</v>
      </c>
      <c r="Z5" s="25">
        <f>IF('TD Calc. NLI (Monthly)'!Z11=0,0,Y5+'TD Calc. NLI (Monthly)'!Z11)</f>
        <v>1414662.9600000002</v>
      </c>
      <c r="AA5" s="25">
        <f>IF('TD Calc. NLI (Monthly)'!AA11=0,0,Z5+'TD Calc. NLI (Monthly)'!AA11)</f>
        <v>1583539.5100000002</v>
      </c>
      <c r="AB5" s="25">
        <f>IF('TD Calc. NLI (Monthly)'!AB11=0,0,AA5+'TD Calc. NLI (Monthly)'!AB11)</f>
        <v>1728621.9100000001</v>
      </c>
      <c r="AC5" s="25">
        <f>IF('TD Calc. NLI (Monthly)'!AC11=0,0,AB5+'TD Calc. NLI (Monthly)'!AC11)</f>
        <v>1908570.7400000002</v>
      </c>
      <c r="AD5" s="25">
        <f>IF('TD Calc. NLI (Monthly)'!AD11=0,0,AC5+'TD Calc. NLI (Monthly)'!AD11)</f>
        <v>2112755.83</v>
      </c>
      <c r="AE5" s="25">
        <f>IF('TD Calc. NLI (Monthly)'!AE11=0,0,AD5+'TD Calc. NLI (Monthly)'!AE11)</f>
        <v>2397672.79</v>
      </c>
      <c r="AF5" s="25">
        <f>IF('TD Calc. NLI (Monthly)'!AF11=0,0,AE5+'TD Calc. NLI (Monthly)'!AF11)</f>
        <v>2830598.51</v>
      </c>
      <c r="AG5" s="25">
        <f>IF('TD Calc. NLI (Monthly)'!AG11=0,0,AF5+'TD Calc. NLI (Monthly)'!AG11)</f>
        <v>3430749.2699999996</v>
      </c>
      <c r="AH5" s="25">
        <f>IF('TD Calc. NLI (Monthly)'!AH11=0,0,AG5+'TD Calc. NLI (Monthly)'!AH11)</f>
        <v>3932311.2499999995</v>
      </c>
      <c r="AI5" s="25">
        <f>IF('TD Calc. NLI (Monthly)'!AI11=0,0,AH5+'TD Calc. NLI (Monthly)'!AI11)</f>
        <v>4485847.0199999996</v>
      </c>
      <c r="AJ5" s="25">
        <f>IF('TD Calc. NLI (Monthly)'!AJ11=0,0,AI5+'TD Calc. NLI (Monthly)'!AJ11)</f>
        <v>4860217.2299999995</v>
      </c>
      <c r="AK5" s="25">
        <f>IF('TD Calc. NLI (Monthly)'!AK11=0,0,AJ5+'TD Calc. NLI (Monthly)'!AK11)</f>
        <v>5198669.8599999994</v>
      </c>
      <c r="AL5" s="25">
        <f>IF('TD Calc. NLI (Monthly)'!AL11=0,0,AK5+'TD Calc. NLI (Monthly)'!AL11)</f>
        <v>5571419.5799999991</v>
      </c>
      <c r="AM5" s="25">
        <f>IF('TD Calc. NLI (Monthly)'!AM11=0,0,AL5+'TD Calc. NLI (Monthly)'!AM11)</f>
        <v>5974331.5599999987</v>
      </c>
      <c r="AN5" s="112">
        <f>IF('TD Calc. NLI (Monthly)'!AN11=0,0,AM5+'TD Calc. NLI (Monthly)'!AN11)</f>
        <v>6314198.8899999987</v>
      </c>
      <c r="AO5" s="25">
        <f>IF('TD Calc. NLI (Monthly)'!AO11=0,0,AN5+'TD Calc. NLI (Monthly)'!AO11)</f>
        <v>6718285.2199999988</v>
      </c>
      <c r="AP5" s="25">
        <f>IF('TD Calc. NLI (Monthly)'!AP11=0,0,AO5+'TD Calc. NLI (Monthly)'!AP11)</f>
        <v>7130371.3099999987</v>
      </c>
      <c r="AQ5" s="25">
        <f>IF('TD Calc. NLI (Monthly)'!AQ11=0,0,AP5+'TD Calc. NLI (Monthly)'!AQ11)</f>
        <v>7654155.919999999</v>
      </c>
      <c r="AR5" s="25">
        <f>IF('TD Calc. NLI (Monthly)'!AR11=0,0,AQ5+'TD Calc. NLI (Monthly)'!AR11)</f>
        <v>8403951.1499999985</v>
      </c>
      <c r="AS5" s="25">
        <f>IF('TD Calc. NLI (Monthly)'!AS11=0,0,AR5+'TD Calc. NLI (Monthly)'!AS11)</f>
        <v>9357960.9199999981</v>
      </c>
      <c r="AT5" s="25">
        <f>IF('TD Calc. NLI (Monthly)'!AT11=0,0,AS5+'TD Calc. NLI (Monthly)'!AT11)</f>
        <v>10131615.149999999</v>
      </c>
      <c r="AU5" s="25">
        <f>IF('TD Calc. NLI (Monthly)'!AU11=0,0,AT5+'TD Calc. NLI (Monthly)'!AU11)</f>
        <v>10930262.939999998</v>
      </c>
      <c r="AV5" s="25">
        <f>IF('TD Calc. NLI (Monthly)'!AV11=0,0,AU5+'TD Calc. NLI (Monthly)'!AV11)</f>
        <v>11443508.339999998</v>
      </c>
      <c r="AW5" s="25">
        <f>IF('TD Calc. NLI (Monthly)'!AW11=0,0,AV5+'TD Calc. NLI (Monthly)'!AW11)</f>
        <v>11880553.409999998</v>
      </c>
      <c r="AX5" s="25">
        <f>IF('TD Calc. NLI (Monthly)'!AX11=0,0,AW5+'TD Calc. NLI (Monthly)'!AX11)</f>
        <v>12334158.979999999</v>
      </c>
      <c r="AY5" s="25">
        <f>IF('TD Calc. NLI (Monthly)'!AY11=0,0,AX5+'TD Calc. NLI (Monthly)'!AY11)</f>
        <v>12803737.159999998</v>
      </c>
      <c r="AZ5" s="25">
        <f>IF('TD Calc. NLI (Monthly)'!AZ11=0,0,AY5+'TD Calc. NLI (Monthly)'!AZ11)</f>
        <v>13166587.179999998</v>
      </c>
      <c r="BA5" s="25">
        <f>IF('TD Calc. NLI (Monthly)'!BA11=0,0,AZ5+'TD Calc. NLI (Monthly)'!BA11)</f>
        <v>13570673.559999999</v>
      </c>
      <c r="BB5" s="25">
        <f>IF('TD Calc. NLI (Monthly)'!BB11=0,0,BA5+'TD Calc. NLI (Monthly)'!BB11)</f>
        <v>13982759.699999999</v>
      </c>
      <c r="BC5" s="25">
        <f>IF('TD Calc. NLI (Monthly)'!BC11=0,0,BB5+'TD Calc. NLI (Monthly)'!BC11)</f>
        <v>14506544.359999999</v>
      </c>
      <c r="BD5" s="25">
        <f>IF('TD Calc. NLI (Monthly)'!BD11=0,0,BC5+'TD Calc. NLI (Monthly)'!BD11)</f>
        <v>0</v>
      </c>
      <c r="BE5" s="25">
        <f>IF('TD Calc. NLI (Monthly)'!BE11=0,0,BD5+'TD Calc. NLI (Monthly)'!BE11)</f>
        <v>0</v>
      </c>
      <c r="BF5" s="25">
        <f>IF('TD Calc. NLI (Monthly)'!BF11=0,0,BE5+'TD Calc. NLI (Monthly)'!BF11)</f>
        <v>0</v>
      </c>
      <c r="BG5" s="25">
        <f>IF('TD Calc. NLI (Monthly)'!BG11=0,0,BF5+'TD Calc. NLI (Monthly)'!BG11)</f>
        <v>0</v>
      </c>
      <c r="BH5" s="25">
        <f>IF('TD Calc. NLI (Monthly)'!BH11=0,0,BG5+'TD Calc. NLI (Monthly)'!BH11)</f>
        <v>0</v>
      </c>
      <c r="BI5" s="25">
        <f>IF('TD Calc. NLI (Monthly)'!BI11=0,0,BH5+'TD Calc. NLI (Monthly)'!BI11)</f>
        <v>0</v>
      </c>
      <c r="BJ5" s="25">
        <f>IF('TD Calc. NLI (Monthly)'!BJ11=0,0,BI5+'TD Calc. NLI (Monthly)'!BJ11)</f>
        <v>0</v>
      </c>
      <c r="BK5" s="25">
        <f>IF('TD Calc. NLI (Monthly)'!BK11=0,0,BJ5+'TD Calc. NLI (Monthly)'!BK11)</f>
        <v>0</v>
      </c>
      <c r="BL5" s="25">
        <f>IF('TD Calc. NLI (Monthly)'!BL11=0,0,BK5+'TD Calc. NLI (Monthly)'!BL11)</f>
        <v>0</v>
      </c>
      <c r="BM5" s="25">
        <f>IF('TD Calc. NLI (Monthly)'!BM11=0,0,BL5+'TD Calc. NLI (Monthly)'!BM11)</f>
        <v>0</v>
      </c>
      <c r="BN5" s="25">
        <f>IF('TD Calc. NLI (Monthly)'!BN11=0,0,BM5+'TD Calc. NLI (Monthly)'!BN11)</f>
        <v>0</v>
      </c>
      <c r="BO5" s="25">
        <f>IF('TD Calc. NLI (Monthly)'!BO11=0,0,BN5+'TD Calc. NLI (Monthly)'!BO11)</f>
        <v>0</v>
      </c>
      <c r="BP5" s="25">
        <f>IF('TD Calc. NLI (Monthly)'!BP11=0,0,BO5+'TD Calc. NLI (Monthly)'!BP11)</f>
        <v>0</v>
      </c>
      <c r="BQ5" s="25">
        <f>IF('TD Calc. NLI (Monthly)'!BQ11=0,0,BP5+'TD Calc. NLI (Monthly)'!BQ11)</f>
        <v>0</v>
      </c>
      <c r="BR5" s="25">
        <f>IF('TD Calc. NLI (Monthly)'!BR11=0,0,BQ5+'TD Calc. NLI (Monthly)'!BR11)</f>
        <v>0</v>
      </c>
      <c r="BS5" s="25">
        <f>IF('TD Calc. NLI (Monthly)'!BS11=0,0,BR5+'TD Calc. NLI (Monthly)'!BS11)</f>
        <v>0</v>
      </c>
      <c r="BT5" s="25">
        <f>IF('TD Calc. NLI (Monthly)'!BT11=0,0,BS5+'TD Calc. NLI (Monthly)'!BT11)</f>
        <v>0</v>
      </c>
      <c r="BU5" s="25">
        <f>IF('TD Calc. NLI (Monthly)'!BU11=0,0,BT5+'TD Calc. NLI (Monthly)'!BU11)</f>
        <v>0</v>
      </c>
      <c r="BV5" s="25">
        <f>IF('TD Calc. NLI (Monthly)'!BV11=0,0,BU5+'TD Calc. NLI (Monthly)'!BV11)</f>
        <v>0</v>
      </c>
      <c r="BW5" s="25">
        <f>IF('TD Calc. NLI (Monthly)'!BW11=0,0,BV5+'TD Calc. NLI (Monthly)'!BW11)</f>
        <v>0</v>
      </c>
      <c r="BX5" s="25">
        <f>IF('TD Calc. NLI (Monthly)'!BX11=0,0,BW5+'TD Calc. NLI (Monthly)'!BX11)</f>
        <v>0</v>
      </c>
      <c r="BY5" s="25">
        <f>IF('TD Calc. NLI (Monthly)'!BY11=0,0,BX5+'TD Calc. NLI (Monthly)'!BY11)</f>
        <v>0</v>
      </c>
      <c r="BZ5" s="25">
        <f>IF('TD Calc. NLI (Monthly)'!BZ11=0,0,BY5+'TD Calc. NLI (Monthly)'!BZ11)</f>
        <v>0</v>
      </c>
      <c r="CA5" s="25">
        <f>IF('TD Calc. NLI (Monthly)'!CA11=0,0,BZ5+'TD Calc. NLI (Monthly)'!CA11)</f>
        <v>0</v>
      </c>
      <c r="CB5" s="25">
        <f>IF('TD Calc. NLI (Monthly)'!CB11=0,0,CA5+'TD Calc. NLI (Monthly)'!CB11)</f>
        <v>0</v>
      </c>
      <c r="CC5" s="25">
        <f>IF('TD Calc. NLI (Monthly)'!CC11=0,0,CB5+'TD Calc. NLI (Monthly)'!CC11)</f>
        <v>0</v>
      </c>
      <c r="CD5" s="25">
        <f>IF('TD Calc. NLI (Monthly)'!CD11=0,0,CC5+'TD Calc. NLI (Monthly)'!CD11)</f>
        <v>0</v>
      </c>
      <c r="CE5" s="25">
        <f>IF('TD Calc. NLI (Monthly)'!CE11=0,0,CD5+'TD Calc. NLI (Monthly)'!CE11)</f>
        <v>0</v>
      </c>
      <c r="CF5" s="25">
        <f>IF('TD Calc. NLI (Monthly)'!CF11=0,0,CE5+'TD Calc. NLI (Monthly)'!CF11)</f>
        <v>0</v>
      </c>
      <c r="CG5" s="25">
        <f>IF('TD Calc. NLI (Monthly)'!CG11=0,0,CF5+'TD Calc. NLI (Monthly)'!CG11)</f>
        <v>0</v>
      </c>
      <c r="CH5" s="25">
        <f>IF('TD Calc. NLI (Monthly)'!CH11=0,0,CG5+'TD Calc. NLI (Monthly)'!CH11)</f>
        <v>0</v>
      </c>
      <c r="CI5" s="25">
        <f>IF('TD Calc. NLI (Monthly)'!CI11=0,0,CH5+'TD Calc. NLI (Monthly)'!CI11)</f>
        <v>0</v>
      </c>
      <c r="CJ5" s="25">
        <f>IF('TD Calc. NLI (Monthly)'!CJ11=0,0,CI5+'TD Calc. NLI (Monthly)'!CJ11)</f>
        <v>0</v>
      </c>
    </row>
    <row r="6" spans="1:104" x14ac:dyDescent="0.25">
      <c r="A6" s="225"/>
      <c r="B6" s="77" t="s">
        <v>38</v>
      </c>
      <c r="C6" s="25"/>
      <c r="D6" s="25"/>
      <c r="E6" s="25">
        <f>IF('TD Calc. NLI (Monthly)'!E12=0,0,'TD Calc. NLI (Monthly)'!E12)</f>
        <v>0</v>
      </c>
      <c r="F6" s="25">
        <f>IF('TD Calc. NLI (Monthly)'!F12=0,0,E6+'TD Calc. NLI (Monthly)'!F12)</f>
        <v>0</v>
      </c>
      <c r="G6" s="25">
        <f>IF('TD Calc. NLI (Monthly)'!G12=0,0,F6+'TD Calc. NLI (Monthly)'!G12)</f>
        <v>0</v>
      </c>
      <c r="H6" s="25">
        <f>IF('TD Calc. NLI (Monthly)'!H12=0,0,G6+'TD Calc. NLI (Monthly)'!H12)</f>
        <v>7333.72</v>
      </c>
      <c r="I6" s="25">
        <f>IF('TD Calc. NLI (Monthly)'!I12=0,0,H6+'TD Calc. NLI (Monthly)'!I12)</f>
        <v>33079.120000000003</v>
      </c>
      <c r="J6" s="25">
        <f>IF('TD Calc. NLI (Monthly)'!J12=0,0,I6+'TD Calc. NLI (Monthly)'!J12)</f>
        <v>69012.540000000008</v>
      </c>
      <c r="K6" s="25">
        <f>IF('TD Calc. NLI (Monthly)'!K12=0,0,J6+'TD Calc. NLI (Monthly)'!K12)</f>
        <v>131150.79</v>
      </c>
      <c r="L6" s="25">
        <f>IF('TD Calc. NLI (Monthly)'!L12=0,0,K6+'TD Calc. NLI (Monthly)'!L12)</f>
        <v>184477.30000000002</v>
      </c>
      <c r="M6" s="25">
        <f>IF('TD Calc. NLI (Monthly)'!M12=0,0,L6+'TD Calc. NLI (Monthly)'!M12)</f>
        <v>246174.71000000002</v>
      </c>
      <c r="N6" s="25">
        <f>IF('TD Calc. NLI (Monthly)'!N12=0,0,M6+'TD Calc. NLI (Monthly)'!N12)</f>
        <v>329661.7</v>
      </c>
      <c r="O6" s="25">
        <f>IF('TD Calc. NLI (Monthly)'!O12=0,0,N6+'TD Calc. NLI (Monthly)'!O12)</f>
        <v>437272.1</v>
      </c>
      <c r="P6" s="25">
        <f>IF('TD Calc. NLI (Monthly)'!P12=0,0,O6+'TD Calc. NLI (Monthly)'!P12)</f>
        <v>538354.72</v>
      </c>
      <c r="Q6" s="25">
        <f>IF('TD Calc. NLI (Monthly)'!Q12=0,0,P6+'TD Calc. NLI (Monthly)'!Q12)</f>
        <v>665035.24</v>
      </c>
      <c r="R6" s="25">
        <f>IF('TD Calc. NLI (Monthly)'!R12=0,0,Q6+'TD Calc. NLI (Monthly)'!R12)</f>
        <v>732371.84</v>
      </c>
      <c r="S6" s="25">
        <f>IF('TD Calc. NLI (Monthly)'!S12=0,0,R6+'TD Calc. NLI (Monthly)'!S12)</f>
        <v>846017.69</v>
      </c>
      <c r="T6" s="25">
        <f>IF('TD Calc. NLI (Monthly)'!T12=0,0,S6+'TD Calc. NLI (Monthly)'!T12)</f>
        <v>1086839.3699999999</v>
      </c>
      <c r="U6" s="25">
        <f>IF('TD Calc. NLI (Monthly)'!U12=0,0,T6+'TD Calc. NLI (Monthly)'!U12)</f>
        <v>1445085.92</v>
      </c>
      <c r="V6" s="25">
        <f>IF('TD Calc. NLI (Monthly)'!V12=0,0,U6+'TD Calc. NLI (Monthly)'!V12)</f>
        <v>1787533.0999999999</v>
      </c>
      <c r="W6" s="25">
        <f>IF('TD Calc. NLI (Monthly)'!W12=0,0,V6+'TD Calc. NLI (Monthly)'!W12)</f>
        <v>2163238.4699999997</v>
      </c>
      <c r="X6" s="25">
        <f>IF('TD Calc. NLI (Monthly)'!X12=0,0,W6+'TD Calc. NLI (Monthly)'!X12)</f>
        <v>2409185.6599999997</v>
      </c>
      <c r="Y6" s="25">
        <f>IF('TD Calc. NLI (Monthly)'!Y12=0,0,X6+'TD Calc. NLI (Monthly)'!Y12)</f>
        <v>2645957.2899999996</v>
      </c>
      <c r="Z6" s="25">
        <f>IF('TD Calc. NLI (Monthly)'!Z12=0,0,Y6+'TD Calc. NLI (Monthly)'!Z12)</f>
        <v>2929365.6899999995</v>
      </c>
      <c r="AA6" s="25">
        <f>IF('TD Calc. NLI (Monthly)'!AA12=0,0,Z6+'TD Calc. NLI (Monthly)'!AA12)</f>
        <v>3261449.7499999995</v>
      </c>
      <c r="AB6" s="25">
        <f>IF('TD Calc. NLI (Monthly)'!AB12=0,0,AA6+'TD Calc. NLI (Monthly)'!AB12)</f>
        <v>3549935.8999999994</v>
      </c>
      <c r="AC6" s="25">
        <f>IF('TD Calc. NLI (Monthly)'!AC12=0,0,AB6+'TD Calc. NLI (Monthly)'!AC12)</f>
        <v>3887725.8399999994</v>
      </c>
      <c r="AD6" s="25">
        <f>IF('TD Calc. NLI (Monthly)'!AD12=0,0,AC6+'TD Calc. NLI (Monthly)'!AD12)</f>
        <v>4239618.379999999</v>
      </c>
      <c r="AE6" s="25">
        <f>IF('TD Calc. NLI (Monthly)'!AE12=0,0,AD6+'TD Calc. NLI (Monthly)'!AE12)</f>
        <v>4712301.1399999987</v>
      </c>
      <c r="AF6" s="25">
        <f>IF('TD Calc. NLI (Monthly)'!AF12=0,0,AE6+'TD Calc. NLI (Monthly)'!AF12)</f>
        <v>5630668.2599999988</v>
      </c>
      <c r="AG6" s="25">
        <f>IF('TD Calc. NLI (Monthly)'!AG12=0,0,AF6+'TD Calc. NLI (Monthly)'!AG12)</f>
        <v>6867739.3199999984</v>
      </c>
      <c r="AH6" s="25">
        <f>IF('TD Calc. NLI (Monthly)'!AH12=0,0,AG6+'TD Calc. NLI (Monthly)'!AH12)</f>
        <v>7922535.9399999985</v>
      </c>
      <c r="AI6" s="25">
        <f>IF('TD Calc. NLI (Monthly)'!AI12=0,0,AH6+'TD Calc. NLI (Monthly)'!AI12)</f>
        <v>8955383.5099999979</v>
      </c>
      <c r="AJ6" s="25">
        <f>IF('TD Calc. NLI (Monthly)'!AJ12=0,0,AI6+'TD Calc. NLI (Monthly)'!AJ12)</f>
        <v>9522739.299999997</v>
      </c>
      <c r="AK6" s="25">
        <f>IF('TD Calc. NLI (Monthly)'!AK12=0,0,AJ6+'TD Calc. NLI (Monthly)'!AK12)</f>
        <v>10037503.899999997</v>
      </c>
      <c r="AL6" s="25">
        <f>IF('TD Calc. NLI (Monthly)'!AL12=0,0,AK6+'TD Calc. NLI (Monthly)'!AL12)</f>
        <v>10633666.959999997</v>
      </c>
      <c r="AM6" s="25">
        <f>IF('TD Calc. NLI (Monthly)'!AM12=0,0,AL6+'TD Calc. NLI (Monthly)'!AM12)</f>
        <v>11301684.449999997</v>
      </c>
      <c r="AN6" s="112">
        <f>IF('TD Calc. NLI (Monthly)'!AN12=0,0,AM6+'TD Calc. NLI (Monthly)'!AN12)</f>
        <v>11892317.799999997</v>
      </c>
      <c r="AO6" s="25">
        <f>IF('TD Calc. NLI (Monthly)'!AO12=0,0,AN6+'TD Calc. NLI (Monthly)'!AO12)</f>
        <v>12577740.099999998</v>
      </c>
      <c r="AP6" s="25">
        <f>IF('TD Calc. NLI (Monthly)'!AP12=0,0,AO6+'TD Calc. NLI (Monthly)'!AP12)</f>
        <v>13248428.019999998</v>
      </c>
      <c r="AQ6" s="25">
        <f>IF('TD Calc. NLI (Monthly)'!AQ12=0,0,AP6+'TD Calc. NLI (Monthly)'!AQ12)</f>
        <v>14101590.069999998</v>
      </c>
      <c r="AR6" s="25">
        <f>IF('TD Calc. NLI (Monthly)'!AR12=0,0,AQ6+'TD Calc. NLI (Monthly)'!AR12)</f>
        <v>15765735.889999999</v>
      </c>
      <c r="AS6" s="25">
        <f>IF('TD Calc. NLI (Monthly)'!AS12=0,0,AR6+'TD Calc. NLI (Monthly)'!AS12)</f>
        <v>17857004.329999998</v>
      </c>
      <c r="AT6" s="25">
        <f>IF('TD Calc. NLI (Monthly)'!AT12=0,0,AS6+'TD Calc. NLI (Monthly)'!AT12)</f>
        <v>19617738.419999998</v>
      </c>
      <c r="AU6" s="25">
        <f>IF('TD Calc. NLI (Monthly)'!AU12=0,0,AT6+'TD Calc. NLI (Monthly)'!AU12)</f>
        <v>21213410.919999998</v>
      </c>
      <c r="AV6" s="25">
        <f>IF('TD Calc. NLI (Monthly)'!AV12=0,0,AU6+'TD Calc. NLI (Monthly)'!AV12)</f>
        <v>22031804.599999998</v>
      </c>
      <c r="AW6" s="25">
        <f>IF('TD Calc. NLI (Monthly)'!AW12=0,0,AV6+'TD Calc. NLI (Monthly)'!AW12)</f>
        <v>22728349.109999999</v>
      </c>
      <c r="AX6" s="25">
        <f>IF('TD Calc. NLI (Monthly)'!AX12=0,0,AW6+'TD Calc. NLI (Monthly)'!AX12)</f>
        <v>23473822.899999999</v>
      </c>
      <c r="AY6" s="25">
        <f>IF('TD Calc. NLI (Monthly)'!AY12=0,0,AX6+'TD Calc. NLI (Monthly)'!AY12)</f>
        <v>24261621.84</v>
      </c>
      <c r="AZ6" s="25">
        <f>IF('TD Calc. NLI (Monthly)'!AZ12=0,0,AY6+'TD Calc. NLI (Monthly)'!AZ12)</f>
        <v>24896242.919999998</v>
      </c>
      <c r="BA6" s="25">
        <f>IF('TD Calc. NLI (Monthly)'!BA12=0,0,AZ6+'TD Calc. NLI (Monthly)'!BA12)</f>
        <v>25581665.259999998</v>
      </c>
      <c r="BB6" s="25">
        <f>IF('TD Calc. NLI (Monthly)'!BB12=0,0,BA6+'TD Calc. NLI (Monthly)'!BB12)</f>
        <v>26252353.209999997</v>
      </c>
      <c r="BC6" s="25">
        <f>IF('TD Calc. NLI (Monthly)'!BC12=0,0,BB6+'TD Calc. NLI (Monthly)'!BC12)</f>
        <v>27105515.299999997</v>
      </c>
      <c r="BD6" s="25">
        <f>IF('TD Calc. NLI (Monthly)'!BD12=0,0,BC6+'TD Calc. NLI (Monthly)'!BD12)</f>
        <v>0</v>
      </c>
      <c r="BE6" s="25">
        <f>IF('TD Calc. NLI (Monthly)'!BE12=0,0,BD6+'TD Calc. NLI (Monthly)'!BE12)</f>
        <v>0</v>
      </c>
      <c r="BF6" s="25">
        <f>IF('TD Calc. NLI (Monthly)'!BF12=0,0,BE6+'TD Calc. NLI (Monthly)'!BF12)</f>
        <v>0</v>
      </c>
      <c r="BG6" s="25">
        <f>IF('TD Calc. NLI (Monthly)'!BG12=0,0,BF6+'TD Calc. NLI (Monthly)'!BG12)</f>
        <v>0</v>
      </c>
      <c r="BH6" s="25">
        <f>IF('TD Calc. NLI (Monthly)'!BH12=0,0,BG6+'TD Calc. NLI (Monthly)'!BH12)</f>
        <v>0</v>
      </c>
      <c r="BI6" s="25">
        <f>IF('TD Calc. NLI (Monthly)'!BI12=0,0,BH6+'TD Calc. NLI (Monthly)'!BI12)</f>
        <v>0</v>
      </c>
      <c r="BJ6" s="25">
        <f>IF('TD Calc. NLI (Monthly)'!BJ12=0,0,BI6+'TD Calc. NLI (Monthly)'!BJ12)</f>
        <v>0</v>
      </c>
      <c r="BK6" s="25">
        <f>IF('TD Calc. NLI (Monthly)'!BK12=0,0,BJ6+'TD Calc. NLI (Monthly)'!BK12)</f>
        <v>0</v>
      </c>
      <c r="BL6" s="25">
        <f>IF('TD Calc. NLI (Monthly)'!BL12=0,0,BK6+'TD Calc. NLI (Monthly)'!BL12)</f>
        <v>0</v>
      </c>
      <c r="BM6" s="25">
        <f>IF('TD Calc. NLI (Monthly)'!BM12=0,0,BL6+'TD Calc. NLI (Monthly)'!BM12)</f>
        <v>0</v>
      </c>
      <c r="BN6" s="25">
        <f>IF('TD Calc. NLI (Monthly)'!BN12=0,0,BM6+'TD Calc. NLI (Monthly)'!BN12)</f>
        <v>0</v>
      </c>
      <c r="BO6" s="25">
        <f>IF('TD Calc. NLI (Monthly)'!BO12=0,0,BN6+'TD Calc. NLI (Monthly)'!BO12)</f>
        <v>0</v>
      </c>
      <c r="BP6" s="25">
        <f>IF('TD Calc. NLI (Monthly)'!BP12=0,0,BO6+'TD Calc. NLI (Monthly)'!BP12)</f>
        <v>0</v>
      </c>
      <c r="BQ6" s="25">
        <f>IF('TD Calc. NLI (Monthly)'!BQ12=0,0,BP6+'TD Calc. NLI (Monthly)'!BQ12)</f>
        <v>0</v>
      </c>
      <c r="BR6" s="25">
        <f>IF('TD Calc. NLI (Monthly)'!BR12=0,0,BQ6+'TD Calc. NLI (Monthly)'!BR12)</f>
        <v>0</v>
      </c>
      <c r="BS6" s="25">
        <f>IF('TD Calc. NLI (Monthly)'!BS12=0,0,BR6+'TD Calc. NLI (Monthly)'!BS12)</f>
        <v>0</v>
      </c>
      <c r="BT6" s="25">
        <f>IF('TD Calc. NLI (Monthly)'!BT12=0,0,BS6+'TD Calc. NLI (Monthly)'!BT12)</f>
        <v>0</v>
      </c>
      <c r="BU6" s="25">
        <f>IF('TD Calc. NLI (Monthly)'!BU12=0,0,BT6+'TD Calc. NLI (Monthly)'!BU12)</f>
        <v>0</v>
      </c>
      <c r="BV6" s="25">
        <f>IF('TD Calc. NLI (Monthly)'!BV12=0,0,BU6+'TD Calc. NLI (Monthly)'!BV12)</f>
        <v>0</v>
      </c>
      <c r="BW6" s="25">
        <f>IF('TD Calc. NLI (Monthly)'!BW12=0,0,BV6+'TD Calc. NLI (Monthly)'!BW12)</f>
        <v>0</v>
      </c>
      <c r="BX6" s="25">
        <f>IF('TD Calc. NLI (Monthly)'!BX12=0,0,BW6+'TD Calc. NLI (Monthly)'!BX12)</f>
        <v>0</v>
      </c>
      <c r="BY6" s="25">
        <f>IF('TD Calc. NLI (Monthly)'!BY12=0,0,BX6+'TD Calc. NLI (Monthly)'!BY12)</f>
        <v>0</v>
      </c>
      <c r="BZ6" s="25">
        <f>IF('TD Calc. NLI (Monthly)'!BZ12=0,0,BY6+'TD Calc. NLI (Monthly)'!BZ12)</f>
        <v>0</v>
      </c>
      <c r="CA6" s="25">
        <f>IF('TD Calc. NLI (Monthly)'!CA12=0,0,BZ6+'TD Calc. NLI (Monthly)'!CA12)</f>
        <v>0</v>
      </c>
      <c r="CB6" s="25">
        <f>IF('TD Calc. NLI (Monthly)'!CB12=0,0,CA6+'TD Calc. NLI (Monthly)'!CB12)</f>
        <v>0</v>
      </c>
      <c r="CC6" s="25">
        <f>IF('TD Calc. NLI (Monthly)'!CC12=0,0,CB6+'TD Calc. NLI (Monthly)'!CC12)</f>
        <v>0</v>
      </c>
      <c r="CD6" s="25">
        <f>IF('TD Calc. NLI (Monthly)'!CD12=0,0,CC6+'TD Calc. NLI (Monthly)'!CD12)</f>
        <v>0</v>
      </c>
      <c r="CE6" s="25">
        <f>IF('TD Calc. NLI (Monthly)'!CE12=0,0,CD6+'TD Calc. NLI (Monthly)'!CE12)</f>
        <v>0</v>
      </c>
      <c r="CF6" s="25">
        <f>IF('TD Calc. NLI (Monthly)'!CF12=0,0,CE6+'TD Calc. NLI (Monthly)'!CF12)</f>
        <v>0</v>
      </c>
      <c r="CG6" s="25">
        <f>IF('TD Calc. NLI (Monthly)'!CG12=0,0,CF6+'TD Calc. NLI (Monthly)'!CG12)</f>
        <v>0</v>
      </c>
      <c r="CH6" s="25">
        <f>IF('TD Calc. NLI (Monthly)'!CH12=0,0,CG6+'TD Calc. NLI (Monthly)'!CH12)</f>
        <v>0</v>
      </c>
      <c r="CI6" s="25">
        <f>IF('TD Calc. NLI (Monthly)'!CI12=0,0,CH6+'TD Calc. NLI (Monthly)'!CI12)</f>
        <v>0</v>
      </c>
      <c r="CJ6" s="25">
        <f>IF('TD Calc. NLI (Monthly)'!CJ12=0,0,CI6+'TD Calc. NLI (Monthly)'!CJ12)</f>
        <v>0</v>
      </c>
    </row>
    <row r="7" spans="1:104" x14ac:dyDescent="0.25">
      <c r="A7" s="225"/>
      <c r="B7" s="77" t="s">
        <v>39</v>
      </c>
      <c r="C7" s="25"/>
      <c r="D7" s="25"/>
      <c r="E7" s="25">
        <f>IF('TD Calc. NLI (Monthly)'!E13=0,0,'TD Calc. NLI (Monthly)'!E13)</f>
        <v>0</v>
      </c>
      <c r="F7" s="25">
        <f>IF('TD Calc. NLI (Monthly)'!F13=0,0,E7+'TD Calc. NLI (Monthly)'!F13)</f>
        <v>0</v>
      </c>
      <c r="G7" s="25">
        <f>IF('TD Calc. NLI (Monthly)'!G13=0,0,F7+'TD Calc. NLI (Monthly)'!G13)</f>
        <v>0</v>
      </c>
      <c r="H7" s="25">
        <f>IF('TD Calc. NLI (Monthly)'!H13=0,0,G7+'TD Calc. NLI (Monthly)'!H13)</f>
        <v>562.01</v>
      </c>
      <c r="I7" s="25">
        <f>IF('TD Calc. NLI (Monthly)'!I13=0,0,H7+'TD Calc. NLI (Monthly)'!I13)</f>
        <v>2283.12</v>
      </c>
      <c r="J7" s="25">
        <f>IF('TD Calc. NLI (Monthly)'!J13=0,0,I7+'TD Calc. NLI (Monthly)'!J13)</f>
        <v>4248.8599999999997</v>
      </c>
      <c r="K7" s="25">
        <f>IF('TD Calc. NLI (Monthly)'!K13=0,0,J7+'TD Calc. NLI (Monthly)'!K13)</f>
        <v>8821.8499999999985</v>
      </c>
      <c r="L7" s="25">
        <f>IF('TD Calc. NLI (Monthly)'!L13=0,0,K7+'TD Calc. NLI (Monthly)'!L13)</f>
        <v>13279.349999999999</v>
      </c>
      <c r="M7" s="25">
        <f>IF('TD Calc. NLI (Monthly)'!M13=0,0,L7+'TD Calc. NLI (Monthly)'!M13)</f>
        <v>21142.649999999998</v>
      </c>
      <c r="N7" s="25">
        <f>IF('TD Calc. NLI (Monthly)'!N13=0,0,M7+'TD Calc. NLI (Monthly)'!N13)</f>
        <v>40794.42</v>
      </c>
      <c r="O7" s="25">
        <f>IF('TD Calc. NLI (Monthly)'!O13=0,0,N7+'TD Calc. NLI (Monthly)'!O13)</f>
        <v>71292.789999999994</v>
      </c>
      <c r="P7" s="25">
        <f>IF('TD Calc. NLI (Monthly)'!P13=0,0,O7+'TD Calc. NLI (Monthly)'!P13)</f>
        <v>97537.17</v>
      </c>
      <c r="Q7" s="25">
        <f>IF('TD Calc. NLI (Monthly)'!Q13=0,0,P7+'TD Calc. NLI (Monthly)'!Q13)</f>
        <v>129507.35</v>
      </c>
      <c r="R7" s="25">
        <f>IF('TD Calc. NLI (Monthly)'!R13=0,0,Q7+'TD Calc. NLI (Monthly)'!R13)</f>
        <v>141224.13</v>
      </c>
      <c r="S7" s="25">
        <f>IF('TD Calc. NLI (Monthly)'!S13=0,0,R7+'TD Calc. NLI (Monthly)'!S13)</f>
        <v>173454.09</v>
      </c>
      <c r="T7" s="25">
        <f>IF('TD Calc. NLI (Monthly)'!T13=0,0,S7+'TD Calc. NLI (Monthly)'!T13)</f>
        <v>310066.65000000002</v>
      </c>
      <c r="U7" s="25">
        <f>IF('TD Calc. NLI (Monthly)'!U13=0,0,T7+'TD Calc. NLI (Monthly)'!U13)</f>
        <v>499804.98</v>
      </c>
      <c r="V7" s="25">
        <f>IF('TD Calc. NLI (Monthly)'!V13=0,0,U7+'TD Calc. NLI (Monthly)'!V13)</f>
        <v>733744.03</v>
      </c>
      <c r="W7" s="25">
        <f>IF('TD Calc. NLI (Monthly)'!W13=0,0,V7+'TD Calc. NLI (Monthly)'!W13)</f>
        <v>957286.3</v>
      </c>
      <c r="X7" s="25">
        <f>IF('TD Calc. NLI (Monthly)'!X13=0,0,W7+'TD Calc. NLI (Monthly)'!X13)</f>
        <v>1068536.26</v>
      </c>
      <c r="Y7" s="25">
        <f>IF('TD Calc. NLI (Monthly)'!Y13=0,0,X7+'TD Calc. NLI (Monthly)'!Y13)</f>
        <v>1173100.07</v>
      </c>
      <c r="Z7" s="25">
        <f>IF('TD Calc. NLI (Monthly)'!Z13=0,0,Y7+'TD Calc. NLI (Monthly)'!Z13)</f>
        <v>1294606.8800000001</v>
      </c>
      <c r="AA7" s="25">
        <f>IF('TD Calc. NLI (Monthly)'!AA13=0,0,Z7+'TD Calc. NLI (Monthly)'!AA13)</f>
        <v>1433778.81</v>
      </c>
      <c r="AB7" s="25">
        <f>IF('TD Calc. NLI (Monthly)'!AB13=0,0,AA7+'TD Calc. NLI (Monthly)'!AB13)</f>
        <v>1555799.81</v>
      </c>
      <c r="AC7" s="25">
        <f>IF('TD Calc. NLI (Monthly)'!AC13=0,0,AB7+'TD Calc. NLI (Monthly)'!AC13)</f>
        <v>1695370.4000000001</v>
      </c>
      <c r="AD7" s="25">
        <f>IF('TD Calc. NLI (Monthly)'!AD13=0,0,AC7+'TD Calc. NLI (Monthly)'!AD13)</f>
        <v>1834973.2600000002</v>
      </c>
      <c r="AE7" s="25">
        <f>IF('TD Calc. NLI (Monthly)'!AE13=0,0,AD7+'TD Calc. NLI (Monthly)'!AE13)</f>
        <v>2025319.4400000002</v>
      </c>
      <c r="AF7" s="25">
        <f>IF('TD Calc. NLI (Monthly)'!AF13=0,0,AE7+'TD Calc. NLI (Monthly)'!AF13)</f>
        <v>2470894.0900000003</v>
      </c>
      <c r="AG7" s="25">
        <f>IF('TD Calc. NLI (Monthly)'!AG13=0,0,AF7+'TD Calc. NLI (Monthly)'!AG13)</f>
        <v>3039772.5000000005</v>
      </c>
      <c r="AH7" s="25">
        <f>IF('TD Calc. NLI (Monthly)'!AH13=0,0,AG7+'TD Calc. NLI (Monthly)'!AH13)</f>
        <v>3545009.4500000007</v>
      </c>
      <c r="AI7" s="25">
        <f>IF('TD Calc. NLI (Monthly)'!AI13=0,0,AH7+'TD Calc. NLI (Monthly)'!AI13)</f>
        <v>3974898.2000000007</v>
      </c>
      <c r="AJ7" s="25">
        <f>IF('TD Calc. NLI (Monthly)'!AJ13=0,0,AI7+'TD Calc. NLI (Monthly)'!AJ13)</f>
        <v>4186844.3300000005</v>
      </c>
      <c r="AK7" s="25">
        <f>IF('TD Calc. NLI (Monthly)'!AK13=0,0,AJ7+'TD Calc. NLI (Monthly)'!AK13)</f>
        <v>4382022.3000000007</v>
      </c>
      <c r="AL7" s="25">
        <f>IF('TD Calc. NLI (Monthly)'!AL13=0,0,AK7+'TD Calc. NLI (Monthly)'!AL13)</f>
        <v>4610723.2600000007</v>
      </c>
      <c r="AM7" s="25">
        <f>IF('TD Calc. NLI (Monthly)'!AM13=0,0,AL7+'TD Calc. NLI (Monthly)'!AM13)</f>
        <v>4868156.8100000005</v>
      </c>
      <c r="AN7" s="112">
        <f>IF('TD Calc. NLI (Monthly)'!AN13=0,0,AM7+'TD Calc. NLI (Monthly)'!AN13)</f>
        <v>5102952.2</v>
      </c>
      <c r="AO7" s="25">
        <f>IF('TD Calc. NLI (Monthly)'!AO13=0,0,AN7+'TD Calc. NLI (Monthly)'!AO13)</f>
        <v>5377861.9900000002</v>
      </c>
      <c r="AP7" s="25">
        <f>IF('TD Calc. NLI (Monthly)'!AP13=0,0,AO7+'TD Calc. NLI (Monthly)'!AP13)</f>
        <v>5641733.9900000002</v>
      </c>
      <c r="AQ7" s="25">
        <f>IF('TD Calc. NLI (Monthly)'!AQ13=0,0,AP7+'TD Calc. NLI (Monthly)'!AQ13)</f>
        <v>5985093.8300000001</v>
      </c>
      <c r="AR7" s="25">
        <f>IF('TD Calc. NLI (Monthly)'!AR13=0,0,AQ7+'TD Calc. NLI (Monthly)'!AR13)</f>
        <v>6774904.9900000002</v>
      </c>
      <c r="AS7" s="25">
        <f>IF('TD Calc. NLI (Monthly)'!AS13=0,0,AR7+'TD Calc. NLI (Monthly)'!AS13)</f>
        <v>7751546.9100000001</v>
      </c>
      <c r="AT7" s="25">
        <f>IF('TD Calc. NLI (Monthly)'!AT13=0,0,AS7+'TD Calc. NLI (Monthly)'!AT13)</f>
        <v>8625028.040000001</v>
      </c>
      <c r="AU7" s="25">
        <f>IF('TD Calc. NLI (Monthly)'!AU13=0,0,AT7+'TD Calc. NLI (Monthly)'!AU13)</f>
        <v>9311566.3500000015</v>
      </c>
      <c r="AV7" s="25">
        <f>IF('TD Calc. NLI (Monthly)'!AV13=0,0,AU7+'TD Calc. NLI (Monthly)'!AV13)</f>
        <v>9623283.9800000023</v>
      </c>
      <c r="AW7" s="25">
        <f>IF('TD Calc. NLI (Monthly)'!AW13=0,0,AV7+'TD Calc. NLI (Monthly)'!AW13)</f>
        <v>9893596.2800000031</v>
      </c>
      <c r="AX7" s="25">
        <f>IF('TD Calc. NLI (Monthly)'!AX13=0,0,AW7+'TD Calc. NLI (Monthly)'!AX13)</f>
        <v>10182384.850000003</v>
      </c>
      <c r="AY7" s="25">
        <f>IF('TD Calc. NLI (Monthly)'!AY13=0,0,AX7+'TD Calc. NLI (Monthly)'!AY13)</f>
        <v>10484553.650000004</v>
      </c>
      <c r="AZ7" s="25">
        <f>IF('TD Calc. NLI (Monthly)'!AZ13=0,0,AY7+'TD Calc. NLI (Monthly)'!AZ13)</f>
        <v>10735404.470000004</v>
      </c>
      <c r="BA7" s="25">
        <f>IF('TD Calc. NLI (Monthly)'!BA13=0,0,AZ7+'TD Calc. NLI (Monthly)'!BA13)</f>
        <v>11010314.300000004</v>
      </c>
      <c r="BB7" s="25">
        <f>IF('TD Calc. NLI (Monthly)'!BB13=0,0,BA7+'TD Calc. NLI (Monthly)'!BB13)</f>
        <v>11274186.330000004</v>
      </c>
      <c r="BC7" s="25">
        <f>IF('TD Calc. NLI (Monthly)'!BC13=0,0,BB7+'TD Calc. NLI (Monthly)'!BC13)</f>
        <v>11617546.210000005</v>
      </c>
      <c r="BD7" s="25">
        <f>IF('TD Calc. NLI (Monthly)'!BD13=0,0,BC7+'TD Calc. NLI (Monthly)'!BD13)</f>
        <v>0</v>
      </c>
      <c r="BE7" s="25">
        <f>IF('TD Calc. NLI (Monthly)'!BE13=0,0,BD7+'TD Calc. NLI (Monthly)'!BE13)</f>
        <v>0</v>
      </c>
      <c r="BF7" s="25">
        <f>IF('TD Calc. NLI (Monthly)'!BF13=0,0,BE7+'TD Calc. NLI (Monthly)'!BF13)</f>
        <v>0</v>
      </c>
      <c r="BG7" s="25">
        <f>IF('TD Calc. NLI (Monthly)'!BG13=0,0,BF7+'TD Calc. NLI (Monthly)'!BG13)</f>
        <v>0</v>
      </c>
      <c r="BH7" s="25">
        <f>IF('TD Calc. NLI (Monthly)'!BH13=0,0,BG7+'TD Calc. NLI (Monthly)'!BH13)</f>
        <v>0</v>
      </c>
      <c r="BI7" s="25">
        <f>IF('TD Calc. NLI (Monthly)'!BI13=0,0,BH7+'TD Calc. NLI (Monthly)'!BI13)</f>
        <v>0</v>
      </c>
      <c r="BJ7" s="25">
        <f>IF('TD Calc. NLI (Monthly)'!BJ13=0,0,BI7+'TD Calc. NLI (Monthly)'!BJ13)</f>
        <v>0</v>
      </c>
      <c r="BK7" s="25">
        <f>IF('TD Calc. NLI (Monthly)'!BK13=0,0,BJ7+'TD Calc. NLI (Monthly)'!BK13)</f>
        <v>0</v>
      </c>
      <c r="BL7" s="25">
        <f>IF('TD Calc. NLI (Monthly)'!BL13=0,0,BK7+'TD Calc. NLI (Monthly)'!BL13)</f>
        <v>0</v>
      </c>
      <c r="BM7" s="25">
        <f>IF('TD Calc. NLI (Monthly)'!BM13=0,0,BL7+'TD Calc. NLI (Monthly)'!BM13)</f>
        <v>0</v>
      </c>
      <c r="BN7" s="25">
        <f>IF('TD Calc. NLI (Monthly)'!BN13=0,0,BM7+'TD Calc. NLI (Monthly)'!BN13)</f>
        <v>0</v>
      </c>
      <c r="BO7" s="25">
        <f>IF('TD Calc. NLI (Monthly)'!BO13=0,0,BN7+'TD Calc. NLI (Monthly)'!BO13)</f>
        <v>0</v>
      </c>
      <c r="BP7" s="25">
        <f>IF('TD Calc. NLI (Monthly)'!BP13=0,0,BO7+'TD Calc. NLI (Monthly)'!BP13)</f>
        <v>0</v>
      </c>
      <c r="BQ7" s="25">
        <f>IF('TD Calc. NLI (Monthly)'!BQ13=0,0,BP7+'TD Calc. NLI (Monthly)'!BQ13)</f>
        <v>0</v>
      </c>
      <c r="BR7" s="25">
        <f>IF('TD Calc. NLI (Monthly)'!BR13=0,0,BQ7+'TD Calc. NLI (Monthly)'!BR13)</f>
        <v>0</v>
      </c>
      <c r="BS7" s="25">
        <f>IF('TD Calc. NLI (Monthly)'!BS13=0,0,BR7+'TD Calc. NLI (Monthly)'!BS13)</f>
        <v>0</v>
      </c>
      <c r="BT7" s="25">
        <f>IF('TD Calc. NLI (Monthly)'!BT13=0,0,BS7+'TD Calc. NLI (Monthly)'!BT13)</f>
        <v>0</v>
      </c>
      <c r="BU7" s="25">
        <f>IF('TD Calc. NLI (Monthly)'!BU13=0,0,BT7+'TD Calc. NLI (Monthly)'!BU13)</f>
        <v>0</v>
      </c>
      <c r="BV7" s="25">
        <f>IF('TD Calc. NLI (Monthly)'!BV13=0,0,BU7+'TD Calc. NLI (Monthly)'!BV13)</f>
        <v>0</v>
      </c>
      <c r="BW7" s="25">
        <f>IF('TD Calc. NLI (Monthly)'!BW13=0,0,BV7+'TD Calc. NLI (Monthly)'!BW13)</f>
        <v>0</v>
      </c>
      <c r="BX7" s="25">
        <f>IF('TD Calc. NLI (Monthly)'!BX13=0,0,BW7+'TD Calc. NLI (Monthly)'!BX13)</f>
        <v>0</v>
      </c>
      <c r="BY7" s="25">
        <f>IF('TD Calc. NLI (Monthly)'!BY13=0,0,BX7+'TD Calc. NLI (Monthly)'!BY13)</f>
        <v>0</v>
      </c>
      <c r="BZ7" s="25">
        <f>IF('TD Calc. NLI (Monthly)'!BZ13=0,0,BY7+'TD Calc. NLI (Monthly)'!BZ13)</f>
        <v>0</v>
      </c>
      <c r="CA7" s="25">
        <f>IF('TD Calc. NLI (Monthly)'!CA13=0,0,BZ7+'TD Calc. NLI (Monthly)'!CA13)</f>
        <v>0</v>
      </c>
      <c r="CB7" s="25">
        <f>IF('TD Calc. NLI (Monthly)'!CB13=0,0,CA7+'TD Calc. NLI (Monthly)'!CB13)</f>
        <v>0</v>
      </c>
      <c r="CC7" s="25">
        <f>IF('TD Calc. NLI (Monthly)'!CC13=0,0,CB7+'TD Calc. NLI (Monthly)'!CC13)</f>
        <v>0</v>
      </c>
      <c r="CD7" s="25">
        <f>IF('TD Calc. NLI (Monthly)'!CD13=0,0,CC7+'TD Calc. NLI (Monthly)'!CD13)</f>
        <v>0</v>
      </c>
      <c r="CE7" s="25">
        <f>IF('TD Calc. NLI (Monthly)'!CE13=0,0,CD7+'TD Calc. NLI (Monthly)'!CE13)</f>
        <v>0</v>
      </c>
      <c r="CF7" s="25">
        <f>IF('TD Calc. NLI (Monthly)'!CF13=0,0,CE7+'TD Calc. NLI (Monthly)'!CF13)</f>
        <v>0</v>
      </c>
      <c r="CG7" s="25">
        <f>IF('TD Calc. NLI (Monthly)'!CG13=0,0,CF7+'TD Calc. NLI (Monthly)'!CG13)</f>
        <v>0</v>
      </c>
      <c r="CH7" s="25">
        <f>IF('TD Calc. NLI (Monthly)'!CH13=0,0,CG7+'TD Calc. NLI (Monthly)'!CH13)</f>
        <v>0</v>
      </c>
      <c r="CI7" s="25">
        <f>IF('TD Calc. NLI (Monthly)'!CI13=0,0,CH7+'TD Calc. NLI (Monthly)'!CI13)</f>
        <v>0</v>
      </c>
      <c r="CJ7" s="25">
        <f>IF('TD Calc. NLI (Monthly)'!CJ13=0,0,CI7+'TD Calc. NLI (Monthly)'!CJ13)</f>
        <v>0</v>
      </c>
    </row>
    <row r="8" spans="1:104" x14ac:dyDescent="0.25">
      <c r="A8" s="225"/>
      <c r="B8" s="77" t="s">
        <v>40</v>
      </c>
      <c r="C8" s="25"/>
      <c r="D8" s="25"/>
      <c r="E8" s="25">
        <f>IF('TD Calc. NLI (Monthly)'!E14=0,0,'TD Calc. NLI (Monthly)'!E14)</f>
        <v>0</v>
      </c>
      <c r="F8" s="25">
        <f>IF('TD Calc. NLI (Monthly)'!F14=0,0,E8+'TD Calc. NLI (Monthly)'!F14)</f>
        <v>0</v>
      </c>
      <c r="G8" s="25">
        <f>IF('TD Calc. NLI (Monthly)'!G14=0,0,F8+'TD Calc. NLI (Monthly)'!G14)</f>
        <v>0</v>
      </c>
      <c r="H8" s="25">
        <f>IF('TD Calc. NLI (Monthly)'!H14=0,0,G8+'TD Calc. NLI (Monthly)'!H14)</f>
        <v>0</v>
      </c>
      <c r="I8" s="25">
        <f>IF('TD Calc. NLI (Monthly)'!I14=0,0,H8+'TD Calc. NLI (Monthly)'!I14)</f>
        <v>480.11</v>
      </c>
      <c r="J8" s="25">
        <f>IF('TD Calc. NLI (Monthly)'!J14=0,0,I8+'TD Calc. NLI (Monthly)'!J14)</f>
        <v>2047.33</v>
      </c>
      <c r="K8" s="25">
        <f>IF('TD Calc. NLI (Monthly)'!K14=0,0,J8+'TD Calc. NLI (Monthly)'!K14)</f>
        <v>4630.1900000000005</v>
      </c>
      <c r="L8" s="25">
        <f>IF('TD Calc. NLI (Monthly)'!L14=0,0,K8+'TD Calc. NLI (Monthly)'!L14)</f>
        <v>6733.2100000000009</v>
      </c>
      <c r="M8" s="25">
        <f>IF('TD Calc. NLI (Monthly)'!M14=0,0,L8+'TD Calc. NLI (Monthly)'!M14)</f>
        <v>9220.7300000000014</v>
      </c>
      <c r="N8" s="25">
        <f>IF('TD Calc. NLI (Monthly)'!N14=0,0,M8+'TD Calc. NLI (Monthly)'!N14)</f>
        <v>12543.52</v>
      </c>
      <c r="O8" s="25">
        <f>IF('TD Calc. NLI (Monthly)'!O14=0,0,N8+'TD Calc. NLI (Monthly)'!O14)</f>
        <v>18679.36</v>
      </c>
      <c r="P8" s="25">
        <f>IF('TD Calc. NLI (Monthly)'!P14=0,0,O8+'TD Calc. NLI (Monthly)'!P14)</f>
        <v>25322.010000000002</v>
      </c>
      <c r="Q8" s="25">
        <f>IF('TD Calc. NLI (Monthly)'!Q14=0,0,P8+'TD Calc. NLI (Monthly)'!Q14)</f>
        <v>34880.9</v>
      </c>
      <c r="R8" s="25">
        <f>IF('TD Calc. NLI (Monthly)'!R14=0,0,Q8+'TD Calc. NLI (Monthly)'!R14)</f>
        <v>43245.17</v>
      </c>
      <c r="S8" s="25">
        <f>IF('TD Calc. NLI (Monthly)'!S14=0,0,R8+'TD Calc. NLI (Monthly)'!S14)</f>
        <v>55042.149999999994</v>
      </c>
      <c r="T8" s="25">
        <f>IF('TD Calc. NLI (Monthly)'!T14=0,0,S8+'TD Calc. NLI (Monthly)'!T14)</f>
        <v>76747.37999999999</v>
      </c>
      <c r="U8" s="25">
        <f>IF('TD Calc. NLI (Monthly)'!U14=0,0,T8+'TD Calc. NLI (Monthly)'!U14)</f>
        <v>108457.87</v>
      </c>
      <c r="V8" s="25">
        <f>IF('TD Calc. NLI (Monthly)'!V14=0,0,U8+'TD Calc. NLI (Monthly)'!V14)</f>
        <v>136716.47999999998</v>
      </c>
      <c r="W8" s="25">
        <f>IF('TD Calc. NLI (Monthly)'!W14=0,0,V8+'TD Calc. NLI (Monthly)'!W14)</f>
        <v>164488.68999999997</v>
      </c>
      <c r="X8" s="25">
        <f>IF('TD Calc. NLI (Monthly)'!X14=0,0,W8+'TD Calc. NLI (Monthly)'!X14)</f>
        <v>184780.01999999996</v>
      </c>
      <c r="Y8" s="25">
        <f>IF('TD Calc. NLI (Monthly)'!Y14=0,0,X8+'TD Calc. NLI (Monthly)'!Y14)</f>
        <v>204220.89999999997</v>
      </c>
      <c r="Z8" s="25">
        <f>IF('TD Calc. NLI (Monthly)'!Z14=0,0,Y8+'TD Calc. NLI (Monthly)'!Z14)</f>
        <v>225953.00999999995</v>
      </c>
      <c r="AA8" s="25">
        <f>IF('TD Calc. NLI (Monthly)'!AA14=0,0,Z8+'TD Calc. NLI (Monthly)'!AA14)</f>
        <v>250799.32999999996</v>
      </c>
      <c r="AB8" s="25">
        <f>IF('TD Calc. NLI (Monthly)'!AB14=0,0,AA8+'TD Calc. NLI (Monthly)'!AB14)</f>
        <v>273167.18999999994</v>
      </c>
      <c r="AC8" s="25">
        <f>IF('TD Calc. NLI (Monthly)'!AC14=0,0,AB8+'TD Calc. NLI (Monthly)'!AC14)</f>
        <v>297904.49999999994</v>
      </c>
      <c r="AD8" s="25">
        <f>IF('TD Calc. NLI (Monthly)'!AD14=0,0,AC8+'TD Calc. NLI (Monthly)'!AD14)</f>
        <v>323574.21999999997</v>
      </c>
      <c r="AE8" s="25">
        <f>IF('TD Calc. NLI (Monthly)'!AE14=0,0,AD8+'TD Calc. NLI (Monthly)'!AE14)</f>
        <v>358900.49</v>
      </c>
      <c r="AF8" s="25">
        <f>IF('TD Calc. NLI (Monthly)'!AF14=0,0,AE8+'TD Calc. NLI (Monthly)'!AF14)</f>
        <v>436694.12</v>
      </c>
      <c r="AG8" s="25">
        <f>IF('TD Calc. NLI (Monthly)'!AG14=0,0,AF8+'TD Calc. NLI (Monthly)'!AG14)</f>
        <v>539990</v>
      </c>
      <c r="AH8" s="25">
        <f>IF('TD Calc. NLI (Monthly)'!AH14=0,0,AG8+'TD Calc. NLI (Monthly)'!AH14)</f>
        <v>626613.30000000005</v>
      </c>
      <c r="AI8" s="25">
        <f>IF('TD Calc. NLI (Monthly)'!AI14=0,0,AH8+'TD Calc. NLI (Monthly)'!AI14)</f>
        <v>695686.05</v>
      </c>
      <c r="AJ8" s="25">
        <f>IF('TD Calc. NLI (Monthly)'!AJ14=0,0,AI8+'TD Calc. NLI (Monthly)'!AJ14)</f>
        <v>732432.78</v>
      </c>
      <c r="AK8" s="25">
        <f>IF('TD Calc. NLI (Monthly)'!AK14=0,0,AJ8+'TD Calc. NLI (Monthly)'!AK14)</f>
        <v>766950.38</v>
      </c>
      <c r="AL8" s="25">
        <f>IF('TD Calc. NLI (Monthly)'!AL14=0,0,AK8+'TD Calc. NLI (Monthly)'!AL14)</f>
        <v>808502.12</v>
      </c>
      <c r="AM8" s="25">
        <f>IF('TD Calc. NLI (Monthly)'!AM14=0,0,AL8+'TD Calc. NLI (Monthly)'!AM14)</f>
        <v>856292.86</v>
      </c>
      <c r="AN8" s="112">
        <f>IF('TD Calc. NLI (Monthly)'!AN14=0,0,AM8+'TD Calc. NLI (Monthly)'!AN14)</f>
        <v>904899.80999999994</v>
      </c>
      <c r="AO8" s="25">
        <f>IF('TD Calc. NLI (Monthly)'!AO14=0,0,AN8+'TD Calc. NLI (Monthly)'!AO14)</f>
        <v>959169.45</v>
      </c>
      <c r="AP8" s="25">
        <f>IF('TD Calc. NLI (Monthly)'!AP14=0,0,AO8+'TD Calc. NLI (Monthly)'!AP14)</f>
        <v>1010900.2</v>
      </c>
      <c r="AQ8" s="25">
        <f>IF('TD Calc. NLI (Monthly)'!AQ14=0,0,AP8+'TD Calc. NLI (Monthly)'!AQ14)</f>
        <v>1082381.3199999998</v>
      </c>
      <c r="AR8" s="25">
        <f>IF('TD Calc. NLI (Monthly)'!AR14=0,0,AQ8+'TD Calc. NLI (Monthly)'!AR14)</f>
        <v>1280451.4099999999</v>
      </c>
      <c r="AS8" s="25">
        <f>IF('TD Calc. NLI (Monthly)'!AS14=0,0,AR8+'TD Calc. NLI (Monthly)'!AS14)</f>
        <v>1547216.97</v>
      </c>
      <c r="AT8" s="25">
        <f>IF('TD Calc. NLI (Monthly)'!AT14=0,0,AS8+'TD Calc. NLI (Monthly)'!AT14)</f>
        <v>1783888.83</v>
      </c>
      <c r="AU8" s="25">
        <f>IF('TD Calc. NLI (Monthly)'!AU14=0,0,AT8+'TD Calc. NLI (Monthly)'!AU14)</f>
        <v>1933127.71</v>
      </c>
      <c r="AV8" s="25">
        <f>IF('TD Calc. NLI (Monthly)'!AV14=0,0,AU8+'TD Calc. NLI (Monthly)'!AV14)</f>
        <v>1994360.1199999999</v>
      </c>
      <c r="AW8" s="25">
        <f>IF('TD Calc. NLI (Monthly)'!AW14=0,0,AV8+'TD Calc. NLI (Monthly)'!AW14)</f>
        <v>2047704.8499999999</v>
      </c>
      <c r="AX8" s="25">
        <f>IF('TD Calc. NLI (Monthly)'!AX14=0,0,AW8+'TD Calc. NLI (Monthly)'!AX14)</f>
        <v>2105608.9499999997</v>
      </c>
      <c r="AY8" s="25">
        <f>IF('TD Calc. NLI (Monthly)'!AY14=0,0,AX8+'TD Calc. NLI (Monthly)'!AY14)</f>
        <v>2165579.59</v>
      </c>
      <c r="AZ8" s="25">
        <f>IF('TD Calc. NLI (Monthly)'!AZ14=0,0,AY8+'TD Calc. NLI (Monthly)'!AZ14)</f>
        <v>2219366.8499999996</v>
      </c>
      <c r="BA8" s="25">
        <f>IF('TD Calc. NLI (Monthly)'!BA14=0,0,AZ8+'TD Calc. NLI (Monthly)'!BA14)</f>
        <v>2273636.5199999996</v>
      </c>
      <c r="BB8" s="25">
        <f>IF('TD Calc. NLI (Monthly)'!BB14=0,0,BA8+'TD Calc. NLI (Monthly)'!BB14)</f>
        <v>2325367.2999999993</v>
      </c>
      <c r="BC8" s="25">
        <f>IF('TD Calc. NLI (Monthly)'!BC14=0,0,BB8+'TD Calc. NLI (Monthly)'!BC14)</f>
        <v>2396848.4499999993</v>
      </c>
      <c r="BD8" s="25">
        <f>IF('TD Calc. NLI (Monthly)'!BD14=0,0,BC8+'TD Calc. NLI (Monthly)'!BD14)</f>
        <v>0</v>
      </c>
      <c r="BE8" s="25">
        <f>IF('TD Calc. NLI (Monthly)'!BE14=0,0,BD8+'TD Calc. NLI (Monthly)'!BE14)</f>
        <v>0</v>
      </c>
      <c r="BF8" s="25">
        <f>IF('TD Calc. NLI (Monthly)'!BF14=0,0,BE8+'TD Calc. NLI (Monthly)'!BF14)</f>
        <v>0</v>
      </c>
      <c r="BG8" s="25">
        <f>IF('TD Calc. NLI (Monthly)'!BG14=0,0,BF8+'TD Calc. NLI (Monthly)'!BG14)</f>
        <v>0</v>
      </c>
      <c r="BH8" s="25">
        <f>IF('TD Calc. NLI (Monthly)'!BH14=0,0,BG8+'TD Calc. NLI (Monthly)'!BH14)</f>
        <v>0</v>
      </c>
      <c r="BI8" s="25">
        <f>IF('TD Calc. NLI (Monthly)'!BI14=0,0,BH8+'TD Calc. NLI (Monthly)'!BI14)</f>
        <v>0</v>
      </c>
      <c r="BJ8" s="25">
        <f>IF('TD Calc. NLI (Monthly)'!BJ14=0,0,BI8+'TD Calc. NLI (Monthly)'!BJ14)</f>
        <v>0</v>
      </c>
      <c r="BK8" s="25">
        <f>IF('TD Calc. NLI (Monthly)'!BK14=0,0,BJ8+'TD Calc. NLI (Monthly)'!BK14)</f>
        <v>0</v>
      </c>
      <c r="BL8" s="25">
        <f>IF('TD Calc. NLI (Monthly)'!BL14=0,0,BK8+'TD Calc. NLI (Monthly)'!BL14)</f>
        <v>0</v>
      </c>
      <c r="BM8" s="25">
        <f>IF('TD Calc. NLI (Monthly)'!BM14=0,0,BL8+'TD Calc. NLI (Monthly)'!BM14)</f>
        <v>0</v>
      </c>
      <c r="BN8" s="25">
        <f>IF('TD Calc. NLI (Monthly)'!BN14=0,0,BM8+'TD Calc. NLI (Monthly)'!BN14)</f>
        <v>0</v>
      </c>
      <c r="BO8" s="25">
        <f>IF('TD Calc. NLI (Monthly)'!BO14=0,0,BN8+'TD Calc. NLI (Monthly)'!BO14)</f>
        <v>0</v>
      </c>
      <c r="BP8" s="25">
        <f>IF('TD Calc. NLI (Monthly)'!BP14=0,0,BO8+'TD Calc. NLI (Monthly)'!BP14)</f>
        <v>0</v>
      </c>
      <c r="BQ8" s="25">
        <f>IF('TD Calc. NLI (Monthly)'!BQ14=0,0,BP8+'TD Calc. NLI (Monthly)'!BQ14)</f>
        <v>0</v>
      </c>
      <c r="BR8" s="25">
        <f>IF('TD Calc. NLI (Monthly)'!BR14=0,0,BQ8+'TD Calc. NLI (Monthly)'!BR14)</f>
        <v>0</v>
      </c>
      <c r="BS8" s="25">
        <f>IF('TD Calc. NLI (Monthly)'!BS14=0,0,BR8+'TD Calc. NLI (Monthly)'!BS14)</f>
        <v>0</v>
      </c>
      <c r="BT8" s="25">
        <f>IF('TD Calc. NLI (Monthly)'!BT14=0,0,BS8+'TD Calc. NLI (Monthly)'!BT14)</f>
        <v>0</v>
      </c>
      <c r="BU8" s="25">
        <f>IF('TD Calc. NLI (Monthly)'!BU14=0,0,BT8+'TD Calc. NLI (Monthly)'!BU14)</f>
        <v>0</v>
      </c>
      <c r="BV8" s="25">
        <f>IF('TD Calc. NLI (Monthly)'!BV14=0,0,BU8+'TD Calc. NLI (Monthly)'!BV14)</f>
        <v>0</v>
      </c>
      <c r="BW8" s="25">
        <f>IF('TD Calc. NLI (Monthly)'!BW14=0,0,BV8+'TD Calc. NLI (Monthly)'!BW14)</f>
        <v>0</v>
      </c>
      <c r="BX8" s="25">
        <f>IF('TD Calc. NLI (Monthly)'!BX14=0,0,BW8+'TD Calc. NLI (Monthly)'!BX14)</f>
        <v>0</v>
      </c>
      <c r="BY8" s="25">
        <f>IF('TD Calc. NLI (Monthly)'!BY14=0,0,BX8+'TD Calc. NLI (Monthly)'!BY14)</f>
        <v>0</v>
      </c>
      <c r="BZ8" s="25">
        <f>IF('TD Calc. NLI (Monthly)'!BZ14=0,0,BY8+'TD Calc. NLI (Monthly)'!BZ14)</f>
        <v>0</v>
      </c>
      <c r="CA8" s="25">
        <f>IF('TD Calc. NLI (Monthly)'!CA14=0,0,BZ8+'TD Calc. NLI (Monthly)'!CA14)</f>
        <v>0</v>
      </c>
      <c r="CB8" s="25">
        <f>IF('TD Calc. NLI (Monthly)'!CB14=0,0,CA8+'TD Calc. NLI (Monthly)'!CB14)</f>
        <v>0</v>
      </c>
      <c r="CC8" s="25">
        <f>IF('TD Calc. NLI (Monthly)'!CC14=0,0,CB8+'TD Calc. NLI (Monthly)'!CC14)</f>
        <v>0</v>
      </c>
      <c r="CD8" s="25">
        <f>IF('TD Calc. NLI (Monthly)'!CD14=0,0,CC8+'TD Calc. NLI (Monthly)'!CD14)</f>
        <v>0</v>
      </c>
      <c r="CE8" s="25">
        <f>IF('TD Calc. NLI (Monthly)'!CE14=0,0,CD8+'TD Calc. NLI (Monthly)'!CE14)</f>
        <v>0</v>
      </c>
      <c r="CF8" s="25">
        <f>IF('TD Calc. NLI (Monthly)'!CF14=0,0,CE8+'TD Calc. NLI (Monthly)'!CF14)</f>
        <v>0</v>
      </c>
      <c r="CG8" s="25">
        <f>IF('TD Calc. NLI (Monthly)'!CG14=0,0,CF8+'TD Calc. NLI (Monthly)'!CG14)</f>
        <v>0</v>
      </c>
      <c r="CH8" s="25">
        <f>IF('TD Calc. NLI (Monthly)'!CH14=0,0,CG8+'TD Calc. NLI (Monthly)'!CH14)</f>
        <v>0</v>
      </c>
      <c r="CI8" s="25">
        <f>IF('TD Calc. NLI (Monthly)'!CI14=0,0,CH8+'TD Calc. NLI (Monthly)'!CI14)</f>
        <v>0</v>
      </c>
      <c r="CJ8" s="25">
        <f>IF('TD Calc. NLI (Monthly)'!CJ14=0,0,CI8+'TD Calc. NLI (Monthly)'!CJ14)</f>
        <v>0</v>
      </c>
    </row>
    <row r="9" spans="1:104" s="41" customFormat="1" x14ac:dyDescent="0.25">
      <c r="A9" s="226"/>
      <c r="B9" s="89" t="s">
        <v>55</v>
      </c>
      <c r="C9" s="91"/>
      <c r="D9" s="91"/>
      <c r="E9" s="91">
        <f>(SUM(E4:E8))</f>
        <v>0</v>
      </c>
      <c r="F9" s="91">
        <f>(SUM(F4:F8))</f>
        <v>1313.08</v>
      </c>
      <c r="G9" s="91">
        <f>(SUM(G4:G8))</f>
        <v>11220.31</v>
      </c>
      <c r="H9" s="91">
        <f t="shared" ref="H9:J9" si="0">(SUM(H4:H8))</f>
        <v>149121.93000000002</v>
      </c>
      <c r="I9" s="91">
        <f t="shared" si="0"/>
        <v>458324.06</v>
      </c>
      <c r="J9" s="91">
        <f t="shared" si="0"/>
        <v>911840.8</v>
      </c>
      <c r="K9" s="91">
        <f>(SUM(K4:K8))</f>
        <v>1304423.6299999999</v>
      </c>
      <c r="L9" s="91">
        <f>(SUM(L4:L8))</f>
        <v>1469071.5</v>
      </c>
      <c r="M9" s="91">
        <f t="shared" ref="M9" si="1">(SUM(M4:M8))</f>
        <v>1686143.1299999997</v>
      </c>
      <c r="N9" s="91">
        <f t="shared" ref="N9" si="2">(SUM(N4:N8))</f>
        <v>2018692.7699999998</v>
      </c>
      <c r="O9" s="91">
        <f t="shared" ref="O9" si="3">(SUM(O4:O8))</f>
        <v>2430385.7599999998</v>
      </c>
      <c r="P9" s="91">
        <f t="shared" ref="P9" si="4">(SUM(P4:P8))</f>
        <v>2847713.88</v>
      </c>
      <c r="Q9" s="91">
        <f t="shared" ref="Q9" si="5">(SUM(Q4:Q8))</f>
        <v>3354862.62</v>
      </c>
      <c r="R9" s="91">
        <f t="shared" ref="R9" si="6">(SUM(R4:R8))</f>
        <v>3601174.7399999998</v>
      </c>
      <c r="S9" s="91">
        <f t="shared" ref="S9" si="7">(SUM(S4:S8))</f>
        <v>3981754.42</v>
      </c>
      <c r="T9" s="91">
        <f t="shared" ref="T9" si="8">(SUM(T4:T8))</f>
        <v>5150457.28</v>
      </c>
      <c r="U9" s="91">
        <f t="shared" ref="U9" si="9">(SUM(U4:U8))</f>
        <v>6872235.21</v>
      </c>
      <c r="V9" s="91">
        <f t="shared" ref="V9" si="10">(SUM(V4:V8))</f>
        <v>8734064.8499999996</v>
      </c>
      <c r="W9" s="91">
        <f t="shared" ref="W9" si="11">(SUM(W4:W8))</f>
        <v>10294616.52</v>
      </c>
      <c r="X9" s="91">
        <f t="shared" ref="X9" si="12">(SUM(X4:X8))</f>
        <v>11047956.58</v>
      </c>
      <c r="Y9" s="91">
        <f t="shared" ref="Y9" si="13">(SUM(Y4:Y8))</f>
        <v>11854524.810000001</v>
      </c>
      <c r="Z9" s="91">
        <f t="shared" ref="Z9" si="14">(SUM(Z4:Z8))</f>
        <v>12856801.810000001</v>
      </c>
      <c r="AA9" s="91">
        <f t="shared" ref="AA9" si="15">(SUM(AA4:AA8))</f>
        <v>13963296.220000001</v>
      </c>
      <c r="AB9" s="91">
        <f t="shared" ref="AB9" si="16">(SUM(AB4:AB8))</f>
        <v>14936343.960000001</v>
      </c>
      <c r="AC9" s="91">
        <f t="shared" ref="AC9" si="17">(SUM(AC4:AC8))</f>
        <v>16047788.6</v>
      </c>
      <c r="AD9" s="91">
        <f t="shared" ref="AD9" si="18">(SUM(AD4:AD8))</f>
        <v>17144880.419999998</v>
      </c>
      <c r="AE9" s="91">
        <f t="shared" ref="AE9" si="19">(SUM(AE4:AE8))</f>
        <v>18612681.539999995</v>
      </c>
      <c r="AF9" s="91">
        <f t="shared" ref="AF9" si="20">(SUM(AF4:AF8))</f>
        <v>22453508.75</v>
      </c>
      <c r="AG9" s="91">
        <f t="shared" ref="AG9" si="21">(SUM(AG4:AG8))</f>
        <v>27611817.369999997</v>
      </c>
      <c r="AH9" s="91">
        <f t="shared" ref="AH9" si="22">(SUM(AH4:AH8))</f>
        <v>32302338.969999995</v>
      </c>
      <c r="AI9" s="91">
        <f t="shared" ref="AI9" si="23">(SUM(AI4:AI8))</f>
        <v>35889691.869999997</v>
      </c>
      <c r="AJ9" s="91">
        <f t="shared" ref="AJ9" si="24">(SUM(AJ4:AJ8))</f>
        <v>37461577.079999998</v>
      </c>
      <c r="AK9" s="91">
        <f t="shared" ref="AK9" si="25">(SUM(AK4:AK8))</f>
        <v>39034964.660000004</v>
      </c>
      <c r="AL9" s="91">
        <f t="shared" ref="AL9" si="26">(SUM(AL4:AL8))</f>
        <v>40935592.219999991</v>
      </c>
      <c r="AM9" s="91">
        <f t="shared" ref="AM9" si="27">(SUM(AM4:AM8))</f>
        <v>42972039.530000001</v>
      </c>
      <c r="AN9" s="113">
        <f t="shared" ref="AN9" si="28">(SUM(AN4:AN8))</f>
        <v>44782405.039999999</v>
      </c>
      <c r="AO9" s="91">
        <f t="shared" ref="AO9" si="29">(SUM(AO4:AO8))</f>
        <v>46765178.100000001</v>
      </c>
      <c r="AP9" s="91">
        <f t="shared" ref="AP9" si="30">(SUM(AP4:AP8))</f>
        <v>48611487.380000003</v>
      </c>
      <c r="AQ9" s="91">
        <f t="shared" ref="AQ9" si="31">(SUM(AQ4:AQ8))</f>
        <v>51006407.639999993</v>
      </c>
      <c r="AR9" s="91">
        <f t="shared" ref="AR9" si="32">(SUM(AR4:AR8))</f>
        <v>57051566.109999999</v>
      </c>
      <c r="AS9" s="91">
        <f t="shared" ref="AS9" si="33">(SUM(AS4:AS8))</f>
        <v>64737666.379999995</v>
      </c>
      <c r="AT9" s="91">
        <f t="shared" ref="AT9" si="34">(SUM(AT4:AT8))</f>
        <v>71646476.219999999</v>
      </c>
      <c r="AU9" s="91">
        <f t="shared" ref="AU9" si="35">(SUM(AU4:AU8))</f>
        <v>76716382.399999991</v>
      </c>
      <c r="AV9" s="91">
        <f t="shared" ref="AV9" si="36">(SUM(AV4:AV8))</f>
        <v>78868385.329999998</v>
      </c>
      <c r="AW9" s="91">
        <f t="shared" ref="AW9" si="37">(SUM(AW4:AW8))</f>
        <v>80878123.459999993</v>
      </c>
      <c r="AX9" s="91">
        <f t="shared" ref="AX9" si="38">(SUM(AX4:AX8))</f>
        <v>83150125.26000002</v>
      </c>
      <c r="AY9" s="91">
        <f t="shared" ref="AY9" si="39">(SUM(AY4:AY8))</f>
        <v>85480293.840000018</v>
      </c>
      <c r="AZ9" s="91">
        <f t="shared" ref="AZ9" si="40">(SUM(AZ4:AZ8))</f>
        <v>87396676.799999997</v>
      </c>
      <c r="BA9" s="91">
        <f t="shared" ref="BA9" si="41">(SUM(BA4:BA8))</f>
        <v>89379450.020000026</v>
      </c>
      <c r="BB9" s="91">
        <f t="shared" ref="BB9" si="42">(SUM(BB4:BB8))</f>
        <v>91225759.450000003</v>
      </c>
      <c r="BC9" s="91">
        <f t="shared" ref="BC9" si="43">(SUM(BC4:BC8))</f>
        <v>93620679.900000021</v>
      </c>
      <c r="BD9" s="91">
        <f t="shared" ref="BD9" si="44">(SUM(BD4:BD8))</f>
        <v>0</v>
      </c>
      <c r="BE9" s="91">
        <f t="shared" ref="BE9" si="45">(SUM(BE4:BE8))</f>
        <v>0</v>
      </c>
      <c r="BF9" s="91">
        <f t="shared" ref="BF9" si="46">(SUM(BF4:BF8))</f>
        <v>0</v>
      </c>
      <c r="BG9" s="91">
        <f t="shared" ref="BG9" si="47">(SUM(BG4:BG8))</f>
        <v>0</v>
      </c>
      <c r="BH9" s="91">
        <f t="shared" ref="BH9" si="48">(SUM(BH4:BH8))</f>
        <v>0</v>
      </c>
      <c r="BI9" s="91">
        <f t="shared" ref="BI9" si="49">(SUM(BI4:BI8))</f>
        <v>0</v>
      </c>
      <c r="BJ9" s="91">
        <f t="shared" ref="BJ9" si="50">(SUM(BJ4:BJ8))</f>
        <v>0</v>
      </c>
      <c r="BK9" s="91">
        <f t="shared" ref="BK9" si="51">(SUM(BK4:BK8))</f>
        <v>0</v>
      </c>
      <c r="BL9" s="91">
        <f t="shared" ref="BL9" si="52">(SUM(BL4:BL8))</f>
        <v>0</v>
      </c>
      <c r="BM9" s="91">
        <f t="shared" ref="BM9" si="53">(SUM(BM4:BM8))</f>
        <v>0</v>
      </c>
      <c r="BN9" s="91">
        <f t="shared" ref="BN9" si="54">(SUM(BN4:BN8))</f>
        <v>0</v>
      </c>
      <c r="BO9" s="91">
        <f t="shared" ref="BO9" si="55">(SUM(BO4:BO8))</f>
        <v>0</v>
      </c>
      <c r="BP9" s="91">
        <f t="shared" ref="BP9" si="56">(SUM(BP4:BP8))</f>
        <v>0</v>
      </c>
      <c r="BQ9" s="91">
        <f t="shared" ref="BQ9" si="57">(SUM(BQ4:BQ8))</f>
        <v>0</v>
      </c>
      <c r="BR9" s="91">
        <f t="shared" ref="BR9" si="58">(SUM(BR4:BR8))</f>
        <v>0</v>
      </c>
      <c r="BS9" s="91">
        <f t="shared" ref="BS9" si="59">(SUM(BS4:BS8))</f>
        <v>0</v>
      </c>
      <c r="BT9" s="91">
        <f t="shared" ref="BT9" si="60">(SUM(BT4:BT8))</f>
        <v>0</v>
      </c>
      <c r="BU9" s="91">
        <f t="shared" ref="BU9" si="61">(SUM(BU4:BU8))</f>
        <v>0</v>
      </c>
      <c r="BV9" s="91">
        <f t="shared" ref="BV9" si="62">(SUM(BV4:BV8))</f>
        <v>0</v>
      </c>
      <c r="BW9" s="91">
        <f t="shared" ref="BW9" si="63">(SUM(BW4:BW8))</f>
        <v>0</v>
      </c>
      <c r="BX9" s="91">
        <f t="shared" ref="BX9" si="64">(SUM(BX4:BX8))</f>
        <v>0</v>
      </c>
      <c r="BY9" s="91">
        <f t="shared" ref="BY9" si="65">(SUM(BY4:BY8))</f>
        <v>0</v>
      </c>
      <c r="BZ9" s="91">
        <f t="shared" ref="BZ9" si="66">(SUM(BZ4:BZ8))</f>
        <v>0</v>
      </c>
      <c r="CA9" s="91">
        <f t="shared" ref="CA9" si="67">(SUM(CA4:CA8))</f>
        <v>0</v>
      </c>
      <c r="CB9" s="91">
        <f t="shared" ref="CB9" si="68">(SUM(CB4:CB8))</f>
        <v>0</v>
      </c>
      <c r="CC9" s="91">
        <f t="shared" ref="CC9" si="69">(SUM(CC4:CC8))</f>
        <v>0</v>
      </c>
      <c r="CD9" s="91">
        <f t="shared" ref="CD9" si="70">(SUM(CD4:CD8))</f>
        <v>0</v>
      </c>
      <c r="CE9" s="91">
        <f t="shared" ref="CE9" si="71">(SUM(CE4:CE8))</f>
        <v>0</v>
      </c>
      <c r="CF9" s="91">
        <f t="shared" ref="CF9" si="72">(SUM(CF4:CF8))</f>
        <v>0</v>
      </c>
      <c r="CG9" s="91">
        <f t="shared" ref="CG9" si="73">(SUM(CG4:CG8))</f>
        <v>0</v>
      </c>
      <c r="CH9" s="91">
        <f t="shared" ref="CH9" si="74">(SUM(CH4:CH8))</f>
        <v>0</v>
      </c>
      <c r="CI9" s="91">
        <f t="shared" ref="CI9" si="75">(SUM(CI4:CI8))</f>
        <v>0</v>
      </c>
      <c r="CJ9" s="91">
        <f t="shared" ref="CJ9" si="76">(SUM(CJ4:CJ8))</f>
        <v>0</v>
      </c>
    </row>
    <row r="10" spans="1:104" x14ac:dyDescent="0.25">
      <c r="A10" s="226"/>
      <c r="B10" s="69"/>
      <c r="C10" s="60" t="str">
        <f t="shared" ref="C10:D10" si="77">IF(C9=C13,"Match", "ERROR")</f>
        <v>Match</v>
      </c>
      <c r="D10" s="60" t="str">
        <f t="shared" si="77"/>
        <v>Match</v>
      </c>
      <c r="E10" s="60" t="str">
        <f>IF(E9=E13,"Match", "ERROR")</f>
        <v>Match</v>
      </c>
      <c r="F10" s="60" t="str">
        <f t="shared" ref="F10:BQ10" si="78">IF(F9=F13,"Match", "ERROR")</f>
        <v>Match</v>
      </c>
      <c r="G10" s="60" t="str">
        <f t="shared" si="78"/>
        <v>Match</v>
      </c>
      <c r="H10" s="60" t="str">
        <f t="shared" si="78"/>
        <v>Match</v>
      </c>
      <c r="I10" s="60" t="str">
        <f t="shared" si="78"/>
        <v>Match</v>
      </c>
      <c r="J10" s="60" t="str">
        <f t="shared" si="78"/>
        <v>Match</v>
      </c>
      <c r="K10" s="60" t="str">
        <f t="shared" si="78"/>
        <v>Match</v>
      </c>
      <c r="L10" s="60" t="str">
        <f t="shared" si="78"/>
        <v>Match</v>
      </c>
      <c r="M10" s="60" t="str">
        <f t="shared" si="78"/>
        <v>Match</v>
      </c>
      <c r="N10" s="60" t="str">
        <f t="shared" si="78"/>
        <v>Match</v>
      </c>
      <c r="O10" s="60" t="str">
        <f t="shared" si="78"/>
        <v>Match</v>
      </c>
      <c r="P10" s="60" t="str">
        <f t="shared" si="78"/>
        <v>Match</v>
      </c>
      <c r="Q10" s="60" t="str">
        <f t="shared" si="78"/>
        <v>Match</v>
      </c>
      <c r="R10" s="60" t="str">
        <f t="shared" si="78"/>
        <v>Match</v>
      </c>
      <c r="S10" s="60" t="str">
        <f t="shared" si="78"/>
        <v>Match</v>
      </c>
      <c r="T10" s="60" t="str">
        <f t="shared" si="78"/>
        <v>Match</v>
      </c>
      <c r="U10" s="60" t="str">
        <f t="shared" si="78"/>
        <v>Match</v>
      </c>
      <c r="V10" s="60" t="str">
        <f t="shared" si="78"/>
        <v>Match</v>
      </c>
      <c r="W10" s="60" t="str">
        <f t="shared" si="78"/>
        <v>Match</v>
      </c>
      <c r="X10" s="60" t="str">
        <f t="shared" si="78"/>
        <v>Match</v>
      </c>
      <c r="Y10" s="60" t="str">
        <f t="shared" si="78"/>
        <v>Match</v>
      </c>
      <c r="Z10" s="60" t="str">
        <f t="shared" si="78"/>
        <v>Match</v>
      </c>
      <c r="AA10" s="60" t="str">
        <f t="shared" si="78"/>
        <v>Match</v>
      </c>
      <c r="AB10" s="60" t="str">
        <f t="shared" si="78"/>
        <v>Match</v>
      </c>
      <c r="AC10" s="60" t="str">
        <f t="shared" si="78"/>
        <v>Match</v>
      </c>
      <c r="AD10" s="60" t="str">
        <f t="shared" si="78"/>
        <v>Match</v>
      </c>
      <c r="AE10" s="60" t="str">
        <f t="shared" si="78"/>
        <v>Match</v>
      </c>
      <c r="AF10" s="60" t="str">
        <f t="shared" si="78"/>
        <v>Match</v>
      </c>
      <c r="AG10" s="60" t="str">
        <f t="shared" si="78"/>
        <v>Match</v>
      </c>
      <c r="AH10" s="60" t="str">
        <f t="shared" si="78"/>
        <v>Match</v>
      </c>
      <c r="AI10" s="60" t="str">
        <f t="shared" si="78"/>
        <v>Match</v>
      </c>
      <c r="AJ10" s="60" t="str">
        <f t="shared" si="78"/>
        <v>Match</v>
      </c>
      <c r="AK10" s="60" t="str">
        <f t="shared" si="78"/>
        <v>Match</v>
      </c>
      <c r="AL10" s="60" t="str">
        <f t="shared" si="78"/>
        <v>Match</v>
      </c>
      <c r="AM10" s="60" t="str">
        <f t="shared" si="78"/>
        <v>Match</v>
      </c>
      <c r="AN10" s="116" t="str">
        <f t="shared" si="78"/>
        <v>Match</v>
      </c>
      <c r="AO10" s="60" t="str">
        <f t="shared" si="78"/>
        <v>Match</v>
      </c>
      <c r="AP10" s="60" t="str">
        <f t="shared" si="78"/>
        <v>Match</v>
      </c>
      <c r="AQ10" s="60" t="str">
        <f t="shared" si="78"/>
        <v>Match</v>
      </c>
      <c r="AR10" s="60" t="str">
        <f t="shared" si="78"/>
        <v>Match</v>
      </c>
      <c r="AS10" s="60" t="str">
        <f t="shared" si="78"/>
        <v>Match</v>
      </c>
      <c r="AT10" s="60" t="str">
        <f t="shared" si="78"/>
        <v>Match</v>
      </c>
      <c r="AU10" s="60" t="str">
        <f t="shared" si="78"/>
        <v>Match</v>
      </c>
      <c r="AV10" s="60" t="str">
        <f t="shared" si="78"/>
        <v>Match</v>
      </c>
      <c r="AW10" s="60" t="str">
        <f t="shared" si="78"/>
        <v>Match</v>
      </c>
      <c r="AX10" s="60" t="str">
        <f t="shared" si="78"/>
        <v>Match</v>
      </c>
      <c r="AY10" s="60" t="str">
        <f t="shared" si="78"/>
        <v>Match</v>
      </c>
      <c r="AZ10" s="60" t="str">
        <f t="shared" si="78"/>
        <v>Match</v>
      </c>
      <c r="BA10" s="60" t="str">
        <f t="shared" si="78"/>
        <v>Match</v>
      </c>
      <c r="BB10" s="60" t="str">
        <f t="shared" si="78"/>
        <v>Match</v>
      </c>
      <c r="BC10" s="60" t="str">
        <f t="shared" si="78"/>
        <v>Match</v>
      </c>
      <c r="BD10" s="60" t="str">
        <f t="shared" si="78"/>
        <v>Match</v>
      </c>
      <c r="BE10" s="60" t="str">
        <f t="shared" si="78"/>
        <v>Match</v>
      </c>
      <c r="BF10" s="60" t="str">
        <f t="shared" si="78"/>
        <v>Match</v>
      </c>
      <c r="BG10" s="60" t="str">
        <f t="shared" si="78"/>
        <v>Match</v>
      </c>
      <c r="BH10" s="60" t="str">
        <f t="shared" si="78"/>
        <v>Match</v>
      </c>
      <c r="BI10" s="60" t="str">
        <f t="shared" si="78"/>
        <v>Match</v>
      </c>
      <c r="BJ10" s="60" t="str">
        <f t="shared" si="78"/>
        <v>Match</v>
      </c>
      <c r="BK10" s="60" t="str">
        <f t="shared" si="78"/>
        <v>Match</v>
      </c>
      <c r="BL10" s="60" t="str">
        <f t="shared" si="78"/>
        <v>Match</v>
      </c>
      <c r="BM10" s="60" t="str">
        <f t="shared" si="78"/>
        <v>Match</v>
      </c>
      <c r="BN10" s="60" t="str">
        <f t="shared" si="78"/>
        <v>Match</v>
      </c>
      <c r="BO10" s="60" t="str">
        <f t="shared" si="78"/>
        <v>Match</v>
      </c>
      <c r="BP10" s="60" t="str">
        <f t="shared" si="78"/>
        <v>Match</v>
      </c>
      <c r="BQ10" s="60" t="str">
        <f t="shared" si="78"/>
        <v>Match</v>
      </c>
      <c r="BR10" s="60" t="str">
        <f t="shared" ref="BR10:CJ10" si="79">IF(BR9=BR13,"Match", "ERROR")</f>
        <v>Match</v>
      </c>
      <c r="BS10" s="60" t="str">
        <f t="shared" si="79"/>
        <v>Match</v>
      </c>
      <c r="BT10" s="60" t="str">
        <f t="shared" si="79"/>
        <v>Match</v>
      </c>
      <c r="BU10" s="60" t="str">
        <f t="shared" si="79"/>
        <v>Match</v>
      </c>
      <c r="BV10" s="60" t="str">
        <f t="shared" si="79"/>
        <v>Match</v>
      </c>
      <c r="BW10" s="60" t="str">
        <f t="shared" si="79"/>
        <v>Match</v>
      </c>
      <c r="BX10" s="60" t="str">
        <f t="shared" si="79"/>
        <v>Match</v>
      </c>
      <c r="BY10" s="60" t="str">
        <f t="shared" si="79"/>
        <v>Match</v>
      </c>
      <c r="BZ10" s="60" t="str">
        <f t="shared" si="79"/>
        <v>Match</v>
      </c>
      <c r="CA10" s="60" t="str">
        <f t="shared" si="79"/>
        <v>Match</v>
      </c>
      <c r="CB10" s="60" t="str">
        <f t="shared" si="79"/>
        <v>Match</v>
      </c>
      <c r="CC10" s="60" t="str">
        <f t="shared" si="79"/>
        <v>Match</v>
      </c>
      <c r="CD10" s="60" t="str">
        <f t="shared" si="79"/>
        <v>Match</v>
      </c>
      <c r="CE10" s="60" t="str">
        <f t="shared" si="79"/>
        <v>Match</v>
      </c>
      <c r="CF10" s="60" t="str">
        <f t="shared" si="79"/>
        <v>Match</v>
      </c>
      <c r="CG10" s="60" t="str">
        <f t="shared" si="79"/>
        <v>Match</v>
      </c>
      <c r="CH10" s="60" t="str">
        <f t="shared" si="79"/>
        <v>Match</v>
      </c>
      <c r="CI10" s="60" t="str">
        <f t="shared" si="79"/>
        <v>Match</v>
      </c>
      <c r="CJ10" s="60" t="str">
        <f t="shared" si="79"/>
        <v>Match</v>
      </c>
    </row>
    <row r="11" spans="1:104" hidden="1" x14ac:dyDescent="0.25">
      <c r="A11" s="44"/>
      <c r="B11" s="44"/>
      <c r="C11" s="26"/>
      <c r="D11" s="26"/>
      <c r="E11" s="26"/>
      <c r="F11" s="26"/>
      <c r="G11" s="44"/>
      <c r="H11" s="75"/>
      <c r="I11" s="44"/>
      <c r="J11" s="44"/>
      <c r="K11" s="44"/>
      <c r="AN11" s="111"/>
    </row>
    <row r="12" spans="1:104" s="67" customFormat="1" hidden="1" x14ac:dyDescent="0.25">
      <c r="A12" s="54"/>
      <c r="B12" s="54"/>
      <c r="C12" s="54"/>
      <c r="D12" s="54"/>
      <c r="E12" s="54"/>
      <c r="F12" s="54"/>
      <c r="G12" s="54"/>
      <c r="H12" s="13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111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4"/>
      <c r="CE12" s="54"/>
      <c r="CF12" s="54"/>
      <c r="CG12" s="54"/>
      <c r="CH12" s="54"/>
      <c r="CI12" s="54"/>
      <c r="CJ12" s="54"/>
      <c r="CK12" s="54"/>
      <c r="CL12" s="54"/>
      <c r="CM12" s="54"/>
      <c r="CN12" s="54"/>
      <c r="CO12" s="54"/>
      <c r="CP12" s="54"/>
      <c r="CQ12" s="54"/>
      <c r="CR12" s="54"/>
      <c r="CS12" s="54"/>
      <c r="CT12" s="54"/>
      <c r="CU12" s="54"/>
      <c r="CV12" s="54"/>
      <c r="CW12" s="54"/>
      <c r="CX12" s="54"/>
      <c r="CY12" s="54"/>
      <c r="CZ12" s="54"/>
    </row>
    <row r="13" spans="1:104" hidden="1" x14ac:dyDescent="0.25">
      <c r="A13" s="67"/>
      <c r="B13" s="67"/>
      <c r="C13" s="67"/>
      <c r="D13" s="67"/>
      <c r="E13" s="68">
        <f>'TD Calc. NLI (Monthly)'!E15</f>
        <v>0</v>
      </c>
      <c r="F13" s="68">
        <f>IF('TD Calc. NLI (Monthly)'!F15=0,0,'TD Calc. NLI (Monthly)'!F15+'TD CALC Summary (Cumulative) '!E13)</f>
        <v>1313.08</v>
      </c>
      <c r="G13" s="68">
        <f>IF('TD Calc. NLI (Monthly)'!G15=0,0,'TD Calc. NLI (Monthly)'!G15+'TD CALC Summary (Cumulative) '!F13)</f>
        <v>11220.31</v>
      </c>
      <c r="H13" s="68">
        <f>IF('TD Calc. NLI (Monthly)'!H15=0,0,'TD Calc. NLI (Monthly)'!H15+'TD CALC Summary (Cumulative) '!G13)</f>
        <v>149121.93</v>
      </c>
      <c r="I13" s="68">
        <f>IF('TD Calc. NLI (Monthly)'!I15=0,0,'TD Calc. NLI (Monthly)'!I15+'TD CALC Summary (Cumulative) '!H13)</f>
        <v>458324.06</v>
      </c>
      <c r="J13" s="68">
        <f>IF('TD Calc. NLI (Monthly)'!J15=0,0,'TD Calc. NLI (Monthly)'!J15+'TD CALC Summary (Cumulative) '!I13)</f>
        <v>911840.79999999993</v>
      </c>
      <c r="K13" s="68">
        <f>IF('TD Calc. NLI (Monthly)'!K15=0,0,'TD Calc. NLI (Monthly)'!K15+'TD CALC Summary (Cumulative) '!J13)</f>
        <v>1304423.6299999999</v>
      </c>
      <c r="L13" s="68">
        <f>IF('TD Calc. NLI (Monthly)'!L15=0,0,'TD Calc. NLI (Monthly)'!L15+'TD CALC Summary (Cumulative) '!K13)</f>
        <v>1469071.5</v>
      </c>
      <c r="M13" s="68">
        <f>IF('TD Calc. NLI (Monthly)'!M15=0,0,'TD Calc. NLI (Monthly)'!M15+'TD CALC Summary (Cumulative) '!L13)</f>
        <v>1686143.13</v>
      </c>
      <c r="N13" s="68">
        <f>IF('TD Calc. NLI (Monthly)'!N15=0,0,'TD Calc. NLI (Monthly)'!N15+'TD CALC Summary (Cumulative) '!M13)</f>
        <v>2018692.77</v>
      </c>
      <c r="O13" s="68">
        <f>IF('TD Calc. NLI (Monthly)'!O15=0,0,'TD Calc. NLI (Monthly)'!O15+'TD CALC Summary (Cumulative) '!N13)</f>
        <v>2430385.7600000002</v>
      </c>
      <c r="P13" s="68">
        <f>IF('TD Calc. NLI (Monthly)'!P15=0,0,'TD Calc. NLI (Monthly)'!P15+'TD CALC Summary (Cumulative) '!O13)</f>
        <v>2847713.8800000004</v>
      </c>
      <c r="Q13" s="68">
        <f>IF('TD Calc. NLI (Monthly)'!Q15=0,0,'TD Calc. NLI (Monthly)'!Q15+'TD CALC Summary (Cumulative) '!P13)</f>
        <v>3354862.6200000006</v>
      </c>
      <c r="R13" s="68">
        <f>IF('TD Calc. NLI (Monthly)'!R15=0,0,'TD Calc. NLI (Monthly)'!R15+'TD CALC Summary (Cumulative) '!Q13)</f>
        <v>3601174.7400000007</v>
      </c>
      <c r="S13" s="68">
        <f>IF('TD Calc. NLI (Monthly)'!S15=0,0,'TD Calc. NLI (Monthly)'!S15+'TD CALC Summary (Cumulative) '!R13)</f>
        <v>3981754.4200000009</v>
      </c>
      <c r="T13" s="68">
        <f>IF('TD Calc. NLI (Monthly)'!T15=0,0,'TD Calc. NLI (Monthly)'!T15+'TD CALC Summary (Cumulative) '!S13)</f>
        <v>5150457.2800000012</v>
      </c>
      <c r="U13" s="68">
        <f>IF('TD Calc. NLI (Monthly)'!U15=0,0,'TD Calc. NLI (Monthly)'!U15+'TD CALC Summary (Cumulative) '!T13)</f>
        <v>6872235.2100000009</v>
      </c>
      <c r="V13" s="68">
        <f>IF('TD Calc. NLI (Monthly)'!V15=0,0,'TD Calc. NLI (Monthly)'!V15+'TD CALC Summary (Cumulative) '!U13)</f>
        <v>8734064.8500000015</v>
      </c>
      <c r="W13" s="68">
        <f>IF('TD Calc. NLI (Monthly)'!W15=0,0,'TD Calc. NLI (Monthly)'!W15+'TD CALC Summary (Cumulative) '!V13)</f>
        <v>10294616.520000001</v>
      </c>
      <c r="X13" s="68">
        <f>IF('TD Calc. NLI (Monthly)'!X15=0,0,'TD Calc. NLI (Monthly)'!X15+'TD CALC Summary (Cumulative) '!W13)</f>
        <v>11047956.580000002</v>
      </c>
      <c r="Y13" s="68">
        <f>IF('TD Calc. NLI (Monthly)'!Y15=0,0,'TD Calc. NLI (Monthly)'!Y15+'TD CALC Summary (Cumulative) '!X13)</f>
        <v>11854524.810000002</v>
      </c>
      <c r="Z13" s="68">
        <f>IF('TD Calc. NLI (Monthly)'!Z15=0,0,'TD Calc. NLI (Monthly)'!Z15+'TD CALC Summary (Cumulative) '!Y13)</f>
        <v>12856801.810000002</v>
      </c>
      <c r="AA13" s="68">
        <f>IF('TD Calc. NLI (Monthly)'!AA15=0,0,'TD Calc. NLI (Monthly)'!AA15+'TD CALC Summary (Cumulative) '!Z13)</f>
        <v>13963296.220000003</v>
      </c>
      <c r="AB13" s="68">
        <f>IF('TD Calc. NLI (Monthly)'!AB15=0,0,'TD Calc. NLI (Monthly)'!AB15+'TD CALC Summary (Cumulative) '!AA13)</f>
        <v>14936343.960000003</v>
      </c>
      <c r="AC13" s="68">
        <f>IF('TD Calc. NLI (Monthly)'!AC15=0,0,'TD Calc. NLI (Monthly)'!AC15+'TD CALC Summary (Cumulative) '!AB13)</f>
        <v>16047788.600000003</v>
      </c>
      <c r="AD13" s="68">
        <f>IF('TD Calc. NLI (Monthly)'!AD15=0,0,'TD Calc. NLI (Monthly)'!AD15+'TD CALC Summary (Cumulative) '!AC13)</f>
        <v>17144880.420000002</v>
      </c>
      <c r="AE13" s="68">
        <f>IF('TD Calc. NLI (Monthly)'!AE15=0,0,'TD Calc. NLI (Monthly)'!AE15+'TD CALC Summary (Cumulative) '!AD13)</f>
        <v>18612681.540000003</v>
      </c>
      <c r="AF13" s="68">
        <f>IF('TD Calc. NLI (Monthly)'!AF15=0,0,'TD Calc. NLI (Monthly)'!AF15+'TD CALC Summary (Cumulative) '!AE13)</f>
        <v>22453508.750000004</v>
      </c>
      <c r="AG13" s="68">
        <f>IF('TD Calc. NLI (Monthly)'!AG15=0,0,'TD Calc. NLI (Monthly)'!AG15+'TD CALC Summary (Cumulative) '!AF13)</f>
        <v>27611817.370000005</v>
      </c>
      <c r="AH13" s="68">
        <f>IF('TD Calc. NLI (Monthly)'!AH15=0,0,'TD Calc. NLI (Monthly)'!AH15+'TD CALC Summary (Cumulative) '!AG13)</f>
        <v>32302338.970000006</v>
      </c>
      <c r="AI13" s="68">
        <f>IF('TD Calc. NLI (Monthly)'!AI15=0,0,'TD Calc. NLI (Monthly)'!AI15+'TD CALC Summary (Cumulative) '!AH13)</f>
        <v>35889691.870000005</v>
      </c>
      <c r="AJ13" s="68">
        <f>IF('TD Calc. NLI (Monthly)'!AJ15=0,0,'TD Calc. NLI (Monthly)'!AJ15+'TD CALC Summary (Cumulative) '!AI13)</f>
        <v>37461577.080000006</v>
      </c>
      <c r="AK13" s="68">
        <f>IF('TD Calc. NLI (Monthly)'!AK15=0,0,'TD Calc. NLI (Monthly)'!AK15+'TD CALC Summary (Cumulative) '!AJ13)</f>
        <v>39034964.660000004</v>
      </c>
      <c r="AL13" s="68">
        <f>IF('TD Calc. NLI (Monthly)'!AL15=0,0,'TD Calc. NLI (Monthly)'!AL15+'TD CALC Summary (Cumulative) '!AK13)</f>
        <v>40935592.220000006</v>
      </c>
      <c r="AM13" s="68">
        <f>IF('TD Calc. NLI (Monthly)'!AM15=0,0,'TD Calc. NLI (Monthly)'!AM15+'TD CALC Summary (Cumulative) '!AL13)</f>
        <v>42972039.530000009</v>
      </c>
      <c r="AN13" s="117">
        <f>IF('TD Calc. NLI (Monthly)'!AN15=0,0,'TD Calc. NLI (Monthly)'!AN15+'TD CALC Summary (Cumulative) '!AM13)</f>
        <v>44782405.040000007</v>
      </c>
      <c r="AO13" s="68">
        <f>IF('TD Calc. NLI (Monthly)'!AO15=0,0,'TD Calc. NLI (Monthly)'!AO15+'TD CALC Summary (Cumulative) '!AN13)</f>
        <v>46765178.100000009</v>
      </c>
      <c r="AP13" s="68">
        <f>IF('TD Calc. NLI (Monthly)'!AP15=0,0,'TD Calc. NLI (Monthly)'!AP15+'TD CALC Summary (Cumulative) '!AO13)</f>
        <v>48611487.38000001</v>
      </c>
      <c r="AQ13" s="68">
        <f>IF('TD Calc. NLI (Monthly)'!AQ15=0,0,'TD Calc. NLI (Monthly)'!AQ15+'TD CALC Summary (Cumulative) '!AP13)</f>
        <v>51006407.640000008</v>
      </c>
      <c r="AR13" s="68">
        <f>IF('TD Calc. NLI (Monthly)'!AR15=0,0,'TD Calc. NLI (Monthly)'!AR15+'TD CALC Summary (Cumulative) '!AQ13)</f>
        <v>57051566.110000007</v>
      </c>
      <c r="AS13" s="68">
        <f>IF('TD Calc. NLI (Monthly)'!AS15=0,0,'TD Calc. NLI (Monthly)'!AS15+'TD CALC Summary (Cumulative) '!AR13)</f>
        <v>64737666.380000003</v>
      </c>
      <c r="AT13" s="68">
        <f>IF('TD Calc. NLI (Monthly)'!AT15=0,0,'TD Calc. NLI (Monthly)'!AT15+'TD CALC Summary (Cumulative) '!AS13)</f>
        <v>71646476.219999999</v>
      </c>
      <c r="AU13" s="68">
        <f>IF('TD Calc. NLI (Monthly)'!AU15=0,0,'TD Calc. NLI (Monthly)'!AU15+'TD CALC Summary (Cumulative) '!AT13)</f>
        <v>76716382.400000006</v>
      </c>
      <c r="AV13" s="68">
        <f>IF('TD Calc. NLI (Monthly)'!AV15=0,0,'TD Calc. NLI (Monthly)'!AV15+'TD CALC Summary (Cumulative) '!AU13)</f>
        <v>78868385.330000013</v>
      </c>
      <c r="AW13" s="68">
        <f>IF('TD Calc. NLI (Monthly)'!AW15=0,0,'TD Calc. NLI (Monthly)'!AW15+'TD CALC Summary (Cumulative) '!AV13)</f>
        <v>80878123.460000008</v>
      </c>
      <c r="AX13" s="68">
        <f>IF('TD Calc. NLI (Monthly)'!AX15=0,0,'TD Calc. NLI (Monthly)'!AX15+'TD CALC Summary (Cumulative) '!AW13)</f>
        <v>83150125.260000005</v>
      </c>
      <c r="AY13" s="68">
        <f>IF('TD Calc. NLI (Monthly)'!AY15=0,0,'TD Calc. NLI (Monthly)'!AY15+'TD CALC Summary (Cumulative) '!AX13)</f>
        <v>85480293.840000004</v>
      </c>
      <c r="AZ13" s="68">
        <f>IF('TD Calc. NLI (Monthly)'!AZ15=0,0,'TD Calc. NLI (Monthly)'!AZ15+'TD CALC Summary (Cumulative) '!AY13)</f>
        <v>87396676.799999997</v>
      </c>
      <c r="BA13" s="68">
        <f>IF('TD Calc. NLI (Monthly)'!BA15=0,0,'TD Calc. NLI (Monthly)'!BA15+'TD CALC Summary (Cumulative) '!AZ13)</f>
        <v>89379450.019999996</v>
      </c>
      <c r="BB13" s="68">
        <f>IF('TD Calc. NLI (Monthly)'!BB15=0,0,'TD Calc. NLI (Monthly)'!BB15+'TD CALC Summary (Cumulative) '!BA13)</f>
        <v>91225759.450000003</v>
      </c>
      <c r="BC13" s="68">
        <f>IF('TD Calc. NLI (Monthly)'!BC15=0,0,'TD Calc. NLI (Monthly)'!BC15+'TD CALC Summary (Cumulative) '!BB13)</f>
        <v>93620679.900000006</v>
      </c>
      <c r="BD13" s="68">
        <f>IF('TD Calc. NLI (Monthly)'!BD15=0,0,'TD Calc. NLI (Monthly)'!BD15+'TD CALC Summary (Cumulative) '!BC13)</f>
        <v>0</v>
      </c>
      <c r="BE13" s="68">
        <f>IF('TD Calc. NLI (Monthly)'!BE15=0,0,'TD Calc. NLI (Monthly)'!BE15+'TD CALC Summary (Cumulative) '!BD13)</f>
        <v>0</v>
      </c>
      <c r="BF13" s="68">
        <f>IF('TD Calc. NLI (Monthly)'!BF15=0,0,'TD Calc. NLI (Monthly)'!BF15+'TD CALC Summary (Cumulative) '!BE13)</f>
        <v>0</v>
      </c>
      <c r="BG13" s="68">
        <f>IF('TD Calc. NLI (Monthly)'!BG15=0,0,'TD Calc. NLI (Monthly)'!BG15+'TD CALC Summary (Cumulative) '!BF13)</f>
        <v>0</v>
      </c>
      <c r="BH13" s="68">
        <f>IF('TD Calc. NLI (Monthly)'!BH15=0,0,'TD Calc. NLI (Monthly)'!BH15+'TD CALC Summary (Cumulative) '!BG13)</f>
        <v>0</v>
      </c>
      <c r="BI13" s="68">
        <f>IF('TD Calc. NLI (Monthly)'!BI15=0,0,'TD Calc. NLI (Monthly)'!BI15+'TD CALC Summary (Cumulative) '!BH13)</f>
        <v>0</v>
      </c>
      <c r="BJ13" s="68">
        <f>IF('TD Calc. NLI (Monthly)'!BJ15=0,0,'TD Calc. NLI (Monthly)'!BJ15+'TD CALC Summary (Cumulative) '!BI13)</f>
        <v>0</v>
      </c>
      <c r="BK13" s="68">
        <f>IF('TD Calc. NLI (Monthly)'!BK15=0,0,'TD Calc. NLI (Monthly)'!BK15+'TD CALC Summary (Cumulative) '!BJ13)</f>
        <v>0</v>
      </c>
      <c r="BL13" s="68">
        <f>IF('TD Calc. NLI (Monthly)'!BL15=0,0,'TD Calc. NLI (Monthly)'!BL15+'TD CALC Summary (Cumulative) '!BK13)</f>
        <v>0</v>
      </c>
      <c r="BM13" s="68">
        <f>IF('TD Calc. NLI (Monthly)'!BM15=0,0,'TD Calc. NLI (Monthly)'!BM15+'TD CALC Summary (Cumulative) '!BL13)</f>
        <v>0</v>
      </c>
      <c r="BN13" s="68">
        <f>IF('TD Calc. NLI (Monthly)'!BN15=0,0,'TD Calc. NLI (Monthly)'!BN15+'TD CALC Summary (Cumulative) '!BM13)</f>
        <v>0</v>
      </c>
      <c r="BO13" s="68">
        <f>IF('TD Calc. NLI (Monthly)'!BO15=0,0,'TD Calc. NLI (Monthly)'!BO15+'TD CALC Summary (Cumulative) '!BN13)</f>
        <v>0</v>
      </c>
      <c r="BP13" s="68">
        <f>IF('TD Calc. NLI (Monthly)'!BP15=0,0,'TD Calc. NLI (Monthly)'!BP15+'TD CALC Summary (Cumulative) '!BO13)</f>
        <v>0</v>
      </c>
      <c r="BQ13" s="68">
        <f>IF('TD Calc. NLI (Monthly)'!BQ15=0,0,'TD Calc. NLI (Monthly)'!BQ15+'TD CALC Summary (Cumulative) '!BP13)</f>
        <v>0</v>
      </c>
      <c r="BR13" s="68">
        <f>IF('TD Calc. NLI (Monthly)'!BR15=0,0,'TD Calc. NLI (Monthly)'!BR15+'TD CALC Summary (Cumulative) '!BQ13)</f>
        <v>0</v>
      </c>
      <c r="BS13" s="68">
        <f>IF('TD Calc. NLI (Monthly)'!BS15=0,0,'TD Calc. NLI (Monthly)'!BS15+'TD CALC Summary (Cumulative) '!BR13)</f>
        <v>0</v>
      </c>
      <c r="BT13" s="68">
        <f>IF('TD Calc. NLI (Monthly)'!BT15=0,0,'TD Calc. NLI (Monthly)'!BT15+'TD CALC Summary (Cumulative) '!BS13)</f>
        <v>0</v>
      </c>
      <c r="BU13" s="68">
        <f>IF('TD Calc. NLI (Monthly)'!BU15=0,0,'TD Calc. NLI (Monthly)'!BU15+'TD CALC Summary (Cumulative) '!BT13)</f>
        <v>0</v>
      </c>
      <c r="BV13" s="68">
        <f>IF('TD Calc. NLI (Monthly)'!BV15=0,0,'TD Calc. NLI (Monthly)'!BV15+'TD CALC Summary (Cumulative) '!BU13)</f>
        <v>0</v>
      </c>
      <c r="BW13" s="68">
        <f>IF('TD Calc. NLI (Monthly)'!BW15=0,0,'TD Calc. NLI (Monthly)'!BW15+'TD CALC Summary (Cumulative) '!BV13)</f>
        <v>0</v>
      </c>
      <c r="BX13" s="68">
        <f>IF('TD Calc. NLI (Monthly)'!BX15=0,0,'TD Calc. NLI (Monthly)'!BX15+'TD CALC Summary (Cumulative) '!BW13)</f>
        <v>0</v>
      </c>
      <c r="BY13" s="68">
        <f>IF('TD Calc. NLI (Monthly)'!BY15=0,0,'TD Calc. NLI (Monthly)'!BY15+'TD CALC Summary (Cumulative) '!BX13)</f>
        <v>0</v>
      </c>
      <c r="BZ13" s="68">
        <f>IF('TD Calc. NLI (Monthly)'!BZ15=0,0,'TD Calc. NLI (Monthly)'!BZ15+'TD CALC Summary (Cumulative) '!BY13)</f>
        <v>0</v>
      </c>
      <c r="CA13" s="68">
        <f>IF('TD Calc. NLI (Monthly)'!CA15=0,0,'TD Calc. NLI (Monthly)'!CA15+'TD CALC Summary (Cumulative) '!BZ13)</f>
        <v>0</v>
      </c>
      <c r="CB13" s="68">
        <f>IF('TD Calc. NLI (Monthly)'!CB15=0,0,'TD Calc. NLI (Monthly)'!CB15+'TD CALC Summary (Cumulative) '!CA13)</f>
        <v>0</v>
      </c>
      <c r="CC13" s="68">
        <f>IF('TD Calc. NLI (Monthly)'!CC15=0,0,'TD Calc. NLI (Monthly)'!CC15+'TD CALC Summary (Cumulative) '!CB13)</f>
        <v>0</v>
      </c>
      <c r="CD13" s="68">
        <f>IF('TD Calc. NLI (Monthly)'!CD15=0,0,'TD Calc. NLI (Monthly)'!CD15+'TD CALC Summary (Cumulative) '!CC13)</f>
        <v>0</v>
      </c>
      <c r="CE13" s="68">
        <f>IF('TD Calc. NLI (Monthly)'!CE15=0,0,'TD Calc. NLI (Monthly)'!CE15+'TD CALC Summary (Cumulative) '!CD13)</f>
        <v>0</v>
      </c>
      <c r="CF13" s="68">
        <f>IF('TD Calc. NLI (Monthly)'!CF15=0,0,'TD Calc. NLI (Monthly)'!CF15+'TD CALC Summary (Cumulative) '!CE13)</f>
        <v>0</v>
      </c>
      <c r="CG13" s="68">
        <f>IF('TD Calc. NLI (Monthly)'!CG15=0,0,'TD Calc. NLI (Monthly)'!CG15+'TD CALC Summary (Cumulative) '!CF13)</f>
        <v>0</v>
      </c>
      <c r="CH13" s="68">
        <f>IF('TD Calc. NLI (Monthly)'!CH15=0,0,'TD Calc. NLI (Monthly)'!CH15+'TD CALC Summary (Cumulative) '!CG13)</f>
        <v>0</v>
      </c>
      <c r="CI13" s="68">
        <f>IF('TD Calc. NLI (Monthly)'!CI15=0,0,'TD Calc. NLI (Monthly)'!CI15+'TD CALC Summary (Cumulative) '!CH13)</f>
        <v>0</v>
      </c>
      <c r="CJ13" s="68">
        <f>IF('TD Calc. NLI (Monthly)'!CJ15=0,0,'TD Calc. NLI (Monthly)'!CJ15+'TD CALC Summary (Cumulative) '!CI13)</f>
        <v>0</v>
      </c>
      <c r="CK13" s="67"/>
      <c r="CL13" s="67"/>
      <c r="CM13" s="67"/>
      <c r="CN13" s="67"/>
      <c r="CO13" s="67"/>
      <c r="CP13" s="67"/>
      <c r="CQ13" s="67"/>
      <c r="CR13" s="67"/>
      <c r="CS13" s="67"/>
      <c r="CT13" s="67"/>
      <c r="CU13" s="67"/>
      <c r="CV13" s="67"/>
      <c r="CW13" s="67"/>
      <c r="CX13" s="67"/>
      <c r="CY13" s="67"/>
      <c r="CZ13" s="67"/>
    </row>
    <row r="14" spans="1:104" ht="20.100000000000001" customHeight="1" thickBot="1" x14ac:dyDescent="0.4">
      <c r="A14" s="229" t="s">
        <v>62</v>
      </c>
      <c r="B14" s="229"/>
      <c r="C14" s="229"/>
      <c r="D14" s="229"/>
      <c r="E14" s="229"/>
      <c r="F14" s="229"/>
      <c r="G14" s="229"/>
      <c r="H14" s="229"/>
      <c r="I14" s="229"/>
      <c r="J14" s="229"/>
      <c r="K14" s="229"/>
      <c r="L14" s="229"/>
      <c r="M14" s="230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11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</row>
    <row r="15" spans="1:104" x14ac:dyDescent="0.25">
      <c r="A15" s="224" t="s">
        <v>59</v>
      </c>
      <c r="B15" s="78" t="s">
        <v>63</v>
      </c>
      <c r="C15" s="51">
        <v>42370</v>
      </c>
      <c r="D15" s="51">
        <v>42401</v>
      </c>
      <c r="E15" s="49">
        <v>42430</v>
      </c>
      <c r="F15" s="49">
        <v>42461</v>
      </c>
      <c r="G15" s="55">
        <v>42491</v>
      </c>
      <c r="H15" s="49">
        <v>42522</v>
      </c>
      <c r="I15" s="49">
        <v>42552</v>
      </c>
      <c r="J15" s="49">
        <v>42583</v>
      </c>
      <c r="K15" s="49">
        <v>42614</v>
      </c>
      <c r="L15" s="49">
        <v>42644</v>
      </c>
      <c r="M15" s="49">
        <v>42675</v>
      </c>
      <c r="N15" s="49">
        <v>42705</v>
      </c>
      <c r="O15" s="49">
        <v>42736</v>
      </c>
      <c r="P15" s="49">
        <v>42767</v>
      </c>
      <c r="Q15" s="50">
        <v>42795</v>
      </c>
      <c r="R15" s="50">
        <v>42826</v>
      </c>
      <c r="S15" s="50">
        <v>42856</v>
      </c>
      <c r="T15" s="50">
        <v>42887</v>
      </c>
      <c r="U15" s="50">
        <v>42917</v>
      </c>
      <c r="V15" s="50">
        <v>42948</v>
      </c>
      <c r="W15" s="50">
        <v>42979</v>
      </c>
      <c r="X15" s="50">
        <v>43009</v>
      </c>
      <c r="Y15" s="50">
        <v>43040</v>
      </c>
      <c r="Z15" s="50">
        <v>43070</v>
      </c>
      <c r="AA15" s="50">
        <v>43101</v>
      </c>
      <c r="AB15" s="50">
        <v>43132</v>
      </c>
      <c r="AC15" s="51">
        <v>43160</v>
      </c>
      <c r="AD15" s="51">
        <v>43191</v>
      </c>
      <c r="AE15" s="51">
        <v>43221</v>
      </c>
      <c r="AF15" s="51">
        <v>43252</v>
      </c>
      <c r="AG15" s="51">
        <v>43282</v>
      </c>
      <c r="AH15" s="51">
        <v>43313</v>
      </c>
      <c r="AI15" s="51">
        <v>43344</v>
      </c>
      <c r="AJ15" s="51">
        <v>43374</v>
      </c>
      <c r="AK15" s="51">
        <v>43405</v>
      </c>
      <c r="AL15" s="51">
        <v>43435</v>
      </c>
      <c r="AM15" s="51">
        <v>43466</v>
      </c>
      <c r="AN15" s="51">
        <v>43497</v>
      </c>
      <c r="AO15" s="49">
        <v>43525</v>
      </c>
      <c r="AP15" s="49">
        <v>43556</v>
      </c>
      <c r="AQ15" s="49">
        <v>43586</v>
      </c>
      <c r="AR15" s="49">
        <v>43617</v>
      </c>
      <c r="AS15" s="49">
        <v>43647</v>
      </c>
      <c r="AT15" s="49">
        <v>43678</v>
      </c>
      <c r="AU15" s="49">
        <v>43709</v>
      </c>
      <c r="AV15" s="49">
        <v>43739</v>
      </c>
      <c r="AW15" s="49">
        <v>43770</v>
      </c>
      <c r="AX15" s="49">
        <v>43800</v>
      </c>
      <c r="AY15" s="49">
        <v>43831</v>
      </c>
      <c r="AZ15" s="49">
        <v>43862</v>
      </c>
      <c r="BA15" s="50">
        <v>43891</v>
      </c>
      <c r="BB15" s="50">
        <v>43922</v>
      </c>
      <c r="BC15" s="50">
        <v>43952</v>
      </c>
      <c r="BD15" s="50">
        <v>43983</v>
      </c>
      <c r="BE15" s="50">
        <v>44013</v>
      </c>
      <c r="BF15" s="50">
        <v>44044</v>
      </c>
      <c r="BG15" s="50">
        <v>44075</v>
      </c>
      <c r="BH15" s="50">
        <v>44105</v>
      </c>
      <c r="BI15" s="50">
        <v>44136</v>
      </c>
      <c r="BJ15" s="50">
        <v>44166</v>
      </c>
      <c r="BK15" s="50">
        <v>44197</v>
      </c>
      <c r="BL15" s="50">
        <v>44228</v>
      </c>
      <c r="BM15" s="51">
        <v>44256</v>
      </c>
      <c r="BN15" s="51">
        <v>44287</v>
      </c>
      <c r="BO15" s="51">
        <v>44317</v>
      </c>
      <c r="BP15" s="51">
        <v>44348</v>
      </c>
      <c r="BQ15" s="51">
        <v>44378</v>
      </c>
      <c r="BR15" s="51">
        <v>44409</v>
      </c>
      <c r="BS15" s="51">
        <v>44440</v>
      </c>
      <c r="BT15" s="51">
        <v>44470</v>
      </c>
      <c r="BU15" s="51">
        <v>44501</v>
      </c>
      <c r="BV15" s="51">
        <v>44531</v>
      </c>
      <c r="BW15" s="51">
        <v>44562</v>
      </c>
      <c r="BX15" s="51">
        <v>44593</v>
      </c>
      <c r="BY15" s="49">
        <v>44621</v>
      </c>
      <c r="BZ15" s="49">
        <v>44652</v>
      </c>
      <c r="CA15" s="49">
        <v>44682</v>
      </c>
      <c r="CB15" s="49">
        <v>44713</v>
      </c>
      <c r="CC15" s="49">
        <v>44743</v>
      </c>
      <c r="CD15" s="49">
        <v>44774</v>
      </c>
      <c r="CE15" s="49">
        <v>44805</v>
      </c>
      <c r="CF15" s="49">
        <v>44835</v>
      </c>
      <c r="CG15" s="49">
        <v>44866</v>
      </c>
      <c r="CH15" s="49">
        <v>44896</v>
      </c>
      <c r="CI15" s="49">
        <v>44927</v>
      </c>
      <c r="CJ15" s="49">
        <v>44958</v>
      </c>
    </row>
    <row r="16" spans="1:104" x14ac:dyDescent="0.25">
      <c r="A16" s="225"/>
      <c r="B16" s="77" t="s">
        <v>36</v>
      </c>
      <c r="C16" s="25"/>
      <c r="D16" s="25"/>
      <c r="E16" s="25">
        <f>IF('TD Calc. LI (Monthly)'!E10=0,0,'TD Calc. LI (Monthly)'!E10)</f>
        <v>0</v>
      </c>
      <c r="F16" s="25">
        <f>IF('TD Calc. LI (Monthly)'!F10=0,0,E16+'TD Calc. LI (Monthly)'!F10)</f>
        <v>0</v>
      </c>
      <c r="G16" s="25">
        <f>IF('TD Calc. LI (Monthly)'!G10=0,0,F16+'TD Calc. LI (Monthly)'!G10)</f>
        <v>0</v>
      </c>
      <c r="H16" s="25">
        <f>IF('TD Calc. LI (Monthly)'!H10=0,0,G16+'TD Calc. LI (Monthly)'!H10)</f>
        <v>0</v>
      </c>
      <c r="I16" s="25">
        <f>IF('TD Calc. LI (Monthly)'!I10=0,0,H16+'TD Calc. LI (Monthly)'!I10)</f>
        <v>0</v>
      </c>
      <c r="J16" s="25">
        <f>IF('TD Calc. LI (Monthly)'!J10=0,0,I16+'TD Calc. LI (Monthly)'!J10)</f>
        <v>2452.4299999999998</v>
      </c>
      <c r="K16" s="25">
        <f>IF('TD Calc. LI (Monthly)'!K10=0,0,J16+'TD Calc. LI (Monthly)'!K10)</f>
        <v>5323.99</v>
      </c>
      <c r="L16" s="25">
        <f>IF('TD Calc. LI (Monthly)'!L10=0,0,K16+'TD Calc. LI (Monthly)'!L10)</f>
        <v>6631.19</v>
      </c>
      <c r="M16" s="25">
        <f>IF('TD Calc. LI (Monthly)'!M10=0,0,L16+'TD Calc. LI (Monthly)'!M10)</f>
        <v>9830.73</v>
      </c>
      <c r="N16" s="25">
        <f>IF('TD Calc. LI (Monthly)'!N10=0,0,M16+'TD Calc. LI (Monthly)'!N10)</f>
        <v>15847.88</v>
      </c>
      <c r="O16" s="25">
        <f>IF('TD Calc. LI (Monthly)'!O10=0,0,N16+'TD Calc. LI (Monthly)'!O10)</f>
        <v>23696.87</v>
      </c>
      <c r="P16" s="25">
        <f>IF('TD Calc. LI (Monthly)'!P10=0,0,O16+'TD Calc. LI (Monthly)'!P10)</f>
        <v>31721.01</v>
      </c>
      <c r="Q16" s="25">
        <f>IF('TD Calc. LI (Monthly)'!Q10=0,0,P16+'TD Calc. LI (Monthly)'!Q10)</f>
        <v>39304.81</v>
      </c>
      <c r="R16" s="25">
        <f>IF('TD Calc. LI (Monthly)'!R10=0,0,Q16+'TD Calc. LI (Monthly)'!R10)</f>
        <v>42145.149999999994</v>
      </c>
      <c r="S16" s="25">
        <f>IF('TD Calc. LI (Monthly)'!S10=0,0,R16+'TD Calc. LI (Monthly)'!S10)</f>
        <v>46728.439999999995</v>
      </c>
      <c r="T16" s="25">
        <f>IF('TD Calc. LI (Monthly)'!T10=0,0,S16+'TD Calc. LI (Monthly)'!T10)</f>
        <v>61767.749999999993</v>
      </c>
      <c r="U16" s="25">
        <f>IF('TD Calc. LI (Monthly)'!U10=0,0,T16+'TD Calc. LI (Monthly)'!U10)</f>
        <v>0</v>
      </c>
      <c r="V16" s="25">
        <f>IF('TD Calc. LI (Monthly)'!V10=0,0,U16+'TD Calc. LI (Monthly)'!V10)</f>
        <v>-13855.16</v>
      </c>
      <c r="W16" s="25">
        <f>IF('TD Calc. LI (Monthly)'!W10=0,0,V16+'TD Calc. LI (Monthly)'!W10)</f>
        <v>-17292.55</v>
      </c>
      <c r="X16" s="25">
        <f>IF('TD Calc. LI (Monthly)'!X10=0,0,W16+'TD Calc. LI (Monthly)'!X10)</f>
        <v>-16344.08</v>
      </c>
      <c r="Y16" s="25">
        <f>IF('TD Calc. LI (Monthly)'!Y10=0,0,X16+'TD Calc. LI (Monthly)'!Y10)</f>
        <v>-11644.65</v>
      </c>
      <c r="Z16" s="25">
        <f>IF('TD Calc. LI (Monthly)'!Z10=0,0,Y16+'TD Calc. LI (Monthly)'!Z10)</f>
        <v>-2601.3799999999992</v>
      </c>
      <c r="AA16" s="25">
        <f>IF('TD Calc. LI (Monthly)'!AA10=0,0,Z16+'TD Calc. LI (Monthly)'!AA10)</f>
        <v>6696.4500000000007</v>
      </c>
      <c r="AB16" s="25">
        <f>IF('TD Calc. LI (Monthly)'!AB10=0,0,AA16+'TD Calc. LI (Monthly)'!AB10)</f>
        <v>16653.91</v>
      </c>
      <c r="AC16" s="25">
        <f>IF('TD Calc. LI (Monthly)'!AC10=0,0,AB16+'TD Calc. LI (Monthly)'!AC10)</f>
        <v>27229.309999999998</v>
      </c>
      <c r="AD16" s="25">
        <f>IF('TD Calc. LI (Monthly)'!AD10=0,0,AC16+'TD Calc. LI (Monthly)'!AD10)</f>
        <v>35114.92</v>
      </c>
      <c r="AE16" s="25">
        <f>IF('TD Calc. LI (Monthly)'!AE10=0,0,AD16+'TD Calc. LI (Monthly)'!AE10)</f>
        <v>44232.009999999995</v>
      </c>
      <c r="AF16" s="25">
        <f>IF('TD Calc. LI (Monthly)'!AF10=0,0,AE16+'TD Calc. LI (Monthly)'!AF10)</f>
        <v>76108.7</v>
      </c>
      <c r="AG16" s="25">
        <f>IF('TD Calc. LI (Monthly)'!AG10=0,0,AF16+'TD Calc. LI (Monthly)'!AG10)</f>
        <v>116309.31</v>
      </c>
      <c r="AH16" s="25">
        <f>IF('TD Calc. LI (Monthly)'!AH10=0,0,AG16+'TD Calc. LI (Monthly)'!AH10)</f>
        <v>153377.4</v>
      </c>
      <c r="AI16" s="25">
        <f>IF('TD Calc. LI (Monthly)'!AI10=0,0,AH16+'TD Calc. LI (Monthly)'!AI10)</f>
        <v>177756.01</v>
      </c>
      <c r="AJ16" s="25">
        <f>IF('TD Calc. LI (Monthly)'!AJ10=0,0,AI16+'TD Calc. LI (Monthly)'!AJ10)</f>
        <v>186417.14</v>
      </c>
      <c r="AK16" s="25">
        <f>IF('TD Calc. LI (Monthly)'!AK10=0,0,AJ16+'TD Calc. LI (Monthly)'!AK10)</f>
        <v>198499.66</v>
      </c>
      <c r="AL16" s="25">
        <f>IF('TD Calc. LI (Monthly)'!AL10=0,0,AK16+'TD Calc. LI (Monthly)'!AL10)</f>
        <v>215192.92</v>
      </c>
      <c r="AM16" s="25">
        <f>IF('TD Calc. LI (Monthly)'!AM10=0,0,AL16+'TD Calc. LI (Monthly)'!AM10)</f>
        <v>232448.05000000002</v>
      </c>
      <c r="AN16" s="112">
        <f>IF('TD Calc. LI (Monthly)'!AN10=0,0,AM16+'TD Calc. LI (Monthly)'!AN10)</f>
        <v>248944.81000000003</v>
      </c>
      <c r="AO16" s="25">
        <f>IF('TD Calc. LI (Monthly)'!AO10=0,0,AN16+'TD Calc. LI (Monthly)'!AO10)</f>
        <v>265207.14</v>
      </c>
      <c r="AP16" s="25">
        <f>IF('TD Calc. LI (Monthly)'!AP10=0,0,AO16+'TD Calc. LI (Monthly)'!AP10)</f>
        <v>278197.87</v>
      </c>
      <c r="AQ16" s="25">
        <f>IF('TD Calc. LI (Monthly)'!AQ10=0,0,AP16+'TD Calc. LI (Monthly)'!AQ10)</f>
        <v>292602.82</v>
      </c>
      <c r="AR16" s="25">
        <f>IF('TD Calc. LI (Monthly)'!AR10=0,0,AQ16+'TD Calc. LI (Monthly)'!AR10)</f>
        <v>338718.93</v>
      </c>
      <c r="AS16" s="25">
        <f>IF('TD Calc. LI (Monthly)'!AS10=0,0,AR16+'TD Calc. LI (Monthly)'!AS10)</f>
        <v>394248.87</v>
      </c>
      <c r="AT16" s="25">
        <f>IF('TD Calc. LI (Monthly)'!AT10=0,0,AS16+'TD Calc. LI (Monthly)'!AT10)</f>
        <v>448163.72</v>
      </c>
      <c r="AU16" s="25">
        <f>IF('TD Calc. LI (Monthly)'!AU10=0,0,AT16+'TD Calc. LI (Monthly)'!AU10)</f>
        <v>484562.44999999995</v>
      </c>
      <c r="AV16" s="25">
        <f>IF('TD Calc. LI (Monthly)'!AV10=0,0,AU16+'TD Calc. LI (Monthly)'!AV10)</f>
        <v>497655.95999999996</v>
      </c>
      <c r="AW16" s="25">
        <f>IF('TD Calc. LI (Monthly)'!AW10=0,0,AV16+'TD Calc. LI (Monthly)'!AW10)</f>
        <v>513925.16</v>
      </c>
      <c r="AX16" s="25">
        <f>IF('TD Calc. LI (Monthly)'!AX10=0,0,AW16+'TD Calc. LI (Monthly)'!AX10)</f>
        <v>534003.53</v>
      </c>
      <c r="AY16" s="25">
        <f>IF('TD Calc. LI (Monthly)'!AY10=0,0,AX16+'TD Calc. LI (Monthly)'!AY10)</f>
        <v>553421.22</v>
      </c>
      <c r="AZ16" s="25">
        <f>IF('TD Calc. LI (Monthly)'!AZ10=0,0,AY16+'TD Calc. LI (Monthly)'!AZ10)</f>
        <v>570542.49</v>
      </c>
      <c r="BA16" s="25">
        <f>IF('TD Calc. LI (Monthly)'!BA10=0,0,AZ16+'TD Calc. LI (Monthly)'!BA10)</f>
        <v>586804.81999999995</v>
      </c>
      <c r="BB16" s="25">
        <f>IF('TD Calc. LI (Monthly)'!BB10=0,0,BA16+'TD Calc. LI (Monthly)'!BB10)</f>
        <v>599795.55999999994</v>
      </c>
      <c r="BC16" s="25">
        <f>IF('TD Calc. LI (Monthly)'!BC10=0,0,BB16+'TD Calc. LI (Monthly)'!BC10)</f>
        <v>614200.54999999993</v>
      </c>
      <c r="BD16" s="25">
        <f>IF('TD Calc. LI (Monthly)'!BD10=0,0,BC16+'TD Calc. LI (Monthly)'!BD10)</f>
        <v>0</v>
      </c>
      <c r="BE16" s="25">
        <f>IF('TD Calc. LI (Monthly)'!BE10=0,0,BD16+'TD Calc. LI (Monthly)'!BE10)</f>
        <v>0</v>
      </c>
      <c r="BF16" s="25">
        <f>IF('TD Calc. LI (Monthly)'!BF10=0,0,BE16+'TD Calc. LI (Monthly)'!BF10)</f>
        <v>0</v>
      </c>
      <c r="BG16" s="25">
        <f>IF('TD Calc. LI (Monthly)'!BG10=0,0,BF16+'TD Calc. LI (Monthly)'!BG10)</f>
        <v>0</v>
      </c>
      <c r="BH16" s="25">
        <f>IF('TD Calc. LI (Monthly)'!BH10=0,0,BG16+'TD Calc. LI (Monthly)'!BH10)</f>
        <v>0</v>
      </c>
      <c r="BI16" s="25">
        <f>IF('TD Calc. LI (Monthly)'!BI10=0,0,BH16+'TD Calc. LI (Monthly)'!BI10)</f>
        <v>0</v>
      </c>
      <c r="BJ16" s="25">
        <f>IF('TD Calc. LI (Monthly)'!BJ10=0,0,BI16+'TD Calc. LI (Monthly)'!BJ10)</f>
        <v>0</v>
      </c>
      <c r="BK16" s="25">
        <f>IF('TD Calc. LI (Monthly)'!BK10=0,0,BJ16+'TD Calc. LI (Monthly)'!BK10)</f>
        <v>0</v>
      </c>
      <c r="BL16" s="25">
        <f>IF('TD Calc. LI (Monthly)'!BL10=0,0,BK16+'TD Calc. LI (Monthly)'!BL10)</f>
        <v>0</v>
      </c>
      <c r="BM16" s="25">
        <f>IF('TD Calc. LI (Monthly)'!BM10=0,0,BL16+'TD Calc. LI (Monthly)'!BM10)</f>
        <v>0</v>
      </c>
      <c r="BN16" s="25">
        <f>IF('TD Calc. LI (Monthly)'!BN10=0,0,BM16+'TD Calc. LI (Monthly)'!BN10)</f>
        <v>0</v>
      </c>
      <c r="BO16" s="25">
        <f>IF('TD Calc. LI (Monthly)'!BO10=0,0,BN16+'TD Calc. LI (Monthly)'!BO10)</f>
        <v>0</v>
      </c>
      <c r="BP16" s="25">
        <f>IF('TD Calc. LI (Monthly)'!BP10=0,0,BO16+'TD Calc. LI (Monthly)'!BP10)</f>
        <v>0</v>
      </c>
      <c r="BQ16" s="25">
        <f>IF('TD Calc. LI (Monthly)'!BQ10=0,0,BP16+'TD Calc. LI (Monthly)'!BQ10)</f>
        <v>0</v>
      </c>
      <c r="BR16" s="25">
        <f>IF('TD Calc. LI (Monthly)'!BR10=0,0,BQ16+'TD Calc. LI (Monthly)'!BR10)</f>
        <v>0</v>
      </c>
      <c r="BS16" s="25">
        <f>IF('TD Calc. LI (Monthly)'!BS10=0,0,BR16+'TD Calc. LI (Monthly)'!BS10)</f>
        <v>0</v>
      </c>
      <c r="BT16" s="25">
        <f>IF('TD Calc. LI (Monthly)'!BT10=0,0,BS16+'TD Calc. LI (Monthly)'!BT10)</f>
        <v>0</v>
      </c>
      <c r="BU16" s="25">
        <f>IF('TD Calc. LI (Monthly)'!BU10=0,0,BT16+'TD Calc. LI (Monthly)'!BU10)</f>
        <v>0</v>
      </c>
      <c r="BV16" s="25">
        <f>IF('TD Calc. LI (Monthly)'!BV10=0,0,BU16+'TD Calc. LI (Monthly)'!BV10)</f>
        <v>0</v>
      </c>
      <c r="BW16" s="25">
        <f>IF('TD Calc. LI (Monthly)'!BW10=0,0,BV16+'TD Calc. LI (Monthly)'!BW10)</f>
        <v>0</v>
      </c>
      <c r="BX16" s="25">
        <f>IF('TD Calc. LI (Monthly)'!BX10=0,0,BW16+'TD Calc. LI (Monthly)'!BX10)</f>
        <v>0</v>
      </c>
      <c r="BY16" s="25">
        <f>IF('TD Calc. LI (Monthly)'!BY10=0,0,BX16+'TD Calc. LI (Monthly)'!BY10)</f>
        <v>0</v>
      </c>
      <c r="BZ16" s="25">
        <f>IF('TD Calc. LI (Monthly)'!BZ10=0,0,BY16+'TD Calc. LI (Monthly)'!BZ10)</f>
        <v>0</v>
      </c>
      <c r="CA16" s="25">
        <f>IF('TD Calc. LI (Monthly)'!CA10=0,0,BZ16+'TD Calc. LI (Monthly)'!CA10)</f>
        <v>0</v>
      </c>
      <c r="CB16" s="25">
        <f>IF('TD Calc. LI (Monthly)'!CB10=0,0,CA16+'TD Calc. LI (Monthly)'!CB10)</f>
        <v>0</v>
      </c>
      <c r="CC16" s="25">
        <f>IF('TD Calc. LI (Monthly)'!CC10=0,0,CB16+'TD Calc. LI (Monthly)'!CC10)</f>
        <v>0</v>
      </c>
      <c r="CD16" s="25">
        <f>IF('TD Calc. LI (Monthly)'!CD10=0,0,CC16+'TD Calc. LI (Monthly)'!CD10)</f>
        <v>0</v>
      </c>
      <c r="CE16" s="25">
        <f>IF('TD Calc. LI (Monthly)'!CE10=0,0,CD16+'TD Calc. LI (Monthly)'!CE10)</f>
        <v>0</v>
      </c>
      <c r="CF16" s="25">
        <f>IF('TD Calc. LI (Monthly)'!CF10=0,0,CE16+'TD Calc. LI (Monthly)'!CF10)</f>
        <v>0</v>
      </c>
      <c r="CG16" s="25">
        <f>IF('TD Calc. LI (Monthly)'!CG10=0,0,CF16+'TD Calc. LI (Monthly)'!CG10)</f>
        <v>0</v>
      </c>
      <c r="CH16" s="25">
        <f>IF('TD Calc. LI (Monthly)'!CH10=0,0,CG16+'TD Calc. LI (Monthly)'!CH10)</f>
        <v>0</v>
      </c>
      <c r="CI16" s="25">
        <f>IF('TD Calc. LI (Monthly)'!CI10=0,0,CH16+'TD Calc. LI (Monthly)'!CI10)</f>
        <v>0</v>
      </c>
      <c r="CJ16" s="25">
        <f>IF('TD Calc. LI (Monthly)'!CJ10=0,0,CI16+'TD Calc. LI (Monthly)'!CJ10)</f>
        <v>0</v>
      </c>
    </row>
    <row r="17" spans="1:104" x14ac:dyDescent="0.25">
      <c r="A17" s="225"/>
      <c r="B17" s="77" t="s">
        <v>37</v>
      </c>
      <c r="C17" s="25"/>
      <c r="D17" s="25"/>
      <c r="E17" s="25">
        <f>IF('TD Calc. LI (Monthly)'!E11=0,0,'TD Calc. LI (Monthly)'!E11)</f>
        <v>0</v>
      </c>
      <c r="F17" s="25">
        <f>IF('TD Calc. LI (Monthly)'!F11=0,0,E17+'TD Calc. LI (Monthly)'!F11)</f>
        <v>0</v>
      </c>
      <c r="G17" s="25">
        <f>IF('TD Calc. LI (Monthly)'!G11=0,0,F17+'TD Calc. LI (Monthly)'!G11)</f>
        <v>0</v>
      </c>
      <c r="H17" s="25">
        <f>IF('TD Calc. LI (Monthly)'!H11=0,0,G17+'TD Calc. LI (Monthly)'!H11)</f>
        <v>0</v>
      </c>
      <c r="I17" s="25">
        <f>IF('TD Calc. LI (Monthly)'!I11=0,0,H17+'TD Calc. LI (Monthly)'!I11)</f>
        <v>0</v>
      </c>
      <c r="J17" s="25">
        <f>IF('TD Calc. LI (Monthly)'!J11=0,0,I17+'TD Calc. LI (Monthly)'!J11)</f>
        <v>0</v>
      </c>
      <c r="K17" s="25">
        <f>IF('TD Calc. LI (Monthly)'!K11=0,0,J17+'TD Calc. LI (Monthly)'!K11)</f>
        <v>0</v>
      </c>
      <c r="L17" s="25">
        <f>IF('TD Calc. LI (Monthly)'!L11=0,0,K17+'TD Calc. LI (Monthly)'!L11)</f>
        <v>0</v>
      </c>
      <c r="M17" s="25">
        <f>IF('TD Calc. LI (Monthly)'!M11=0,0,L17+'TD Calc. LI (Monthly)'!M11)</f>
        <v>0</v>
      </c>
      <c r="N17" s="25">
        <f>IF('TD Calc. LI (Monthly)'!N11=0,0,M17+'TD Calc. LI (Monthly)'!N11)</f>
        <v>44.71</v>
      </c>
      <c r="O17" s="25">
        <f>IF('TD Calc. LI (Monthly)'!O11=0,0,N17+'TD Calc. LI (Monthly)'!O11)</f>
        <v>137.82</v>
      </c>
      <c r="P17" s="25">
        <f>IF('TD Calc. LI (Monthly)'!P11=0,0,O17+'TD Calc. LI (Monthly)'!P11)</f>
        <v>308.33</v>
      </c>
      <c r="Q17" s="25">
        <f>IF('TD Calc. LI (Monthly)'!Q11=0,0,P17+'TD Calc. LI (Monthly)'!Q11)</f>
        <v>776.12</v>
      </c>
      <c r="R17" s="25">
        <f>IF('TD Calc. LI (Monthly)'!R11=0,0,Q17+'TD Calc. LI (Monthly)'!R11)</f>
        <v>1372.0900000000001</v>
      </c>
      <c r="S17" s="25">
        <f>IF('TD Calc. LI (Monthly)'!S11=0,0,R17+'TD Calc. LI (Monthly)'!S11)</f>
        <v>2106.0700000000002</v>
      </c>
      <c r="T17" s="25">
        <f>IF('TD Calc. LI (Monthly)'!T11=0,0,S17+'TD Calc. LI (Monthly)'!T11)</f>
        <v>3109.92</v>
      </c>
      <c r="U17" s="25">
        <f>IF('TD Calc. LI (Monthly)'!U11=0,0,T17+'TD Calc. LI (Monthly)'!U11)</f>
        <v>0</v>
      </c>
      <c r="V17" s="25">
        <f>IF('TD Calc. LI (Monthly)'!V11=0,0,U17+'TD Calc. LI (Monthly)'!V11)</f>
        <v>161.24</v>
      </c>
      <c r="W17" s="25">
        <f>IF('TD Calc. LI (Monthly)'!W11=0,0,V17+'TD Calc. LI (Monthly)'!W11)</f>
        <v>660.18000000000006</v>
      </c>
      <c r="X17" s="25">
        <f>IF('TD Calc. LI (Monthly)'!X11=0,0,W17+'TD Calc. LI (Monthly)'!X11)</f>
        <v>1004.3800000000001</v>
      </c>
      <c r="Y17" s="25">
        <f>IF('TD Calc. LI (Monthly)'!Y11=0,0,X17+'TD Calc. LI (Monthly)'!Y11)</f>
        <v>1330.8400000000001</v>
      </c>
      <c r="Z17" s="25">
        <f>IF('TD Calc. LI (Monthly)'!Z11=0,0,Y17+'TD Calc. LI (Monthly)'!Z11)</f>
        <v>1859.3600000000001</v>
      </c>
      <c r="AA17" s="25">
        <f>IF('TD Calc. LI (Monthly)'!AA11=0,0,Z17+'TD Calc. LI (Monthly)'!AA11)</f>
        <v>2639.19</v>
      </c>
      <c r="AB17" s="25">
        <f>IF('TD Calc. LI (Monthly)'!AB11=0,0,AA17+'TD Calc. LI (Monthly)'!AB11)</f>
        <v>4621.08</v>
      </c>
      <c r="AC17" s="25">
        <f>IF('TD Calc. LI (Monthly)'!AC11=0,0,AB17+'TD Calc. LI (Monthly)'!AC11)</f>
        <v>8283.2999999999993</v>
      </c>
      <c r="AD17" s="25">
        <f>IF('TD Calc. LI (Monthly)'!AD11=0,0,AC17+'TD Calc. LI (Monthly)'!AD11)</f>
        <v>12250.13</v>
      </c>
      <c r="AE17" s="25">
        <f>IF('TD Calc. LI (Monthly)'!AE11=0,0,AD17+'TD Calc. LI (Monthly)'!AE11)</f>
        <v>17621.72</v>
      </c>
      <c r="AF17" s="25">
        <f>IF('TD Calc. LI (Monthly)'!AF11=0,0,AE17+'TD Calc. LI (Monthly)'!AF11)</f>
        <v>25687.190000000002</v>
      </c>
      <c r="AG17" s="25">
        <f>IF('TD Calc. LI (Monthly)'!AG11=0,0,AF17+'TD Calc. LI (Monthly)'!AG11)</f>
        <v>38779.620000000003</v>
      </c>
      <c r="AH17" s="25">
        <f>IF('TD Calc. LI (Monthly)'!AH11=0,0,AG17+'TD Calc. LI (Monthly)'!AH11)</f>
        <v>50830.520000000004</v>
      </c>
      <c r="AI17" s="25">
        <f>IF('TD Calc. LI (Monthly)'!AI11=0,0,AH17+'TD Calc. LI (Monthly)'!AI11)</f>
        <v>66020.44</v>
      </c>
      <c r="AJ17" s="25">
        <f>IF('TD Calc. LI (Monthly)'!AJ11=0,0,AI17+'TD Calc. LI (Monthly)'!AJ11)</f>
        <v>78374.510000000009</v>
      </c>
      <c r="AK17" s="25">
        <f>IF('TD Calc. LI (Monthly)'!AK11=0,0,AJ17+'TD Calc. LI (Monthly)'!AK11)</f>
        <v>92271.97</v>
      </c>
      <c r="AL17" s="25">
        <f>IF('TD Calc. LI (Monthly)'!AL11=0,0,AK17+'TD Calc. LI (Monthly)'!AL11)</f>
        <v>110500.84</v>
      </c>
      <c r="AM17" s="25">
        <f>IF('TD Calc. LI (Monthly)'!AM11=0,0,AL17+'TD Calc. LI (Monthly)'!AM11)</f>
        <v>129983.25</v>
      </c>
      <c r="AN17" s="112">
        <f>IF('TD Calc. LI (Monthly)'!AN11=0,0,AM17+'TD Calc. LI (Monthly)'!AN11)</f>
        <v>147901.29999999999</v>
      </c>
      <c r="AO17" s="25">
        <f>IF('TD Calc. LI (Monthly)'!AO11=0,0,AN17+'TD Calc. LI (Monthly)'!AO11)</f>
        <v>168562.86</v>
      </c>
      <c r="AP17" s="25">
        <f>IF('TD Calc. LI (Monthly)'!AP11=0,0,AO17+'TD Calc. LI (Monthly)'!AP11)</f>
        <v>188502.65</v>
      </c>
      <c r="AQ17" s="25">
        <f>IF('TD Calc. LI (Monthly)'!AQ11=0,0,AP17+'TD Calc. LI (Monthly)'!AQ11)</f>
        <v>213433.15</v>
      </c>
      <c r="AR17" s="25">
        <f>IF('TD Calc. LI (Monthly)'!AR11=0,0,AQ17+'TD Calc. LI (Monthly)'!AR11)</f>
        <v>253240.59</v>
      </c>
      <c r="AS17" s="25">
        <f>IF('TD Calc. LI (Monthly)'!AS11=0,0,AR17+'TD Calc. LI (Monthly)'!AS11)</f>
        <v>304459.27</v>
      </c>
      <c r="AT17" s="25">
        <f>IF('TD Calc. LI (Monthly)'!AT11=0,0,AS17+'TD Calc. LI (Monthly)'!AT11)</f>
        <v>347017.42000000004</v>
      </c>
      <c r="AU17" s="25">
        <f>IF('TD Calc. LI (Monthly)'!AU11=0,0,AT17+'TD Calc. LI (Monthly)'!AU11)</f>
        <v>386992.13000000006</v>
      </c>
      <c r="AV17" s="25">
        <f>IF('TD Calc. LI (Monthly)'!AV11=0,0,AU17+'TD Calc. LI (Monthly)'!AV11)</f>
        <v>412066.39000000007</v>
      </c>
      <c r="AW17" s="25">
        <f>IF('TD Calc. LI (Monthly)'!AW11=0,0,AV17+'TD Calc. LI (Monthly)'!AW11)</f>
        <v>434852.64000000007</v>
      </c>
      <c r="AX17" s="25">
        <f>IF('TD Calc. LI (Monthly)'!AX11=0,0,AW17+'TD Calc. LI (Monthly)'!AX11)</f>
        <v>459863.12000000005</v>
      </c>
      <c r="AY17" s="25">
        <f>IF('TD Calc. LI (Monthly)'!AY11=0,0,AX17+'TD Calc. LI (Monthly)'!AY11)</f>
        <v>485457.04000000004</v>
      </c>
      <c r="AZ17" s="25">
        <f>IF('TD Calc. LI (Monthly)'!AZ11=0,0,AY17+'TD Calc. LI (Monthly)'!AZ11)</f>
        <v>505488.47000000003</v>
      </c>
      <c r="BA17" s="25">
        <f>IF('TD Calc. LI (Monthly)'!BA11=0,0,AZ17+'TD Calc. LI (Monthly)'!BA11)</f>
        <v>526150.03</v>
      </c>
      <c r="BB17" s="25">
        <f>IF('TD Calc. LI (Monthly)'!BB11=0,0,BA17+'TD Calc. LI (Monthly)'!BB11)</f>
        <v>546089.83000000007</v>
      </c>
      <c r="BC17" s="25">
        <f>IF('TD Calc. LI (Monthly)'!BC11=0,0,BB17+'TD Calc. LI (Monthly)'!BC11)</f>
        <v>571020.37000000011</v>
      </c>
      <c r="BD17" s="25">
        <f>IF('TD Calc. LI (Monthly)'!BD11=0,0,BC17+'TD Calc. LI (Monthly)'!BD11)</f>
        <v>0</v>
      </c>
      <c r="BE17" s="25">
        <f>IF('TD Calc. LI (Monthly)'!BE11=0,0,BD17+'TD Calc. LI (Monthly)'!BE11)</f>
        <v>0</v>
      </c>
      <c r="BF17" s="25">
        <f>IF('TD Calc. LI (Monthly)'!BF11=0,0,BE17+'TD Calc. LI (Monthly)'!BF11)</f>
        <v>0</v>
      </c>
      <c r="BG17" s="25">
        <f>IF('TD Calc. LI (Monthly)'!BG11=0,0,BF17+'TD Calc. LI (Monthly)'!BG11)</f>
        <v>0</v>
      </c>
      <c r="BH17" s="25">
        <f>IF('TD Calc. LI (Monthly)'!BH11=0,0,BG17+'TD Calc. LI (Monthly)'!BH11)</f>
        <v>0</v>
      </c>
      <c r="BI17" s="25">
        <f>IF('TD Calc. LI (Monthly)'!BI11=0,0,BH17+'TD Calc. LI (Monthly)'!BI11)</f>
        <v>0</v>
      </c>
      <c r="BJ17" s="25">
        <f>IF('TD Calc. LI (Monthly)'!BJ11=0,0,BI17+'TD Calc. LI (Monthly)'!BJ11)</f>
        <v>0</v>
      </c>
      <c r="BK17" s="25">
        <f>IF('TD Calc. LI (Monthly)'!BK11=0,0,BJ17+'TD Calc. LI (Monthly)'!BK11)</f>
        <v>0</v>
      </c>
      <c r="BL17" s="25">
        <f>IF('TD Calc. LI (Monthly)'!BL11=0,0,BK17+'TD Calc. LI (Monthly)'!BL11)</f>
        <v>0</v>
      </c>
      <c r="BM17" s="25">
        <f>IF('TD Calc. LI (Monthly)'!BM11=0,0,BL17+'TD Calc. LI (Monthly)'!BM11)</f>
        <v>0</v>
      </c>
      <c r="BN17" s="25">
        <f>IF('TD Calc. LI (Monthly)'!BN11=0,0,BM17+'TD Calc. LI (Monthly)'!BN11)</f>
        <v>0</v>
      </c>
      <c r="BO17" s="25">
        <f>IF('TD Calc. LI (Monthly)'!BO11=0,0,BN17+'TD Calc. LI (Monthly)'!BO11)</f>
        <v>0</v>
      </c>
      <c r="BP17" s="25">
        <f>IF('TD Calc. LI (Monthly)'!BP11=0,0,BO17+'TD Calc. LI (Monthly)'!BP11)</f>
        <v>0</v>
      </c>
      <c r="BQ17" s="25">
        <f>IF('TD Calc. LI (Monthly)'!BQ11=0,0,BP17+'TD Calc. LI (Monthly)'!BQ11)</f>
        <v>0</v>
      </c>
      <c r="BR17" s="25">
        <f>IF('TD Calc. LI (Monthly)'!BR11=0,0,BQ17+'TD Calc. LI (Monthly)'!BR11)</f>
        <v>0</v>
      </c>
      <c r="BS17" s="25">
        <f>IF('TD Calc. LI (Monthly)'!BS11=0,0,BR17+'TD Calc. LI (Monthly)'!BS11)</f>
        <v>0</v>
      </c>
      <c r="BT17" s="25">
        <f>IF('TD Calc. LI (Monthly)'!BT11=0,0,BS17+'TD Calc. LI (Monthly)'!BT11)</f>
        <v>0</v>
      </c>
      <c r="BU17" s="25">
        <f>IF('TD Calc. LI (Monthly)'!BU11=0,0,BT17+'TD Calc. LI (Monthly)'!BU11)</f>
        <v>0</v>
      </c>
      <c r="BV17" s="25">
        <f>IF('TD Calc. LI (Monthly)'!BV11=0,0,BU17+'TD Calc. LI (Monthly)'!BV11)</f>
        <v>0</v>
      </c>
      <c r="BW17" s="25">
        <f>IF('TD Calc. LI (Monthly)'!BW11=0,0,BV17+'TD Calc. LI (Monthly)'!BW11)</f>
        <v>0</v>
      </c>
      <c r="BX17" s="25">
        <f>IF('TD Calc. LI (Monthly)'!BX11=0,0,BW17+'TD Calc. LI (Monthly)'!BX11)</f>
        <v>0</v>
      </c>
      <c r="BY17" s="25">
        <f>IF('TD Calc. LI (Monthly)'!BY11=0,0,BX17+'TD Calc. LI (Monthly)'!BY11)</f>
        <v>0</v>
      </c>
      <c r="BZ17" s="25">
        <f>IF('TD Calc. LI (Monthly)'!BZ11=0,0,BY17+'TD Calc. LI (Monthly)'!BZ11)</f>
        <v>0</v>
      </c>
      <c r="CA17" s="25">
        <f>IF('TD Calc. LI (Monthly)'!CA11=0,0,BZ17+'TD Calc. LI (Monthly)'!CA11)</f>
        <v>0</v>
      </c>
      <c r="CB17" s="25">
        <f>IF('TD Calc. LI (Monthly)'!CB11=0,0,CA17+'TD Calc. LI (Monthly)'!CB11)</f>
        <v>0</v>
      </c>
      <c r="CC17" s="25">
        <f>IF('TD Calc. LI (Monthly)'!CC11=0,0,CB17+'TD Calc. LI (Monthly)'!CC11)</f>
        <v>0</v>
      </c>
      <c r="CD17" s="25">
        <f>IF('TD Calc. LI (Monthly)'!CD11=0,0,CC17+'TD Calc. LI (Monthly)'!CD11)</f>
        <v>0</v>
      </c>
      <c r="CE17" s="25">
        <f>IF('TD Calc. LI (Monthly)'!CE11=0,0,CD17+'TD Calc. LI (Monthly)'!CE11)</f>
        <v>0</v>
      </c>
      <c r="CF17" s="25">
        <f>IF('TD Calc. LI (Monthly)'!CF11=0,0,CE17+'TD Calc. LI (Monthly)'!CF11)</f>
        <v>0</v>
      </c>
      <c r="CG17" s="25">
        <f>IF('TD Calc. LI (Monthly)'!CG11=0,0,CF17+'TD Calc. LI (Monthly)'!CG11)</f>
        <v>0</v>
      </c>
      <c r="CH17" s="25">
        <f>IF('TD Calc. LI (Monthly)'!CH11=0,0,CG17+'TD Calc. LI (Monthly)'!CH11)</f>
        <v>0</v>
      </c>
      <c r="CI17" s="25">
        <f>IF('TD Calc. LI (Monthly)'!CI11=0,0,CH17+'TD Calc. LI (Monthly)'!CI11)</f>
        <v>0</v>
      </c>
      <c r="CJ17" s="25">
        <f>IF('TD Calc. LI (Monthly)'!CJ11=0,0,CI17+'TD Calc. LI (Monthly)'!CJ11)</f>
        <v>0</v>
      </c>
    </row>
    <row r="18" spans="1:104" x14ac:dyDescent="0.25">
      <c r="A18" s="225"/>
      <c r="B18" s="77" t="s">
        <v>38</v>
      </c>
      <c r="C18" s="25"/>
      <c r="D18" s="25"/>
      <c r="E18" s="25">
        <f>IF('TD Calc. LI (Monthly)'!E12=0,0,'TD Calc. LI (Monthly)'!E12)</f>
        <v>0</v>
      </c>
      <c r="F18" s="25">
        <f>IF('TD Calc. LI (Monthly)'!F12=0,0,E18+'TD Calc. LI (Monthly)'!F12)</f>
        <v>0</v>
      </c>
      <c r="G18" s="25">
        <f>IF('TD Calc. LI (Monthly)'!G12=0,0,F18+'TD Calc. LI (Monthly)'!G12)</f>
        <v>0</v>
      </c>
      <c r="H18" s="25">
        <f>IF('TD Calc. LI (Monthly)'!H12=0,0,G18+'TD Calc. LI (Monthly)'!H12)</f>
        <v>0</v>
      </c>
      <c r="I18" s="25">
        <f>IF('TD Calc. LI (Monthly)'!I12=0,0,H18+'TD Calc. LI (Monthly)'!I12)</f>
        <v>0</v>
      </c>
      <c r="J18" s="25">
        <f>IF('TD Calc. LI (Monthly)'!J12=0,0,I18+'TD Calc. LI (Monthly)'!J12)</f>
        <v>300.45</v>
      </c>
      <c r="K18" s="25">
        <f>IF('TD Calc. LI (Monthly)'!K12=0,0,J18+'TD Calc. LI (Monthly)'!K12)</f>
        <v>564.18000000000006</v>
      </c>
      <c r="L18" s="25">
        <f>IF('TD Calc. LI (Monthly)'!L12=0,0,K18+'TD Calc. LI (Monthly)'!L12)</f>
        <v>656.16000000000008</v>
      </c>
      <c r="M18" s="25">
        <f>IF('TD Calc. LI (Monthly)'!M12=0,0,L18+'TD Calc. LI (Monthly)'!M12)</f>
        <v>808.08</v>
      </c>
      <c r="N18" s="25">
        <f>IF('TD Calc. LI (Monthly)'!N12=0,0,M18+'TD Calc. LI (Monthly)'!N12)</f>
        <v>1050.68</v>
      </c>
      <c r="O18" s="25">
        <f>IF('TD Calc. LI (Monthly)'!O12=0,0,N18+'TD Calc. LI (Monthly)'!O12)</f>
        <v>1293.27</v>
      </c>
      <c r="P18" s="25">
        <f>IF('TD Calc. LI (Monthly)'!P12=0,0,O18+'TD Calc. LI (Monthly)'!P12)</f>
        <v>1501.63</v>
      </c>
      <c r="Q18" s="25">
        <f>IF('TD Calc. LI (Monthly)'!Q12=0,0,P18+'TD Calc. LI (Monthly)'!Q12)</f>
        <v>1669.1100000000001</v>
      </c>
      <c r="R18" s="25">
        <f>IF('TD Calc. LI (Monthly)'!R12=0,0,Q18+'TD Calc. LI (Monthly)'!R12)</f>
        <v>0</v>
      </c>
      <c r="S18" s="25">
        <f>IF('TD Calc. LI (Monthly)'!S12=0,0,R18+'TD Calc. LI (Monthly)'!S12)</f>
        <v>0</v>
      </c>
      <c r="T18" s="25">
        <f>IF('TD Calc. LI (Monthly)'!T12=0,0,S18+'TD Calc. LI (Monthly)'!T12)</f>
        <v>0</v>
      </c>
      <c r="U18" s="25">
        <f>IF('TD Calc. LI (Monthly)'!U12=0,0,T18+'TD Calc. LI (Monthly)'!U12)</f>
        <v>0</v>
      </c>
      <c r="V18" s="25">
        <f>IF('TD Calc. LI (Monthly)'!V12=0,0,U18+'TD Calc. LI (Monthly)'!V12)</f>
        <v>0</v>
      </c>
      <c r="W18" s="25">
        <f>IF('TD Calc. LI (Monthly)'!W12=0,0,V18+'TD Calc. LI (Monthly)'!W12)</f>
        <v>32.020000000000003</v>
      </c>
      <c r="X18" s="25">
        <f>IF('TD Calc. LI (Monthly)'!X12=0,0,W18+'TD Calc. LI (Monthly)'!X12)</f>
        <v>-27.529999999999994</v>
      </c>
      <c r="Y18" s="25">
        <f>IF('TD Calc. LI (Monthly)'!Y12=0,0,X18+'TD Calc. LI (Monthly)'!Y12)</f>
        <v>-0.20999999999999375</v>
      </c>
      <c r="Z18" s="25">
        <f>IF('TD Calc. LI (Monthly)'!Z12=0,0,Y18+'TD Calc. LI (Monthly)'!Z12)</f>
        <v>634.81999999999994</v>
      </c>
      <c r="AA18" s="25">
        <f>IF('TD Calc. LI (Monthly)'!AA12=0,0,Z18+'TD Calc. LI (Monthly)'!AA12)</f>
        <v>1906.48</v>
      </c>
      <c r="AB18" s="25">
        <f>IF('TD Calc. LI (Monthly)'!AB12=0,0,AA18+'TD Calc. LI (Monthly)'!AB12)</f>
        <v>3381.96</v>
      </c>
      <c r="AC18" s="25">
        <f>IF('TD Calc. LI (Monthly)'!AC12=0,0,AB18+'TD Calc. LI (Monthly)'!AC12)</f>
        <v>5450.26</v>
      </c>
      <c r="AD18" s="25">
        <f>IF('TD Calc. LI (Monthly)'!AD12=0,0,AC18+'TD Calc. LI (Monthly)'!AD12)</f>
        <v>7691.41</v>
      </c>
      <c r="AE18" s="25">
        <f>IF('TD Calc. LI (Monthly)'!AE12=0,0,AD18+'TD Calc. LI (Monthly)'!AE12)</f>
        <v>10872.54</v>
      </c>
      <c r="AF18" s="25">
        <f>IF('TD Calc. LI (Monthly)'!AF12=0,0,AE18+'TD Calc. LI (Monthly)'!AF12)</f>
        <v>17123.66</v>
      </c>
      <c r="AG18" s="25">
        <f>IF('TD Calc. LI (Monthly)'!AG12=0,0,AF18+'TD Calc. LI (Monthly)'!AG12)</f>
        <v>26833.93</v>
      </c>
      <c r="AH18" s="25">
        <f>IF('TD Calc. LI (Monthly)'!AH12=0,0,AG18+'TD Calc. LI (Monthly)'!AH12)</f>
        <v>35287.07</v>
      </c>
      <c r="AI18" s="25">
        <f>IF('TD Calc. LI (Monthly)'!AI12=0,0,AH18+'TD Calc. LI (Monthly)'!AI12)</f>
        <v>45121.4</v>
      </c>
      <c r="AJ18" s="25">
        <f>IF('TD Calc. LI (Monthly)'!AJ12=0,0,AI18+'TD Calc. LI (Monthly)'!AJ12)</f>
        <v>50830.73</v>
      </c>
      <c r="AK18" s="25">
        <f>IF('TD Calc. LI (Monthly)'!AK12=0,0,AJ18+'TD Calc. LI (Monthly)'!AK12)</f>
        <v>55720.41</v>
      </c>
      <c r="AL18" s="25">
        <f>IF('TD Calc. LI (Monthly)'!AL12=0,0,AK18+'TD Calc. LI (Monthly)'!AL12)</f>
        <v>61179.380000000005</v>
      </c>
      <c r="AM18" s="25">
        <f>IF('TD Calc. LI (Monthly)'!AM12=0,0,AL18+'TD Calc. LI (Monthly)'!AM12)</f>
        <v>67603.350000000006</v>
      </c>
      <c r="AN18" s="112">
        <f>IF('TD Calc. LI (Monthly)'!AN12=0,0,AM18+'TD Calc. LI (Monthly)'!AN12)</f>
        <v>73375.060000000012</v>
      </c>
      <c r="AO18" s="25">
        <f>IF('TD Calc. LI (Monthly)'!AO12=0,0,AN18+'TD Calc. LI (Monthly)'!AO12)</f>
        <v>80234.600000000006</v>
      </c>
      <c r="AP18" s="25">
        <f>IF('TD Calc. LI (Monthly)'!AP12=0,0,AO18+'TD Calc. LI (Monthly)'!AP12)</f>
        <v>87103.920000000013</v>
      </c>
      <c r="AQ18" s="25">
        <f>IF('TD Calc. LI (Monthly)'!AQ12=0,0,AP18+'TD Calc. LI (Monthly)'!AQ12)</f>
        <v>95818.410000000018</v>
      </c>
      <c r="AR18" s="25">
        <f>IF('TD Calc. LI (Monthly)'!AR12=0,0,AQ18+'TD Calc. LI (Monthly)'!AR12)</f>
        <v>111179.63000000002</v>
      </c>
      <c r="AS18" s="25">
        <f>IF('TD Calc. LI (Monthly)'!AS12=0,0,AR18+'TD Calc. LI (Monthly)'!AS12)</f>
        <v>130319.06000000003</v>
      </c>
      <c r="AT18" s="25">
        <f>IF('TD Calc. LI (Monthly)'!AT12=0,0,AS18+'TD Calc. LI (Monthly)'!AT12)</f>
        <v>146105.13000000003</v>
      </c>
      <c r="AU18" s="25">
        <f>IF('TD Calc. LI (Monthly)'!AU12=0,0,AT18+'TD Calc. LI (Monthly)'!AU12)</f>
        <v>161960.90000000002</v>
      </c>
      <c r="AV18" s="25">
        <f>IF('TD Calc. LI (Monthly)'!AV12=0,0,AU18+'TD Calc. LI (Monthly)'!AV12)</f>
        <v>170477.06000000003</v>
      </c>
      <c r="AW18" s="25">
        <f>IF('TD Calc. LI (Monthly)'!AW12=0,0,AV18+'TD Calc. LI (Monthly)'!AW12)</f>
        <v>177540.84000000003</v>
      </c>
      <c r="AX18" s="25">
        <f>IF('TD Calc. LI (Monthly)'!AX12=0,0,AW18+'TD Calc. LI (Monthly)'!AX12)</f>
        <v>184881.17</v>
      </c>
      <c r="AY18" s="25">
        <f>IF('TD Calc. LI (Monthly)'!AY12=0,0,AX18+'TD Calc. LI (Monthly)'!AY12)</f>
        <v>192700.95</v>
      </c>
      <c r="AZ18" s="25">
        <f>IF('TD Calc. LI (Monthly)'!AZ12=0,0,AY18+'TD Calc. LI (Monthly)'!AZ12)</f>
        <v>198945.93000000002</v>
      </c>
      <c r="BA18" s="25">
        <f>IF('TD Calc. LI (Monthly)'!BA12=0,0,AZ18+'TD Calc. LI (Monthly)'!BA12)</f>
        <v>205805.48</v>
      </c>
      <c r="BB18" s="25">
        <f>IF('TD Calc. LI (Monthly)'!BB12=0,0,BA18+'TD Calc. LI (Monthly)'!BB12)</f>
        <v>212674.81</v>
      </c>
      <c r="BC18" s="25">
        <f>IF('TD Calc. LI (Monthly)'!BC12=0,0,BB18+'TD Calc. LI (Monthly)'!BC12)</f>
        <v>221389.33</v>
      </c>
      <c r="BD18" s="25">
        <f>IF('TD Calc. LI (Monthly)'!BD12=0,0,BC18+'TD Calc. LI (Monthly)'!BD12)</f>
        <v>0</v>
      </c>
      <c r="BE18" s="25">
        <f>IF('TD Calc. LI (Monthly)'!BE12=0,0,BD18+'TD Calc. LI (Monthly)'!BE12)</f>
        <v>0</v>
      </c>
      <c r="BF18" s="25">
        <f>IF('TD Calc. LI (Monthly)'!BF12=0,0,BE18+'TD Calc. LI (Monthly)'!BF12)</f>
        <v>0</v>
      </c>
      <c r="BG18" s="25">
        <f>IF('TD Calc. LI (Monthly)'!BG12=0,0,BF18+'TD Calc. LI (Monthly)'!BG12)</f>
        <v>0</v>
      </c>
      <c r="BH18" s="25">
        <f>IF('TD Calc. LI (Monthly)'!BH12=0,0,BG18+'TD Calc. LI (Monthly)'!BH12)</f>
        <v>0</v>
      </c>
      <c r="BI18" s="25">
        <f>IF('TD Calc. LI (Monthly)'!BI12=0,0,BH18+'TD Calc. LI (Monthly)'!BI12)</f>
        <v>0</v>
      </c>
      <c r="BJ18" s="25">
        <f>IF('TD Calc. LI (Monthly)'!BJ12=0,0,BI18+'TD Calc. LI (Monthly)'!BJ12)</f>
        <v>0</v>
      </c>
      <c r="BK18" s="25">
        <f>IF('TD Calc. LI (Monthly)'!BK12=0,0,BJ18+'TD Calc. LI (Monthly)'!BK12)</f>
        <v>0</v>
      </c>
      <c r="BL18" s="25">
        <f>IF('TD Calc. LI (Monthly)'!BL12=0,0,BK18+'TD Calc. LI (Monthly)'!BL12)</f>
        <v>0</v>
      </c>
      <c r="BM18" s="25">
        <f>IF('TD Calc. LI (Monthly)'!BM12=0,0,BL18+'TD Calc. LI (Monthly)'!BM12)</f>
        <v>0</v>
      </c>
      <c r="BN18" s="25">
        <f>IF('TD Calc. LI (Monthly)'!BN12=0,0,BM18+'TD Calc. LI (Monthly)'!BN12)</f>
        <v>0</v>
      </c>
      <c r="BO18" s="25">
        <f>IF('TD Calc. LI (Monthly)'!BO12=0,0,BN18+'TD Calc. LI (Monthly)'!BO12)</f>
        <v>0</v>
      </c>
      <c r="BP18" s="25">
        <f>IF('TD Calc. LI (Monthly)'!BP12=0,0,BO18+'TD Calc. LI (Monthly)'!BP12)</f>
        <v>0</v>
      </c>
      <c r="BQ18" s="25">
        <f>IF('TD Calc. LI (Monthly)'!BQ12=0,0,BP18+'TD Calc. LI (Monthly)'!BQ12)</f>
        <v>0</v>
      </c>
      <c r="BR18" s="25">
        <f>IF('TD Calc. LI (Monthly)'!BR12=0,0,BQ18+'TD Calc. LI (Monthly)'!BR12)</f>
        <v>0</v>
      </c>
      <c r="BS18" s="25">
        <f>IF('TD Calc. LI (Monthly)'!BS12=0,0,BR18+'TD Calc. LI (Monthly)'!BS12)</f>
        <v>0</v>
      </c>
      <c r="BT18" s="25">
        <f>IF('TD Calc. LI (Monthly)'!BT12=0,0,BS18+'TD Calc. LI (Monthly)'!BT12)</f>
        <v>0</v>
      </c>
      <c r="BU18" s="25">
        <f>IF('TD Calc. LI (Monthly)'!BU12=0,0,BT18+'TD Calc. LI (Monthly)'!BU12)</f>
        <v>0</v>
      </c>
      <c r="BV18" s="25">
        <f>IF('TD Calc. LI (Monthly)'!BV12=0,0,BU18+'TD Calc. LI (Monthly)'!BV12)</f>
        <v>0</v>
      </c>
      <c r="BW18" s="25">
        <f>IF('TD Calc. LI (Monthly)'!BW12=0,0,BV18+'TD Calc. LI (Monthly)'!BW12)</f>
        <v>0</v>
      </c>
      <c r="BX18" s="25">
        <f>IF('TD Calc. LI (Monthly)'!BX12=0,0,BW18+'TD Calc. LI (Monthly)'!BX12)</f>
        <v>0</v>
      </c>
      <c r="BY18" s="25">
        <f>IF('TD Calc. LI (Monthly)'!BY12=0,0,BX18+'TD Calc. LI (Monthly)'!BY12)</f>
        <v>0</v>
      </c>
      <c r="BZ18" s="25">
        <f>IF('TD Calc. LI (Monthly)'!BZ12=0,0,BY18+'TD Calc. LI (Monthly)'!BZ12)</f>
        <v>0</v>
      </c>
      <c r="CA18" s="25">
        <f>IF('TD Calc. LI (Monthly)'!CA12=0,0,BZ18+'TD Calc. LI (Monthly)'!CA12)</f>
        <v>0</v>
      </c>
      <c r="CB18" s="25">
        <f>IF('TD Calc. LI (Monthly)'!CB12=0,0,CA18+'TD Calc. LI (Monthly)'!CB12)</f>
        <v>0</v>
      </c>
      <c r="CC18" s="25">
        <f>IF('TD Calc. LI (Monthly)'!CC12=0,0,CB18+'TD Calc. LI (Monthly)'!CC12)</f>
        <v>0</v>
      </c>
      <c r="CD18" s="25">
        <f>IF('TD Calc. LI (Monthly)'!CD12=0,0,CC18+'TD Calc. LI (Monthly)'!CD12)</f>
        <v>0</v>
      </c>
      <c r="CE18" s="25">
        <f>IF('TD Calc. LI (Monthly)'!CE12=0,0,CD18+'TD Calc. LI (Monthly)'!CE12)</f>
        <v>0</v>
      </c>
      <c r="CF18" s="25">
        <f>IF('TD Calc. LI (Monthly)'!CF12=0,0,CE18+'TD Calc. LI (Monthly)'!CF12)</f>
        <v>0</v>
      </c>
      <c r="CG18" s="25">
        <f>IF('TD Calc. LI (Monthly)'!CG12=0,0,CF18+'TD Calc. LI (Monthly)'!CG12)</f>
        <v>0</v>
      </c>
      <c r="CH18" s="25">
        <f>IF('TD Calc. LI (Monthly)'!CH12=0,0,CG18+'TD Calc. LI (Monthly)'!CH12)</f>
        <v>0</v>
      </c>
      <c r="CI18" s="25">
        <f>IF('TD Calc. LI (Monthly)'!CI12=0,0,CH18+'TD Calc. LI (Monthly)'!CI12)</f>
        <v>0</v>
      </c>
      <c r="CJ18" s="25">
        <f>IF('TD Calc. LI (Monthly)'!CJ12=0,0,CI18+'TD Calc. LI (Monthly)'!CJ12)</f>
        <v>0</v>
      </c>
    </row>
    <row r="19" spans="1:104" x14ac:dyDescent="0.25">
      <c r="A19" s="225"/>
      <c r="B19" s="77" t="s">
        <v>39</v>
      </c>
      <c r="C19" s="25"/>
      <c r="D19" s="25"/>
      <c r="E19" s="25">
        <f>IF('TD Calc. LI (Monthly)'!E13=0,0,'TD Calc. LI (Monthly)'!E13)</f>
        <v>0</v>
      </c>
      <c r="F19" s="25">
        <f>IF('TD Calc. LI (Monthly)'!F13=0,0,E19+'TD Calc. LI (Monthly)'!F13)</f>
        <v>0</v>
      </c>
      <c r="G19" s="25">
        <f>IF('TD Calc. LI (Monthly)'!G13=0,0,F19+'TD Calc. LI (Monthly)'!G13)</f>
        <v>0</v>
      </c>
      <c r="H19" s="25">
        <f>IF('TD Calc. LI (Monthly)'!H13=0,0,G19+'TD Calc. LI (Monthly)'!H13)</f>
        <v>0</v>
      </c>
      <c r="I19" s="25">
        <f>IF('TD Calc. LI (Monthly)'!I13=0,0,H19+'TD Calc. LI (Monthly)'!I13)</f>
        <v>0</v>
      </c>
      <c r="J19" s="25">
        <f>IF('TD Calc. LI (Monthly)'!J13=0,0,I19+'TD Calc. LI (Monthly)'!J13)</f>
        <v>0</v>
      </c>
      <c r="K19" s="25">
        <f>IF('TD Calc. LI (Monthly)'!K13=0,0,J19+'TD Calc. LI (Monthly)'!K13)</f>
        <v>0</v>
      </c>
      <c r="L19" s="25">
        <f>IF('TD Calc. LI (Monthly)'!L13=0,0,K19+'TD Calc. LI (Monthly)'!L13)</f>
        <v>0</v>
      </c>
      <c r="M19" s="25">
        <f>IF('TD Calc. LI (Monthly)'!M13=0,0,L19+'TD Calc. LI (Monthly)'!M13)</f>
        <v>0</v>
      </c>
      <c r="N19" s="25">
        <f>IF('TD Calc. LI (Monthly)'!N13=0,0,M19+'TD Calc. LI (Monthly)'!N13)</f>
        <v>0</v>
      </c>
      <c r="O19" s="25">
        <f>IF('TD Calc. LI (Monthly)'!O13=0,0,N19+'TD Calc. LI (Monthly)'!O13)</f>
        <v>0</v>
      </c>
      <c r="P19" s="25">
        <f>IF('TD Calc. LI (Monthly)'!P13=0,0,O19+'TD Calc. LI (Monthly)'!P13)</f>
        <v>0</v>
      </c>
      <c r="Q19" s="25">
        <f>IF('TD Calc. LI (Monthly)'!Q13=0,0,P19+'TD Calc. LI (Monthly)'!Q13)</f>
        <v>0</v>
      </c>
      <c r="R19" s="25">
        <f>IF('TD Calc. LI (Monthly)'!R13=0,0,Q19+'TD Calc. LI (Monthly)'!R13)</f>
        <v>0</v>
      </c>
      <c r="S19" s="25">
        <f>IF('TD Calc. LI (Monthly)'!S13=0,0,R19+'TD Calc. LI (Monthly)'!S13)</f>
        <v>0</v>
      </c>
      <c r="T19" s="25">
        <f>IF('TD Calc. LI (Monthly)'!T13=0,0,S19+'TD Calc. LI (Monthly)'!T13)</f>
        <v>0</v>
      </c>
      <c r="U19" s="25">
        <f>IF('TD Calc. LI (Monthly)'!U13=0,0,T19+'TD Calc. LI (Monthly)'!U13)</f>
        <v>0</v>
      </c>
      <c r="V19" s="25">
        <f>IF('TD Calc. LI (Monthly)'!V13=0,0,U19+'TD Calc. LI (Monthly)'!V13)</f>
        <v>0</v>
      </c>
      <c r="W19" s="25">
        <f>IF('TD Calc. LI (Monthly)'!W13=0,0,V19+'TD Calc. LI (Monthly)'!W13)</f>
        <v>0</v>
      </c>
      <c r="X19" s="25">
        <f>IF('TD Calc. LI (Monthly)'!X13=0,0,W19+'TD Calc. LI (Monthly)'!X13)</f>
        <v>0</v>
      </c>
      <c r="Y19" s="25">
        <f>IF('TD Calc. LI (Monthly)'!Y13=0,0,X19+'TD Calc. LI (Monthly)'!Y13)</f>
        <v>0</v>
      </c>
      <c r="Z19" s="25">
        <f>IF('TD Calc. LI (Monthly)'!Z13=0,0,Y19+'TD Calc. LI (Monthly)'!Z13)</f>
        <v>0</v>
      </c>
      <c r="AA19" s="25">
        <f>IF('TD Calc. LI (Monthly)'!AA13=0,0,Z19+'TD Calc. LI (Monthly)'!AA13)</f>
        <v>154.13999999999999</v>
      </c>
      <c r="AB19" s="25">
        <f>IF('TD Calc. LI (Monthly)'!AB13=0,0,AA19+'TD Calc. LI (Monthly)'!AB13)</f>
        <v>429.51</v>
      </c>
      <c r="AC19" s="25">
        <f>IF('TD Calc. LI (Monthly)'!AC13=0,0,AB19+'TD Calc. LI (Monthly)'!AC13)</f>
        <v>770.81999999999994</v>
      </c>
      <c r="AD19" s="25">
        <f>IF('TD Calc. LI (Monthly)'!AD13=0,0,AC19+'TD Calc. LI (Monthly)'!AD13)</f>
        <v>1101.01</v>
      </c>
      <c r="AE19" s="25">
        <f>IF('TD Calc. LI (Monthly)'!AE13=0,0,AD19+'TD Calc. LI (Monthly)'!AE13)</f>
        <v>1512.23</v>
      </c>
      <c r="AF19" s="25">
        <f>IF('TD Calc. LI (Monthly)'!AF13=0,0,AE19+'TD Calc. LI (Monthly)'!AF13)</f>
        <v>2183.87</v>
      </c>
      <c r="AG19" s="25">
        <f>IF('TD Calc. LI (Monthly)'!AG13=0,0,AF19+'TD Calc. LI (Monthly)'!AG13)</f>
        <v>3555.02</v>
      </c>
      <c r="AH19" s="25">
        <f>IF('TD Calc. LI (Monthly)'!AH13=0,0,AG19+'TD Calc. LI (Monthly)'!AH13)</f>
        <v>7064.41</v>
      </c>
      <c r="AI19" s="25">
        <f>IF('TD Calc. LI (Monthly)'!AI13=0,0,AH19+'TD Calc. LI (Monthly)'!AI13)</f>
        <v>10382.700000000001</v>
      </c>
      <c r="AJ19" s="25">
        <f>IF('TD Calc. LI (Monthly)'!AJ13=0,0,AI19+'TD Calc. LI (Monthly)'!AJ13)</f>
        <v>11764.69</v>
      </c>
      <c r="AK19" s="25">
        <f>IF('TD Calc. LI (Monthly)'!AK13=0,0,AJ19+'TD Calc. LI (Monthly)'!AK13)</f>
        <v>12994.25</v>
      </c>
      <c r="AL19" s="25">
        <f>IF('TD Calc. LI (Monthly)'!AL13=0,0,AK19+'TD Calc. LI (Monthly)'!AL13)</f>
        <v>14264.75</v>
      </c>
      <c r="AM19" s="25">
        <f>IF('TD Calc. LI (Monthly)'!AM13=0,0,AL19+'TD Calc. LI (Monthly)'!AM13)</f>
        <v>15631</v>
      </c>
      <c r="AN19" s="112">
        <f>IF('TD Calc. LI (Monthly)'!AN13=0,0,AM19+'TD Calc. LI (Monthly)'!AN13)</f>
        <v>16726.89</v>
      </c>
      <c r="AO19" s="25">
        <f>IF('TD Calc. LI (Monthly)'!AO13=0,0,AN19+'TD Calc. LI (Monthly)'!AO13)</f>
        <v>17977.579999999998</v>
      </c>
      <c r="AP19" s="25">
        <f>IF('TD Calc. LI (Monthly)'!AP13=0,0,AO19+'TD Calc. LI (Monthly)'!AP13)</f>
        <v>19281.659999999996</v>
      </c>
      <c r="AQ19" s="25">
        <f>IF('TD Calc. LI (Monthly)'!AQ13=0,0,AP19+'TD Calc. LI (Monthly)'!AQ13)</f>
        <v>21197.939999999995</v>
      </c>
      <c r="AR19" s="25">
        <f>IF('TD Calc. LI (Monthly)'!AR13=0,0,AQ19+'TD Calc. LI (Monthly)'!AR13)</f>
        <v>26673.249999999996</v>
      </c>
      <c r="AS19" s="25">
        <f>IF('TD Calc. LI (Monthly)'!AS13=0,0,AR19+'TD Calc. LI (Monthly)'!AS13)</f>
        <v>33803.119999999995</v>
      </c>
      <c r="AT19" s="25">
        <f>IF('TD Calc. LI (Monthly)'!AT13=0,0,AS19+'TD Calc. LI (Monthly)'!AT13)</f>
        <v>40147.879999999997</v>
      </c>
      <c r="AU19" s="25">
        <f>IF('TD Calc. LI (Monthly)'!AU13=0,0,AT19+'TD Calc. LI (Monthly)'!AU13)</f>
        <v>44315.75</v>
      </c>
      <c r="AV19" s="25">
        <f>IF('TD Calc. LI (Monthly)'!AV13=0,0,AU19+'TD Calc. LI (Monthly)'!AV13)</f>
        <v>45900.29</v>
      </c>
      <c r="AW19" s="25">
        <f>IF('TD Calc. LI (Monthly)'!AW13=0,0,AV19+'TD Calc. LI (Monthly)'!AW13)</f>
        <v>47149.11</v>
      </c>
      <c r="AX19" s="25">
        <f>IF('TD Calc. LI (Monthly)'!AX13=0,0,AW19+'TD Calc. LI (Monthly)'!AX13)</f>
        <v>48440.01</v>
      </c>
      <c r="AY19" s="25">
        <f>IF('TD Calc. LI (Monthly)'!AY13=0,0,AX19+'TD Calc. LI (Monthly)'!AY13)</f>
        <v>49828.32</v>
      </c>
      <c r="AZ19" s="25">
        <f>IF('TD Calc. LI (Monthly)'!AZ13=0,0,AY19+'TD Calc. LI (Monthly)'!AZ13)</f>
        <v>50932.909999999996</v>
      </c>
      <c r="BA19" s="25">
        <f>IF('TD Calc. LI (Monthly)'!BA13=0,0,AZ19+'TD Calc. LI (Monthly)'!BA13)</f>
        <v>52183.6</v>
      </c>
      <c r="BB19" s="25">
        <f>IF('TD Calc. LI (Monthly)'!BB13=0,0,BA19+'TD Calc. LI (Monthly)'!BB13)</f>
        <v>53487.689999999995</v>
      </c>
      <c r="BC19" s="25">
        <f>IF('TD Calc. LI (Monthly)'!BC13=0,0,BB19+'TD Calc. LI (Monthly)'!BC13)</f>
        <v>55403.999999999993</v>
      </c>
      <c r="BD19" s="25">
        <f>IF('TD Calc. LI (Monthly)'!BD13=0,0,BC19+'TD Calc. LI (Monthly)'!BD13)</f>
        <v>0</v>
      </c>
      <c r="BE19" s="25">
        <f>IF('TD Calc. LI (Monthly)'!BE13=0,0,BD19+'TD Calc. LI (Monthly)'!BE13)</f>
        <v>0</v>
      </c>
      <c r="BF19" s="25">
        <f>IF('TD Calc. LI (Monthly)'!BF13=0,0,BE19+'TD Calc. LI (Monthly)'!BF13)</f>
        <v>0</v>
      </c>
      <c r="BG19" s="25">
        <f>IF('TD Calc. LI (Monthly)'!BG13=0,0,BF19+'TD Calc. LI (Monthly)'!BG13)</f>
        <v>0</v>
      </c>
      <c r="BH19" s="25">
        <f>IF('TD Calc. LI (Monthly)'!BH13=0,0,BG19+'TD Calc. LI (Monthly)'!BH13)</f>
        <v>0</v>
      </c>
      <c r="BI19" s="25">
        <f>IF('TD Calc. LI (Monthly)'!BI13=0,0,BH19+'TD Calc. LI (Monthly)'!BI13)</f>
        <v>0</v>
      </c>
      <c r="BJ19" s="25">
        <f>IF('TD Calc. LI (Monthly)'!BJ13=0,0,BI19+'TD Calc. LI (Monthly)'!BJ13)</f>
        <v>0</v>
      </c>
      <c r="BK19" s="25">
        <f>IF('TD Calc. LI (Monthly)'!BK13=0,0,BJ19+'TD Calc. LI (Monthly)'!BK13)</f>
        <v>0</v>
      </c>
      <c r="BL19" s="25">
        <f>IF('TD Calc. LI (Monthly)'!BL13=0,0,BK19+'TD Calc. LI (Monthly)'!BL13)</f>
        <v>0</v>
      </c>
      <c r="BM19" s="25">
        <f>IF('TD Calc. LI (Monthly)'!BM13=0,0,BL19+'TD Calc. LI (Monthly)'!BM13)</f>
        <v>0</v>
      </c>
      <c r="BN19" s="25">
        <f>IF('TD Calc. LI (Monthly)'!BN13=0,0,BM19+'TD Calc. LI (Monthly)'!BN13)</f>
        <v>0</v>
      </c>
      <c r="BO19" s="25">
        <f>IF('TD Calc. LI (Monthly)'!BO13=0,0,BN19+'TD Calc. LI (Monthly)'!BO13)</f>
        <v>0</v>
      </c>
      <c r="BP19" s="25">
        <f>IF('TD Calc. LI (Monthly)'!BP13=0,0,BO19+'TD Calc. LI (Monthly)'!BP13)</f>
        <v>0</v>
      </c>
      <c r="BQ19" s="25">
        <f>IF('TD Calc. LI (Monthly)'!BQ13=0,0,BP19+'TD Calc. LI (Monthly)'!BQ13)</f>
        <v>0</v>
      </c>
      <c r="BR19" s="25">
        <f>IF('TD Calc. LI (Monthly)'!BR13=0,0,BQ19+'TD Calc. LI (Monthly)'!BR13)</f>
        <v>0</v>
      </c>
      <c r="BS19" s="25">
        <f>IF('TD Calc. LI (Monthly)'!BS13=0,0,BR19+'TD Calc. LI (Monthly)'!BS13)</f>
        <v>0</v>
      </c>
      <c r="BT19" s="25">
        <f>IF('TD Calc. LI (Monthly)'!BT13=0,0,BS19+'TD Calc. LI (Monthly)'!BT13)</f>
        <v>0</v>
      </c>
      <c r="BU19" s="25">
        <f>IF('TD Calc. LI (Monthly)'!BU13=0,0,BT19+'TD Calc. LI (Monthly)'!BU13)</f>
        <v>0</v>
      </c>
      <c r="BV19" s="25">
        <f>IF('TD Calc. LI (Monthly)'!BV13=0,0,BU19+'TD Calc. LI (Monthly)'!BV13)</f>
        <v>0</v>
      </c>
      <c r="BW19" s="25">
        <f>IF('TD Calc. LI (Monthly)'!BW13=0,0,BV19+'TD Calc. LI (Monthly)'!BW13)</f>
        <v>0</v>
      </c>
      <c r="BX19" s="25">
        <f>IF('TD Calc. LI (Monthly)'!BX13=0,0,BW19+'TD Calc. LI (Monthly)'!BX13)</f>
        <v>0</v>
      </c>
      <c r="BY19" s="25">
        <f>IF('TD Calc. LI (Monthly)'!BY13=0,0,BX19+'TD Calc. LI (Monthly)'!BY13)</f>
        <v>0</v>
      </c>
      <c r="BZ19" s="25">
        <f>IF('TD Calc. LI (Monthly)'!BZ13=0,0,BY19+'TD Calc. LI (Monthly)'!BZ13)</f>
        <v>0</v>
      </c>
      <c r="CA19" s="25">
        <f>IF('TD Calc. LI (Monthly)'!CA13=0,0,BZ19+'TD Calc. LI (Monthly)'!CA13)</f>
        <v>0</v>
      </c>
      <c r="CB19" s="25">
        <f>IF('TD Calc. LI (Monthly)'!CB13=0,0,CA19+'TD Calc. LI (Monthly)'!CB13)</f>
        <v>0</v>
      </c>
      <c r="CC19" s="25">
        <f>IF('TD Calc. LI (Monthly)'!CC13=0,0,CB19+'TD Calc. LI (Monthly)'!CC13)</f>
        <v>0</v>
      </c>
      <c r="CD19" s="25">
        <f>IF('TD Calc. LI (Monthly)'!CD13=0,0,CC19+'TD Calc. LI (Monthly)'!CD13)</f>
        <v>0</v>
      </c>
      <c r="CE19" s="25">
        <f>IF('TD Calc. LI (Monthly)'!CE13=0,0,CD19+'TD Calc. LI (Monthly)'!CE13)</f>
        <v>0</v>
      </c>
      <c r="CF19" s="25">
        <f>IF('TD Calc. LI (Monthly)'!CF13=0,0,CE19+'TD Calc. LI (Monthly)'!CF13)</f>
        <v>0</v>
      </c>
      <c r="CG19" s="25">
        <f>IF('TD Calc. LI (Monthly)'!CG13=0,0,CF19+'TD Calc. LI (Monthly)'!CG13)</f>
        <v>0</v>
      </c>
      <c r="CH19" s="25">
        <f>IF('TD Calc. LI (Monthly)'!CH13=0,0,CG19+'TD Calc. LI (Monthly)'!CH13)</f>
        <v>0</v>
      </c>
      <c r="CI19" s="25">
        <f>IF('TD Calc. LI (Monthly)'!CI13=0,0,CH19+'TD Calc. LI (Monthly)'!CI13)</f>
        <v>0</v>
      </c>
      <c r="CJ19" s="25">
        <f>IF('TD Calc. LI (Monthly)'!CJ13=0,0,CI19+'TD Calc. LI (Monthly)'!CJ13)</f>
        <v>0</v>
      </c>
    </row>
    <row r="20" spans="1:104" x14ac:dyDescent="0.25">
      <c r="A20" s="225"/>
      <c r="B20" s="77" t="s">
        <v>40</v>
      </c>
      <c r="C20" s="25"/>
      <c r="D20" s="25"/>
      <c r="E20" s="25">
        <f>IF('TD Calc. LI (Monthly)'!E14=0,0,'TD Calc. LI (Monthly)'!E14)</f>
        <v>0</v>
      </c>
      <c r="F20" s="25">
        <f>IF('TD Calc. LI (Monthly)'!F14=0,0,E20+'TD Calc. LI (Monthly)'!F14)</f>
        <v>0</v>
      </c>
      <c r="G20" s="25">
        <f>IF('TD Calc. LI (Monthly)'!G14=0,0,F20+'TD Calc. LI (Monthly)'!G14)</f>
        <v>0</v>
      </c>
      <c r="H20" s="25">
        <f>IF('TD Calc. LI (Monthly)'!H14=0,0,G20+'TD Calc. LI (Monthly)'!H14)</f>
        <v>0</v>
      </c>
      <c r="I20" s="25">
        <f>IF('TD Calc. LI (Monthly)'!I14=0,0,H20+'TD Calc. LI (Monthly)'!I14)</f>
        <v>0</v>
      </c>
      <c r="J20" s="25">
        <f>IF('TD Calc. LI (Monthly)'!J14=0,0,I20+'TD Calc. LI (Monthly)'!J14)</f>
        <v>0</v>
      </c>
      <c r="K20" s="25">
        <f>IF('TD Calc. LI (Monthly)'!K14=0,0,J20+'TD Calc. LI (Monthly)'!K14)</f>
        <v>0</v>
      </c>
      <c r="L20" s="25">
        <f>IF('TD Calc. LI (Monthly)'!L14=0,0,K20+'TD Calc. LI (Monthly)'!L14)</f>
        <v>0</v>
      </c>
      <c r="M20" s="25">
        <f>IF('TD Calc. LI (Monthly)'!M14=0,0,L20+'TD Calc. LI (Monthly)'!M14)</f>
        <v>0</v>
      </c>
      <c r="N20" s="25">
        <f>IF('TD Calc. LI (Monthly)'!N14=0,0,M20+'TD Calc. LI (Monthly)'!N14)</f>
        <v>0</v>
      </c>
      <c r="O20" s="25">
        <f>IF('TD Calc. LI (Monthly)'!O14=0,0,N20+'TD Calc. LI (Monthly)'!O14)</f>
        <v>0</v>
      </c>
      <c r="P20" s="25">
        <f>IF('TD Calc. LI (Monthly)'!P14=0,0,O20+'TD Calc. LI (Monthly)'!P14)</f>
        <v>0</v>
      </c>
      <c r="Q20" s="25">
        <f>IF('TD Calc. LI (Monthly)'!Q14=0,0,P20+'TD Calc. LI (Monthly)'!Q14)</f>
        <v>0</v>
      </c>
      <c r="R20" s="25">
        <f>IF('TD Calc. LI (Monthly)'!R14=0,0,Q20+'TD Calc. LI (Monthly)'!R14)</f>
        <v>0</v>
      </c>
      <c r="S20" s="25">
        <f>IF('TD Calc. LI (Monthly)'!S14=0,0,R20+'TD Calc. LI (Monthly)'!S14)</f>
        <v>0</v>
      </c>
      <c r="T20" s="25">
        <f>IF('TD Calc. LI (Monthly)'!T14=0,0,S20+'TD Calc. LI (Monthly)'!T14)</f>
        <v>0</v>
      </c>
      <c r="U20" s="25">
        <f>IF('TD Calc. LI (Monthly)'!U14=0,0,T20+'TD Calc. LI (Monthly)'!U14)</f>
        <v>0</v>
      </c>
      <c r="V20" s="25">
        <f>IF('TD Calc. LI (Monthly)'!V14=0,0,U20+'TD Calc. LI (Monthly)'!V14)</f>
        <v>0</v>
      </c>
      <c r="W20" s="25">
        <f>IF('TD Calc. LI (Monthly)'!W14=0,0,V20+'TD Calc. LI (Monthly)'!W14)</f>
        <v>0</v>
      </c>
      <c r="X20" s="25">
        <f>IF('TD Calc. LI (Monthly)'!X14=0,0,W20+'TD Calc. LI (Monthly)'!X14)</f>
        <v>0</v>
      </c>
      <c r="Y20" s="25">
        <f>IF('TD Calc. LI (Monthly)'!Y14=0,0,X20+'TD Calc. LI (Monthly)'!Y14)</f>
        <v>0</v>
      </c>
      <c r="Z20" s="25">
        <f>IF('TD Calc. LI (Monthly)'!Z14=0,0,Y20+'TD Calc. LI (Monthly)'!Z14)</f>
        <v>0</v>
      </c>
      <c r="AA20" s="25">
        <f>IF('TD Calc. LI (Monthly)'!AA14=0,0,Z20+'TD Calc. LI (Monthly)'!AA14)</f>
        <v>0</v>
      </c>
      <c r="AB20" s="25">
        <f>IF('TD Calc. LI (Monthly)'!AB14=0,0,AA20+'TD Calc. LI (Monthly)'!AB14)</f>
        <v>0</v>
      </c>
      <c r="AC20" s="25">
        <f>IF('TD Calc. LI (Monthly)'!AC14=0,0,AB20+'TD Calc. LI (Monthly)'!AC14)</f>
        <v>0</v>
      </c>
      <c r="AD20" s="25">
        <f>IF('TD Calc. LI (Monthly)'!AD14=0,0,AC20+'TD Calc. LI (Monthly)'!AD14)</f>
        <v>0</v>
      </c>
      <c r="AE20" s="25">
        <f>IF('TD Calc. LI (Monthly)'!AE14=0,0,AD20+'TD Calc. LI (Monthly)'!AE14)</f>
        <v>0</v>
      </c>
      <c r="AF20" s="25">
        <f>IF('TD Calc. LI (Monthly)'!AF14=0,0,AE20+'TD Calc. LI (Monthly)'!AF14)</f>
        <v>0</v>
      </c>
      <c r="AG20" s="25">
        <f>IF('TD Calc. LI (Monthly)'!AG14=0,0,AF20+'TD Calc. LI (Monthly)'!AG14)</f>
        <v>0</v>
      </c>
      <c r="AH20" s="25">
        <f>IF('TD Calc. LI (Monthly)'!AH14=0,0,AG20+'TD Calc. LI (Monthly)'!AH14)</f>
        <v>0</v>
      </c>
      <c r="AI20" s="25">
        <f>IF('TD Calc. LI (Monthly)'!AI14=0,0,AH20+'TD Calc. LI (Monthly)'!AI14)</f>
        <v>0</v>
      </c>
      <c r="AJ20" s="25">
        <f>IF('TD Calc. LI (Monthly)'!AJ14=0,0,AI20+'TD Calc. LI (Monthly)'!AJ14)</f>
        <v>0</v>
      </c>
      <c r="AK20" s="25">
        <f>IF('TD Calc. LI (Monthly)'!AK14=0,0,AJ20+'TD Calc. LI (Monthly)'!AK14)</f>
        <v>0</v>
      </c>
      <c r="AL20" s="25">
        <f>IF('TD Calc. LI (Monthly)'!AL14=0,0,AK20+'TD Calc. LI (Monthly)'!AL14)</f>
        <v>0</v>
      </c>
      <c r="AM20" s="25">
        <f>IF('TD Calc. LI (Monthly)'!AM14=0,0,AL20+'TD Calc. LI (Monthly)'!AM14)</f>
        <v>0</v>
      </c>
      <c r="AN20" s="112">
        <f>IF('TD Calc. LI (Monthly)'!AN14=0,0,AM20+'TD Calc. LI (Monthly)'!AN14)</f>
        <v>0</v>
      </c>
      <c r="AO20" s="25">
        <f>IF('TD Calc. LI (Monthly)'!AO14=0,0,AN20+'TD Calc. LI (Monthly)'!AO14)</f>
        <v>0</v>
      </c>
      <c r="AP20" s="25">
        <f>IF('TD Calc. LI (Monthly)'!AP14=0,0,AO20+'TD Calc. LI (Monthly)'!AP14)</f>
        <v>0</v>
      </c>
      <c r="AQ20" s="25">
        <f>IF('TD Calc. LI (Monthly)'!AQ14=0,0,AP20+'TD Calc. LI (Monthly)'!AQ14)</f>
        <v>0</v>
      </c>
      <c r="AR20" s="25">
        <f>IF('TD Calc. LI (Monthly)'!AR14=0,0,AQ20+'TD Calc. LI (Monthly)'!AR14)</f>
        <v>0</v>
      </c>
      <c r="AS20" s="25">
        <f>IF('TD Calc. LI (Monthly)'!AS14=0,0,AR20+'TD Calc. LI (Monthly)'!AS14)</f>
        <v>0</v>
      </c>
      <c r="AT20" s="25">
        <f>IF('TD Calc. LI (Monthly)'!AT14=0,0,AS20+'TD Calc. LI (Monthly)'!AT14)</f>
        <v>0</v>
      </c>
      <c r="AU20" s="25">
        <f>IF('TD Calc. LI (Monthly)'!AU14=0,0,AT20+'TD Calc. LI (Monthly)'!AU14)</f>
        <v>0</v>
      </c>
      <c r="AV20" s="25">
        <f>IF('TD Calc. LI (Monthly)'!AV14=0,0,AU20+'TD Calc. LI (Monthly)'!AV14)</f>
        <v>0</v>
      </c>
      <c r="AW20" s="25">
        <f>IF('TD Calc. LI (Monthly)'!AW14=0,0,AV20+'TD Calc. LI (Monthly)'!AW14)</f>
        <v>0</v>
      </c>
      <c r="AX20" s="25">
        <f>IF('TD Calc. LI (Monthly)'!AX14=0,0,AW20+'TD Calc. LI (Monthly)'!AX14)</f>
        <v>0</v>
      </c>
      <c r="AY20" s="25">
        <f>IF('TD Calc. LI (Monthly)'!AY14=0,0,AX20+'TD Calc. LI (Monthly)'!AY14)</f>
        <v>0</v>
      </c>
      <c r="AZ20" s="25">
        <f>IF('TD Calc. LI (Monthly)'!AZ14=0,0,AY20+'TD Calc. LI (Monthly)'!AZ14)</f>
        <v>0</v>
      </c>
      <c r="BA20" s="25">
        <f>IF('TD Calc. LI (Monthly)'!BA14=0,0,AZ20+'TD Calc. LI (Monthly)'!BA14)</f>
        <v>0</v>
      </c>
      <c r="BB20" s="25">
        <f>IF('TD Calc. LI (Monthly)'!BB14=0,0,BA20+'TD Calc. LI (Monthly)'!BB14)</f>
        <v>0</v>
      </c>
      <c r="BC20" s="25">
        <f>IF('TD Calc. LI (Monthly)'!BC14=0,0,BB20+'TD Calc. LI (Monthly)'!BC14)</f>
        <v>0</v>
      </c>
      <c r="BD20" s="25">
        <f>IF('TD Calc. LI (Monthly)'!BD14=0,0,BC20+'TD Calc. LI (Monthly)'!BD14)</f>
        <v>0</v>
      </c>
      <c r="BE20" s="25">
        <f>IF('TD Calc. LI (Monthly)'!BE14=0,0,BD20+'TD Calc. LI (Monthly)'!BE14)</f>
        <v>0</v>
      </c>
      <c r="BF20" s="25">
        <f>IF('TD Calc. LI (Monthly)'!BF14=0,0,BE20+'TD Calc. LI (Monthly)'!BF14)</f>
        <v>0</v>
      </c>
      <c r="BG20" s="25">
        <f>IF('TD Calc. LI (Monthly)'!BG14=0,0,BF20+'TD Calc. LI (Monthly)'!BG14)</f>
        <v>0</v>
      </c>
      <c r="BH20" s="25">
        <f>IF('TD Calc. LI (Monthly)'!BH14=0,0,BG20+'TD Calc. LI (Monthly)'!BH14)</f>
        <v>0</v>
      </c>
      <c r="BI20" s="25">
        <f>IF('TD Calc. LI (Monthly)'!BI14=0,0,BH20+'TD Calc. LI (Monthly)'!BI14)</f>
        <v>0</v>
      </c>
      <c r="BJ20" s="25">
        <f>IF('TD Calc. LI (Monthly)'!BJ14=0,0,BI20+'TD Calc. LI (Monthly)'!BJ14)</f>
        <v>0</v>
      </c>
      <c r="BK20" s="25">
        <f>IF('TD Calc. LI (Monthly)'!BK14=0,0,BJ20+'TD Calc. LI (Monthly)'!BK14)</f>
        <v>0</v>
      </c>
      <c r="BL20" s="25">
        <f>IF('TD Calc. LI (Monthly)'!BL14=0,0,BK20+'TD Calc. LI (Monthly)'!BL14)</f>
        <v>0</v>
      </c>
      <c r="BM20" s="25">
        <f>IF('TD Calc. LI (Monthly)'!BM14=0,0,BL20+'TD Calc. LI (Monthly)'!BM14)</f>
        <v>0</v>
      </c>
      <c r="BN20" s="25">
        <f>IF('TD Calc. LI (Monthly)'!BN14=0,0,BM20+'TD Calc. LI (Monthly)'!BN14)</f>
        <v>0</v>
      </c>
      <c r="BO20" s="25">
        <f>IF('TD Calc. LI (Monthly)'!BO14=0,0,BN20+'TD Calc. LI (Monthly)'!BO14)</f>
        <v>0</v>
      </c>
      <c r="BP20" s="25">
        <f>IF('TD Calc. LI (Monthly)'!BP14=0,0,BO20+'TD Calc. LI (Monthly)'!BP14)</f>
        <v>0</v>
      </c>
      <c r="BQ20" s="25">
        <f>IF('TD Calc. LI (Monthly)'!BQ14=0,0,BP20+'TD Calc. LI (Monthly)'!BQ14)</f>
        <v>0</v>
      </c>
      <c r="BR20" s="25">
        <f>IF('TD Calc. LI (Monthly)'!BR14=0,0,BQ20+'TD Calc. LI (Monthly)'!BR14)</f>
        <v>0</v>
      </c>
      <c r="BS20" s="25">
        <f>IF('TD Calc. LI (Monthly)'!BS14=0,0,BR20+'TD Calc. LI (Monthly)'!BS14)</f>
        <v>0</v>
      </c>
      <c r="BT20" s="25">
        <f>IF('TD Calc. LI (Monthly)'!BT14=0,0,BS20+'TD Calc. LI (Monthly)'!BT14)</f>
        <v>0</v>
      </c>
      <c r="BU20" s="25">
        <f>IF('TD Calc. LI (Monthly)'!BU14=0,0,BT20+'TD Calc. LI (Monthly)'!BU14)</f>
        <v>0</v>
      </c>
      <c r="BV20" s="25">
        <f>IF('TD Calc. LI (Monthly)'!BV14=0,0,BU20+'TD Calc. LI (Monthly)'!BV14)</f>
        <v>0</v>
      </c>
      <c r="BW20" s="25">
        <f>IF('TD Calc. LI (Monthly)'!BW14=0,0,BV20+'TD Calc. LI (Monthly)'!BW14)</f>
        <v>0</v>
      </c>
      <c r="BX20" s="25">
        <f>IF('TD Calc. LI (Monthly)'!BX14=0,0,BW20+'TD Calc. LI (Monthly)'!BX14)</f>
        <v>0</v>
      </c>
      <c r="BY20" s="25">
        <f>IF('TD Calc. LI (Monthly)'!BY14=0,0,BX20+'TD Calc. LI (Monthly)'!BY14)</f>
        <v>0</v>
      </c>
      <c r="BZ20" s="25">
        <f>IF('TD Calc. LI (Monthly)'!BZ14=0,0,BY20+'TD Calc. LI (Monthly)'!BZ14)</f>
        <v>0</v>
      </c>
      <c r="CA20" s="25">
        <f>IF('TD Calc. LI (Monthly)'!CA14=0,0,BZ20+'TD Calc. LI (Monthly)'!CA14)</f>
        <v>0</v>
      </c>
      <c r="CB20" s="25">
        <f>IF('TD Calc. LI (Monthly)'!CB14=0,0,CA20+'TD Calc. LI (Monthly)'!CB14)</f>
        <v>0</v>
      </c>
      <c r="CC20" s="25">
        <f>IF('TD Calc. LI (Monthly)'!CC14=0,0,CB20+'TD Calc. LI (Monthly)'!CC14)</f>
        <v>0</v>
      </c>
      <c r="CD20" s="25">
        <f>IF('TD Calc. LI (Monthly)'!CD14=0,0,CC20+'TD Calc. LI (Monthly)'!CD14)</f>
        <v>0</v>
      </c>
      <c r="CE20" s="25">
        <f>IF('TD Calc. LI (Monthly)'!CE14=0,0,CD20+'TD Calc. LI (Monthly)'!CE14)</f>
        <v>0</v>
      </c>
      <c r="CF20" s="25">
        <f>IF('TD Calc. LI (Monthly)'!CF14=0,0,CE20+'TD Calc. LI (Monthly)'!CF14)</f>
        <v>0</v>
      </c>
      <c r="CG20" s="25">
        <f>IF('TD Calc. LI (Monthly)'!CG14=0,0,CF20+'TD Calc. LI (Monthly)'!CG14)</f>
        <v>0</v>
      </c>
      <c r="CH20" s="25">
        <f>IF('TD Calc. LI (Monthly)'!CH14=0,0,CG20+'TD Calc. LI (Monthly)'!CH14)</f>
        <v>0</v>
      </c>
      <c r="CI20" s="25">
        <f>IF('TD Calc. LI (Monthly)'!CI14=0,0,CH20+'TD Calc. LI (Monthly)'!CI14)</f>
        <v>0</v>
      </c>
      <c r="CJ20" s="25">
        <f>IF('TD Calc. LI (Monthly)'!CJ14=0,0,CI20+'TD Calc. LI (Monthly)'!CJ14)</f>
        <v>0</v>
      </c>
    </row>
    <row r="21" spans="1:104" s="41" customFormat="1" x14ac:dyDescent="0.25">
      <c r="A21" s="226"/>
      <c r="B21" s="89" t="s">
        <v>55</v>
      </c>
      <c r="C21" s="91"/>
      <c r="D21" s="91"/>
      <c r="E21" s="91">
        <f>(SUM(E16:E20))</f>
        <v>0</v>
      </c>
      <c r="F21" s="91">
        <f>(SUM(F16:F20))</f>
        <v>0</v>
      </c>
      <c r="G21" s="91">
        <f>(SUM(G16:G20))</f>
        <v>0</v>
      </c>
      <c r="H21" s="91">
        <f>(SUM(H16:H20))</f>
        <v>0</v>
      </c>
      <c r="I21" s="91">
        <f>(SUM(I16:I20))</f>
        <v>0</v>
      </c>
      <c r="J21" s="91">
        <f t="shared" ref="J21:BU21" si="80">(SUM(J16:J20))</f>
        <v>2752.8799999999997</v>
      </c>
      <c r="K21" s="91">
        <f t="shared" si="80"/>
        <v>5888.17</v>
      </c>
      <c r="L21" s="91">
        <f t="shared" si="80"/>
        <v>7287.3499999999995</v>
      </c>
      <c r="M21" s="91">
        <f t="shared" si="80"/>
        <v>10638.81</v>
      </c>
      <c r="N21" s="91">
        <f t="shared" si="80"/>
        <v>16943.269999999997</v>
      </c>
      <c r="O21" s="91">
        <f t="shared" si="80"/>
        <v>25127.96</v>
      </c>
      <c r="P21" s="91">
        <f t="shared" si="80"/>
        <v>33530.97</v>
      </c>
      <c r="Q21" s="91">
        <f t="shared" si="80"/>
        <v>41750.04</v>
      </c>
      <c r="R21" s="91">
        <f t="shared" si="80"/>
        <v>43517.239999999991</v>
      </c>
      <c r="S21" s="91">
        <f t="shared" si="80"/>
        <v>48834.509999999995</v>
      </c>
      <c r="T21" s="91">
        <f t="shared" si="80"/>
        <v>64877.669999999991</v>
      </c>
      <c r="U21" s="91">
        <f t="shared" si="80"/>
        <v>0</v>
      </c>
      <c r="V21" s="91">
        <f t="shared" si="80"/>
        <v>-13693.92</v>
      </c>
      <c r="W21" s="91">
        <f t="shared" si="80"/>
        <v>-16600.349999999999</v>
      </c>
      <c r="X21" s="91">
        <f t="shared" si="80"/>
        <v>-15367.230000000001</v>
      </c>
      <c r="Y21" s="91">
        <f t="shared" si="80"/>
        <v>-10314.019999999999</v>
      </c>
      <c r="Z21" s="91">
        <f t="shared" si="80"/>
        <v>-107.19999999999914</v>
      </c>
      <c r="AA21" s="91">
        <f t="shared" si="80"/>
        <v>11396.26</v>
      </c>
      <c r="AB21" s="91">
        <f t="shared" si="80"/>
        <v>25086.459999999995</v>
      </c>
      <c r="AC21" s="91">
        <f t="shared" si="80"/>
        <v>41733.69</v>
      </c>
      <c r="AD21" s="91">
        <f t="shared" si="80"/>
        <v>56157.469999999994</v>
      </c>
      <c r="AE21" s="91">
        <f t="shared" si="80"/>
        <v>74238.499999999985</v>
      </c>
      <c r="AF21" s="91">
        <f t="shared" si="80"/>
        <v>121103.42</v>
      </c>
      <c r="AG21" s="91">
        <f t="shared" si="80"/>
        <v>185477.87999999998</v>
      </c>
      <c r="AH21" s="91">
        <f t="shared" si="80"/>
        <v>246559.4</v>
      </c>
      <c r="AI21" s="91">
        <f t="shared" si="80"/>
        <v>299280.55000000005</v>
      </c>
      <c r="AJ21" s="91">
        <f t="shared" si="80"/>
        <v>327387.07</v>
      </c>
      <c r="AK21" s="91">
        <f t="shared" si="80"/>
        <v>359486.29000000004</v>
      </c>
      <c r="AL21" s="91">
        <f t="shared" si="80"/>
        <v>401137.89</v>
      </c>
      <c r="AM21" s="91">
        <f t="shared" si="80"/>
        <v>445665.65</v>
      </c>
      <c r="AN21" s="113">
        <f t="shared" si="80"/>
        <v>486948.06</v>
      </c>
      <c r="AO21" s="91">
        <f t="shared" si="80"/>
        <v>531982.17999999993</v>
      </c>
      <c r="AP21" s="91">
        <f t="shared" si="80"/>
        <v>573086.10000000009</v>
      </c>
      <c r="AQ21" s="91">
        <f t="shared" si="80"/>
        <v>623052.31999999995</v>
      </c>
      <c r="AR21" s="91">
        <f t="shared" si="80"/>
        <v>729812.4</v>
      </c>
      <c r="AS21" s="91">
        <f t="shared" si="80"/>
        <v>862830.32000000007</v>
      </c>
      <c r="AT21" s="91">
        <f t="shared" si="80"/>
        <v>981434.15</v>
      </c>
      <c r="AU21" s="91">
        <f t="shared" si="80"/>
        <v>1077831.23</v>
      </c>
      <c r="AV21" s="91">
        <f t="shared" si="80"/>
        <v>1126099.7000000002</v>
      </c>
      <c r="AW21" s="91">
        <f t="shared" si="80"/>
        <v>1173467.7500000002</v>
      </c>
      <c r="AX21" s="91">
        <f t="shared" si="80"/>
        <v>1227187.83</v>
      </c>
      <c r="AY21" s="91">
        <f t="shared" si="80"/>
        <v>1281407.53</v>
      </c>
      <c r="AZ21" s="91">
        <f t="shared" si="80"/>
        <v>1325909.7999999998</v>
      </c>
      <c r="BA21" s="91">
        <f t="shared" si="80"/>
        <v>1370943.9300000002</v>
      </c>
      <c r="BB21" s="91">
        <f t="shared" si="80"/>
        <v>1412047.8900000001</v>
      </c>
      <c r="BC21" s="91">
        <f t="shared" si="80"/>
        <v>1462014.25</v>
      </c>
      <c r="BD21" s="91">
        <f t="shared" si="80"/>
        <v>0</v>
      </c>
      <c r="BE21" s="91">
        <f t="shared" si="80"/>
        <v>0</v>
      </c>
      <c r="BF21" s="91">
        <f t="shared" si="80"/>
        <v>0</v>
      </c>
      <c r="BG21" s="91">
        <f t="shared" si="80"/>
        <v>0</v>
      </c>
      <c r="BH21" s="91">
        <f t="shared" si="80"/>
        <v>0</v>
      </c>
      <c r="BI21" s="91">
        <f t="shared" si="80"/>
        <v>0</v>
      </c>
      <c r="BJ21" s="91">
        <f t="shared" si="80"/>
        <v>0</v>
      </c>
      <c r="BK21" s="91">
        <f t="shared" si="80"/>
        <v>0</v>
      </c>
      <c r="BL21" s="91">
        <f t="shared" si="80"/>
        <v>0</v>
      </c>
      <c r="BM21" s="91">
        <f t="shared" si="80"/>
        <v>0</v>
      </c>
      <c r="BN21" s="91">
        <f t="shared" si="80"/>
        <v>0</v>
      </c>
      <c r="BO21" s="91">
        <f t="shared" si="80"/>
        <v>0</v>
      </c>
      <c r="BP21" s="91">
        <f t="shared" si="80"/>
        <v>0</v>
      </c>
      <c r="BQ21" s="91">
        <f t="shared" si="80"/>
        <v>0</v>
      </c>
      <c r="BR21" s="91">
        <f t="shared" si="80"/>
        <v>0</v>
      </c>
      <c r="BS21" s="91">
        <f t="shared" si="80"/>
        <v>0</v>
      </c>
      <c r="BT21" s="91">
        <f t="shared" si="80"/>
        <v>0</v>
      </c>
      <c r="BU21" s="91">
        <f t="shared" si="80"/>
        <v>0</v>
      </c>
      <c r="BV21" s="91">
        <f t="shared" ref="BV21:CJ21" si="81">(SUM(BV16:BV20))</f>
        <v>0</v>
      </c>
      <c r="BW21" s="91">
        <f t="shared" si="81"/>
        <v>0</v>
      </c>
      <c r="BX21" s="91">
        <f t="shared" si="81"/>
        <v>0</v>
      </c>
      <c r="BY21" s="91">
        <f t="shared" si="81"/>
        <v>0</v>
      </c>
      <c r="BZ21" s="91">
        <f t="shared" si="81"/>
        <v>0</v>
      </c>
      <c r="CA21" s="91">
        <f t="shared" si="81"/>
        <v>0</v>
      </c>
      <c r="CB21" s="91">
        <f t="shared" si="81"/>
        <v>0</v>
      </c>
      <c r="CC21" s="91">
        <f t="shared" si="81"/>
        <v>0</v>
      </c>
      <c r="CD21" s="91">
        <f t="shared" si="81"/>
        <v>0</v>
      </c>
      <c r="CE21" s="91">
        <f t="shared" si="81"/>
        <v>0</v>
      </c>
      <c r="CF21" s="91">
        <f t="shared" si="81"/>
        <v>0</v>
      </c>
      <c r="CG21" s="91">
        <f t="shared" si="81"/>
        <v>0</v>
      </c>
      <c r="CH21" s="91">
        <f t="shared" si="81"/>
        <v>0</v>
      </c>
      <c r="CI21" s="91">
        <f t="shared" si="81"/>
        <v>0</v>
      </c>
      <c r="CJ21" s="91">
        <f t="shared" si="81"/>
        <v>0</v>
      </c>
    </row>
    <row r="22" spans="1:104" x14ac:dyDescent="0.25">
      <c r="A22" s="226"/>
      <c r="B22" s="69"/>
      <c r="C22" s="60" t="str">
        <f>IF(C21=C25,"Match", "ERROR")</f>
        <v>Match</v>
      </c>
      <c r="D22" s="60" t="str">
        <f t="shared" ref="D22:E22" si="82">IF(D21=D25,"Match", "ERROR")</f>
        <v>Match</v>
      </c>
      <c r="E22" s="60" t="str">
        <f t="shared" si="82"/>
        <v>Match</v>
      </c>
      <c r="F22" s="60" t="str">
        <f t="shared" ref="F22" si="83">IF(F21=F25,"Match", "ERROR")</f>
        <v>Match</v>
      </c>
      <c r="G22" s="60" t="str">
        <f t="shared" ref="G22" si="84">IF(G21=G25,"Match", "ERROR")</f>
        <v>Match</v>
      </c>
      <c r="H22" s="60" t="str">
        <f t="shared" ref="H22" si="85">IF(H21=H25,"Match", "ERROR")</f>
        <v>Match</v>
      </c>
      <c r="I22" s="60" t="str">
        <f t="shared" ref="I22" si="86">IF(I21=I25,"Match", "ERROR")</f>
        <v>Match</v>
      </c>
      <c r="J22" s="60" t="str">
        <f t="shared" ref="J22" si="87">IF(J21=J25,"Match", "ERROR")</f>
        <v>Match</v>
      </c>
      <c r="K22" s="60" t="str">
        <f t="shared" ref="K22" si="88">IF(K21=K25,"Match", "ERROR")</f>
        <v>Match</v>
      </c>
      <c r="L22" s="60" t="str">
        <f t="shared" ref="L22" si="89">IF(L21=L25,"Match", "ERROR")</f>
        <v>Match</v>
      </c>
      <c r="M22" s="60" t="str">
        <f t="shared" ref="M22" si="90">IF(M21=M25,"Match", "ERROR")</f>
        <v>Match</v>
      </c>
      <c r="N22" s="60" t="str">
        <f t="shared" ref="N22" si="91">IF(N21=N25,"Match", "ERROR")</f>
        <v>Match</v>
      </c>
      <c r="O22" s="60" t="str">
        <f t="shared" ref="O22" si="92">IF(O21=O25,"Match", "ERROR")</f>
        <v>Match</v>
      </c>
      <c r="P22" s="60" t="str">
        <f t="shared" ref="P22" si="93">IF(P21=P25,"Match", "ERROR")</f>
        <v>Match</v>
      </c>
      <c r="Q22" s="60" t="str">
        <f t="shared" ref="Q22" si="94">IF(Q21=Q25,"Match", "ERROR")</f>
        <v>Match</v>
      </c>
      <c r="R22" s="60" t="str">
        <f t="shared" ref="R22" si="95">IF(R21=R25,"Match", "ERROR")</f>
        <v>ERROR</v>
      </c>
      <c r="S22" s="60" t="str">
        <f t="shared" ref="S22" si="96">IF(S21=S25,"Match", "ERROR")</f>
        <v>ERROR</v>
      </c>
      <c r="T22" s="60" t="str">
        <f t="shared" ref="T22" si="97">IF(T21=T25,"Match", "ERROR")</f>
        <v>ERROR</v>
      </c>
      <c r="U22" s="60" t="str">
        <f t="shared" ref="U22" si="98">IF(U21=U25,"Match", "ERROR")</f>
        <v>Match</v>
      </c>
      <c r="V22" s="60" t="str">
        <f t="shared" ref="V22" si="99">IF(V21=V25,"Match", "ERROR")</f>
        <v>Match</v>
      </c>
      <c r="W22" s="60" t="str">
        <f t="shared" ref="W22" si="100">IF(W21=W25,"Match", "ERROR")</f>
        <v>Match</v>
      </c>
      <c r="X22" s="60" t="str">
        <f t="shared" ref="X22" si="101">IF(X21=X25,"Match", "ERROR")</f>
        <v>Match</v>
      </c>
      <c r="Y22" s="60" t="str">
        <f t="shared" ref="Y22" si="102">IF(Y21=Y25,"Match", "ERROR")</f>
        <v>Match</v>
      </c>
      <c r="Z22" s="60" t="str">
        <f t="shared" ref="Z22" si="103">IF(Z21=Z25,"Match", "ERROR")</f>
        <v>ERROR</v>
      </c>
      <c r="AA22" s="60" t="str">
        <f t="shared" ref="AA22" si="104">IF(AA21=AA25,"Match", "ERROR")</f>
        <v>Match</v>
      </c>
      <c r="AB22" s="60" t="str">
        <f t="shared" ref="AB22" si="105">IF(AB21=AB25,"Match", "ERROR")</f>
        <v>Match</v>
      </c>
      <c r="AC22" s="60" t="str">
        <f t="shared" ref="AC22" si="106">IF(AC21=AC25,"Match", "ERROR")</f>
        <v>Match</v>
      </c>
      <c r="AD22" s="60" t="str">
        <f t="shared" ref="AD22" si="107">IF(AD21=AD25,"Match", "ERROR")</f>
        <v>Match</v>
      </c>
      <c r="AE22" s="60" t="str">
        <f t="shared" ref="AE22" si="108">IF(AE21=AE25,"Match", "ERROR")</f>
        <v>Match</v>
      </c>
      <c r="AF22" s="60" t="str">
        <f t="shared" ref="AF22" si="109">IF(AF21=AF25,"Match", "ERROR")</f>
        <v>Match</v>
      </c>
      <c r="AG22" s="60" t="str">
        <f t="shared" ref="AG22" si="110">IF(AG21=AG25,"Match", "ERROR")</f>
        <v>Match</v>
      </c>
      <c r="AH22" s="60" t="str">
        <f t="shared" ref="AH22" si="111">IF(AH21=AH25,"Match", "ERROR")</f>
        <v>Match</v>
      </c>
      <c r="AI22" s="60" t="str">
        <f t="shared" ref="AI22" si="112">IF(AI21=AI25,"Match", "ERROR")</f>
        <v>Match</v>
      </c>
      <c r="AJ22" s="60" t="str">
        <f t="shared" ref="AJ22" si="113">IF(AJ21=AJ25,"Match", "ERROR")</f>
        <v>Match</v>
      </c>
      <c r="AK22" s="60" t="str">
        <f t="shared" ref="AK22" si="114">IF(AK21=AK25,"Match", "ERROR")</f>
        <v>Match</v>
      </c>
      <c r="AL22" s="60" t="str">
        <f t="shared" ref="AL22" si="115">IF(AL21=AL25,"Match", "ERROR")</f>
        <v>Match</v>
      </c>
      <c r="AM22" s="60" t="str">
        <f t="shared" ref="AM22" si="116">IF(AM21=AM25,"Match", "ERROR")</f>
        <v>Match</v>
      </c>
      <c r="AN22" s="116" t="str">
        <f t="shared" ref="AN22" si="117">IF(AN21=AN25,"Match", "ERROR")</f>
        <v>Match</v>
      </c>
      <c r="AO22" s="60" t="str">
        <f t="shared" ref="AO22" si="118">IF(AO21=AO25,"Match", "ERROR")</f>
        <v>Match</v>
      </c>
      <c r="AP22" s="60" t="str">
        <f t="shared" ref="AP22" si="119">IF(AP21=AP25,"Match", "ERROR")</f>
        <v>Match</v>
      </c>
      <c r="AQ22" s="60" t="str">
        <f t="shared" ref="AQ22" si="120">IF(AQ21=AQ25,"Match", "ERROR")</f>
        <v>Match</v>
      </c>
      <c r="AR22" s="60" t="str">
        <f t="shared" ref="AR22" si="121">IF(AR21=AR25,"Match", "ERROR")</f>
        <v>Match</v>
      </c>
      <c r="AS22" s="60" t="str">
        <f t="shared" ref="AS22" si="122">IF(AS21=AS25,"Match", "ERROR")</f>
        <v>Match</v>
      </c>
      <c r="AT22" s="60" t="str">
        <f t="shared" ref="AT22" si="123">IF(AT21=AT25,"Match", "ERROR")</f>
        <v>Match</v>
      </c>
      <c r="AU22" s="60" t="str">
        <f t="shared" ref="AU22" si="124">IF(AU21=AU25,"Match", "ERROR")</f>
        <v>Match</v>
      </c>
      <c r="AV22" s="60" t="str">
        <f t="shared" ref="AV22" si="125">IF(AV21=AV25,"Match", "ERROR")</f>
        <v>Match</v>
      </c>
      <c r="AW22" s="60" t="str">
        <f t="shared" ref="AW22" si="126">IF(AW21=AW25,"Match", "ERROR")</f>
        <v>Match</v>
      </c>
      <c r="AX22" s="60" t="str">
        <f t="shared" ref="AX22" si="127">IF(AX21=AX25,"Match", "ERROR")</f>
        <v>Match</v>
      </c>
      <c r="AY22" s="60" t="str">
        <f t="shared" ref="AY22" si="128">IF(AY21=AY25,"Match", "ERROR")</f>
        <v>Match</v>
      </c>
      <c r="AZ22" s="60" t="str">
        <f t="shared" ref="AZ22" si="129">IF(AZ21=AZ25,"Match", "ERROR")</f>
        <v>Match</v>
      </c>
      <c r="BA22" s="60" t="str">
        <f t="shared" ref="BA22" si="130">IF(BA21=BA25,"Match", "ERROR")</f>
        <v>Match</v>
      </c>
      <c r="BB22" s="60" t="str">
        <f t="shared" ref="BB22" si="131">IF(BB21=BB25,"Match", "ERROR")</f>
        <v>Match</v>
      </c>
      <c r="BC22" s="60" t="str">
        <f t="shared" ref="BC22" si="132">IF(BC21=BC25,"Match", "ERROR")</f>
        <v>Match</v>
      </c>
      <c r="BD22" s="60" t="str">
        <f t="shared" ref="BD22" si="133">IF(BD21=BD25,"Match", "ERROR")</f>
        <v>Match</v>
      </c>
      <c r="BE22" s="60" t="str">
        <f t="shared" ref="BE22" si="134">IF(BE21=BE25,"Match", "ERROR")</f>
        <v>Match</v>
      </c>
      <c r="BF22" s="60" t="str">
        <f t="shared" ref="BF22" si="135">IF(BF21=BF25,"Match", "ERROR")</f>
        <v>Match</v>
      </c>
      <c r="BG22" s="60" t="str">
        <f t="shared" ref="BG22" si="136">IF(BG21=BG25,"Match", "ERROR")</f>
        <v>Match</v>
      </c>
      <c r="BH22" s="60" t="str">
        <f t="shared" ref="BH22" si="137">IF(BH21=BH25,"Match", "ERROR")</f>
        <v>Match</v>
      </c>
      <c r="BI22" s="60" t="str">
        <f t="shared" ref="BI22" si="138">IF(BI21=BI25,"Match", "ERROR")</f>
        <v>Match</v>
      </c>
      <c r="BJ22" s="60" t="str">
        <f t="shared" ref="BJ22" si="139">IF(BJ21=BJ25,"Match", "ERROR")</f>
        <v>Match</v>
      </c>
      <c r="BK22" s="60" t="str">
        <f t="shared" ref="BK22" si="140">IF(BK21=BK25,"Match", "ERROR")</f>
        <v>Match</v>
      </c>
      <c r="BL22" s="60" t="str">
        <f t="shared" ref="BL22" si="141">IF(BL21=BL25,"Match", "ERROR")</f>
        <v>Match</v>
      </c>
      <c r="BM22" s="60" t="str">
        <f t="shared" ref="BM22" si="142">IF(BM21=BM25,"Match", "ERROR")</f>
        <v>Match</v>
      </c>
      <c r="BN22" s="60" t="str">
        <f t="shared" ref="BN22" si="143">IF(BN21=BN25,"Match", "ERROR")</f>
        <v>Match</v>
      </c>
      <c r="BO22" s="60" t="str">
        <f t="shared" ref="BO22" si="144">IF(BO21=BO25,"Match", "ERROR")</f>
        <v>Match</v>
      </c>
      <c r="BP22" s="60" t="str">
        <f t="shared" ref="BP22" si="145">IF(BP21=BP25,"Match", "ERROR")</f>
        <v>Match</v>
      </c>
      <c r="BQ22" s="60" t="str">
        <f t="shared" ref="BQ22" si="146">IF(BQ21=BQ25,"Match", "ERROR")</f>
        <v>Match</v>
      </c>
      <c r="BR22" s="60" t="str">
        <f t="shared" ref="BR22" si="147">IF(BR21=BR25,"Match", "ERROR")</f>
        <v>Match</v>
      </c>
      <c r="BS22" s="60" t="str">
        <f t="shared" ref="BS22" si="148">IF(BS21=BS25,"Match", "ERROR")</f>
        <v>Match</v>
      </c>
      <c r="BT22" s="60" t="str">
        <f t="shared" ref="BT22" si="149">IF(BT21=BT25,"Match", "ERROR")</f>
        <v>Match</v>
      </c>
      <c r="BU22" s="60" t="str">
        <f t="shared" ref="BU22" si="150">IF(BU21=BU25,"Match", "ERROR")</f>
        <v>Match</v>
      </c>
      <c r="BV22" s="60" t="str">
        <f t="shared" ref="BV22" si="151">IF(BV21=BV25,"Match", "ERROR")</f>
        <v>Match</v>
      </c>
      <c r="BW22" s="60" t="str">
        <f t="shared" ref="BW22" si="152">IF(BW21=BW25,"Match", "ERROR")</f>
        <v>Match</v>
      </c>
      <c r="BX22" s="60" t="str">
        <f t="shared" ref="BX22" si="153">IF(BX21=BX25,"Match", "ERROR")</f>
        <v>Match</v>
      </c>
      <c r="BY22" s="60" t="str">
        <f t="shared" ref="BY22" si="154">IF(BY21=BY25,"Match", "ERROR")</f>
        <v>Match</v>
      </c>
      <c r="BZ22" s="60" t="str">
        <f t="shared" ref="BZ22" si="155">IF(BZ21=BZ25,"Match", "ERROR")</f>
        <v>Match</v>
      </c>
      <c r="CA22" s="60" t="str">
        <f t="shared" ref="CA22" si="156">IF(CA21=CA25,"Match", "ERROR")</f>
        <v>Match</v>
      </c>
      <c r="CB22" s="60" t="str">
        <f t="shared" ref="CB22" si="157">IF(CB21=CB25,"Match", "ERROR")</f>
        <v>Match</v>
      </c>
      <c r="CC22" s="60" t="str">
        <f t="shared" ref="CC22" si="158">IF(CC21=CC25,"Match", "ERROR")</f>
        <v>Match</v>
      </c>
      <c r="CD22" s="60" t="str">
        <f t="shared" ref="CD22" si="159">IF(CD21=CD25,"Match", "ERROR")</f>
        <v>Match</v>
      </c>
      <c r="CE22" s="60" t="str">
        <f t="shared" ref="CE22" si="160">IF(CE21=CE25,"Match", "ERROR")</f>
        <v>Match</v>
      </c>
      <c r="CF22" s="60" t="str">
        <f t="shared" ref="CF22" si="161">IF(CF21=CF25,"Match", "ERROR")</f>
        <v>Match</v>
      </c>
      <c r="CG22" s="60" t="str">
        <f t="shared" ref="CG22" si="162">IF(CG21=CG25,"Match", "ERROR")</f>
        <v>Match</v>
      </c>
      <c r="CH22" s="60" t="str">
        <f t="shared" ref="CH22" si="163">IF(CH21=CH25,"Match", "ERROR")</f>
        <v>Match</v>
      </c>
      <c r="CI22" s="60" t="str">
        <f t="shared" ref="CI22" si="164">IF(CI21=CI25,"Match", "ERROR")</f>
        <v>Match</v>
      </c>
      <c r="CJ22" s="60" t="str">
        <f t="shared" ref="CJ22" si="165">IF(CJ21=CJ25,"Match", "ERROR")</f>
        <v>Match</v>
      </c>
    </row>
    <row r="23" spans="1:104" customFormat="1" hidden="1" x14ac:dyDescent="0.25">
      <c r="A23" s="44"/>
      <c r="B23" s="44"/>
      <c r="C23" s="26"/>
      <c r="D23" s="26"/>
      <c r="E23" s="26"/>
      <c r="F23" s="26"/>
      <c r="G23" s="44"/>
      <c r="H23" s="75"/>
      <c r="I23" s="44"/>
      <c r="J23" s="44"/>
      <c r="K23" s="4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111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4"/>
      <c r="CW23" s="54"/>
      <c r="CX23" s="54"/>
      <c r="CY23" s="54"/>
      <c r="CZ23" s="54"/>
    </row>
    <row r="24" spans="1:104" s="67" customFormat="1" hidden="1" x14ac:dyDescent="0.25">
      <c r="A24"/>
      <c r="B24"/>
      <c r="C24"/>
      <c r="D24"/>
      <c r="E24"/>
      <c r="F24"/>
      <c r="G24"/>
      <c r="H24" s="13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 s="111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</row>
    <row r="25" spans="1:104" hidden="1" x14ac:dyDescent="0.25">
      <c r="A25" s="67"/>
      <c r="B25" s="67"/>
      <c r="C25" s="67"/>
      <c r="D25" s="67"/>
      <c r="E25" s="68">
        <f>'TD Calc. LI (Monthly)'!E15</f>
        <v>0</v>
      </c>
      <c r="F25" s="68">
        <f>IF('TD Calc. LI (Monthly)'!F15=0,0,'TD Calc. LI (Monthly)'!F15+'TD CALC Summary (Cumulative) '!E25)</f>
        <v>0</v>
      </c>
      <c r="G25" s="68">
        <f>IF('TD Calc. LI (Monthly)'!G15=0,0,'TD Calc. LI (Monthly)'!G15+'TD CALC Summary (Cumulative) '!F25)</f>
        <v>0</v>
      </c>
      <c r="H25" s="68">
        <f>IF('TD Calc. LI (Monthly)'!H15=0,0,'TD Calc. LI (Monthly)'!H15+'TD CALC Summary (Cumulative) '!G25)</f>
        <v>0</v>
      </c>
      <c r="I25" s="68">
        <f>IF('TD Calc. LI (Monthly)'!I15=0,0,'TD Calc. LI (Monthly)'!I15+'TD CALC Summary (Cumulative) '!H25)</f>
        <v>0</v>
      </c>
      <c r="J25" s="68">
        <f>IF('TD Calc. LI (Monthly)'!J15=0,0,'TD Calc. LI (Monthly)'!J15+'TD CALC Summary (Cumulative) '!I25)</f>
        <v>2752.8799999999997</v>
      </c>
      <c r="K25" s="68">
        <f>IF('TD Calc. LI (Monthly)'!K15=0,0,'TD Calc. LI (Monthly)'!K15+'TD CALC Summary (Cumulative) '!J25)</f>
        <v>5888.17</v>
      </c>
      <c r="L25" s="68">
        <f>IF('TD Calc. LI (Monthly)'!L15=0,0,'TD Calc. LI (Monthly)'!L15+'TD CALC Summary (Cumulative) '!K25)</f>
        <v>7287.35</v>
      </c>
      <c r="M25" s="68">
        <f>IF('TD Calc. LI (Monthly)'!M15=0,0,'TD Calc. LI (Monthly)'!M15+'TD CALC Summary (Cumulative) '!L25)</f>
        <v>10638.810000000001</v>
      </c>
      <c r="N25" s="68">
        <f>IF('TD Calc. LI (Monthly)'!N15=0,0,'TD Calc. LI (Monthly)'!N15+'TD CALC Summary (Cumulative) '!M25)</f>
        <v>16943.27</v>
      </c>
      <c r="O25" s="68">
        <f>IF('TD Calc. LI (Monthly)'!O15=0,0,'TD Calc. LI (Monthly)'!O15+'TD CALC Summary (Cumulative) '!N25)</f>
        <v>25127.96</v>
      </c>
      <c r="P25" s="68">
        <f>IF('TD Calc. LI (Monthly)'!P15=0,0,'TD Calc. LI (Monthly)'!P15+'TD CALC Summary (Cumulative) '!O25)</f>
        <v>33530.97</v>
      </c>
      <c r="Q25" s="68">
        <f>IF('TD Calc. LI (Monthly)'!Q15=0,0,'TD Calc. LI (Monthly)'!Q15+'TD CALC Summary (Cumulative) '!P25)</f>
        <v>41750.04</v>
      </c>
      <c r="R25" s="68">
        <f>IF('TD Calc. LI (Monthly)'!R15=0,0,'TD Calc. LI (Monthly)'!R15+'TD CALC Summary (Cumulative) '!Q25)</f>
        <v>45186.35</v>
      </c>
      <c r="S25" s="68">
        <f>IF('TD Calc. LI (Monthly)'!S15=0,0,'TD Calc. LI (Monthly)'!S15+'TD CALC Summary (Cumulative) '!R25)</f>
        <v>50503.619999999995</v>
      </c>
      <c r="T25" s="68">
        <f>IF('TD Calc. LI (Monthly)'!T15=0,0,'TD Calc. LI (Monthly)'!T15+'TD CALC Summary (Cumulative) '!S25)</f>
        <v>66546.78</v>
      </c>
      <c r="U25" s="68">
        <f>IF('TD Calc. LI (Monthly)'!U15=0,0,'TD Calc. LI (Monthly)'!U15+'TD CALC Summary (Cumulative) '!T25)</f>
        <v>0</v>
      </c>
      <c r="V25" s="68">
        <f>IF('TD Calc. LI (Monthly)'!V15=0,0,'TD Calc. LI (Monthly)'!V15+'TD CALC Summary (Cumulative) '!U25)</f>
        <v>-13693.92</v>
      </c>
      <c r="W25" s="68">
        <f>IF('TD Calc. LI (Monthly)'!W15=0,0,'TD Calc. LI (Monthly)'!W15+'TD CALC Summary (Cumulative) '!V25)</f>
        <v>-16600.349999999999</v>
      </c>
      <c r="X25" s="68">
        <f>IF('TD Calc. LI (Monthly)'!X15=0,0,'TD Calc. LI (Monthly)'!X15+'TD CALC Summary (Cumulative) '!W25)</f>
        <v>-15367.229999999998</v>
      </c>
      <c r="Y25" s="68">
        <f>IF('TD Calc. LI (Monthly)'!Y15=0,0,'TD Calc. LI (Monthly)'!Y15+'TD CALC Summary (Cumulative) '!X25)</f>
        <v>-10314.019999999997</v>
      </c>
      <c r="Z25" s="68">
        <f>IF('TD Calc. LI (Monthly)'!Z15=0,0,'TD Calc. LI (Monthly)'!Z15+'TD CALC Summary (Cumulative) '!Y25)</f>
        <v>-107.19999999999527</v>
      </c>
      <c r="AA25" s="68">
        <f>IF('TD Calc. LI (Monthly)'!AA15=0,0,'TD Calc. LI (Monthly)'!AA15+'TD CALC Summary (Cumulative) '!Z25)</f>
        <v>11396.260000000004</v>
      </c>
      <c r="AB25" s="68">
        <f>IF('TD Calc. LI (Monthly)'!AB15=0,0,'TD Calc. LI (Monthly)'!AB15+'TD CALC Summary (Cumulative) '!AA25)</f>
        <v>25086.460000000003</v>
      </c>
      <c r="AC25" s="68">
        <f>IF('TD Calc. LI (Monthly)'!AC15=0,0,'TD Calc. LI (Monthly)'!AC15+'TD CALC Summary (Cumulative) '!AB25)</f>
        <v>41733.69</v>
      </c>
      <c r="AD25" s="68">
        <f>IF('TD Calc. LI (Monthly)'!AD15=0,0,'TD Calc. LI (Monthly)'!AD15+'TD CALC Summary (Cumulative) '!AC25)</f>
        <v>56157.47</v>
      </c>
      <c r="AE25" s="68">
        <f>IF('TD Calc. LI (Monthly)'!AE15=0,0,'TD Calc. LI (Monthly)'!AE15+'TD CALC Summary (Cumulative) '!AD25)</f>
        <v>74238.5</v>
      </c>
      <c r="AF25" s="68">
        <f>IF('TD Calc. LI (Monthly)'!AF15=0,0,'TD Calc. LI (Monthly)'!AF15+'TD CALC Summary (Cumulative) '!AE25)</f>
        <v>121103.42</v>
      </c>
      <c r="AG25" s="68">
        <f>IF('TD Calc. LI (Monthly)'!AG15=0,0,'TD Calc. LI (Monthly)'!AG15+'TD CALC Summary (Cumulative) '!AF25)</f>
        <v>185477.88</v>
      </c>
      <c r="AH25" s="68">
        <f>IF('TD Calc. LI (Monthly)'!AH15=0,0,'TD Calc. LI (Monthly)'!AH15+'TD CALC Summary (Cumulative) '!AG25)</f>
        <v>246559.4</v>
      </c>
      <c r="AI25" s="68">
        <f>IF('TD Calc. LI (Monthly)'!AI15=0,0,'TD Calc. LI (Monthly)'!AI15+'TD CALC Summary (Cumulative) '!AH25)</f>
        <v>299280.55</v>
      </c>
      <c r="AJ25" s="68">
        <f>IF('TD Calc. LI (Monthly)'!AJ15=0,0,'TD Calc. LI (Monthly)'!AJ15+'TD CALC Summary (Cumulative) '!AI25)</f>
        <v>327387.07</v>
      </c>
      <c r="AK25" s="68">
        <f>IF('TD Calc. LI (Monthly)'!AK15=0,0,'TD Calc. LI (Monthly)'!AK15+'TD CALC Summary (Cumulative) '!AJ25)</f>
        <v>359486.29000000004</v>
      </c>
      <c r="AL25" s="68">
        <f>IF('TD Calc. LI (Monthly)'!AL15=0,0,'TD Calc. LI (Monthly)'!AL15+'TD CALC Summary (Cumulative) '!AK25)</f>
        <v>401137.89</v>
      </c>
      <c r="AM25" s="68">
        <f>IF('TD Calc. LI (Monthly)'!AM15=0,0,'TD Calc. LI (Monthly)'!AM15+'TD CALC Summary (Cumulative) '!AL25)</f>
        <v>445665.65</v>
      </c>
      <c r="AN25" s="117">
        <f>IF('TD Calc. LI (Monthly)'!AN15=0,0,'TD Calc. LI (Monthly)'!AN15+'TD CALC Summary (Cumulative) '!AM25)</f>
        <v>486948.06</v>
      </c>
      <c r="AO25" s="68">
        <f>IF('TD Calc. LI (Monthly)'!AO15=0,0,'TD Calc. LI (Monthly)'!AO15+'TD CALC Summary (Cumulative) '!AN25)</f>
        <v>531982.18000000005</v>
      </c>
      <c r="AP25" s="68">
        <f>IF('TD Calc. LI (Monthly)'!AP15=0,0,'TD Calc. LI (Monthly)'!AP15+'TD CALC Summary (Cumulative) '!AO25)</f>
        <v>573086.10000000009</v>
      </c>
      <c r="AQ25" s="68">
        <f>IF('TD Calc. LI (Monthly)'!AQ15=0,0,'TD Calc. LI (Monthly)'!AQ15+'TD CALC Summary (Cumulative) '!AP25)</f>
        <v>623052.32000000007</v>
      </c>
      <c r="AR25" s="68">
        <f>IF('TD Calc. LI (Monthly)'!AR15=0,0,'TD Calc. LI (Monthly)'!AR15+'TD CALC Summary (Cumulative) '!AQ25)</f>
        <v>729812.4</v>
      </c>
      <c r="AS25" s="68">
        <f>IF('TD Calc. LI (Monthly)'!AS15=0,0,'TD Calc. LI (Monthly)'!AS15+'TD CALC Summary (Cumulative) '!AR25)</f>
        <v>862830.32000000007</v>
      </c>
      <c r="AT25" s="68">
        <f>IF('TD Calc. LI (Monthly)'!AT15=0,0,'TD Calc. LI (Monthly)'!AT15+'TD CALC Summary (Cumulative) '!AS25)</f>
        <v>981434.15</v>
      </c>
      <c r="AU25" s="68">
        <f>IF('TD Calc. LI (Monthly)'!AU15=0,0,'TD Calc. LI (Monthly)'!AU15+'TD CALC Summary (Cumulative) '!AT25)</f>
        <v>1077831.23</v>
      </c>
      <c r="AV25" s="68">
        <f>IF('TD Calc. LI (Monthly)'!AV15=0,0,'TD Calc. LI (Monthly)'!AV15+'TD CALC Summary (Cumulative) '!AU25)</f>
        <v>1126099.7</v>
      </c>
      <c r="AW25" s="68">
        <f>IF('TD Calc. LI (Monthly)'!AW15=0,0,'TD Calc. LI (Monthly)'!AW15+'TD CALC Summary (Cumulative) '!AV25)</f>
        <v>1173467.75</v>
      </c>
      <c r="AX25" s="68">
        <f>IF('TD Calc. LI (Monthly)'!AX15=0,0,'TD Calc. LI (Monthly)'!AX15+'TD CALC Summary (Cumulative) '!AW25)</f>
        <v>1227187.83</v>
      </c>
      <c r="AY25" s="68">
        <f>IF('TD Calc. LI (Monthly)'!AY15=0,0,'TD Calc. LI (Monthly)'!AY15+'TD CALC Summary (Cumulative) '!AX25)</f>
        <v>1281407.53</v>
      </c>
      <c r="AZ25" s="68">
        <f>IF('TD Calc. LI (Monthly)'!AZ15=0,0,'TD Calc. LI (Monthly)'!AZ15+'TD CALC Summary (Cumulative) '!AY25)</f>
        <v>1325909.8</v>
      </c>
      <c r="BA25" s="68">
        <f>IF('TD Calc. LI (Monthly)'!BA15=0,0,'TD Calc. LI (Monthly)'!BA15+'TD CALC Summary (Cumulative) '!AZ25)</f>
        <v>1370943.9300000002</v>
      </c>
      <c r="BB25" s="68">
        <f>IF('TD Calc. LI (Monthly)'!BB15=0,0,'TD Calc. LI (Monthly)'!BB15+'TD CALC Summary (Cumulative) '!BA25)</f>
        <v>1412047.8900000001</v>
      </c>
      <c r="BC25" s="68">
        <f>IF('TD Calc. LI (Monthly)'!BC15=0,0,'TD Calc. LI (Monthly)'!BC15+'TD CALC Summary (Cumulative) '!BB25)</f>
        <v>1462014.2500000002</v>
      </c>
      <c r="BD25" s="68">
        <f>IF('TD Calc. LI (Monthly)'!BD15=0,0,'TD Calc. LI (Monthly)'!BD15+'TD CALC Summary (Cumulative) '!BC25)</f>
        <v>0</v>
      </c>
      <c r="BE25" s="68">
        <f>IF('TD Calc. LI (Monthly)'!BE15=0,0,'TD Calc. LI (Monthly)'!BE15+'TD CALC Summary (Cumulative) '!BD25)</f>
        <v>0</v>
      </c>
      <c r="BF25" s="68">
        <f>IF('TD Calc. LI (Monthly)'!BF15=0,0,'TD Calc. LI (Monthly)'!BF15+'TD CALC Summary (Cumulative) '!BE25)</f>
        <v>0</v>
      </c>
      <c r="BG25" s="68">
        <f>IF('TD Calc. LI (Monthly)'!BG15=0,0,'TD Calc. LI (Monthly)'!BG15+'TD CALC Summary (Cumulative) '!BF25)</f>
        <v>0</v>
      </c>
      <c r="BH25" s="68">
        <f>IF('TD Calc. LI (Monthly)'!BH15=0,0,'TD Calc. LI (Monthly)'!BH15+'TD CALC Summary (Cumulative) '!BG25)</f>
        <v>0</v>
      </c>
      <c r="BI25" s="68">
        <f>IF('TD Calc. LI (Monthly)'!BI15=0,0,'TD Calc. LI (Monthly)'!BI15+'TD CALC Summary (Cumulative) '!BH25)</f>
        <v>0</v>
      </c>
      <c r="BJ25" s="68">
        <f>IF('TD Calc. LI (Monthly)'!BJ15=0,0,'TD Calc. LI (Monthly)'!BJ15+'TD CALC Summary (Cumulative) '!BI25)</f>
        <v>0</v>
      </c>
      <c r="BK25" s="68">
        <f>IF('TD Calc. LI (Monthly)'!BK15=0,0,'TD Calc. LI (Monthly)'!BK15+'TD CALC Summary (Cumulative) '!BJ25)</f>
        <v>0</v>
      </c>
      <c r="BL25" s="68">
        <f>IF('TD Calc. LI (Monthly)'!BL15=0,0,'TD Calc. LI (Monthly)'!BL15+'TD CALC Summary (Cumulative) '!BK25)</f>
        <v>0</v>
      </c>
      <c r="BM25" s="68">
        <f>IF('TD Calc. LI (Monthly)'!BM15=0,0,'TD Calc. LI (Monthly)'!BM15+'TD CALC Summary (Cumulative) '!BL25)</f>
        <v>0</v>
      </c>
      <c r="BN25" s="68">
        <f>IF('TD Calc. LI (Monthly)'!BN15=0,0,'TD Calc. LI (Monthly)'!BN15+'TD CALC Summary (Cumulative) '!BM25)</f>
        <v>0</v>
      </c>
      <c r="BO25" s="68">
        <f>IF('TD Calc. LI (Monthly)'!BO15=0,0,'TD Calc. LI (Monthly)'!BO15+'TD CALC Summary (Cumulative) '!BN25)</f>
        <v>0</v>
      </c>
      <c r="BP25" s="68">
        <f>IF('TD Calc. LI (Monthly)'!BP15=0,0,'TD Calc. LI (Monthly)'!BP15+'TD CALC Summary (Cumulative) '!BO25)</f>
        <v>0</v>
      </c>
      <c r="BQ25" s="68">
        <f>IF('TD Calc. LI (Monthly)'!BQ15=0,0,'TD Calc. LI (Monthly)'!BQ15+'TD CALC Summary (Cumulative) '!BP25)</f>
        <v>0</v>
      </c>
      <c r="BR25" s="68">
        <f>IF('TD Calc. LI (Monthly)'!BR15=0,0,'TD Calc. LI (Monthly)'!BR15+'TD CALC Summary (Cumulative) '!BQ25)</f>
        <v>0</v>
      </c>
      <c r="BS25" s="68">
        <f>IF('TD Calc. LI (Monthly)'!BS15=0,0,'TD Calc. LI (Monthly)'!BS15+'TD CALC Summary (Cumulative) '!BR25)</f>
        <v>0</v>
      </c>
      <c r="BT25" s="68">
        <f>IF('TD Calc. LI (Monthly)'!BT15=0,0,'TD Calc. LI (Monthly)'!BT15+'TD CALC Summary (Cumulative) '!BS25)</f>
        <v>0</v>
      </c>
      <c r="BU25" s="68">
        <f>IF('TD Calc. LI (Monthly)'!BU15=0,0,'TD Calc. LI (Monthly)'!BU15+'TD CALC Summary (Cumulative) '!BT25)</f>
        <v>0</v>
      </c>
      <c r="BV25" s="68">
        <f>IF('TD Calc. LI (Monthly)'!BV15=0,0,'TD Calc. LI (Monthly)'!BV15+'TD CALC Summary (Cumulative) '!BU25)</f>
        <v>0</v>
      </c>
      <c r="BW25" s="68">
        <f>IF('TD Calc. LI (Monthly)'!BW15=0,0,'TD Calc. LI (Monthly)'!BW15+'TD CALC Summary (Cumulative) '!BV25)</f>
        <v>0</v>
      </c>
      <c r="BX25" s="68">
        <f>IF('TD Calc. LI (Monthly)'!BX15=0,0,'TD Calc. LI (Monthly)'!BX15+'TD CALC Summary (Cumulative) '!BW25)</f>
        <v>0</v>
      </c>
      <c r="BY25" s="68">
        <f>IF('TD Calc. LI (Monthly)'!BY15=0,0,'TD Calc. LI (Monthly)'!BY15+'TD CALC Summary (Cumulative) '!BX25)</f>
        <v>0</v>
      </c>
      <c r="BZ25" s="68">
        <f>IF('TD Calc. LI (Monthly)'!BZ15=0,0,'TD Calc. LI (Monthly)'!BZ15+'TD CALC Summary (Cumulative) '!BY25)</f>
        <v>0</v>
      </c>
      <c r="CA25" s="68">
        <f>IF('TD Calc. LI (Monthly)'!CA15=0,0,'TD Calc. LI (Monthly)'!CA15+'TD CALC Summary (Cumulative) '!BZ25)</f>
        <v>0</v>
      </c>
      <c r="CB25" s="68">
        <f>IF('TD Calc. LI (Monthly)'!CB15=0,0,'TD Calc. LI (Monthly)'!CB15+'TD CALC Summary (Cumulative) '!CA25)</f>
        <v>0</v>
      </c>
      <c r="CC25" s="68">
        <f>IF('TD Calc. LI (Monthly)'!CC15=0,0,'TD Calc. LI (Monthly)'!CC15+'TD CALC Summary (Cumulative) '!CB25)</f>
        <v>0</v>
      </c>
      <c r="CD25" s="68">
        <f>IF('TD Calc. LI (Monthly)'!CD15=0,0,'TD Calc. LI (Monthly)'!CD15+'TD CALC Summary (Cumulative) '!CC25)</f>
        <v>0</v>
      </c>
      <c r="CE25" s="68">
        <f>IF('TD Calc. LI (Monthly)'!CE15=0,0,'TD Calc. LI (Monthly)'!CE15+'TD CALC Summary (Cumulative) '!CD25)</f>
        <v>0</v>
      </c>
      <c r="CF25" s="68">
        <f>IF('TD Calc. LI (Monthly)'!CF15=0,0,'TD Calc. LI (Monthly)'!CF15+'TD CALC Summary (Cumulative) '!CE25)</f>
        <v>0</v>
      </c>
      <c r="CG25" s="68">
        <f>IF('TD Calc. LI (Monthly)'!CG15=0,0,'TD Calc. LI (Monthly)'!CG15+'TD CALC Summary (Cumulative) '!CF25)</f>
        <v>0</v>
      </c>
      <c r="CH25" s="68">
        <f>IF('TD Calc. LI (Monthly)'!CH15=0,0,'TD Calc. LI (Monthly)'!CH15+'TD CALC Summary (Cumulative) '!CG25)</f>
        <v>0</v>
      </c>
      <c r="CI25" s="68">
        <f>IF('TD Calc. LI (Monthly)'!CI15=0,0,'TD Calc. LI (Monthly)'!CI15+'TD CALC Summary (Cumulative) '!CH25)</f>
        <v>0</v>
      </c>
      <c r="CJ25" s="68">
        <f>IF('TD Calc. LI (Monthly)'!CJ15=0,0,'TD Calc. LI (Monthly)'!CJ15+'TD CALC Summary (Cumulative) '!CI25)</f>
        <v>0</v>
      </c>
      <c r="CK25" s="67"/>
      <c r="CL25" s="67"/>
      <c r="CM25" s="67"/>
      <c r="CN25" s="67"/>
      <c r="CO25" s="67"/>
      <c r="CP25" s="67"/>
      <c r="CQ25" s="67"/>
      <c r="CR25" s="67"/>
      <c r="CS25" s="67"/>
      <c r="CT25" s="67"/>
      <c r="CU25" s="67"/>
      <c r="CV25" s="67"/>
      <c r="CW25" s="67"/>
      <c r="CX25" s="67"/>
      <c r="CY25" s="67"/>
      <c r="CZ25" s="67"/>
    </row>
    <row r="26" spans="1:104" ht="36" hidden="1" customHeight="1" x14ac:dyDescent="0.25">
      <c r="AN26" s="111"/>
    </row>
    <row r="27" spans="1:104" s="72" customFormat="1" ht="23.25" x14ac:dyDescent="0.35">
      <c r="A27" s="73" t="s">
        <v>61</v>
      </c>
      <c r="B27" s="71"/>
      <c r="C27" s="66">
        <f t="shared" ref="C27:AH27" si="166">C21+C9</f>
        <v>0</v>
      </c>
      <c r="D27" s="66">
        <f t="shared" si="166"/>
        <v>0</v>
      </c>
      <c r="E27" s="66">
        <f t="shared" si="166"/>
        <v>0</v>
      </c>
      <c r="F27" s="66">
        <f t="shared" si="166"/>
        <v>1313.08</v>
      </c>
      <c r="G27" s="66">
        <f t="shared" si="166"/>
        <v>11220.31</v>
      </c>
      <c r="H27" s="66">
        <f t="shared" si="166"/>
        <v>149121.93000000002</v>
      </c>
      <c r="I27" s="66">
        <f t="shared" si="166"/>
        <v>458324.06</v>
      </c>
      <c r="J27" s="66">
        <f t="shared" si="166"/>
        <v>914593.68</v>
      </c>
      <c r="K27" s="66">
        <f t="shared" si="166"/>
        <v>1310311.7999999998</v>
      </c>
      <c r="L27" s="66">
        <f t="shared" si="166"/>
        <v>1476358.85</v>
      </c>
      <c r="M27" s="66">
        <f t="shared" si="166"/>
        <v>1696781.9399999997</v>
      </c>
      <c r="N27" s="66">
        <f t="shared" si="166"/>
        <v>2035636.0399999998</v>
      </c>
      <c r="O27" s="66">
        <f t="shared" si="166"/>
        <v>2455513.7199999997</v>
      </c>
      <c r="P27" s="66">
        <f t="shared" si="166"/>
        <v>2881244.85</v>
      </c>
      <c r="Q27" s="66">
        <f t="shared" si="166"/>
        <v>3396612.66</v>
      </c>
      <c r="R27" s="66">
        <f t="shared" si="166"/>
        <v>3644691.9799999995</v>
      </c>
      <c r="S27" s="66">
        <f t="shared" si="166"/>
        <v>4030588.9299999997</v>
      </c>
      <c r="T27" s="66">
        <f t="shared" si="166"/>
        <v>5215334.95</v>
      </c>
      <c r="U27" s="66">
        <f t="shared" si="166"/>
        <v>6872235.21</v>
      </c>
      <c r="V27" s="66">
        <f t="shared" si="166"/>
        <v>8720370.9299999997</v>
      </c>
      <c r="W27" s="66">
        <f t="shared" si="166"/>
        <v>10278016.17</v>
      </c>
      <c r="X27" s="66">
        <f t="shared" si="166"/>
        <v>11032589.35</v>
      </c>
      <c r="Y27" s="66">
        <f t="shared" si="166"/>
        <v>11844210.790000001</v>
      </c>
      <c r="Z27" s="66">
        <f t="shared" si="166"/>
        <v>12856694.610000001</v>
      </c>
      <c r="AA27" s="66">
        <f t="shared" si="166"/>
        <v>13974692.48</v>
      </c>
      <c r="AB27" s="66">
        <f t="shared" si="166"/>
        <v>14961430.420000002</v>
      </c>
      <c r="AC27" s="66">
        <f t="shared" si="166"/>
        <v>16089522.289999999</v>
      </c>
      <c r="AD27" s="66">
        <f t="shared" si="166"/>
        <v>17201037.889999997</v>
      </c>
      <c r="AE27" s="66">
        <f t="shared" si="166"/>
        <v>18686920.039999995</v>
      </c>
      <c r="AF27" s="66">
        <f t="shared" si="166"/>
        <v>22574612.170000002</v>
      </c>
      <c r="AG27" s="66">
        <f t="shared" si="166"/>
        <v>27797295.249999996</v>
      </c>
      <c r="AH27" s="66">
        <f t="shared" si="166"/>
        <v>32548898.369999994</v>
      </c>
      <c r="AI27" s="66">
        <f t="shared" ref="AI27:BN27" si="167">AI21+AI9</f>
        <v>36188972.419999994</v>
      </c>
      <c r="AJ27" s="66">
        <f t="shared" si="167"/>
        <v>37788964.149999999</v>
      </c>
      <c r="AK27" s="66">
        <f t="shared" si="167"/>
        <v>39394450.950000003</v>
      </c>
      <c r="AL27" s="66">
        <f t="shared" si="167"/>
        <v>41336730.109999992</v>
      </c>
      <c r="AM27" s="66">
        <f t="shared" si="167"/>
        <v>43417705.18</v>
      </c>
      <c r="AN27" s="115">
        <f t="shared" si="167"/>
        <v>45269353.100000001</v>
      </c>
      <c r="AO27" s="66">
        <f t="shared" si="167"/>
        <v>47297160.280000001</v>
      </c>
      <c r="AP27" s="66">
        <f t="shared" si="167"/>
        <v>49184573.480000004</v>
      </c>
      <c r="AQ27" s="66">
        <f t="shared" si="167"/>
        <v>51629459.959999993</v>
      </c>
      <c r="AR27" s="66">
        <f t="shared" si="167"/>
        <v>57781378.509999998</v>
      </c>
      <c r="AS27" s="66">
        <f t="shared" si="167"/>
        <v>65600496.699999996</v>
      </c>
      <c r="AT27" s="66">
        <f t="shared" si="167"/>
        <v>72627910.370000005</v>
      </c>
      <c r="AU27" s="66">
        <f t="shared" si="167"/>
        <v>77794213.629999995</v>
      </c>
      <c r="AV27" s="66">
        <f t="shared" si="167"/>
        <v>79994485.030000001</v>
      </c>
      <c r="AW27" s="66">
        <f t="shared" si="167"/>
        <v>82051591.209999993</v>
      </c>
      <c r="AX27" s="66">
        <f t="shared" si="167"/>
        <v>84377313.090000018</v>
      </c>
      <c r="AY27" s="66">
        <f t="shared" si="167"/>
        <v>86761701.37000002</v>
      </c>
      <c r="AZ27" s="66">
        <f t="shared" si="167"/>
        <v>88722586.599999994</v>
      </c>
      <c r="BA27" s="66">
        <f t="shared" si="167"/>
        <v>90750393.950000033</v>
      </c>
      <c r="BB27" s="66">
        <f t="shared" si="167"/>
        <v>92637807.340000004</v>
      </c>
      <c r="BC27" s="66">
        <f t="shared" si="167"/>
        <v>95082694.150000021</v>
      </c>
      <c r="BD27" s="66">
        <f t="shared" si="167"/>
        <v>0</v>
      </c>
      <c r="BE27" s="66">
        <f t="shared" si="167"/>
        <v>0</v>
      </c>
      <c r="BF27" s="66">
        <f t="shared" si="167"/>
        <v>0</v>
      </c>
      <c r="BG27" s="66">
        <f t="shared" si="167"/>
        <v>0</v>
      </c>
      <c r="BH27" s="66">
        <f t="shared" si="167"/>
        <v>0</v>
      </c>
      <c r="BI27" s="66">
        <f t="shared" si="167"/>
        <v>0</v>
      </c>
      <c r="BJ27" s="66">
        <f t="shared" si="167"/>
        <v>0</v>
      </c>
      <c r="BK27" s="66">
        <f t="shared" si="167"/>
        <v>0</v>
      </c>
      <c r="BL27" s="66">
        <f t="shared" si="167"/>
        <v>0</v>
      </c>
      <c r="BM27" s="66">
        <f t="shared" si="167"/>
        <v>0</v>
      </c>
      <c r="BN27" s="66">
        <f t="shared" si="167"/>
        <v>0</v>
      </c>
      <c r="BO27" s="66">
        <f t="shared" ref="BO27:CJ27" si="168">BO21+BO9</f>
        <v>0</v>
      </c>
      <c r="BP27" s="66">
        <f t="shared" si="168"/>
        <v>0</v>
      </c>
      <c r="BQ27" s="66">
        <f t="shared" si="168"/>
        <v>0</v>
      </c>
      <c r="BR27" s="66">
        <f t="shared" si="168"/>
        <v>0</v>
      </c>
      <c r="BS27" s="66">
        <f t="shared" si="168"/>
        <v>0</v>
      </c>
      <c r="BT27" s="66">
        <f t="shared" si="168"/>
        <v>0</v>
      </c>
      <c r="BU27" s="66">
        <f t="shared" si="168"/>
        <v>0</v>
      </c>
      <c r="BV27" s="66">
        <f t="shared" si="168"/>
        <v>0</v>
      </c>
      <c r="BW27" s="66">
        <f t="shared" si="168"/>
        <v>0</v>
      </c>
      <c r="BX27" s="66">
        <f t="shared" si="168"/>
        <v>0</v>
      </c>
      <c r="BY27" s="66">
        <f t="shared" si="168"/>
        <v>0</v>
      </c>
      <c r="BZ27" s="66">
        <f t="shared" si="168"/>
        <v>0</v>
      </c>
      <c r="CA27" s="66">
        <f t="shared" si="168"/>
        <v>0</v>
      </c>
      <c r="CB27" s="66">
        <f t="shared" si="168"/>
        <v>0</v>
      </c>
      <c r="CC27" s="66">
        <f t="shared" si="168"/>
        <v>0</v>
      </c>
      <c r="CD27" s="66">
        <f t="shared" si="168"/>
        <v>0</v>
      </c>
      <c r="CE27" s="66">
        <f t="shared" si="168"/>
        <v>0</v>
      </c>
      <c r="CF27" s="66">
        <f t="shared" si="168"/>
        <v>0</v>
      </c>
      <c r="CG27" s="66">
        <f t="shared" si="168"/>
        <v>0</v>
      </c>
      <c r="CH27" s="66">
        <f t="shared" si="168"/>
        <v>0</v>
      </c>
      <c r="CI27" s="66">
        <f t="shared" si="168"/>
        <v>0</v>
      </c>
      <c r="CJ27" s="66">
        <f t="shared" si="168"/>
        <v>0</v>
      </c>
    </row>
    <row r="28" spans="1:104" x14ac:dyDescent="0.25">
      <c r="C28" s="12" t="s">
        <v>70</v>
      </c>
    </row>
    <row r="29" spans="1:104" x14ac:dyDescent="0.25">
      <c r="C29" s="26"/>
      <c r="D29" s="26"/>
      <c r="E29" s="26"/>
      <c r="F29" s="26"/>
      <c r="G29" s="44"/>
      <c r="H29" s="75"/>
      <c r="I29" s="44"/>
      <c r="J29" s="44"/>
      <c r="K29" s="44"/>
      <c r="L29" s="44"/>
      <c r="M29" s="44"/>
      <c r="N29" s="44"/>
      <c r="O29" s="44"/>
      <c r="P29" s="44"/>
      <c r="Q29" s="44"/>
      <c r="R29" s="44"/>
    </row>
    <row r="30" spans="1:104" s="86" customFormat="1" hidden="1" x14ac:dyDescent="0.25">
      <c r="C30" s="87">
        <f>(SUM('TD Calc. NLI (Monthly)'!C23:C32,'TD Calc. NLI (Monthly)'!C35:C47,'TD Calc. NLI (Monthly)'!C50:C62,'TD Calc. NLI (Monthly)'!C65:C77,'TD Calc. NLI (Monthly)'!C80:C92)+SUM('TD Calc. LI (Monthly)'!C23:C32,'TD Calc. LI (Monthly)'!C35:C47,'TD Calc. LI (Monthly)'!C50:C62,'TD Calc. LI (Monthly)'!C65:C77,'TD Calc. LI (Monthly)'!C80:C92))</f>
        <v>0</v>
      </c>
      <c r="D30" s="87">
        <f>C30+(SUM('TD Calc. NLI (Monthly)'!D23:D32,'TD Calc. NLI (Monthly)'!D35:D47,'TD Calc. NLI (Monthly)'!D50:D62,'TD Calc. NLI (Monthly)'!D65:D77,'TD Calc. NLI (Monthly)'!D80:D92)+SUM('TD Calc. LI (Monthly)'!D23:D32,'TD Calc. LI (Monthly)'!D35:D47,'TD Calc. LI (Monthly)'!D50:D62,'TD Calc. LI (Monthly)'!D65:D77,'TD Calc. LI (Monthly)'!D80:D92))</f>
        <v>0</v>
      </c>
      <c r="E30" s="87">
        <f>D30+(SUM('TD Calc. NLI (Monthly)'!E23:E32,'TD Calc. NLI (Monthly)'!E35:E47,'TD Calc. NLI (Monthly)'!E50:E62,'TD Calc. NLI (Monthly)'!E65:E77,'TD Calc. NLI (Monthly)'!E80:E92)+SUM('TD Calc. LI (Monthly)'!E23:E32,'TD Calc. LI (Monthly)'!E35:E47,'TD Calc. LI (Monthly)'!E50:E62,'TD Calc. LI (Monthly)'!E65:E77,'TD Calc. LI (Monthly)'!E80:E92))</f>
        <v>0</v>
      </c>
      <c r="F30" s="87">
        <f>E30+(SUM('TD Calc. NLI (Monthly)'!F23:F32,'TD Calc. NLI (Monthly)'!F35:F47,'TD Calc. NLI (Monthly)'!F50:F62,'TD Calc. NLI (Monthly)'!F65:F77,'TD Calc. NLI (Monthly)'!F80:F92)+SUM('TD Calc. LI (Monthly)'!F23:F32,'TD Calc. LI (Monthly)'!F35:F47,'TD Calc. LI (Monthly)'!F50:F62,'TD Calc. LI (Monthly)'!F65:F77,'TD Calc. LI (Monthly)'!F80:F92))</f>
        <v>1313.0774096342395</v>
      </c>
      <c r="G30" s="87">
        <f>F30+(SUM('TD Calc. NLI (Monthly)'!G23:G32,'TD Calc. NLI (Monthly)'!G35:G47,'TD Calc. NLI (Monthly)'!G50:G62,'TD Calc. NLI (Monthly)'!G65:G77,'TD Calc. NLI (Monthly)'!G80:G92)+SUM('TD Calc. LI (Monthly)'!G23:G32,'TD Calc. LI (Monthly)'!G35:G47,'TD Calc. LI (Monthly)'!G50:G62,'TD Calc. LI (Monthly)'!G65:G77,'TD Calc. LI (Monthly)'!G80:G92))</f>
        <v>11220.307807156652</v>
      </c>
      <c r="H30" s="87">
        <f>G30+(SUM('TD Calc. NLI (Monthly)'!H23:H32,'TD Calc. NLI (Monthly)'!H35:H47,'TD Calc. NLI (Monthly)'!H50:H62,'TD Calc. NLI (Monthly)'!H65:H77,'TD Calc. NLI (Monthly)'!H80:H92)+SUM('TD Calc. LI (Monthly)'!H23:H32,'TD Calc. LI (Monthly)'!H35:H47,'TD Calc. LI (Monthly)'!H50:H62,'TD Calc. LI (Monthly)'!H65:H77,'TD Calc. LI (Monthly)'!H80:H92))</f>
        <v>149121.92228276015</v>
      </c>
      <c r="I30" s="87">
        <f>H30+(SUM('TD Calc. NLI (Monthly)'!I23:I32,'TD Calc. NLI (Monthly)'!I35:I47,'TD Calc. NLI (Monthly)'!I50:I62,'TD Calc. NLI (Monthly)'!I65:I77,'TD Calc. NLI (Monthly)'!I80:I92)+SUM('TD Calc. LI (Monthly)'!I23:I32,'TD Calc. LI (Monthly)'!I35:I47,'TD Calc. LI (Monthly)'!I50:I62,'TD Calc. LI (Monthly)'!I65:I77,'TD Calc. LI (Monthly)'!I80:I92))</f>
        <v>458324.06363784691</v>
      </c>
      <c r="J30" s="87">
        <f>I30+(SUM('TD Calc. NLI (Monthly)'!J23:J32,'TD Calc. NLI (Monthly)'!J35:J47,'TD Calc. NLI (Monthly)'!J50:J62,'TD Calc. NLI (Monthly)'!J65:J77,'TD Calc. NLI (Monthly)'!J80:J92)+SUM('TD Calc. LI (Monthly)'!J23:J32,'TD Calc. LI (Monthly)'!J35:J47,'TD Calc. LI (Monthly)'!J50:J62,'TD Calc. LI (Monthly)'!J65:J77,'TD Calc. LI (Monthly)'!J80:J92))</f>
        <v>914593.69776372286</v>
      </c>
      <c r="K30" s="87">
        <f>J30+(SUM('TD Calc. NLI (Monthly)'!K23:K32,'TD Calc. NLI (Monthly)'!K35:K47,'TD Calc. NLI (Monthly)'!K50:K62,'TD Calc. NLI (Monthly)'!K65:K77,'TD Calc. NLI (Monthly)'!K80:K92)+SUM('TD Calc. LI (Monthly)'!K23:K32,'TD Calc. LI (Monthly)'!K35:K47,'TD Calc. LI (Monthly)'!K50:K62,'TD Calc. LI (Monthly)'!K65:K77,'TD Calc. LI (Monthly)'!K80:K92))</f>
        <v>1310311.8191669891</v>
      </c>
      <c r="L30" s="87">
        <f>K30+(SUM('TD Calc. NLI (Monthly)'!L23:L32,'TD Calc. NLI (Monthly)'!L35:L47,'TD Calc. NLI (Monthly)'!L50:L62,'TD Calc. NLI (Monthly)'!L65:L77,'TD Calc. NLI (Monthly)'!L80:L92)+SUM('TD Calc. LI (Monthly)'!L23:L32,'TD Calc. LI (Monthly)'!L35:L47,'TD Calc. LI (Monthly)'!L50:L62,'TD Calc. LI (Monthly)'!L65:L77,'TD Calc. LI (Monthly)'!L80:L92))</f>
        <v>1476358.882139723</v>
      </c>
      <c r="M30" s="87">
        <f>L30+(SUM('TD Calc. NLI (Monthly)'!M23:M32,'TD Calc. NLI (Monthly)'!M35:M47,'TD Calc. NLI (Monthly)'!M50:M62,'TD Calc. NLI (Monthly)'!M65:M77,'TD Calc. NLI (Monthly)'!M80:M92)+SUM('TD Calc. LI (Monthly)'!M23:M32,'TD Calc. LI (Monthly)'!M35:M47,'TD Calc. LI (Monthly)'!M50:M62,'TD Calc. LI (Monthly)'!M65:M77,'TD Calc. LI (Monthly)'!M80:M92))</f>
        <v>1696781.9629615599</v>
      </c>
      <c r="N30" s="87">
        <f>M30+(SUM('TD Calc. NLI (Monthly)'!N23:N32,'TD Calc. NLI (Monthly)'!N35:N47,'TD Calc. NLI (Monthly)'!N50:N62,'TD Calc. NLI (Monthly)'!N65:N77,'TD Calc. NLI (Monthly)'!N80:N92)+SUM('TD Calc. LI (Monthly)'!N23:N32,'TD Calc. LI (Monthly)'!N35:N47,'TD Calc. LI (Monthly)'!N50:N62,'TD Calc. LI (Monthly)'!N65:N77,'TD Calc. LI (Monthly)'!N80:N92))</f>
        <v>2035636.0516118428</v>
      </c>
      <c r="O30" s="87">
        <f>N30+(SUM('TD Calc. NLI (Monthly)'!O23:O32,'TD Calc. NLI (Monthly)'!O35:O47,'TD Calc. NLI (Monthly)'!O50:O62,'TD Calc. NLI (Monthly)'!O65:O77,'TD Calc. NLI (Monthly)'!O80:O92)+SUM('TD Calc. LI (Monthly)'!O23:O32,'TD Calc. LI (Monthly)'!O35:O47,'TD Calc. LI (Monthly)'!O50:O62,'TD Calc. LI (Monthly)'!O65:O77,'TD Calc. LI (Monthly)'!O80:O92))</f>
        <v>2455513.7178492607</v>
      </c>
      <c r="P30" s="87">
        <f>O30+(SUM('TD Calc. NLI (Monthly)'!P23:P32,'TD Calc. NLI (Monthly)'!P35:P47,'TD Calc. NLI (Monthly)'!P50:P62,'TD Calc. NLI (Monthly)'!P65:P77,'TD Calc. NLI (Monthly)'!P80:P92)+SUM('TD Calc. LI (Monthly)'!P23:P32,'TD Calc. LI (Monthly)'!P35:P47,'TD Calc. LI (Monthly)'!P50:P62,'TD Calc. LI (Monthly)'!P65:P77,'TD Calc. LI (Monthly)'!P80:P92))</f>
        <v>2881244.846244663</v>
      </c>
      <c r="Q30" s="87">
        <f>P30+(SUM('TD Calc. NLI (Monthly)'!Q23:Q32,'TD Calc. NLI (Monthly)'!Q35:Q47,'TD Calc. NLI (Monthly)'!Q50:Q62,'TD Calc. NLI (Monthly)'!Q65:Q77,'TD Calc. NLI (Monthly)'!Q80:Q92)+SUM('TD Calc. LI (Monthly)'!Q23:Q32,'TD Calc. LI (Monthly)'!Q35:Q47,'TD Calc. LI (Monthly)'!Q50:Q62,'TD Calc. LI (Monthly)'!Q65:Q77,'TD Calc. LI (Monthly)'!Q80:Q92))</f>
        <v>3396612.6570185353</v>
      </c>
      <c r="R30" s="87">
        <f>Q30+(SUM('TD Calc. NLI (Monthly)'!R23:R32,'TD Calc. NLI (Monthly)'!R35:R47,'TD Calc. NLI (Monthly)'!R50:R62,'TD Calc. NLI (Monthly)'!R65:R77,'TD Calc. NLI (Monthly)'!R80:R92)+SUM('TD Calc. LI (Monthly)'!R23:R32,'TD Calc. LI (Monthly)'!R35:R47,'TD Calc. LI (Monthly)'!R50:R62,'TD Calc. LI (Monthly)'!R65:R77,'TD Calc. LI (Monthly)'!R80:R92))</f>
        <v>3646361.0706227748</v>
      </c>
      <c r="S30" s="87">
        <f>R30+(SUM('TD Calc. NLI (Monthly)'!S23:S32,'TD Calc. NLI (Monthly)'!S35:S47,'TD Calc. NLI (Monthly)'!S50:S62,'TD Calc. NLI (Monthly)'!S65:S77,'TD Calc. NLI (Monthly)'!S80:S92)+SUM('TD Calc. LI (Monthly)'!S23:S32,'TD Calc. LI (Monthly)'!S35:S47,'TD Calc. LI (Monthly)'!S50:S62,'TD Calc. LI (Monthly)'!S65:S77,'TD Calc. LI (Monthly)'!S80:S92))</f>
        <v>4032258.0127401967</v>
      </c>
      <c r="T30" s="87">
        <f>S30+(SUM('TD Calc. NLI (Monthly)'!T23:T32,'TD Calc. NLI (Monthly)'!T35:T47,'TD Calc. NLI (Monthly)'!T50:T62,'TD Calc. NLI (Monthly)'!T65:T77,'TD Calc. NLI (Monthly)'!T80:T92)+SUM('TD Calc. LI (Monthly)'!T23:T32,'TD Calc. LI (Monthly)'!T35:T47,'TD Calc. LI (Monthly)'!T50:T62,'TD Calc. LI (Monthly)'!T65:T77,'TD Calc. LI (Monthly)'!T80:T92))</f>
        <v>5217004.0279734787</v>
      </c>
      <c r="U30" s="87">
        <f>T30+(SUM('TD Calc. NLI (Monthly)'!U23:U32,'TD Calc. NLI (Monthly)'!U35:U47,'TD Calc. NLI (Monthly)'!U50:U62,'TD Calc. NLI (Monthly)'!U65:U77,'TD Calc. NLI (Monthly)'!U80:U92)+SUM('TD Calc. LI (Monthly)'!U23:U32,'TD Calc. LI (Monthly)'!U35:U47,'TD Calc. LI (Monthly)'!U50:U62,'TD Calc. LI (Monthly)'!U65:U77,'TD Calc. LI (Monthly)'!U80:U92))</f>
        <v>6938781.9498181697</v>
      </c>
      <c r="V30" s="87">
        <f>U30+(SUM('TD Calc. NLI (Monthly)'!V23:V32,'TD Calc. NLI (Monthly)'!V35:V47,'TD Calc. NLI (Monthly)'!V50:V62,'TD Calc. NLI (Monthly)'!V65:V77,'TD Calc. NLI (Monthly)'!V80:V92)+SUM('TD Calc. LI (Monthly)'!V23:V32,'TD Calc. LI (Monthly)'!V35:V47,'TD Calc. LI (Monthly)'!V50:V62,'TD Calc. LI (Monthly)'!V65:V77,'TD Calc. LI (Monthly)'!V80:V92))</f>
        <v>8786917.6600472275</v>
      </c>
      <c r="W30" s="87">
        <f>V30+(SUM('TD Calc. NLI (Monthly)'!W23:W32,'TD Calc. NLI (Monthly)'!W35:W47,'TD Calc. NLI (Monthly)'!W50:W62,'TD Calc. NLI (Monthly)'!W65:W77,'TD Calc. NLI (Monthly)'!W80:W92)+SUM('TD Calc. LI (Monthly)'!W23:W32,'TD Calc. LI (Monthly)'!W35:W47,'TD Calc. LI (Monthly)'!W50:W62,'TD Calc. LI (Monthly)'!W65:W77,'TD Calc. LI (Monthly)'!W80:W92))</f>
        <v>10344562.895325469</v>
      </c>
      <c r="X30" s="87">
        <f>W30+(SUM('TD Calc. NLI (Monthly)'!X23:X32,'TD Calc. NLI (Monthly)'!X35:X47,'TD Calc. NLI (Monthly)'!X50:X62,'TD Calc. NLI (Monthly)'!X65:X77,'TD Calc. NLI (Monthly)'!X80:X92)+SUM('TD Calc. LI (Monthly)'!X23:X32,'TD Calc. LI (Monthly)'!X35:X47,'TD Calc. LI (Monthly)'!X50:X62,'TD Calc. LI (Monthly)'!X65:X77,'TD Calc. LI (Monthly)'!X80:X92))</f>
        <v>11099136.089609781</v>
      </c>
      <c r="Y30" s="87">
        <f>X30+(SUM('TD Calc. NLI (Monthly)'!Y23:Y32,'TD Calc. NLI (Monthly)'!Y35:Y47,'TD Calc. NLI (Monthly)'!Y50:Y62,'TD Calc. NLI (Monthly)'!Y65:Y77,'TD Calc. NLI (Monthly)'!Y80:Y92)+SUM('TD Calc. LI (Monthly)'!Y23:Y32,'TD Calc. LI (Monthly)'!Y35:Y47,'TD Calc. LI (Monthly)'!Y50:Y62,'TD Calc. LI (Monthly)'!Y65:Y77,'TD Calc. LI (Monthly)'!Y80:Y92))</f>
        <v>11910757.542226592</v>
      </c>
      <c r="Z30" s="87">
        <f>Y30+(SUM('TD Calc. NLI (Monthly)'!Z23:Z32,'TD Calc. NLI (Monthly)'!Z35:Z47,'TD Calc. NLI (Monthly)'!Z50:Z62,'TD Calc. NLI (Monthly)'!Z65:Z77,'TD Calc. NLI (Monthly)'!Z80:Z92)+SUM('TD Calc. LI (Monthly)'!Z23:Z32,'TD Calc. LI (Monthly)'!Z35:Z47,'TD Calc. LI (Monthly)'!Z50:Z62,'TD Calc. LI (Monthly)'!Z65:Z77,'TD Calc. LI (Monthly)'!Z80:Z92))</f>
        <v>12923241.351090746</v>
      </c>
      <c r="AA30" s="87">
        <f>Z30+(SUM('TD Calc. NLI (Monthly)'!AA23:AA32,'TD Calc. NLI (Monthly)'!AA35:AA47,'TD Calc. NLI (Monthly)'!AA50:AA62,'TD Calc. NLI (Monthly)'!AA65:AA77,'TD Calc. NLI (Monthly)'!AA80:AA92)+SUM('TD Calc. LI (Monthly)'!AA23:AA32,'TD Calc. LI (Monthly)'!AA35:AA47,'TD Calc. LI (Monthly)'!AA50:AA62,'TD Calc. LI (Monthly)'!AA65:AA77,'TD Calc. LI (Monthly)'!AA80:AA92))</f>
        <v>14041239.22683773</v>
      </c>
      <c r="AB30" s="87">
        <f>AA30+(SUM('TD Calc. NLI (Monthly)'!AB23:AB32,'TD Calc. NLI (Monthly)'!AB35:AB47,'TD Calc. NLI (Monthly)'!AB50:AB62,'TD Calc. NLI (Monthly)'!AB65:AB77,'TD Calc. NLI (Monthly)'!AB80:AB92)+SUM('TD Calc. LI (Monthly)'!AB23:AB32,'TD Calc. LI (Monthly)'!AB35:AB47,'TD Calc. LI (Monthly)'!AB50:AB62,'TD Calc. LI (Monthly)'!AB65:AB77,'TD Calc. LI (Monthly)'!AB80:AB92))</f>
        <v>15027977.170664165</v>
      </c>
      <c r="AC30" s="87">
        <f>AB30+(SUM('TD Calc. NLI (Monthly)'!AC23:AC32,'TD Calc. NLI (Monthly)'!AC35:AC47,'TD Calc. NLI (Monthly)'!AC50:AC62,'TD Calc. NLI (Monthly)'!AC65:AC77,'TD Calc. NLI (Monthly)'!AC80:AC92)+SUM('TD Calc. LI (Monthly)'!AC23:AC32,'TD Calc. LI (Monthly)'!AC35:AC47,'TD Calc. LI (Monthly)'!AC50:AC62,'TD Calc. LI (Monthly)'!AC65:AC77,'TD Calc. LI (Monthly)'!AC80:AC92))</f>
        <v>16156069.039674923</v>
      </c>
      <c r="AD30" s="87">
        <f>AC30+(SUM('TD Calc. NLI (Monthly)'!AD23:AD32,'TD Calc. NLI (Monthly)'!AD35:AD47,'TD Calc. NLI (Monthly)'!AD50:AD62,'TD Calc. NLI (Monthly)'!AD65:AD77,'TD Calc. NLI (Monthly)'!AD80:AD92)+SUM('TD Calc. LI (Monthly)'!AD23:AD32,'TD Calc. LI (Monthly)'!AD35:AD47,'TD Calc. LI (Monthly)'!AD50:AD62,'TD Calc. LI (Monthly)'!AD65:AD77,'TD Calc. LI (Monthly)'!AD80:AD92))</f>
        <v>17267584.64866728</v>
      </c>
      <c r="AE30" s="87">
        <f>AD30+(SUM('TD Calc. NLI (Monthly)'!AE23:AE32,'TD Calc. NLI (Monthly)'!AE35:AE47,'TD Calc. NLI (Monthly)'!AE50:AE62,'TD Calc. NLI (Monthly)'!AE65:AE77,'TD Calc. NLI (Monthly)'!AE80:AE92)+SUM('TD Calc. LI (Monthly)'!AE23:AE32,'TD Calc. LI (Monthly)'!AE35:AE47,'TD Calc. LI (Monthly)'!AE50:AE62,'TD Calc. LI (Monthly)'!AE65:AE77,'TD Calc. LI (Monthly)'!AE80:AE92))</f>
        <v>18753466.785869412</v>
      </c>
      <c r="AF30" s="87">
        <f>AE30+(SUM('TD Calc. NLI (Monthly)'!AF23:AF32,'TD Calc. NLI (Monthly)'!AF35:AF47,'TD Calc. NLI (Monthly)'!AF50:AF62,'TD Calc. NLI (Monthly)'!AF65:AF77,'TD Calc. NLI (Monthly)'!AF80:AF92)+SUM('TD Calc. LI (Monthly)'!AF23:AF32,'TD Calc. LI (Monthly)'!AF35:AF47,'TD Calc. LI (Monthly)'!AF50:AF62,'TD Calc. LI (Monthly)'!AF65:AF77,'TD Calc. LI (Monthly)'!AF80:AF92))</f>
        <v>22641158.913917094</v>
      </c>
      <c r="AG30" s="87">
        <f>AF30+(SUM('TD Calc. NLI (Monthly)'!AG23:AG32,'TD Calc. NLI (Monthly)'!AG35:AG47,'TD Calc. NLI (Monthly)'!AG50:AG62,'TD Calc. NLI (Monthly)'!AG65:AG77,'TD Calc. NLI (Monthly)'!AG80:AG92)+SUM('TD Calc. LI (Monthly)'!AG23:AG32,'TD Calc. LI (Monthly)'!AG35:AG47,'TD Calc. LI (Monthly)'!AG50:AG62,'TD Calc. LI (Monthly)'!AG65:AG77,'TD Calc. LI (Monthly)'!AG80:AG92))</f>
        <v>27863841.997131042</v>
      </c>
      <c r="AH30" s="87">
        <f>AG30+(SUM('TD Calc. NLI (Monthly)'!AH23:AH32,'TD Calc. NLI (Monthly)'!AH35:AH47,'TD Calc. NLI (Monthly)'!AH50:AH62,'TD Calc. NLI (Monthly)'!AH65:AH77,'TD Calc. NLI (Monthly)'!AH80:AH92)+SUM('TD Calc. LI (Monthly)'!AH23:AH32,'TD Calc. LI (Monthly)'!AH35:AH47,'TD Calc. LI (Monthly)'!AH50:AH62,'TD Calc. LI (Monthly)'!AH65:AH77,'TD Calc. LI (Monthly)'!AH80:AH92))</f>
        <v>32615445.107274197</v>
      </c>
      <c r="AI30" s="87">
        <f>AH30+(SUM('TD Calc. NLI (Monthly)'!AI23:AI32,'TD Calc. NLI (Monthly)'!AI35:AI47,'TD Calc. NLI (Monthly)'!AI50:AI62,'TD Calc. NLI (Monthly)'!AI65:AI77,'TD Calc. NLI (Monthly)'!AI80:AI92)+SUM('TD Calc. LI (Monthly)'!AI23:AI32,'TD Calc. LI (Monthly)'!AI35:AI47,'TD Calc. LI (Monthly)'!AI50:AI62,'TD Calc. LI (Monthly)'!AI65:AI77,'TD Calc. LI (Monthly)'!AI80:AI92))</f>
        <v>36255519.15983668</v>
      </c>
      <c r="AJ30" s="87">
        <f>AI30+(SUM('TD Calc. NLI (Monthly)'!AJ23:AJ32,'TD Calc. NLI (Monthly)'!AJ35:AJ47,'TD Calc. NLI (Monthly)'!AJ50:AJ62,'TD Calc. NLI (Monthly)'!AJ65:AJ77,'TD Calc. NLI (Monthly)'!AJ80:AJ92)+SUM('TD Calc. LI (Monthly)'!AJ23:AJ32,'TD Calc. LI (Monthly)'!AJ35:AJ47,'TD Calc. LI (Monthly)'!AJ50:AJ62,'TD Calc. LI (Monthly)'!AJ65:AJ77,'TD Calc. LI (Monthly)'!AJ80:AJ92))</f>
        <v>37855510.89736741</v>
      </c>
      <c r="AK30" s="87">
        <f>AJ30+(SUM('TD Calc. NLI (Monthly)'!AK23:AK32,'TD Calc. NLI (Monthly)'!AK35:AK47,'TD Calc. NLI (Monthly)'!AK50:AK62,'TD Calc. NLI (Monthly)'!AK65:AK77,'TD Calc. NLI (Monthly)'!AK80:AK92)+SUM('TD Calc. LI (Monthly)'!AK23:AK32,'TD Calc. LI (Monthly)'!AK35:AK47,'TD Calc. LI (Monthly)'!AK50:AK62,'TD Calc. LI (Monthly)'!AK65:AK77,'TD Calc. LI (Monthly)'!AK80:AK92))</f>
        <v>39460997.70099099</v>
      </c>
      <c r="AL30" s="87">
        <f>AK30+(SUM('TD Calc. NLI (Monthly)'!AL23:AL32,'TD Calc. NLI (Monthly)'!AL35:AL47,'TD Calc. NLI (Monthly)'!AL50:AL62,'TD Calc. NLI (Monthly)'!AL65:AL77,'TD Calc. NLI (Monthly)'!AL80:AL92)+SUM('TD Calc. LI (Monthly)'!AL23:AL32,'TD Calc. LI (Monthly)'!AL35:AL47,'TD Calc. LI (Monthly)'!AL50:AL62,'TD Calc. LI (Monthly)'!AL65:AL77,'TD Calc. LI (Monthly)'!AL80:AL92))</f>
        <v>41403276.869536318</v>
      </c>
      <c r="AM30" s="87">
        <f>AL30+(SUM('TD Calc. NLI (Monthly)'!AM23:AM32,'TD Calc. NLI (Monthly)'!AM35:AM47,'TD Calc. NLI (Monthly)'!AM50:AM62,'TD Calc. NLI (Monthly)'!AM65:AM77,'TD Calc. NLI (Monthly)'!AM80:AM92)+SUM('TD Calc. LI (Monthly)'!AM23:AM32,'TD Calc. LI (Monthly)'!AM35:AM47,'TD Calc. LI (Monthly)'!AM50:AM62,'TD Calc. LI (Monthly)'!AM65:AM77,'TD Calc. LI (Monthly)'!AM80:AM92))</f>
        <v>43484251.93182452</v>
      </c>
      <c r="AN30" s="87">
        <f>AM30+(SUM('TD Calc. NLI (Monthly)'!AN23:AN32,'TD Calc. NLI (Monthly)'!AN35:AN47,'TD Calc. NLI (Monthly)'!AN50:AN62,'TD Calc. NLI (Monthly)'!AN65:AN77,'TD Calc. NLI (Monthly)'!AN80:AN92)+SUM('TD Calc. LI (Monthly)'!AN23:AN32,'TD Calc. LI (Monthly)'!AN35:AN47,'TD Calc. LI (Monthly)'!AN50:AN62,'TD Calc. LI (Monthly)'!AN65:AN77,'TD Calc. LI (Monthly)'!AN80:AN92))</f>
        <v>45335899.85058061</v>
      </c>
      <c r="AO30" s="87">
        <f>AN30+(SUM('TD Calc. NLI (Monthly)'!AO23:AO32,'TD Calc. NLI (Monthly)'!AO35:AO47,'TD Calc. NLI (Monthly)'!AO50:AO62,'TD Calc. NLI (Monthly)'!AO65:AO77,'TD Calc. NLI (Monthly)'!AO80:AO92)+SUM('TD Calc. LI (Monthly)'!AO23:AO32,'TD Calc. LI (Monthly)'!AO35:AO47,'TD Calc. LI (Monthly)'!AO50:AO62,'TD Calc. LI (Monthly)'!AO65:AO77,'TD Calc. LI (Monthly)'!AO80:AO92))</f>
        <v>47363707.021555878</v>
      </c>
      <c r="AP30" s="87">
        <f>AO30+(SUM('TD Calc. NLI (Monthly)'!AP23:AP32,'TD Calc. NLI (Monthly)'!AP35:AP47,'TD Calc. NLI (Monthly)'!AP50:AP62,'TD Calc. NLI (Monthly)'!AP65:AP77,'TD Calc. NLI (Monthly)'!AP80:AP92)+SUM('TD Calc. LI (Monthly)'!AP23:AP32,'TD Calc. LI (Monthly)'!AP35:AP47,'TD Calc. LI (Monthly)'!AP50:AP62,'TD Calc. LI (Monthly)'!AP65:AP77,'TD Calc. LI (Monthly)'!AP80:AP92))</f>
        <v>49251120.226655558</v>
      </c>
      <c r="AQ30" s="87">
        <f>AP30+(SUM('TD Calc. NLI (Monthly)'!AQ23:AQ32,'TD Calc. NLI (Monthly)'!AQ35:AQ47,'TD Calc. NLI (Monthly)'!AQ50:AQ62,'TD Calc. NLI (Monthly)'!AQ65:AQ77,'TD Calc. NLI (Monthly)'!AQ80:AQ92)+SUM('TD Calc. LI (Monthly)'!AQ23:AQ32,'TD Calc. LI (Monthly)'!AQ35:AQ47,'TD Calc. LI (Monthly)'!AQ50:AQ62,'TD Calc. LI (Monthly)'!AQ65:AQ77,'TD Calc. LI (Monthly)'!AQ80:AQ92))</f>
        <v>51696006.702637836</v>
      </c>
      <c r="AR30" s="87">
        <f>AQ30+(SUM('TD Calc. NLI (Monthly)'!AR23:AR32,'TD Calc. NLI (Monthly)'!AR35:AR47,'TD Calc. NLI (Monthly)'!AR50:AR62,'TD Calc. NLI (Monthly)'!AR65:AR77,'TD Calc. NLI (Monthly)'!AR80:AR92)+SUM('TD Calc. LI (Monthly)'!AR23:AR32,'TD Calc. LI (Monthly)'!AR35:AR47,'TD Calc. LI (Monthly)'!AR50:AR62,'TD Calc. LI (Monthly)'!AR65:AR77,'TD Calc. LI (Monthly)'!AR80:AR92))</f>
        <v>57847925.258741774</v>
      </c>
      <c r="AS30" s="87">
        <f>AR30+(SUM('TD Calc. NLI (Monthly)'!AS23:AS32,'TD Calc. NLI (Monthly)'!AS35:AS47,'TD Calc. NLI (Monthly)'!AS50:AS62,'TD Calc. NLI (Monthly)'!AS65:AS77,'TD Calc. NLI (Monthly)'!AS80:AS92)+SUM('TD Calc. LI (Monthly)'!AS23:AS32,'TD Calc. LI (Monthly)'!AS35:AS47,'TD Calc. LI (Monthly)'!AS50:AS62,'TD Calc. LI (Monthly)'!AS65:AS77,'TD Calc. LI (Monthly)'!AS80:AS92))</f>
        <v>65667043.448893666</v>
      </c>
      <c r="AT30" s="87">
        <f>AS30+(SUM('TD Calc. NLI (Monthly)'!AT23:AT32,'TD Calc. NLI (Monthly)'!AT35:AT47,'TD Calc. NLI (Monthly)'!AT50:AT62,'TD Calc. NLI (Monthly)'!AT65:AT77,'TD Calc. NLI (Monthly)'!AT80:AT92)+SUM('TD Calc. LI (Monthly)'!AT23:AT32,'TD Calc. LI (Monthly)'!AT35:AT47,'TD Calc. LI (Monthly)'!AT50:AT62,'TD Calc. LI (Monthly)'!AT65:AT77,'TD Calc. LI (Monthly)'!AT80:AT92))</f>
        <v>72694457.103074998</v>
      </c>
      <c r="AU30" s="87">
        <f>AT30+(SUM('TD Calc. NLI (Monthly)'!AU23:AU32,'TD Calc. NLI (Monthly)'!AU35:AU47,'TD Calc. NLI (Monthly)'!AU50:AU62,'TD Calc. NLI (Monthly)'!AU65:AU77,'TD Calc. NLI (Monthly)'!AU80:AU92)+SUM('TD Calc. LI (Monthly)'!AU23:AU32,'TD Calc. LI (Monthly)'!AU35:AU47,'TD Calc. LI (Monthly)'!AU50:AU62,'TD Calc. LI (Monthly)'!AU65:AU77,'TD Calc. LI (Monthly)'!AU80:AU92))</f>
        <v>77860760.349728778</v>
      </c>
      <c r="AV30" s="87">
        <f>AU30+(SUM('TD Calc. NLI (Monthly)'!AV23:AV32,'TD Calc. NLI (Monthly)'!AV35:AV47,'TD Calc. NLI (Monthly)'!AV50:AV62,'TD Calc. NLI (Monthly)'!AV65:AV77,'TD Calc. NLI (Monthly)'!AV80:AV92)+SUM('TD Calc. LI (Monthly)'!AV23:AV32,'TD Calc. LI (Monthly)'!AV35:AV47,'TD Calc. LI (Monthly)'!AV50:AV62,'TD Calc. LI (Monthly)'!AV65:AV77,'TD Calc. LI (Monthly)'!AV80:AV92))</f>
        <v>80061031.754279315</v>
      </c>
      <c r="AW30" s="87">
        <f>AV30+(SUM('TD Calc. NLI (Monthly)'!AW23:AW32,'TD Calc. NLI (Monthly)'!AW35:AW47,'TD Calc. NLI (Monthly)'!AW50:AW62,'TD Calc. NLI (Monthly)'!AW65:AW77,'TD Calc. NLI (Monthly)'!AW80:AW92)+SUM('TD Calc. LI (Monthly)'!AW23:AW32,'TD Calc. LI (Monthly)'!AW35:AW47,'TD Calc. LI (Monthly)'!AW50:AW62,'TD Calc. LI (Monthly)'!AW65:AW77,'TD Calc. LI (Monthly)'!AW80:AW92))</f>
        <v>82118137.94007659</v>
      </c>
      <c r="AX30" s="87">
        <f>AW30+(SUM('TD Calc. NLI (Monthly)'!AX23:AX32,'TD Calc. NLI (Monthly)'!AX35:AX47,'TD Calc. NLI (Monthly)'!AX50:AX62,'TD Calc. NLI (Monthly)'!AX65:AX77,'TD Calc. NLI (Monthly)'!AX80:AX92)+SUM('TD Calc. LI (Monthly)'!AX23:AX32,'TD Calc. LI (Monthly)'!AX35:AX47,'TD Calc. LI (Monthly)'!AX50:AX62,'TD Calc. LI (Monthly)'!AX65:AX77,'TD Calc. LI (Monthly)'!AX80:AX92))</f>
        <v>84443859.817916065</v>
      </c>
      <c r="AY30" s="87">
        <f>AX30+(SUM('TD Calc. NLI (Monthly)'!AY23:AY32,'TD Calc. NLI (Monthly)'!AY35:AY47,'TD Calc. NLI (Monthly)'!AY50:AY62,'TD Calc. NLI (Monthly)'!AY65:AY77,'TD Calc. NLI (Monthly)'!AY80:AY92)+SUM('TD Calc. LI (Monthly)'!AY23:AY32,'TD Calc. LI (Monthly)'!AY35:AY47,'TD Calc. LI (Monthly)'!AY50:AY62,'TD Calc. LI (Monthly)'!AY65:AY77,'TD Calc. LI (Monthly)'!AY80:AY92))</f>
        <v>86828248.099099055</v>
      </c>
      <c r="AZ30" s="87">
        <f>AY30+(SUM('TD Calc. NLI (Monthly)'!AZ23:AZ32,'TD Calc. NLI (Monthly)'!AZ35:AZ47,'TD Calc. NLI (Monthly)'!AZ50:AZ62,'TD Calc. NLI (Monthly)'!AZ65:AZ77,'TD Calc. NLI (Monthly)'!AZ80:AZ92)+SUM('TD Calc. LI (Monthly)'!AZ23:AZ32,'TD Calc. LI (Monthly)'!AZ35:AZ47,'TD Calc. LI (Monthly)'!AZ50:AZ62,'TD Calc. LI (Monthly)'!AZ65:AZ77,'TD Calc. LI (Monthly)'!AZ80:AZ92))</f>
        <v>88789133.323394209</v>
      </c>
      <c r="BA30" s="87">
        <f>AZ30+(SUM('TD Calc. NLI (Monthly)'!BA23:BA32,'TD Calc. NLI (Monthly)'!BA35:BA47,'TD Calc. NLI (Monthly)'!BA50:BA62,'TD Calc. NLI (Monthly)'!BA65:BA77,'TD Calc. NLI (Monthly)'!BA80:BA92)+SUM('TD Calc. LI (Monthly)'!BA23:BA32,'TD Calc. LI (Monthly)'!BA35:BA47,'TD Calc. LI (Monthly)'!BA50:BA62,'TD Calc. LI (Monthly)'!BA65:BA77,'TD Calc. LI (Monthly)'!BA80:BA92))</f>
        <v>90816940.664986253</v>
      </c>
      <c r="BB30" s="87">
        <f>BA30+(SUM('TD Calc. NLI (Monthly)'!BB23:BB32,'TD Calc. NLI (Monthly)'!BB35:BB47,'TD Calc. NLI (Monthly)'!BB50:BB62,'TD Calc. NLI (Monthly)'!BB65:BB77,'TD Calc. NLI (Monthly)'!BB80:BB92)+SUM('TD Calc. LI (Monthly)'!BB23:BB32,'TD Calc. LI (Monthly)'!BB35:BB47,'TD Calc. LI (Monthly)'!BB50:BB62,'TD Calc. LI (Monthly)'!BB65:BB77,'TD Calc. LI (Monthly)'!BB80:BB92))</f>
        <v>92704354.066801339</v>
      </c>
      <c r="BC30" s="87">
        <f>BB30+(SUM('TD Calc. NLI (Monthly)'!BC23:BC32,'TD Calc. NLI (Monthly)'!BC35:BC47,'TD Calc. NLI (Monthly)'!BC50:BC62,'TD Calc. NLI (Monthly)'!BC65:BC77,'TD Calc. NLI (Monthly)'!BC80:BC92)+SUM('TD Calc. LI (Monthly)'!BC23:BC32,'TD Calc. LI (Monthly)'!BC35:BC47,'TD Calc. LI (Monthly)'!BC50:BC62,'TD Calc. LI (Monthly)'!BC65:BC77,'TD Calc. LI (Monthly)'!BC80:BC92))</f>
        <v>95149240.879361749</v>
      </c>
      <c r="BD30" s="87">
        <f>BC30+(SUM('TD Calc. NLI (Monthly)'!BD23:BD32,'TD Calc. NLI (Monthly)'!BD35:BD47,'TD Calc. NLI (Monthly)'!BD50:BD62,'TD Calc. NLI (Monthly)'!BD65:BD77,'TD Calc. NLI (Monthly)'!BD80:BD92)+SUM('TD Calc. LI (Monthly)'!BD23:BD32,'TD Calc. LI (Monthly)'!BD35:BD47,'TD Calc. LI (Monthly)'!BD50:BD62,'TD Calc. LI (Monthly)'!BD65:BD77,'TD Calc. LI (Monthly)'!BD80:BD92))</f>
        <v>95149240.879361749</v>
      </c>
      <c r="BE30" s="87">
        <f>BD30+(SUM('TD Calc. NLI (Monthly)'!BE23:BE32,'TD Calc. NLI (Monthly)'!BE35:BE47,'TD Calc. NLI (Monthly)'!BE50:BE62,'TD Calc. NLI (Monthly)'!BE65:BE77,'TD Calc. NLI (Monthly)'!BE80:BE92)+SUM('TD Calc. LI (Monthly)'!BE23:BE32,'TD Calc. LI (Monthly)'!BE35:BE47,'TD Calc. LI (Monthly)'!BE50:BE62,'TD Calc. LI (Monthly)'!BE65:BE77,'TD Calc. LI (Monthly)'!BE80:BE92))</f>
        <v>95149240.879361749</v>
      </c>
      <c r="BF30" s="87">
        <f>BE30+(SUM('TD Calc. NLI (Monthly)'!BF23:BF32,'TD Calc. NLI (Monthly)'!BF35:BF47,'TD Calc. NLI (Monthly)'!BF50:BF62,'TD Calc. NLI (Monthly)'!BF65:BF77,'TD Calc. NLI (Monthly)'!BF80:BF92)+SUM('TD Calc. LI (Monthly)'!BF23:BF32,'TD Calc. LI (Monthly)'!BF35:BF47,'TD Calc. LI (Monthly)'!BF50:BF62,'TD Calc. LI (Monthly)'!BF65:BF77,'TD Calc. LI (Monthly)'!BF80:BF92))</f>
        <v>95149240.879361749</v>
      </c>
      <c r="BG30" s="87">
        <f>BF30+(SUM('TD Calc. NLI (Monthly)'!BG23:BG32,'TD Calc. NLI (Monthly)'!BG35:BG47,'TD Calc. NLI (Monthly)'!BG50:BG62,'TD Calc. NLI (Monthly)'!BG65:BG77,'TD Calc. NLI (Monthly)'!BG80:BG92)+SUM('TD Calc. LI (Monthly)'!BG23:BG32,'TD Calc. LI (Monthly)'!BG35:BG47,'TD Calc. LI (Monthly)'!BG50:BG62,'TD Calc. LI (Monthly)'!BG65:BG77,'TD Calc. LI (Monthly)'!BG80:BG92))</f>
        <v>95149240.879361749</v>
      </c>
      <c r="BH30" s="87">
        <f>BG30+(SUM('TD Calc. NLI (Monthly)'!BH23:BH32,'TD Calc. NLI (Monthly)'!BH35:BH47,'TD Calc. NLI (Monthly)'!BH50:BH62,'TD Calc. NLI (Monthly)'!BH65:BH77,'TD Calc. NLI (Monthly)'!BH80:BH92)+SUM('TD Calc. LI (Monthly)'!BH23:BH32,'TD Calc. LI (Monthly)'!BH35:BH47,'TD Calc. LI (Monthly)'!BH50:BH62,'TD Calc. LI (Monthly)'!BH65:BH77,'TD Calc. LI (Monthly)'!BH80:BH92))</f>
        <v>95149240.879361749</v>
      </c>
      <c r="BI30" s="87">
        <f>BH30+(SUM('TD Calc. NLI (Monthly)'!BI23:BI32,'TD Calc. NLI (Monthly)'!BI35:BI47,'TD Calc. NLI (Monthly)'!BI50:BI62,'TD Calc. NLI (Monthly)'!BI65:BI77,'TD Calc. NLI (Monthly)'!BI80:BI92)+SUM('TD Calc. LI (Monthly)'!BI23:BI32,'TD Calc. LI (Monthly)'!BI35:BI47,'TD Calc. LI (Monthly)'!BI50:BI62,'TD Calc. LI (Monthly)'!BI65:BI77,'TD Calc. LI (Monthly)'!BI80:BI92))</f>
        <v>95149240.879361749</v>
      </c>
      <c r="BJ30" s="87">
        <f>BI30+(SUM('TD Calc. NLI (Monthly)'!BJ23:BJ32,'TD Calc. NLI (Monthly)'!BJ35:BJ47,'TD Calc. NLI (Monthly)'!BJ50:BJ62,'TD Calc. NLI (Monthly)'!BJ65:BJ77,'TD Calc. NLI (Monthly)'!BJ80:BJ92)+SUM('TD Calc. LI (Monthly)'!BJ23:BJ32,'TD Calc. LI (Monthly)'!BJ35:BJ47,'TD Calc. LI (Monthly)'!BJ50:BJ62,'TD Calc. LI (Monthly)'!BJ65:BJ77,'TD Calc. LI (Monthly)'!BJ80:BJ92))</f>
        <v>95149240.879361749</v>
      </c>
      <c r="BK30" s="87">
        <f>BJ30+(SUM('TD Calc. NLI (Monthly)'!BK23:BK32,'TD Calc. NLI (Monthly)'!BK35:BK47,'TD Calc. NLI (Monthly)'!BK50:BK62,'TD Calc. NLI (Monthly)'!BK65:BK77,'TD Calc. NLI (Monthly)'!BK80:BK92)+SUM('TD Calc. LI (Monthly)'!BK23:BK32,'TD Calc. LI (Monthly)'!BK35:BK47,'TD Calc. LI (Monthly)'!BK50:BK62,'TD Calc. LI (Monthly)'!BK65:BK77,'TD Calc. LI (Monthly)'!BK80:BK92))</f>
        <v>95149240.879361749</v>
      </c>
      <c r="BL30" s="87">
        <f>BK30+(SUM('TD Calc. NLI (Monthly)'!BL23:BL32,'TD Calc. NLI (Monthly)'!BL35:BL47,'TD Calc. NLI (Monthly)'!BL50:BL62,'TD Calc. NLI (Monthly)'!BL65:BL77,'TD Calc. NLI (Monthly)'!BL80:BL92)+SUM('TD Calc. LI (Monthly)'!BL23:BL32,'TD Calc. LI (Monthly)'!BL35:BL47,'TD Calc. LI (Monthly)'!BL50:BL62,'TD Calc. LI (Monthly)'!BL65:BL77,'TD Calc. LI (Monthly)'!BL80:BL92))</f>
        <v>95149240.879361749</v>
      </c>
      <c r="BM30" s="87">
        <f>BL30+(SUM('TD Calc. NLI (Monthly)'!BM23:BM32,'TD Calc. NLI (Monthly)'!BM35:BM47,'TD Calc. NLI (Monthly)'!BM50:BM62,'TD Calc. NLI (Monthly)'!BM65:BM77,'TD Calc. NLI (Monthly)'!BM80:BM92)+SUM('TD Calc. LI (Monthly)'!BM23:BM32,'TD Calc. LI (Monthly)'!BM35:BM47,'TD Calc. LI (Monthly)'!BM50:BM62,'TD Calc. LI (Monthly)'!BM65:BM77,'TD Calc. LI (Monthly)'!BM80:BM92))</f>
        <v>95149240.879361749</v>
      </c>
      <c r="BN30" s="87">
        <f>BM30+(SUM('TD Calc. NLI (Monthly)'!BN23:BN32,'TD Calc. NLI (Monthly)'!BN35:BN47,'TD Calc. NLI (Monthly)'!BN50:BN62,'TD Calc. NLI (Monthly)'!BN65:BN77,'TD Calc. NLI (Monthly)'!BN80:BN92)+SUM('TD Calc. LI (Monthly)'!BN23:BN32,'TD Calc. LI (Monthly)'!BN35:BN47,'TD Calc. LI (Monthly)'!BN50:BN62,'TD Calc. LI (Monthly)'!BN65:BN77,'TD Calc. LI (Monthly)'!BN80:BN92))</f>
        <v>95149240.879361749</v>
      </c>
      <c r="BO30" s="87">
        <f>BN30+(SUM('TD Calc. NLI (Monthly)'!BO23:BO32,'TD Calc. NLI (Monthly)'!BO35:BO47,'TD Calc. NLI (Monthly)'!BO50:BO62,'TD Calc. NLI (Monthly)'!BO65:BO77,'TD Calc. NLI (Monthly)'!BO80:BO92)+SUM('TD Calc. LI (Monthly)'!BO23:BO32,'TD Calc. LI (Monthly)'!BO35:BO47,'TD Calc. LI (Monthly)'!BO50:BO62,'TD Calc. LI (Monthly)'!BO65:BO77,'TD Calc. LI (Monthly)'!BO80:BO92))</f>
        <v>95149240.879361749</v>
      </c>
      <c r="BP30" s="87">
        <f>BO30+(SUM('TD Calc. NLI (Monthly)'!BP23:BP32,'TD Calc. NLI (Monthly)'!BP35:BP47,'TD Calc. NLI (Monthly)'!BP50:BP62,'TD Calc. NLI (Monthly)'!BP65:BP77,'TD Calc. NLI (Monthly)'!BP80:BP92)+SUM('TD Calc. LI (Monthly)'!BP23:BP32,'TD Calc. LI (Monthly)'!BP35:BP47,'TD Calc. LI (Monthly)'!BP50:BP62,'TD Calc. LI (Monthly)'!BP65:BP77,'TD Calc. LI (Monthly)'!BP80:BP92))</f>
        <v>95149240.879361749</v>
      </c>
      <c r="BQ30" s="87">
        <f>BP30+(SUM('TD Calc. NLI (Monthly)'!BQ23:BQ32,'TD Calc. NLI (Monthly)'!BQ35:BQ47,'TD Calc. NLI (Monthly)'!BQ50:BQ62,'TD Calc. NLI (Monthly)'!BQ65:BQ77,'TD Calc. NLI (Monthly)'!BQ80:BQ92)+SUM('TD Calc. LI (Monthly)'!BQ23:BQ32,'TD Calc. LI (Monthly)'!BQ35:BQ47,'TD Calc. LI (Monthly)'!BQ50:BQ62,'TD Calc. LI (Monthly)'!BQ65:BQ77,'TD Calc. LI (Monthly)'!BQ80:BQ92))</f>
        <v>95149240.879361749</v>
      </c>
      <c r="BR30" s="87">
        <f>BQ30+(SUM('TD Calc. NLI (Monthly)'!BR23:BR32,'TD Calc. NLI (Monthly)'!BR35:BR47,'TD Calc. NLI (Monthly)'!BR50:BR62,'TD Calc. NLI (Monthly)'!BR65:BR77,'TD Calc. NLI (Monthly)'!BR80:BR92)+SUM('TD Calc. LI (Monthly)'!BR23:BR32,'TD Calc. LI (Monthly)'!BR35:BR47,'TD Calc. LI (Monthly)'!BR50:BR62,'TD Calc. LI (Monthly)'!BR65:BR77,'TD Calc. LI (Monthly)'!BR80:BR92))</f>
        <v>95149240.879361749</v>
      </c>
      <c r="BS30" s="87">
        <f>BR30+(SUM('TD Calc. NLI (Monthly)'!BS23:BS32,'TD Calc. NLI (Monthly)'!BS35:BS47,'TD Calc. NLI (Monthly)'!BS50:BS62,'TD Calc. NLI (Monthly)'!BS65:BS77,'TD Calc. NLI (Monthly)'!BS80:BS92)+SUM('TD Calc. LI (Monthly)'!BS23:BS32,'TD Calc. LI (Monthly)'!BS35:BS47,'TD Calc. LI (Monthly)'!BS50:BS62,'TD Calc. LI (Monthly)'!BS65:BS77,'TD Calc. LI (Monthly)'!BS80:BS92))</f>
        <v>95149240.879361749</v>
      </c>
      <c r="BT30" s="87">
        <f>BS30+(SUM('TD Calc. NLI (Monthly)'!BT23:BT32,'TD Calc. NLI (Monthly)'!BT35:BT47,'TD Calc. NLI (Monthly)'!BT50:BT62,'TD Calc. NLI (Monthly)'!BT65:BT77,'TD Calc. NLI (Monthly)'!BT80:BT92)+SUM('TD Calc. LI (Monthly)'!BT23:BT32,'TD Calc. LI (Monthly)'!BT35:BT47,'TD Calc. LI (Monthly)'!BT50:BT62,'TD Calc. LI (Monthly)'!BT65:BT77,'TD Calc. LI (Monthly)'!BT80:BT92))</f>
        <v>95149240.879361749</v>
      </c>
      <c r="BU30" s="87">
        <f>BT30+(SUM('TD Calc. NLI (Monthly)'!BU23:BU32,'TD Calc. NLI (Monthly)'!BU35:BU47,'TD Calc. NLI (Monthly)'!BU50:BU62,'TD Calc. NLI (Monthly)'!BU65:BU77,'TD Calc. NLI (Monthly)'!BU80:BU92)+SUM('TD Calc. LI (Monthly)'!BU23:BU32,'TD Calc. LI (Monthly)'!BU35:BU47,'TD Calc. LI (Monthly)'!BU50:BU62,'TD Calc. LI (Monthly)'!BU65:BU77,'TD Calc. LI (Monthly)'!BU80:BU92))</f>
        <v>95149240.879361749</v>
      </c>
      <c r="BV30" s="87">
        <f>BU30+(SUM('TD Calc. NLI (Monthly)'!BV23:BV32,'TD Calc. NLI (Monthly)'!BV35:BV47,'TD Calc. NLI (Monthly)'!BV50:BV62,'TD Calc. NLI (Monthly)'!BV65:BV77,'TD Calc. NLI (Monthly)'!BV80:BV92)+SUM('TD Calc. LI (Monthly)'!BV23:BV32,'TD Calc. LI (Monthly)'!BV35:BV47,'TD Calc. LI (Monthly)'!BV50:BV62,'TD Calc. LI (Monthly)'!BV65:BV77,'TD Calc. LI (Monthly)'!BV80:BV92))</f>
        <v>95149240.879361749</v>
      </c>
      <c r="BW30" s="87">
        <f>BV30+(SUM('TD Calc. NLI (Monthly)'!BW23:BW32,'TD Calc. NLI (Monthly)'!BW35:BW47,'TD Calc. NLI (Monthly)'!BW50:BW62,'TD Calc. NLI (Monthly)'!BW65:BW77,'TD Calc. NLI (Monthly)'!BW80:BW92)+SUM('TD Calc. LI (Monthly)'!BW23:BW32,'TD Calc. LI (Monthly)'!BW35:BW47,'TD Calc. LI (Monthly)'!BW50:BW62,'TD Calc. LI (Monthly)'!BW65:BW77,'TD Calc. LI (Monthly)'!BW80:BW92))</f>
        <v>95149240.879361749</v>
      </c>
      <c r="BX30" s="87">
        <f>BW30+(SUM('TD Calc. NLI (Monthly)'!BX23:BX32,'TD Calc. NLI (Monthly)'!BX35:BX47,'TD Calc. NLI (Monthly)'!BX50:BX62,'TD Calc. NLI (Monthly)'!BX65:BX77,'TD Calc. NLI (Monthly)'!BX80:BX92)+SUM('TD Calc. LI (Monthly)'!BX23:BX32,'TD Calc. LI (Monthly)'!BX35:BX47,'TD Calc. LI (Monthly)'!BX50:BX62,'TD Calc. LI (Monthly)'!BX65:BX77,'TD Calc. LI (Monthly)'!BX80:BX92))</f>
        <v>95149240.879361749</v>
      </c>
      <c r="BY30" s="87">
        <f>BX30+(SUM('TD Calc. NLI (Monthly)'!BY23:BY32,'TD Calc. NLI (Monthly)'!BY35:BY47,'TD Calc. NLI (Monthly)'!BY50:BY62,'TD Calc. NLI (Monthly)'!BY65:BY77,'TD Calc. NLI (Monthly)'!BY80:BY92)+SUM('TD Calc. LI (Monthly)'!BY23:BY32,'TD Calc. LI (Monthly)'!BY35:BY47,'TD Calc. LI (Monthly)'!BY50:BY62,'TD Calc. LI (Monthly)'!BY65:BY77,'TD Calc. LI (Monthly)'!BY80:BY92))</f>
        <v>95149240.879361749</v>
      </c>
      <c r="BZ30" s="87">
        <f>BY30+(SUM('TD Calc. NLI (Monthly)'!BZ23:BZ32,'TD Calc. NLI (Monthly)'!BZ35:BZ47,'TD Calc. NLI (Monthly)'!BZ50:BZ62,'TD Calc. NLI (Monthly)'!BZ65:BZ77,'TD Calc. NLI (Monthly)'!BZ80:BZ92)+SUM('TD Calc. LI (Monthly)'!BZ23:BZ32,'TD Calc. LI (Monthly)'!BZ35:BZ47,'TD Calc. LI (Monthly)'!BZ50:BZ62,'TD Calc. LI (Monthly)'!BZ65:BZ77,'TD Calc. LI (Monthly)'!BZ80:BZ92))</f>
        <v>95149240.879361749</v>
      </c>
      <c r="CA30" s="87">
        <f>BZ30+(SUM('TD Calc. NLI (Monthly)'!CA23:CA32,'TD Calc. NLI (Monthly)'!CA35:CA47,'TD Calc. NLI (Monthly)'!CA50:CA62,'TD Calc. NLI (Monthly)'!CA65:CA77,'TD Calc. NLI (Monthly)'!CA80:CA92)+SUM('TD Calc. LI (Monthly)'!CA23:CA32,'TD Calc. LI (Monthly)'!CA35:CA47,'TD Calc. LI (Monthly)'!CA50:CA62,'TD Calc. LI (Monthly)'!CA65:CA77,'TD Calc. LI (Monthly)'!CA80:CA92))</f>
        <v>95149240.879361749</v>
      </c>
      <c r="CB30" s="87">
        <f>CA30+(SUM('TD Calc. NLI (Monthly)'!CB23:CB32,'TD Calc. NLI (Monthly)'!CB35:CB47,'TD Calc. NLI (Monthly)'!CB50:CB62,'TD Calc. NLI (Monthly)'!CB65:CB77,'TD Calc. NLI (Monthly)'!CB80:CB92)+SUM('TD Calc. LI (Monthly)'!CB23:CB32,'TD Calc. LI (Monthly)'!CB35:CB47,'TD Calc. LI (Monthly)'!CB50:CB62,'TD Calc. LI (Monthly)'!CB65:CB77,'TD Calc. LI (Monthly)'!CB80:CB92))</f>
        <v>95149240.879361749</v>
      </c>
      <c r="CC30" s="87">
        <f>CB30+(SUM('TD Calc. NLI (Monthly)'!CC23:CC32,'TD Calc. NLI (Monthly)'!CC35:CC47,'TD Calc. NLI (Monthly)'!CC50:CC62,'TD Calc. NLI (Monthly)'!CC65:CC77,'TD Calc. NLI (Monthly)'!CC80:CC92)+SUM('TD Calc. LI (Monthly)'!CC23:CC32,'TD Calc. LI (Monthly)'!CC35:CC47,'TD Calc. LI (Monthly)'!CC50:CC62,'TD Calc. LI (Monthly)'!CC65:CC77,'TD Calc. LI (Monthly)'!CC80:CC92))</f>
        <v>95149240.879361749</v>
      </c>
      <c r="CD30" s="87">
        <f>CC30+(SUM('TD Calc. NLI (Monthly)'!CD23:CD32,'TD Calc. NLI (Monthly)'!CD35:CD47,'TD Calc. NLI (Monthly)'!CD50:CD62,'TD Calc. NLI (Monthly)'!CD65:CD77,'TD Calc. NLI (Monthly)'!CD80:CD92)+SUM('TD Calc. LI (Monthly)'!CD23:CD32,'TD Calc. LI (Monthly)'!CD35:CD47,'TD Calc. LI (Monthly)'!CD50:CD62,'TD Calc. LI (Monthly)'!CD65:CD77,'TD Calc. LI (Monthly)'!CD80:CD92))</f>
        <v>95149240.879361749</v>
      </c>
      <c r="CE30" s="87">
        <f>CD30+(SUM('TD Calc. NLI (Monthly)'!CE23:CE32,'TD Calc. NLI (Monthly)'!CE35:CE47,'TD Calc. NLI (Monthly)'!CE50:CE62,'TD Calc. NLI (Monthly)'!CE65:CE77,'TD Calc. NLI (Monthly)'!CE80:CE92)+SUM('TD Calc. LI (Monthly)'!CE23:CE32,'TD Calc. LI (Monthly)'!CE35:CE47,'TD Calc. LI (Monthly)'!CE50:CE62,'TD Calc. LI (Monthly)'!CE65:CE77,'TD Calc. LI (Monthly)'!CE80:CE92))</f>
        <v>95149240.879361749</v>
      </c>
      <c r="CF30" s="87">
        <f>CE30+(SUM('TD Calc. NLI (Monthly)'!CF23:CF32,'TD Calc. NLI (Monthly)'!CF35:CF47,'TD Calc. NLI (Monthly)'!CF50:CF62,'TD Calc. NLI (Monthly)'!CF65:CF77,'TD Calc. NLI (Monthly)'!CF80:CF92)+SUM('TD Calc. LI (Monthly)'!CF23:CF32,'TD Calc. LI (Monthly)'!CF35:CF47,'TD Calc. LI (Monthly)'!CF50:CF62,'TD Calc. LI (Monthly)'!CF65:CF77,'TD Calc. LI (Monthly)'!CF80:CF92))</f>
        <v>95149240.879361749</v>
      </c>
      <c r="CG30" s="87">
        <f>CF30+(SUM('TD Calc. NLI (Monthly)'!CG23:CG32,'TD Calc. NLI (Monthly)'!CG35:CG47,'TD Calc. NLI (Monthly)'!CG50:CG62,'TD Calc. NLI (Monthly)'!CG65:CG77,'TD Calc. NLI (Monthly)'!CG80:CG92)+SUM('TD Calc. LI (Monthly)'!CG23:CG32,'TD Calc. LI (Monthly)'!CG35:CG47,'TD Calc. LI (Monthly)'!CG50:CG62,'TD Calc. LI (Monthly)'!CG65:CG77,'TD Calc. LI (Monthly)'!CG80:CG92))</f>
        <v>95149240.879361749</v>
      </c>
      <c r="CH30" s="87">
        <f>CG30+(SUM('TD Calc. NLI (Monthly)'!CH23:CH32,'TD Calc. NLI (Monthly)'!CH35:CH47,'TD Calc. NLI (Monthly)'!CH50:CH62,'TD Calc. NLI (Monthly)'!CH65:CH77,'TD Calc. NLI (Monthly)'!CH80:CH92)+SUM('TD Calc. LI (Monthly)'!CH23:CH32,'TD Calc. LI (Monthly)'!CH35:CH47,'TD Calc. LI (Monthly)'!CH50:CH62,'TD Calc. LI (Monthly)'!CH65:CH77,'TD Calc. LI (Monthly)'!CH80:CH92))</f>
        <v>95149240.879361749</v>
      </c>
      <c r="CI30" s="87">
        <f>CH30+(SUM('TD Calc. NLI (Monthly)'!CI23:CI32,'TD Calc. NLI (Monthly)'!CI35:CI47,'TD Calc. NLI (Monthly)'!CI50:CI62,'TD Calc. NLI (Monthly)'!CI65:CI77,'TD Calc. NLI (Monthly)'!CI80:CI92)+SUM('TD Calc. LI (Monthly)'!CI23:CI32,'TD Calc. LI (Monthly)'!CI35:CI47,'TD Calc. LI (Monthly)'!CI50:CI62,'TD Calc. LI (Monthly)'!CI65:CI77,'TD Calc. LI (Monthly)'!CI80:CI92))</f>
        <v>95149240.879361749</v>
      </c>
      <c r="CJ30" s="87">
        <f>CI30+(SUM('TD Calc. NLI (Monthly)'!CJ23:CJ32,'TD Calc. NLI (Monthly)'!CJ35:CJ47,'TD Calc. NLI (Monthly)'!CJ50:CJ62,'TD Calc. NLI (Monthly)'!CJ65:CJ77,'TD Calc. NLI (Monthly)'!CJ80:CJ92)+SUM('TD Calc. LI (Monthly)'!CJ23:CJ32,'TD Calc. LI (Monthly)'!CJ35:CJ47,'TD Calc. LI (Monthly)'!CJ50:CJ62,'TD Calc. LI (Monthly)'!CJ65:CJ77,'TD Calc. LI (Monthly)'!CJ80:CJ92))</f>
        <v>95149240.879361749</v>
      </c>
    </row>
    <row r="31" spans="1:104" s="86" customFormat="1" x14ac:dyDescent="0.25">
      <c r="A31" s="88"/>
      <c r="B31" s="88"/>
      <c r="C31" s="85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>
        <f t="shared" ref="AQ31:BO31" si="169">IF(AQ27=0,0,AQ30-AQ27)</f>
        <v>66546.742637842894</v>
      </c>
      <c r="AR31" s="60">
        <f t="shared" si="169"/>
        <v>66546.748741775751</v>
      </c>
      <c r="AS31" s="60">
        <f t="shared" si="169"/>
        <v>66546.748893670738</v>
      </c>
      <c r="AT31" s="60">
        <f t="shared" si="169"/>
        <v>66546.733074992895</v>
      </c>
      <c r="AU31" s="60">
        <f t="shared" si="169"/>
        <v>66546.719728782773</v>
      </c>
      <c r="AV31" s="60">
        <f t="shared" si="169"/>
        <v>66546.72427931428</v>
      </c>
      <c r="AW31" s="60">
        <f t="shared" si="169"/>
        <v>66546.730076596141</v>
      </c>
      <c r="AX31" s="60">
        <f t="shared" si="169"/>
        <v>66546.727916046977</v>
      </c>
      <c r="AY31" s="60">
        <f t="shared" si="169"/>
        <v>66546.729099035263</v>
      </c>
      <c r="AZ31" s="60">
        <f t="shared" si="169"/>
        <v>66546.723394215107</v>
      </c>
      <c r="BA31" s="60">
        <f t="shared" si="169"/>
        <v>66546.714986220002</v>
      </c>
      <c r="BB31" s="60">
        <f t="shared" si="169"/>
        <v>66546.726801335812</v>
      </c>
      <c r="BC31" s="60">
        <f t="shared" si="169"/>
        <v>66546.729361727834</v>
      </c>
      <c r="BD31" s="60">
        <f t="shared" si="169"/>
        <v>0</v>
      </c>
      <c r="BE31" s="60">
        <f t="shared" si="169"/>
        <v>0</v>
      </c>
      <c r="BF31" s="60">
        <f t="shared" si="169"/>
        <v>0</v>
      </c>
      <c r="BG31" s="60">
        <f t="shared" si="169"/>
        <v>0</v>
      </c>
      <c r="BH31" s="60">
        <f t="shared" si="169"/>
        <v>0</v>
      </c>
      <c r="BI31" s="60">
        <f t="shared" si="169"/>
        <v>0</v>
      </c>
      <c r="BJ31" s="60">
        <f t="shared" si="169"/>
        <v>0</v>
      </c>
      <c r="BK31" s="60">
        <f t="shared" si="169"/>
        <v>0</v>
      </c>
      <c r="BL31" s="60">
        <f t="shared" si="169"/>
        <v>0</v>
      </c>
      <c r="BM31" s="60">
        <f t="shared" si="169"/>
        <v>0</v>
      </c>
      <c r="BN31" s="60">
        <f t="shared" si="169"/>
        <v>0</v>
      </c>
      <c r="BO31" s="60">
        <f t="shared" si="169"/>
        <v>0</v>
      </c>
      <c r="BP31" s="60">
        <f t="shared" ref="BP31:CJ31" si="170">IF(BP27=0,0,BP30-BP27)</f>
        <v>0</v>
      </c>
      <c r="BQ31" s="60">
        <f t="shared" si="170"/>
        <v>0</v>
      </c>
      <c r="BR31" s="60">
        <f t="shared" si="170"/>
        <v>0</v>
      </c>
      <c r="BS31" s="60">
        <f t="shared" si="170"/>
        <v>0</v>
      </c>
      <c r="BT31" s="60">
        <f t="shared" si="170"/>
        <v>0</v>
      </c>
      <c r="BU31" s="60">
        <f t="shared" si="170"/>
        <v>0</v>
      </c>
      <c r="BV31" s="60">
        <f t="shared" si="170"/>
        <v>0</v>
      </c>
      <c r="BW31" s="60">
        <f t="shared" si="170"/>
        <v>0</v>
      </c>
      <c r="BX31" s="60">
        <f t="shared" si="170"/>
        <v>0</v>
      </c>
      <c r="BY31" s="60">
        <f t="shared" si="170"/>
        <v>0</v>
      </c>
      <c r="BZ31" s="60">
        <f t="shared" si="170"/>
        <v>0</v>
      </c>
      <c r="CA31" s="60">
        <f t="shared" si="170"/>
        <v>0</v>
      </c>
      <c r="CB31" s="60">
        <f t="shared" si="170"/>
        <v>0</v>
      </c>
      <c r="CC31" s="60">
        <f t="shared" si="170"/>
        <v>0</v>
      </c>
      <c r="CD31" s="60">
        <f t="shared" si="170"/>
        <v>0</v>
      </c>
      <c r="CE31" s="60">
        <f t="shared" si="170"/>
        <v>0</v>
      </c>
      <c r="CF31" s="60">
        <f t="shared" si="170"/>
        <v>0</v>
      </c>
      <c r="CG31" s="60">
        <f t="shared" si="170"/>
        <v>0</v>
      </c>
      <c r="CH31" s="60">
        <f t="shared" si="170"/>
        <v>0</v>
      </c>
      <c r="CI31" s="60">
        <f t="shared" si="170"/>
        <v>0</v>
      </c>
      <c r="CJ31" s="60">
        <f t="shared" si="170"/>
        <v>0</v>
      </c>
    </row>
    <row r="32" spans="1:104" s="86" customFormat="1" ht="15.75" thickBot="1" x14ac:dyDescent="0.3">
      <c r="A32" s="88"/>
      <c r="B32" s="88"/>
      <c r="C32" s="85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</row>
    <row r="33" spans="2:52" x14ac:dyDescent="0.25">
      <c r="AL33" s="103"/>
      <c r="AM33" s="103"/>
      <c r="AN33" s="103"/>
      <c r="AO33" s="103"/>
      <c r="AS33" s="231"/>
      <c r="AT33" s="232"/>
      <c r="AU33" s="232"/>
      <c r="AV33" s="233"/>
    </row>
    <row r="34" spans="2:52" x14ac:dyDescent="0.25">
      <c r="B34" s="95"/>
      <c r="AL34" s="103"/>
      <c r="AM34" s="103"/>
      <c r="AN34" s="103"/>
      <c r="AO34" s="103"/>
      <c r="AS34" s="237"/>
      <c r="AT34" s="238"/>
      <c r="AU34" s="238"/>
      <c r="AV34" s="239"/>
    </row>
    <row r="35" spans="2:52" s="103" customFormat="1" x14ac:dyDescent="0.25">
      <c r="B35" s="95"/>
      <c r="AS35" s="122"/>
      <c r="AT35" s="120"/>
      <c r="AU35" s="120"/>
      <c r="AV35" s="123"/>
    </row>
    <row r="36" spans="2:52" x14ac:dyDescent="0.25">
      <c r="B36" s="94"/>
      <c r="AL36" s="103"/>
      <c r="AM36" s="103"/>
      <c r="AN36" s="103"/>
      <c r="AO36" s="103"/>
      <c r="AP36" s="103"/>
      <c r="AQ36" s="103"/>
      <c r="AR36" s="103"/>
      <c r="AS36" s="122"/>
      <c r="AT36" s="118"/>
      <c r="AU36" s="112"/>
      <c r="AV36" s="128"/>
    </row>
    <row r="37" spans="2:52" x14ac:dyDescent="0.25">
      <c r="AL37" s="103"/>
      <c r="AM37" s="103"/>
      <c r="AN37" s="103"/>
      <c r="AO37" s="103"/>
      <c r="AP37" s="103"/>
      <c r="AQ37" s="103"/>
      <c r="AR37" s="103"/>
      <c r="AS37" s="122"/>
      <c r="AT37" s="118"/>
      <c r="AU37" s="112"/>
      <c r="AV37" s="124"/>
    </row>
    <row r="38" spans="2:52" x14ac:dyDescent="0.25">
      <c r="AL38" s="103"/>
      <c r="AM38" s="103"/>
      <c r="AN38" s="103"/>
      <c r="AO38" s="103"/>
      <c r="AP38" s="103"/>
      <c r="AQ38" s="103"/>
      <c r="AR38" s="103"/>
      <c r="AS38" s="122"/>
      <c r="AT38" s="118"/>
      <c r="AU38" s="112"/>
      <c r="AV38" s="124"/>
    </row>
    <row r="39" spans="2:52" x14ac:dyDescent="0.25">
      <c r="AL39" s="103"/>
      <c r="AM39" s="103"/>
      <c r="AN39" s="103"/>
      <c r="AO39" s="103"/>
      <c r="AP39" s="103"/>
      <c r="AQ39" s="103"/>
      <c r="AR39" s="103"/>
      <c r="AS39" s="122"/>
      <c r="AT39" s="118"/>
      <c r="AU39" s="112"/>
      <c r="AV39" s="124"/>
    </row>
    <row r="40" spans="2:52" x14ac:dyDescent="0.25">
      <c r="AL40" s="103"/>
      <c r="AM40" s="103"/>
      <c r="AN40" s="103"/>
      <c r="AO40" s="103"/>
      <c r="AQ40" s="103"/>
      <c r="AR40" s="103"/>
      <c r="AS40" s="122"/>
      <c r="AT40" s="118"/>
      <c r="AU40" s="112"/>
      <c r="AV40" s="124"/>
    </row>
    <row r="41" spans="2:52" x14ac:dyDescent="0.25">
      <c r="AL41" s="103"/>
      <c r="AM41" s="103"/>
      <c r="AN41" s="103"/>
      <c r="AO41" s="103"/>
      <c r="AQ41" s="103"/>
      <c r="AR41" s="103"/>
      <c r="AS41" s="125"/>
      <c r="AT41" s="119"/>
      <c r="AU41" s="112"/>
      <c r="AV41" s="129"/>
    </row>
    <row r="42" spans="2:52" s="103" customFormat="1" x14ac:dyDescent="0.25">
      <c r="AS42" s="122"/>
      <c r="AT42" s="119"/>
      <c r="AU42" s="119"/>
      <c r="AV42" s="124"/>
      <c r="AX42" s="112" t="str">
        <f>AZ50</f>
        <v>Sept Total TD (with long lead)</v>
      </c>
      <c r="AY42" s="112" t="str">
        <f>AY50</f>
        <v>Long Lead</v>
      </c>
      <c r="AZ42" s="45" t="str">
        <f>AW51</f>
        <v>Current TD (without long lead)</v>
      </c>
    </row>
    <row r="43" spans="2:52" x14ac:dyDescent="0.25">
      <c r="AL43" s="103"/>
      <c r="AM43" s="103"/>
      <c r="AN43" s="103"/>
      <c r="AO43" s="103"/>
      <c r="AQ43" s="103"/>
      <c r="AR43" s="103"/>
      <c r="AS43" s="240"/>
      <c r="AT43" s="241"/>
      <c r="AU43" s="241"/>
      <c r="AV43" s="242"/>
      <c r="AX43" s="190">
        <f>AZ51</f>
        <v>78504096.609999999</v>
      </c>
      <c r="AY43" s="190">
        <f>AY51</f>
        <v>181112.86</v>
      </c>
      <c r="AZ43" s="190">
        <f>AX51</f>
        <v>78322983.75</v>
      </c>
    </row>
    <row r="44" spans="2:52" x14ac:dyDescent="0.25">
      <c r="AL44" s="103"/>
      <c r="AM44" s="103"/>
      <c r="AN44" s="103"/>
      <c r="AO44" s="103"/>
      <c r="AQ44" s="103"/>
      <c r="AR44" s="103"/>
      <c r="AS44" s="122"/>
      <c r="AT44" s="121"/>
      <c r="AU44" s="121"/>
      <c r="AV44" s="123"/>
    </row>
    <row r="45" spans="2:52" x14ac:dyDescent="0.25">
      <c r="AL45" s="103"/>
      <c r="AM45" s="103"/>
      <c r="AN45" s="103"/>
      <c r="AO45" s="103"/>
      <c r="AQ45" s="103"/>
      <c r="AR45" s="103"/>
      <c r="AS45" s="122"/>
      <c r="AT45" s="118"/>
      <c r="AU45" s="112"/>
      <c r="AV45" s="128"/>
    </row>
    <row r="46" spans="2:52" x14ac:dyDescent="0.25">
      <c r="AL46" s="103"/>
      <c r="AM46" s="103"/>
      <c r="AN46" s="103"/>
      <c r="AO46" s="103"/>
      <c r="AQ46" s="103"/>
      <c r="AR46" s="103"/>
      <c r="AS46" s="122"/>
      <c r="AT46" s="118"/>
      <c r="AU46" s="112"/>
      <c r="AV46" s="124"/>
    </row>
    <row r="47" spans="2:52" x14ac:dyDescent="0.25">
      <c r="AL47" s="103"/>
      <c r="AM47" s="103"/>
      <c r="AN47" s="103"/>
      <c r="AO47" s="103"/>
      <c r="AQ47" s="103"/>
      <c r="AR47" s="103"/>
      <c r="AS47" s="122"/>
      <c r="AT47" s="118"/>
      <c r="AU47" s="112"/>
      <c r="AV47" s="128"/>
    </row>
    <row r="48" spans="2:52" ht="15.75" thickBot="1" x14ac:dyDescent="0.3">
      <c r="AL48" s="103"/>
      <c r="AM48" s="103"/>
      <c r="AN48" s="103"/>
      <c r="AO48" s="103"/>
      <c r="AQ48" s="103"/>
      <c r="AR48" s="103"/>
      <c r="AS48" s="122"/>
      <c r="AT48" s="118"/>
      <c r="AU48" s="112"/>
      <c r="AV48" s="128"/>
    </row>
    <row r="49" spans="1:853" x14ac:dyDescent="0.25">
      <c r="AL49" s="103"/>
      <c r="AM49" s="103"/>
      <c r="AN49" s="103"/>
      <c r="AO49" s="103"/>
      <c r="AQ49" s="103"/>
      <c r="AR49" s="103"/>
      <c r="AS49" s="122"/>
      <c r="AT49" s="118"/>
      <c r="AU49" s="112">
        <v>78322983.790000021</v>
      </c>
      <c r="AV49" s="174"/>
      <c r="AW49" s="234">
        <f>AU15</f>
        <v>43709</v>
      </c>
      <c r="AX49" s="235"/>
      <c r="AY49" s="235"/>
      <c r="AZ49" s="236"/>
    </row>
    <row r="50" spans="1:853" ht="15.75" thickBot="1" x14ac:dyDescent="0.3">
      <c r="AL50" s="103"/>
      <c r="AM50" s="103"/>
      <c r="AN50" s="103"/>
      <c r="AO50" s="103"/>
      <c r="AQ50" s="103"/>
      <c r="AR50" s="103"/>
      <c r="AS50" s="125"/>
      <c r="AT50" s="119"/>
      <c r="AU50" s="112"/>
      <c r="AV50" s="175"/>
      <c r="AW50" s="186" t="s">
        <v>83</v>
      </c>
      <c r="AX50" s="190">
        <f>AU27</f>
        <v>77794213.629999995</v>
      </c>
      <c r="AY50" s="187" t="s">
        <v>108</v>
      </c>
      <c r="AZ50" s="185" t="s">
        <v>110</v>
      </c>
    </row>
    <row r="51" spans="1:853" ht="15.75" thickBot="1" x14ac:dyDescent="0.3">
      <c r="AL51" s="103"/>
      <c r="AM51" s="103"/>
      <c r="AN51" s="103"/>
      <c r="AO51" s="103"/>
      <c r="AQ51" s="103"/>
      <c r="AR51" s="103"/>
      <c r="AS51" s="126"/>
      <c r="AT51" s="127"/>
      <c r="AU51" s="127"/>
      <c r="AV51" s="175"/>
      <c r="AW51" s="186" t="s">
        <v>109</v>
      </c>
      <c r="AX51" s="190">
        <f>AZ51-AY51</f>
        <v>78322983.75</v>
      </c>
      <c r="AY51" s="190">
        <v>181112.86</v>
      </c>
      <c r="AZ51" s="189">
        <v>78504096.609999999</v>
      </c>
    </row>
    <row r="52" spans="1:853" x14ac:dyDescent="0.25">
      <c r="AW52" s="186" t="s">
        <v>106</v>
      </c>
      <c r="AX52" s="178">
        <f>AX50-AX51</f>
        <v>-528770.12000000477</v>
      </c>
      <c r="AY52" s="176"/>
      <c r="AZ52" s="184"/>
    </row>
    <row r="53" spans="1:853" x14ac:dyDescent="0.25">
      <c r="AV53" s="130">
        <v>890587.28</v>
      </c>
      <c r="AW53" s="183" t="s">
        <v>101</v>
      </c>
      <c r="AX53" s="179">
        <v>890587.28</v>
      </c>
      <c r="AY53" s="131"/>
      <c r="AZ53" s="182"/>
    </row>
    <row r="54" spans="1:853" ht="15.75" thickBot="1" x14ac:dyDescent="0.3">
      <c r="AV54" s="111"/>
      <c r="AW54" s="181" t="s">
        <v>107</v>
      </c>
      <c r="AX54" s="180">
        <f>AX52+AX53</f>
        <v>361817.15999999526</v>
      </c>
      <c r="AY54" s="127"/>
      <c r="AZ54" s="188"/>
    </row>
    <row r="55" spans="1:853" x14ac:dyDescent="0.25">
      <c r="A55" s="103"/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  <c r="AG55" s="103"/>
      <c r="AH55" s="103"/>
      <c r="AI55" s="103"/>
      <c r="AJ55" s="103"/>
      <c r="AQ55" s="130"/>
      <c r="AR55" s="103"/>
      <c r="AS55" s="103"/>
      <c r="AT55" s="103"/>
      <c r="AU55" s="103"/>
      <c r="AV55" s="173"/>
      <c r="AW55" s="177"/>
      <c r="AX55" s="130"/>
      <c r="AY55" s="130"/>
      <c r="AZ55" s="130"/>
      <c r="BA55" s="103"/>
      <c r="BB55" s="103"/>
      <c r="BC55" s="103"/>
      <c r="BD55" s="103"/>
      <c r="BE55" s="103"/>
      <c r="BF55" s="103"/>
      <c r="BG55" s="103"/>
      <c r="BH55" s="103"/>
      <c r="BI55" s="103"/>
      <c r="BJ55" s="103"/>
      <c r="BK55" s="103"/>
      <c r="BL55" s="103"/>
      <c r="BM55" s="103"/>
      <c r="BN55" s="103"/>
      <c r="BO55" s="103"/>
      <c r="BP55" s="103"/>
      <c r="BQ55" s="103"/>
      <c r="BR55" s="103"/>
      <c r="BS55" s="103"/>
      <c r="BT55" s="103"/>
      <c r="BU55" s="103"/>
      <c r="BV55" s="103"/>
      <c r="BW55" s="103"/>
      <c r="BX55" s="103"/>
      <c r="BY55" s="103"/>
      <c r="BZ55" s="103"/>
      <c r="CA55" s="103"/>
      <c r="CB55" s="103"/>
      <c r="CC55" s="103"/>
      <c r="CD55" s="103"/>
      <c r="CE55" s="103"/>
      <c r="CF55" s="103"/>
      <c r="CG55" s="103"/>
      <c r="CH55" s="103"/>
      <c r="CI55" s="103"/>
      <c r="CJ55" s="103"/>
      <c r="CK55" s="103"/>
      <c r="CL55" s="103"/>
      <c r="CM55" s="103"/>
      <c r="CN55" s="103"/>
      <c r="CO55" s="103"/>
      <c r="CP55" s="103"/>
      <c r="CQ55" s="103"/>
      <c r="CR55" s="103"/>
      <c r="CS55" s="103"/>
      <c r="CT55" s="103"/>
      <c r="CU55" s="103"/>
      <c r="CV55" s="103"/>
      <c r="CW55" s="103"/>
      <c r="CX55" s="103"/>
      <c r="CY55" s="103"/>
      <c r="CZ55" s="103"/>
      <c r="DA55" s="103"/>
      <c r="DB55" s="103"/>
      <c r="DC55" s="103"/>
      <c r="DD55" s="103"/>
      <c r="DE55" s="103"/>
      <c r="DF55" s="103"/>
      <c r="DG55" s="103"/>
      <c r="DH55" s="103"/>
      <c r="DI55" s="103"/>
      <c r="DJ55" s="103"/>
      <c r="DK55" s="103"/>
      <c r="DL55" s="103"/>
      <c r="DM55" s="103"/>
      <c r="DN55" s="103"/>
      <c r="DO55" s="103"/>
      <c r="DP55" s="103"/>
      <c r="DQ55" s="103"/>
      <c r="DR55" s="103"/>
      <c r="DS55" s="103"/>
      <c r="DT55" s="103"/>
      <c r="DU55" s="103"/>
      <c r="DV55" s="103"/>
      <c r="DW55" s="103"/>
      <c r="DX55" s="103"/>
      <c r="DY55" s="103"/>
      <c r="DZ55" s="103"/>
      <c r="EA55" s="103"/>
      <c r="EB55" s="103"/>
      <c r="EC55" s="103"/>
      <c r="ED55" s="103"/>
      <c r="EE55" s="103"/>
      <c r="EF55" s="103"/>
      <c r="EG55" s="103"/>
      <c r="EH55" s="103"/>
      <c r="EI55" s="103"/>
      <c r="EJ55" s="103"/>
      <c r="EK55" s="103"/>
      <c r="EL55" s="103"/>
      <c r="EM55" s="103"/>
      <c r="EN55" s="103"/>
      <c r="EO55" s="103"/>
      <c r="EP55" s="103"/>
      <c r="EQ55" s="103"/>
      <c r="ER55" s="103"/>
      <c r="ES55" s="103"/>
      <c r="ET55" s="103"/>
      <c r="EU55" s="103"/>
      <c r="EV55" s="103"/>
      <c r="EW55" s="103"/>
      <c r="EX55" s="103"/>
      <c r="EY55" s="103"/>
      <c r="EZ55" s="103"/>
      <c r="FA55" s="103"/>
      <c r="FB55" s="103"/>
      <c r="FC55" s="103"/>
      <c r="FD55" s="103"/>
      <c r="FE55" s="103"/>
      <c r="FF55" s="103"/>
      <c r="FG55" s="103"/>
      <c r="FH55" s="103"/>
      <c r="FI55" s="103"/>
      <c r="FJ55" s="103"/>
      <c r="FK55" s="103"/>
      <c r="FL55" s="103"/>
      <c r="FM55" s="103"/>
      <c r="FN55" s="103"/>
      <c r="FO55" s="103"/>
      <c r="FP55" s="103"/>
      <c r="FQ55" s="103"/>
      <c r="FR55" s="103"/>
      <c r="FS55" s="103"/>
      <c r="FT55" s="103"/>
      <c r="FU55" s="103"/>
      <c r="FV55" s="103"/>
      <c r="FW55" s="103"/>
      <c r="FX55" s="103"/>
      <c r="FY55" s="103"/>
      <c r="FZ55" s="103"/>
      <c r="GA55" s="103"/>
      <c r="GB55" s="103"/>
      <c r="GC55" s="103"/>
      <c r="GD55" s="103"/>
      <c r="GE55" s="103"/>
      <c r="GF55" s="103"/>
      <c r="GG55" s="103"/>
      <c r="GH55" s="103"/>
      <c r="GI55" s="103"/>
      <c r="GJ55" s="103"/>
      <c r="GK55" s="103"/>
      <c r="GL55" s="103"/>
      <c r="GM55" s="103"/>
      <c r="GN55" s="103"/>
      <c r="GO55" s="103"/>
      <c r="GP55" s="103"/>
      <c r="GQ55" s="103"/>
      <c r="GR55" s="103"/>
      <c r="GS55" s="103"/>
      <c r="GT55" s="103"/>
      <c r="GU55" s="103"/>
      <c r="GV55" s="103"/>
      <c r="GW55" s="103"/>
      <c r="GX55" s="103"/>
      <c r="GY55" s="103"/>
      <c r="GZ55" s="103"/>
      <c r="HA55" s="103"/>
      <c r="HB55" s="103"/>
      <c r="HC55" s="103"/>
      <c r="HD55" s="103"/>
      <c r="HE55" s="103"/>
      <c r="HF55" s="103"/>
      <c r="HG55" s="103"/>
      <c r="HH55" s="103"/>
      <c r="HI55" s="103"/>
      <c r="HJ55" s="103"/>
      <c r="HK55" s="103"/>
      <c r="HL55" s="103"/>
      <c r="HM55" s="103"/>
      <c r="HN55" s="103"/>
      <c r="HO55" s="103"/>
      <c r="HP55" s="103"/>
      <c r="HQ55" s="103"/>
      <c r="HR55" s="103"/>
      <c r="HS55" s="103"/>
      <c r="HT55" s="103"/>
      <c r="HU55" s="103"/>
      <c r="HV55" s="103"/>
      <c r="HW55" s="103"/>
      <c r="HX55" s="103"/>
      <c r="HY55" s="103"/>
      <c r="HZ55" s="103"/>
      <c r="IA55" s="103"/>
      <c r="IB55" s="103"/>
      <c r="IC55" s="103"/>
      <c r="ID55" s="103"/>
      <c r="IE55" s="103"/>
      <c r="IF55" s="103"/>
      <c r="IG55" s="103"/>
      <c r="IH55" s="103"/>
      <c r="II55" s="103"/>
      <c r="IJ55" s="103"/>
      <c r="IK55" s="103"/>
      <c r="IL55" s="103"/>
      <c r="IM55" s="103"/>
      <c r="IN55" s="103"/>
      <c r="IO55" s="103"/>
      <c r="IP55" s="103"/>
      <c r="IQ55" s="103"/>
      <c r="IR55" s="103"/>
      <c r="IS55" s="103"/>
      <c r="IT55" s="103"/>
      <c r="IU55" s="103"/>
      <c r="IV55" s="103"/>
      <c r="IW55" s="103"/>
      <c r="IX55" s="103"/>
      <c r="IY55" s="103"/>
      <c r="IZ55" s="103"/>
      <c r="JA55" s="103"/>
      <c r="JB55" s="103"/>
      <c r="JC55" s="103"/>
      <c r="JD55" s="103"/>
      <c r="JE55" s="103"/>
      <c r="JF55" s="103"/>
      <c r="JG55" s="103"/>
      <c r="JH55" s="103"/>
      <c r="JI55" s="103"/>
      <c r="JJ55" s="103"/>
      <c r="JK55" s="103"/>
      <c r="JL55" s="103"/>
      <c r="JM55" s="103"/>
      <c r="JN55" s="103"/>
      <c r="JO55" s="103"/>
      <c r="JP55" s="103"/>
      <c r="JQ55" s="103"/>
      <c r="JR55" s="103"/>
      <c r="JS55" s="103"/>
      <c r="JT55" s="103"/>
      <c r="JU55" s="103"/>
      <c r="JV55" s="103"/>
      <c r="JW55" s="103"/>
      <c r="JX55" s="103"/>
      <c r="JY55" s="103"/>
      <c r="JZ55" s="103"/>
      <c r="KA55" s="103"/>
      <c r="KB55" s="103"/>
      <c r="KC55" s="103"/>
      <c r="KD55" s="103"/>
      <c r="KE55" s="103"/>
      <c r="KF55" s="103"/>
      <c r="KG55" s="103"/>
      <c r="KH55" s="103"/>
      <c r="KI55" s="103"/>
      <c r="KJ55" s="103"/>
      <c r="KK55" s="103"/>
      <c r="KL55" s="103"/>
      <c r="KM55" s="103"/>
      <c r="KN55" s="103"/>
      <c r="KO55" s="103"/>
      <c r="KP55" s="103"/>
      <c r="KQ55" s="103"/>
      <c r="KR55" s="103"/>
      <c r="KS55" s="103"/>
      <c r="KT55" s="103"/>
      <c r="KU55" s="103"/>
      <c r="KV55" s="103"/>
      <c r="KW55" s="103"/>
      <c r="KX55" s="103"/>
      <c r="KY55" s="103"/>
      <c r="KZ55" s="103"/>
      <c r="LA55" s="103"/>
      <c r="LB55" s="103"/>
      <c r="LC55" s="103"/>
      <c r="LD55" s="103"/>
      <c r="LE55" s="103"/>
      <c r="LF55" s="103"/>
      <c r="LG55" s="103"/>
      <c r="LH55" s="103"/>
      <c r="LI55" s="103"/>
      <c r="LJ55" s="103"/>
      <c r="LK55" s="103"/>
      <c r="LL55" s="103"/>
      <c r="LM55" s="103"/>
      <c r="LN55" s="103"/>
      <c r="LO55" s="103"/>
      <c r="LP55" s="103"/>
      <c r="LQ55" s="103"/>
      <c r="LR55" s="103"/>
      <c r="LS55" s="103"/>
      <c r="LT55" s="103"/>
      <c r="LU55" s="103"/>
      <c r="LV55" s="103"/>
      <c r="LW55" s="103"/>
      <c r="LX55" s="103"/>
      <c r="LY55" s="103"/>
      <c r="LZ55" s="103"/>
      <c r="MA55" s="103"/>
      <c r="MB55" s="103"/>
      <c r="MC55" s="103"/>
      <c r="MD55" s="103"/>
      <c r="ME55" s="103"/>
      <c r="MF55" s="103"/>
      <c r="MG55" s="103"/>
      <c r="MH55" s="103"/>
      <c r="MI55" s="103"/>
      <c r="MJ55" s="103"/>
      <c r="MK55" s="103"/>
      <c r="ML55" s="103"/>
      <c r="MM55" s="103"/>
      <c r="MN55" s="103"/>
      <c r="MO55" s="103"/>
      <c r="MP55" s="103"/>
      <c r="MQ55" s="103"/>
      <c r="MR55" s="103"/>
      <c r="MS55" s="103"/>
      <c r="MT55" s="103"/>
      <c r="MU55" s="103"/>
      <c r="MV55" s="103"/>
      <c r="MW55" s="103"/>
      <c r="MX55" s="103"/>
      <c r="MY55" s="103"/>
      <c r="MZ55" s="103"/>
      <c r="NA55" s="103"/>
      <c r="NB55" s="103"/>
      <c r="NC55" s="103"/>
      <c r="ND55" s="103"/>
      <c r="NE55" s="103"/>
      <c r="NF55" s="103"/>
      <c r="NG55" s="103"/>
      <c r="NH55" s="103"/>
      <c r="NI55" s="103"/>
      <c r="NJ55" s="103"/>
      <c r="NK55" s="103"/>
      <c r="NL55" s="103"/>
      <c r="NM55" s="103"/>
      <c r="NN55" s="103"/>
      <c r="NO55" s="103"/>
      <c r="NP55" s="103"/>
      <c r="NQ55" s="103"/>
      <c r="NR55" s="103"/>
      <c r="NS55" s="103"/>
      <c r="NT55" s="103"/>
      <c r="NU55" s="103"/>
      <c r="NV55" s="103"/>
      <c r="NW55" s="103"/>
      <c r="NX55" s="103"/>
      <c r="NY55" s="103"/>
      <c r="NZ55" s="103"/>
      <c r="OA55" s="103"/>
      <c r="OB55" s="103"/>
      <c r="OC55" s="103"/>
      <c r="OD55" s="103"/>
      <c r="OE55" s="103"/>
      <c r="OF55" s="103"/>
      <c r="OG55" s="103"/>
      <c r="OH55" s="103"/>
      <c r="OI55" s="103"/>
      <c r="OJ55" s="103"/>
      <c r="OK55" s="103"/>
      <c r="OL55" s="103"/>
      <c r="OM55" s="103"/>
      <c r="ON55" s="103"/>
      <c r="OO55" s="103"/>
      <c r="OP55" s="103"/>
      <c r="OQ55" s="103"/>
      <c r="OR55" s="103"/>
      <c r="OS55" s="103"/>
      <c r="OT55" s="103"/>
      <c r="OU55" s="103"/>
      <c r="OV55" s="103"/>
      <c r="OW55" s="103"/>
      <c r="OX55" s="103"/>
      <c r="OY55" s="103"/>
      <c r="OZ55" s="103"/>
      <c r="PA55" s="103"/>
      <c r="PB55" s="103"/>
      <c r="PC55" s="103"/>
      <c r="PD55" s="103"/>
      <c r="PE55" s="103"/>
      <c r="PF55" s="103"/>
      <c r="PG55" s="103"/>
      <c r="PH55" s="103"/>
      <c r="PI55" s="103"/>
      <c r="PJ55" s="103"/>
      <c r="PK55" s="103"/>
      <c r="PL55" s="103"/>
      <c r="PM55" s="103"/>
      <c r="PN55" s="103"/>
      <c r="PO55" s="103"/>
      <c r="PP55" s="103"/>
      <c r="PQ55" s="103"/>
      <c r="PR55" s="103"/>
      <c r="PS55" s="103"/>
      <c r="PT55" s="103"/>
      <c r="PU55" s="103"/>
      <c r="PV55" s="103"/>
      <c r="PW55" s="103"/>
      <c r="PX55" s="103"/>
      <c r="PY55" s="103"/>
      <c r="PZ55" s="103"/>
      <c r="QA55" s="103"/>
      <c r="QB55" s="103"/>
      <c r="QC55" s="103"/>
      <c r="QD55" s="103"/>
      <c r="QE55" s="103"/>
      <c r="QF55" s="103"/>
      <c r="QG55" s="103"/>
      <c r="QH55" s="103"/>
      <c r="QI55" s="103"/>
      <c r="QJ55" s="103"/>
      <c r="QK55" s="103"/>
      <c r="QL55" s="103"/>
      <c r="QM55" s="103"/>
      <c r="QN55" s="103"/>
      <c r="QO55" s="103"/>
      <c r="QP55" s="103"/>
      <c r="QQ55" s="103"/>
      <c r="QR55" s="103"/>
      <c r="QS55" s="103"/>
      <c r="QT55" s="103"/>
      <c r="QU55" s="103"/>
      <c r="QV55" s="103"/>
      <c r="QW55" s="103"/>
      <c r="QX55" s="103"/>
      <c r="QY55" s="103"/>
      <c r="QZ55" s="103"/>
      <c r="RA55" s="103"/>
      <c r="RB55" s="103"/>
      <c r="RC55" s="103"/>
      <c r="RD55" s="103"/>
      <c r="RE55" s="103"/>
      <c r="RF55" s="103"/>
      <c r="RG55" s="103"/>
      <c r="RH55" s="103"/>
      <c r="RI55" s="103"/>
      <c r="RJ55" s="103"/>
      <c r="RK55" s="103"/>
      <c r="RL55" s="103"/>
      <c r="RM55" s="103"/>
      <c r="RN55" s="103"/>
      <c r="RO55" s="103"/>
      <c r="RP55" s="103"/>
      <c r="RQ55" s="103"/>
      <c r="RR55" s="103"/>
      <c r="RS55" s="103"/>
      <c r="RT55" s="103"/>
      <c r="RU55" s="103"/>
      <c r="RV55" s="103"/>
      <c r="RW55" s="103"/>
      <c r="RX55" s="103"/>
      <c r="RY55" s="103"/>
      <c r="RZ55" s="103"/>
      <c r="SA55" s="103"/>
      <c r="SB55" s="103"/>
      <c r="SC55" s="103"/>
      <c r="SD55" s="103"/>
      <c r="SE55" s="103"/>
      <c r="SF55" s="103"/>
      <c r="SG55" s="103"/>
      <c r="SH55" s="103"/>
      <c r="SI55" s="103"/>
      <c r="SJ55" s="103"/>
      <c r="SK55" s="103"/>
      <c r="SL55" s="103"/>
      <c r="SM55" s="103"/>
      <c r="SN55" s="103"/>
      <c r="SO55" s="103"/>
      <c r="SP55" s="103"/>
      <c r="SQ55" s="103"/>
      <c r="SR55" s="103"/>
      <c r="SS55" s="103"/>
      <c r="ST55" s="103"/>
      <c r="SU55" s="103"/>
      <c r="SV55" s="103"/>
      <c r="SW55" s="103"/>
      <c r="SX55" s="103"/>
      <c r="SY55" s="103"/>
      <c r="SZ55" s="103"/>
      <c r="TA55" s="103"/>
      <c r="TB55" s="103"/>
      <c r="TC55" s="103"/>
      <c r="TD55" s="103"/>
      <c r="TE55" s="103"/>
      <c r="TF55" s="103"/>
      <c r="TG55" s="103"/>
      <c r="TH55" s="103"/>
      <c r="TI55" s="103"/>
      <c r="TJ55" s="103"/>
      <c r="TK55" s="103"/>
      <c r="TL55" s="103"/>
      <c r="TM55" s="103"/>
      <c r="TN55" s="103"/>
      <c r="TO55" s="103"/>
      <c r="TP55" s="103"/>
      <c r="TQ55" s="103"/>
      <c r="TR55" s="103"/>
      <c r="TS55" s="103"/>
      <c r="TT55" s="103"/>
      <c r="TU55" s="103"/>
      <c r="TV55" s="103"/>
      <c r="TW55" s="103"/>
      <c r="TX55" s="103"/>
      <c r="TY55" s="103"/>
      <c r="TZ55" s="103"/>
      <c r="UA55" s="103"/>
      <c r="UB55" s="103"/>
      <c r="UC55" s="103"/>
      <c r="UD55" s="103"/>
      <c r="UE55" s="103"/>
      <c r="UF55" s="103"/>
      <c r="UG55" s="103"/>
      <c r="UH55" s="103"/>
      <c r="UI55" s="103"/>
      <c r="UJ55" s="103"/>
      <c r="UK55" s="103"/>
      <c r="UL55" s="103"/>
      <c r="UM55" s="103"/>
      <c r="UN55" s="103"/>
      <c r="UO55" s="103"/>
      <c r="UP55" s="103"/>
      <c r="UQ55" s="103"/>
      <c r="UR55" s="103"/>
      <c r="US55" s="103"/>
      <c r="UT55" s="103"/>
      <c r="UU55" s="103"/>
      <c r="UV55" s="103"/>
      <c r="UW55" s="103"/>
      <c r="UX55" s="103"/>
      <c r="UY55" s="103"/>
      <c r="UZ55" s="103"/>
      <c r="VA55" s="103"/>
      <c r="VB55" s="103"/>
      <c r="VC55" s="103"/>
      <c r="VD55" s="103"/>
      <c r="VE55" s="103"/>
      <c r="VF55" s="103"/>
      <c r="VG55" s="103"/>
      <c r="VH55" s="103"/>
      <c r="VI55" s="103"/>
      <c r="VJ55" s="103"/>
      <c r="VK55" s="103"/>
      <c r="VL55" s="103"/>
      <c r="VM55" s="103"/>
      <c r="VN55" s="103"/>
      <c r="VO55" s="103"/>
      <c r="VP55" s="103"/>
      <c r="VQ55" s="103"/>
      <c r="VR55" s="103"/>
      <c r="VS55" s="103"/>
      <c r="VT55" s="103"/>
      <c r="VU55" s="103"/>
      <c r="VV55" s="103"/>
      <c r="VW55" s="103"/>
      <c r="VX55" s="103"/>
      <c r="VY55" s="103"/>
      <c r="VZ55" s="103"/>
      <c r="WA55" s="103"/>
      <c r="WB55" s="103"/>
      <c r="WC55" s="103"/>
      <c r="WD55" s="103"/>
      <c r="WE55" s="103"/>
      <c r="WF55" s="103"/>
      <c r="WG55" s="103"/>
      <c r="WH55" s="103"/>
      <c r="WI55" s="103"/>
      <c r="WJ55" s="103"/>
      <c r="WK55" s="103"/>
      <c r="WL55" s="103"/>
      <c r="WM55" s="103"/>
      <c r="WN55" s="103"/>
      <c r="WO55" s="103"/>
      <c r="WP55" s="103"/>
      <c r="WQ55" s="103"/>
      <c r="WR55" s="103"/>
      <c r="WS55" s="103"/>
      <c r="WT55" s="103"/>
      <c r="WU55" s="103"/>
      <c r="WV55" s="103"/>
      <c r="WW55" s="103"/>
      <c r="WX55" s="103"/>
      <c r="WY55" s="103"/>
      <c r="WZ55" s="103"/>
      <c r="XA55" s="103"/>
      <c r="XB55" s="103"/>
      <c r="XC55" s="103"/>
      <c r="XD55" s="103"/>
      <c r="XE55" s="103"/>
      <c r="XF55" s="103"/>
      <c r="XG55" s="103"/>
      <c r="XH55" s="103"/>
      <c r="XI55" s="103"/>
      <c r="XJ55" s="103"/>
      <c r="XK55" s="103"/>
      <c r="XL55" s="103"/>
      <c r="XM55" s="103"/>
      <c r="XN55" s="103"/>
      <c r="XO55" s="103"/>
      <c r="XP55" s="103"/>
      <c r="XQ55" s="103"/>
      <c r="XR55" s="103"/>
      <c r="XS55" s="103"/>
      <c r="XT55" s="103"/>
      <c r="XU55" s="103"/>
      <c r="XV55" s="103"/>
      <c r="XW55" s="103"/>
      <c r="XX55" s="103"/>
      <c r="XY55" s="103"/>
      <c r="XZ55" s="103"/>
      <c r="YA55" s="103"/>
      <c r="YB55" s="103"/>
      <c r="YC55" s="103"/>
      <c r="YD55" s="103"/>
      <c r="YE55" s="103"/>
      <c r="YF55" s="103"/>
      <c r="YG55" s="103"/>
      <c r="YH55" s="103"/>
      <c r="YI55" s="103"/>
      <c r="YJ55" s="103"/>
      <c r="YK55" s="103"/>
      <c r="YL55" s="103"/>
      <c r="YM55" s="103"/>
      <c r="YN55" s="103"/>
      <c r="YO55" s="103"/>
      <c r="YP55" s="103"/>
      <c r="YQ55" s="103"/>
      <c r="YR55" s="103"/>
      <c r="YS55" s="103"/>
      <c r="YT55" s="103"/>
      <c r="YU55" s="103"/>
      <c r="YV55" s="103"/>
      <c r="YW55" s="103"/>
      <c r="YX55" s="103"/>
      <c r="YY55" s="103"/>
      <c r="YZ55" s="103"/>
      <c r="ZA55" s="103"/>
      <c r="ZB55" s="103"/>
      <c r="ZC55" s="103"/>
      <c r="ZD55" s="103"/>
      <c r="ZE55" s="103"/>
      <c r="ZF55" s="103"/>
      <c r="ZG55" s="103"/>
      <c r="ZH55" s="103"/>
      <c r="ZI55" s="103"/>
      <c r="ZJ55" s="103"/>
      <c r="ZK55" s="103"/>
      <c r="ZL55" s="103"/>
      <c r="ZM55" s="103"/>
      <c r="ZN55" s="103"/>
      <c r="ZO55" s="103"/>
      <c r="ZP55" s="103"/>
      <c r="ZQ55" s="103"/>
      <c r="ZR55" s="103"/>
      <c r="ZS55" s="103"/>
      <c r="ZT55" s="103"/>
      <c r="ZU55" s="103"/>
      <c r="ZV55" s="103"/>
      <c r="ZW55" s="103"/>
      <c r="ZX55" s="103"/>
      <c r="ZY55" s="103"/>
      <c r="ZZ55" s="103"/>
      <c r="AAA55" s="103"/>
      <c r="AAB55" s="103"/>
      <c r="AAC55" s="103"/>
      <c r="AAD55" s="103"/>
      <c r="AAE55" s="103"/>
      <c r="AAF55" s="103"/>
      <c r="AAG55" s="103"/>
      <c r="AAH55" s="103"/>
      <c r="AAI55" s="103"/>
      <c r="AAJ55" s="103"/>
      <c r="AAK55" s="103"/>
      <c r="AAL55" s="103"/>
      <c r="AAM55" s="103"/>
      <c r="AAN55" s="103"/>
      <c r="AAO55" s="103"/>
      <c r="AAP55" s="103"/>
      <c r="AAQ55" s="103"/>
      <c r="AAR55" s="103"/>
      <c r="AAS55" s="103"/>
      <c r="AAT55" s="103"/>
      <c r="AAU55" s="103"/>
      <c r="AAV55" s="103"/>
      <c r="AAW55" s="103"/>
      <c r="AAX55" s="103"/>
      <c r="AAY55" s="103"/>
      <c r="AAZ55" s="103"/>
      <c r="ABA55" s="103"/>
      <c r="ABB55" s="103"/>
      <c r="ABC55" s="103"/>
      <c r="ABD55" s="103"/>
      <c r="ABE55" s="103"/>
      <c r="ABF55" s="103"/>
      <c r="ABG55" s="103"/>
      <c r="ABH55" s="103"/>
      <c r="ABI55" s="103"/>
      <c r="ABJ55" s="103"/>
      <c r="ABK55" s="103"/>
      <c r="ABL55" s="103"/>
      <c r="ABM55" s="103"/>
      <c r="ABN55" s="103"/>
      <c r="ABO55" s="103"/>
      <c r="ABP55" s="103"/>
      <c r="ABQ55" s="103"/>
      <c r="ABR55" s="103"/>
      <c r="ABS55" s="103"/>
      <c r="ABT55" s="103"/>
      <c r="ABU55" s="103"/>
      <c r="ABV55" s="103"/>
      <c r="ABW55" s="103"/>
      <c r="ABX55" s="103"/>
      <c r="ABY55" s="103"/>
      <c r="ABZ55" s="103"/>
      <c r="ACA55" s="103"/>
      <c r="ACB55" s="103"/>
      <c r="ACC55" s="103"/>
      <c r="ACD55" s="103"/>
      <c r="ACE55" s="103"/>
      <c r="ACF55" s="103"/>
      <c r="ACG55" s="103"/>
      <c r="ACH55" s="103"/>
      <c r="ACI55" s="103"/>
      <c r="ACJ55" s="103"/>
      <c r="ACK55" s="103"/>
      <c r="ACL55" s="103"/>
      <c r="ACM55" s="103"/>
      <c r="ACN55" s="103"/>
      <c r="ACO55" s="103"/>
      <c r="ACP55" s="103"/>
      <c r="ACQ55" s="103"/>
      <c r="ACR55" s="103"/>
      <c r="ACS55" s="103"/>
      <c r="ACT55" s="103"/>
      <c r="ACU55" s="103"/>
      <c r="ACV55" s="103"/>
      <c r="ACW55" s="103"/>
      <c r="ACX55" s="103"/>
      <c r="ACY55" s="103"/>
      <c r="ACZ55" s="103"/>
      <c r="ADA55" s="103"/>
      <c r="ADB55" s="103"/>
      <c r="ADC55" s="103"/>
      <c r="ADD55" s="103"/>
      <c r="ADE55" s="103"/>
      <c r="ADF55" s="103"/>
      <c r="ADG55" s="103"/>
      <c r="ADH55" s="103"/>
      <c r="ADI55" s="103"/>
      <c r="ADJ55" s="103"/>
      <c r="ADK55" s="103"/>
      <c r="ADL55" s="103"/>
      <c r="ADM55" s="103"/>
      <c r="ADN55" s="103"/>
      <c r="ADO55" s="103"/>
      <c r="ADP55" s="103"/>
      <c r="ADQ55" s="103"/>
      <c r="ADR55" s="103"/>
      <c r="ADS55" s="103"/>
      <c r="ADT55" s="103"/>
      <c r="ADU55" s="103"/>
      <c r="ADV55" s="103"/>
      <c r="ADW55" s="103"/>
      <c r="ADX55" s="103"/>
      <c r="ADY55" s="103"/>
      <c r="ADZ55" s="103"/>
      <c r="AEA55" s="103"/>
      <c r="AEB55" s="103"/>
      <c r="AEC55" s="103"/>
      <c r="AED55" s="103"/>
      <c r="AEE55" s="103"/>
      <c r="AEF55" s="103"/>
      <c r="AEG55" s="103"/>
      <c r="AEH55" s="103"/>
      <c r="AEI55" s="103"/>
      <c r="AEJ55" s="103"/>
      <c r="AEK55" s="103"/>
      <c r="AEL55" s="103"/>
      <c r="AEM55" s="103"/>
      <c r="AEN55" s="103"/>
      <c r="AEO55" s="103"/>
      <c r="AEP55" s="103"/>
      <c r="AEQ55" s="103"/>
      <c r="AER55" s="103"/>
      <c r="AES55" s="103"/>
      <c r="AET55" s="103"/>
      <c r="AEU55" s="103"/>
      <c r="AEV55" s="103"/>
      <c r="AEW55" s="103"/>
      <c r="AEX55" s="103"/>
      <c r="AEY55" s="103"/>
      <c r="AEZ55" s="103"/>
      <c r="AFA55" s="103"/>
      <c r="AFB55" s="103"/>
      <c r="AFC55" s="103"/>
      <c r="AFD55" s="103"/>
      <c r="AFE55" s="103"/>
      <c r="AFF55" s="103"/>
      <c r="AFG55" s="103"/>
      <c r="AFH55" s="103"/>
      <c r="AFI55" s="103"/>
      <c r="AFJ55" s="103"/>
      <c r="AFK55" s="103"/>
      <c r="AFL55" s="103"/>
      <c r="AFM55" s="103"/>
      <c r="AFN55" s="103"/>
      <c r="AFO55" s="103"/>
      <c r="AFP55" s="103"/>
      <c r="AFQ55" s="103"/>
      <c r="AFR55" s="103"/>
      <c r="AFS55" s="103"/>
      <c r="AFT55" s="103"/>
      <c r="AFU55" s="103"/>
    </row>
    <row r="56" spans="1:853" x14ac:dyDescent="0.25">
      <c r="A56" s="103"/>
      <c r="B56" s="103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  <c r="AA56" s="103"/>
      <c r="AB56" s="103"/>
      <c r="AC56" s="103"/>
      <c r="AD56" s="103"/>
      <c r="AE56" s="103"/>
      <c r="AF56" s="103"/>
      <c r="AG56" s="103"/>
      <c r="AH56" s="103"/>
      <c r="AI56" s="103"/>
      <c r="AJ56" s="103"/>
      <c r="AQ56" s="130"/>
      <c r="AR56" s="103"/>
      <c r="AS56" s="103"/>
      <c r="AT56" s="103"/>
      <c r="AU56" s="103"/>
      <c r="AV56" s="103"/>
      <c r="AW56" s="103"/>
      <c r="AX56" s="103"/>
      <c r="AY56" s="103"/>
      <c r="AZ56" s="103"/>
      <c r="BA56" s="103"/>
      <c r="BB56" s="103"/>
      <c r="BC56" s="103"/>
      <c r="BD56" s="103"/>
      <c r="BE56" s="103"/>
      <c r="BF56" s="103"/>
      <c r="BG56" s="103"/>
      <c r="BH56" s="103"/>
      <c r="BI56" s="103"/>
      <c r="BJ56" s="103"/>
      <c r="BK56" s="103"/>
      <c r="BL56" s="103"/>
      <c r="BM56" s="103"/>
      <c r="BN56" s="103"/>
      <c r="BO56" s="103"/>
      <c r="BP56" s="103"/>
      <c r="BQ56" s="103"/>
      <c r="BR56" s="103"/>
      <c r="BS56" s="103"/>
      <c r="BT56" s="103"/>
      <c r="BU56" s="103"/>
      <c r="BV56" s="103"/>
      <c r="BW56" s="103"/>
      <c r="BX56" s="103"/>
      <c r="BY56" s="103"/>
      <c r="BZ56" s="103"/>
      <c r="CA56" s="103"/>
      <c r="CB56" s="103"/>
      <c r="CC56" s="103"/>
      <c r="CD56" s="103"/>
      <c r="CE56" s="103"/>
      <c r="CF56" s="103"/>
      <c r="CG56" s="103"/>
      <c r="CH56" s="103"/>
      <c r="CI56" s="103"/>
      <c r="CJ56" s="103"/>
      <c r="CK56" s="103"/>
      <c r="CL56" s="103"/>
      <c r="CM56" s="103"/>
      <c r="CN56" s="103"/>
      <c r="CO56" s="103"/>
      <c r="CP56" s="103"/>
      <c r="CQ56" s="103"/>
      <c r="CR56" s="103"/>
      <c r="CS56" s="103"/>
      <c r="CT56" s="103"/>
      <c r="CU56" s="103"/>
      <c r="CV56" s="103"/>
      <c r="CW56" s="103"/>
      <c r="CX56" s="103"/>
      <c r="CY56" s="103"/>
      <c r="CZ56" s="103"/>
      <c r="DA56" s="103"/>
      <c r="DB56" s="103"/>
      <c r="DC56" s="103"/>
      <c r="DD56" s="103"/>
      <c r="DE56" s="103"/>
      <c r="DF56" s="103"/>
      <c r="DG56" s="103"/>
      <c r="DH56" s="103"/>
      <c r="DI56" s="103"/>
      <c r="DJ56" s="103"/>
      <c r="DK56" s="103"/>
      <c r="DL56" s="103"/>
      <c r="DM56" s="103"/>
      <c r="DN56" s="103"/>
      <c r="DO56" s="103"/>
      <c r="DP56" s="103"/>
      <c r="DQ56" s="103"/>
      <c r="DR56" s="103"/>
      <c r="DS56" s="103"/>
      <c r="DT56" s="103"/>
      <c r="DU56" s="103"/>
      <c r="DV56" s="103"/>
      <c r="DW56" s="103"/>
      <c r="DX56" s="103"/>
      <c r="DY56" s="103"/>
      <c r="DZ56" s="103"/>
      <c r="EA56" s="103"/>
      <c r="EB56" s="103"/>
      <c r="EC56" s="103"/>
      <c r="ED56" s="103"/>
      <c r="EE56" s="103"/>
      <c r="EF56" s="103"/>
      <c r="EG56" s="103"/>
      <c r="EH56" s="103"/>
      <c r="EI56" s="103"/>
      <c r="EJ56" s="103"/>
      <c r="EK56" s="103"/>
      <c r="EL56" s="103"/>
      <c r="EM56" s="103"/>
      <c r="EN56" s="103"/>
      <c r="EO56" s="103"/>
      <c r="EP56" s="103"/>
      <c r="EQ56" s="103"/>
      <c r="ER56" s="103"/>
      <c r="ES56" s="103"/>
      <c r="ET56" s="103"/>
      <c r="EU56" s="103"/>
      <c r="EV56" s="103"/>
      <c r="EW56" s="103"/>
      <c r="EX56" s="103"/>
      <c r="EY56" s="103"/>
      <c r="EZ56" s="103"/>
      <c r="FA56" s="103"/>
      <c r="FB56" s="103"/>
      <c r="FC56" s="103"/>
      <c r="FD56" s="103"/>
      <c r="FE56" s="103"/>
      <c r="FF56" s="103"/>
      <c r="FG56" s="103"/>
      <c r="FH56" s="103"/>
      <c r="FI56" s="103"/>
      <c r="FJ56" s="103"/>
      <c r="FK56" s="103"/>
      <c r="FL56" s="103"/>
      <c r="FM56" s="103"/>
      <c r="FN56" s="103"/>
      <c r="FO56" s="103"/>
      <c r="FP56" s="103"/>
      <c r="FQ56" s="103"/>
      <c r="FR56" s="103"/>
      <c r="FS56" s="103"/>
      <c r="FT56" s="103"/>
      <c r="FU56" s="103"/>
      <c r="FV56" s="103"/>
      <c r="FW56" s="103"/>
      <c r="FX56" s="103"/>
      <c r="FY56" s="103"/>
      <c r="FZ56" s="103"/>
      <c r="GA56" s="103"/>
      <c r="GB56" s="103"/>
      <c r="GC56" s="103"/>
      <c r="GD56" s="103"/>
      <c r="GE56" s="103"/>
      <c r="GF56" s="103"/>
      <c r="GG56" s="103"/>
      <c r="GH56" s="103"/>
      <c r="GI56" s="103"/>
      <c r="GJ56" s="103"/>
      <c r="GK56" s="103"/>
      <c r="GL56" s="103"/>
      <c r="GM56" s="103"/>
      <c r="GN56" s="103"/>
      <c r="GO56" s="103"/>
      <c r="GP56" s="103"/>
      <c r="GQ56" s="103"/>
      <c r="GR56" s="103"/>
      <c r="GS56" s="103"/>
      <c r="GT56" s="103"/>
      <c r="GU56" s="103"/>
      <c r="GV56" s="103"/>
      <c r="GW56" s="103"/>
      <c r="GX56" s="103"/>
      <c r="GY56" s="103"/>
      <c r="GZ56" s="103"/>
      <c r="HA56" s="103"/>
      <c r="HB56" s="103"/>
      <c r="HC56" s="103"/>
      <c r="HD56" s="103"/>
      <c r="HE56" s="103"/>
      <c r="HF56" s="103"/>
      <c r="HG56" s="103"/>
      <c r="HH56" s="103"/>
      <c r="HI56" s="103"/>
      <c r="HJ56" s="103"/>
      <c r="HK56" s="103"/>
      <c r="HL56" s="103"/>
      <c r="HM56" s="103"/>
      <c r="HN56" s="103"/>
      <c r="HO56" s="103"/>
      <c r="HP56" s="103"/>
      <c r="HQ56" s="103"/>
      <c r="HR56" s="103"/>
      <c r="HS56" s="103"/>
      <c r="HT56" s="103"/>
      <c r="HU56" s="103"/>
      <c r="HV56" s="103"/>
      <c r="HW56" s="103"/>
      <c r="HX56" s="103"/>
      <c r="HY56" s="103"/>
      <c r="HZ56" s="103"/>
      <c r="IA56" s="103"/>
      <c r="IB56" s="103"/>
      <c r="IC56" s="103"/>
      <c r="ID56" s="103"/>
      <c r="IE56" s="103"/>
      <c r="IF56" s="103"/>
      <c r="IG56" s="103"/>
      <c r="IH56" s="103"/>
      <c r="II56" s="103"/>
      <c r="IJ56" s="103"/>
      <c r="IK56" s="103"/>
      <c r="IL56" s="103"/>
      <c r="IM56" s="103"/>
      <c r="IN56" s="103"/>
      <c r="IO56" s="103"/>
      <c r="IP56" s="103"/>
      <c r="IQ56" s="103"/>
      <c r="IR56" s="103"/>
      <c r="IS56" s="103"/>
      <c r="IT56" s="103"/>
      <c r="IU56" s="103"/>
      <c r="IV56" s="103"/>
      <c r="IW56" s="103"/>
      <c r="IX56" s="103"/>
      <c r="IY56" s="103"/>
      <c r="IZ56" s="103"/>
      <c r="JA56" s="103"/>
      <c r="JB56" s="103"/>
      <c r="JC56" s="103"/>
      <c r="JD56" s="103"/>
      <c r="JE56" s="103"/>
      <c r="JF56" s="103"/>
      <c r="JG56" s="103"/>
      <c r="JH56" s="103"/>
      <c r="JI56" s="103"/>
      <c r="JJ56" s="103"/>
      <c r="JK56" s="103"/>
      <c r="JL56" s="103"/>
      <c r="JM56" s="103"/>
      <c r="JN56" s="103"/>
      <c r="JO56" s="103"/>
      <c r="JP56" s="103"/>
      <c r="JQ56" s="103"/>
      <c r="JR56" s="103"/>
      <c r="JS56" s="103"/>
      <c r="JT56" s="103"/>
      <c r="JU56" s="103"/>
      <c r="JV56" s="103"/>
      <c r="JW56" s="103"/>
      <c r="JX56" s="103"/>
      <c r="JY56" s="103"/>
      <c r="JZ56" s="103"/>
      <c r="KA56" s="103"/>
      <c r="KB56" s="103"/>
      <c r="KC56" s="103"/>
      <c r="KD56" s="103"/>
      <c r="KE56" s="103"/>
      <c r="KF56" s="103"/>
      <c r="KG56" s="103"/>
      <c r="KH56" s="103"/>
      <c r="KI56" s="103"/>
      <c r="KJ56" s="103"/>
      <c r="KK56" s="103"/>
      <c r="KL56" s="103"/>
      <c r="KM56" s="103"/>
      <c r="KN56" s="103"/>
      <c r="KO56" s="103"/>
      <c r="KP56" s="103"/>
      <c r="KQ56" s="103"/>
      <c r="KR56" s="103"/>
      <c r="KS56" s="103"/>
      <c r="KT56" s="103"/>
      <c r="KU56" s="103"/>
      <c r="KV56" s="103"/>
      <c r="KW56" s="103"/>
      <c r="KX56" s="103"/>
      <c r="KY56" s="103"/>
      <c r="KZ56" s="103"/>
      <c r="LA56" s="103"/>
      <c r="LB56" s="103"/>
      <c r="LC56" s="103"/>
      <c r="LD56" s="103"/>
      <c r="LE56" s="103"/>
      <c r="LF56" s="103"/>
      <c r="LG56" s="103"/>
      <c r="LH56" s="103"/>
      <c r="LI56" s="103"/>
      <c r="LJ56" s="103"/>
      <c r="LK56" s="103"/>
      <c r="LL56" s="103"/>
      <c r="LM56" s="103"/>
      <c r="LN56" s="103"/>
      <c r="LO56" s="103"/>
      <c r="LP56" s="103"/>
      <c r="LQ56" s="103"/>
      <c r="LR56" s="103"/>
      <c r="LS56" s="103"/>
      <c r="LT56" s="103"/>
      <c r="LU56" s="103"/>
      <c r="LV56" s="103"/>
      <c r="LW56" s="103"/>
      <c r="LX56" s="103"/>
      <c r="LY56" s="103"/>
      <c r="LZ56" s="103"/>
      <c r="MA56" s="103"/>
      <c r="MB56" s="103"/>
      <c r="MC56" s="103"/>
      <c r="MD56" s="103"/>
      <c r="ME56" s="103"/>
      <c r="MF56" s="103"/>
      <c r="MG56" s="103"/>
      <c r="MH56" s="103"/>
      <c r="MI56" s="103"/>
      <c r="MJ56" s="103"/>
      <c r="MK56" s="103"/>
      <c r="ML56" s="103"/>
      <c r="MM56" s="103"/>
      <c r="MN56" s="103"/>
      <c r="MO56" s="103"/>
      <c r="MP56" s="103"/>
      <c r="MQ56" s="103"/>
      <c r="MR56" s="103"/>
      <c r="MS56" s="103"/>
      <c r="MT56" s="103"/>
      <c r="MU56" s="103"/>
      <c r="MV56" s="103"/>
      <c r="MW56" s="103"/>
      <c r="MX56" s="103"/>
      <c r="MY56" s="103"/>
      <c r="MZ56" s="103"/>
      <c r="NA56" s="103"/>
      <c r="NB56" s="103"/>
      <c r="NC56" s="103"/>
      <c r="ND56" s="103"/>
      <c r="NE56" s="103"/>
      <c r="NF56" s="103"/>
      <c r="NG56" s="103"/>
      <c r="NH56" s="103"/>
      <c r="NI56" s="103"/>
      <c r="NJ56" s="103"/>
      <c r="NK56" s="103"/>
      <c r="NL56" s="103"/>
      <c r="NM56" s="103"/>
      <c r="NN56" s="103"/>
      <c r="NO56" s="103"/>
      <c r="NP56" s="103"/>
      <c r="NQ56" s="103"/>
      <c r="NR56" s="103"/>
      <c r="NS56" s="103"/>
      <c r="NT56" s="103"/>
      <c r="NU56" s="103"/>
      <c r="NV56" s="103"/>
      <c r="NW56" s="103"/>
      <c r="NX56" s="103"/>
      <c r="NY56" s="103"/>
      <c r="NZ56" s="103"/>
      <c r="OA56" s="103"/>
      <c r="OB56" s="103"/>
      <c r="OC56" s="103"/>
      <c r="OD56" s="103"/>
      <c r="OE56" s="103"/>
      <c r="OF56" s="103"/>
      <c r="OG56" s="103"/>
      <c r="OH56" s="103"/>
      <c r="OI56" s="103"/>
      <c r="OJ56" s="103"/>
      <c r="OK56" s="103"/>
      <c r="OL56" s="103"/>
      <c r="OM56" s="103"/>
      <c r="ON56" s="103"/>
      <c r="OO56" s="103"/>
      <c r="OP56" s="103"/>
      <c r="OQ56" s="103"/>
      <c r="OR56" s="103"/>
      <c r="OS56" s="103"/>
      <c r="OT56" s="103"/>
      <c r="OU56" s="103"/>
      <c r="OV56" s="103"/>
      <c r="OW56" s="103"/>
      <c r="OX56" s="103"/>
      <c r="OY56" s="103"/>
      <c r="OZ56" s="103"/>
      <c r="PA56" s="103"/>
      <c r="PB56" s="103"/>
      <c r="PC56" s="103"/>
      <c r="PD56" s="103"/>
      <c r="PE56" s="103"/>
      <c r="PF56" s="103"/>
      <c r="PG56" s="103"/>
      <c r="PH56" s="103"/>
      <c r="PI56" s="103"/>
      <c r="PJ56" s="103"/>
      <c r="PK56" s="103"/>
      <c r="PL56" s="103"/>
      <c r="PM56" s="103"/>
      <c r="PN56" s="103"/>
      <c r="PO56" s="103"/>
      <c r="PP56" s="103"/>
      <c r="PQ56" s="103"/>
      <c r="PR56" s="103"/>
      <c r="PS56" s="103"/>
      <c r="PT56" s="103"/>
      <c r="PU56" s="103"/>
      <c r="PV56" s="103"/>
      <c r="PW56" s="103"/>
      <c r="PX56" s="103"/>
      <c r="PY56" s="103"/>
      <c r="PZ56" s="103"/>
      <c r="QA56" s="103"/>
      <c r="QB56" s="103"/>
      <c r="QC56" s="103"/>
      <c r="QD56" s="103"/>
      <c r="QE56" s="103"/>
      <c r="QF56" s="103"/>
      <c r="QG56" s="103"/>
      <c r="QH56" s="103"/>
      <c r="QI56" s="103"/>
      <c r="QJ56" s="103"/>
      <c r="QK56" s="103"/>
      <c r="QL56" s="103"/>
      <c r="QM56" s="103"/>
      <c r="QN56" s="103"/>
      <c r="QO56" s="103"/>
      <c r="QP56" s="103"/>
      <c r="QQ56" s="103"/>
      <c r="QR56" s="103"/>
      <c r="QS56" s="103"/>
      <c r="QT56" s="103"/>
      <c r="QU56" s="103"/>
      <c r="QV56" s="103"/>
      <c r="QW56" s="103"/>
      <c r="QX56" s="103"/>
      <c r="QY56" s="103"/>
      <c r="QZ56" s="103"/>
      <c r="RA56" s="103"/>
      <c r="RB56" s="103"/>
      <c r="RC56" s="103"/>
      <c r="RD56" s="103"/>
      <c r="RE56" s="103"/>
      <c r="RF56" s="103"/>
      <c r="RG56" s="103"/>
      <c r="RH56" s="103"/>
      <c r="RI56" s="103"/>
      <c r="RJ56" s="103"/>
      <c r="RK56" s="103"/>
      <c r="RL56" s="103"/>
      <c r="RM56" s="103"/>
      <c r="RN56" s="103"/>
      <c r="RO56" s="103"/>
      <c r="RP56" s="103"/>
      <c r="RQ56" s="103"/>
      <c r="RR56" s="103"/>
      <c r="RS56" s="103"/>
      <c r="RT56" s="103"/>
      <c r="RU56" s="103"/>
      <c r="RV56" s="103"/>
      <c r="RW56" s="103"/>
      <c r="RX56" s="103"/>
      <c r="RY56" s="103"/>
      <c r="RZ56" s="103"/>
      <c r="SA56" s="103"/>
      <c r="SB56" s="103"/>
      <c r="SC56" s="103"/>
      <c r="SD56" s="103"/>
      <c r="SE56" s="103"/>
      <c r="SF56" s="103"/>
      <c r="SG56" s="103"/>
      <c r="SH56" s="103"/>
      <c r="SI56" s="103"/>
      <c r="SJ56" s="103"/>
      <c r="SK56" s="103"/>
      <c r="SL56" s="103"/>
      <c r="SM56" s="103"/>
      <c r="SN56" s="103"/>
      <c r="SO56" s="103"/>
      <c r="SP56" s="103"/>
      <c r="SQ56" s="103"/>
      <c r="SR56" s="103"/>
      <c r="SS56" s="103"/>
      <c r="ST56" s="103"/>
      <c r="SU56" s="103"/>
      <c r="SV56" s="103"/>
      <c r="SW56" s="103"/>
      <c r="SX56" s="103"/>
      <c r="SY56" s="103"/>
      <c r="SZ56" s="103"/>
      <c r="TA56" s="103"/>
      <c r="TB56" s="103"/>
      <c r="TC56" s="103"/>
      <c r="TD56" s="103"/>
      <c r="TE56" s="103"/>
      <c r="TF56" s="103"/>
      <c r="TG56" s="103"/>
      <c r="TH56" s="103"/>
      <c r="TI56" s="103"/>
      <c r="TJ56" s="103"/>
      <c r="TK56" s="103"/>
      <c r="TL56" s="103"/>
      <c r="TM56" s="103"/>
      <c r="TN56" s="103"/>
      <c r="TO56" s="103"/>
      <c r="TP56" s="103"/>
      <c r="TQ56" s="103"/>
      <c r="TR56" s="103"/>
      <c r="TS56" s="103"/>
      <c r="TT56" s="103"/>
      <c r="TU56" s="103"/>
      <c r="TV56" s="103"/>
      <c r="TW56" s="103"/>
      <c r="TX56" s="103"/>
      <c r="TY56" s="103"/>
      <c r="TZ56" s="103"/>
      <c r="UA56" s="103"/>
      <c r="UB56" s="103"/>
      <c r="UC56" s="103"/>
      <c r="UD56" s="103"/>
      <c r="UE56" s="103"/>
      <c r="UF56" s="103"/>
      <c r="UG56" s="103"/>
      <c r="UH56" s="103"/>
      <c r="UI56" s="103"/>
      <c r="UJ56" s="103"/>
      <c r="UK56" s="103"/>
      <c r="UL56" s="103"/>
      <c r="UM56" s="103"/>
      <c r="UN56" s="103"/>
      <c r="UO56" s="103"/>
      <c r="UP56" s="103"/>
      <c r="UQ56" s="103"/>
      <c r="UR56" s="103"/>
      <c r="US56" s="103"/>
      <c r="UT56" s="103"/>
      <c r="UU56" s="103"/>
      <c r="UV56" s="103"/>
      <c r="UW56" s="103"/>
      <c r="UX56" s="103"/>
      <c r="UY56" s="103"/>
      <c r="UZ56" s="103"/>
      <c r="VA56" s="103"/>
      <c r="VB56" s="103"/>
      <c r="VC56" s="103"/>
      <c r="VD56" s="103"/>
      <c r="VE56" s="103"/>
      <c r="VF56" s="103"/>
      <c r="VG56" s="103"/>
      <c r="VH56" s="103"/>
      <c r="VI56" s="103"/>
      <c r="VJ56" s="103"/>
      <c r="VK56" s="103"/>
      <c r="VL56" s="103"/>
      <c r="VM56" s="103"/>
      <c r="VN56" s="103"/>
      <c r="VO56" s="103"/>
      <c r="VP56" s="103"/>
      <c r="VQ56" s="103"/>
      <c r="VR56" s="103"/>
      <c r="VS56" s="103"/>
      <c r="VT56" s="103"/>
      <c r="VU56" s="103"/>
      <c r="VV56" s="103"/>
      <c r="VW56" s="103"/>
      <c r="VX56" s="103"/>
      <c r="VY56" s="103"/>
      <c r="VZ56" s="103"/>
      <c r="WA56" s="103"/>
      <c r="WB56" s="103"/>
      <c r="WC56" s="103"/>
      <c r="WD56" s="103"/>
      <c r="WE56" s="103"/>
      <c r="WF56" s="103"/>
      <c r="WG56" s="103"/>
      <c r="WH56" s="103"/>
      <c r="WI56" s="103"/>
      <c r="WJ56" s="103"/>
      <c r="WK56" s="103"/>
      <c r="WL56" s="103"/>
      <c r="WM56" s="103"/>
      <c r="WN56" s="103"/>
      <c r="WO56" s="103"/>
      <c r="WP56" s="103"/>
      <c r="WQ56" s="103"/>
      <c r="WR56" s="103"/>
      <c r="WS56" s="103"/>
      <c r="WT56" s="103"/>
      <c r="WU56" s="103"/>
      <c r="WV56" s="103"/>
      <c r="WW56" s="103"/>
      <c r="WX56" s="103"/>
      <c r="WY56" s="103"/>
      <c r="WZ56" s="103"/>
      <c r="XA56" s="103"/>
      <c r="XB56" s="103"/>
      <c r="XC56" s="103"/>
      <c r="XD56" s="103"/>
      <c r="XE56" s="103"/>
      <c r="XF56" s="103"/>
      <c r="XG56" s="103"/>
      <c r="XH56" s="103"/>
      <c r="XI56" s="103"/>
      <c r="XJ56" s="103"/>
      <c r="XK56" s="103"/>
      <c r="XL56" s="103"/>
      <c r="XM56" s="103"/>
      <c r="XN56" s="103"/>
      <c r="XO56" s="103"/>
      <c r="XP56" s="103"/>
      <c r="XQ56" s="103"/>
      <c r="XR56" s="103"/>
      <c r="XS56" s="103"/>
      <c r="XT56" s="103"/>
      <c r="XU56" s="103"/>
      <c r="XV56" s="103"/>
      <c r="XW56" s="103"/>
      <c r="XX56" s="103"/>
      <c r="XY56" s="103"/>
      <c r="XZ56" s="103"/>
      <c r="YA56" s="103"/>
      <c r="YB56" s="103"/>
      <c r="YC56" s="103"/>
      <c r="YD56" s="103"/>
      <c r="YE56" s="103"/>
      <c r="YF56" s="103"/>
      <c r="YG56" s="103"/>
      <c r="YH56" s="103"/>
      <c r="YI56" s="103"/>
      <c r="YJ56" s="103"/>
      <c r="YK56" s="103"/>
      <c r="YL56" s="103"/>
      <c r="YM56" s="103"/>
      <c r="YN56" s="103"/>
      <c r="YO56" s="103"/>
      <c r="YP56" s="103"/>
      <c r="YQ56" s="103"/>
      <c r="YR56" s="103"/>
      <c r="YS56" s="103"/>
      <c r="YT56" s="103"/>
      <c r="YU56" s="103"/>
      <c r="YV56" s="103"/>
      <c r="YW56" s="103"/>
      <c r="YX56" s="103"/>
      <c r="YY56" s="103"/>
      <c r="YZ56" s="103"/>
      <c r="ZA56" s="103"/>
      <c r="ZB56" s="103"/>
      <c r="ZC56" s="103"/>
      <c r="ZD56" s="103"/>
      <c r="ZE56" s="103"/>
      <c r="ZF56" s="103"/>
      <c r="ZG56" s="103"/>
      <c r="ZH56" s="103"/>
      <c r="ZI56" s="103"/>
      <c r="ZJ56" s="103"/>
      <c r="ZK56" s="103"/>
      <c r="ZL56" s="103"/>
      <c r="ZM56" s="103"/>
      <c r="ZN56" s="103"/>
      <c r="ZO56" s="103"/>
      <c r="ZP56" s="103"/>
      <c r="ZQ56" s="103"/>
      <c r="ZR56" s="103"/>
      <c r="ZS56" s="103"/>
      <c r="ZT56" s="103"/>
      <c r="ZU56" s="103"/>
      <c r="ZV56" s="103"/>
      <c r="ZW56" s="103"/>
      <c r="ZX56" s="103"/>
      <c r="ZY56" s="103"/>
      <c r="ZZ56" s="103"/>
      <c r="AAA56" s="103"/>
      <c r="AAB56" s="103"/>
      <c r="AAC56" s="103"/>
      <c r="AAD56" s="103"/>
      <c r="AAE56" s="103"/>
      <c r="AAF56" s="103"/>
      <c r="AAG56" s="103"/>
      <c r="AAH56" s="103"/>
      <c r="AAI56" s="103"/>
      <c r="AAJ56" s="103"/>
      <c r="AAK56" s="103"/>
      <c r="AAL56" s="103"/>
      <c r="AAM56" s="103"/>
      <c r="AAN56" s="103"/>
      <c r="AAO56" s="103"/>
      <c r="AAP56" s="103"/>
      <c r="AAQ56" s="103"/>
      <c r="AAR56" s="103"/>
      <c r="AAS56" s="103"/>
      <c r="AAT56" s="103"/>
      <c r="AAU56" s="103"/>
      <c r="AAV56" s="103"/>
      <c r="AAW56" s="103"/>
      <c r="AAX56" s="103"/>
      <c r="AAY56" s="103"/>
      <c r="AAZ56" s="103"/>
      <c r="ABA56" s="103"/>
      <c r="ABB56" s="103"/>
      <c r="ABC56" s="103"/>
      <c r="ABD56" s="103"/>
      <c r="ABE56" s="103"/>
      <c r="ABF56" s="103"/>
      <c r="ABG56" s="103"/>
      <c r="ABH56" s="103"/>
      <c r="ABI56" s="103"/>
      <c r="ABJ56" s="103"/>
      <c r="ABK56" s="103"/>
      <c r="ABL56" s="103"/>
      <c r="ABM56" s="103"/>
      <c r="ABN56" s="103"/>
      <c r="ABO56" s="103"/>
      <c r="ABP56" s="103"/>
      <c r="ABQ56" s="103"/>
      <c r="ABR56" s="103"/>
      <c r="ABS56" s="103"/>
      <c r="ABT56" s="103"/>
      <c r="ABU56" s="103"/>
      <c r="ABV56" s="103"/>
      <c r="ABW56" s="103"/>
      <c r="ABX56" s="103"/>
      <c r="ABY56" s="103"/>
      <c r="ABZ56" s="103"/>
      <c r="ACA56" s="103"/>
      <c r="ACB56" s="103"/>
      <c r="ACC56" s="103"/>
      <c r="ACD56" s="103"/>
      <c r="ACE56" s="103"/>
      <c r="ACF56" s="103"/>
      <c r="ACG56" s="103"/>
      <c r="ACH56" s="103"/>
      <c r="ACI56" s="103"/>
      <c r="ACJ56" s="103"/>
      <c r="ACK56" s="103"/>
      <c r="ACL56" s="103"/>
      <c r="ACM56" s="103"/>
      <c r="ACN56" s="103"/>
      <c r="ACO56" s="103"/>
      <c r="ACP56" s="103"/>
      <c r="ACQ56" s="103"/>
      <c r="ACR56" s="103"/>
      <c r="ACS56" s="103"/>
      <c r="ACT56" s="103"/>
      <c r="ACU56" s="103"/>
      <c r="ACV56" s="103"/>
      <c r="ACW56" s="103"/>
      <c r="ACX56" s="103"/>
      <c r="ACY56" s="103"/>
      <c r="ACZ56" s="103"/>
      <c r="ADA56" s="103"/>
      <c r="ADB56" s="103"/>
      <c r="ADC56" s="103"/>
      <c r="ADD56" s="103"/>
      <c r="ADE56" s="103"/>
      <c r="ADF56" s="103"/>
      <c r="ADG56" s="103"/>
      <c r="ADH56" s="103"/>
      <c r="ADI56" s="103"/>
      <c r="ADJ56" s="103"/>
      <c r="ADK56" s="103"/>
      <c r="ADL56" s="103"/>
      <c r="ADM56" s="103"/>
      <c r="ADN56" s="103"/>
      <c r="ADO56" s="103"/>
      <c r="ADP56" s="103"/>
      <c r="ADQ56" s="103"/>
      <c r="ADR56" s="103"/>
      <c r="ADS56" s="103"/>
      <c r="ADT56" s="103"/>
      <c r="ADU56" s="103"/>
      <c r="ADV56" s="103"/>
      <c r="ADW56" s="103"/>
      <c r="ADX56" s="103"/>
      <c r="ADY56" s="103"/>
      <c r="ADZ56" s="103"/>
      <c r="AEA56" s="103"/>
      <c r="AEB56" s="103"/>
      <c r="AEC56" s="103"/>
      <c r="AED56" s="103"/>
      <c r="AEE56" s="103"/>
      <c r="AEF56" s="103"/>
      <c r="AEG56" s="103"/>
      <c r="AEH56" s="103"/>
      <c r="AEI56" s="103"/>
      <c r="AEJ56" s="103"/>
      <c r="AEK56" s="103"/>
      <c r="AEL56" s="103"/>
      <c r="AEM56" s="103"/>
      <c r="AEN56" s="103"/>
      <c r="AEO56" s="103"/>
      <c r="AEP56" s="103"/>
      <c r="AEQ56" s="103"/>
      <c r="AER56" s="103"/>
      <c r="AES56" s="103"/>
      <c r="AET56" s="103"/>
      <c r="AEU56" s="103"/>
      <c r="AEV56" s="103"/>
      <c r="AEW56" s="103"/>
      <c r="AEX56" s="103"/>
      <c r="AEY56" s="103"/>
      <c r="AEZ56" s="103"/>
      <c r="AFA56" s="103"/>
      <c r="AFB56" s="103"/>
      <c r="AFC56" s="103"/>
      <c r="AFD56" s="103"/>
      <c r="AFE56" s="103"/>
      <c r="AFF56" s="103"/>
      <c r="AFG56" s="103"/>
      <c r="AFH56" s="103"/>
      <c r="AFI56" s="103"/>
      <c r="AFJ56" s="103"/>
      <c r="AFK56" s="103"/>
      <c r="AFL56" s="103"/>
      <c r="AFM56" s="103"/>
      <c r="AFN56" s="103"/>
      <c r="AFO56" s="103"/>
      <c r="AFP56" s="103"/>
      <c r="AFQ56" s="103"/>
      <c r="AFR56" s="103"/>
      <c r="AFS56" s="103"/>
      <c r="AFT56" s="103"/>
      <c r="AFU56" s="103"/>
    </row>
    <row r="57" spans="1:853" s="97" customFormat="1" x14ac:dyDescent="0.25">
      <c r="A57" s="103"/>
      <c r="B57" s="103"/>
      <c r="C57" s="104">
        <v>42370</v>
      </c>
      <c r="D57" s="104">
        <v>42401</v>
      </c>
      <c r="E57" s="104">
        <v>42430</v>
      </c>
      <c r="F57" s="104">
        <v>42461</v>
      </c>
      <c r="G57" s="104">
        <v>42491</v>
      </c>
      <c r="H57" s="104">
        <v>42522</v>
      </c>
      <c r="I57" s="104">
        <v>42552</v>
      </c>
      <c r="J57" s="104">
        <v>42583</v>
      </c>
      <c r="K57" s="104">
        <v>42614</v>
      </c>
      <c r="L57" s="104">
        <v>42644</v>
      </c>
      <c r="M57" s="104">
        <v>42675</v>
      </c>
      <c r="N57" s="104">
        <v>42705</v>
      </c>
      <c r="O57" s="104">
        <v>42736</v>
      </c>
      <c r="P57" s="104">
        <v>42767</v>
      </c>
      <c r="Q57" s="104">
        <v>42795</v>
      </c>
      <c r="R57" s="104">
        <v>42826</v>
      </c>
      <c r="S57" s="104">
        <v>42856</v>
      </c>
      <c r="T57" s="104">
        <v>42887</v>
      </c>
      <c r="U57" s="104">
        <v>42917</v>
      </c>
      <c r="V57" s="104">
        <v>42948</v>
      </c>
      <c r="W57" s="104">
        <v>42979</v>
      </c>
      <c r="X57" s="104">
        <v>43009</v>
      </c>
      <c r="Y57" s="104">
        <v>43040</v>
      </c>
      <c r="Z57" s="104">
        <v>43070</v>
      </c>
      <c r="AA57" s="104">
        <v>43101</v>
      </c>
      <c r="AB57" s="104">
        <v>43132</v>
      </c>
      <c r="AC57" s="104">
        <v>43160</v>
      </c>
      <c r="AD57" s="104">
        <v>43191</v>
      </c>
      <c r="AE57" s="104">
        <v>43221</v>
      </c>
      <c r="AF57" s="104">
        <v>43252</v>
      </c>
      <c r="AG57" s="104">
        <v>43282</v>
      </c>
      <c r="AH57" s="104">
        <v>43313</v>
      </c>
      <c r="AI57" s="104">
        <v>43344</v>
      </c>
      <c r="AJ57" s="104">
        <v>43374</v>
      </c>
      <c r="AK57" s="104">
        <v>43405</v>
      </c>
      <c r="AL57" s="104">
        <v>43435</v>
      </c>
      <c r="AM57" s="104">
        <v>43466</v>
      </c>
      <c r="AN57" s="104">
        <v>43497</v>
      </c>
      <c r="AO57" s="104">
        <v>43525</v>
      </c>
      <c r="AP57" s="104">
        <v>43556</v>
      </c>
      <c r="AQ57" s="104">
        <v>43586</v>
      </c>
      <c r="AR57" s="104">
        <v>43617</v>
      </c>
      <c r="AS57" s="104">
        <v>43647</v>
      </c>
      <c r="AT57" s="104">
        <v>43678</v>
      </c>
      <c r="AU57" s="104">
        <v>43709</v>
      </c>
      <c r="AV57" s="104"/>
      <c r="AW57" s="104"/>
      <c r="AX57" s="104"/>
      <c r="AY57" s="104"/>
      <c r="AZ57" s="103"/>
      <c r="BA57" s="103"/>
      <c r="BB57" s="103"/>
      <c r="BC57" s="103"/>
      <c r="BD57" s="103"/>
      <c r="BE57" s="103"/>
      <c r="BF57" s="103"/>
      <c r="BG57" s="103"/>
      <c r="BH57" s="103"/>
      <c r="BI57" s="103"/>
      <c r="BJ57" s="103"/>
      <c r="BK57" s="103"/>
      <c r="BL57" s="103"/>
      <c r="BM57" s="103"/>
      <c r="BN57" s="103"/>
      <c r="BO57" s="103"/>
      <c r="BP57" s="103"/>
      <c r="BQ57" s="103"/>
      <c r="BR57" s="103"/>
      <c r="BS57" s="103"/>
      <c r="BT57" s="103"/>
      <c r="BU57" s="103"/>
      <c r="BV57" s="103"/>
      <c r="BW57" s="103"/>
      <c r="BX57" s="103"/>
      <c r="BY57" s="103"/>
      <c r="BZ57" s="103"/>
      <c r="CA57" s="103"/>
      <c r="CB57" s="103"/>
      <c r="CC57" s="103"/>
      <c r="CD57" s="103"/>
      <c r="CE57" s="103"/>
      <c r="CF57" s="103"/>
      <c r="CG57" s="103"/>
      <c r="CH57" s="103"/>
      <c r="CI57" s="103"/>
      <c r="CJ57" s="103"/>
      <c r="CK57" s="103"/>
      <c r="CL57" s="103"/>
      <c r="CM57" s="103"/>
      <c r="CN57" s="103"/>
      <c r="CO57" s="103"/>
      <c r="CP57" s="103"/>
      <c r="CQ57" s="103"/>
      <c r="CR57" s="103"/>
      <c r="CS57" s="103"/>
      <c r="CT57" s="103"/>
      <c r="CU57" s="103"/>
      <c r="CV57" s="103"/>
      <c r="CW57" s="103"/>
      <c r="CX57" s="103"/>
      <c r="CY57" s="103"/>
      <c r="CZ57" s="103"/>
      <c r="DA57" s="103"/>
      <c r="DB57" s="103"/>
      <c r="DC57" s="103"/>
      <c r="DD57" s="103"/>
      <c r="DE57" s="103"/>
      <c r="DF57" s="103"/>
      <c r="DG57" s="103"/>
      <c r="DH57" s="103"/>
      <c r="DI57" s="103"/>
      <c r="DJ57" s="103"/>
      <c r="DK57" s="103"/>
      <c r="DL57" s="103"/>
      <c r="DM57" s="103"/>
      <c r="DN57" s="103"/>
      <c r="DO57" s="103"/>
      <c r="DP57" s="103"/>
      <c r="DQ57" s="103"/>
      <c r="DR57" s="103"/>
      <c r="DS57" s="103"/>
      <c r="DT57" s="103"/>
      <c r="DU57" s="103"/>
      <c r="DV57" s="103"/>
      <c r="DW57" s="103"/>
      <c r="DX57" s="103"/>
      <c r="DY57" s="103"/>
      <c r="DZ57" s="103"/>
      <c r="EA57" s="103"/>
      <c r="EB57" s="103"/>
      <c r="EC57" s="103"/>
      <c r="ED57" s="103"/>
      <c r="EE57" s="103"/>
      <c r="EF57" s="103"/>
      <c r="EG57" s="103"/>
      <c r="EH57" s="103"/>
      <c r="EI57" s="103"/>
      <c r="EJ57" s="103"/>
      <c r="EK57" s="103"/>
      <c r="EL57" s="103"/>
      <c r="EM57" s="103"/>
      <c r="EN57" s="103"/>
      <c r="EO57" s="103"/>
      <c r="EP57" s="103"/>
      <c r="EQ57" s="103"/>
      <c r="ER57" s="103"/>
      <c r="ES57" s="103"/>
      <c r="ET57" s="103"/>
      <c r="EU57" s="103"/>
      <c r="EV57" s="103"/>
      <c r="EW57" s="103"/>
      <c r="EX57" s="103"/>
      <c r="EY57" s="103"/>
      <c r="EZ57" s="103"/>
      <c r="FA57" s="103"/>
      <c r="FB57" s="103"/>
      <c r="FC57" s="103"/>
      <c r="FD57" s="103"/>
      <c r="FE57" s="103"/>
      <c r="FF57" s="103"/>
      <c r="FG57" s="103"/>
      <c r="FH57" s="103"/>
      <c r="FI57" s="103"/>
      <c r="FJ57" s="103"/>
      <c r="FK57" s="103"/>
      <c r="FL57" s="103"/>
      <c r="FM57" s="103"/>
      <c r="FN57" s="103"/>
      <c r="FO57" s="103"/>
      <c r="FP57" s="103"/>
      <c r="FQ57" s="103"/>
      <c r="FR57" s="103"/>
      <c r="FS57" s="103"/>
      <c r="FT57" s="103"/>
      <c r="FU57" s="103"/>
      <c r="FV57" s="103"/>
      <c r="FW57" s="103"/>
      <c r="FX57" s="103"/>
      <c r="FY57" s="103"/>
      <c r="FZ57" s="103"/>
      <c r="GA57" s="103"/>
      <c r="GB57" s="103"/>
      <c r="GC57" s="103"/>
      <c r="GD57" s="103"/>
      <c r="GE57" s="103"/>
      <c r="GF57" s="103"/>
      <c r="GG57" s="103"/>
      <c r="GH57" s="103"/>
      <c r="GI57" s="103"/>
      <c r="GJ57" s="103"/>
      <c r="GK57" s="103"/>
      <c r="GL57" s="103"/>
      <c r="GM57" s="103"/>
      <c r="GN57" s="103"/>
      <c r="GO57" s="103"/>
      <c r="GP57" s="103"/>
      <c r="GQ57" s="103"/>
      <c r="GR57" s="103"/>
      <c r="GS57" s="103"/>
      <c r="GT57" s="103"/>
      <c r="GU57" s="103"/>
      <c r="GV57" s="103"/>
      <c r="GW57" s="103"/>
      <c r="GX57" s="103"/>
      <c r="GY57" s="103"/>
      <c r="GZ57" s="103"/>
      <c r="HA57" s="103"/>
      <c r="HB57" s="103"/>
      <c r="HC57" s="103"/>
      <c r="HD57" s="103"/>
      <c r="HE57" s="103"/>
      <c r="HF57" s="103"/>
      <c r="HG57" s="103"/>
      <c r="HH57" s="103"/>
      <c r="HI57" s="103"/>
      <c r="HJ57" s="103"/>
      <c r="HK57" s="103"/>
      <c r="HL57" s="103"/>
      <c r="HM57" s="103"/>
      <c r="HN57" s="103"/>
      <c r="HO57" s="103"/>
      <c r="HP57" s="103"/>
      <c r="HQ57" s="103"/>
      <c r="HR57" s="103"/>
      <c r="HS57" s="103"/>
      <c r="HT57" s="103"/>
      <c r="HU57" s="103"/>
      <c r="HV57" s="103"/>
      <c r="HW57" s="103"/>
      <c r="HX57" s="103"/>
      <c r="HY57" s="103"/>
      <c r="HZ57" s="103"/>
      <c r="IA57" s="103"/>
      <c r="IB57" s="103"/>
      <c r="IC57" s="103"/>
      <c r="ID57" s="103"/>
      <c r="IE57" s="103"/>
      <c r="IF57" s="103"/>
      <c r="IG57" s="103"/>
      <c r="IH57" s="103"/>
      <c r="II57" s="103"/>
      <c r="IJ57" s="103"/>
      <c r="IK57" s="103"/>
      <c r="IL57" s="103"/>
      <c r="IM57" s="103"/>
      <c r="IN57" s="103"/>
      <c r="IO57" s="103"/>
      <c r="IP57" s="103"/>
      <c r="IQ57" s="103"/>
      <c r="IR57" s="103"/>
      <c r="IS57" s="103"/>
      <c r="IT57" s="103"/>
      <c r="IU57" s="103"/>
      <c r="IV57" s="103"/>
      <c r="IW57" s="103"/>
      <c r="IX57" s="103"/>
      <c r="IY57" s="103"/>
      <c r="IZ57" s="103"/>
      <c r="JA57" s="103"/>
      <c r="JB57" s="103"/>
      <c r="JC57" s="103"/>
      <c r="JD57" s="103"/>
      <c r="JE57" s="103"/>
      <c r="JF57" s="103"/>
      <c r="JG57" s="103"/>
      <c r="JH57" s="103"/>
      <c r="JI57" s="103"/>
      <c r="JJ57" s="103"/>
      <c r="JK57" s="103"/>
      <c r="JL57" s="103"/>
      <c r="JM57" s="103"/>
      <c r="JN57" s="103"/>
      <c r="JO57" s="103"/>
      <c r="JP57" s="103"/>
      <c r="JQ57" s="103"/>
      <c r="JR57" s="103"/>
      <c r="JS57" s="103"/>
      <c r="JT57" s="103"/>
      <c r="JU57" s="103"/>
      <c r="JV57" s="103"/>
      <c r="JW57" s="103"/>
      <c r="JX57" s="103"/>
      <c r="JY57" s="103"/>
      <c r="JZ57" s="103"/>
      <c r="KA57" s="103"/>
      <c r="KB57" s="103"/>
      <c r="KC57" s="103"/>
      <c r="KD57" s="103"/>
      <c r="KE57" s="103"/>
      <c r="KF57" s="103"/>
      <c r="KG57" s="103"/>
      <c r="KH57" s="103"/>
      <c r="KI57" s="103"/>
      <c r="KJ57" s="103"/>
      <c r="KK57" s="103"/>
      <c r="KL57" s="103"/>
      <c r="KM57" s="103"/>
      <c r="KN57" s="103"/>
      <c r="KO57" s="103"/>
      <c r="KP57" s="103"/>
      <c r="KQ57" s="103"/>
      <c r="KR57" s="103"/>
      <c r="KS57" s="103"/>
      <c r="KT57" s="103"/>
      <c r="KU57" s="103"/>
      <c r="KV57" s="103"/>
      <c r="KW57" s="103"/>
      <c r="KX57" s="103"/>
      <c r="KY57" s="103"/>
      <c r="KZ57" s="103"/>
      <c r="LA57" s="103"/>
      <c r="LB57" s="103"/>
      <c r="LC57" s="103"/>
      <c r="LD57" s="103"/>
      <c r="LE57" s="103"/>
      <c r="LF57" s="103"/>
      <c r="LG57" s="103"/>
      <c r="LH57" s="103"/>
      <c r="LI57" s="103"/>
      <c r="LJ57" s="103"/>
      <c r="LK57" s="103"/>
      <c r="LL57" s="103"/>
      <c r="LM57" s="103"/>
      <c r="LN57" s="103"/>
      <c r="LO57" s="103"/>
      <c r="LP57" s="103"/>
      <c r="LQ57" s="103"/>
      <c r="LR57" s="103"/>
      <c r="LS57" s="103"/>
      <c r="LT57" s="103"/>
      <c r="LU57" s="103"/>
      <c r="LV57" s="103"/>
      <c r="LW57" s="103"/>
      <c r="LX57" s="103"/>
      <c r="LY57" s="103"/>
      <c r="LZ57" s="103"/>
      <c r="MA57" s="103"/>
      <c r="MB57" s="103"/>
      <c r="MC57" s="103"/>
      <c r="MD57" s="103"/>
      <c r="ME57" s="103"/>
      <c r="MF57" s="103"/>
      <c r="MG57" s="103"/>
      <c r="MH57" s="103"/>
      <c r="MI57" s="103"/>
      <c r="MJ57" s="103"/>
      <c r="MK57" s="103"/>
      <c r="ML57" s="103"/>
      <c r="MM57" s="103"/>
      <c r="MN57" s="103"/>
      <c r="MO57" s="103"/>
      <c r="MP57" s="103"/>
      <c r="MQ57" s="103"/>
      <c r="MR57" s="103"/>
      <c r="MS57" s="103"/>
      <c r="MT57" s="103"/>
      <c r="MU57" s="103"/>
      <c r="MV57" s="103"/>
      <c r="MW57" s="103"/>
      <c r="MX57" s="103"/>
      <c r="MY57" s="103"/>
      <c r="MZ57" s="103"/>
      <c r="NA57" s="103"/>
      <c r="NB57" s="103"/>
      <c r="NC57" s="103"/>
      <c r="ND57" s="103"/>
      <c r="NE57" s="103"/>
      <c r="NF57" s="103"/>
      <c r="NG57" s="103"/>
      <c r="NH57" s="103"/>
      <c r="NI57" s="103"/>
      <c r="NJ57" s="103"/>
      <c r="NK57" s="103"/>
      <c r="NL57" s="103"/>
      <c r="NM57" s="103"/>
      <c r="NN57" s="103"/>
      <c r="NO57" s="103"/>
      <c r="NP57" s="103"/>
      <c r="NQ57" s="103"/>
      <c r="NR57" s="103"/>
      <c r="NS57" s="103"/>
      <c r="NT57" s="103"/>
      <c r="NU57" s="103"/>
      <c r="NV57" s="103"/>
      <c r="NW57" s="103"/>
      <c r="NX57" s="103"/>
      <c r="NY57" s="103"/>
      <c r="NZ57" s="103"/>
      <c r="OA57" s="103"/>
      <c r="OB57" s="103"/>
      <c r="OC57" s="103"/>
      <c r="OD57" s="103"/>
      <c r="OE57" s="103"/>
      <c r="OF57" s="103"/>
      <c r="OG57" s="103"/>
      <c r="OH57" s="103"/>
      <c r="OI57" s="103"/>
      <c r="OJ57" s="103"/>
      <c r="OK57" s="103"/>
      <c r="OL57" s="103"/>
      <c r="OM57" s="103"/>
      <c r="ON57" s="103"/>
      <c r="OO57" s="103"/>
      <c r="OP57" s="103"/>
      <c r="OQ57" s="103"/>
      <c r="OR57" s="103"/>
      <c r="OS57" s="103"/>
      <c r="OT57" s="103"/>
      <c r="OU57" s="103"/>
      <c r="OV57" s="103"/>
      <c r="OW57" s="103"/>
      <c r="OX57" s="103"/>
      <c r="OY57" s="103"/>
      <c r="OZ57" s="103"/>
      <c r="PA57" s="103"/>
      <c r="PB57" s="103"/>
      <c r="PC57" s="103"/>
      <c r="PD57" s="103"/>
      <c r="PE57" s="103"/>
      <c r="PF57" s="103"/>
      <c r="PG57" s="103"/>
      <c r="PH57" s="103"/>
      <c r="PI57" s="103"/>
      <c r="PJ57" s="103"/>
      <c r="PK57" s="103"/>
      <c r="PL57" s="103"/>
      <c r="PM57" s="103"/>
      <c r="PN57" s="103"/>
      <c r="PO57" s="103"/>
      <c r="PP57" s="103"/>
      <c r="PQ57" s="103"/>
      <c r="PR57" s="103"/>
      <c r="PS57" s="103"/>
      <c r="PT57" s="103"/>
      <c r="PU57" s="103"/>
      <c r="PV57" s="103"/>
      <c r="PW57" s="103"/>
      <c r="PX57" s="103"/>
      <c r="PY57" s="103"/>
      <c r="PZ57" s="103"/>
      <c r="QA57" s="103"/>
      <c r="QB57" s="103"/>
      <c r="QC57" s="103"/>
      <c r="QD57" s="103"/>
      <c r="QE57" s="103"/>
      <c r="QF57" s="103"/>
      <c r="QG57" s="103"/>
      <c r="QH57" s="103"/>
      <c r="QI57" s="103"/>
      <c r="QJ57" s="103"/>
      <c r="QK57" s="103"/>
      <c r="QL57" s="103"/>
      <c r="QM57" s="103"/>
      <c r="QN57" s="103"/>
      <c r="QO57" s="103"/>
      <c r="QP57" s="103"/>
      <c r="QQ57" s="103"/>
      <c r="QR57" s="103"/>
      <c r="QS57" s="103"/>
      <c r="QT57" s="103"/>
      <c r="QU57" s="103"/>
      <c r="QV57" s="103"/>
      <c r="QW57" s="103"/>
      <c r="QX57" s="103"/>
      <c r="QY57" s="103"/>
      <c r="QZ57" s="103"/>
      <c r="RA57" s="103"/>
      <c r="RB57" s="103"/>
      <c r="RC57" s="103"/>
      <c r="RD57" s="103"/>
      <c r="RE57" s="103"/>
      <c r="RF57" s="103"/>
      <c r="RG57" s="103"/>
      <c r="RH57" s="103"/>
      <c r="RI57" s="103"/>
      <c r="RJ57" s="103"/>
      <c r="RK57" s="103"/>
      <c r="RL57" s="103"/>
      <c r="RM57" s="103"/>
      <c r="RN57" s="103"/>
      <c r="RO57" s="103"/>
      <c r="RP57" s="103"/>
      <c r="RQ57" s="103"/>
      <c r="RR57" s="103"/>
      <c r="RS57" s="103"/>
      <c r="RT57" s="103"/>
      <c r="RU57" s="103"/>
      <c r="RV57" s="103"/>
      <c r="RW57" s="103"/>
      <c r="RX57" s="103"/>
      <c r="RY57" s="103"/>
      <c r="RZ57" s="103"/>
      <c r="SA57" s="103"/>
      <c r="SB57" s="103"/>
      <c r="SC57" s="103"/>
      <c r="SD57" s="103"/>
      <c r="SE57" s="103"/>
      <c r="SF57" s="103"/>
      <c r="SG57" s="103"/>
      <c r="SH57" s="103"/>
      <c r="SI57" s="103"/>
      <c r="SJ57" s="103"/>
      <c r="SK57" s="103"/>
      <c r="SL57" s="103"/>
      <c r="SM57" s="103"/>
      <c r="SN57" s="103"/>
      <c r="SO57" s="103"/>
      <c r="SP57" s="103"/>
      <c r="SQ57" s="103"/>
      <c r="SR57" s="103"/>
      <c r="SS57" s="103"/>
      <c r="ST57" s="103"/>
      <c r="SU57" s="103"/>
      <c r="SV57" s="103"/>
      <c r="SW57" s="103"/>
      <c r="SX57" s="103"/>
      <c r="SY57" s="103"/>
      <c r="SZ57" s="103"/>
      <c r="TA57" s="103"/>
      <c r="TB57" s="103"/>
      <c r="TC57" s="103"/>
      <c r="TD57" s="103"/>
      <c r="TE57" s="103"/>
      <c r="TF57" s="103"/>
      <c r="TG57" s="103"/>
      <c r="TH57" s="103"/>
      <c r="TI57" s="103"/>
      <c r="TJ57" s="103"/>
      <c r="TK57" s="103"/>
      <c r="TL57" s="103"/>
      <c r="TM57" s="103"/>
      <c r="TN57" s="103"/>
      <c r="TO57" s="103"/>
      <c r="TP57" s="103"/>
      <c r="TQ57" s="103"/>
      <c r="TR57" s="103"/>
      <c r="TS57" s="103"/>
      <c r="TT57" s="103"/>
      <c r="TU57" s="103"/>
      <c r="TV57" s="103"/>
      <c r="TW57" s="103"/>
      <c r="TX57" s="103"/>
      <c r="TY57" s="103"/>
      <c r="TZ57" s="103"/>
      <c r="UA57" s="103"/>
      <c r="UB57" s="103"/>
      <c r="UC57" s="103"/>
      <c r="UD57" s="103"/>
      <c r="UE57" s="103"/>
      <c r="UF57" s="103"/>
      <c r="UG57" s="103"/>
      <c r="UH57" s="103"/>
      <c r="UI57" s="103"/>
      <c r="UJ57" s="103"/>
      <c r="UK57" s="103"/>
      <c r="UL57" s="103"/>
      <c r="UM57" s="103"/>
      <c r="UN57" s="103"/>
      <c r="UO57" s="103"/>
      <c r="UP57" s="103"/>
      <c r="UQ57" s="103"/>
      <c r="UR57" s="103"/>
      <c r="US57" s="103"/>
      <c r="UT57" s="103"/>
      <c r="UU57" s="103"/>
      <c r="UV57" s="103"/>
      <c r="UW57" s="103"/>
      <c r="UX57" s="103"/>
      <c r="UY57" s="103"/>
      <c r="UZ57" s="103"/>
      <c r="VA57" s="103"/>
      <c r="VB57" s="103"/>
      <c r="VC57" s="103"/>
      <c r="VD57" s="103"/>
      <c r="VE57" s="103"/>
      <c r="VF57" s="103"/>
      <c r="VG57" s="103"/>
      <c r="VH57" s="103"/>
      <c r="VI57" s="103"/>
      <c r="VJ57" s="103"/>
      <c r="VK57" s="103"/>
      <c r="VL57" s="103"/>
      <c r="VM57" s="103"/>
      <c r="VN57" s="103"/>
      <c r="VO57" s="103"/>
      <c r="VP57" s="103"/>
      <c r="VQ57" s="103"/>
      <c r="VR57" s="103"/>
      <c r="VS57" s="103"/>
      <c r="VT57" s="103"/>
      <c r="VU57" s="103"/>
      <c r="VV57" s="103"/>
      <c r="VW57" s="103"/>
      <c r="VX57" s="103"/>
      <c r="VY57" s="103"/>
      <c r="VZ57" s="103"/>
      <c r="WA57" s="103"/>
      <c r="WB57" s="103"/>
      <c r="WC57" s="103"/>
      <c r="WD57" s="103"/>
      <c r="WE57" s="103"/>
      <c r="WF57" s="103"/>
      <c r="WG57" s="103"/>
      <c r="WH57" s="103"/>
      <c r="WI57" s="103"/>
      <c r="WJ57" s="103"/>
      <c r="WK57" s="103"/>
      <c r="WL57" s="103"/>
      <c r="WM57" s="103"/>
      <c r="WN57" s="103"/>
      <c r="WO57" s="103"/>
      <c r="WP57" s="103"/>
      <c r="WQ57" s="103"/>
      <c r="WR57" s="103"/>
      <c r="WS57" s="103"/>
      <c r="WT57" s="103"/>
      <c r="WU57" s="103"/>
      <c r="WV57" s="103"/>
      <c r="WW57" s="103"/>
      <c r="WX57" s="103"/>
      <c r="WY57" s="103"/>
      <c r="WZ57" s="103"/>
      <c r="XA57" s="103"/>
      <c r="XB57" s="103"/>
      <c r="XC57" s="103"/>
      <c r="XD57" s="103"/>
      <c r="XE57" s="103"/>
      <c r="XF57" s="103"/>
      <c r="XG57" s="103"/>
      <c r="XH57" s="103"/>
      <c r="XI57" s="103"/>
      <c r="XJ57" s="103"/>
      <c r="XK57" s="103"/>
      <c r="XL57" s="103"/>
      <c r="XM57" s="103"/>
      <c r="XN57" s="103"/>
      <c r="XO57" s="103"/>
      <c r="XP57" s="103"/>
      <c r="XQ57" s="103"/>
      <c r="XR57" s="103"/>
      <c r="XS57" s="103"/>
      <c r="XT57" s="103"/>
      <c r="XU57" s="103"/>
      <c r="XV57" s="103"/>
      <c r="XW57" s="103"/>
      <c r="XX57" s="103"/>
      <c r="XY57" s="103"/>
      <c r="XZ57" s="103"/>
      <c r="YA57" s="103"/>
      <c r="YB57" s="103"/>
      <c r="YC57" s="103"/>
      <c r="YD57" s="103"/>
      <c r="YE57" s="103"/>
      <c r="YF57" s="103"/>
      <c r="YG57" s="103"/>
      <c r="YH57" s="103"/>
      <c r="YI57" s="103"/>
      <c r="YJ57" s="103"/>
      <c r="YK57" s="103"/>
      <c r="YL57" s="103"/>
      <c r="YM57" s="103"/>
      <c r="YN57" s="103"/>
      <c r="YO57" s="103"/>
      <c r="YP57" s="103"/>
      <c r="YQ57" s="103"/>
      <c r="YR57" s="103"/>
      <c r="YS57" s="103"/>
      <c r="YT57" s="103"/>
      <c r="YU57" s="103"/>
      <c r="YV57" s="103"/>
      <c r="YW57" s="103"/>
      <c r="YX57" s="103"/>
      <c r="YY57" s="103"/>
      <c r="YZ57" s="103"/>
      <c r="ZA57" s="103"/>
      <c r="ZB57" s="103"/>
      <c r="ZC57" s="103"/>
      <c r="ZD57" s="103"/>
      <c r="ZE57" s="103"/>
      <c r="ZF57" s="103"/>
      <c r="ZG57" s="103"/>
      <c r="ZH57" s="103"/>
      <c r="ZI57" s="103"/>
      <c r="ZJ57" s="103"/>
      <c r="ZK57" s="103"/>
      <c r="ZL57" s="103"/>
      <c r="ZM57" s="103"/>
      <c r="ZN57" s="103"/>
      <c r="ZO57" s="103"/>
      <c r="ZP57" s="103"/>
      <c r="ZQ57" s="103"/>
      <c r="ZR57" s="103"/>
      <c r="ZS57" s="103"/>
      <c r="ZT57" s="103"/>
      <c r="ZU57" s="103"/>
      <c r="ZV57" s="103"/>
      <c r="ZW57" s="103"/>
      <c r="ZX57" s="103"/>
      <c r="ZY57" s="103"/>
      <c r="ZZ57" s="103"/>
      <c r="AAA57" s="103"/>
      <c r="AAB57" s="103"/>
      <c r="AAC57" s="103"/>
      <c r="AAD57" s="103"/>
      <c r="AAE57" s="103"/>
      <c r="AAF57" s="103"/>
      <c r="AAG57" s="103"/>
      <c r="AAH57" s="103"/>
      <c r="AAI57" s="103"/>
      <c r="AAJ57" s="103"/>
      <c r="AAK57" s="103"/>
      <c r="AAL57" s="103"/>
      <c r="AAM57" s="103"/>
      <c r="AAN57" s="103"/>
      <c r="AAO57" s="103"/>
      <c r="AAP57" s="103"/>
      <c r="AAQ57" s="103"/>
      <c r="AAR57" s="103"/>
      <c r="AAS57" s="103"/>
      <c r="AAT57" s="103"/>
      <c r="AAU57" s="103"/>
      <c r="AAV57" s="103"/>
      <c r="AAW57" s="103"/>
      <c r="AAX57" s="103"/>
      <c r="AAY57" s="103"/>
      <c r="AAZ57" s="103"/>
      <c r="ABA57" s="103"/>
      <c r="ABB57" s="103"/>
      <c r="ABC57" s="103"/>
      <c r="ABD57" s="103"/>
      <c r="ABE57" s="103"/>
      <c r="ABF57" s="103"/>
      <c r="ABG57" s="103"/>
      <c r="ABH57" s="103"/>
      <c r="ABI57" s="103"/>
      <c r="ABJ57" s="103"/>
      <c r="ABK57" s="103"/>
      <c r="ABL57" s="103"/>
      <c r="ABM57" s="103"/>
      <c r="ABN57" s="103"/>
      <c r="ABO57" s="103"/>
      <c r="ABP57" s="103"/>
      <c r="ABQ57" s="103"/>
      <c r="ABR57" s="103"/>
      <c r="ABS57" s="103"/>
      <c r="ABT57" s="103"/>
      <c r="ABU57" s="103"/>
      <c r="ABV57" s="103"/>
      <c r="ABW57" s="103"/>
      <c r="ABX57" s="103"/>
      <c r="ABY57" s="103"/>
      <c r="ABZ57" s="103"/>
      <c r="ACA57" s="103"/>
      <c r="ACB57" s="103"/>
      <c r="ACC57" s="103"/>
      <c r="ACD57" s="103"/>
      <c r="ACE57" s="103"/>
      <c r="ACF57" s="103"/>
      <c r="ACG57" s="103"/>
      <c r="ACH57" s="103"/>
      <c r="ACI57" s="103"/>
      <c r="ACJ57" s="103"/>
      <c r="ACK57" s="103"/>
      <c r="ACL57" s="103"/>
      <c r="ACM57" s="103"/>
      <c r="ACN57" s="103"/>
      <c r="ACO57" s="103"/>
      <c r="ACP57" s="103"/>
      <c r="ACQ57" s="103"/>
      <c r="ACR57" s="103"/>
      <c r="ACS57" s="103"/>
      <c r="ACT57" s="103"/>
      <c r="ACU57" s="103"/>
      <c r="ACV57" s="103"/>
      <c r="ACW57" s="103"/>
      <c r="ACX57" s="103"/>
      <c r="ACY57" s="103"/>
      <c r="ACZ57" s="103"/>
      <c r="ADA57" s="103"/>
      <c r="ADB57" s="103"/>
      <c r="ADC57" s="103"/>
      <c r="ADD57" s="103"/>
      <c r="ADE57" s="103"/>
      <c r="ADF57" s="103"/>
      <c r="ADG57" s="103"/>
      <c r="ADH57" s="103"/>
      <c r="ADI57" s="103"/>
      <c r="ADJ57" s="103"/>
      <c r="ADK57" s="103"/>
      <c r="ADL57" s="103"/>
      <c r="ADM57" s="103"/>
      <c r="ADN57" s="103"/>
      <c r="ADO57" s="103"/>
      <c r="ADP57" s="103"/>
      <c r="ADQ57" s="103"/>
      <c r="ADR57" s="103"/>
      <c r="ADS57" s="103"/>
      <c r="ADT57" s="103"/>
      <c r="ADU57" s="103"/>
      <c r="ADV57" s="103"/>
      <c r="ADW57" s="103"/>
      <c r="ADX57" s="103"/>
      <c r="ADY57" s="103"/>
      <c r="ADZ57" s="103"/>
      <c r="AEA57" s="103"/>
      <c r="AEB57" s="103"/>
      <c r="AEC57" s="103"/>
      <c r="AED57" s="103"/>
      <c r="AEE57" s="103"/>
      <c r="AEF57" s="103"/>
      <c r="AEG57" s="103"/>
      <c r="AEH57" s="103"/>
      <c r="AEI57" s="103"/>
      <c r="AEJ57" s="103"/>
      <c r="AEK57" s="103"/>
      <c r="AEL57" s="103"/>
      <c r="AEM57" s="103"/>
      <c r="AEN57" s="103"/>
      <c r="AEO57" s="103"/>
      <c r="AEP57" s="103"/>
      <c r="AEQ57" s="103"/>
      <c r="AER57" s="103"/>
      <c r="AES57" s="103"/>
      <c r="AET57" s="103"/>
      <c r="AEU57" s="103"/>
      <c r="AEV57" s="103"/>
      <c r="AEW57" s="103"/>
      <c r="AEX57" s="103"/>
      <c r="AEY57" s="103"/>
      <c r="AEZ57" s="103"/>
      <c r="AFA57" s="103"/>
      <c r="AFB57" s="103"/>
      <c r="AFC57" s="103"/>
      <c r="AFD57" s="103"/>
      <c r="AFE57" s="103"/>
      <c r="AFF57" s="103"/>
      <c r="AFG57" s="103"/>
      <c r="AFH57" s="103"/>
      <c r="AFI57" s="103"/>
      <c r="AFJ57" s="103"/>
      <c r="AFK57" s="103"/>
      <c r="AFL57" s="103"/>
      <c r="AFM57" s="103"/>
      <c r="AFN57" s="103"/>
      <c r="AFO57" s="103"/>
      <c r="AFP57" s="103"/>
      <c r="AFQ57" s="103"/>
      <c r="AFR57" s="103"/>
      <c r="AFS57" s="103"/>
      <c r="AFT57" s="103"/>
      <c r="AFU57" s="103"/>
    </row>
    <row r="58" spans="1:853" s="97" customFormat="1" x14ac:dyDescent="0.25">
      <c r="A58" s="103"/>
      <c r="B58" s="103" t="s">
        <v>86</v>
      </c>
      <c r="C58" s="130">
        <v>0</v>
      </c>
      <c r="D58" s="130">
        <v>0</v>
      </c>
      <c r="E58" s="130">
        <v>0</v>
      </c>
      <c r="F58" s="130">
        <v>1315.62</v>
      </c>
      <c r="G58" s="130">
        <v>10863.39</v>
      </c>
      <c r="H58" s="130">
        <v>142699.94</v>
      </c>
      <c r="I58" s="130">
        <v>438313.19</v>
      </c>
      <c r="J58" s="130">
        <v>1058629.68</v>
      </c>
      <c r="K58" s="130">
        <v>1614027.89</v>
      </c>
      <c r="L58" s="130">
        <v>1812542.2600000002</v>
      </c>
      <c r="M58" s="130">
        <v>2090019.22</v>
      </c>
      <c r="N58" s="130">
        <v>2524886.6199999996</v>
      </c>
      <c r="O58" s="130">
        <v>3033346.0200000005</v>
      </c>
      <c r="P58" s="130">
        <v>3524091.5100000002</v>
      </c>
      <c r="Q58" s="130">
        <v>4051567.7300000004</v>
      </c>
      <c r="R58" s="130">
        <v>4310521.2500000009</v>
      </c>
      <c r="S58" s="130">
        <v>4704832.1400000006</v>
      </c>
      <c r="T58" s="130">
        <v>6047091.5499999998</v>
      </c>
      <c r="U58" s="130">
        <v>8009580.4799999995</v>
      </c>
      <c r="V58" s="130">
        <v>10110446.210000003</v>
      </c>
      <c r="W58" s="130">
        <v>11760198.290000001</v>
      </c>
      <c r="X58" s="130">
        <v>12511819.440000001</v>
      </c>
      <c r="Y58" s="130">
        <v>13353279.850000001</v>
      </c>
      <c r="Z58" s="130">
        <v>14438914.670000002</v>
      </c>
      <c r="AA58" s="130">
        <v>15622037.74</v>
      </c>
      <c r="AB58" s="130">
        <v>16663273.539999997</v>
      </c>
      <c r="AC58" s="130">
        <v>17776699.969999999</v>
      </c>
      <c r="AD58" s="130">
        <v>18834041.089999996</v>
      </c>
      <c r="AE58" s="130">
        <v>20254890.999999996</v>
      </c>
      <c r="AF58" s="130">
        <v>24053993.350000001</v>
      </c>
      <c r="AG58" s="130">
        <v>29182799.529999997</v>
      </c>
      <c r="AH58" s="130">
        <v>33880286.300000004</v>
      </c>
      <c r="AI58" s="130">
        <v>37457563.890000001</v>
      </c>
      <c r="AJ58" s="130">
        <v>39009875.279999994</v>
      </c>
      <c r="AK58" s="130">
        <v>40570841.159999996</v>
      </c>
      <c r="AL58" s="130">
        <v>42473339.939999998</v>
      </c>
      <c r="AM58" s="130">
        <v>44517886.669999994</v>
      </c>
      <c r="AN58" s="130">
        <v>46337110.400000006</v>
      </c>
      <c r="AO58" s="130">
        <v>48329068.719999999</v>
      </c>
      <c r="AP58" s="130">
        <v>50180092.489999995</v>
      </c>
      <c r="AQ58" s="130">
        <v>52578752.039999999</v>
      </c>
      <c r="AR58" s="130">
        <v>58629109.450000003</v>
      </c>
      <c r="AS58" s="130">
        <v>66323298.370000012</v>
      </c>
      <c r="AT58" s="130">
        <v>73240266.370000005</v>
      </c>
      <c r="AU58" s="130">
        <v>78322983.790000021</v>
      </c>
      <c r="AV58" s="130"/>
      <c r="AW58" s="130"/>
      <c r="AX58" s="130"/>
      <c r="AY58" s="130"/>
      <c r="AZ58" s="103"/>
      <c r="BA58" s="103"/>
      <c r="BB58" s="103"/>
      <c r="BC58" s="103"/>
      <c r="BD58" s="103"/>
      <c r="BE58" s="103"/>
      <c r="BF58" s="103"/>
      <c r="BG58" s="103"/>
      <c r="BH58" s="103"/>
      <c r="BI58" s="103"/>
      <c r="BJ58" s="103"/>
      <c r="BK58" s="103"/>
      <c r="BL58" s="103"/>
      <c r="BM58" s="103"/>
      <c r="BN58" s="103"/>
      <c r="BO58" s="103"/>
      <c r="BP58" s="103"/>
      <c r="BQ58" s="103"/>
      <c r="BR58" s="103"/>
      <c r="BS58" s="103"/>
      <c r="BT58" s="103"/>
      <c r="BU58" s="103"/>
      <c r="BV58" s="103"/>
      <c r="BW58" s="103"/>
      <c r="BX58" s="103"/>
      <c r="BY58" s="103"/>
      <c r="BZ58" s="103"/>
      <c r="CA58" s="103"/>
      <c r="CB58" s="103"/>
      <c r="CC58" s="103"/>
      <c r="CD58" s="103"/>
      <c r="CE58" s="103"/>
      <c r="CF58" s="103"/>
      <c r="CG58" s="103"/>
      <c r="CH58" s="103"/>
      <c r="CI58" s="103"/>
      <c r="CJ58" s="103"/>
      <c r="CK58" s="103"/>
      <c r="CL58" s="103"/>
      <c r="CM58" s="103"/>
      <c r="CN58" s="103"/>
      <c r="CO58" s="103"/>
      <c r="CP58" s="103"/>
      <c r="CQ58" s="103"/>
      <c r="CR58" s="103"/>
      <c r="CS58" s="103"/>
      <c r="CT58" s="103"/>
      <c r="CU58" s="103"/>
      <c r="CV58" s="103"/>
      <c r="CW58" s="103"/>
      <c r="CX58" s="103"/>
      <c r="CY58" s="103"/>
      <c r="CZ58" s="103"/>
      <c r="DA58" s="103"/>
      <c r="DB58" s="103"/>
      <c r="DC58" s="103"/>
      <c r="DD58" s="103"/>
      <c r="DE58" s="103"/>
      <c r="DF58" s="103"/>
      <c r="DG58" s="103"/>
      <c r="DH58" s="103"/>
      <c r="DI58" s="103"/>
      <c r="DJ58" s="103"/>
      <c r="DK58" s="103"/>
      <c r="DL58" s="103"/>
      <c r="DM58" s="103"/>
      <c r="DN58" s="103"/>
      <c r="DO58" s="103"/>
      <c r="DP58" s="103"/>
      <c r="DQ58" s="103"/>
      <c r="DR58" s="103"/>
      <c r="DS58" s="103"/>
      <c r="DT58" s="103"/>
      <c r="DU58" s="103"/>
      <c r="DV58" s="103"/>
      <c r="DW58" s="103"/>
      <c r="DX58" s="103"/>
      <c r="DY58" s="103"/>
      <c r="DZ58" s="103"/>
      <c r="EA58" s="103"/>
      <c r="EB58" s="103"/>
      <c r="EC58" s="103"/>
      <c r="ED58" s="103"/>
      <c r="EE58" s="103"/>
      <c r="EF58" s="103"/>
      <c r="EG58" s="103"/>
      <c r="EH58" s="103"/>
      <c r="EI58" s="103"/>
      <c r="EJ58" s="103"/>
      <c r="EK58" s="103"/>
      <c r="EL58" s="103"/>
      <c r="EM58" s="103"/>
      <c r="EN58" s="103"/>
      <c r="EO58" s="103"/>
      <c r="EP58" s="103"/>
      <c r="EQ58" s="103"/>
      <c r="ER58" s="103"/>
      <c r="ES58" s="103"/>
      <c r="ET58" s="103"/>
      <c r="EU58" s="103"/>
      <c r="EV58" s="103"/>
      <c r="EW58" s="103"/>
      <c r="EX58" s="103"/>
      <c r="EY58" s="103"/>
      <c r="EZ58" s="103"/>
      <c r="FA58" s="103"/>
      <c r="FB58" s="103"/>
      <c r="FC58" s="103"/>
      <c r="FD58" s="103"/>
      <c r="FE58" s="103"/>
      <c r="FF58" s="103"/>
      <c r="FG58" s="103"/>
      <c r="FH58" s="103"/>
      <c r="FI58" s="103"/>
      <c r="FJ58" s="103"/>
      <c r="FK58" s="103"/>
      <c r="FL58" s="103"/>
      <c r="FM58" s="103"/>
      <c r="FN58" s="103"/>
      <c r="FO58" s="103"/>
      <c r="FP58" s="103"/>
      <c r="FQ58" s="103"/>
      <c r="FR58" s="103"/>
      <c r="FS58" s="103"/>
      <c r="FT58" s="103"/>
      <c r="FU58" s="103"/>
      <c r="FV58" s="103"/>
      <c r="FW58" s="103"/>
      <c r="FX58" s="103"/>
      <c r="FY58" s="103"/>
      <c r="FZ58" s="103"/>
      <c r="GA58" s="103"/>
      <c r="GB58" s="103"/>
      <c r="GC58" s="103"/>
      <c r="GD58" s="103"/>
      <c r="GE58" s="103"/>
      <c r="GF58" s="103"/>
      <c r="GG58" s="103"/>
      <c r="GH58" s="103"/>
      <c r="GI58" s="103"/>
      <c r="GJ58" s="103"/>
      <c r="GK58" s="103"/>
      <c r="GL58" s="103"/>
      <c r="GM58" s="103"/>
      <c r="GN58" s="103"/>
      <c r="GO58" s="103"/>
      <c r="GP58" s="103"/>
      <c r="GQ58" s="103"/>
      <c r="GR58" s="103"/>
      <c r="GS58" s="103"/>
      <c r="GT58" s="103"/>
      <c r="GU58" s="103"/>
      <c r="GV58" s="103"/>
      <c r="GW58" s="103"/>
      <c r="GX58" s="103"/>
      <c r="GY58" s="103"/>
      <c r="GZ58" s="103"/>
      <c r="HA58" s="103"/>
      <c r="HB58" s="103"/>
      <c r="HC58" s="103"/>
      <c r="HD58" s="103"/>
      <c r="HE58" s="103"/>
      <c r="HF58" s="103"/>
      <c r="HG58" s="103"/>
      <c r="HH58" s="103"/>
      <c r="HI58" s="103"/>
      <c r="HJ58" s="103"/>
      <c r="HK58" s="103"/>
      <c r="HL58" s="103"/>
      <c r="HM58" s="103"/>
      <c r="HN58" s="103"/>
      <c r="HO58" s="103"/>
      <c r="HP58" s="103"/>
      <c r="HQ58" s="103"/>
      <c r="HR58" s="103"/>
      <c r="HS58" s="103"/>
      <c r="HT58" s="103"/>
      <c r="HU58" s="103"/>
      <c r="HV58" s="103"/>
      <c r="HW58" s="103"/>
      <c r="HX58" s="103"/>
      <c r="HY58" s="103"/>
      <c r="HZ58" s="103"/>
      <c r="IA58" s="103"/>
      <c r="IB58" s="103"/>
      <c r="IC58" s="103"/>
      <c r="ID58" s="103"/>
      <c r="IE58" s="103"/>
      <c r="IF58" s="103"/>
      <c r="IG58" s="103"/>
      <c r="IH58" s="103"/>
      <c r="II58" s="103"/>
      <c r="IJ58" s="103"/>
      <c r="IK58" s="103"/>
      <c r="IL58" s="103"/>
      <c r="IM58" s="103"/>
      <c r="IN58" s="103"/>
      <c r="IO58" s="103"/>
      <c r="IP58" s="103"/>
      <c r="IQ58" s="103"/>
      <c r="IR58" s="103"/>
      <c r="IS58" s="103"/>
      <c r="IT58" s="103"/>
      <c r="IU58" s="103"/>
      <c r="IV58" s="103"/>
      <c r="IW58" s="103"/>
      <c r="IX58" s="103"/>
      <c r="IY58" s="103"/>
      <c r="IZ58" s="103"/>
      <c r="JA58" s="103"/>
      <c r="JB58" s="103"/>
      <c r="JC58" s="103"/>
      <c r="JD58" s="103"/>
      <c r="JE58" s="103"/>
      <c r="JF58" s="103"/>
      <c r="JG58" s="103"/>
      <c r="JH58" s="103"/>
      <c r="JI58" s="103"/>
      <c r="JJ58" s="103"/>
      <c r="JK58" s="103"/>
      <c r="JL58" s="103"/>
      <c r="JM58" s="103"/>
      <c r="JN58" s="103"/>
      <c r="JO58" s="103"/>
      <c r="JP58" s="103"/>
      <c r="JQ58" s="103"/>
      <c r="JR58" s="103"/>
      <c r="JS58" s="103"/>
      <c r="JT58" s="103"/>
      <c r="JU58" s="103"/>
      <c r="JV58" s="103"/>
      <c r="JW58" s="103"/>
      <c r="JX58" s="103"/>
      <c r="JY58" s="103"/>
      <c r="JZ58" s="103"/>
      <c r="KA58" s="103"/>
      <c r="KB58" s="103"/>
      <c r="KC58" s="103"/>
      <c r="KD58" s="103"/>
      <c r="KE58" s="103"/>
      <c r="KF58" s="103"/>
      <c r="KG58" s="103"/>
      <c r="KH58" s="103"/>
      <c r="KI58" s="103"/>
      <c r="KJ58" s="103"/>
      <c r="KK58" s="103"/>
      <c r="KL58" s="103"/>
      <c r="KM58" s="103"/>
      <c r="KN58" s="103"/>
      <c r="KO58" s="103"/>
      <c r="KP58" s="103"/>
      <c r="KQ58" s="103"/>
      <c r="KR58" s="103"/>
      <c r="KS58" s="103"/>
      <c r="KT58" s="103"/>
      <c r="KU58" s="103"/>
      <c r="KV58" s="103"/>
      <c r="KW58" s="103"/>
      <c r="KX58" s="103"/>
      <c r="KY58" s="103"/>
      <c r="KZ58" s="103"/>
      <c r="LA58" s="103"/>
      <c r="LB58" s="103"/>
      <c r="LC58" s="103"/>
      <c r="LD58" s="103"/>
      <c r="LE58" s="103"/>
      <c r="LF58" s="103"/>
      <c r="LG58" s="103"/>
      <c r="LH58" s="103"/>
      <c r="LI58" s="103"/>
      <c r="LJ58" s="103"/>
      <c r="LK58" s="103"/>
      <c r="LL58" s="103"/>
      <c r="LM58" s="103"/>
      <c r="LN58" s="103"/>
      <c r="LO58" s="103"/>
      <c r="LP58" s="103"/>
      <c r="LQ58" s="103"/>
      <c r="LR58" s="103"/>
      <c r="LS58" s="103"/>
      <c r="LT58" s="103"/>
      <c r="LU58" s="103"/>
      <c r="LV58" s="103"/>
      <c r="LW58" s="103"/>
      <c r="LX58" s="103"/>
      <c r="LY58" s="103"/>
      <c r="LZ58" s="103"/>
      <c r="MA58" s="103"/>
      <c r="MB58" s="103"/>
      <c r="MC58" s="103"/>
      <c r="MD58" s="103"/>
      <c r="ME58" s="103"/>
      <c r="MF58" s="103"/>
      <c r="MG58" s="103"/>
      <c r="MH58" s="103"/>
      <c r="MI58" s="103"/>
      <c r="MJ58" s="103"/>
      <c r="MK58" s="103"/>
      <c r="ML58" s="103"/>
      <c r="MM58" s="103"/>
      <c r="MN58" s="103"/>
      <c r="MO58" s="103"/>
      <c r="MP58" s="103"/>
      <c r="MQ58" s="103"/>
      <c r="MR58" s="103"/>
      <c r="MS58" s="103"/>
      <c r="MT58" s="103"/>
      <c r="MU58" s="103"/>
      <c r="MV58" s="103"/>
      <c r="MW58" s="103"/>
      <c r="MX58" s="103"/>
      <c r="MY58" s="103"/>
      <c r="MZ58" s="103"/>
      <c r="NA58" s="103"/>
      <c r="NB58" s="103"/>
      <c r="NC58" s="103"/>
      <c r="ND58" s="103"/>
      <c r="NE58" s="103"/>
      <c r="NF58" s="103"/>
      <c r="NG58" s="103"/>
      <c r="NH58" s="103"/>
      <c r="NI58" s="103"/>
      <c r="NJ58" s="103"/>
      <c r="NK58" s="103"/>
      <c r="NL58" s="103"/>
      <c r="NM58" s="103"/>
      <c r="NN58" s="103"/>
      <c r="NO58" s="103"/>
      <c r="NP58" s="103"/>
      <c r="NQ58" s="103"/>
      <c r="NR58" s="103"/>
      <c r="NS58" s="103"/>
      <c r="NT58" s="103"/>
      <c r="NU58" s="103"/>
      <c r="NV58" s="103"/>
      <c r="NW58" s="103"/>
      <c r="NX58" s="103"/>
      <c r="NY58" s="103"/>
      <c r="NZ58" s="103"/>
      <c r="OA58" s="103"/>
      <c r="OB58" s="103"/>
      <c r="OC58" s="103"/>
      <c r="OD58" s="103"/>
      <c r="OE58" s="103"/>
      <c r="OF58" s="103"/>
      <c r="OG58" s="103"/>
      <c r="OH58" s="103"/>
      <c r="OI58" s="103"/>
      <c r="OJ58" s="103"/>
      <c r="OK58" s="103"/>
      <c r="OL58" s="103"/>
      <c r="OM58" s="103"/>
      <c r="ON58" s="103"/>
      <c r="OO58" s="103"/>
      <c r="OP58" s="103"/>
      <c r="OQ58" s="103"/>
      <c r="OR58" s="103"/>
      <c r="OS58" s="103"/>
      <c r="OT58" s="103"/>
      <c r="OU58" s="103"/>
      <c r="OV58" s="103"/>
      <c r="OW58" s="103"/>
      <c r="OX58" s="103"/>
      <c r="OY58" s="103"/>
      <c r="OZ58" s="103"/>
      <c r="PA58" s="103"/>
      <c r="PB58" s="103"/>
      <c r="PC58" s="103"/>
      <c r="PD58" s="103"/>
      <c r="PE58" s="103"/>
      <c r="PF58" s="103"/>
      <c r="PG58" s="103"/>
      <c r="PH58" s="103"/>
      <c r="PI58" s="103"/>
      <c r="PJ58" s="103"/>
      <c r="PK58" s="103"/>
      <c r="PL58" s="103"/>
      <c r="PM58" s="103"/>
      <c r="PN58" s="103"/>
      <c r="PO58" s="103"/>
      <c r="PP58" s="103"/>
      <c r="PQ58" s="103"/>
      <c r="PR58" s="103"/>
      <c r="PS58" s="103"/>
      <c r="PT58" s="103"/>
      <c r="PU58" s="103"/>
      <c r="PV58" s="103"/>
      <c r="PW58" s="103"/>
      <c r="PX58" s="103"/>
      <c r="PY58" s="103"/>
      <c r="PZ58" s="103"/>
      <c r="QA58" s="103"/>
      <c r="QB58" s="103"/>
      <c r="QC58" s="103"/>
      <c r="QD58" s="103"/>
      <c r="QE58" s="103"/>
      <c r="QF58" s="103"/>
      <c r="QG58" s="103"/>
      <c r="QH58" s="103"/>
      <c r="QI58" s="103"/>
      <c r="QJ58" s="103"/>
      <c r="QK58" s="103"/>
      <c r="QL58" s="103"/>
      <c r="QM58" s="103"/>
      <c r="QN58" s="103"/>
      <c r="QO58" s="103"/>
      <c r="QP58" s="103"/>
      <c r="QQ58" s="103"/>
      <c r="QR58" s="103"/>
      <c r="QS58" s="103"/>
      <c r="QT58" s="103"/>
      <c r="QU58" s="103"/>
      <c r="QV58" s="103"/>
      <c r="QW58" s="103"/>
      <c r="QX58" s="103"/>
      <c r="QY58" s="103"/>
      <c r="QZ58" s="103"/>
      <c r="RA58" s="103"/>
      <c r="RB58" s="103"/>
      <c r="RC58" s="103"/>
      <c r="RD58" s="103"/>
      <c r="RE58" s="103"/>
      <c r="RF58" s="103"/>
      <c r="RG58" s="103"/>
      <c r="RH58" s="103"/>
      <c r="RI58" s="103"/>
      <c r="RJ58" s="103"/>
      <c r="RK58" s="103"/>
      <c r="RL58" s="103"/>
      <c r="RM58" s="103"/>
      <c r="RN58" s="103"/>
      <c r="RO58" s="103"/>
      <c r="RP58" s="103"/>
      <c r="RQ58" s="103"/>
      <c r="RR58" s="103"/>
      <c r="RS58" s="103"/>
      <c r="RT58" s="103"/>
      <c r="RU58" s="103"/>
      <c r="RV58" s="103"/>
      <c r="RW58" s="103"/>
      <c r="RX58" s="103"/>
      <c r="RY58" s="103"/>
      <c r="RZ58" s="103"/>
      <c r="SA58" s="103"/>
      <c r="SB58" s="103"/>
      <c r="SC58" s="103"/>
      <c r="SD58" s="103"/>
      <c r="SE58" s="103"/>
      <c r="SF58" s="103"/>
      <c r="SG58" s="103"/>
      <c r="SH58" s="103"/>
      <c r="SI58" s="103"/>
      <c r="SJ58" s="103"/>
      <c r="SK58" s="103"/>
      <c r="SL58" s="103"/>
      <c r="SM58" s="103"/>
      <c r="SN58" s="103"/>
      <c r="SO58" s="103"/>
      <c r="SP58" s="103"/>
      <c r="SQ58" s="103"/>
      <c r="SR58" s="103"/>
      <c r="SS58" s="103"/>
      <c r="ST58" s="103"/>
      <c r="SU58" s="103"/>
      <c r="SV58" s="103"/>
      <c r="SW58" s="103"/>
      <c r="SX58" s="103"/>
      <c r="SY58" s="103"/>
      <c r="SZ58" s="103"/>
      <c r="TA58" s="103"/>
      <c r="TB58" s="103"/>
      <c r="TC58" s="103"/>
      <c r="TD58" s="103"/>
      <c r="TE58" s="103"/>
      <c r="TF58" s="103"/>
      <c r="TG58" s="103"/>
      <c r="TH58" s="103"/>
      <c r="TI58" s="103"/>
      <c r="TJ58" s="103"/>
      <c r="TK58" s="103"/>
      <c r="TL58" s="103"/>
      <c r="TM58" s="103"/>
      <c r="TN58" s="103"/>
      <c r="TO58" s="103"/>
      <c r="TP58" s="103"/>
      <c r="TQ58" s="103"/>
      <c r="TR58" s="103"/>
      <c r="TS58" s="103"/>
      <c r="TT58" s="103"/>
      <c r="TU58" s="103"/>
      <c r="TV58" s="103"/>
      <c r="TW58" s="103"/>
      <c r="TX58" s="103"/>
      <c r="TY58" s="103"/>
      <c r="TZ58" s="103"/>
      <c r="UA58" s="103"/>
      <c r="UB58" s="103"/>
      <c r="UC58" s="103"/>
      <c r="UD58" s="103"/>
      <c r="UE58" s="103"/>
      <c r="UF58" s="103"/>
      <c r="UG58" s="103"/>
      <c r="UH58" s="103"/>
      <c r="UI58" s="103"/>
      <c r="UJ58" s="103"/>
      <c r="UK58" s="103"/>
      <c r="UL58" s="103"/>
      <c r="UM58" s="103"/>
      <c r="UN58" s="103"/>
      <c r="UO58" s="103"/>
      <c r="UP58" s="103"/>
      <c r="UQ58" s="103"/>
      <c r="UR58" s="103"/>
      <c r="US58" s="103"/>
      <c r="UT58" s="103"/>
      <c r="UU58" s="103"/>
      <c r="UV58" s="103"/>
      <c r="UW58" s="103"/>
      <c r="UX58" s="103"/>
      <c r="UY58" s="103"/>
      <c r="UZ58" s="103"/>
      <c r="VA58" s="103"/>
      <c r="VB58" s="103"/>
      <c r="VC58" s="103"/>
      <c r="VD58" s="103"/>
      <c r="VE58" s="103"/>
      <c r="VF58" s="103"/>
      <c r="VG58" s="103"/>
      <c r="VH58" s="103"/>
      <c r="VI58" s="103"/>
      <c r="VJ58" s="103"/>
      <c r="VK58" s="103"/>
      <c r="VL58" s="103"/>
      <c r="VM58" s="103"/>
      <c r="VN58" s="103"/>
      <c r="VO58" s="103"/>
      <c r="VP58" s="103"/>
      <c r="VQ58" s="103"/>
      <c r="VR58" s="103"/>
      <c r="VS58" s="103"/>
      <c r="VT58" s="103"/>
      <c r="VU58" s="103"/>
      <c r="VV58" s="103"/>
      <c r="VW58" s="103"/>
      <c r="VX58" s="103"/>
      <c r="VY58" s="103"/>
      <c r="VZ58" s="103"/>
      <c r="WA58" s="103"/>
      <c r="WB58" s="103"/>
      <c r="WC58" s="103"/>
      <c r="WD58" s="103"/>
      <c r="WE58" s="103"/>
      <c r="WF58" s="103"/>
      <c r="WG58" s="103"/>
      <c r="WH58" s="103"/>
      <c r="WI58" s="103"/>
      <c r="WJ58" s="103"/>
      <c r="WK58" s="103"/>
      <c r="WL58" s="103"/>
      <c r="WM58" s="103"/>
      <c r="WN58" s="103"/>
      <c r="WO58" s="103"/>
      <c r="WP58" s="103"/>
      <c r="WQ58" s="103"/>
      <c r="WR58" s="103"/>
      <c r="WS58" s="103"/>
      <c r="WT58" s="103"/>
      <c r="WU58" s="103"/>
      <c r="WV58" s="103"/>
      <c r="WW58" s="103"/>
      <c r="WX58" s="103"/>
      <c r="WY58" s="103"/>
      <c r="WZ58" s="103"/>
      <c r="XA58" s="103"/>
      <c r="XB58" s="103"/>
      <c r="XC58" s="103"/>
      <c r="XD58" s="103"/>
      <c r="XE58" s="103"/>
      <c r="XF58" s="103"/>
      <c r="XG58" s="103"/>
      <c r="XH58" s="103"/>
      <c r="XI58" s="103"/>
      <c r="XJ58" s="103"/>
      <c r="XK58" s="103"/>
      <c r="XL58" s="103"/>
      <c r="XM58" s="103"/>
      <c r="XN58" s="103"/>
      <c r="XO58" s="103"/>
      <c r="XP58" s="103"/>
      <c r="XQ58" s="103"/>
      <c r="XR58" s="103"/>
      <c r="XS58" s="103"/>
      <c r="XT58" s="103"/>
      <c r="XU58" s="103"/>
      <c r="XV58" s="103"/>
      <c r="XW58" s="103"/>
      <c r="XX58" s="103"/>
      <c r="XY58" s="103"/>
      <c r="XZ58" s="103"/>
      <c r="YA58" s="103"/>
      <c r="YB58" s="103"/>
      <c r="YC58" s="103"/>
      <c r="YD58" s="103"/>
      <c r="YE58" s="103"/>
      <c r="YF58" s="103"/>
      <c r="YG58" s="103"/>
      <c r="YH58" s="103"/>
      <c r="YI58" s="103"/>
      <c r="YJ58" s="103"/>
      <c r="YK58" s="103"/>
      <c r="YL58" s="103"/>
      <c r="YM58" s="103"/>
      <c r="YN58" s="103"/>
      <c r="YO58" s="103"/>
      <c r="YP58" s="103"/>
      <c r="YQ58" s="103"/>
      <c r="YR58" s="103"/>
      <c r="YS58" s="103"/>
      <c r="YT58" s="103"/>
      <c r="YU58" s="103"/>
      <c r="YV58" s="103"/>
      <c r="YW58" s="103"/>
      <c r="YX58" s="103"/>
      <c r="YY58" s="103"/>
      <c r="YZ58" s="103"/>
      <c r="ZA58" s="103"/>
      <c r="ZB58" s="103"/>
      <c r="ZC58" s="103"/>
      <c r="ZD58" s="103"/>
      <c r="ZE58" s="103"/>
      <c r="ZF58" s="103"/>
      <c r="ZG58" s="103"/>
      <c r="ZH58" s="103"/>
      <c r="ZI58" s="103"/>
      <c r="ZJ58" s="103"/>
      <c r="ZK58" s="103"/>
      <c r="ZL58" s="103"/>
      <c r="ZM58" s="103"/>
      <c r="ZN58" s="103"/>
      <c r="ZO58" s="103"/>
      <c r="ZP58" s="103"/>
      <c r="ZQ58" s="103"/>
      <c r="ZR58" s="103"/>
      <c r="ZS58" s="103"/>
      <c r="ZT58" s="103"/>
      <c r="ZU58" s="103"/>
      <c r="ZV58" s="103"/>
      <c r="ZW58" s="103"/>
      <c r="ZX58" s="103"/>
      <c r="ZY58" s="103"/>
      <c r="ZZ58" s="103"/>
      <c r="AAA58" s="103"/>
      <c r="AAB58" s="103"/>
      <c r="AAC58" s="103"/>
      <c r="AAD58" s="103"/>
      <c r="AAE58" s="103"/>
      <c r="AAF58" s="103"/>
      <c r="AAG58" s="103"/>
      <c r="AAH58" s="103"/>
      <c r="AAI58" s="103"/>
      <c r="AAJ58" s="103"/>
      <c r="AAK58" s="103"/>
      <c r="AAL58" s="103"/>
      <c r="AAM58" s="103"/>
      <c r="AAN58" s="103"/>
      <c r="AAO58" s="103"/>
      <c r="AAP58" s="103"/>
      <c r="AAQ58" s="103"/>
      <c r="AAR58" s="103"/>
      <c r="AAS58" s="103"/>
      <c r="AAT58" s="103"/>
      <c r="AAU58" s="103"/>
      <c r="AAV58" s="103"/>
      <c r="AAW58" s="103"/>
      <c r="AAX58" s="103"/>
      <c r="AAY58" s="103"/>
      <c r="AAZ58" s="103"/>
      <c r="ABA58" s="103"/>
      <c r="ABB58" s="103"/>
      <c r="ABC58" s="103"/>
      <c r="ABD58" s="103"/>
      <c r="ABE58" s="103"/>
      <c r="ABF58" s="103"/>
      <c r="ABG58" s="103"/>
      <c r="ABH58" s="103"/>
      <c r="ABI58" s="103"/>
      <c r="ABJ58" s="103"/>
      <c r="ABK58" s="103"/>
      <c r="ABL58" s="103"/>
      <c r="ABM58" s="103"/>
      <c r="ABN58" s="103"/>
      <c r="ABO58" s="103"/>
      <c r="ABP58" s="103"/>
      <c r="ABQ58" s="103"/>
      <c r="ABR58" s="103"/>
      <c r="ABS58" s="103"/>
      <c r="ABT58" s="103"/>
      <c r="ABU58" s="103"/>
      <c r="ABV58" s="103"/>
      <c r="ABW58" s="103"/>
      <c r="ABX58" s="103"/>
      <c r="ABY58" s="103"/>
      <c r="ABZ58" s="103"/>
      <c r="ACA58" s="103"/>
      <c r="ACB58" s="103"/>
      <c r="ACC58" s="103"/>
      <c r="ACD58" s="103"/>
      <c r="ACE58" s="103"/>
      <c r="ACF58" s="103"/>
      <c r="ACG58" s="103"/>
      <c r="ACH58" s="103"/>
      <c r="ACI58" s="103"/>
      <c r="ACJ58" s="103"/>
      <c r="ACK58" s="103"/>
      <c r="ACL58" s="103"/>
      <c r="ACM58" s="103"/>
      <c r="ACN58" s="103"/>
      <c r="ACO58" s="103"/>
      <c r="ACP58" s="103"/>
      <c r="ACQ58" s="103"/>
      <c r="ACR58" s="103"/>
      <c r="ACS58" s="103"/>
      <c r="ACT58" s="103"/>
      <c r="ACU58" s="103"/>
      <c r="ACV58" s="103"/>
      <c r="ACW58" s="103"/>
      <c r="ACX58" s="103"/>
      <c r="ACY58" s="103"/>
      <c r="ACZ58" s="103"/>
      <c r="ADA58" s="103"/>
      <c r="ADB58" s="103"/>
      <c r="ADC58" s="103"/>
      <c r="ADD58" s="103"/>
      <c r="ADE58" s="103"/>
      <c r="ADF58" s="103"/>
      <c r="ADG58" s="103"/>
      <c r="ADH58" s="103"/>
      <c r="ADI58" s="103"/>
      <c r="ADJ58" s="103"/>
      <c r="ADK58" s="103"/>
      <c r="ADL58" s="103"/>
      <c r="ADM58" s="103"/>
      <c r="ADN58" s="103"/>
      <c r="ADO58" s="103"/>
      <c r="ADP58" s="103"/>
      <c r="ADQ58" s="103"/>
      <c r="ADR58" s="103"/>
      <c r="ADS58" s="103"/>
      <c r="ADT58" s="103"/>
      <c r="ADU58" s="103"/>
      <c r="ADV58" s="103"/>
      <c r="ADW58" s="103"/>
      <c r="ADX58" s="103"/>
      <c r="ADY58" s="103"/>
      <c r="ADZ58" s="103"/>
      <c r="AEA58" s="103"/>
      <c r="AEB58" s="103"/>
      <c r="AEC58" s="103"/>
      <c r="AED58" s="103"/>
      <c r="AEE58" s="103"/>
      <c r="AEF58" s="103"/>
      <c r="AEG58" s="103"/>
      <c r="AEH58" s="103"/>
      <c r="AEI58" s="103"/>
      <c r="AEJ58" s="103"/>
      <c r="AEK58" s="103"/>
      <c r="AEL58" s="103"/>
      <c r="AEM58" s="103"/>
      <c r="AEN58" s="103"/>
      <c r="AEO58" s="103"/>
      <c r="AEP58" s="103"/>
      <c r="AEQ58" s="103"/>
      <c r="AER58" s="103"/>
      <c r="AES58" s="103"/>
      <c r="AET58" s="103"/>
      <c r="AEU58" s="103"/>
      <c r="AEV58" s="103"/>
      <c r="AEW58" s="103"/>
      <c r="AEX58" s="103"/>
      <c r="AEY58" s="103"/>
      <c r="AEZ58" s="103"/>
      <c r="AFA58" s="103"/>
      <c r="AFB58" s="103"/>
      <c r="AFC58" s="103"/>
      <c r="AFD58" s="103"/>
      <c r="AFE58" s="103"/>
      <c r="AFF58" s="103"/>
      <c r="AFG58" s="103"/>
      <c r="AFH58" s="103"/>
      <c r="AFI58" s="103"/>
      <c r="AFJ58" s="103"/>
      <c r="AFK58" s="103"/>
      <c r="AFL58" s="103"/>
      <c r="AFM58" s="103"/>
      <c r="AFN58" s="103"/>
      <c r="AFO58" s="103"/>
      <c r="AFP58" s="103"/>
      <c r="AFQ58" s="103"/>
      <c r="AFR58" s="103"/>
      <c r="AFS58" s="103"/>
      <c r="AFT58" s="103"/>
      <c r="AFU58" s="103"/>
    </row>
    <row r="59" spans="1:853" s="97" customFormat="1" x14ac:dyDescent="0.25">
      <c r="A59" s="103"/>
      <c r="B59" s="103" t="s">
        <v>87</v>
      </c>
      <c r="C59" s="130">
        <f t="shared" ref="C59:AR59" si="171">C27</f>
        <v>0</v>
      </c>
      <c r="D59" s="130">
        <f t="shared" si="171"/>
        <v>0</v>
      </c>
      <c r="E59" s="130">
        <f t="shared" si="171"/>
        <v>0</v>
      </c>
      <c r="F59" s="130">
        <f t="shared" si="171"/>
        <v>1313.08</v>
      </c>
      <c r="G59" s="130">
        <f t="shared" si="171"/>
        <v>11220.31</v>
      </c>
      <c r="H59" s="130">
        <f t="shared" si="171"/>
        <v>149121.93000000002</v>
      </c>
      <c r="I59" s="130">
        <f t="shared" si="171"/>
        <v>458324.06</v>
      </c>
      <c r="J59" s="130">
        <f t="shared" si="171"/>
        <v>914593.68</v>
      </c>
      <c r="K59" s="130">
        <f t="shared" si="171"/>
        <v>1310311.7999999998</v>
      </c>
      <c r="L59" s="130">
        <f t="shared" si="171"/>
        <v>1476358.85</v>
      </c>
      <c r="M59" s="130">
        <f t="shared" si="171"/>
        <v>1696781.9399999997</v>
      </c>
      <c r="N59" s="130">
        <f t="shared" si="171"/>
        <v>2035636.0399999998</v>
      </c>
      <c r="O59" s="130">
        <f t="shared" si="171"/>
        <v>2455513.7199999997</v>
      </c>
      <c r="P59" s="130">
        <f t="shared" si="171"/>
        <v>2881244.85</v>
      </c>
      <c r="Q59" s="130">
        <f t="shared" si="171"/>
        <v>3396612.66</v>
      </c>
      <c r="R59" s="130">
        <f t="shared" si="171"/>
        <v>3644691.9799999995</v>
      </c>
      <c r="S59" s="130">
        <f t="shared" si="171"/>
        <v>4030588.9299999997</v>
      </c>
      <c r="T59" s="130">
        <f t="shared" si="171"/>
        <v>5215334.95</v>
      </c>
      <c r="U59" s="130">
        <f t="shared" si="171"/>
        <v>6872235.21</v>
      </c>
      <c r="V59" s="130">
        <f t="shared" si="171"/>
        <v>8720370.9299999997</v>
      </c>
      <c r="W59" s="130">
        <f t="shared" si="171"/>
        <v>10278016.17</v>
      </c>
      <c r="X59" s="130">
        <f t="shared" si="171"/>
        <v>11032589.35</v>
      </c>
      <c r="Y59" s="130">
        <f t="shared" si="171"/>
        <v>11844210.790000001</v>
      </c>
      <c r="Z59" s="130">
        <f t="shared" si="171"/>
        <v>12856694.610000001</v>
      </c>
      <c r="AA59" s="130">
        <f t="shared" si="171"/>
        <v>13974692.48</v>
      </c>
      <c r="AB59" s="130">
        <f t="shared" si="171"/>
        <v>14961430.420000002</v>
      </c>
      <c r="AC59" s="130">
        <f t="shared" si="171"/>
        <v>16089522.289999999</v>
      </c>
      <c r="AD59" s="130">
        <f t="shared" si="171"/>
        <v>17201037.889999997</v>
      </c>
      <c r="AE59" s="130">
        <f t="shared" si="171"/>
        <v>18686920.039999995</v>
      </c>
      <c r="AF59" s="130">
        <f t="shared" si="171"/>
        <v>22574612.170000002</v>
      </c>
      <c r="AG59" s="130">
        <f t="shared" si="171"/>
        <v>27797295.249999996</v>
      </c>
      <c r="AH59" s="130">
        <f t="shared" si="171"/>
        <v>32548898.369999994</v>
      </c>
      <c r="AI59" s="130">
        <f t="shared" si="171"/>
        <v>36188972.419999994</v>
      </c>
      <c r="AJ59" s="130">
        <f t="shared" si="171"/>
        <v>37788964.149999999</v>
      </c>
      <c r="AK59" s="130">
        <f t="shared" si="171"/>
        <v>39394450.950000003</v>
      </c>
      <c r="AL59" s="130">
        <f t="shared" si="171"/>
        <v>41336730.109999992</v>
      </c>
      <c r="AM59" s="130">
        <f t="shared" si="171"/>
        <v>43417705.18</v>
      </c>
      <c r="AN59" s="130">
        <f t="shared" si="171"/>
        <v>45269353.100000001</v>
      </c>
      <c r="AO59" s="130">
        <f t="shared" si="171"/>
        <v>47297160.280000001</v>
      </c>
      <c r="AP59" s="130">
        <f t="shared" si="171"/>
        <v>49184573.480000004</v>
      </c>
      <c r="AQ59" s="130">
        <f t="shared" si="171"/>
        <v>51629459.959999993</v>
      </c>
      <c r="AR59" s="130">
        <f t="shared" si="171"/>
        <v>57781378.509999998</v>
      </c>
      <c r="AS59" s="130">
        <f t="shared" ref="AS59:AU59" si="172">AS27</f>
        <v>65600496.699999996</v>
      </c>
      <c r="AT59" s="130">
        <f t="shared" si="172"/>
        <v>72627910.370000005</v>
      </c>
      <c r="AU59" s="130">
        <f t="shared" si="172"/>
        <v>77794213.629999995</v>
      </c>
      <c r="AV59" s="130"/>
      <c r="AW59" s="130"/>
      <c r="AX59" s="130"/>
      <c r="AY59" s="130"/>
      <c r="AZ59" s="103"/>
      <c r="BA59" s="103"/>
      <c r="BB59" s="103"/>
      <c r="BC59" s="103"/>
      <c r="BD59" s="103"/>
      <c r="BE59" s="103"/>
      <c r="BF59" s="103"/>
      <c r="BG59" s="103"/>
      <c r="BH59" s="103"/>
      <c r="BI59" s="103"/>
      <c r="BJ59" s="103"/>
      <c r="BK59" s="103"/>
      <c r="BL59" s="103"/>
      <c r="BM59" s="103"/>
      <c r="BN59" s="103"/>
      <c r="BO59" s="103"/>
      <c r="BP59" s="103"/>
      <c r="BQ59" s="103"/>
      <c r="BR59" s="103"/>
      <c r="BS59" s="103"/>
      <c r="BT59" s="103"/>
      <c r="BU59" s="103"/>
      <c r="BV59" s="103"/>
      <c r="BW59" s="103"/>
      <c r="BX59" s="103"/>
      <c r="BY59" s="103"/>
      <c r="BZ59" s="103"/>
      <c r="CA59" s="103"/>
      <c r="CB59" s="103"/>
      <c r="CC59" s="103"/>
      <c r="CD59" s="103"/>
      <c r="CE59" s="103"/>
      <c r="CF59" s="103"/>
      <c r="CG59" s="103"/>
      <c r="CH59" s="103"/>
      <c r="CI59" s="103"/>
      <c r="CJ59" s="103"/>
      <c r="CK59" s="103"/>
      <c r="CL59" s="103"/>
      <c r="CM59" s="103"/>
      <c r="CN59" s="103"/>
      <c r="CO59" s="103"/>
      <c r="CP59" s="103"/>
      <c r="CQ59" s="103"/>
      <c r="CR59" s="103"/>
      <c r="CS59" s="103"/>
      <c r="CT59" s="103"/>
      <c r="CU59" s="103"/>
      <c r="CV59" s="103"/>
      <c r="CW59" s="103"/>
      <c r="CX59" s="103"/>
      <c r="CY59" s="103"/>
      <c r="CZ59" s="103"/>
      <c r="DA59" s="103"/>
      <c r="DB59" s="103"/>
      <c r="DC59" s="103"/>
      <c r="DD59" s="103"/>
      <c r="DE59" s="103"/>
      <c r="DF59" s="103"/>
      <c r="DG59" s="103"/>
      <c r="DH59" s="103"/>
      <c r="DI59" s="103"/>
      <c r="DJ59" s="103"/>
      <c r="DK59" s="103"/>
      <c r="DL59" s="103"/>
      <c r="DM59" s="103"/>
      <c r="DN59" s="103"/>
      <c r="DO59" s="103"/>
      <c r="DP59" s="103"/>
      <c r="DQ59" s="103"/>
      <c r="DR59" s="103"/>
      <c r="DS59" s="103"/>
      <c r="DT59" s="103"/>
      <c r="DU59" s="103"/>
      <c r="DV59" s="103"/>
      <c r="DW59" s="103"/>
      <c r="DX59" s="103"/>
      <c r="DY59" s="103"/>
      <c r="DZ59" s="103"/>
      <c r="EA59" s="103"/>
      <c r="EB59" s="103"/>
      <c r="EC59" s="103"/>
      <c r="ED59" s="103"/>
      <c r="EE59" s="103"/>
      <c r="EF59" s="103"/>
      <c r="EG59" s="103"/>
      <c r="EH59" s="103"/>
      <c r="EI59" s="103"/>
      <c r="EJ59" s="103"/>
      <c r="EK59" s="103"/>
      <c r="EL59" s="103"/>
      <c r="EM59" s="103"/>
      <c r="EN59" s="103"/>
      <c r="EO59" s="103"/>
      <c r="EP59" s="103"/>
      <c r="EQ59" s="103"/>
      <c r="ER59" s="103"/>
      <c r="ES59" s="103"/>
      <c r="ET59" s="103"/>
      <c r="EU59" s="103"/>
      <c r="EV59" s="103"/>
      <c r="EW59" s="103"/>
      <c r="EX59" s="103"/>
      <c r="EY59" s="103"/>
      <c r="EZ59" s="103"/>
      <c r="FA59" s="103"/>
      <c r="FB59" s="103"/>
      <c r="FC59" s="103"/>
      <c r="FD59" s="103"/>
      <c r="FE59" s="103"/>
      <c r="FF59" s="103"/>
      <c r="FG59" s="103"/>
      <c r="FH59" s="103"/>
      <c r="FI59" s="103"/>
      <c r="FJ59" s="103"/>
      <c r="FK59" s="103"/>
      <c r="FL59" s="103"/>
      <c r="FM59" s="103"/>
      <c r="FN59" s="103"/>
      <c r="FO59" s="103"/>
      <c r="FP59" s="103"/>
      <c r="FQ59" s="103"/>
      <c r="FR59" s="103"/>
      <c r="FS59" s="103"/>
      <c r="FT59" s="103"/>
      <c r="FU59" s="103"/>
      <c r="FV59" s="103"/>
      <c r="FW59" s="103"/>
      <c r="FX59" s="103"/>
      <c r="FY59" s="103"/>
      <c r="FZ59" s="103"/>
      <c r="GA59" s="103"/>
      <c r="GB59" s="103"/>
      <c r="GC59" s="103"/>
      <c r="GD59" s="103"/>
      <c r="GE59" s="103"/>
      <c r="GF59" s="103"/>
      <c r="GG59" s="103"/>
      <c r="GH59" s="103"/>
      <c r="GI59" s="103"/>
      <c r="GJ59" s="103"/>
      <c r="GK59" s="103"/>
      <c r="GL59" s="103"/>
      <c r="GM59" s="103"/>
      <c r="GN59" s="103"/>
      <c r="GO59" s="103"/>
      <c r="GP59" s="103"/>
      <c r="GQ59" s="103"/>
      <c r="GR59" s="103"/>
      <c r="GS59" s="103"/>
      <c r="GT59" s="103"/>
      <c r="GU59" s="103"/>
      <c r="GV59" s="103"/>
      <c r="GW59" s="103"/>
      <c r="GX59" s="103"/>
      <c r="GY59" s="103"/>
      <c r="GZ59" s="103"/>
      <c r="HA59" s="103"/>
      <c r="HB59" s="103"/>
      <c r="HC59" s="103"/>
      <c r="HD59" s="103"/>
      <c r="HE59" s="103"/>
      <c r="HF59" s="103"/>
      <c r="HG59" s="103"/>
      <c r="HH59" s="103"/>
      <c r="HI59" s="103"/>
      <c r="HJ59" s="103"/>
      <c r="HK59" s="103"/>
      <c r="HL59" s="103"/>
      <c r="HM59" s="103"/>
      <c r="HN59" s="103"/>
      <c r="HO59" s="103"/>
      <c r="HP59" s="103"/>
      <c r="HQ59" s="103"/>
      <c r="HR59" s="103"/>
      <c r="HS59" s="103"/>
      <c r="HT59" s="103"/>
      <c r="HU59" s="103"/>
      <c r="HV59" s="103"/>
      <c r="HW59" s="103"/>
      <c r="HX59" s="103"/>
      <c r="HY59" s="103"/>
      <c r="HZ59" s="103"/>
      <c r="IA59" s="103"/>
      <c r="IB59" s="103"/>
      <c r="IC59" s="103"/>
      <c r="ID59" s="103"/>
      <c r="IE59" s="103"/>
      <c r="IF59" s="103"/>
      <c r="IG59" s="103"/>
      <c r="IH59" s="103"/>
      <c r="II59" s="103"/>
      <c r="IJ59" s="103"/>
      <c r="IK59" s="103"/>
      <c r="IL59" s="103"/>
      <c r="IM59" s="103"/>
      <c r="IN59" s="103"/>
      <c r="IO59" s="103"/>
      <c r="IP59" s="103"/>
      <c r="IQ59" s="103"/>
      <c r="IR59" s="103"/>
      <c r="IS59" s="103"/>
      <c r="IT59" s="103"/>
      <c r="IU59" s="103"/>
      <c r="IV59" s="103"/>
      <c r="IW59" s="103"/>
      <c r="IX59" s="103"/>
      <c r="IY59" s="103"/>
      <c r="IZ59" s="103"/>
      <c r="JA59" s="103"/>
      <c r="JB59" s="103"/>
      <c r="JC59" s="103"/>
      <c r="JD59" s="103"/>
      <c r="JE59" s="103"/>
      <c r="JF59" s="103"/>
      <c r="JG59" s="103"/>
      <c r="JH59" s="103"/>
      <c r="JI59" s="103"/>
      <c r="JJ59" s="103"/>
      <c r="JK59" s="103"/>
      <c r="JL59" s="103"/>
      <c r="JM59" s="103"/>
      <c r="JN59" s="103"/>
      <c r="JO59" s="103"/>
      <c r="JP59" s="103"/>
      <c r="JQ59" s="103"/>
      <c r="JR59" s="103"/>
      <c r="JS59" s="103"/>
      <c r="JT59" s="103"/>
      <c r="JU59" s="103"/>
      <c r="JV59" s="103"/>
      <c r="JW59" s="103"/>
      <c r="JX59" s="103"/>
      <c r="JY59" s="103"/>
      <c r="JZ59" s="103"/>
      <c r="KA59" s="103"/>
      <c r="KB59" s="103"/>
      <c r="KC59" s="103"/>
      <c r="KD59" s="103"/>
      <c r="KE59" s="103"/>
      <c r="KF59" s="103"/>
      <c r="KG59" s="103"/>
      <c r="KH59" s="103"/>
      <c r="KI59" s="103"/>
      <c r="KJ59" s="103"/>
      <c r="KK59" s="103"/>
      <c r="KL59" s="103"/>
      <c r="KM59" s="103"/>
      <c r="KN59" s="103"/>
      <c r="KO59" s="103"/>
      <c r="KP59" s="103"/>
      <c r="KQ59" s="103"/>
      <c r="KR59" s="103"/>
      <c r="KS59" s="103"/>
      <c r="KT59" s="103"/>
      <c r="KU59" s="103"/>
      <c r="KV59" s="103"/>
      <c r="KW59" s="103"/>
      <c r="KX59" s="103"/>
      <c r="KY59" s="103"/>
      <c r="KZ59" s="103"/>
      <c r="LA59" s="103"/>
      <c r="LB59" s="103"/>
      <c r="LC59" s="103"/>
      <c r="LD59" s="103"/>
      <c r="LE59" s="103"/>
      <c r="LF59" s="103"/>
      <c r="LG59" s="103"/>
      <c r="LH59" s="103"/>
      <c r="LI59" s="103"/>
      <c r="LJ59" s="103"/>
      <c r="LK59" s="103"/>
      <c r="LL59" s="103"/>
      <c r="LM59" s="103"/>
      <c r="LN59" s="103"/>
      <c r="LO59" s="103"/>
      <c r="LP59" s="103"/>
      <c r="LQ59" s="103"/>
      <c r="LR59" s="103"/>
      <c r="LS59" s="103"/>
      <c r="LT59" s="103"/>
      <c r="LU59" s="103"/>
      <c r="LV59" s="103"/>
      <c r="LW59" s="103"/>
      <c r="LX59" s="103"/>
      <c r="LY59" s="103"/>
      <c r="LZ59" s="103"/>
      <c r="MA59" s="103"/>
      <c r="MB59" s="103"/>
      <c r="MC59" s="103"/>
      <c r="MD59" s="103"/>
      <c r="ME59" s="103"/>
      <c r="MF59" s="103"/>
      <c r="MG59" s="103"/>
      <c r="MH59" s="103"/>
      <c r="MI59" s="103"/>
      <c r="MJ59" s="103"/>
      <c r="MK59" s="103"/>
      <c r="ML59" s="103"/>
      <c r="MM59" s="103"/>
      <c r="MN59" s="103"/>
      <c r="MO59" s="103"/>
      <c r="MP59" s="103"/>
      <c r="MQ59" s="103"/>
      <c r="MR59" s="103"/>
      <c r="MS59" s="103"/>
      <c r="MT59" s="103"/>
      <c r="MU59" s="103"/>
      <c r="MV59" s="103"/>
      <c r="MW59" s="103"/>
      <c r="MX59" s="103"/>
      <c r="MY59" s="103"/>
      <c r="MZ59" s="103"/>
      <c r="NA59" s="103"/>
      <c r="NB59" s="103"/>
      <c r="NC59" s="103"/>
      <c r="ND59" s="103"/>
      <c r="NE59" s="103"/>
      <c r="NF59" s="103"/>
      <c r="NG59" s="103"/>
      <c r="NH59" s="103"/>
      <c r="NI59" s="103"/>
      <c r="NJ59" s="103"/>
      <c r="NK59" s="103"/>
      <c r="NL59" s="103"/>
      <c r="NM59" s="103"/>
      <c r="NN59" s="103"/>
      <c r="NO59" s="103"/>
      <c r="NP59" s="103"/>
      <c r="NQ59" s="103"/>
      <c r="NR59" s="103"/>
      <c r="NS59" s="103"/>
      <c r="NT59" s="103"/>
      <c r="NU59" s="103"/>
      <c r="NV59" s="103"/>
      <c r="NW59" s="103"/>
      <c r="NX59" s="103"/>
      <c r="NY59" s="103"/>
      <c r="NZ59" s="103"/>
      <c r="OA59" s="103"/>
      <c r="OB59" s="103"/>
      <c r="OC59" s="103"/>
      <c r="OD59" s="103"/>
      <c r="OE59" s="103"/>
      <c r="OF59" s="103"/>
      <c r="OG59" s="103"/>
      <c r="OH59" s="103"/>
      <c r="OI59" s="103"/>
      <c r="OJ59" s="103"/>
      <c r="OK59" s="103"/>
      <c r="OL59" s="103"/>
      <c r="OM59" s="103"/>
      <c r="ON59" s="103"/>
      <c r="OO59" s="103"/>
      <c r="OP59" s="103"/>
      <c r="OQ59" s="103"/>
      <c r="OR59" s="103"/>
      <c r="OS59" s="103"/>
      <c r="OT59" s="103"/>
      <c r="OU59" s="103"/>
      <c r="OV59" s="103"/>
      <c r="OW59" s="103"/>
      <c r="OX59" s="103"/>
      <c r="OY59" s="103"/>
      <c r="OZ59" s="103"/>
      <c r="PA59" s="103"/>
      <c r="PB59" s="103"/>
      <c r="PC59" s="103"/>
      <c r="PD59" s="103"/>
      <c r="PE59" s="103"/>
      <c r="PF59" s="103"/>
      <c r="PG59" s="103"/>
      <c r="PH59" s="103"/>
      <c r="PI59" s="103"/>
      <c r="PJ59" s="103"/>
      <c r="PK59" s="103"/>
      <c r="PL59" s="103"/>
      <c r="PM59" s="103"/>
      <c r="PN59" s="103"/>
      <c r="PO59" s="103"/>
      <c r="PP59" s="103"/>
      <c r="PQ59" s="103"/>
      <c r="PR59" s="103"/>
      <c r="PS59" s="103"/>
      <c r="PT59" s="103"/>
      <c r="PU59" s="103"/>
      <c r="PV59" s="103"/>
      <c r="PW59" s="103"/>
      <c r="PX59" s="103"/>
      <c r="PY59" s="103"/>
      <c r="PZ59" s="103"/>
      <c r="QA59" s="103"/>
      <c r="QB59" s="103"/>
      <c r="QC59" s="103"/>
      <c r="QD59" s="103"/>
      <c r="QE59" s="103"/>
      <c r="QF59" s="103"/>
      <c r="QG59" s="103"/>
      <c r="QH59" s="103"/>
      <c r="QI59" s="103"/>
      <c r="QJ59" s="103"/>
      <c r="QK59" s="103"/>
      <c r="QL59" s="103"/>
      <c r="QM59" s="103"/>
      <c r="QN59" s="103"/>
      <c r="QO59" s="103"/>
      <c r="QP59" s="103"/>
      <c r="QQ59" s="103"/>
      <c r="QR59" s="103"/>
      <c r="QS59" s="103"/>
      <c r="QT59" s="103"/>
      <c r="QU59" s="103"/>
      <c r="QV59" s="103"/>
      <c r="QW59" s="103"/>
      <c r="QX59" s="103"/>
      <c r="QY59" s="103"/>
      <c r="QZ59" s="103"/>
      <c r="RA59" s="103"/>
      <c r="RB59" s="103"/>
      <c r="RC59" s="103"/>
      <c r="RD59" s="103"/>
      <c r="RE59" s="103"/>
      <c r="RF59" s="103"/>
      <c r="RG59" s="103"/>
      <c r="RH59" s="103"/>
      <c r="RI59" s="103"/>
      <c r="RJ59" s="103"/>
      <c r="RK59" s="103"/>
      <c r="RL59" s="103"/>
      <c r="RM59" s="103"/>
      <c r="RN59" s="103"/>
      <c r="RO59" s="103"/>
      <c r="RP59" s="103"/>
      <c r="RQ59" s="103"/>
      <c r="RR59" s="103"/>
      <c r="RS59" s="103"/>
      <c r="RT59" s="103"/>
      <c r="RU59" s="103"/>
      <c r="RV59" s="103"/>
      <c r="RW59" s="103"/>
      <c r="RX59" s="103"/>
      <c r="RY59" s="103"/>
      <c r="RZ59" s="103"/>
      <c r="SA59" s="103"/>
      <c r="SB59" s="103"/>
      <c r="SC59" s="103"/>
      <c r="SD59" s="103"/>
      <c r="SE59" s="103"/>
      <c r="SF59" s="103"/>
      <c r="SG59" s="103"/>
      <c r="SH59" s="103"/>
      <c r="SI59" s="103"/>
      <c r="SJ59" s="103"/>
      <c r="SK59" s="103"/>
      <c r="SL59" s="103"/>
      <c r="SM59" s="103"/>
      <c r="SN59" s="103"/>
      <c r="SO59" s="103"/>
      <c r="SP59" s="103"/>
      <c r="SQ59" s="103"/>
      <c r="SR59" s="103"/>
      <c r="SS59" s="103"/>
      <c r="ST59" s="103"/>
      <c r="SU59" s="103"/>
      <c r="SV59" s="103"/>
      <c r="SW59" s="103"/>
      <c r="SX59" s="103"/>
      <c r="SY59" s="103"/>
      <c r="SZ59" s="103"/>
      <c r="TA59" s="103"/>
      <c r="TB59" s="103"/>
      <c r="TC59" s="103"/>
      <c r="TD59" s="103"/>
      <c r="TE59" s="103"/>
      <c r="TF59" s="103"/>
      <c r="TG59" s="103"/>
      <c r="TH59" s="103"/>
      <c r="TI59" s="103"/>
      <c r="TJ59" s="103"/>
      <c r="TK59" s="103"/>
      <c r="TL59" s="103"/>
      <c r="TM59" s="103"/>
      <c r="TN59" s="103"/>
      <c r="TO59" s="103"/>
      <c r="TP59" s="103"/>
      <c r="TQ59" s="103"/>
      <c r="TR59" s="103"/>
      <c r="TS59" s="103"/>
      <c r="TT59" s="103"/>
      <c r="TU59" s="103"/>
      <c r="TV59" s="103"/>
      <c r="TW59" s="103"/>
      <c r="TX59" s="103"/>
      <c r="TY59" s="103"/>
      <c r="TZ59" s="103"/>
      <c r="UA59" s="103"/>
      <c r="UB59" s="103"/>
      <c r="UC59" s="103"/>
      <c r="UD59" s="103"/>
      <c r="UE59" s="103"/>
      <c r="UF59" s="103"/>
      <c r="UG59" s="103"/>
      <c r="UH59" s="103"/>
      <c r="UI59" s="103"/>
      <c r="UJ59" s="103"/>
      <c r="UK59" s="103"/>
      <c r="UL59" s="103"/>
      <c r="UM59" s="103"/>
      <c r="UN59" s="103"/>
      <c r="UO59" s="103"/>
      <c r="UP59" s="103"/>
      <c r="UQ59" s="103"/>
      <c r="UR59" s="103"/>
      <c r="US59" s="103"/>
      <c r="UT59" s="103"/>
      <c r="UU59" s="103"/>
      <c r="UV59" s="103"/>
      <c r="UW59" s="103"/>
      <c r="UX59" s="103"/>
      <c r="UY59" s="103"/>
      <c r="UZ59" s="103"/>
      <c r="VA59" s="103"/>
      <c r="VB59" s="103"/>
      <c r="VC59" s="103"/>
      <c r="VD59" s="103"/>
      <c r="VE59" s="103"/>
      <c r="VF59" s="103"/>
      <c r="VG59" s="103"/>
      <c r="VH59" s="103"/>
      <c r="VI59" s="103"/>
      <c r="VJ59" s="103"/>
      <c r="VK59" s="103"/>
      <c r="VL59" s="103"/>
      <c r="VM59" s="103"/>
      <c r="VN59" s="103"/>
      <c r="VO59" s="103"/>
      <c r="VP59" s="103"/>
      <c r="VQ59" s="103"/>
      <c r="VR59" s="103"/>
      <c r="VS59" s="103"/>
      <c r="VT59" s="103"/>
      <c r="VU59" s="103"/>
      <c r="VV59" s="103"/>
      <c r="VW59" s="103"/>
      <c r="VX59" s="103"/>
      <c r="VY59" s="103"/>
      <c r="VZ59" s="103"/>
      <c r="WA59" s="103"/>
      <c r="WB59" s="103"/>
      <c r="WC59" s="103"/>
      <c r="WD59" s="103"/>
      <c r="WE59" s="103"/>
      <c r="WF59" s="103"/>
      <c r="WG59" s="103"/>
      <c r="WH59" s="103"/>
      <c r="WI59" s="103"/>
      <c r="WJ59" s="103"/>
      <c r="WK59" s="103"/>
      <c r="WL59" s="103"/>
      <c r="WM59" s="103"/>
      <c r="WN59" s="103"/>
      <c r="WO59" s="103"/>
      <c r="WP59" s="103"/>
      <c r="WQ59" s="103"/>
      <c r="WR59" s="103"/>
      <c r="WS59" s="103"/>
      <c r="WT59" s="103"/>
      <c r="WU59" s="103"/>
      <c r="WV59" s="103"/>
      <c r="WW59" s="103"/>
      <c r="WX59" s="103"/>
      <c r="WY59" s="103"/>
      <c r="WZ59" s="103"/>
      <c r="XA59" s="103"/>
      <c r="XB59" s="103"/>
      <c r="XC59" s="103"/>
      <c r="XD59" s="103"/>
      <c r="XE59" s="103"/>
      <c r="XF59" s="103"/>
      <c r="XG59" s="103"/>
      <c r="XH59" s="103"/>
      <c r="XI59" s="103"/>
      <c r="XJ59" s="103"/>
      <c r="XK59" s="103"/>
      <c r="XL59" s="103"/>
      <c r="XM59" s="103"/>
      <c r="XN59" s="103"/>
      <c r="XO59" s="103"/>
      <c r="XP59" s="103"/>
      <c r="XQ59" s="103"/>
      <c r="XR59" s="103"/>
      <c r="XS59" s="103"/>
      <c r="XT59" s="103"/>
      <c r="XU59" s="103"/>
      <c r="XV59" s="103"/>
      <c r="XW59" s="103"/>
      <c r="XX59" s="103"/>
      <c r="XY59" s="103"/>
      <c r="XZ59" s="103"/>
      <c r="YA59" s="103"/>
      <c r="YB59" s="103"/>
      <c r="YC59" s="103"/>
      <c r="YD59" s="103"/>
      <c r="YE59" s="103"/>
      <c r="YF59" s="103"/>
      <c r="YG59" s="103"/>
      <c r="YH59" s="103"/>
      <c r="YI59" s="103"/>
      <c r="YJ59" s="103"/>
      <c r="YK59" s="103"/>
      <c r="YL59" s="103"/>
      <c r="YM59" s="103"/>
      <c r="YN59" s="103"/>
      <c r="YO59" s="103"/>
      <c r="YP59" s="103"/>
      <c r="YQ59" s="103"/>
      <c r="YR59" s="103"/>
      <c r="YS59" s="103"/>
      <c r="YT59" s="103"/>
      <c r="YU59" s="103"/>
      <c r="YV59" s="103"/>
      <c r="YW59" s="103"/>
      <c r="YX59" s="103"/>
      <c r="YY59" s="103"/>
      <c r="YZ59" s="103"/>
      <c r="ZA59" s="103"/>
      <c r="ZB59" s="103"/>
      <c r="ZC59" s="103"/>
      <c r="ZD59" s="103"/>
      <c r="ZE59" s="103"/>
      <c r="ZF59" s="103"/>
      <c r="ZG59" s="103"/>
      <c r="ZH59" s="103"/>
      <c r="ZI59" s="103"/>
      <c r="ZJ59" s="103"/>
      <c r="ZK59" s="103"/>
      <c r="ZL59" s="103"/>
      <c r="ZM59" s="103"/>
      <c r="ZN59" s="103"/>
      <c r="ZO59" s="103"/>
      <c r="ZP59" s="103"/>
      <c r="ZQ59" s="103"/>
      <c r="ZR59" s="103"/>
      <c r="ZS59" s="103"/>
      <c r="ZT59" s="103"/>
      <c r="ZU59" s="103"/>
      <c r="ZV59" s="103"/>
      <c r="ZW59" s="103"/>
      <c r="ZX59" s="103"/>
      <c r="ZY59" s="103"/>
      <c r="ZZ59" s="103"/>
      <c r="AAA59" s="103"/>
      <c r="AAB59" s="103"/>
      <c r="AAC59" s="103"/>
      <c r="AAD59" s="103"/>
      <c r="AAE59" s="103"/>
      <c r="AAF59" s="103"/>
      <c r="AAG59" s="103"/>
      <c r="AAH59" s="103"/>
      <c r="AAI59" s="103"/>
      <c r="AAJ59" s="103"/>
      <c r="AAK59" s="103"/>
      <c r="AAL59" s="103"/>
      <c r="AAM59" s="103"/>
      <c r="AAN59" s="103"/>
      <c r="AAO59" s="103"/>
      <c r="AAP59" s="103"/>
      <c r="AAQ59" s="103"/>
      <c r="AAR59" s="103"/>
      <c r="AAS59" s="103"/>
      <c r="AAT59" s="103"/>
      <c r="AAU59" s="103"/>
      <c r="AAV59" s="103"/>
      <c r="AAW59" s="103"/>
      <c r="AAX59" s="103"/>
      <c r="AAY59" s="103"/>
      <c r="AAZ59" s="103"/>
      <c r="ABA59" s="103"/>
      <c r="ABB59" s="103"/>
      <c r="ABC59" s="103"/>
      <c r="ABD59" s="103"/>
      <c r="ABE59" s="103"/>
      <c r="ABF59" s="103"/>
      <c r="ABG59" s="103"/>
      <c r="ABH59" s="103"/>
      <c r="ABI59" s="103"/>
      <c r="ABJ59" s="103"/>
      <c r="ABK59" s="103"/>
      <c r="ABL59" s="103"/>
      <c r="ABM59" s="103"/>
      <c r="ABN59" s="103"/>
      <c r="ABO59" s="103"/>
      <c r="ABP59" s="103"/>
      <c r="ABQ59" s="103"/>
      <c r="ABR59" s="103"/>
      <c r="ABS59" s="103"/>
      <c r="ABT59" s="103"/>
      <c r="ABU59" s="103"/>
      <c r="ABV59" s="103"/>
      <c r="ABW59" s="103"/>
      <c r="ABX59" s="103"/>
      <c r="ABY59" s="103"/>
      <c r="ABZ59" s="103"/>
      <c r="ACA59" s="103"/>
      <c r="ACB59" s="103"/>
      <c r="ACC59" s="103"/>
      <c r="ACD59" s="103"/>
      <c r="ACE59" s="103"/>
      <c r="ACF59" s="103"/>
      <c r="ACG59" s="103"/>
      <c r="ACH59" s="103"/>
      <c r="ACI59" s="103"/>
      <c r="ACJ59" s="103"/>
      <c r="ACK59" s="103"/>
      <c r="ACL59" s="103"/>
      <c r="ACM59" s="103"/>
      <c r="ACN59" s="103"/>
      <c r="ACO59" s="103"/>
      <c r="ACP59" s="103"/>
      <c r="ACQ59" s="103"/>
      <c r="ACR59" s="103"/>
      <c r="ACS59" s="103"/>
      <c r="ACT59" s="103"/>
      <c r="ACU59" s="103"/>
      <c r="ACV59" s="103"/>
      <c r="ACW59" s="103"/>
      <c r="ACX59" s="103"/>
      <c r="ACY59" s="103"/>
      <c r="ACZ59" s="103"/>
      <c r="ADA59" s="103"/>
      <c r="ADB59" s="103"/>
      <c r="ADC59" s="103"/>
      <c r="ADD59" s="103"/>
      <c r="ADE59" s="103"/>
      <c r="ADF59" s="103"/>
      <c r="ADG59" s="103"/>
      <c r="ADH59" s="103"/>
      <c r="ADI59" s="103"/>
      <c r="ADJ59" s="103"/>
      <c r="ADK59" s="103"/>
      <c r="ADL59" s="103"/>
      <c r="ADM59" s="103"/>
      <c r="ADN59" s="103"/>
      <c r="ADO59" s="103"/>
      <c r="ADP59" s="103"/>
      <c r="ADQ59" s="103"/>
      <c r="ADR59" s="103"/>
      <c r="ADS59" s="103"/>
      <c r="ADT59" s="103"/>
      <c r="ADU59" s="103"/>
      <c r="ADV59" s="103"/>
      <c r="ADW59" s="103"/>
      <c r="ADX59" s="103"/>
      <c r="ADY59" s="103"/>
      <c r="ADZ59" s="103"/>
      <c r="AEA59" s="103"/>
      <c r="AEB59" s="103"/>
      <c r="AEC59" s="103"/>
      <c r="AED59" s="103"/>
      <c r="AEE59" s="103"/>
      <c r="AEF59" s="103"/>
      <c r="AEG59" s="103"/>
      <c r="AEH59" s="103"/>
      <c r="AEI59" s="103"/>
      <c r="AEJ59" s="103"/>
      <c r="AEK59" s="103"/>
      <c r="AEL59" s="103"/>
      <c r="AEM59" s="103"/>
      <c r="AEN59" s="103"/>
      <c r="AEO59" s="103"/>
      <c r="AEP59" s="103"/>
      <c r="AEQ59" s="103"/>
      <c r="AER59" s="103"/>
      <c r="AES59" s="103"/>
      <c r="AET59" s="103"/>
      <c r="AEU59" s="103"/>
      <c r="AEV59" s="103"/>
      <c r="AEW59" s="103"/>
      <c r="AEX59" s="103"/>
      <c r="AEY59" s="103"/>
      <c r="AEZ59" s="103"/>
      <c r="AFA59" s="103"/>
      <c r="AFB59" s="103"/>
      <c r="AFC59" s="103"/>
      <c r="AFD59" s="103"/>
      <c r="AFE59" s="103"/>
      <c r="AFF59" s="103"/>
      <c r="AFG59" s="103"/>
      <c r="AFH59" s="103"/>
      <c r="AFI59" s="103"/>
      <c r="AFJ59" s="103"/>
      <c r="AFK59" s="103"/>
      <c r="AFL59" s="103"/>
      <c r="AFM59" s="103"/>
      <c r="AFN59" s="103"/>
      <c r="AFO59" s="103"/>
      <c r="AFP59" s="103"/>
      <c r="AFQ59" s="103"/>
      <c r="AFR59" s="103"/>
      <c r="AFS59" s="103"/>
      <c r="AFT59" s="103"/>
      <c r="AFU59" s="103"/>
    </row>
    <row r="60" spans="1:853" s="97" customFormat="1" x14ac:dyDescent="0.25">
      <c r="A60" s="103"/>
      <c r="B60" s="103" t="s">
        <v>89</v>
      </c>
      <c r="C60" s="111">
        <f t="shared" ref="C60" si="173">C59-C58</f>
        <v>0</v>
      </c>
      <c r="D60" s="111">
        <f t="shared" ref="D60:E60" si="174">D59-D58</f>
        <v>0</v>
      </c>
      <c r="E60" s="111">
        <f t="shared" si="174"/>
        <v>0</v>
      </c>
      <c r="F60" s="111">
        <f t="shared" ref="F60:G60" si="175">F59-F58</f>
        <v>-2.5399999999999636</v>
      </c>
      <c r="G60" s="111">
        <f t="shared" si="175"/>
        <v>356.92000000000007</v>
      </c>
      <c r="H60" s="111">
        <f t="shared" ref="H60:I60" si="176">H59-H58</f>
        <v>6421.9900000000198</v>
      </c>
      <c r="I60" s="111">
        <f t="shared" si="176"/>
        <v>20010.869999999995</v>
      </c>
      <c r="J60" s="111">
        <f t="shared" ref="J60:K60" si="177">J59-J58</f>
        <v>-144035.99999999988</v>
      </c>
      <c r="K60" s="111">
        <f t="shared" si="177"/>
        <v>-303716.09000000008</v>
      </c>
      <c r="L60" s="111">
        <f t="shared" ref="L60:M60" si="178">L59-L58</f>
        <v>-336183.41000000015</v>
      </c>
      <c r="M60" s="111">
        <f t="shared" si="178"/>
        <v>-393237.28000000026</v>
      </c>
      <c r="N60" s="111">
        <f t="shared" ref="N60:O60" si="179">N59-N58</f>
        <v>-489250.57999999984</v>
      </c>
      <c r="O60" s="111">
        <f t="shared" si="179"/>
        <v>-577832.30000000075</v>
      </c>
      <c r="P60" s="111">
        <f t="shared" ref="P60:Q60" si="180">P59-P58</f>
        <v>-642846.66000000015</v>
      </c>
      <c r="Q60" s="111">
        <f t="shared" si="180"/>
        <v>-654955.0700000003</v>
      </c>
      <c r="R60" s="111">
        <f t="shared" ref="R60:S60" si="181">R59-R58</f>
        <v>-665829.27000000142</v>
      </c>
      <c r="S60" s="111">
        <f t="shared" si="181"/>
        <v>-674243.21000000089</v>
      </c>
      <c r="T60" s="111">
        <f t="shared" ref="T60:U60" si="182">T59-T58</f>
        <v>-831756.59999999963</v>
      </c>
      <c r="U60" s="111">
        <f t="shared" si="182"/>
        <v>-1137345.2699999996</v>
      </c>
      <c r="V60" s="111">
        <f t="shared" ref="V60:W60" si="183">V59-V58</f>
        <v>-1390075.2800000031</v>
      </c>
      <c r="W60" s="111">
        <f t="shared" si="183"/>
        <v>-1482182.120000001</v>
      </c>
      <c r="X60" s="111">
        <f t="shared" ref="X60:Y60" si="184">X59-X58</f>
        <v>-1479230.0900000017</v>
      </c>
      <c r="Y60" s="111">
        <f t="shared" si="184"/>
        <v>-1509069.0600000005</v>
      </c>
      <c r="Z60" s="111">
        <f t="shared" ref="Z60:AA60" si="185">Z59-Z58</f>
        <v>-1582220.0600000005</v>
      </c>
      <c r="AA60" s="111">
        <f t="shared" si="185"/>
        <v>-1647345.2599999998</v>
      </c>
      <c r="AB60" s="111">
        <f t="shared" ref="AB60:AC60" si="186">AB59-AB58</f>
        <v>-1701843.1199999955</v>
      </c>
      <c r="AC60" s="111">
        <f t="shared" si="186"/>
        <v>-1687177.6799999997</v>
      </c>
      <c r="AD60" s="111">
        <f t="shared" ref="AD60:AE60" si="187">AD59-AD58</f>
        <v>-1633003.1999999993</v>
      </c>
      <c r="AE60" s="111">
        <f t="shared" si="187"/>
        <v>-1567970.9600000009</v>
      </c>
      <c r="AF60" s="111">
        <f t="shared" ref="AF60:AG60" si="188">AF59-AF58</f>
        <v>-1479381.1799999997</v>
      </c>
      <c r="AG60" s="111">
        <f t="shared" si="188"/>
        <v>-1385504.2800000012</v>
      </c>
      <c r="AH60" s="111">
        <f t="shared" ref="AH60:AI60" si="189">AH59-AH58</f>
        <v>-1331387.9300000109</v>
      </c>
      <c r="AI60" s="111">
        <f t="shared" si="189"/>
        <v>-1268591.4700000063</v>
      </c>
      <c r="AJ60" s="111">
        <f t="shared" ref="AJ60:AK60" si="190">AJ59-AJ58</f>
        <v>-1220911.1299999952</v>
      </c>
      <c r="AK60" s="111">
        <f t="shared" si="190"/>
        <v>-1176390.2099999934</v>
      </c>
      <c r="AL60" s="111">
        <f t="shared" ref="AL60:AM60" si="191">AL59-AL58</f>
        <v>-1136609.8300000057</v>
      </c>
      <c r="AM60" s="111">
        <f t="shared" si="191"/>
        <v>-1100181.4899999946</v>
      </c>
      <c r="AN60" s="111">
        <f t="shared" ref="AN60:AO60" si="192">AN59-AN58</f>
        <v>-1067757.3000000045</v>
      </c>
      <c r="AO60" s="111">
        <f t="shared" si="192"/>
        <v>-1031908.4399999976</v>
      </c>
      <c r="AP60" s="111">
        <f t="shared" ref="AP60:AQ60" si="193">AP59-AP58</f>
        <v>-995519.00999999046</v>
      </c>
      <c r="AQ60" s="111">
        <f t="shared" si="193"/>
        <v>-949292.08000000566</v>
      </c>
      <c r="AR60" s="111">
        <f t="shared" ref="AR60" si="194">AR59-AR58</f>
        <v>-847730.94000000507</v>
      </c>
      <c r="AS60" s="111">
        <f>AS59-AS58</f>
        <v>-722801.67000001669</v>
      </c>
      <c r="AT60" s="111">
        <f t="shared" ref="AT60:AU60" si="195">AT59-AT58</f>
        <v>-612356</v>
      </c>
      <c r="AU60" s="111">
        <f t="shared" si="195"/>
        <v>-528770.16000002623</v>
      </c>
      <c r="AV60" s="111"/>
      <c r="AW60" s="111"/>
      <c r="AX60" s="111"/>
      <c r="AY60" s="111"/>
      <c r="AZ60" s="103"/>
      <c r="BA60" s="103"/>
      <c r="BB60" s="103"/>
      <c r="BC60" s="103"/>
      <c r="BD60" s="103"/>
      <c r="BE60" s="103"/>
      <c r="BF60" s="103"/>
      <c r="BG60" s="103"/>
      <c r="BH60" s="103"/>
      <c r="BI60" s="103"/>
      <c r="BJ60" s="103"/>
      <c r="BK60" s="103"/>
      <c r="BL60" s="103"/>
      <c r="BM60" s="103"/>
      <c r="BN60" s="103"/>
      <c r="BO60" s="103"/>
      <c r="BP60" s="103"/>
      <c r="BQ60" s="103"/>
      <c r="BR60" s="103"/>
      <c r="BS60" s="103"/>
      <c r="BT60" s="103"/>
      <c r="BU60" s="103"/>
      <c r="BV60" s="103"/>
      <c r="BW60" s="103"/>
      <c r="BX60" s="103"/>
      <c r="BY60" s="103"/>
      <c r="BZ60" s="103"/>
      <c r="CA60" s="103"/>
      <c r="CB60" s="103"/>
      <c r="CC60" s="103"/>
      <c r="CD60" s="103"/>
      <c r="CE60" s="103"/>
      <c r="CF60" s="103"/>
      <c r="CG60" s="103"/>
      <c r="CH60" s="103"/>
      <c r="CI60" s="103"/>
      <c r="CJ60" s="103"/>
      <c r="CK60" s="103"/>
      <c r="CL60" s="103"/>
      <c r="CM60" s="103"/>
      <c r="CN60" s="103"/>
      <c r="CO60" s="103"/>
      <c r="CP60" s="103"/>
      <c r="CQ60" s="103"/>
      <c r="CR60" s="103"/>
      <c r="CS60" s="103"/>
      <c r="CT60" s="103"/>
      <c r="CU60" s="103"/>
      <c r="CV60" s="103"/>
      <c r="CW60" s="103"/>
      <c r="CX60" s="103"/>
      <c r="CY60" s="103"/>
      <c r="CZ60" s="103"/>
      <c r="DA60" s="103"/>
      <c r="DB60" s="103"/>
      <c r="DC60" s="103"/>
      <c r="DD60" s="103"/>
      <c r="DE60" s="103"/>
      <c r="DF60" s="103"/>
      <c r="DG60" s="103"/>
      <c r="DH60" s="103"/>
      <c r="DI60" s="103"/>
      <c r="DJ60" s="103"/>
      <c r="DK60" s="103"/>
      <c r="DL60" s="103"/>
      <c r="DM60" s="103"/>
      <c r="DN60" s="103"/>
      <c r="DO60" s="103"/>
      <c r="DP60" s="103"/>
      <c r="DQ60" s="103"/>
      <c r="DR60" s="103"/>
      <c r="DS60" s="103"/>
      <c r="DT60" s="103"/>
      <c r="DU60" s="103"/>
      <c r="DV60" s="103"/>
      <c r="DW60" s="103"/>
      <c r="DX60" s="103"/>
      <c r="DY60" s="103"/>
      <c r="DZ60" s="103"/>
      <c r="EA60" s="103"/>
      <c r="EB60" s="103"/>
      <c r="EC60" s="103"/>
      <c r="ED60" s="103"/>
      <c r="EE60" s="103"/>
      <c r="EF60" s="103"/>
      <c r="EG60" s="103"/>
      <c r="EH60" s="103"/>
      <c r="EI60" s="103"/>
      <c r="EJ60" s="103"/>
      <c r="EK60" s="103"/>
      <c r="EL60" s="103"/>
      <c r="EM60" s="103"/>
      <c r="EN60" s="103"/>
      <c r="EO60" s="103"/>
      <c r="EP60" s="103"/>
      <c r="EQ60" s="103"/>
      <c r="ER60" s="103"/>
      <c r="ES60" s="103"/>
      <c r="ET60" s="103"/>
      <c r="EU60" s="103"/>
      <c r="EV60" s="103"/>
      <c r="EW60" s="103"/>
      <c r="EX60" s="103"/>
      <c r="EY60" s="103"/>
      <c r="EZ60" s="103"/>
      <c r="FA60" s="103"/>
      <c r="FB60" s="103"/>
      <c r="FC60" s="103"/>
      <c r="FD60" s="103"/>
      <c r="FE60" s="103"/>
      <c r="FF60" s="103"/>
      <c r="FG60" s="103"/>
      <c r="FH60" s="103"/>
      <c r="FI60" s="103"/>
      <c r="FJ60" s="103"/>
      <c r="FK60" s="103"/>
      <c r="FL60" s="103"/>
      <c r="FM60" s="103"/>
      <c r="FN60" s="103"/>
      <c r="FO60" s="103"/>
      <c r="FP60" s="103"/>
      <c r="FQ60" s="103"/>
      <c r="FR60" s="103"/>
      <c r="FS60" s="103"/>
      <c r="FT60" s="103"/>
      <c r="FU60" s="103"/>
      <c r="FV60" s="103"/>
      <c r="FW60" s="103"/>
      <c r="FX60" s="103"/>
      <c r="FY60" s="103"/>
      <c r="FZ60" s="103"/>
      <c r="GA60" s="103"/>
      <c r="GB60" s="103"/>
      <c r="GC60" s="103"/>
      <c r="GD60" s="103"/>
      <c r="GE60" s="103"/>
      <c r="GF60" s="103"/>
      <c r="GG60" s="103"/>
      <c r="GH60" s="103"/>
      <c r="GI60" s="103"/>
      <c r="GJ60" s="103"/>
      <c r="GK60" s="103"/>
      <c r="GL60" s="103"/>
      <c r="GM60" s="103"/>
      <c r="GN60" s="103"/>
      <c r="GO60" s="103"/>
      <c r="GP60" s="103"/>
      <c r="GQ60" s="103"/>
      <c r="GR60" s="103"/>
      <c r="GS60" s="103"/>
      <c r="GT60" s="103"/>
      <c r="GU60" s="103"/>
      <c r="GV60" s="103"/>
      <c r="GW60" s="103"/>
      <c r="GX60" s="103"/>
      <c r="GY60" s="103"/>
      <c r="GZ60" s="103"/>
      <c r="HA60" s="103"/>
      <c r="HB60" s="103"/>
      <c r="HC60" s="103"/>
      <c r="HD60" s="103"/>
      <c r="HE60" s="103"/>
      <c r="HF60" s="103"/>
      <c r="HG60" s="103"/>
      <c r="HH60" s="103"/>
      <c r="HI60" s="103"/>
      <c r="HJ60" s="103"/>
      <c r="HK60" s="103"/>
      <c r="HL60" s="103"/>
      <c r="HM60" s="103"/>
      <c r="HN60" s="103"/>
      <c r="HO60" s="103"/>
      <c r="HP60" s="103"/>
      <c r="HQ60" s="103"/>
      <c r="HR60" s="103"/>
      <c r="HS60" s="103"/>
      <c r="HT60" s="103"/>
      <c r="HU60" s="103"/>
      <c r="HV60" s="103"/>
      <c r="HW60" s="103"/>
      <c r="HX60" s="103"/>
      <c r="HY60" s="103"/>
      <c r="HZ60" s="103"/>
      <c r="IA60" s="103"/>
      <c r="IB60" s="103"/>
      <c r="IC60" s="103"/>
      <c r="ID60" s="103"/>
      <c r="IE60" s="103"/>
      <c r="IF60" s="103"/>
      <c r="IG60" s="103"/>
      <c r="IH60" s="103"/>
      <c r="II60" s="103"/>
      <c r="IJ60" s="103"/>
      <c r="IK60" s="103"/>
      <c r="IL60" s="103"/>
      <c r="IM60" s="103"/>
      <c r="IN60" s="103"/>
      <c r="IO60" s="103"/>
      <c r="IP60" s="103"/>
      <c r="IQ60" s="103"/>
      <c r="IR60" s="103"/>
      <c r="IS60" s="103"/>
      <c r="IT60" s="103"/>
      <c r="IU60" s="103"/>
      <c r="IV60" s="103"/>
      <c r="IW60" s="103"/>
      <c r="IX60" s="103"/>
      <c r="IY60" s="103"/>
      <c r="IZ60" s="103"/>
      <c r="JA60" s="103"/>
      <c r="JB60" s="103"/>
      <c r="JC60" s="103"/>
      <c r="JD60" s="103"/>
      <c r="JE60" s="103"/>
      <c r="JF60" s="103"/>
      <c r="JG60" s="103"/>
      <c r="JH60" s="103"/>
      <c r="JI60" s="103"/>
      <c r="JJ60" s="103"/>
      <c r="JK60" s="103"/>
      <c r="JL60" s="103"/>
      <c r="JM60" s="103"/>
      <c r="JN60" s="103"/>
      <c r="JO60" s="103"/>
      <c r="JP60" s="103"/>
      <c r="JQ60" s="103"/>
      <c r="JR60" s="103"/>
      <c r="JS60" s="103"/>
      <c r="JT60" s="103"/>
      <c r="JU60" s="103"/>
      <c r="JV60" s="103"/>
      <c r="JW60" s="103"/>
      <c r="JX60" s="103"/>
      <c r="JY60" s="103"/>
      <c r="JZ60" s="103"/>
      <c r="KA60" s="103"/>
      <c r="KB60" s="103"/>
      <c r="KC60" s="103"/>
      <c r="KD60" s="103"/>
      <c r="KE60" s="103"/>
      <c r="KF60" s="103"/>
      <c r="KG60" s="103"/>
      <c r="KH60" s="103"/>
      <c r="KI60" s="103"/>
      <c r="KJ60" s="103"/>
      <c r="KK60" s="103"/>
      <c r="KL60" s="103"/>
      <c r="KM60" s="103"/>
      <c r="KN60" s="103"/>
      <c r="KO60" s="103"/>
      <c r="KP60" s="103"/>
      <c r="KQ60" s="103"/>
      <c r="KR60" s="103"/>
      <c r="KS60" s="103"/>
      <c r="KT60" s="103"/>
      <c r="KU60" s="103"/>
      <c r="KV60" s="103"/>
      <c r="KW60" s="103"/>
      <c r="KX60" s="103"/>
      <c r="KY60" s="103"/>
      <c r="KZ60" s="103"/>
      <c r="LA60" s="103"/>
      <c r="LB60" s="103"/>
      <c r="LC60" s="103"/>
      <c r="LD60" s="103"/>
      <c r="LE60" s="103"/>
      <c r="LF60" s="103"/>
      <c r="LG60" s="103"/>
      <c r="LH60" s="103"/>
      <c r="LI60" s="103"/>
      <c r="LJ60" s="103"/>
      <c r="LK60" s="103"/>
      <c r="LL60" s="103"/>
      <c r="LM60" s="103"/>
      <c r="LN60" s="103"/>
      <c r="LO60" s="103"/>
      <c r="LP60" s="103"/>
      <c r="LQ60" s="103"/>
      <c r="LR60" s="103"/>
      <c r="LS60" s="103"/>
      <c r="LT60" s="103"/>
      <c r="LU60" s="103"/>
      <c r="LV60" s="103"/>
      <c r="LW60" s="103"/>
      <c r="LX60" s="103"/>
      <c r="LY60" s="103"/>
      <c r="LZ60" s="103"/>
      <c r="MA60" s="103"/>
      <c r="MB60" s="103"/>
      <c r="MC60" s="103"/>
      <c r="MD60" s="103"/>
      <c r="ME60" s="103"/>
      <c r="MF60" s="103"/>
      <c r="MG60" s="103"/>
      <c r="MH60" s="103"/>
      <c r="MI60" s="103"/>
      <c r="MJ60" s="103"/>
      <c r="MK60" s="103"/>
      <c r="ML60" s="103"/>
      <c r="MM60" s="103"/>
      <c r="MN60" s="103"/>
      <c r="MO60" s="103"/>
      <c r="MP60" s="103"/>
      <c r="MQ60" s="103"/>
      <c r="MR60" s="103"/>
      <c r="MS60" s="103"/>
      <c r="MT60" s="103"/>
      <c r="MU60" s="103"/>
      <c r="MV60" s="103"/>
      <c r="MW60" s="103"/>
      <c r="MX60" s="103"/>
      <c r="MY60" s="103"/>
      <c r="MZ60" s="103"/>
      <c r="NA60" s="103"/>
      <c r="NB60" s="103"/>
      <c r="NC60" s="103"/>
      <c r="ND60" s="103"/>
      <c r="NE60" s="103"/>
      <c r="NF60" s="103"/>
      <c r="NG60" s="103"/>
      <c r="NH60" s="103"/>
      <c r="NI60" s="103"/>
      <c r="NJ60" s="103"/>
      <c r="NK60" s="103"/>
      <c r="NL60" s="103"/>
      <c r="NM60" s="103"/>
      <c r="NN60" s="103"/>
      <c r="NO60" s="103"/>
      <c r="NP60" s="103"/>
      <c r="NQ60" s="103"/>
      <c r="NR60" s="103"/>
      <c r="NS60" s="103"/>
      <c r="NT60" s="103"/>
      <c r="NU60" s="103"/>
      <c r="NV60" s="103"/>
      <c r="NW60" s="103"/>
      <c r="NX60" s="103"/>
      <c r="NY60" s="103"/>
      <c r="NZ60" s="103"/>
      <c r="OA60" s="103"/>
      <c r="OB60" s="103"/>
      <c r="OC60" s="103"/>
      <c r="OD60" s="103"/>
      <c r="OE60" s="103"/>
      <c r="OF60" s="103"/>
      <c r="OG60" s="103"/>
      <c r="OH60" s="103"/>
      <c r="OI60" s="103"/>
      <c r="OJ60" s="103"/>
      <c r="OK60" s="103"/>
      <c r="OL60" s="103"/>
      <c r="OM60" s="103"/>
      <c r="ON60" s="103"/>
      <c r="OO60" s="103"/>
      <c r="OP60" s="103"/>
      <c r="OQ60" s="103"/>
      <c r="OR60" s="103"/>
      <c r="OS60" s="103"/>
      <c r="OT60" s="103"/>
      <c r="OU60" s="103"/>
      <c r="OV60" s="103"/>
      <c r="OW60" s="103"/>
      <c r="OX60" s="103"/>
      <c r="OY60" s="103"/>
      <c r="OZ60" s="103"/>
      <c r="PA60" s="103"/>
      <c r="PB60" s="103"/>
      <c r="PC60" s="103"/>
      <c r="PD60" s="103"/>
      <c r="PE60" s="103"/>
      <c r="PF60" s="103"/>
      <c r="PG60" s="103"/>
      <c r="PH60" s="103"/>
      <c r="PI60" s="103"/>
      <c r="PJ60" s="103"/>
      <c r="PK60" s="103"/>
      <c r="PL60" s="103"/>
      <c r="PM60" s="103"/>
      <c r="PN60" s="103"/>
      <c r="PO60" s="103"/>
      <c r="PP60" s="103"/>
      <c r="PQ60" s="103"/>
      <c r="PR60" s="103"/>
      <c r="PS60" s="103"/>
      <c r="PT60" s="103"/>
      <c r="PU60" s="103"/>
      <c r="PV60" s="103"/>
      <c r="PW60" s="103"/>
      <c r="PX60" s="103"/>
      <c r="PY60" s="103"/>
      <c r="PZ60" s="103"/>
      <c r="QA60" s="103"/>
      <c r="QB60" s="103"/>
      <c r="QC60" s="103"/>
      <c r="QD60" s="103"/>
      <c r="QE60" s="103"/>
      <c r="QF60" s="103"/>
      <c r="QG60" s="103"/>
      <c r="QH60" s="103"/>
      <c r="QI60" s="103"/>
      <c r="QJ60" s="103"/>
      <c r="QK60" s="103"/>
      <c r="QL60" s="103"/>
      <c r="QM60" s="103"/>
      <c r="QN60" s="103"/>
      <c r="QO60" s="103"/>
      <c r="QP60" s="103"/>
      <c r="QQ60" s="103"/>
      <c r="QR60" s="103"/>
      <c r="QS60" s="103"/>
      <c r="QT60" s="103"/>
      <c r="QU60" s="103"/>
      <c r="QV60" s="103"/>
      <c r="QW60" s="103"/>
      <c r="QX60" s="103"/>
      <c r="QY60" s="103"/>
      <c r="QZ60" s="103"/>
      <c r="RA60" s="103"/>
      <c r="RB60" s="103"/>
      <c r="RC60" s="103"/>
      <c r="RD60" s="103"/>
      <c r="RE60" s="103"/>
      <c r="RF60" s="103"/>
      <c r="RG60" s="103"/>
      <c r="RH60" s="103"/>
      <c r="RI60" s="103"/>
      <c r="RJ60" s="103"/>
      <c r="RK60" s="103"/>
      <c r="RL60" s="103"/>
      <c r="RM60" s="103"/>
      <c r="RN60" s="103"/>
      <c r="RO60" s="103"/>
      <c r="RP60" s="103"/>
      <c r="RQ60" s="103"/>
      <c r="RR60" s="103"/>
      <c r="RS60" s="103"/>
      <c r="RT60" s="103"/>
      <c r="RU60" s="103"/>
      <c r="RV60" s="103"/>
      <c r="RW60" s="103"/>
      <c r="RX60" s="103"/>
      <c r="RY60" s="103"/>
      <c r="RZ60" s="103"/>
      <c r="SA60" s="103"/>
      <c r="SB60" s="103"/>
      <c r="SC60" s="103"/>
      <c r="SD60" s="103"/>
      <c r="SE60" s="103"/>
      <c r="SF60" s="103"/>
      <c r="SG60" s="103"/>
      <c r="SH60" s="103"/>
      <c r="SI60" s="103"/>
      <c r="SJ60" s="103"/>
      <c r="SK60" s="103"/>
      <c r="SL60" s="103"/>
      <c r="SM60" s="103"/>
      <c r="SN60" s="103"/>
      <c r="SO60" s="103"/>
      <c r="SP60" s="103"/>
      <c r="SQ60" s="103"/>
      <c r="SR60" s="103"/>
      <c r="SS60" s="103"/>
      <c r="ST60" s="103"/>
      <c r="SU60" s="103"/>
      <c r="SV60" s="103"/>
      <c r="SW60" s="103"/>
      <c r="SX60" s="103"/>
      <c r="SY60" s="103"/>
      <c r="SZ60" s="103"/>
      <c r="TA60" s="103"/>
      <c r="TB60" s="103"/>
      <c r="TC60" s="103"/>
      <c r="TD60" s="103"/>
      <c r="TE60" s="103"/>
      <c r="TF60" s="103"/>
      <c r="TG60" s="103"/>
      <c r="TH60" s="103"/>
      <c r="TI60" s="103"/>
      <c r="TJ60" s="103"/>
      <c r="TK60" s="103"/>
      <c r="TL60" s="103"/>
      <c r="TM60" s="103"/>
      <c r="TN60" s="103"/>
      <c r="TO60" s="103"/>
      <c r="TP60" s="103"/>
      <c r="TQ60" s="103"/>
      <c r="TR60" s="103"/>
      <c r="TS60" s="103"/>
      <c r="TT60" s="103"/>
      <c r="TU60" s="103"/>
      <c r="TV60" s="103"/>
      <c r="TW60" s="103"/>
      <c r="TX60" s="103"/>
      <c r="TY60" s="103"/>
      <c r="TZ60" s="103"/>
      <c r="UA60" s="103"/>
      <c r="UB60" s="103"/>
      <c r="UC60" s="103"/>
      <c r="UD60" s="103"/>
      <c r="UE60" s="103"/>
      <c r="UF60" s="103"/>
      <c r="UG60" s="103"/>
      <c r="UH60" s="103"/>
      <c r="UI60" s="103"/>
      <c r="UJ60" s="103"/>
      <c r="UK60" s="103"/>
      <c r="UL60" s="103"/>
      <c r="UM60" s="103"/>
      <c r="UN60" s="103"/>
      <c r="UO60" s="103"/>
      <c r="UP60" s="103"/>
      <c r="UQ60" s="103"/>
      <c r="UR60" s="103"/>
      <c r="US60" s="103"/>
      <c r="UT60" s="103"/>
      <c r="UU60" s="103"/>
      <c r="UV60" s="103"/>
      <c r="UW60" s="103"/>
      <c r="UX60" s="103"/>
      <c r="UY60" s="103"/>
      <c r="UZ60" s="103"/>
      <c r="VA60" s="103"/>
      <c r="VB60" s="103"/>
      <c r="VC60" s="103"/>
      <c r="VD60" s="103"/>
      <c r="VE60" s="103"/>
      <c r="VF60" s="103"/>
      <c r="VG60" s="103"/>
      <c r="VH60" s="103"/>
      <c r="VI60" s="103"/>
      <c r="VJ60" s="103"/>
      <c r="VK60" s="103"/>
      <c r="VL60" s="103"/>
      <c r="VM60" s="103"/>
      <c r="VN60" s="103"/>
      <c r="VO60" s="103"/>
      <c r="VP60" s="103"/>
      <c r="VQ60" s="103"/>
      <c r="VR60" s="103"/>
      <c r="VS60" s="103"/>
      <c r="VT60" s="103"/>
      <c r="VU60" s="103"/>
      <c r="VV60" s="103"/>
      <c r="VW60" s="103"/>
      <c r="VX60" s="103"/>
      <c r="VY60" s="103"/>
      <c r="VZ60" s="103"/>
      <c r="WA60" s="103"/>
      <c r="WB60" s="103"/>
      <c r="WC60" s="103"/>
      <c r="WD60" s="103"/>
      <c r="WE60" s="103"/>
      <c r="WF60" s="103"/>
      <c r="WG60" s="103"/>
      <c r="WH60" s="103"/>
      <c r="WI60" s="103"/>
      <c r="WJ60" s="103"/>
      <c r="WK60" s="103"/>
      <c r="WL60" s="103"/>
      <c r="WM60" s="103"/>
      <c r="WN60" s="103"/>
      <c r="WO60" s="103"/>
      <c r="WP60" s="103"/>
      <c r="WQ60" s="103"/>
      <c r="WR60" s="103"/>
      <c r="WS60" s="103"/>
      <c r="WT60" s="103"/>
      <c r="WU60" s="103"/>
      <c r="WV60" s="103"/>
      <c r="WW60" s="103"/>
      <c r="WX60" s="103"/>
      <c r="WY60" s="103"/>
      <c r="WZ60" s="103"/>
      <c r="XA60" s="103"/>
      <c r="XB60" s="103"/>
      <c r="XC60" s="103"/>
      <c r="XD60" s="103"/>
      <c r="XE60" s="103"/>
      <c r="XF60" s="103"/>
      <c r="XG60" s="103"/>
      <c r="XH60" s="103"/>
      <c r="XI60" s="103"/>
      <c r="XJ60" s="103"/>
      <c r="XK60" s="103"/>
      <c r="XL60" s="103"/>
      <c r="XM60" s="103"/>
      <c r="XN60" s="103"/>
      <c r="XO60" s="103"/>
      <c r="XP60" s="103"/>
      <c r="XQ60" s="103"/>
      <c r="XR60" s="103"/>
      <c r="XS60" s="103"/>
      <c r="XT60" s="103"/>
      <c r="XU60" s="103"/>
      <c r="XV60" s="103"/>
      <c r="XW60" s="103"/>
      <c r="XX60" s="103"/>
      <c r="XY60" s="103"/>
      <c r="XZ60" s="103"/>
      <c r="YA60" s="103"/>
      <c r="YB60" s="103"/>
      <c r="YC60" s="103"/>
      <c r="YD60" s="103"/>
      <c r="YE60" s="103"/>
      <c r="YF60" s="103"/>
      <c r="YG60" s="103"/>
      <c r="YH60" s="103"/>
      <c r="YI60" s="103"/>
      <c r="YJ60" s="103"/>
      <c r="YK60" s="103"/>
      <c r="YL60" s="103"/>
      <c r="YM60" s="103"/>
      <c r="YN60" s="103"/>
      <c r="YO60" s="103"/>
      <c r="YP60" s="103"/>
      <c r="YQ60" s="103"/>
      <c r="YR60" s="103"/>
      <c r="YS60" s="103"/>
      <c r="YT60" s="103"/>
      <c r="YU60" s="103"/>
      <c r="YV60" s="103"/>
      <c r="YW60" s="103"/>
      <c r="YX60" s="103"/>
      <c r="YY60" s="103"/>
      <c r="YZ60" s="103"/>
      <c r="ZA60" s="103"/>
      <c r="ZB60" s="103"/>
      <c r="ZC60" s="103"/>
      <c r="ZD60" s="103"/>
      <c r="ZE60" s="103"/>
      <c r="ZF60" s="103"/>
      <c r="ZG60" s="103"/>
      <c r="ZH60" s="103"/>
      <c r="ZI60" s="103"/>
      <c r="ZJ60" s="103"/>
      <c r="ZK60" s="103"/>
      <c r="ZL60" s="103"/>
      <c r="ZM60" s="103"/>
      <c r="ZN60" s="103"/>
      <c r="ZO60" s="103"/>
      <c r="ZP60" s="103"/>
      <c r="ZQ60" s="103"/>
      <c r="ZR60" s="103"/>
      <c r="ZS60" s="103"/>
      <c r="ZT60" s="103"/>
      <c r="ZU60" s="103"/>
      <c r="ZV60" s="103"/>
      <c r="ZW60" s="103"/>
      <c r="ZX60" s="103"/>
      <c r="ZY60" s="103"/>
      <c r="ZZ60" s="103"/>
      <c r="AAA60" s="103"/>
      <c r="AAB60" s="103"/>
      <c r="AAC60" s="103"/>
      <c r="AAD60" s="103"/>
      <c r="AAE60" s="103"/>
      <c r="AAF60" s="103"/>
      <c r="AAG60" s="103"/>
      <c r="AAH60" s="103"/>
      <c r="AAI60" s="103"/>
      <c r="AAJ60" s="103"/>
      <c r="AAK60" s="103"/>
      <c r="AAL60" s="103"/>
      <c r="AAM60" s="103"/>
      <c r="AAN60" s="103"/>
      <c r="AAO60" s="103"/>
      <c r="AAP60" s="103"/>
      <c r="AAQ60" s="103"/>
      <c r="AAR60" s="103"/>
      <c r="AAS60" s="103"/>
      <c r="AAT60" s="103"/>
      <c r="AAU60" s="103"/>
      <c r="AAV60" s="103"/>
      <c r="AAW60" s="103"/>
      <c r="AAX60" s="103"/>
      <c r="AAY60" s="103"/>
      <c r="AAZ60" s="103"/>
      <c r="ABA60" s="103"/>
      <c r="ABB60" s="103"/>
      <c r="ABC60" s="103"/>
      <c r="ABD60" s="103"/>
      <c r="ABE60" s="103"/>
      <c r="ABF60" s="103"/>
      <c r="ABG60" s="103"/>
      <c r="ABH60" s="103"/>
      <c r="ABI60" s="103"/>
      <c r="ABJ60" s="103"/>
      <c r="ABK60" s="103"/>
      <c r="ABL60" s="103"/>
      <c r="ABM60" s="103"/>
      <c r="ABN60" s="103"/>
      <c r="ABO60" s="103"/>
      <c r="ABP60" s="103"/>
      <c r="ABQ60" s="103"/>
      <c r="ABR60" s="103"/>
      <c r="ABS60" s="103"/>
      <c r="ABT60" s="103"/>
      <c r="ABU60" s="103"/>
      <c r="ABV60" s="103"/>
      <c r="ABW60" s="103"/>
      <c r="ABX60" s="103"/>
      <c r="ABY60" s="103"/>
      <c r="ABZ60" s="103"/>
      <c r="ACA60" s="103"/>
      <c r="ACB60" s="103"/>
      <c r="ACC60" s="103"/>
      <c r="ACD60" s="103"/>
      <c r="ACE60" s="103"/>
      <c r="ACF60" s="103"/>
      <c r="ACG60" s="103"/>
      <c r="ACH60" s="103"/>
      <c r="ACI60" s="103"/>
      <c r="ACJ60" s="103"/>
      <c r="ACK60" s="103"/>
      <c r="ACL60" s="103"/>
      <c r="ACM60" s="103"/>
      <c r="ACN60" s="103"/>
      <c r="ACO60" s="103"/>
      <c r="ACP60" s="103"/>
      <c r="ACQ60" s="103"/>
      <c r="ACR60" s="103"/>
      <c r="ACS60" s="103"/>
      <c r="ACT60" s="103"/>
      <c r="ACU60" s="103"/>
      <c r="ACV60" s="103"/>
      <c r="ACW60" s="103"/>
      <c r="ACX60" s="103"/>
      <c r="ACY60" s="103"/>
      <c r="ACZ60" s="103"/>
      <c r="ADA60" s="103"/>
      <c r="ADB60" s="103"/>
      <c r="ADC60" s="103"/>
      <c r="ADD60" s="103"/>
      <c r="ADE60" s="103"/>
      <c r="ADF60" s="103"/>
      <c r="ADG60" s="103"/>
      <c r="ADH60" s="103"/>
      <c r="ADI60" s="103"/>
      <c r="ADJ60" s="103"/>
      <c r="ADK60" s="103"/>
      <c r="ADL60" s="103"/>
      <c r="ADM60" s="103"/>
      <c r="ADN60" s="103"/>
      <c r="ADO60" s="103"/>
      <c r="ADP60" s="103"/>
      <c r="ADQ60" s="103"/>
      <c r="ADR60" s="103"/>
      <c r="ADS60" s="103"/>
      <c r="ADT60" s="103"/>
      <c r="ADU60" s="103"/>
      <c r="ADV60" s="103"/>
      <c r="ADW60" s="103"/>
      <c r="ADX60" s="103"/>
      <c r="ADY60" s="103"/>
      <c r="ADZ60" s="103"/>
      <c r="AEA60" s="103"/>
      <c r="AEB60" s="103"/>
      <c r="AEC60" s="103"/>
      <c r="AED60" s="103"/>
      <c r="AEE60" s="103"/>
      <c r="AEF60" s="103"/>
      <c r="AEG60" s="103"/>
      <c r="AEH60" s="103"/>
      <c r="AEI60" s="103"/>
      <c r="AEJ60" s="103"/>
      <c r="AEK60" s="103"/>
      <c r="AEL60" s="103"/>
      <c r="AEM60" s="103"/>
      <c r="AEN60" s="103"/>
      <c r="AEO60" s="103"/>
      <c r="AEP60" s="103"/>
      <c r="AEQ60" s="103"/>
      <c r="AER60" s="103"/>
      <c r="AES60" s="103"/>
      <c r="AET60" s="103"/>
      <c r="AEU60" s="103"/>
      <c r="AEV60" s="103"/>
      <c r="AEW60" s="103"/>
      <c r="AEX60" s="103"/>
      <c r="AEY60" s="103"/>
      <c r="AEZ60" s="103"/>
      <c r="AFA60" s="103"/>
      <c r="AFB60" s="103"/>
      <c r="AFC60" s="103"/>
      <c r="AFD60" s="103"/>
      <c r="AFE60" s="103"/>
      <c r="AFF60" s="103"/>
      <c r="AFG60" s="103"/>
      <c r="AFH60" s="103"/>
      <c r="AFI60" s="103"/>
      <c r="AFJ60" s="103"/>
      <c r="AFK60" s="103"/>
      <c r="AFL60" s="103"/>
      <c r="AFM60" s="103"/>
      <c r="AFN60" s="103"/>
      <c r="AFO60" s="103"/>
      <c r="AFP60" s="103"/>
      <c r="AFQ60" s="103"/>
      <c r="AFR60" s="103"/>
      <c r="AFS60" s="103"/>
      <c r="AFT60" s="103"/>
      <c r="AFU60" s="103"/>
    </row>
    <row r="61" spans="1:853" s="97" customFormat="1" x14ac:dyDescent="0.25">
      <c r="A61" s="103"/>
      <c r="B61" s="103" t="s">
        <v>88</v>
      </c>
      <c r="C61" s="111"/>
      <c r="D61" s="111">
        <f t="shared" ref="D61:AS61" si="196">D60-C60</f>
        <v>0</v>
      </c>
      <c r="E61" s="111">
        <f t="shared" si="196"/>
        <v>0</v>
      </c>
      <c r="F61" s="111">
        <f t="shared" si="196"/>
        <v>-2.5399999999999636</v>
      </c>
      <c r="G61" s="111">
        <f t="shared" si="196"/>
        <v>359.46000000000004</v>
      </c>
      <c r="H61" s="111">
        <f t="shared" si="196"/>
        <v>6065.0700000000197</v>
      </c>
      <c r="I61" s="111">
        <f t="shared" si="196"/>
        <v>13588.879999999976</v>
      </c>
      <c r="J61" s="111">
        <f t="shared" si="196"/>
        <v>-164046.86999999988</v>
      </c>
      <c r="K61" s="111">
        <f t="shared" si="196"/>
        <v>-159680.0900000002</v>
      </c>
      <c r="L61" s="111">
        <f t="shared" si="196"/>
        <v>-32467.320000000065</v>
      </c>
      <c r="M61" s="111">
        <f t="shared" si="196"/>
        <v>-57053.870000000112</v>
      </c>
      <c r="N61" s="111">
        <f t="shared" si="196"/>
        <v>-96013.299999999581</v>
      </c>
      <c r="O61" s="111">
        <f t="shared" si="196"/>
        <v>-88581.720000000903</v>
      </c>
      <c r="P61" s="111">
        <f t="shared" si="196"/>
        <v>-65014.359999999404</v>
      </c>
      <c r="Q61" s="111">
        <f t="shared" si="196"/>
        <v>-12108.410000000149</v>
      </c>
      <c r="R61" s="111">
        <f t="shared" si="196"/>
        <v>-10874.200000001118</v>
      </c>
      <c r="S61" s="111">
        <f t="shared" si="196"/>
        <v>-8413.9399999994785</v>
      </c>
      <c r="T61" s="111">
        <f t="shared" si="196"/>
        <v>-157513.38999999873</v>
      </c>
      <c r="U61" s="111">
        <f t="shared" si="196"/>
        <v>-305588.66999999993</v>
      </c>
      <c r="V61" s="111">
        <f t="shared" si="196"/>
        <v>-252730.0100000035</v>
      </c>
      <c r="W61" s="111">
        <f t="shared" si="196"/>
        <v>-92106.839999997988</v>
      </c>
      <c r="X61" s="111">
        <f t="shared" si="196"/>
        <v>2952.0299999993294</v>
      </c>
      <c r="Y61" s="111">
        <f t="shared" si="196"/>
        <v>-29838.969999998808</v>
      </c>
      <c r="Z61" s="111">
        <f t="shared" si="196"/>
        <v>-73151</v>
      </c>
      <c r="AA61" s="111">
        <f t="shared" si="196"/>
        <v>-65125.199999999255</v>
      </c>
      <c r="AB61" s="111">
        <f t="shared" si="196"/>
        <v>-54497.859999995679</v>
      </c>
      <c r="AC61" s="111">
        <f t="shared" si="196"/>
        <v>14665.439999995753</v>
      </c>
      <c r="AD61" s="111">
        <f t="shared" si="196"/>
        <v>54174.480000000447</v>
      </c>
      <c r="AE61" s="111">
        <f t="shared" si="196"/>
        <v>65032.239999998361</v>
      </c>
      <c r="AF61" s="111">
        <f t="shared" si="196"/>
        <v>88589.780000001192</v>
      </c>
      <c r="AG61" s="111">
        <f t="shared" si="196"/>
        <v>93876.89999999851</v>
      </c>
      <c r="AH61" s="111">
        <f t="shared" si="196"/>
        <v>54116.349999990314</v>
      </c>
      <c r="AI61" s="111">
        <f t="shared" si="196"/>
        <v>62796.460000004619</v>
      </c>
      <c r="AJ61" s="111">
        <f t="shared" si="196"/>
        <v>47680.340000011027</v>
      </c>
      <c r="AK61" s="111">
        <f t="shared" si="196"/>
        <v>44520.920000001788</v>
      </c>
      <c r="AL61" s="111">
        <f t="shared" si="196"/>
        <v>39780.379999987781</v>
      </c>
      <c r="AM61" s="111">
        <f t="shared" si="196"/>
        <v>36428.340000011027</v>
      </c>
      <c r="AN61" s="111">
        <f t="shared" si="196"/>
        <v>32424.189999990165</v>
      </c>
      <c r="AO61" s="111">
        <f t="shared" si="196"/>
        <v>35848.860000006855</v>
      </c>
      <c r="AP61" s="111">
        <f t="shared" si="196"/>
        <v>36389.430000007153</v>
      </c>
      <c r="AQ61" s="111">
        <f t="shared" si="196"/>
        <v>46226.929999984801</v>
      </c>
      <c r="AR61" s="111">
        <f t="shared" si="196"/>
        <v>101561.1400000006</v>
      </c>
      <c r="AS61" s="111">
        <f t="shared" si="196"/>
        <v>124929.26999998838</v>
      </c>
      <c r="AT61" s="111">
        <f>AT60-AS60</f>
        <v>110445.67000001669</v>
      </c>
      <c r="AU61" s="111">
        <f t="shared" ref="AU61" si="197">AU60-AT60</f>
        <v>83585.839999973774</v>
      </c>
      <c r="AV61" s="111"/>
      <c r="AW61" s="111"/>
      <c r="AX61" s="111"/>
      <c r="AY61" s="111"/>
      <c r="AZ61" s="103"/>
      <c r="BA61" s="103"/>
      <c r="BB61" s="103"/>
      <c r="BC61" s="103"/>
      <c r="BD61" s="103"/>
      <c r="BE61" s="103"/>
      <c r="BF61" s="103"/>
      <c r="BG61" s="103"/>
      <c r="BH61" s="103"/>
      <c r="BI61" s="103"/>
      <c r="BJ61" s="103"/>
      <c r="BK61" s="103"/>
      <c r="BL61" s="103"/>
      <c r="BM61" s="103"/>
      <c r="BN61" s="103"/>
      <c r="BO61" s="103"/>
      <c r="BP61" s="103"/>
      <c r="BQ61" s="103"/>
      <c r="BR61" s="103"/>
      <c r="BS61" s="103"/>
      <c r="BT61" s="103"/>
      <c r="BU61" s="103"/>
      <c r="BV61" s="103"/>
      <c r="BW61" s="103"/>
      <c r="BX61" s="103"/>
      <c r="BY61" s="103"/>
      <c r="BZ61" s="103"/>
      <c r="CA61" s="103"/>
      <c r="CB61" s="103"/>
      <c r="CC61" s="103"/>
      <c r="CD61" s="103"/>
      <c r="CE61" s="103"/>
      <c r="CF61" s="103"/>
      <c r="CG61" s="103"/>
      <c r="CH61" s="103"/>
      <c r="CI61" s="103"/>
      <c r="CJ61" s="103"/>
      <c r="CK61" s="103"/>
      <c r="CL61" s="103"/>
      <c r="CM61" s="103"/>
      <c r="CN61" s="103"/>
      <c r="CO61" s="103"/>
      <c r="CP61" s="103"/>
      <c r="CQ61" s="103"/>
      <c r="CR61" s="103"/>
      <c r="CS61" s="103"/>
      <c r="CT61" s="103"/>
      <c r="CU61" s="103"/>
      <c r="CV61" s="103"/>
      <c r="CW61" s="103"/>
      <c r="CX61" s="103"/>
      <c r="CY61" s="103"/>
      <c r="CZ61" s="103"/>
      <c r="DA61" s="103"/>
      <c r="DB61" s="103"/>
      <c r="DC61" s="103"/>
      <c r="DD61" s="103"/>
      <c r="DE61" s="103"/>
      <c r="DF61" s="103"/>
      <c r="DG61" s="103"/>
      <c r="DH61" s="103"/>
      <c r="DI61" s="103"/>
      <c r="DJ61" s="103"/>
      <c r="DK61" s="103"/>
      <c r="DL61" s="103"/>
      <c r="DM61" s="103"/>
      <c r="DN61" s="103"/>
      <c r="DO61" s="103"/>
      <c r="DP61" s="103"/>
      <c r="DQ61" s="103"/>
      <c r="DR61" s="103"/>
      <c r="DS61" s="103"/>
      <c r="DT61" s="103"/>
      <c r="DU61" s="103"/>
      <c r="DV61" s="103"/>
      <c r="DW61" s="103"/>
      <c r="DX61" s="103"/>
      <c r="DY61" s="103"/>
      <c r="DZ61" s="103"/>
      <c r="EA61" s="103"/>
      <c r="EB61" s="103"/>
      <c r="EC61" s="103"/>
      <c r="ED61" s="103"/>
      <c r="EE61" s="103"/>
      <c r="EF61" s="103"/>
      <c r="EG61" s="103"/>
      <c r="EH61" s="103"/>
      <c r="EI61" s="103"/>
      <c r="EJ61" s="103"/>
      <c r="EK61" s="103"/>
      <c r="EL61" s="103"/>
      <c r="EM61" s="103"/>
      <c r="EN61" s="103"/>
      <c r="EO61" s="103"/>
      <c r="EP61" s="103"/>
      <c r="EQ61" s="103"/>
      <c r="ER61" s="103"/>
      <c r="ES61" s="103"/>
      <c r="ET61" s="103"/>
      <c r="EU61" s="103"/>
      <c r="EV61" s="103"/>
      <c r="EW61" s="103"/>
      <c r="EX61" s="103"/>
      <c r="EY61" s="103"/>
      <c r="EZ61" s="103"/>
      <c r="FA61" s="103"/>
      <c r="FB61" s="103"/>
      <c r="FC61" s="103"/>
      <c r="FD61" s="103"/>
      <c r="FE61" s="103"/>
      <c r="FF61" s="103"/>
      <c r="FG61" s="103"/>
      <c r="FH61" s="103"/>
      <c r="FI61" s="103"/>
      <c r="FJ61" s="103"/>
      <c r="FK61" s="103"/>
      <c r="FL61" s="103"/>
      <c r="FM61" s="103"/>
      <c r="FN61" s="103"/>
      <c r="FO61" s="103"/>
      <c r="FP61" s="103"/>
      <c r="FQ61" s="103"/>
      <c r="FR61" s="103"/>
      <c r="FS61" s="103"/>
      <c r="FT61" s="103"/>
      <c r="FU61" s="103"/>
      <c r="FV61" s="103"/>
      <c r="FW61" s="103"/>
      <c r="FX61" s="103"/>
      <c r="FY61" s="103"/>
      <c r="FZ61" s="103"/>
      <c r="GA61" s="103"/>
      <c r="GB61" s="103"/>
      <c r="GC61" s="103"/>
      <c r="GD61" s="103"/>
      <c r="GE61" s="103"/>
      <c r="GF61" s="103"/>
      <c r="GG61" s="103"/>
      <c r="GH61" s="103"/>
      <c r="GI61" s="103"/>
      <c r="GJ61" s="103"/>
      <c r="GK61" s="103"/>
      <c r="GL61" s="103"/>
      <c r="GM61" s="103"/>
      <c r="GN61" s="103"/>
      <c r="GO61" s="103"/>
      <c r="GP61" s="103"/>
      <c r="GQ61" s="103"/>
      <c r="GR61" s="103"/>
      <c r="GS61" s="103"/>
      <c r="GT61" s="103"/>
      <c r="GU61" s="103"/>
      <c r="GV61" s="103"/>
      <c r="GW61" s="103"/>
      <c r="GX61" s="103"/>
      <c r="GY61" s="103"/>
      <c r="GZ61" s="103"/>
      <c r="HA61" s="103"/>
      <c r="HB61" s="103"/>
      <c r="HC61" s="103"/>
      <c r="HD61" s="103"/>
      <c r="HE61" s="103"/>
      <c r="HF61" s="103"/>
      <c r="HG61" s="103"/>
      <c r="HH61" s="103"/>
      <c r="HI61" s="103"/>
      <c r="HJ61" s="103"/>
      <c r="HK61" s="103"/>
      <c r="HL61" s="103"/>
      <c r="HM61" s="103"/>
      <c r="HN61" s="103"/>
      <c r="HO61" s="103"/>
      <c r="HP61" s="103"/>
      <c r="HQ61" s="103"/>
      <c r="HR61" s="103"/>
      <c r="HS61" s="103"/>
      <c r="HT61" s="103"/>
      <c r="HU61" s="103"/>
      <c r="HV61" s="103"/>
      <c r="HW61" s="103"/>
      <c r="HX61" s="103"/>
      <c r="HY61" s="103"/>
      <c r="HZ61" s="103"/>
      <c r="IA61" s="103"/>
      <c r="IB61" s="103"/>
      <c r="IC61" s="103"/>
      <c r="ID61" s="103"/>
      <c r="IE61" s="103"/>
      <c r="IF61" s="103"/>
      <c r="IG61" s="103"/>
      <c r="IH61" s="103"/>
      <c r="II61" s="103"/>
      <c r="IJ61" s="103"/>
      <c r="IK61" s="103"/>
      <c r="IL61" s="103"/>
      <c r="IM61" s="103"/>
      <c r="IN61" s="103"/>
      <c r="IO61" s="103"/>
      <c r="IP61" s="103"/>
      <c r="IQ61" s="103"/>
      <c r="IR61" s="103"/>
      <c r="IS61" s="103"/>
      <c r="IT61" s="103"/>
      <c r="IU61" s="103"/>
      <c r="IV61" s="103"/>
      <c r="IW61" s="103"/>
      <c r="IX61" s="103"/>
      <c r="IY61" s="103"/>
      <c r="IZ61" s="103"/>
      <c r="JA61" s="103"/>
      <c r="JB61" s="103"/>
      <c r="JC61" s="103"/>
      <c r="JD61" s="103"/>
      <c r="JE61" s="103"/>
      <c r="JF61" s="103"/>
      <c r="JG61" s="103"/>
      <c r="JH61" s="103"/>
      <c r="JI61" s="103"/>
      <c r="JJ61" s="103"/>
      <c r="JK61" s="103"/>
      <c r="JL61" s="103"/>
      <c r="JM61" s="103"/>
      <c r="JN61" s="103"/>
      <c r="JO61" s="103"/>
      <c r="JP61" s="103"/>
      <c r="JQ61" s="103"/>
      <c r="JR61" s="103"/>
      <c r="JS61" s="103"/>
      <c r="JT61" s="103"/>
      <c r="JU61" s="103"/>
      <c r="JV61" s="103"/>
      <c r="JW61" s="103"/>
      <c r="JX61" s="103"/>
      <c r="JY61" s="103"/>
      <c r="JZ61" s="103"/>
      <c r="KA61" s="103"/>
      <c r="KB61" s="103"/>
      <c r="KC61" s="103"/>
      <c r="KD61" s="103"/>
      <c r="KE61" s="103"/>
      <c r="KF61" s="103"/>
      <c r="KG61" s="103"/>
      <c r="KH61" s="103"/>
      <c r="KI61" s="103"/>
      <c r="KJ61" s="103"/>
      <c r="KK61" s="103"/>
      <c r="KL61" s="103"/>
      <c r="KM61" s="103"/>
      <c r="KN61" s="103"/>
      <c r="KO61" s="103"/>
      <c r="KP61" s="103"/>
      <c r="KQ61" s="103"/>
      <c r="KR61" s="103"/>
      <c r="KS61" s="103"/>
      <c r="KT61" s="103"/>
      <c r="KU61" s="103"/>
      <c r="KV61" s="103"/>
      <c r="KW61" s="103"/>
      <c r="KX61" s="103"/>
      <c r="KY61" s="103"/>
      <c r="KZ61" s="103"/>
      <c r="LA61" s="103"/>
      <c r="LB61" s="103"/>
      <c r="LC61" s="103"/>
      <c r="LD61" s="103"/>
      <c r="LE61" s="103"/>
      <c r="LF61" s="103"/>
      <c r="LG61" s="103"/>
      <c r="LH61" s="103"/>
      <c r="LI61" s="103"/>
      <c r="LJ61" s="103"/>
      <c r="LK61" s="103"/>
      <c r="LL61" s="103"/>
      <c r="LM61" s="103"/>
      <c r="LN61" s="103"/>
      <c r="LO61" s="103"/>
      <c r="LP61" s="103"/>
      <c r="LQ61" s="103"/>
      <c r="LR61" s="103"/>
      <c r="LS61" s="103"/>
      <c r="LT61" s="103"/>
      <c r="LU61" s="103"/>
      <c r="LV61" s="103"/>
      <c r="LW61" s="103"/>
      <c r="LX61" s="103"/>
      <c r="LY61" s="103"/>
      <c r="LZ61" s="103"/>
      <c r="MA61" s="103"/>
      <c r="MB61" s="103"/>
      <c r="MC61" s="103"/>
      <c r="MD61" s="103"/>
      <c r="ME61" s="103"/>
      <c r="MF61" s="103"/>
      <c r="MG61" s="103"/>
      <c r="MH61" s="103"/>
      <c r="MI61" s="103"/>
      <c r="MJ61" s="103"/>
      <c r="MK61" s="103"/>
      <c r="ML61" s="103"/>
      <c r="MM61" s="103"/>
      <c r="MN61" s="103"/>
      <c r="MO61" s="103"/>
      <c r="MP61" s="103"/>
      <c r="MQ61" s="103"/>
      <c r="MR61" s="103"/>
      <c r="MS61" s="103"/>
      <c r="MT61" s="103"/>
      <c r="MU61" s="103"/>
      <c r="MV61" s="103"/>
      <c r="MW61" s="103"/>
      <c r="MX61" s="103"/>
      <c r="MY61" s="103"/>
      <c r="MZ61" s="103"/>
      <c r="NA61" s="103"/>
      <c r="NB61" s="103"/>
      <c r="NC61" s="103"/>
      <c r="ND61" s="103"/>
      <c r="NE61" s="103"/>
      <c r="NF61" s="103"/>
      <c r="NG61" s="103"/>
      <c r="NH61" s="103"/>
      <c r="NI61" s="103"/>
      <c r="NJ61" s="103"/>
      <c r="NK61" s="103"/>
      <c r="NL61" s="103"/>
      <c r="NM61" s="103"/>
      <c r="NN61" s="103"/>
      <c r="NO61" s="103"/>
      <c r="NP61" s="103"/>
      <c r="NQ61" s="103"/>
      <c r="NR61" s="103"/>
      <c r="NS61" s="103"/>
      <c r="NT61" s="103"/>
      <c r="NU61" s="103"/>
      <c r="NV61" s="103"/>
      <c r="NW61" s="103"/>
      <c r="NX61" s="103"/>
      <c r="NY61" s="103"/>
      <c r="NZ61" s="103"/>
      <c r="OA61" s="103"/>
      <c r="OB61" s="103"/>
      <c r="OC61" s="103"/>
      <c r="OD61" s="103"/>
      <c r="OE61" s="103"/>
      <c r="OF61" s="103"/>
      <c r="OG61" s="103"/>
      <c r="OH61" s="103"/>
      <c r="OI61" s="103"/>
      <c r="OJ61" s="103"/>
      <c r="OK61" s="103"/>
      <c r="OL61" s="103"/>
      <c r="OM61" s="103"/>
      <c r="ON61" s="103"/>
      <c r="OO61" s="103"/>
      <c r="OP61" s="103"/>
      <c r="OQ61" s="103"/>
      <c r="OR61" s="103"/>
      <c r="OS61" s="103"/>
      <c r="OT61" s="103"/>
      <c r="OU61" s="103"/>
      <c r="OV61" s="103"/>
      <c r="OW61" s="103"/>
      <c r="OX61" s="103"/>
      <c r="OY61" s="103"/>
      <c r="OZ61" s="103"/>
      <c r="PA61" s="103"/>
      <c r="PB61" s="103"/>
      <c r="PC61" s="103"/>
      <c r="PD61" s="103"/>
      <c r="PE61" s="103"/>
      <c r="PF61" s="103"/>
      <c r="PG61" s="103"/>
      <c r="PH61" s="103"/>
      <c r="PI61" s="103"/>
      <c r="PJ61" s="103"/>
      <c r="PK61" s="103"/>
      <c r="PL61" s="103"/>
      <c r="PM61" s="103"/>
      <c r="PN61" s="103"/>
      <c r="PO61" s="103"/>
      <c r="PP61" s="103"/>
      <c r="PQ61" s="103"/>
      <c r="PR61" s="103"/>
      <c r="PS61" s="103"/>
      <c r="PT61" s="103"/>
      <c r="PU61" s="103"/>
      <c r="PV61" s="103"/>
      <c r="PW61" s="103"/>
      <c r="PX61" s="103"/>
      <c r="PY61" s="103"/>
      <c r="PZ61" s="103"/>
      <c r="QA61" s="103"/>
      <c r="QB61" s="103"/>
      <c r="QC61" s="103"/>
      <c r="QD61" s="103"/>
      <c r="QE61" s="103"/>
      <c r="QF61" s="103"/>
      <c r="QG61" s="103"/>
      <c r="QH61" s="103"/>
      <c r="QI61" s="103"/>
      <c r="QJ61" s="103"/>
      <c r="QK61" s="103"/>
      <c r="QL61" s="103"/>
      <c r="QM61" s="103"/>
      <c r="QN61" s="103"/>
      <c r="QO61" s="103"/>
      <c r="QP61" s="103"/>
      <c r="QQ61" s="103"/>
      <c r="QR61" s="103"/>
      <c r="QS61" s="103"/>
      <c r="QT61" s="103"/>
      <c r="QU61" s="103"/>
      <c r="QV61" s="103"/>
      <c r="QW61" s="103"/>
      <c r="QX61" s="103"/>
      <c r="QY61" s="103"/>
      <c r="QZ61" s="103"/>
      <c r="RA61" s="103"/>
      <c r="RB61" s="103"/>
      <c r="RC61" s="103"/>
      <c r="RD61" s="103"/>
      <c r="RE61" s="103"/>
      <c r="RF61" s="103"/>
      <c r="RG61" s="103"/>
      <c r="RH61" s="103"/>
      <c r="RI61" s="103"/>
      <c r="RJ61" s="103"/>
      <c r="RK61" s="103"/>
      <c r="RL61" s="103"/>
      <c r="RM61" s="103"/>
      <c r="RN61" s="103"/>
      <c r="RO61" s="103"/>
      <c r="RP61" s="103"/>
      <c r="RQ61" s="103"/>
      <c r="RR61" s="103"/>
      <c r="RS61" s="103"/>
      <c r="RT61" s="103"/>
      <c r="RU61" s="103"/>
      <c r="RV61" s="103"/>
      <c r="RW61" s="103"/>
      <c r="RX61" s="103"/>
      <c r="RY61" s="103"/>
      <c r="RZ61" s="103"/>
      <c r="SA61" s="103"/>
      <c r="SB61" s="103"/>
      <c r="SC61" s="103"/>
      <c r="SD61" s="103"/>
      <c r="SE61" s="103"/>
      <c r="SF61" s="103"/>
      <c r="SG61" s="103"/>
      <c r="SH61" s="103"/>
      <c r="SI61" s="103"/>
      <c r="SJ61" s="103"/>
      <c r="SK61" s="103"/>
      <c r="SL61" s="103"/>
      <c r="SM61" s="103"/>
      <c r="SN61" s="103"/>
      <c r="SO61" s="103"/>
      <c r="SP61" s="103"/>
      <c r="SQ61" s="103"/>
      <c r="SR61" s="103"/>
      <c r="SS61" s="103"/>
      <c r="ST61" s="103"/>
      <c r="SU61" s="103"/>
      <c r="SV61" s="103"/>
      <c r="SW61" s="103"/>
      <c r="SX61" s="103"/>
      <c r="SY61" s="103"/>
      <c r="SZ61" s="103"/>
      <c r="TA61" s="103"/>
      <c r="TB61" s="103"/>
      <c r="TC61" s="103"/>
      <c r="TD61" s="103"/>
      <c r="TE61" s="103"/>
      <c r="TF61" s="103"/>
      <c r="TG61" s="103"/>
      <c r="TH61" s="103"/>
      <c r="TI61" s="103"/>
      <c r="TJ61" s="103"/>
      <c r="TK61" s="103"/>
      <c r="TL61" s="103"/>
      <c r="TM61" s="103"/>
      <c r="TN61" s="103"/>
      <c r="TO61" s="103"/>
      <c r="TP61" s="103"/>
      <c r="TQ61" s="103"/>
      <c r="TR61" s="103"/>
      <c r="TS61" s="103"/>
      <c r="TT61" s="103"/>
      <c r="TU61" s="103"/>
      <c r="TV61" s="103"/>
      <c r="TW61" s="103"/>
      <c r="TX61" s="103"/>
      <c r="TY61" s="103"/>
      <c r="TZ61" s="103"/>
      <c r="UA61" s="103"/>
      <c r="UB61" s="103"/>
      <c r="UC61" s="103"/>
      <c r="UD61" s="103"/>
      <c r="UE61" s="103"/>
      <c r="UF61" s="103"/>
      <c r="UG61" s="103"/>
      <c r="UH61" s="103"/>
      <c r="UI61" s="103"/>
      <c r="UJ61" s="103"/>
      <c r="UK61" s="103"/>
      <c r="UL61" s="103"/>
      <c r="UM61" s="103"/>
      <c r="UN61" s="103"/>
      <c r="UO61" s="103"/>
      <c r="UP61" s="103"/>
      <c r="UQ61" s="103"/>
      <c r="UR61" s="103"/>
      <c r="US61" s="103"/>
      <c r="UT61" s="103"/>
      <c r="UU61" s="103"/>
      <c r="UV61" s="103"/>
      <c r="UW61" s="103"/>
      <c r="UX61" s="103"/>
      <c r="UY61" s="103"/>
      <c r="UZ61" s="103"/>
      <c r="VA61" s="103"/>
      <c r="VB61" s="103"/>
      <c r="VC61" s="103"/>
      <c r="VD61" s="103"/>
      <c r="VE61" s="103"/>
      <c r="VF61" s="103"/>
      <c r="VG61" s="103"/>
      <c r="VH61" s="103"/>
      <c r="VI61" s="103"/>
      <c r="VJ61" s="103"/>
      <c r="VK61" s="103"/>
      <c r="VL61" s="103"/>
      <c r="VM61" s="103"/>
      <c r="VN61" s="103"/>
      <c r="VO61" s="103"/>
      <c r="VP61" s="103"/>
      <c r="VQ61" s="103"/>
      <c r="VR61" s="103"/>
      <c r="VS61" s="103"/>
      <c r="VT61" s="103"/>
      <c r="VU61" s="103"/>
      <c r="VV61" s="103"/>
      <c r="VW61" s="103"/>
      <c r="VX61" s="103"/>
      <c r="VY61" s="103"/>
      <c r="VZ61" s="103"/>
      <c r="WA61" s="103"/>
      <c r="WB61" s="103"/>
      <c r="WC61" s="103"/>
      <c r="WD61" s="103"/>
      <c r="WE61" s="103"/>
      <c r="WF61" s="103"/>
      <c r="WG61" s="103"/>
      <c r="WH61" s="103"/>
      <c r="WI61" s="103"/>
      <c r="WJ61" s="103"/>
      <c r="WK61" s="103"/>
      <c r="WL61" s="103"/>
      <c r="WM61" s="103"/>
      <c r="WN61" s="103"/>
      <c r="WO61" s="103"/>
      <c r="WP61" s="103"/>
      <c r="WQ61" s="103"/>
      <c r="WR61" s="103"/>
      <c r="WS61" s="103"/>
      <c r="WT61" s="103"/>
      <c r="WU61" s="103"/>
      <c r="WV61" s="103"/>
      <c r="WW61" s="103"/>
      <c r="WX61" s="103"/>
      <c r="WY61" s="103"/>
      <c r="WZ61" s="103"/>
      <c r="XA61" s="103"/>
      <c r="XB61" s="103"/>
      <c r="XC61" s="103"/>
      <c r="XD61" s="103"/>
      <c r="XE61" s="103"/>
      <c r="XF61" s="103"/>
      <c r="XG61" s="103"/>
      <c r="XH61" s="103"/>
      <c r="XI61" s="103"/>
      <c r="XJ61" s="103"/>
      <c r="XK61" s="103"/>
      <c r="XL61" s="103"/>
      <c r="XM61" s="103"/>
      <c r="XN61" s="103"/>
      <c r="XO61" s="103"/>
      <c r="XP61" s="103"/>
      <c r="XQ61" s="103"/>
      <c r="XR61" s="103"/>
      <c r="XS61" s="103"/>
      <c r="XT61" s="103"/>
      <c r="XU61" s="103"/>
      <c r="XV61" s="103"/>
      <c r="XW61" s="103"/>
      <c r="XX61" s="103"/>
      <c r="XY61" s="103"/>
      <c r="XZ61" s="103"/>
      <c r="YA61" s="103"/>
      <c r="YB61" s="103"/>
      <c r="YC61" s="103"/>
      <c r="YD61" s="103"/>
      <c r="YE61" s="103"/>
      <c r="YF61" s="103"/>
      <c r="YG61" s="103"/>
      <c r="YH61" s="103"/>
      <c r="YI61" s="103"/>
      <c r="YJ61" s="103"/>
      <c r="YK61" s="103"/>
      <c r="YL61" s="103"/>
      <c r="YM61" s="103"/>
      <c r="YN61" s="103"/>
      <c r="YO61" s="103"/>
      <c r="YP61" s="103"/>
      <c r="YQ61" s="103"/>
      <c r="YR61" s="103"/>
      <c r="YS61" s="103"/>
      <c r="YT61" s="103"/>
      <c r="YU61" s="103"/>
      <c r="YV61" s="103"/>
      <c r="YW61" s="103"/>
      <c r="YX61" s="103"/>
      <c r="YY61" s="103"/>
      <c r="YZ61" s="103"/>
      <c r="ZA61" s="103"/>
      <c r="ZB61" s="103"/>
      <c r="ZC61" s="103"/>
      <c r="ZD61" s="103"/>
      <c r="ZE61" s="103"/>
      <c r="ZF61" s="103"/>
      <c r="ZG61" s="103"/>
      <c r="ZH61" s="103"/>
      <c r="ZI61" s="103"/>
      <c r="ZJ61" s="103"/>
      <c r="ZK61" s="103"/>
      <c r="ZL61" s="103"/>
      <c r="ZM61" s="103"/>
      <c r="ZN61" s="103"/>
      <c r="ZO61" s="103"/>
      <c r="ZP61" s="103"/>
      <c r="ZQ61" s="103"/>
      <c r="ZR61" s="103"/>
      <c r="ZS61" s="103"/>
      <c r="ZT61" s="103"/>
      <c r="ZU61" s="103"/>
      <c r="ZV61" s="103"/>
      <c r="ZW61" s="103"/>
      <c r="ZX61" s="103"/>
      <c r="ZY61" s="103"/>
      <c r="ZZ61" s="103"/>
      <c r="AAA61" s="103"/>
      <c r="AAB61" s="103"/>
      <c r="AAC61" s="103"/>
      <c r="AAD61" s="103"/>
      <c r="AAE61" s="103"/>
      <c r="AAF61" s="103"/>
      <c r="AAG61" s="103"/>
      <c r="AAH61" s="103"/>
      <c r="AAI61" s="103"/>
      <c r="AAJ61" s="103"/>
      <c r="AAK61" s="103"/>
      <c r="AAL61" s="103"/>
      <c r="AAM61" s="103"/>
      <c r="AAN61" s="103"/>
      <c r="AAO61" s="103"/>
      <c r="AAP61" s="103"/>
      <c r="AAQ61" s="103"/>
      <c r="AAR61" s="103"/>
      <c r="AAS61" s="103"/>
      <c r="AAT61" s="103"/>
      <c r="AAU61" s="103"/>
      <c r="AAV61" s="103"/>
      <c r="AAW61" s="103"/>
      <c r="AAX61" s="103"/>
      <c r="AAY61" s="103"/>
      <c r="AAZ61" s="103"/>
      <c r="ABA61" s="103"/>
      <c r="ABB61" s="103"/>
      <c r="ABC61" s="103"/>
      <c r="ABD61" s="103"/>
      <c r="ABE61" s="103"/>
      <c r="ABF61" s="103"/>
      <c r="ABG61" s="103"/>
      <c r="ABH61" s="103"/>
      <c r="ABI61" s="103"/>
      <c r="ABJ61" s="103"/>
      <c r="ABK61" s="103"/>
      <c r="ABL61" s="103"/>
      <c r="ABM61" s="103"/>
      <c r="ABN61" s="103"/>
      <c r="ABO61" s="103"/>
      <c r="ABP61" s="103"/>
      <c r="ABQ61" s="103"/>
      <c r="ABR61" s="103"/>
      <c r="ABS61" s="103"/>
      <c r="ABT61" s="103"/>
      <c r="ABU61" s="103"/>
      <c r="ABV61" s="103"/>
      <c r="ABW61" s="103"/>
      <c r="ABX61" s="103"/>
      <c r="ABY61" s="103"/>
      <c r="ABZ61" s="103"/>
      <c r="ACA61" s="103"/>
      <c r="ACB61" s="103"/>
      <c r="ACC61" s="103"/>
      <c r="ACD61" s="103"/>
      <c r="ACE61" s="103"/>
      <c r="ACF61" s="103"/>
      <c r="ACG61" s="103"/>
      <c r="ACH61" s="103"/>
      <c r="ACI61" s="103"/>
      <c r="ACJ61" s="103"/>
      <c r="ACK61" s="103"/>
      <c r="ACL61" s="103"/>
      <c r="ACM61" s="103"/>
      <c r="ACN61" s="103"/>
      <c r="ACO61" s="103"/>
      <c r="ACP61" s="103"/>
      <c r="ACQ61" s="103"/>
      <c r="ACR61" s="103"/>
      <c r="ACS61" s="103"/>
      <c r="ACT61" s="103"/>
      <c r="ACU61" s="103"/>
      <c r="ACV61" s="103"/>
      <c r="ACW61" s="103"/>
      <c r="ACX61" s="103"/>
      <c r="ACY61" s="103"/>
      <c r="ACZ61" s="103"/>
      <c r="ADA61" s="103"/>
      <c r="ADB61" s="103"/>
      <c r="ADC61" s="103"/>
      <c r="ADD61" s="103"/>
      <c r="ADE61" s="103"/>
      <c r="ADF61" s="103"/>
      <c r="ADG61" s="103"/>
      <c r="ADH61" s="103"/>
      <c r="ADI61" s="103"/>
      <c r="ADJ61" s="103"/>
      <c r="ADK61" s="103"/>
      <c r="ADL61" s="103"/>
      <c r="ADM61" s="103"/>
      <c r="ADN61" s="103"/>
      <c r="ADO61" s="103"/>
      <c r="ADP61" s="103"/>
      <c r="ADQ61" s="103"/>
      <c r="ADR61" s="103"/>
      <c r="ADS61" s="103"/>
      <c r="ADT61" s="103"/>
      <c r="ADU61" s="103"/>
      <c r="ADV61" s="103"/>
      <c r="ADW61" s="103"/>
      <c r="ADX61" s="103"/>
      <c r="ADY61" s="103"/>
      <c r="ADZ61" s="103"/>
      <c r="AEA61" s="103"/>
      <c r="AEB61" s="103"/>
      <c r="AEC61" s="103"/>
      <c r="AED61" s="103"/>
      <c r="AEE61" s="103"/>
      <c r="AEF61" s="103"/>
      <c r="AEG61" s="103"/>
      <c r="AEH61" s="103"/>
      <c r="AEI61" s="103"/>
      <c r="AEJ61" s="103"/>
      <c r="AEK61" s="103"/>
      <c r="AEL61" s="103"/>
      <c r="AEM61" s="103"/>
      <c r="AEN61" s="103"/>
      <c r="AEO61" s="103"/>
      <c r="AEP61" s="103"/>
      <c r="AEQ61" s="103"/>
      <c r="AER61" s="103"/>
      <c r="AES61" s="103"/>
      <c r="AET61" s="103"/>
      <c r="AEU61" s="103"/>
      <c r="AEV61" s="103"/>
      <c r="AEW61" s="103"/>
      <c r="AEX61" s="103"/>
      <c r="AEY61" s="103"/>
      <c r="AEZ61" s="103"/>
      <c r="AFA61" s="103"/>
      <c r="AFB61" s="103"/>
      <c r="AFC61" s="103"/>
      <c r="AFD61" s="103"/>
      <c r="AFE61" s="103"/>
      <c r="AFF61" s="103"/>
      <c r="AFG61" s="103"/>
      <c r="AFH61" s="103"/>
      <c r="AFI61" s="103"/>
      <c r="AFJ61" s="103"/>
      <c r="AFK61" s="103"/>
      <c r="AFL61" s="103"/>
      <c r="AFM61" s="103"/>
      <c r="AFN61" s="103"/>
      <c r="AFO61" s="103"/>
      <c r="AFP61" s="103"/>
      <c r="AFQ61" s="103"/>
      <c r="AFR61" s="103"/>
      <c r="AFS61" s="103"/>
      <c r="AFT61" s="103"/>
      <c r="AFU61" s="103"/>
    </row>
    <row r="62" spans="1:853" s="97" customFormat="1" x14ac:dyDescent="0.25">
      <c r="A62" s="103"/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  <c r="AA62" s="103"/>
      <c r="AB62" s="103"/>
      <c r="AC62" s="103"/>
      <c r="AD62" s="103"/>
      <c r="AE62" s="103"/>
      <c r="AF62" s="103"/>
      <c r="AG62" s="103"/>
      <c r="AH62" s="103"/>
      <c r="AI62" s="103"/>
      <c r="AJ62" s="103"/>
      <c r="AK62" s="103"/>
      <c r="AL62" s="103"/>
      <c r="AM62" s="103"/>
      <c r="AN62" s="103"/>
      <c r="AO62" s="103"/>
      <c r="AP62" s="103"/>
      <c r="AQ62" s="103"/>
      <c r="AR62" s="103"/>
      <c r="AS62" s="103"/>
      <c r="AT62" s="103"/>
      <c r="AU62" s="103"/>
      <c r="AV62" s="103"/>
      <c r="AW62" s="103"/>
      <c r="AX62" s="103"/>
      <c r="AY62" s="103"/>
      <c r="AZ62" s="103"/>
      <c r="BA62" s="103"/>
      <c r="BB62" s="103"/>
      <c r="BC62" s="103"/>
      <c r="BD62" s="103"/>
      <c r="BE62" s="103"/>
      <c r="BF62" s="103"/>
      <c r="BG62" s="103"/>
      <c r="BH62" s="103"/>
      <c r="BI62" s="103"/>
      <c r="BJ62" s="103"/>
      <c r="BK62" s="103"/>
      <c r="BL62" s="103"/>
      <c r="BM62" s="103"/>
      <c r="BN62" s="103"/>
      <c r="BO62" s="103"/>
      <c r="BP62" s="103"/>
      <c r="BQ62" s="103"/>
      <c r="BR62" s="103"/>
      <c r="BS62" s="103"/>
      <c r="BT62" s="103"/>
      <c r="BU62" s="103"/>
      <c r="BV62" s="103"/>
      <c r="BW62" s="103"/>
      <c r="BX62" s="103"/>
      <c r="BY62" s="103"/>
      <c r="BZ62" s="103"/>
      <c r="CA62" s="103"/>
      <c r="CB62" s="103"/>
      <c r="CC62" s="103"/>
      <c r="CD62" s="103"/>
      <c r="CE62" s="103"/>
      <c r="CF62" s="103"/>
      <c r="CG62" s="103"/>
      <c r="CH62" s="103"/>
      <c r="CI62" s="103"/>
      <c r="CJ62" s="103"/>
      <c r="CK62" s="103"/>
      <c r="CL62" s="103"/>
      <c r="CM62" s="103"/>
      <c r="CN62" s="103"/>
      <c r="CO62" s="103"/>
      <c r="CP62" s="103"/>
      <c r="CQ62" s="103"/>
      <c r="CR62" s="103"/>
      <c r="CS62" s="103"/>
      <c r="CT62" s="103"/>
      <c r="CU62" s="103"/>
      <c r="CV62" s="103"/>
      <c r="CW62" s="103"/>
      <c r="CX62" s="103"/>
      <c r="CY62" s="103"/>
      <c r="CZ62" s="103"/>
      <c r="DA62" s="103"/>
      <c r="DB62" s="103"/>
      <c r="DC62" s="103"/>
      <c r="DD62" s="103"/>
      <c r="DE62" s="103"/>
      <c r="DF62" s="103"/>
      <c r="DG62" s="103"/>
      <c r="DH62" s="103"/>
      <c r="DI62" s="103"/>
      <c r="DJ62" s="103"/>
      <c r="DK62" s="103"/>
      <c r="DL62" s="103"/>
      <c r="DM62" s="103"/>
      <c r="DN62" s="103"/>
      <c r="DO62" s="103"/>
      <c r="DP62" s="103"/>
      <c r="DQ62" s="103"/>
      <c r="DR62" s="103"/>
      <c r="DS62" s="103"/>
      <c r="DT62" s="103"/>
      <c r="DU62" s="103"/>
      <c r="DV62" s="103"/>
      <c r="DW62" s="103"/>
      <c r="DX62" s="103"/>
      <c r="DY62" s="103"/>
      <c r="DZ62" s="103"/>
      <c r="EA62" s="103"/>
      <c r="EB62" s="103"/>
      <c r="EC62" s="103"/>
      <c r="ED62" s="103"/>
      <c r="EE62" s="103"/>
      <c r="EF62" s="103"/>
      <c r="EG62" s="103"/>
      <c r="EH62" s="103"/>
      <c r="EI62" s="103"/>
      <c r="EJ62" s="103"/>
      <c r="EK62" s="103"/>
      <c r="EL62" s="103"/>
      <c r="EM62" s="103"/>
      <c r="EN62" s="103"/>
      <c r="EO62" s="103"/>
      <c r="EP62" s="103"/>
      <c r="EQ62" s="103"/>
      <c r="ER62" s="103"/>
      <c r="ES62" s="103"/>
      <c r="ET62" s="103"/>
      <c r="EU62" s="103"/>
      <c r="EV62" s="103"/>
      <c r="EW62" s="103"/>
      <c r="EX62" s="103"/>
      <c r="EY62" s="103"/>
      <c r="EZ62" s="103"/>
      <c r="FA62" s="103"/>
      <c r="FB62" s="103"/>
      <c r="FC62" s="103"/>
      <c r="FD62" s="103"/>
      <c r="FE62" s="103"/>
      <c r="FF62" s="103"/>
      <c r="FG62" s="103"/>
      <c r="FH62" s="103"/>
      <c r="FI62" s="103"/>
      <c r="FJ62" s="103"/>
      <c r="FK62" s="103"/>
      <c r="FL62" s="103"/>
      <c r="FM62" s="103"/>
      <c r="FN62" s="103"/>
      <c r="FO62" s="103"/>
      <c r="FP62" s="103"/>
      <c r="FQ62" s="103"/>
      <c r="FR62" s="103"/>
      <c r="FS62" s="103"/>
      <c r="FT62" s="103"/>
      <c r="FU62" s="103"/>
      <c r="FV62" s="103"/>
      <c r="FW62" s="103"/>
      <c r="FX62" s="103"/>
      <c r="FY62" s="103"/>
      <c r="FZ62" s="103"/>
      <c r="GA62" s="103"/>
      <c r="GB62" s="103"/>
      <c r="GC62" s="103"/>
      <c r="GD62" s="103"/>
      <c r="GE62" s="103"/>
      <c r="GF62" s="103"/>
      <c r="GG62" s="103"/>
      <c r="GH62" s="103"/>
      <c r="GI62" s="103"/>
      <c r="GJ62" s="103"/>
      <c r="GK62" s="103"/>
      <c r="GL62" s="103"/>
      <c r="GM62" s="103"/>
      <c r="GN62" s="103"/>
      <c r="GO62" s="103"/>
      <c r="GP62" s="103"/>
      <c r="GQ62" s="103"/>
      <c r="GR62" s="103"/>
      <c r="GS62" s="103"/>
      <c r="GT62" s="103"/>
      <c r="GU62" s="103"/>
      <c r="GV62" s="103"/>
      <c r="GW62" s="103"/>
      <c r="GX62" s="103"/>
      <c r="GY62" s="103"/>
      <c r="GZ62" s="103"/>
      <c r="HA62" s="103"/>
      <c r="HB62" s="103"/>
      <c r="HC62" s="103"/>
      <c r="HD62" s="103"/>
      <c r="HE62" s="103"/>
      <c r="HF62" s="103"/>
      <c r="HG62" s="103"/>
      <c r="HH62" s="103"/>
      <c r="HI62" s="103"/>
      <c r="HJ62" s="103"/>
      <c r="HK62" s="103"/>
      <c r="HL62" s="103"/>
      <c r="HM62" s="103"/>
      <c r="HN62" s="103"/>
      <c r="HO62" s="103"/>
      <c r="HP62" s="103"/>
      <c r="HQ62" s="103"/>
      <c r="HR62" s="103"/>
      <c r="HS62" s="103"/>
      <c r="HT62" s="103"/>
      <c r="HU62" s="103"/>
      <c r="HV62" s="103"/>
      <c r="HW62" s="103"/>
      <c r="HX62" s="103"/>
      <c r="HY62" s="103"/>
      <c r="HZ62" s="103"/>
      <c r="IA62" s="103"/>
      <c r="IB62" s="103"/>
      <c r="IC62" s="103"/>
      <c r="ID62" s="103"/>
      <c r="IE62" s="103"/>
      <c r="IF62" s="103"/>
      <c r="IG62" s="103"/>
      <c r="IH62" s="103"/>
      <c r="II62" s="103"/>
      <c r="IJ62" s="103"/>
      <c r="IK62" s="103"/>
      <c r="IL62" s="103"/>
      <c r="IM62" s="103"/>
      <c r="IN62" s="103"/>
      <c r="IO62" s="103"/>
      <c r="IP62" s="103"/>
      <c r="IQ62" s="103"/>
      <c r="IR62" s="103"/>
      <c r="IS62" s="103"/>
      <c r="IT62" s="103"/>
      <c r="IU62" s="103"/>
      <c r="IV62" s="103"/>
      <c r="IW62" s="103"/>
      <c r="IX62" s="103"/>
      <c r="IY62" s="103"/>
      <c r="IZ62" s="103"/>
      <c r="JA62" s="103"/>
      <c r="JB62" s="103"/>
      <c r="JC62" s="103"/>
      <c r="JD62" s="103"/>
      <c r="JE62" s="103"/>
      <c r="JF62" s="103"/>
      <c r="JG62" s="103"/>
      <c r="JH62" s="103"/>
      <c r="JI62" s="103"/>
      <c r="JJ62" s="103"/>
      <c r="JK62" s="103"/>
      <c r="JL62" s="103"/>
      <c r="JM62" s="103"/>
      <c r="JN62" s="103"/>
      <c r="JO62" s="103"/>
      <c r="JP62" s="103"/>
      <c r="JQ62" s="103"/>
      <c r="JR62" s="103"/>
      <c r="JS62" s="103"/>
      <c r="JT62" s="103"/>
      <c r="JU62" s="103"/>
      <c r="JV62" s="103"/>
      <c r="JW62" s="103"/>
      <c r="JX62" s="103"/>
      <c r="JY62" s="103"/>
      <c r="JZ62" s="103"/>
      <c r="KA62" s="103"/>
      <c r="KB62" s="103"/>
      <c r="KC62" s="103"/>
      <c r="KD62" s="103"/>
      <c r="KE62" s="103"/>
      <c r="KF62" s="103"/>
      <c r="KG62" s="103"/>
      <c r="KH62" s="103"/>
      <c r="KI62" s="103"/>
      <c r="KJ62" s="103"/>
      <c r="KK62" s="103"/>
      <c r="KL62" s="103"/>
      <c r="KM62" s="103"/>
      <c r="KN62" s="103"/>
      <c r="KO62" s="103"/>
      <c r="KP62" s="103"/>
      <c r="KQ62" s="103"/>
      <c r="KR62" s="103"/>
      <c r="KS62" s="103"/>
      <c r="KT62" s="103"/>
      <c r="KU62" s="103"/>
      <c r="KV62" s="103"/>
      <c r="KW62" s="103"/>
      <c r="KX62" s="103"/>
      <c r="KY62" s="103"/>
      <c r="KZ62" s="103"/>
      <c r="LA62" s="103"/>
      <c r="LB62" s="103"/>
      <c r="LC62" s="103"/>
      <c r="LD62" s="103"/>
      <c r="LE62" s="103"/>
      <c r="LF62" s="103"/>
      <c r="LG62" s="103"/>
      <c r="LH62" s="103"/>
      <c r="LI62" s="103"/>
      <c r="LJ62" s="103"/>
      <c r="LK62" s="103"/>
      <c r="LL62" s="103"/>
      <c r="LM62" s="103"/>
      <c r="LN62" s="103"/>
      <c r="LO62" s="103"/>
      <c r="LP62" s="103"/>
      <c r="LQ62" s="103"/>
      <c r="LR62" s="103"/>
      <c r="LS62" s="103"/>
      <c r="LT62" s="103"/>
      <c r="LU62" s="103"/>
      <c r="LV62" s="103"/>
      <c r="LW62" s="103"/>
      <c r="LX62" s="103"/>
      <c r="LY62" s="103"/>
      <c r="LZ62" s="103"/>
      <c r="MA62" s="103"/>
      <c r="MB62" s="103"/>
      <c r="MC62" s="103"/>
      <c r="MD62" s="103"/>
      <c r="ME62" s="103"/>
      <c r="MF62" s="103"/>
      <c r="MG62" s="103"/>
      <c r="MH62" s="103"/>
      <c r="MI62" s="103"/>
      <c r="MJ62" s="103"/>
      <c r="MK62" s="103"/>
      <c r="ML62" s="103"/>
      <c r="MM62" s="103"/>
      <c r="MN62" s="103"/>
      <c r="MO62" s="103"/>
      <c r="MP62" s="103"/>
      <c r="MQ62" s="103"/>
      <c r="MR62" s="103"/>
      <c r="MS62" s="103"/>
      <c r="MT62" s="103"/>
      <c r="MU62" s="103"/>
      <c r="MV62" s="103"/>
      <c r="MW62" s="103"/>
      <c r="MX62" s="103"/>
      <c r="MY62" s="103"/>
      <c r="MZ62" s="103"/>
      <c r="NA62" s="103"/>
      <c r="NB62" s="103"/>
      <c r="NC62" s="103"/>
      <c r="ND62" s="103"/>
      <c r="NE62" s="103"/>
      <c r="NF62" s="103"/>
      <c r="NG62" s="103"/>
      <c r="NH62" s="103"/>
      <c r="NI62" s="103"/>
      <c r="NJ62" s="103"/>
      <c r="NK62" s="103"/>
      <c r="NL62" s="103"/>
      <c r="NM62" s="103"/>
      <c r="NN62" s="103"/>
      <c r="NO62" s="103"/>
      <c r="NP62" s="103"/>
      <c r="NQ62" s="103"/>
      <c r="NR62" s="103"/>
      <c r="NS62" s="103"/>
      <c r="NT62" s="103"/>
      <c r="NU62" s="103"/>
      <c r="NV62" s="103"/>
      <c r="NW62" s="103"/>
      <c r="NX62" s="103"/>
      <c r="NY62" s="103"/>
      <c r="NZ62" s="103"/>
      <c r="OA62" s="103"/>
      <c r="OB62" s="103"/>
      <c r="OC62" s="103"/>
      <c r="OD62" s="103"/>
      <c r="OE62" s="103"/>
      <c r="OF62" s="103"/>
      <c r="OG62" s="103"/>
      <c r="OH62" s="103"/>
      <c r="OI62" s="103"/>
      <c r="OJ62" s="103"/>
      <c r="OK62" s="103"/>
      <c r="OL62" s="103"/>
      <c r="OM62" s="103"/>
      <c r="ON62" s="103"/>
      <c r="OO62" s="103"/>
      <c r="OP62" s="103"/>
      <c r="OQ62" s="103"/>
      <c r="OR62" s="103"/>
      <c r="OS62" s="103"/>
      <c r="OT62" s="103"/>
      <c r="OU62" s="103"/>
      <c r="OV62" s="103"/>
      <c r="OW62" s="103"/>
      <c r="OX62" s="103"/>
      <c r="OY62" s="103"/>
      <c r="OZ62" s="103"/>
      <c r="PA62" s="103"/>
      <c r="PB62" s="103"/>
      <c r="PC62" s="103"/>
      <c r="PD62" s="103"/>
      <c r="PE62" s="103"/>
      <c r="PF62" s="103"/>
      <c r="PG62" s="103"/>
      <c r="PH62" s="103"/>
      <c r="PI62" s="103"/>
      <c r="PJ62" s="103"/>
      <c r="PK62" s="103"/>
      <c r="PL62" s="103"/>
      <c r="PM62" s="103"/>
      <c r="PN62" s="103"/>
      <c r="PO62" s="103"/>
      <c r="PP62" s="103"/>
      <c r="PQ62" s="103"/>
      <c r="PR62" s="103"/>
      <c r="PS62" s="103"/>
      <c r="PT62" s="103"/>
      <c r="PU62" s="103"/>
      <c r="PV62" s="103"/>
      <c r="PW62" s="103"/>
      <c r="PX62" s="103"/>
      <c r="PY62" s="103"/>
      <c r="PZ62" s="103"/>
      <c r="QA62" s="103"/>
      <c r="QB62" s="103"/>
      <c r="QC62" s="103"/>
      <c r="QD62" s="103"/>
      <c r="QE62" s="103"/>
      <c r="QF62" s="103"/>
      <c r="QG62" s="103"/>
      <c r="QH62" s="103"/>
      <c r="QI62" s="103"/>
      <c r="QJ62" s="103"/>
      <c r="QK62" s="103"/>
      <c r="QL62" s="103"/>
      <c r="QM62" s="103"/>
      <c r="QN62" s="103"/>
      <c r="QO62" s="103"/>
      <c r="QP62" s="103"/>
      <c r="QQ62" s="103"/>
      <c r="QR62" s="103"/>
      <c r="QS62" s="103"/>
      <c r="QT62" s="103"/>
      <c r="QU62" s="103"/>
      <c r="QV62" s="103"/>
      <c r="QW62" s="103"/>
      <c r="QX62" s="103"/>
      <c r="QY62" s="103"/>
      <c r="QZ62" s="103"/>
      <c r="RA62" s="103"/>
      <c r="RB62" s="103"/>
      <c r="RC62" s="103"/>
      <c r="RD62" s="103"/>
      <c r="RE62" s="103"/>
      <c r="RF62" s="103"/>
      <c r="RG62" s="103"/>
      <c r="RH62" s="103"/>
      <c r="RI62" s="103"/>
      <c r="RJ62" s="103"/>
      <c r="RK62" s="103"/>
      <c r="RL62" s="103"/>
      <c r="RM62" s="103"/>
      <c r="RN62" s="103"/>
      <c r="RO62" s="103"/>
      <c r="RP62" s="103"/>
      <c r="RQ62" s="103"/>
      <c r="RR62" s="103"/>
      <c r="RS62" s="103"/>
      <c r="RT62" s="103"/>
      <c r="RU62" s="103"/>
      <c r="RV62" s="103"/>
      <c r="RW62" s="103"/>
      <c r="RX62" s="103"/>
      <c r="RY62" s="103"/>
      <c r="RZ62" s="103"/>
      <c r="SA62" s="103"/>
      <c r="SB62" s="103"/>
      <c r="SC62" s="103"/>
      <c r="SD62" s="103"/>
      <c r="SE62" s="103"/>
      <c r="SF62" s="103"/>
      <c r="SG62" s="103"/>
      <c r="SH62" s="103"/>
      <c r="SI62" s="103"/>
      <c r="SJ62" s="103"/>
      <c r="SK62" s="103"/>
      <c r="SL62" s="103"/>
      <c r="SM62" s="103"/>
      <c r="SN62" s="103"/>
      <c r="SO62" s="103"/>
      <c r="SP62" s="103"/>
      <c r="SQ62" s="103"/>
      <c r="SR62" s="103"/>
      <c r="SS62" s="103"/>
      <c r="ST62" s="103"/>
      <c r="SU62" s="103"/>
      <c r="SV62" s="103"/>
      <c r="SW62" s="103"/>
      <c r="SX62" s="103"/>
      <c r="SY62" s="103"/>
      <c r="SZ62" s="103"/>
      <c r="TA62" s="103"/>
      <c r="TB62" s="103"/>
      <c r="TC62" s="103"/>
      <c r="TD62" s="103"/>
      <c r="TE62" s="103"/>
      <c r="TF62" s="103"/>
      <c r="TG62" s="103"/>
      <c r="TH62" s="103"/>
      <c r="TI62" s="103"/>
      <c r="TJ62" s="103"/>
      <c r="TK62" s="103"/>
      <c r="TL62" s="103"/>
      <c r="TM62" s="103"/>
      <c r="TN62" s="103"/>
      <c r="TO62" s="103"/>
      <c r="TP62" s="103"/>
      <c r="TQ62" s="103"/>
      <c r="TR62" s="103"/>
      <c r="TS62" s="103"/>
      <c r="TT62" s="103"/>
      <c r="TU62" s="103"/>
      <c r="TV62" s="103"/>
      <c r="TW62" s="103"/>
      <c r="TX62" s="103"/>
      <c r="TY62" s="103"/>
      <c r="TZ62" s="103"/>
      <c r="UA62" s="103"/>
      <c r="UB62" s="103"/>
      <c r="UC62" s="103"/>
      <c r="UD62" s="103"/>
      <c r="UE62" s="103"/>
      <c r="UF62" s="103"/>
      <c r="UG62" s="103"/>
      <c r="UH62" s="103"/>
      <c r="UI62" s="103"/>
      <c r="UJ62" s="103"/>
      <c r="UK62" s="103"/>
      <c r="UL62" s="103"/>
      <c r="UM62" s="103"/>
      <c r="UN62" s="103"/>
      <c r="UO62" s="103"/>
      <c r="UP62" s="103"/>
      <c r="UQ62" s="103"/>
      <c r="UR62" s="103"/>
      <c r="US62" s="103"/>
      <c r="UT62" s="103"/>
      <c r="UU62" s="103"/>
      <c r="UV62" s="103"/>
      <c r="UW62" s="103"/>
      <c r="UX62" s="103"/>
      <c r="UY62" s="103"/>
      <c r="UZ62" s="103"/>
      <c r="VA62" s="103"/>
      <c r="VB62" s="103"/>
      <c r="VC62" s="103"/>
      <c r="VD62" s="103"/>
      <c r="VE62" s="103"/>
      <c r="VF62" s="103"/>
      <c r="VG62" s="103"/>
      <c r="VH62" s="103"/>
      <c r="VI62" s="103"/>
      <c r="VJ62" s="103"/>
      <c r="VK62" s="103"/>
      <c r="VL62" s="103"/>
      <c r="VM62" s="103"/>
      <c r="VN62" s="103"/>
      <c r="VO62" s="103"/>
      <c r="VP62" s="103"/>
      <c r="VQ62" s="103"/>
      <c r="VR62" s="103"/>
      <c r="VS62" s="103"/>
      <c r="VT62" s="103"/>
      <c r="VU62" s="103"/>
      <c r="VV62" s="103"/>
      <c r="VW62" s="103"/>
      <c r="VX62" s="103"/>
      <c r="VY62" s="103"/>
      <c r="VZ62" s="103"/>
      <c r="WA62" s="103"/>
      <c r="WB62" s="103"/>
      <c r="WC62" s="103"/>
      <c r="WD62" s="103"/>
      <c r="WE62" s="103"/>
      <c r="WF62" s="103"/>
      <c r="WG62" s="103"/>
      <c r="WH62" s="103"/>
      <c r="WI62" s="103"/>
      <c r="WJ62" s="103"/>
      <c r="WK62" s="103"/>
      <c r="WL62" s="103"/>
      <c r="WM62" s="103"/>
      <c r="WN62" s="103"/>
      <c r="WO62" s="103"/>
      <c r="WP62" s="103"/>
      <c r="WQ62" s="103"/>
      <c r="WR62" s="103"/>
      <c r="WS62" s="103"/>
      <c r="WT62" s="103"/>
      <c r="WU62" s="103"/>
      <c r="WV62" s="103"/>
      <c r="WW62" s="103"/>
      <c r="WX62" s="103"/>
      <c r="WY62" s="103"/>
      <c r="WZ62" s="103"/>
      <c r="XA62" s="103"/>
      <c r="XB62" s="103"/>
      <c r="XC62" s="103"/>
      <c r="XD62" s="103"/>
      <c r="XE62" s="103"/>
      <c r="XF62" s="103"/>
      <c r="XG62" s="103"/>
      <c r="XH62" s="103"/>
      <c r="XI62" s="103"/>
      <c r="XJ62" s="103"/>
      <c r="XK62" s="103"/>
      <c r="XL62" s="103"/>
      <c r="XM62" s="103"/>
      <c r="XN62" s="103"/>
      <c r="XO62" s="103"/>
      <c r="XP62" s="103"/>
      <c r="XQ62" s="103"/>
      <c r="XR62" s="103"/>
      <c r="XS62" s="103"/>
      <c r="XT62" s="103"/>
      <c r="XU62" s="103"/>
      <c r="XV62" s="103"/>
      <c r="XW62" s="103"/>
      <c r="XX62" s="103"/>
      <c r="XY62" s="103"/>
      <c r="XZ62" s="103"/>
      <c r="YA62" s="103"/>
      <c r="YB62" s="103"/>
      <c r="YC62" s="103"/>
      <c r="YD62" s="103"/>
      <c r="YE62" s="103"/>
      <c r="YF62" s="103"/>
      <c r="YG62" s="103"/>
      <c r="YH62" s="103"/>
      <c r="YI62" s="103"/>
      <c r="YJ62" s="103"/>
      <c r="YK62" s="103"/>
      <c r="YL62" s="103"/>
      <c r="YM62" s="103"/>
      <c r="YN62" s="103"/>
      <c r="YO62" s="103"/>
      <c r="YP62" s="103"/>
      <c r="YQ62" s="103"/>
      <c r="YR62" s="103"/>
      <c r="YS62" s="103"/>
      <c r="YT62" s="103"/>
      <c r="YU62" s="103"/>
      <c r="YV62" s="103"/>
      <c r="YW62" s="103"/>
      <c r="YX62" s="103"/>
      <c r="YY62" s="103"/>
      <c r="YZ62" s="103"/>
      <c r="ZA62" s="103"/>
      <c r="ZB62" s="103"/>
      <c r="ZC62" s="103"/>
      <c r="ZD62" s="103"/>
      <c r="ZE62" s="103"/>
      <c r="ZF62" s="103"/>
      <c r="ZG62" s="103"/>
      <c r="ZH62" s="103"/>
      <c r="ZI62" s="103"/>
      <c r="ZJ62" s="103"/>
      <c r="ZK62" s="103"/>
      <c r="ZL62" s="103"/>
      <c r="ZM62" s="103"/>
      <c r="ZN62" s="103"/>
      <c r="ZO62" s="103"/>
      <c r="ZP62" s="103"/>
      <c r="ZQ62" s="103"/>
      <c r="ZR62" s="103"/>
      <c r="ZS62" s="103"/>
      <c r="ZT62" s="103"/>
      <c r="ZU62" s="103"/>
      <c r="ZV62" s="103"/>
      <c r="ZW62" s="103"/>
      <c r="ZX62" s="103"/>
      <c r="ZY62" s="103"/>
      <c r="ZZ62" s="103"/>
      <c r="AAA62" s="103"/>
      <c r="AAB62" s="103"/>
      <c r="AAC62" s="103"/>
      <c r="AAD62" s="103"/>
      <c r="AAE62" s="103"/>
      <c r="AAF62" s="103"/>
      <c r="AAG62" s="103"/>
      <c r="AAH62" s="103"/>
      <c r="AAI62" s="103"/>
      <c r="AAJ62" s="103"/>
      <c r="AAK62" s="103"/>
      <c r="AAL62" s="103"/>
      <c r="AAM62" s="103"/>
      <c r="AAN62" s="103"/>
      <c r="AAO62" s="103"/>
      <c r="AAP62" s="103"/>
      <c r="AAQ62" s="103"/>
      <c r="AAR62" s="103"/>
      <c r="AAS62" s="103"/>
      <c r="AAT62" s="103"/>
      <c r="AAU62" s="103"/>
      <c r="AAV62" s="103"/>
      <c r="AAW62" s="103"/>
      <c r="AAX62" s="103"/>
      <c r="AAY62" s="103"/>
      <c r="AAZ62" s="103"/>
      <c r="ABA62" s="103"/>
      <c r="ABB62" s="103"/>
      <c r="ABC62" s="103"/>
      <c r="ABD62" s="103"/>
      <c r="ABE62" s="103"/>
      <c r="ABF62" s="103"/>
      <c r="ABG62" s="103"/>
      <c r="ABH62" s="103"/>
      <c r="ABI62" s="103"/>
      <c r="ABJ62" s="103"/>
      <c r="ABK62" s="103"/>
      <c r="ABL62" s="103"/>
      <c r="ABM62" s="103"/>
      <c r="ABN62" s="103"/>
      <c r="ABO62" s="103"/>
      <c r="ABP62" s="103"/>
      <c r="ABQ62" s="103"/>
      <c r="ABR62" s="103"/>
      <c r="ABS62" s="103"/>
      <c r="ABT62" s="103"/>
      <c r="ABU62" s="103"/>
      <c r="ABV62" s="103"/>
      <c r="ABW62" s="103"/>
      <c r="ABX62" s="103"/>
      <c r="ABY62" s="103"/>
      <c r="ABZ62" s="103"/>
      <c r="ACA62" s="103"/>
      <c r="ACB62" s="103"/>
      <c r="ACC62" s="103"/>
      <c r="ACD62" s="103"/>
      <c r="ACE62" s="103"/>
      <c r="ACF62" s="103"/>
      <c r="ACG62" s="103"/>
      <c r="ACH62" s="103"/>
      <c r="ACI62" s="103"/>
      <c r="ACJ62" s="103"/>
      <c r="ACK62" s="103"/>
      <c r="ACL62" s="103"/>
      <c r="ACM62" s="103"/>
      <c r="ACN62" s="103"/>
      <c r="ACO62" s="103"/>
      <c r="ACP62" s="103"/>
      <c r="ACQ62" s="103"/>
      <c r="ACR62" s="103"/>
      <c r="ACS62" s="103"/>
      <c r="ACT62" s="103"/>
      <c r="ACU62" s="103"/>
      <c r="ACV62" s="103"/>
      <c r="ACW62" s="103"/>
      <c r="ACX62" s="103"/>
      <c r="ACY62" s="103"/>
      <c r="ACZ62" s="103"/>
      <c r="ADA62" s="103"/>
      <c r="ADB62" s="103"/>
      <c r="ADC62" s="103"/>
      <c r="ADD62" s="103"/>
      <c r="ADE62" s="103"/>
      <c r="ADF62" s="103"/>
      <c r="ADG62" s="103"/>
      <c r="ADH62" s="103"/>
      <c r="ADI62" s="103"/>
      <c r="ADJ62" s="103"/>
      <c r="ADK62" s="103"/>
      <c r="ADL62" s="103"/>
      <c r="ADM62" s="103"/>
      <c r="ADN62" s="103"/>
      <c r="ADO62" s="103"/>
      <c r="ADP62" s="103"/>
      <c r="ADQ62" s="103"/>
      <c r="ADR62" s="103"/>
      <c r="ADS62" s="103"/>
      <c r="ADT62" s="103"/>
      <c r="ADU62" s="103"/>
      <c r="ADV62" s="103"/>
      <c r="ADW62" s="103"/>
      <c r="ADX62" s="103"/>
      <c r="ADY62" s="103"/>
      <c r="ADZ62" s="103"/>
      <c r="AEA62" s="103"/>
      <c r="AEB62" s="103"/>
      <c r="AEC62" s="103"/>
      <c r="AED62" s="103"/>
      <c r="AEE62" s="103"/>
      <c r="AEF62" s="103"/>
      <c r="AEG62" s="103"/>
      <c r="AEH62" s="103"/>
      <c r="AEI62" s="103"/>
      <c r="AEJ62" s="103"/>
      <c r="AEK62" s="103"/>
      <c r="AEL62" s="103"/>
      <c r="AEM62" s="103"/>
      <c r="AEN62" s="103"/>
      <c r="AEO62" s="103"/>
      <c r="AEP62" s="103"/>
      <c r="AEQ62" s="103"/>
      <c r="AER62" s="103"/>
      <c r="AES62" s="103"/>
      <c r="AET62" s="103"/>
      <c r="AEU62" s="103"/>
      <c r="AEV62" s="103"/>
      <c r="AEW62" s="103"/>
      <c r="AEX62" s="103"/>
      <c r="AEY62" s="103"/>
      <c r="AEZ62" s="103"/>
      <c r="AFA62" s="103"/>
      <c r="AFB62" s="103"/>
      <c r="AFC62" s="103"/>
      <c r="AFD62" s="103"/>
      <c r="AFE62" s="103"/>
      <c r="AFF62" s="103"/>
      <c r="AFG62" s="103"/>
      <c r="AFH62" s="103"/>
      <c r="AFI62" s="103"/>
      <c r="AFJ62" s="103"/>
      <c r="AFK62" s="103"/>
      <c r="AFL62" s="103"/>
      <c r="AFM62" s="103"/>
      <c r="AFN62" s="103"/>
      <c r="AFO62" s="103"/>
      <c r="AFP62" s="103"/>
      <c r="AFQ62" s="103"/>
      <c r="AFR62" s="103"/>
      <c r="AFS62" s="103"/>
      <c r="AFT62" s="103"/>
      <c r="AFU62" s="103"/>
    </row>
    <row r="63" spans="1:853" s="98" customFormat="1" x14ac:dyDescent="0.25">
      <c r="A63" s="103"/>
      <c r="B63" s="103"/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  <c r="AA63" s="103"/>
      <c r="AB63" s="103"/>
      <c r="AC63" s="103"/>
      <c r="AD63" s="103"/>
      <c r="AE63" s="103"/>
      <c r="AF63" s="103"/>
      <c r="AG63" s="103"/>
      <c r="AH63" s="103"/>
      <c r="AI63" s="103"/>
      <c r="AJ63" s="103"/>
      <c r="AK63" s="103"/>
      <c r="AL63" s="103"/>
      <c r="AM63" s="103"/>
      <c r="AN63" s="103"/>
      <c r="AO63" s="103"/>
      <c r="AP63" s="103"/>
      <c r="AQ63" s="103"/>
      <c r="AR63" s="103"/>
      <c r="AS63" s="103"/>
      <c r="AT63" s="103"/>
      <c r="AU63" s="103"/>
      <c r="AV63" s="103"/>
      <c r="AW63" s="103"/>
      <c r="AX63" s="103"/>
      <c r="AY63" s="103"/>
      <c r="AZ63" s="103"/>
      <c r="BA63" s="103"/>
      <c r="BB63" s="103"/>
      <c r="BC63" s="103"/>
      <c r="BD63" s="103"/>
      <c r="BE63" s="103"/>
      <c r="BF63" s="103"/>
      <c r="BG63" s="103"/>
      <c r="BH63" s="103"/>
      <c r="BI63" s="103"/>
      <c r="BJ63" s="103"/>
      <c r="BK63" s="103"/>
      <c r="BL63" s="103"/>
      <c r="BM63" s="103"/>
      <c r="BN63" s="103"/>
      <c r="BO63" s="103"/>
      <c r="BP63" s="103"/>
      <c r="BQ63" s="103"/>
      <c r="BR63" s="103"/>
      <c r="BS63" s="103"/>
      <c r="BT63" s="103"/>
      <c r="BU63" s="103"/>
      <c r="BV63" s="103"/>
      <c r="BW63" s="103"/>
      <c r="BX63" s="103"/>
      <c r="BY63" s="103"/>
      <c r="BZ63" s="103"/>
      <c r="CA63" s="103"/>
      <c r="CB63" s="103"/>
      <c r="CC63" s="103"/>
      <c r="CD63" s="103"/>
      <c r="CE63" s="103"/>
      <c r="CF63" s="103"/>
      <c r="CG63" s="103"/>
      <c r="CH63" s="103"/>
      <c r="CI63" s="103"/>
      <c r="CJ63" s="103"/>
      <c r="CK63" s="103"/>
      <c r="CL63" s="103"/>
      <c r="CM63" s="103"/>
      <c r="CN63" s="103"/>
      <c r="CO63" s="103"/>
      <c r="CP63" s="103"/>
      <c r="CQ63" s="103"/>
      <c r="CR63" s="103"/>
      <c r="CS63" s="103"/>
      <c r="CT63" s="103"/>
      <c r="CU63" s="103"/>
      <c r="CV63" s="103"/>
      <c r="CW63" s="103"/>
      <c r="CX63" s="103"/>
      <c r="CY63" s="103"/>
      <c r="CZ63" s="103"/>
      <c r="DA63" s="103"/>
      <c r="DB63" s="103"/>
      <c r="DC63" s="103"/>
      <c r="DD63" s="103"/>
      <c r="DE63" s="103"/>
      <c r="DF63" s="103"/>
      <c r="DG63" s="103"/>
      <c r="DH63" s="103"/>
      <c r="DI63" s="103"/>
      <c r="DJ63" s="103"/>
      <c r="DK63" s="103"/>
      <c r="DL63" s="103"/>
      <c r="DM63" s="103"/>
      <c r="DN63" s="103"/>
      <c r="DO63" s="103"/>
      <c r="DP63" s="103"/>
      <c r="DQ63" s="103"/>
      <c r="DR63" s="103"/>
      <c r="DS63" s="103"/>
      <c r="DT63" s="103"/>
      <c r="DU63" s="103"/>
      <c r="DV63" s="103"/>
      <c r="DW63" s="103"/>
      <c r="DX63" s="103"/>
      <c r="DY63" s="103"/>
      <c r="DZ63" s="103"/>
      <c r="EA63" s="103"/>
      <c r="EB63" s="103"/>
      <c r="EC63" s="103"/>
      <c r="ED63" s="103"/>
      <c r="EE63" s="103"/>
      <c r="EF63" s="103"/>
      <c r="EG63" s="103"/>
      <c r="EH63" s="103"/>
      <c r="EI63" s="103"/>
      <c r="EJ63" s="103"/>
      <c r="EK63" s="103"/>
      <c r="EL63" s="103"/>
      <c r="EM63" s="103"/>
      <c r="EN63" s="103"/>
      <c r="EO63" s="103"/>
      <c r="EP63" s="103"/>
      <c r="EQ63" s="103"/>
      <c r="ER63" s="103"/>
      <c r="ES63" s="103"/>
      <c r="ET63" s="103"/>
      <c r="EU63" s="103"/>
      <c r="EV63" s="103"/>
      <c r="EW63" s="103"/>
      <c r="EX63" s="103"/>
      <c r="EY63" s="103"/>
      <c r="EZ63" s="103"/>
      <c r="FA63" s="103"/>
      <c r="FB63" s="103"/>
      <c r="FC63" s="103"/>
      <c r="FD63" s="103"/>
      <c r="FE63" s="103"/>
      <c r="FF63" s="103"/>
      <c r="FG63" s="103"/>
      <c r="FH63" s="103"/>
      <c r="FI63" s="103"/>
      <c r="FJ63" s="103"/>
      <c r="FK63" s="103"/>
      <c r="FL63" s="103"/>
      <c r="FM63" s="103"/>
      <c r="FN63" s="103"/>
      <c r="FO63" s="103"/>
      <c r="FP63" s="103"/>
      <c r="FQ63" s="103"/>
      <c r="FR63" s="103"/>
      <c r="FS63" s="103"/>
      <c r="FT63" s="103"/>
      <c r="FU63" s="103"/>
      <c r="FV63" s="103"/>
      <c r="FW63" s="103"/>
      <c r="FX63" s="103"/>
      <c r="FY63" s="103"/>
      <c r="FZ63" s="103"/>
      <c r="GA63" s="103"/>
      <c r="GB63" s="103"/>
      <c r="GC63" s="103"/>
      <c r="GD63" s="103"/>
      <c r="GE63" s="103"/>
      <c r="GF63" s="103"/>
      <c r="GG63" s="103"/>
      <c r="GH63" s="103"/>
      <c r="GI63" s="103"/>
      <c r="GJ63" s="103"/>
      <c r="GK63" s="103"/>
      <c r="GL63" s="103"/>
      <c r="GM63" s="103"/>
      <c r="GN63" s="103"/>
      <c r="GO63" s="103"/>
      <c r="GP63" s="103"/>
      <c r="GQ63" s="103"/>
      <c r="GR63" s="103"/>
      <c r="GS63" s="103"/>
      <c r="GT63" s="103"/>
      <c r="GU63" s="103"/>
      <c r="GV63" s="103"/>
      <c r="GW63" s="103"/>
      <c r="GX63" s="103"/>
      <c r="GY63" s="103"/>
      <c r="GZ63" s="103"/>
      <c r="HA63" s="103"/>
      <c r="HB63" s="103"/>
      <c r="HC63" s="103"/>
      <c r="HD63" s="103"/>
      <c r="HE63" s="103"/>
      <c r="HF63" s="103"/>
      <c r="HG63" s="103"/>
      <c r="HH63" s="103"/>
      <c r="HI63" s="103"/>
      <c r="HJ63" s="103"/>
      <c r="HK63" s="103"/>
      <c r="HL63" s="103"/>
      <c r="HM63" s="103"/>
      <c r="HN63" s="103"/>
      <c r="HO63" s="103"/>
      <c r="HP63" s="103"/>
      <c r="HQ63" s="103"/>
      <c r="HR63" s="103"/>
      <c r="HS63" s="103"/>
      <c r="HT63" s="103"/>
      <c r="HU63" s="103"/>
      <c r="HV63" s="103"/>
      <c r="HW63" s="103"/>
      <c r="HX63" s="103"/>
      <c r="HY63" s="103"/>
      <c r="HZ63" s="103"/>
      <c r="IA63" s="103"/>
      <c r="IB63" s="103"/>
      <c r="IC63" s="103"/>
      <c r="ID63" s="103"/>
      <c r="IE63" s="103"/>
      <c r="IF63" s="103"/>
      <c r="IG63" s="103"/>
      <c r="IH63" s="103"/>
      <c r="II63" s="103"/>
      <c r="IJ63" s="103"/>
      <c r="IK63" s="103"/>
      <c r="IL63" s="103"/>
      <c r="IM63" s="103"/>
      <c r="IN63" s="103"/>
      <c r="IO63" s="103"/>
      <c r="IP63" s="103"/>
      <c r="IQ63" s="103"/>
      <c r="IR63" s="103"/>
      <c r="IS63" s="103"/>
      <c r="IT63" s="103"/>
      <c r="IU63" s="103"/>
      <c r="IV63" s="103"/>
      <c r="IW63" s="103"/>
      <c r="IX63" s="103"/>
      <c r="IY63" s="103"/>
      <c r="IZ63" s="103"/>
      <c r="JA63" s="103"/>
      <c r="JB63" s="103"/>
      <c r="JC63" s="103"/>
      <c r="JD63" s="103"/>
      <c r="JE63" s="103"/>
      <c r="JF63" s="103"/>
      <c r="JG63" s="103"/>
      <c r="JH63" s="103"/>
      <c r="JI63" s="103"/>
      <c r="JJ63" s="103"/>
      <c r="JK63" s="103"/>
      <c r="JL63" s="103"/>
      <c r="JM63" s="103"/>
      <c r="JN63" s="103"/>
      <c r="JO63" s="103"/>
      <c r="JP63" s="103"/>
      <c r="JQ63" s="103"/>
      <c r="JR63" s="103"/>
      <c r="JS63" s="103"/>
      <c r="JT63" s="103"/>
      <c r="JU63" s="103"/>
      <c r="JV63" s="103"/>
      <c r="JW63" s="103"/>
      <c r="JX63" s="103"/>
      <c r="JY63" s="103"/>
      <c r="JZ63" s="103"/>
      <c r="KA63" s="103"/>
      <c r="KB63" s="103"/>
      <c r="KC63" s="103"/>
      <c r="KD63" s="103"/>
      <c r="KE63" s="103"/>
      <c r="KF63" s="103"/>
      <c r="KG63" s="103"/>
      <c r="KH63" s="103"/>
      <c r="KI63" s="103"/>
      <c r="KJ63" s="103"/>
      <c r="KK63" s="103"/>
      <c r="KL63" s="103"/>
      <c r="KM63" s="103"/>
      <c r="KN63" s="103"/>
      <c r="KO63" s="103"/>
      <c r="KP63" s="103"/>
      <c r="KQ63" s="103"/>
      <c r="KR63" s="103"/>
      <c r="KS63" s="103"/>
      <c r="KT63" s="103"/>
      <c r="KU63" s="103"/>
      <c r="KV63" s="103"/>
      <c r="KW63" s="103"/>
      <c r="KX63" s="103"/>
      <c r="KY63" s="103"/>
      <c r="KZ63" s="103"/>
      <c r="LA63" s="103"/>
      <c r="LB63" s="103"/>
      <c r="LC63" s="103"/>
      <c r="LD63" s="103"/>
      <c r="LE63" s="103"/>
      <c r="LF63" s="103"/>
      <c r="LG63" s="103"/>
      <c r="LH63" s="103"/>
      <c r="LI63" s="103"/>
      <c r="LJ63" s="103"/>
      <c r="LK63" s="103"/>
      <c r="LL63" s="103"/>
      <c r="LM63" s="103"/>
      <c r="LN63" s="103"/>
      <c r="LO63" s="103"/>
      <c r="LP63" s="103"/>
      <c r="LQ63" s="103"/>
      <c r="LR63" s="103"/>
      <c r="LS63" s="103"/>
      <c r="LT63" s="103"/>
      <c r="LU63" s="103"/>
      <c r="LV63" s="103"/>
      <c r="LW63" s="103"/>
      <c r="LX63" s="103"/>
      <c r="LY63" s="103"/>
      <c r="LZ63" s="103"/>
      <c r="MA63" s="103"/>
      <c r="MB63" s="103"/>
      <c r="MC63" s="103"/>
      <c r="MD63" s="103"/>
      <c r="ME63" s="103"/>
      <c r="MF63" s="103"/>
      <c r="MG63" s="103"/>
      <c r="MH63" s="103"/>
      <c r="MI63" s="103"/>
      <c r="MJ63" s="103"/>
      <c r="MK63" s="103"/>
      <c r="ML63" s="103"/>
      <c r="MM63" s="103"/>
      <c r="MN63" s="103"/>
      <c r="MO63" s="103"/>
      <c r="MP63" s="103"/>
      <c r="MQ63" s="103"/>
      <c r="MR63" s="103"/>
      <c r="MS63" s="103"/>
      <c r="MT63" s="103"/>
      <c r="MU63" s="103"/>
      <c r="MV63" s="103"/>
      <c r="MW63" s="103"/>
      <c r="MX63" s="103"/>
      <c r="MY63" s="103"/>
      <c r="MZ63" s="103"/>
      <c r="NA63" s="103"/>
      <c r="NB63" s="103"/>
      <c r="NC63" s="103"/>
      <c r="ND63" s="103"/>
      <c r="NE63" s="103"/>
      <c r="NF63" s="103"/>
      <c r="NG63" s="103"/>
      <c r="NH63" s="103"/>
      <c r="NI63" s="103"/>
      <c r="NJ63" s="103"/>
      <c r="NK63" s="103"/>
      <c r="NL63" s="103"/>
      <c r="NM63" s="103"/>
      <c r="NN63" s="103"/>
      <c r="NO63" s="103"/>
      <c r="NP63" s="103"/>
      <c r="NQ63" s="103"/>
      <c r="NR63" s="103"/>
      <c r="NS63" s="103"/>
      <c r="NT63" s="103"/>
      <c r="NU63" s="103"/>
      <c r="NV63" s="103"/>
      <c r="NW63" s="103"/>
      <c r="NX63" s="103"/>
      <c r="NY63" s="103"/>
      <c r="NZ63" s="103"/>
      <c r="OA63" s="103"/>
      <c r="OB63" s="103"/>
      <c r="OC63" s="103"/>
      <c r="OD63" s="103"/>
      <c r="OE63" s="103"/>
      <c r="OF63" s="103"/>
      <c r="OG63" s="103"/>
      <c r="OH63" s="103"/>
      <c r="OI63" s="103"/>
      <c r="OJ63" s="103"/>
      <c r="OK63" s="103"/>
      <c r="OL63" s="103"/>
      <c r="OM63" s="103"/>
      <c r="ON63" s="103"/>
      <c r="OO63" s="103"/>
      <c r="OP63" s="103"/>
      <c r="OQ63" s="103"/>
      <c r="OR63" s="103"/>
      <c r="OS63" s="103"/>
      <c r="OT63" s="103"/>
      <c r="OU63" s="103"/>
      <c r="OV63" s="103"/>
      <c r="OW63" s="103"/>
      <c r="OX63" s="103"/>
      <c r="OY63" s="103"/>
      <c r="OZ63" s="103"/>
      <c r="PA63" s="103"/>
      <c r="PB63" s="103"/>
      <c r="PC63" s="103"/>
      <c r="PD63" s="103"/>
      <c r="PE63" s="103"/>
      <c r="PF63" s="103"/>
      <c r="PG63" s="103"/>
      <c r="PH63" s="103"/>
      <c r="PI63" s="103"/>
      <c r="PJ63" s="103"/>
      <c r="PK63" s="103"/>
      <c r="PL63" s="103"/>
      <c r="PM63" s="103"/>
      <c r="PN63" s="103"/>
      <c r="PO63" s="103"/>
      <c r="PP63" s="103"/>
      <c r="PQ63" s="103"/>
      <c r="PR63" s="103"/>
      <c r="PS63" s="103"/>
      <c r="PT63" s="103"/>
      <c r="PU63" s="103"/>
      <c r="PV63" s="103"/>
      <c r="PW63" s="103"/>
      <c r="PX63" s="103"/>
      <c r="PY63" s="103"/>
      <c r="PZ63" s="103"/>
      <c r="QA63" s="103"/>
      <c r="QB63" s="103"/>
      <c r="QC63" s="103"/>
      <c r="QD63" s="103"/>
      <c r="QE63" s="103"/>
      <c r="QF63" s="103"/>
      <c r="QG63" s="103"/>
      <c r="QH63" s="103"/>
      <c r="QI63" s="103"/>
      <c r="QJ63" s="103"/>
      <c r="QK63" s="103"/>
      <c r="QL63" s="103"/>
      <c r="QM63" s="103"/>
      <c r="QN63" s="103"/>
      <c r="QO63" s="103"/>
      <c r="QP63" s="103"/>
      <c r="QQ63" s="103"/>
      <c r="QR63" s="103"/>
      <c r="QS63" s="103"/>
      <c r="QT63" s="103"/>
      <c r="QU63" s="103"/>
      <c r="QV63" s="103"/>
      <c r="QW63" s="103"/>
      <c r="QX63" s="103"/>
      <c r="QY63" s="103"/>
      <c r="QZ63" s="103"/>
      <c r="RA63" s="103"/>
      <c r="RB63" s="103"/>
      <c r="RC63" s="103"/>
      <c r="RD63" s="103"/>
      <c r="RE63" s="103"/>
      <c r="RF63" s="103"/>
      <c r="RG63" s="103"/>
      <c r="RH63" s="103"/>
      <c r="RI63" s="103"/>
      <c r="RJ63" s="103"/>
      <c r="RK63" s="103"/>
      <c r="RL63" s="103"/>
      <c r="RM63" s="103"/>
      <c r="RN63" s="103"/>
      <c r="RO63" s="103"/>
      <c r="RP63" s="103"/>
      <c r="RQ63" s="103"/>
      <c r="RR63" s="103"/>
      <c r="RS63" s="103"/>
      <c r="RT63" s="103"/>
      <c r="RU63" s="103"/>
      <c r="RV63" s="103"/>
      <c r="RW63" s="103"/>
      <c r="RX63" s="103"/>
      <c r="RY63" s="103"/>
      <c r="RZ63" s="103"/>
      <c r="SA63" s="103"/>
      <c r="SB63" s="103"/>
      <c r="SC63" s="103"/>
      <c r="SD63" s="103"/>
      <c r="SE63" s="103"/>
      <c r="SF63" s="103"/>
      <c r="SG63" s="103"/>
      <c r="SH63" s="103"/>
      <c r="SI63" s="103"/>
      <c r="SJ63" s="103"/>
      <c r="SK63" s="103"/>
      <c r="SL63" s="103"/>
      <c r="SM63" s="103"/>
      <c r="SN63" s="103"/>
      <c r="SO63" s="103"/>
      <c r="SP63" s="103"/>
      <c r="SQ63" s="103"/>
      <c r="SR63" s="103"/>
      <c r="SS63" s="103"/>
      <c r="ST63" s="103"/>
      <c r="SU63" s="103"/>
      <c r="SV63" s="103"/>
      <c r="SW63" s="103"/>
      <c r="SX63" s="103"/>
      <c r="SY63" s="103"/>
      <c r="SZ63" s="103"/>
      <c r="TA63" s="103"/>
      <c r="TB63" s="103"/>
      <c r="TC63" s="103"/>
      <c r="TD63" s="103"/>
      <c r="TE63" s="103"/>
      <c r="TF63" s="103"/>
      <c r="TG63" s="103"/>
      <c r="TH63" s="103"/>
      <c r="TI63" s="103"/>
      <c r="TJ63" s="103"/>
      <c r="TK63" s="103"/>
      <c r="TL63" s="103"/>
      <c r="TM63" s="103"/>
      <c r="TN63" s="103"/>
      <c r="TO63" s="103"/>
      <c r="TP63" s="103"/>
      <c r="TQ63" s="103"/>
      <c r="TR63" s="103"/>
      <c r="TS63" s="103"/>
      <c r="TT63" s="103"/>
      <c r="TU63" s="103"/>
      <c r="TV63" s="103"/>
      <c r="TW63" s="103"/>
      <c r="TX63" s="103"/>
      <c r="TY63" s="103"/>
      <c r="TZ63" s="103"/>
      <c r="UA63" s="103"/>
      <c r="UB63" s="103"/>
      <c r="UC63" s="103"/>
      <c r="UD63" s="103"/>
      <c r="UE63" s="103"/>
      <c r="UF63" s="103"/>
      <c r="UG63" s="103"/>
      <c r="UH63" s="103"/>
      <c r="UI63" s="103"/>
      <c r="UJ63" s="103"/>
      <c r="UK63" s="103"/>
      <c r="UL63" s="103"/>
      <c r="UM63" s="103"/>
      <c r="UN63" s="103"/>
      <c r="UO63" s="103"/>
      <c r="UP63" s="103"/>
      <c r="UQ63" s="103"/>
      <c r="UR63" s="103"/>
      <c r="US63" s="103"/>
      <c r="UT63" s="103"/>
      <c r="UU63" s="103"/>
      <c r="UV63" s="103"/>
      <c r="UW63" s="103"/>
      <c r="UX63" s="103"/>
      <c r="UY63" s="103"/>
      <c r="UZ63" s="103"/>
      <c r="VA63" s="103"/>
      <c r="VB63" s="103"/>
      <c r="VC63" s="103"/>
      <c r="VD63" s="103"/>
      <c r="VE63" s="103"/>
      <c r="VF63" s="103"/>
      <c r="VG63" s="103"/>
      <c r="VH63" s="103"/>
      <c r="VI63" s="103"/>
      <c r="VJ63" s="103"/>
      <c r="VK63" s="103"/>
      <c r="VL63" s="103"/>
      <c r="VM63" s="103"/>
      <c r="VN63" s="103"/>
      <c r="VO63" s="103"/>
      <c r="VP63" s="103"/>
      <c r="VQ63" s="103"/>
      <c r="VR63" s="103"/>
      <c r="VS63" s="103"/>
      <c r="VT63" s="103"/>
      <c r="VU63" s="103"/>
      <c r="VV63" s="103"/>
      <c r="VW63" s="103"/>
      <c r="VX63" s="103"/>
      <c r="VY63" s="103"/>
      <c r="VZ63" s="103"/>
      <c r="WA63" s="103"/>
      <c r="WB63" s="103"/>
      <c r="WC63" s="103"/>
      <c r="WD63" s="103"/>
      <c r="WE63" s="103"/>
      <c r="WF63" s="103"/>
      <c r="WG63" s="103"/>
      <c r="WH63" s="103"/>
      <c r="WI63" s="103"/>
      <c r="WJ63" s="103"/>
      <c r="WK63" s="103"/>
      <c r="WL63" s="103"/>
      <c r="WM63" s="103"/>
      <c r="WN63" s="103"/>
      <c r="WO63" s="103"/>
      <c r="WP63" s="103"/>
      <c r="WQ63" s="103"/>
      <c r="WR63" s="103"/>
      <c r="WS63" s="103"/>
      <c r="WT63" s="103"/>
      <c r="WU63" s="103"/>
      <c r="WV63" s="103"/>
      <c r="WW63" s="103"/>
      <c r="WX63" s="103"/>
      <c r="WY63" s="103"/>
      <c r="WZ63" s="103"/>
      <c r="XA63" s="103"/>
      <c r="XB63" s="103"/>
      <c r="XC63" s="103"/>
      <c r="XD63" s="103"/>
      <c r="XE63" s="103"/>
      <c r="XF63" s="103"/>
      <c r="XG63" s="103"/>
      <c r="XH63" s="103"/>
      <c r="XI63" s="103"/>
      <c r="XJ63" s="103"/>
      <c r="XK63" s="103"/>
      <c r="XL63" s="103"/>
      <c r="XM63" s="103"/>
      <c r="XN63" s="103"/>
      <c r="XO63" s="103"/>
      <c r="XP63" s="103"/>
      <c r="XQ63" s="103"/>
      <c r="XR63" s="103"/>
      <c r="XS63" s="103"/>
      <c r="XT63" s="103"/>
      <c r="XU63" s="103"/>
      <c r="XV63" s="103"/>
      <c r="XW63" s="103"/>
      <c r="XX63" s="103"/>
      <c r="XY63" s="103"/>
      <c r="XZ63" s="103"/>
      <c r="YA63" s="103"/>
      <c r="YB63" s="103"/>
      <c r="YC63" s="103"/>
      <c r="YD63" s="103"/>
      <c r="YE63" s="103"/>
      <c r="YF63" s="103"/>
      <c r="YG63" s="103"/>
      <c r="YH63" s="103"/>
      <c r="YI63" s="103"/>
      <c r="YJ63" s="103"/>
      <c r="YK63" s="103"/>
      <c r="YL63" s="103"/>
      <c r="YM63" s="103"/>
      <c r="YN63" s="103"/>
      <c r="YO63" s="103"/>
      <c r="YP63" s="103"/>
      <c r="YQ63" s="103"/>
      <c r="YR63" s="103"/>
      <c r="YS63" s="103"/>
      <c r="YT63" s="103"/>
      <c r="YU63" s="103"/>
      <c r="YV63" s="103"/>
      <c r="YW63" s="103"/>
      <c r="YX63" s="103"/>
      <c r="YY63" s="103"/>
      <c r="YZ63" s="103"/>
      <c r="ZA63" s="103"/>
      <c r="ZB63" s="103"/>
      <c r="ZC63" s="103"/>
      <c r="ZD63" s="103"/>
      <c r="ZE63" s="103"/>
      <c r="ZF63" s="103"/>
      <c r="ZG63" s="103"/>
      <c r="ZH63" s="103"/>
      <c r="ZI63" s="103"/>
      <c r="ZJ63" s="103"/>
      <c r="ZK63" s="103"/>
      <c r="ZL63" s="103"/>
      <c r="ZM63" s="103"/>
      <c r="ZN63" s="103"/>
      <c r="ZO63" s="103"/>
      <c r="ZP63" s="103"/>
      <c r="ZQ63" s="103"/>
      <c r="ZR63" s="103"/>
      <c r="ZS63" s="103"/>
      <c r="ZT63" s="103"/>
      <c r="ZU63" s="103"/>
      <c r="ZV63" s="103"/>
      <c r="ZW63" s="103"/>
      <c r="ZX63" s="103"/>
      <c r="ZY63" s="103"/>
      <c r="ZZ63" s="103"/>
      <c r="AAA63" s="103"/>
      <c r="AAB63" s="103"/>
      <c r="AAC63" s="103"/>
      <c r="AAD63" s="103"/>
      <c r="AAE63" s="103"/>
      <c r="AAF63" s="103"/>
      <c r="AAG63" s="103"/>
      <c r="AAH63" s="103"/>
      <c r="AAI63" s="103"/>
      <c r="AAJ63" s="103"/>
      <c r="AAK63" s="103"/>
      <c r="AAL63" s="103"/>
      <c r="AAM63" s="103"/>
      <c r="AAN63" s="103"/>
      <c r="AAO63" s="103"/>
      <c r="AAP63" s="103"/>
      <c r="AAQ63" s="103"/>
      <c r="AAR63" s="103"/>
      <c r="AAS63" s="103"/>
      <c r="AAT63" s="103"/>
      <c r="AAU63" s="103"/>
      <c r="AAV63" s="103"/>
      <c r="AAW63" s="103"/>
      <c r="AAX63" s="103"/>
      <c r="AAY63" s="103"/>
      <c r="AAZ63" s="103"/>
      <c r="ABA63" s="103"/>
      <c r="ABB63" s="103"/>
      <c r="ABC63" s="103"/>
      <c r="ABD63" s="103"/>
      <c r="ABE63" s="103"/>
      <c r="ABF63" s="103"/>
      <c r="ABG63" s="103"/>
      <c r="ABH63" s="103"/>
      <c r="ABI63" s="103"/>
      <c r="ABJ63" s="103"/>
      <c r="ABK63" s="103"/>
      <c r="ABL63" s="103"/>
      <c r="ABM63" s="103"/>
      <c r="ABN63" s="103"/>
      <c r="ABO63" s="103"/>
      <c r="ABP63" s="103"/>
      <c r="ABQ63" s="103"/>
      <c r="ABR63" s="103"/>
      <c r="ABS63" s="103"/>
      <c r="ABT63" s="103"/>
      <c r="ABU63" s="103"/>
      <c r="ABV63" s="103"/>
      <c r="ABW63" s="103"/>
      <c r="ABX63" s="103"/>
      <c r="ABY63" s="103"/>
      <c r="ABZ63" s="103"/>
      <c r="ACA63" s="103"/>
      <c r="ACB63" s="103"/>
      <c r="ACC63" s="103"/>
      <c r="ACD63" s="103"/>
      <c r="ACE63" s="103"/>
      <c r="ACF63" s="103"/>
      <c r="ACG63" s="103"/>
      <c r="ACH63" s="103"/>
      <c r="ACI63" s="103"/>
      <c r="ACJ63" s="103"/>
      <c r="ACK63" s="103"/>
      <c r="ACL63" s="103"/>
      <c r="ACM63" s="103"/>
      <c r="ACN63" s="103"/>
      <c r="ACO63" s="103"/>
      <c r="ACP63" s="103"/>
      <c r="ACQ63" s="103"/>
      <c r="ACR63" s="103"/>
      <c r="ACS63" s="103"/>
      <c r="ACT63" s="103"/>
      <c r="ACU63" s="103"/>
      <c r="ACV63" s="103"/>
      <c r="ACW63" s="103"/>
      <c r="ACX63" s="103"/>
      <c r="ACY63" s="103"/>
      <c r="ACZ63" s="103"/>
      <c r="ADA63" s="103"/>
      <c r="ADB63" s="103"/>
      <c r="ADC63" s="103"/>
      <c r="ADD63" s="103"/>
      <c r="ADE63" s="103"/>
      <c r="ADF63" s="103"/>
      <c r="ADG63" s="103"/>
      <c r="ADH63" s="103"/>
      <c r="ADI63" s="103"/>
      <c r="ADJ63" s="103"/>
      <c r="ADK63" s="103"/>
      <c r="ADL63" s="103"/>
      <c r="ADM63" s="103"/>
      <c r="ADN63" s="103"/>
      <c r="ADO63" s="103"/>
      <c r="ADP63" s="103"/>
      <c r="ADQ63" s="103"/>
      <c r="ADR63" s="103"/>
      <c r="ADS63" s="103"/>
      <c r="ADT63" s="103"/>
      <c r="ADU63" s="103"/>
      <c r="ADV63" s="103"/>
      <c r="ADW63" s="103"/>
      <c r="ADX63" s="103"/>
      <c r="ADY63" s="103"/>
      <c r="ADZ63" s="103"/>
      <c r="AEA63" s="103"/>
      <c r="AEB63" s="103"/>
      <c r="AEC63" s="103"/>
      <c r="AED63" s="103"/>
      <c r="AEE63" s="103"/>
      <c r="AEF63" s="103"/>
      <c r="AEG63" s="103"/>
      <c r="AEH63" s="103"/>
      <c r="AEI63" s="103"/>
      <c r="AEJ63" s="103"/>
      <c r="AEK63" s="103"/>
      <c r="AEL63" s="103"/>
      <c r="AEM63" s="103"/>
      <c r="AEN63" s="103"/>
      <c r="AEO63" s="103"/>
      <c r="AEP63" s="103"/>
      <c r="AEQ63" s="103"/>
      <c r="AER63" s="103"/>
      <c r="AES63" s="103"/>
      <c r="AET63" s="103"/>
      <c r="AEU63" s="103"/>
      <c r="AEV63" s="103"/>
      <c r="AEW63" s="103"/>
      <c r="AEX63" s="103"/>
      <c r="AEY63" s="103"/>
      <c r="AEZ63" s="103"/>
      <c r="AFA63" s="103"/>
      <c r="AFB63" s="103"/>
      <c r="AFC63" s="103"/>
      <c r="AFD63" s="103"/>
      <c r="AFE63" s="103"/>
      <c r="AFF63" s="103"/>
      <c r="AFG63" s="103"/>
      <c r="AFH63" s="103"/>
      <c r="AFI63" s="103"/>
      <c r="AFJ63" s="103"/>
      <c r="AFK63" s="103"/>
      <c r="AFL63" s="103"/>
      <c r="AFM63" s="103"/>
      <c r="AFN63" s="103"/>
      <c r="AFO63" s="103"/>
      <c r="AFP63" s="103"/>
      <c r="AFQ63" s="103"/>
      <c r="AFR63" s="103"/>
      <c r="AFS63" s="103"/>
      <c r="AFT63" s="103"/>
      <c r="AFU63" s="103"/>
    </row>
    <row r="64" spans="1:853" x14ac:dyDescent="0.25">
      <c r="A64" s="103"/>
      <c r="B64" s="103"/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  <c r="AD64" s="103"/>
      <c r="AE64" s="103"/>
      <c r="AF64" s="103"/>
      <c r="AG64" s="103"/>
      <c r="AH64" s="103"/>
      <c r="AI64" s="103"/>
      <c r="AJ64" s="103"/>
      <c r="AK64" s="103"/>
      <c r="AL64" s="103"/>
      <c r="AM64" s="103"/>
      <c r="AN64" s="103"/>
      <c r="AO64" s="103"/>
      <c r="AP64" s="103"/>
      <c r="AQ64" s="103"/>
      <c r="AR64" s="103"/>
      <c r="AS64" s="103"/>
      <c r="AT64" s="103"/>
      <c r="AU64" s="103"/>
      <c r="AV64" s="103"/>
      <c r="AW64" s="103"/>
      <c r="AX64" s="103"/>
      <c r="AY64" s="103"/>
      <c r="AZ64" s="103"/>
      <c r="BA64" s="103"/>
      <c r="BB64" s="103"/>
      <c r="BC64" s="103"/>
      <c r="BD64" s="103"/>
      <c r="BE64" s="103"/>
      <c r="BF64" s="103"/>
      <c r="BG64" s="103"/>
      <c r="BH64" s="103"/>
      <c r="BI64" s="103"/>
      <c r="BJ64" s="103"/>
      <c r="BK64" s="103"/>
      <c r="BL64" s="103"/>
      <c r="BM64" s="103"/>
      <c r="BN64" s="103"/>
      <c r="BO64" s="103"/>
      <c r="BP64" s="103"/>
      <c r="BQ64" s="103"/>
      <c r="BR64" s="103"/>
      <c r="BS64" s="103"/>
      <c r="BT64" s="103"/>
      <c r="BU64" s="103"/>
      <c r="BV64" s="103"/>
      <c r="BW64" s="103"/>
      <c r="BX64" s="103"/>
      <c r="BY64" s="103"/>
      <c r="BZ64" s="103"/>
      <c r="CA64" s="103"/>
      <c r="CB64" s="103"/>
      <c r="CC64" s="103"/>
      <c r="CD64" s="103"/>
      <c r="CE64" s="103"/>
      <c r="CF64" s="103"/>
      <c r="CG64" s="103"/>
      <c r="CH64" s="103"/>
      <c r="CI64" s="103"/>
      <c r="CJ64" s="103"/>
      <c r="CK64" s="103"/>
      <c r="CL64" s="103"/>
      <c r="CM64" s="103"/>
      <c r="CN64" s="103"/>
      <c r="CO64" s="103"/>
      <c r="CP64" s="103"/>
      <c r="CQ64" s="103"/>
      <c r="CR64" s="103"/>
      <c r="CS64" s="103"/>
      <c r="CT64" s="103"/>
      <c r="CU64" s="103"/>
      <c r="CV64" s="103"/>
      <c r="CW64" s="103"/>
      <c r="CX64" s="103"/>
      <c r="CY64" s="103"/>
      <c r="CZ64" s="103"/>
      <c r="DA64" s="103"/>
      <c r="DB64" s="103"/>
      <c r="DC64" s="103"/>
      <c r="DD64" s="103"/>
      <c r="DE64" s="103"/>
      <c r="DF64" s="103"/>
      <c r="DG64" s="103"/>
      <c r="DH64" s="103"/>
      <c r="DI64" s="103"/>
      <c r="DJ64" s="103"/>
      <c r="DK64" s="103"/>
      <c r="DL64" s="103"/>
      <c r="DM64" s="103"/>
      <c r="DN64" s="103"/>
      <c r="DO64" s="103"/>
      <c r="DP64" s="103"/>
      <c r="DQ64" s="103"/>
      <c r="DR64" s="103"/>
      <c r="DS64" s="103"/>
      <c r="DT64" s="103"/>
      <c r="DU64" s="103"/>
      <c r="DV64" s="103"/>
      <c r="DW64" s="103"/>
      <c r="DX64" s="103"/>
      <c r="DY64" s="103"/>
      <c r="DZ64" s="103"/>
      <c r="EA64" s="103"/>
      <c r="EB64" s="103"/>
      <c r="EC64" s="103"/>
      <c r="ED64" s="103"/>
      <c r="EE64" s="103"/>
      <c r="EF64" s="103"/>
      <c r="EG64" s="103"/>
      <c r="EH64" s="103"/>
      <c r="EI64" s="103"/>
      <c r="EJ64" s="103"/>
      <c r="EK64" s="103"/>
      <c r="EL64" s="103"/>
      <c r="EM64" s="103"/>
      <c r="EN64" s="103"/>
      <c r="EO64" s="103"/>
      <c r="EP64" s="103"/>
      <c r="EQ64" s="103"/>
      <c r="ER64" s="103"/>
      <c r="ES64" s="103"/>
      <c r="ET64" s="103"/>
      <c r="EU64" s="103"/>
      <c r="EV64" s="103"/>
      <c r="EW64" s="103"/>
      <c r="EX64" s="103"/>
      <c r="EY64" s="103"/>
      <c r="EZ64" s="103"/>
      <c r="FA64" s="103"/>
      <c r="FB64" s="103"/>
      <c r="FC64" s="103"/>
      <c r="FD64" s="103"/>
      <c r="FE64" s="103"/>
      <c r="FF64" s="103"/>
      <c r="FG64" s="103"/>
      <c r="FH64" s="103"/>
      <c r="FI64" s="103"/>
      <c r="FJ64" s="103"/>
      <c r="FK64" s="103"/>
      <c r="FL64" s="103"/>
      <c r="FM64" s="103"/>
      <c r="FN64" s="103"/>
      <c r="FO64" s="103"/>
      <c r="FP64" s="103"/>
      <c r="FQ64" s="103"/>
      <c r="FR64" s="103"/>
      <c r="FS64" s="103"/>
      <c r="FT64" s="103"/>
      <c r="FU64" s="103"/>
      <c r="FV64" s="103"/>
      <c r="FW64" s="103"/>
      <c r="FX64" s="103"/>
      <c r="FY64" s="103"/>
      <c r="FZ64" s="103"/>
      <c r="GA64" s="103"/>
      <c r="GB64" s="103"/>
      <c r="GC64" s="103"/>
      <c r="GD64" s="103"/>
      <c r="GE64" s="103"/>
      <c r="GF64" s="103"/>
      <c r="GG64" s="103"/>
      <c r="GH64" s="103"/>
      <c r="GI64" s="103"/>
      <c r="GJ64" s="103"/>
      <c r="GK64" s="103"/>
      <c r="GL64" s="103"/>
      <c r="GM64" s="103"/>
      <c r="GN64" s="103"/>
      <c r="GO64" s="103"/>
      <c r="GP64" s="103"/>
      <c r="GQ64" s="103"/>
      <c r="GR64" s="103"/>
      <c r="GS64" s="103"/>
      <c r="GT64" s="103"/>
      <c r="GU64" s="103"/>
      <c r="GV64" s="103"/>
      <c r="GW64" s="103"/>
      <c r="GX64" s="103"/>
      <c r="GY64" s="103"/>
      <c r="GZ64" s="103"/>
      <c r="HA64" s="103"/>
      <c r="HB64" s="103"/>
      <c r="HC64" s="103"/>
      <c r="HD64" s="103"/>
      <c r="HE64" s="103"/>
      <c r="HF64" s="103"/>
      <c r="HG64" s="103"/>
      <c r="HH64" s="103"/>
      <c r="HI64" s="103"/>
      <c r="HJ64" s="103"/>
      <c r="HK64" s="103"/>
      <c r="HL64" s="103"/>
      <c r="HM64" s="103"/>
      <c r="HN64" s="103"/>
      <c r="HO64" s="103"/>
      <c r="HP64" s="103"/>
      <c r="HQ64" s="103"/>
      <c r="HR64" s="103"/>
      <c r="HS64" s="103"/>
      <c r="HT64" s="103"/>
      <c r="HU64" s="103"/>
      <c r="HV64" s="103"/>
      <c r="HW64" s="103"/>
      <c r="HX64" s="103"/>
      <c r="HY64" s="103"/>
      <c r="HZ64" s="103"/>
      <c r="IA64" s="103"/>
      <c r="IB64" s="103"/>
      <c r="IC64" s="103"/>
      <c r="ID64" s="103"/>
      <c r="IE64" s="103"/>
      <c r="IF64" s="103"/>
      <c r="IG64" s="103"/>
      <c r="IH64" s="103"/>
      <c r="II64" s="103"/>
      <c r="IJ64" s="103"/>
      <c r="IK64" s="103"/>
      <c r="IL64" s="103"/>
      <c r="IM64" s="103"/>
      <c r="IN64" s="103"/>
      <c r="IO64" s="103"/>
      <c r="IP64" s="103"/>
      <c r="IQ64" s="103"/>
      <c r="IR64" s="103"/>
      <c r="IS64" s="103"/>
      <c r="IT64" s="103"/>
      <c r="IU64" s="103"/>
      <c r="IV64" s="103"/>
      <c r="IW64" s="103"/>
      <c r="IX64" s="103"/>
      <c r="IY64" s="103"/>
      <c r="IZ64" s="103"/>
      <c r="JA64" s="103"/>
      <c r="JB64" s="103"/>
      <c r="JC64" s="103"/>
      <c r="JD64" s="103"/>
      <c r="JE64" s="103"/>
      <c r="JF64" s="103"/>
      <c r="JG64" s="103"/>
      <c r="JH64" s="103"/>
      <c r="JI64" s="103"/>
      <c r="JJ64" s="103"/>
      <c r="JK64" s="103"/>
      <c r="JL64" s="103"/>
      <c r="JM64" s="103"/>
      <c r="JN64" s="103"/>
      <c r="JO64" s="103"/>
      <c r="JP64" s="103"/>
      <c r="JQ64" s="103"/>
      <c r="JR64" s="103"/>
      <c r="JS64" s="103"/>
      <c r="JT64" s="103"/>
      <c r="JU64" s="103"/>
      <c r="JV64" s="103"/>
      <c r="JW64" s="103"/>
      <c r="JX64" s="103"/>
      <c r="JY64" s="103"/>
      <c r="JZ64" s="103"/>
      <c r="KA64" s="103"/>
      <c r="KB64" s="103"/>
      <c r="KC64" s="103"/>
      <c r="KD64" s="103"/>
      <c r="KE64" s="103"/>
      <c r="KF64" s="103"/>
      <c r="KG64" s="103"/>
      <c r="KH64" s="103"/>
      <c r="KI64" s="103"/>
      <c r="KJ64" s="103"/>
      <c r="KK64" s="103"/>
      <c r="KL64" s="103"/>
      <c r="KM64" s="103"/>
      <c r="KN64" s="103"/>
      <c r="KO64" s="103"/>
      <c r="KP64" s="103"/>
      <c r="KQ64" s="103"/>
      <c r="KR64" s="103"/>
      <c r="KS64" s="103"/>
      <c r="KT64" s="103"/>
      <c r="KU64" s="103"/>
      <c r="KV64" s="103"/>
      <c r="KW64" s="103"/>
      <c r="KX64" s="103"/>
      <c r="KY64" s="103"/>
      <c r="KZ64" s="103"/>
      <c r="LA64" s="103"/>
      <c r="LB64" s="103"/>
      <c r="LC64" s="103"/>
      <c r="LD64" s="103"/>
      <c r="LE64" s="103"/>
      <c r="LF64" s="103"/>
      <c r="LG64" s="103"/>
      <c r="LH64" s="103"/>
      <c r="LI64" s="103"/>
      <c r="LJ64" s="103"/>
      <c r="LK64" s="103"/>
      <c r="LL64" s="103"/>
      <c r="LM64" s="103"/>
      <c r="LN64" s="103"/>
      <c r="LO64" s="103"/>
      <c r="LP64" s="103"/>
      <c r="LQ64" s="103"/>
      <c r="LR64" s="103"/>
      <c r="LS64" s="103"/>
      <c r="LT64" s="103"/>
      <c r="LU64" s="103"/>
      <c r="LV64" s="103"/>
      <c r="LW64" s="103"/>
      <c r="LX64" s="103"/>
      <c r="LY64" s="103"/>
      <c r="LZ64" s="103"/>
      <c r="MA64" s="103"/>
      <c r="MB64" s="103"/>
      <c r="MC64" s="103"/>
      <c r="MD64" s="103"/>
      <c r="ME64" s="103"/>
      <c r="MF64" s="103"/>
      <c r="MG64" s="103"/>
      <c r="MH64" s="103"/>
      <c r="MI64" s="103"/>
      <c r="MJ64" s="103"/>
      <c r="MK64" s="103"/>
      <c r="ML64" s="103"/>
      <c r="MM64" s="103"/>
      <c r="MN64" s="103"/>
      <c r="MO64" s="103"/>
      <c r="MP64" s="103"/>
      <c r="MQ64" s="103"/>
      <c r="MR64" s="103"/>
      <c r="MS64" s="103"/>
      <c r="MT64" s="103"/>
      <c r="MU64" s="103"/>
      <c r="MV64" s="103"/>
      <c r="MW64" s="103"/>
      <c r="MX64" s="103"/>
      <c r="MY64" s="103"/>
      <c r="MZ64" s="103"/>
      <c r="NA64" s="103"/>
      <c r="NB64" s="103"/>
      <c r="NC64" s="103"/>
      <c r="ND64" s="103"/>
      <c r="NE64" s="103"/>
      <c r="NF64" s="103"/>
      <c r="NG64" s="103"/>
      <c r="NH64" s="103"/>
      <c r="NI64" s="103"/>
      <c r="NJ64" s="103"/>
      <c r="NK64" s="103"/>
      <c r="NL64" s="103"/>
      <c r="NM64" s="103"/>
      <c r="NN64" s="103"/>
      <c r="NO64" s="103"/>
      <c r="NP64" s="103"/>
      <c r="NQ64" s="103"/>
      <c r="NR64" s="103"/>
      <c r="NS64" s="103"/>
      <c r="NT64" s="103"/>
      <c r="NU64" s="103"/>
      <c r="NV64" s="103"/>
      <c r="NW64" s="103"/>
      <c r="NX64" s="103"/>
      <c r="NY64" s="103"/>
      <c r="NZ64" s="103"/>
      <c r="OA64" s="103"/>
      <c r="OB64" s="103"/>
      <c r="OC64" s="103"/>
      <c r="OD64" s="103"/>
      <c r="OE64" s="103"/>
      <c r="OF64" s="103"/>
      <c r="OG64" s="103"/>
      <c r="OH64" s="103"/>
      <c r="OI64" s="103"/>
      <c r="OJ64" s="103"/>
      <c r="OK64" s="103"/>
      <c r="OL64" s="103"/>
      <c r="OM64" s="103"/>
      <c r="ON64" s="103"/>
      <c r="OO64" s="103"/>
      <c r="OP64" s="103"/>
      <c r="OQ64" s="103"/>
      <c r="OR64" s="103"/>
      <c r="OS64" s="103"/>
      <c r="OT64" s="103"/>
      <c r="OU64" s="103"/>
      <c r="OV64" s="103"/>
      <c r="OW64" s="103"/>
      <c r="OX64" s="103"/>
      <c r="OY64" s="103"/>
      <c r="OZ64" s="103"/>
      <c r="PA64" s="103"/>
      <c r="PB64" s="103"/>
      <c r="PC64" s="103"/>
      <c r="PD64" s="103"/>
      <c r="PE64" s="103"/>
      <c r="PF64" s="103"/>
      <c r="PG64" s="103"/>
      <c r="PH64" s="103"/>
      <c r="PI64" s="103"/>
      <c r="PJ64" s="103"/>
      <c r="PK64" s="103"/>
      <c r="PL64" s="103"/>
      <c r="PM64" s="103"/>
      <c r="PN64" s="103"/>
      <c r="PO64" s="103"/>
      <c r="PP64" s="103"/>
      <c r="PQ64" s="103"/>
      <c r="PR64" s="103"/>
      <c r="PS64" s="103"/>
      <c r="PT64" s="103"/>
      <c r="PU64" s="103"/>
      <c r="PV64" s="103"/>
      <c r="PW64" s="103"/>
      <c r="PX64" s="103"/>
      <c r="PY64" s="103"/>
      <c r="PZ64" s="103"/>
      <c r="QA64" s="103"/>
      <c r="QB64" s="103"/>
      <c r="QC64" s="103"/>
      <c r="QD64" s="103"/>
      <c r="QE64" s="103"/>
      <c r="QF64" s="103"/>
      <c r="QG64" s="103"/>
      <c r="QH64" s="103"/>
      <c r="QI64" s="103"/>
      <c r="QJ64" s="103"/>
      <c r="QK64" s="103"/>
      <c r="QL64" s="103"/>
      <c r="QM64" s="103"/>
      <c r="QN64" s="103"/>
      <c r="QO64" s="103"/>
      <c r="QP64" s="103"/>
      <c r="QQ64" s="103"/>
      <c r="QR64" s="103"/>
      <c r="QS64" s="103"/>
      <c r="QT64" s="103"/>
      <c r="QU64" s="103"/>
      <c r="QV64" s="103"/>
      <c r="QW64" s="103"/>
      <c r="QX64" s="103"/>
      <c r="QY64" s="103"/>
      <c r="QZ64" s="103"/>
      <c r="RA64" s="103"/>
      <c r="RB64" s="103"/>
      <c r="RC64" s="103"/>
      <c r="RD64" s="103"/>
      <c r="RE64" s="103"/>
      <c r="RF64" s="103"/>
      <c r="RG64" s="103"/>
      <c r="RH64" s="103"/>
      <c r="RI64" s="103"/>
      <c r="RJ64" s="103"/>
      <c r="RK64" s="103"/>
      <c r="RL64" s="103"/>
      <c r="RM64" s="103"/>
      <c r="RN64" s="103"/>
      <c r="RO64" s="103"/>
      <c r="RP64" s="103"/>
      <c r="RQ64" s="103"/>
      <c r="RR64" s="103"/>
      <c r="RS64" s="103"/>
      <c r="RT64" s="103"/>
      <c r="RU64" s="103"/>
      <c r="RV64" s="103"/>
      <c r="RW64" s="103"/>
      <c r="RX64" s="103"/>
      <c r="RY64" s="103"/>
      <c r="RZ64" s="103"/>
      <c r="SA64" s="103"/>
      <c r="SB64" s="103"/>
      <c r="SC64" s="103"/>
      <c r="SD64" s="103"/>
      <c r="SE64" s="103"/>
      <c r="SF64" s="103"/>
      <c r="SG64" s="103"/>
      <c r="SH64" s="103"/>
      <c r="SI64" s="103"/>
      <c r="SJ64" s="103"/>
      <c r="SK64" s="103"/>
      <c r="SL64" s="103"/>
      <c r="SM64" s="103"/>
      <c r="SN64" s="103"/>
      <c r="SO64" s="103"/>
      <c r="SP64" s="103"/>
      <c r="SQ64" s="103"/>
      <c r="SR64" s="103"/>
      <c r="SS64" s="103"/>
      <c r="ST64" s="103"/>
      <c r="SU64" s="103"/>
      <c r="SV64" s="103"/>
      <c r="SW64" s="103"/>
      <c r="SX64" s="103"/>
      <c r="SY64" s="103"/>
      <c r="SZ64" s="103"/>
      <c r="TA64" s="103"/>
      <c r="TB64" s="103"/>
      <c r="TC64" s="103"/>
      <c r="TD64" s="103"/>
      <c r="TE64" s="103"/>
      <c r="TF64" s="103"/>
      <c r="TG64" s="103"/>
      <c r="TH64" s="103"/>
      <c r="TI64" s="103"/>
      <c r="TJ64" s="103"/>
      <c r="TK64" s="103"/>
      <c r="TL64" s="103"/>
      <c r="TM64" s="103"/>
      <c r="TN64" s="103"/>
      <c r="TO64" s="103"/>
      <c r="TP64" s="103"/>
      <c r="TQ64" s="103"/>
      <c r="TR64" s="103"/>
      <c r="TS64" s="103"/>
      <c r="TT64" s="103"/>
      <c r="TU64" s="103"/>
      <c r="TV64" s="103"/>
      <c r="TW64" s="103"/>
      <c r="TX64" s="103"/>
      <c r="TY64" s="103"/>
      <c r="TZ64" s="103"/>
      <c r="UA64" s="103"/>
      <c r="UB64" s="103"/>
      <c r="UC64" s="103"/>
      <c r="UD64" s="103"/>
      <c r="UE64" s="103"/>
      <c r="UF64" s="103"/>
      <c r="UG64" s="103"/>
      <c r="UH64" s="103"/>
      <c r="UI64" s="103"/>
      <c r="UJ64" s="103"/>
      <c r="UK64" s="103"/>
      <c r="UL64" s="103"/>
      <c r="UM64" s="103"/>
      <c r="UN64" s="103"/>
      <c r="UO64" s="103"/>
      <c r="UP64" s="103"/>
      <c r="UQ64" s="103"/>
      <c r="UR64" s="103"/>
      <c r="US64" s="103"/>
      <c r="UT64" s="103"/>
      <c r="UU64" s="103"/>
      <c r="UV64" s="103"/>
      <c r="UW64" s="103"/>
      <c r="UX64" s="103"/>
      <c r="UY64" s="103"/>
      <c r="UZ64" s="103"/>
      <c r="VA64" s="103"/>
      <c r="VB64" s="103"/>
      <c r="VC64" s="103"/>
      <c r="VD64" s="103"/>
      <c r="VE64" s="103"/>
      <c r="VF64" s="103"/>
      <c r="VG64" s="103"/>
      <c r="VH64" s="103"/>
      <c r="VI64" s="103"/>
      <c r="VJ64" s="103"/>
      <c r="VK64" s="103"/>
      <c r="VL64" s="103"/>
      <c r="VM64" s="103"/>
      <c r="VN64" s="103"/>
      <c r="VO64" s="103"/>
      <c r="VP64" s="103"/>
      <c r="VQ64" s="103"/>
      <c r="VR64" s="103"/>
      <c r="VS64" s="103"/>
      <c r="VT64" s="103"/>
      <c r="VU64" s="103"/>
      <c r="VV64" s="103"/>
      <c r="VW64" s="103"/>
      <c r="VX64" s="103"/>
      <c r="VY64" s="103"/>
      <c r="VZ64" s="103"/>
      <c r="WA64" s="103"/>
      <c r="WB64" s="103"/>
      <c r="WC64" s="103"/>
      <c r="WD64" s="103"/>
      <c r="WE64" s="103"/>
      <c r="WF64" s="103"/>
      <c r="WG64" s="103"/>
      <c r="WH64" s="103"/>
      <c r="WI64" s="103"/>
      <c r="WJ64" s="103"/>
      <c r="WK64" s="103"/>
      <c r="WL64" s="103"/>
      <c r="WM64" s="103"/>
      <c r="WN64" s="103"/>
      <c r="WO64" s="103"/>
      <c r="WP64" s="103"/>
      <c r="WQ64" s="103"/>
      <c r="WR64" s="103"/>
      <c r="WS64" s="103"/>
      <c r="WT64" s="103"/>
      <c r="WU64" s="103"/>
      <c r="WV64" s="103"/>
      <c r="WW64" s="103"/>
      <c r="WX64" s="103"/>
      <c r="WY64" s="103"/>
      <c r="WZ64" s="103"/>
      <c r="XA64" s="103"/>
      <c r="XB64" s="103"/>
      <c r="XC64" s="103"/>
      <c r="XD64" s="103"/>
      <c r="XE64" s="103"/>
      <c r="XF64" s="103"/>
      <c r="XG64" s="103"/>
      <c r="XH64" s="103"/>
      <c r="XI64" s="103"/>
      <c r="XJ64" s="103"/>
      <c r="XK64" s="103"/>
      <c r="XL64" s="103"/>
      <c r="XM64" s="103"/>
      <c r="XN64" s="103"/>
      <c r="XO64" s="103"/>
      <c r="XP64" s="103"/>
      <c r="XQ64" s="103"/>
      <c r="XR64" s="103"/>
      <c r="XS64" s="103"/>
      <c r="XT64" s="103"/>
      <c r="XU64" s="103"/>
      <c r="XV64" s="103"/>
      <c r="XW64" s="103"/>
      <c r="XX64" s="103"/>
      <c r="XY64" s="103"/>
      <c r="XZ64" s="103"/>
      <c r="YA64" s="103"/>
      <c r="YB64" s="103"/>
      <c r="YC64" s="103"/>
      <c r="YD64" s="103"/>
      <c r="YE64" s="103"/>
      <c r="YF64" s="103"/>
      <c r="YG64" s="103"/>
      <c r="YH64" s="103"/>
      <c r="YI64" s="103"/>
      <c r="YJ64" s="103"/>
      <c r="YK64" s="103"/>
      <c r="YL64" s="103"/>
      <c r="YM64" s="103"/>
      <c r="YN64" s="103"/>
      <c r="YO64" s="103"/>
      <c r="YP64" s="103"/>
      <c r="YQ64" s="103"/>
      <c r="YR64" s="103"/>
      <c r="YS64" s="103"/>
      <c r="YT64" s="103"/>
      <c r="YU64" s="103"/>
      <c r="YV64" s="103"/>
      <c r="YW64" s="103"/>
      <c r="YX64" s="103"/>
      <c r="YY64" s="103"/>
      <c r="YZ64" s="103"/>
      <c r="ZA64" s="103"/>
      <c r="ZB64" s="103"/>
      <c r="ZC64" s="103"/>
      <c r="ZD64" s="103"/>
      <c r="ZE64" s="103"/>
      <c r="ZF64" s="103"/>
      <c r="ZG64" s="103"/>
      <c r="ZH64" s="103"/>
      <c r="ZI64" s="103"/>
      <c r="ZJ64" s="103"/>
      <c r="ZK64" s="103"/>
      <c r="ZL64" s="103"/>
      <c r="ZM64" s="103"/>
      <c r="ZN64" s="103"/>
      <c r="ZO64" s="103"/>
      <c r="ZP64" s="103"/>
      <c r="ZQ64" s="103"/>
      <c r="ZR64" s="103"/>
      <c r="ZS64" s="103"/>
      <c r="ZT64" s="103"/>
      <c r="ZU64" s="103"/>
      <c r="ZV64" s="103"/>
      <c r="ZW64" s="103"/>
      <c r="ZX64" s="103"/>
      <c r="ZY64" s="103"/>
      <c r="ZZ64" s="103"/>
      <c r="AAA64" s="103"/>
      <c r="AAB64" s="103"/>
      <c r="AAC64" s="103"/>
      <c r="AAD64" s="103"/>
      <c r="AAE64" s="103"/>
      <c r="AAF64" s="103"/>
      <c r="AAG64" s="103"/>
      <c r="AAH64" s="103"/>
      <c r="AAI64" s="103"/>
      <c r="AAJ64" s="103"/>
      <c r="AAK64" s="103"/>
      <c r="AAL64" s="103"/>
      <c r="AAM64" s="103"/>
      <c r="AAN64" s="103"/>
      <c r="AAO64" s="103"/>
      <c r="AAP64" s="103"/>
      <c r="AAQ64" s="103"/>
      <c r="AAR64" s="103"/>
      <c r="AAS64" s="103"/>
      <c r="AAT64" s="103"/>
      <c r="AAU64" s="103"/>
      <c r="AAV64" s="103"/>
      <c r="AAW64" s="103"/>
      <c r="AAX64" s="103"/>
      <c r="AAY64" s="103"/>
      <c r="AAZ64" s="103"/>
      <c r="ABA64" s="103"/>
      <c r="ABB64" s="103"/>
      <c r="ABC64" s="103"/>
      <c r="ABD64" s="103"/>
      <c r="ABE64" s="103"/>
      <c r="ABF64" s="103"/>
      <c r="ABG64" s="103"/>
      <c r="ABH64" s="103"/>
      <c r="ABI64" s="103"/>
      <c r="ABJ64" s="103"/>
      <c r="ABK64" s="103"/>
      <c r="ABL64" s="103"/>
      <c r="ABM64" s="103"/>
      <c r="ABN64" s="103"/>
      <c r="ABO64" s="103"/>
      <c r="ABP64" s="103"/>
      <c r="ABQ64" s="103"/>
      <c r="ABR64" s="103"/>
      <c r="ABS64" s="103"/>
      <c r="ABT64" s="103"/>
      <c r="ABU64" s="103"/>
      <c r="ABV64" s="103"/>
      <c r="ABW64" s="103"/>
      <c r="ABX64" s="103"/>
      <c r="ABY64" s="103"/>
      <c r="ABZ64" s="103"/>
      <c r="ACA64" s="103"/>
      <c r="ACB64" s="103"/>
      <c r="ACC64" s="103"/>
      <c r="ACD64" s="103"/>
      <c r="ACE64" s="103"/>
      <c r="ACF64" s="103"/>
      <c r="ACG64" s="103"/>
      <c r="ACH64" s="103"/>
      <c r="ACI64" s="103"/>
      <c r="ACJ64" s="103"/>
      <c r="ACK64" s="103"/>
      <c r="ACL64" s="103"/>
      <c r="ACM64" s="103"/>
      <c r="ACN64" s="103"/>
      <c r="ACO64" s="103"/>
      <c r="ACP64" s="103"/>
      <c r="ACQ64" s="103"/>
      <c r="ACR64" s="103"/>
      <c r="ACS64" s="103"/>
      <c r="ACT64" s="103"/>
      <c r="ACU64" s="103"/>
      <c r="ACV64" s="103"/>
      <c r="ACW64" s="103"/>
      <c r="ACX64" s="103"/>
      <c r="ACY64" s="103"/>
      <c r="ACZ64" s="103"/>
      <c r="ADA64" s="103"/>
      <c r="ADB64" s="103"/>
      <c r="ADC64" s="103"/>
      <c r="ADD64" s="103"/>
      <c r="ADE64" s="103"/>
      <c r="ADF64" s="103"/>
      <c r="ADG64" s="103"/>
      <c r="ADH64" s="103"/>
      <c r="ADI64" s="103"/>
      <c r="ADJ64" s="103"/>
      <c r="ADK64" s="103"/>
      <c r="ADL64" s="103"/>
      <c r="ADM64" s="103"/>
      <c r="ADN64" s="103"/>
      <c r="ADO64" s="103"/>
      <c r="ADP64" s="103"/>
      <c r="ADQ64" s="103"/>
      <c r="ADR64" s="103"/>
      <c r="ADS64" s="103"/>
      <c r="ADT64" s="103"/>
      <c r="ADU64" s="103"/>
      <c r="ADV64" s="103"/>
      <c r="ADW64" s="103"/>
      <c r="ADX64" s="103"/>
      <c r="ADY64" s="103"/>
      <c r="ADZ64" s="103"/>
      <c r="AEA64" s="103"/>
      <c r="AEB64" s="103"/>
      <c r="AEC64" s="103"/>
      <c r="AED64" s="103"/>
      <c r="AEE64" s="103"/>
      <c r="AEF64" s="103"/>
      <c r="AEG64" s="103"/>
      <c r="AEH64" s="103"/>
      <c r="AEI64" s="103"/>
      <c r="AEJ64" s="103"/>
      <c r="AEK64" s="103"/>
      <c r="AEL64" s="103"/>
      <c r="AEM64" s="103"/>
      <c r="AEN64" s="103"/>
      <c r="AEO64" s="103"/>
      <c r="AEP64" s="103"/>
      <c r="AEQ64" s="103"/>
      <c r="AER64" s="103"/>
      <c r="AES64" s="103"/>
      <c r="AET64" s="103"/>
      <c r="AEU64" s="103"/>
      <c r="AEV64" s="103"/>
      <c r="AEW64" s="103"/>
      <c r="AEX64" s="103"/>
      <c r="AEY64" s="103"/>
      <c r="AEZ64" s="103"/>
      <c r="AFA64" s="103"/>
      <c r="AFB64" s="103"/>
      <c r="AFC64" s="103"/>
      <c r="AFD64" s="103"/>
      <c r="AFE64" s="103"/>
      <c r="AFF64" s="103"/>
      <c r="AFG64" s="103"/>
      <c r="AFH64" s="103"/>
      <c r="AFI64" s="103"/>
      <c r="AFJ64" s="103"/>
      <c r="AFK64" s="103"/>
      <c r="AFL64" s="103"/>
      <c r="AFM64" s="103"/>
      <c r="AFN64" s="103"/>
      <c r="AFO64" s="103"/>
      <c r="AFP64" s="103"/>
      <c r="AFQ64" s="103"/>
      <c r="AFR64" s="103"/>
      <c r="AFS64" s="103"/>
      <c r="AFT64" s="103"/>
      <c r="AFU64" s="103"/>
    </row>
    <row r="65" spans="1:853" x14ac:dyDescent="0.25">
      <c r="A65" s="103"/>
      <c r="B65" s="103"/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3"/>
      <c r="Z65" s="103"/>
      <c r="AA65" s="103"/>
      <c r="AB65" s="103"/>
      <c r="AC65" s="103"/>
      <c r="AD65" s="103"/>
      <c r="AE65" s="103"/>
      <c r="AF65" s="103"/>
      <c r="AG65" s="103"/>
      <c r="AH65" s="103"/>
      <c r="AI65" s="103"/>
      <c r="AJ65" s="103"/>
      <c r="AK65" s="103"/>
      <c r="AL65" s="103"/>
      <c r="AM65" s="103"/>
      <c r="AN65" s="103"/>
      <c r="AO65" s="103"/>
      <c r="AP65" s="103"/>
      <c r="AQ65" s="103"/>
      <c r="AR65" s="103"/>
      <c r="AS65" s="103"/>
      <c r="AT65" s="103"/>
      <c r="AU65" s="103"/>
      <c r="AV65" s="103"/>
      <c r="AW65" s="103"/>
      <c r="AX65" s="103"/>
      <c r="AY65" s="103"/>
      <c r="AZ65" s="103"/>
      <c r="BA65" s="103"/>
      <c r="BB65" s="103"/>
      <c r="BC65" s="103"/>
      <c r="BD65" s="103"/>
      <c r="BE65" s="103"/>
      <c r="BF65" s="103"/>
      <c r="BG65" s="103"/>
      <c r="BH65" s="103"/>
      <c r="BI65" s="103"/>
      <c r="BJ65" s="103"/>
      <c r="BK65" s="103"/>
      <c r="BL65" s="103"/>
      <c r="BM65" s="103"/>
      <c r="BN65" s="103"/>
      <c r="BO65" s="103"/>
      <c r="BP65" s="103"/>
      <c r="BQ65" s="103"/>
      <c r="BR65" s="103"/>
      <c r="BS65" s="103"/>
      <c r="BT65" s="103"/>
      <c r="BU65" s="103"/>
      <c r="BV65" s="103"/>
      <c r="BW65" s="103"/>
      <c r="BX65" s="103"/>
      <c r="BY65" s="103"/>
      <c r="BZ65" s="103"/>
      <c r="CA65" s="103"/>
      <c r="CB65" s="103"/>
      <c r="CC65" s="103"/>
      <c r="CD65" s="103"/>
      <c r="CE65" s="103"/>
      <c r="CF65" s="103"/>
      <c r="CG65" s="103"/>
      <c r="CH65" s="103"/>
      <c r="CI65" s="103"/>
      <c r="CJ65" s="103"/>
      <c r="CK65" s="103"/>
      <c r="CL65" s="103"/>
      <c r="CM65" s="103"/>
      <c r="CN65" s="103"/>
      <c r="CO65" s="103"/>
      <c r="CP65" s="103"/>
      <c r="CQ65" s="103"/>
      <c r="CR65" s="103"/>
      <c r="CS65" s="103"/>
      <c r="CT65" s="103"/>
      <c r="CU65" s="103"/>
      <c r="CV65" s="103"/>
      <c r="CW65" s="103"/>
      <c r="CX65" s="103"/>
      <c r="CY65" s="103"/>
      <c r="CZ65" s="103"/>
      <c r="DA65" s="103"/>
      <c r="DB65" s="103"/>
      <c r="DC65" s="103"/>
      <c r="DD65" s="103"/>
      <c r="DE65" s="103"/>
      <c r="DF65" s="103"/>
      <c r="DG65" s="103"/>
      <c r="DH65" s="103"/>
      <c r="DI65" s="103"/>
      <c r="DJ65" s="103"/>
      <c r="DK65" s="103"/>
      <c r="DL65" s="103"/>
      <c r="DM65" s="103"/>
      <c r="DN65" s="103"/>
      <c r="DO65" s="103"/>
      <c r="DP65" s="103"/>
      <c r="DQ65" s="103"/>
      <c r="DR65" s="103"/>
      <c r="DS65" s="103"/>
      <c r="DT65" s="103"/>
      <c r="DU65" s="103"/>
      <c r="DV65" s="103"/>
      <c r="DW65" s="103"/>
      <c r="DX65" s="103"/>
      <c r="DY65" s="103"/>
      <c r="DZ65" s="103"/>
      <c r="EA65" s="103"/>
      <c r="EB65" s="103"/>
      <c r="EC65" s="103"/>
      <c r="ED65" s="103"/>
      <c r="EE65" s="103"/>
      <c r="EF65" s="103"/>
      <c r="EG65" s="103"/>
      <c r="EH65" s="103"/>
      <c r="EI65" s="103"/>
      <c r="EJ65" s="103"/>
      <c r="EK65" s="103"/>
      <c r="EL65" s="103"/>
      <c r="EM65" s="103"/>
      <c r="EN65" s="103"/>
      <c r="EO65" s="103"/>
      <c r="EP65" s="103"/>
      <c r="EQ65" s="103"/>
      <c r="ER65" s="103"/>
      <c r="ES65" s="103"/>
      <c r="ET65" s="103"/>
      <c r="EU65" s="103"/>
      <c r="EV65" s="103"/>
      <c r="EW65" s="103"/>
      <c r="EX65" s="103"/>
      <c r="EY65" s="103"/>
      <c r="EZ65" s="103"/>
      <c r="FA65" s="103"/>
      <c r="FB65" s="103"/>
      <c r="FC65" s="103"/>
      <c r="FD65" s="103"/>
      <c r="FE65" s="103"/>
      <c r="FF65" s="103"/>
      <c r="FG65" s="103"/>
      <c r="FH65" s="103"/>
      <c r="FI65" s="103"/>
      <c r="FJ65" s="103"/>
      <c r="FK65" s="103"/>
      <c r="FL65" s="103"/>
      <c r="FM65" s="103"/>
      <c r="FN65" s="103"/>
      <c r="FO65" s="103"/>
      <c r="FP65" s="103"/>
      <c r="FQ65" s="103"/>
      <c r="FR65" s="103"/>
      <c r="FS65" s="103"/>
      <c r="FT65" s="103"/>
      <c r="FU65" s="103"/>
      <c r="FV65" s="103"/>
      <c r="FW65" s="103"/>
      <c r="FX65" s="103"/>
      <c r="FY65" s="103"/>
      <c r="FZ65" s="103"/>
      <c r="GA65" s="103"/>
      <c r="GB65" s="103"/>
      <c r="GC65" s="103"/>
      <c r="GD65" s="103"/>
      <c r="GE65" s="103"/>
      <c r="GF65" s="103"/>
      <c r="GG65" s="103"/>
      <c r="GH65" s="103"/>
      <c r="GI65" s="103"/>
      <c r="GJ65" s="103"/>
      <c r="GK65" s="103"/>
      <c r="GL65" s="103"/>
      <c r="GM65" s="103"/>
      <c r="GN65" s="103"/>
      <c r="GO65" s="103"/>
      <c r="GP65" s="103"/>
      <c r="GQ65" s="103"/>
      <c r="GR65" s="103"/>
      <c r="GS65" s="103"/>
      <c r="GT65" s="103"/>
      <c r="GU65" s="103"/>
      <c r="GV65" s="103"/>
      <c r="GW65" s="103"/>
      <c r="GX65" s="103"/>
      <c r="GY65" s="103"/>
      <c r="GZ65" s="103"/>
      <c r="HA65" s="103"/>
      <c r="HB65" s="103"/>
      <c r="HC65" s="103"/>
      <c r="HD65" s="103"/>
      <c r="HE65" s="103"/>
      <c r="HF65" s="103"/>
      <c r="HG65" s="103"/>
      <c r="HH65" s="103"/>
      <c r="HI65" s="103"/>
      <c r="HJ65" s="103"/>
      <c r="HK65" s="103"/>
      <c r="HL65" s="103"/>
      <c r="HM65" s="103"/>
      <c r="HN65" s="103"/>
      <c r="HO65" s="103"/>
      <c r="HP65" s="103"/>
      <c r="HQ65" s="103"/>
      <c r="HR65" s="103"/>
      <c r="HS65" s="103"/>
      <c r="HT65" s="103"/>
      <c r="HU65" s="103"/>
      <c r="HV65" s="103"/>
      <c r="HW65" s="103"/>
      <c r="HX65" s="103"/>
      <c r="HY65" s="103"/>
      <c r="HZ65" s="103"/>
      <c r="IA65" s="103"/>
      <c r="IB65" s="103"/>
      <c r="IC65" s="103"/>
      <c r="ID65" s="103"/>
      <c r="IE65" s="103"/>
      <c r="IF65" s="103"/>
      <c r="IG65" s="103"/>
      <c r="IH65" s="103"/>
      <c r="II65" s="103"/>
      <c r="IJ65" s="103"/>
      <c r="IK65" s="103"/>
      <c r="IL65" s="103"/>
      <c r="IM65" s="103"/>
      <c r="IN65" s="103"/>
      <c r="IO65" s="103"/>
      <c r="IP65" s="103"/>
      <c r="IQ65" s="103"/>
      <c r="IR65" s="103"/>
      <c r="IS65" s="103"/>
      <c r="IT65" s="103"/>
      <c r="IU65" s="103"/>
      <c r="IV65" s="103"/>
      <c r="IW65" s="103"/>
      <c r="IX65" s="103"/>
      <c r="IY65" s="103"/>
      <c r="IZ65" s="103"/>
      <c r="JA65" s="103"/>
      <c r="JB65" s="103"/>
      <c r="JC65" s="103"/>
      <c r="JD65" s="103"/>
      <c r="JE65" s="103"/>
      <c r="JF65" s="103"/>
      <c r="JG65" s="103"/>
      <c r="JH65" s="103"/>
      <c r="JI65" s="103"/>
      <c r="JJ65" s="103"/>
      <c r="JK65" s="103"/>
      <c r="JL65" s="103"/>
      <c r="JM65" s="103"/>
      <c r="JN65" s="103"/>
      <c r="JO65" s="103"/>
      <c r="JP65" s="103"/>
      <c r="JQ65" s="103"/>
      <c r="JR65" s="103"/>
      <c r="JS65" s="103"/>
      <c r="JT65" s="103"/>
      <c r="JU65" s="103"/>
      <c r="JV65" s="103"/>
      <c r="JW65" s="103"/>
      <c r="JX65" s="103"/>
      <c r="JY65" s="103"/>
      <c r="JZ65" s="103"/>
      <c r="KA65" s="103"/>
      <c r="KB65" s="103"/>
      <c r="KC65" s="103"/>
      <c r="KD65" s="103"/>
      <c r="KE65" s="103"/>
      <c r="KF65" s="103"/>
      <c r="KG65" s="103"/>
      <c r="KH65" s="103"/>
      <c r="KI65" s="103"/>
      <c r="KJ65" s="103"/>
      <c r="KK65" s="103"/>
      <c r="KL65" s="103"/>
      <c r="KM65" s="103"/>
      <c r="KN65" s="103"/>
      <c r="KO65" s="103"/>
      <c r="KP65" s="103"/>
      <c r="KQ65" s="103"/>
      <c r="KR65" s="103"/>
      <c r="KS65" s="103"/>
      <c r="KT65" s="103"/>
      <c r="KU65" s="103"/>
      <c r="KV65" s="103"/>
      <c r="KW65" s="103"/>
      <c r="KX65" s="103"/>
      <c r="KY65" s="103"/>
      <c r="KZ65" s="103"/>
      <c r="LA65" s="103"/>
      <c r="LB65" s="103"/>
      <c r="LC65" s="103"/>
      <c r="LD65" s="103"/>
      <c r="LE65" s="103"/>
      <c r="LF65" s="103"/>
      <c r="LG65" s="103"/>
      <c r="LH65" s="103"/>
      <c r="LI65" s="103"/>
      <c r="LJ65" s="103"/>
      <c r="LK65" s="103"/>
      <c r="LL65" s="103"/>
      <c r="LM65" s="103"/>
      <c r="LN65" s="103"/>
      <c r="LO65" s="103"/>
      <c r="LP65" s="103"/>
      <c r="LQ65" s="103"/>
      <c r="LR65" s="103"/>
      <c r="LS65" s="103"/>
      <c r="LT65" s="103"/>
      <c r="LU65" s="103"/>
      <c r="LV65" s="103"/>
      <c r="LW65" s="103"/>
      <c r="LX65" s="103"/>
      <c r="LY65" s="103"/>
      <c r="LZ65" s="103"/>
      <c r="MA65" s="103"/>
      <c r="MB65" s="103"/>
      <c r="MC65" s="103"/>
      <c r="MD65" s="103"/>
      <c r="ME65" s="103"/>
      <c r="MF65" s="103"/>
      <c r="MG65" s="103"/>
      <c r="MH65" s="103"/>
      <c r="MI65" s="103"/>
      <c r="MJ65" s="103"/>
      <c r="MK65" s="103"/>
      <c r="ML65" s="103"/>
      <c r="MM65" s="103"/>
      <c r="MN65" s="103"/>
      <c r="MO65" s="103"/>
      <c r="MP65" s="103"/>
      <c r="MQ65" s="103"/>
      <c r="MR65" s="103"/>
      <c r="MS65" s="103"/>
      <c r="MT65" s="103"/>
      <c r="MU65" s="103"/>
      <c r="MV65" s="103"/>
      <c r="MW65" s="103"/>
      <c r="MX65" s="103"/>
      <c r="MY65" s="103"/>
      <c r="MZ65" s="103"/>
      <c r="NA65" s="103"/>
      <c r="NB65" s="103"/>
      <c r="NC65" s="103"/>
      <c r="ND65" s="103"/>
      <c r="NE65" s="103"/>
      <c r="NF65" s="103"/>
      <c r="NG65" s="103"/>
      <c r="NH65" s="103"/>
      <c r="NI65" s="103"/>
      <c r="NJ65" s="103"/>
      <c r="NK65" s="103"/>
      <c r="NL65" s="103"/>
      <c r="NM65" s="103"/>
      <c r="NN65" s="103"/>
      <c r="NO65" s="103"/>
      <c r="NP65" s="103"/>
      <c r="NQ65" s="103"/>
      <c r="NR65" s="103"/>
      <c r="NS65" s="103"/>
      <c r="NT65" s="103"/>
      <c r="NU65" s="103"/>
      <c r="NV65" s="103"/>
      <c r="NW65" s="103"/>
      <c r="NX65" s="103"/>
      <c r="NY65" s="103"/>
      <c r="NZ65" s="103"/>
      <c r="OA65" s="103"/>
      <c r="OB65" s="103"/>
      <c r="OC65" s="103"/>
      <c r="OD65" s="103"/>
      <c r="OE65" s="103"/>
      <c r="OF65" s="103"/>
      <c r="OG65" s="103"/>
      <c r="OH65" s="103"/>
      <c r="OI65" s="103"/>
      <c r="OJ65" s="103"/>
      <c r="OK65" s="103"/>
      <c r="OL65" s="103"/>
      <c r="OM65" s="103"/>
      <c r="ON65" s="103"/>
      <c r="OO65" s="103"/>
      <c r="OP65" s="103"/>
      <c r="OQ65" s="103"/>
      <c r="OR65" s="103"/>
      <c r="OS65" s="103"/>
      <c r="OT65" s="103"/>
      <c r="OU65" s="103"/>
      <c r="OV65" s="103"/>
      <c r="OW65" s="103"/>
      <c r="OX65" s="103"/>
      <c r="OY65" s="103"/>
      <c r="OZ65" s="103"/>
      <c r="PA65" s="103"/>
      <c r="PB65" s="103"/>
      <c r="PC65" s="103"/>
      <c r="PD65" s="103"/>
      <c r="PE65" s="103"/>
      <c r="PF65" s="103"/>
      <c r="PG65" s="103"/>
      <c r="PH65" s="103"/>
      <c r="PI65" s="103"/>
      <c r="PJ65" s="103"/>
      <c r="PK65" s="103"/>
      <c r="PL65" s="103"/>
      <c r="PM65" s="103"/>
      <c r="PN65" s="103"/>
      <c r="PO65" s="103"/>
      <c r="PP65" s="103"/>
      <c r="PQ65" s="103"/>
      <c r="PR65" s="103"/>
      <c r="PS65" s="103"/>
      <c r="PT65" s="103"/>
      <c r="PU65" s="103"/>
      <c r="PV65" s="103"/>
      <c r="PW65" s="103"/>
      <c r="PX65" s="103"/>
      <c r="PY65" s="103"/>
      <c r="PZ65" s="103"/>
      <c r="QA65" s="103"/>
      <c r="QB65" s="103"/>
      <c r="QC65" s="103"/>
      <c r="QD65" s="103"/>
      <c r="QE65" s="103"/>
      <c r="QF65" s="103"/>
      <c r="QG65" s="103"/>
      <c r="QH65" s="103"/>
      <c r="QI65" s="103"/>
      <c r="QJ65" s="103"/>
      <c r="QK65" s="103"/>
      <c r="QL65" s="103"/>
      <c r="QM65" s="103"/>
      <c r="QN65" s="103"/>
      <c r="QO65" s="103"/>
      <c r="QP65" s="103"/>
      <c r="QQ65" s="103"/>
      <c r="QR65" s="103"/>
      <c r="QS65" s="103"/>
      <c r="QT65" s="103"/>
      <c r="QU65" s="103"/>
      <c r="QV65" s="103"/>
      <c r="QW65" s="103"/>
      <c r="QX65" s="103"/>
      <c r="QY65" s="103"/>
      <c r="QZ65" s="103"/>
      <c r="RA65" s="103"/>
      <c r="RB65" s="103"/>
      <c r="RC65" s="103"/>
      <c r="RD65" s="103"/>
      <c r="RE65" s="103"/>
      <c r="RF65" s="103"/>
      <c r="RG65" s="103"/>
      <c r="RH65" s="103"/>
      <c r="RI65" s="103"/>
      <c r="RJ65" s="103"/>
      <c r="RK65" s="103"/>
      <c r="RL65" s="103"/>
      <c r="RM65" s="103"/>
      <c r="RN65" s="103"/>
      <c r="RO65" s="103"/>
      <c r="RP65" s="103"/>
      <c r="RQ65" s="103"/>
      <c r="RR65" s="103"/>
      <c r="RS65" s="103"/>
      <c r="RT65" s="103"/>
      <c r="RU65" s="103"/>
      <c r="RV65" s="103"/>
      <c r="RW65" s="103"/>
      <c r="RX65" s="103"/>
      <c r="RY65" s="103"/>
      <c r="RZ65" s="103"/>
      <c r="SA65" s="103"/>
      <c r="SB65" s="103"/>
      <c r="SC65" s="103"/>
      <c r="SD65" s="103"/>
      <c r="SE65" s="103"/>
      <c r="SF65" s="103"/>
      <c r="SG65" s="103"/>
      <c r="SH65" s="103"/>
      <c r="SI65" s="103"/>
      <c r="SJ65" s="103"/>
      <c r="SK65" s="103"/>
      <c r="SL65" s="103"/>
      <c r="SM65" s="103"/>
      <c r="SN65" s="103"/>
      <c r="SO65" s="103"/>
      <c r="SP65" s="103"/>
      <c r="SQ65" s="103"/>
      <c r="SR65" s="103"/>
      <c r="SS65" s="103"/>
      <c r="ST65" s="103"/>
      <c r="SU65" s="103"/>
      <c r="SV65" s="103"/>
      <c r="SW65" s="103"/>
      <c r="SX65" s="103"/>
      <c r="SY65" s="103"/>
      <c r="SZ65" s="103"/>
      <c r="TA65" s="103"/>
      <c r="TB65" s="103"/>
      <c r="TC65" s="103"/>
      <c r="TD65" s="103"/>
      <c r="TE65" s="103"/>
      <c r="TF65" s="103"/>
      <c r="TG65" s="103"/>
      <c r="TH65" s="103"/>
      <c r="TI65" s="103"/>
      <c r="TJ65" s="103"/>
      <c r="TK65" s="103"/>
      <c r="TL65" s="103"/>
      <c r="TM65" s="103"/>
      <c r="TN65" s="103"/>
      <c r="TO65" s="103"/>
      <c r="TP65" s="103"/>
      <c r="TQ65" s="103"/>
      <c r="TR65" s="103"/>
      <c r="TS65" s="103"/>
      <c r="TT65" s="103"/>
      <c r="TU65" s="103"/>
      <c r="TV65" s="103"/>
      <c r="TW65" s="103"/>
      <c r="TX65" s="103"/>
      <c r="TY65" s="103"/>
      <c r="TZ65" s="103"/>
      <c r="UA65" s="103"/>
      <c r="UB65" s="103"/>
      <c r="UC65" s="103"/>
      <c r="UD65" s="103"/>
      <c r="UE65" s="103"/>
      <c r="UF65" s="103"/>
      <c r="UG65" s="103"/>
      <c r="UH65" s="103"/>
      <c r="UI65" s="103"/>
      <c r="UJ65" s="103"/>
      <c r="UK65" s="103"/>
      <c r="UL65" s="103"/>
      <c r="UM65" s="103"/>
      <c r="UN65" s="103"/>
      <c r="UO65" s="103"/>
      <c r="UP65" s="103"/>
      <c r="UQ65" s="103"/>
      <c r="UR65" s="103"/>
      <c r="US65" s="103"/>
      <c r="UT65" s="103"/>
      <c r="UU65" s="103"/>
      <c r="UV65" s="103"/>
      <c r="UW65" s="103"/>
      <c r="UX65" s="103"/>
      <c r="UY65" s="103"/>
      <c r="UZ65" s="103"/>
      <c r="VA65" s="103"/>
      <c r="VB65" s="103"/>
      <c r="VC65" s="103"/>
      <c r="VD65" s="103"/>
      <c r="VE65" s="103"/>
      <c r="VF65" s="103"/>
      <c r="VG65" s="103"/>
      <c r="VH65" s="103"/>
      <c r="VI65" s="103"/>
      <c r="VJ65" s="103"/>
      <c r="VK65" s="103"/>
      <c r="VL65" s="103"/>
      <c r="VM65" s="103"/>
      <c r="VN65" s="103"/>
      <c r="VO65" s="103"/>
      <c r="VP65" s="103"/>
      <c r="VQ65" s="103"/>
      <c r="VR65" s="103"/>
      <c r="VS65" s="103"/>
      <c r="VT65" s="103"/>
      <c r="VU65" s="103"/>
      <c r="VV65" s="103"/>
      <c r="VW65" s="103"/>
      <c r="VX65" s="103"/>
      <c r="VY65" s="103"/>
      <c r="VZ65" s="103"/>
      <c r="WA65" s="103"/>
      <c r="WB65" s="103"/>
      <c r="WC65" s="103"/>
      <c r="WD65" s="103"/>
      <c r="WE65" s="103"/>
      <c r="WF65" s="103"/>
      <c r="WG65" s="103"/>
      <c r="WH65" s="103"/>
      <c r="WI65" s="103"/>
      <c r="WJ65" s="103"/>
      <c r="WK65" s="103"/>
      <c r="WL65" s="103"/>
      <c r="WM65" s="103"/>
      <c r="WN65" s="103"/>
      <c r="WO65" s="103"/>
      <c r="WP65" s="103"/>
      <c r="WQ65" s="103"/>
      <c r="WR65" s="103"/>
      <c r="WS65" s="103"/>
      <c r="WT65" s="103"/>
      <c r="WU65" s="103"/>
      <c r="WV65" s="103"/>
      <c r="WW65" s="103"/>
      <c r="WX65" s="103"/>
      <c r="WY65" s="103"/>
      <c r="WZ65" s="103"/>
      <c r="XA65" s="103"/>
      <c r="XB65" s="103"/>
      <c r="XC65" s="103"/>
      <c r="XD65" s="103"/>
      <c r="XE65" s="103"/>
      <c r="XF65" s="103"/>
      <c r="XG65" s="103"/>
      <c r="XH65" s="103"/>
      <c r="XI65" s="103"/>
      <c r="XJ65" s="103"/>
      <c r="XK65" s="103"/>
      <c r="XL65" s="103"/>
      <c r="XM65" s="103"/>
      <c r="XN65" s="103"/>
      <c r="XO65" s="103"/>
      <c r="XP65" s="103"/>
      <c r="XQ65" s="103"/>
      <c r="XR65" s="103"/>
      <c r="XS65" s="103"/>
      <c r="XT65" s="103"/>
      <c r="XU65" s="103"/>
      <c r="XV65" s="103"/>
      <c r="XW65" s="103"/>
      <c r="XX65" s="103"/>
      <c r="XY65" s="103"/>
      <c r="XZ65" s="103"/>
      <c r="YA65" s="103"/>
      <c r="YB65" s="103"/>
      <c r="YC65" s="103"/>
      <c r="YD65" s="103"/>
      <c r="YE65" s="103"/>
      <c r="YF65" s="103"/>
      <c r="YG65" s="103"/>
      <c r="YH65" s="103"/>
      <c r="YI65" s="103"/>
      <c r="YJ65" s="103"/>
      <c r="YK65" s="103"/>
      <c r="YL65" s="103"/>
      <c r="YM65" s="103"/>
      <c r="YN65" s="103"/>
      <c r="YO65" s="103"/>
      <c r="YP65" s="103"/>
      <c r="YQ65" s="103"/>
      <c r="YR65" s="103"/>
      <c r="YS65" s="103"/>
      <c r="YT65" s="103"/>
      <c r="YU65" s="103"/>
      <c r="YV65" s="103"/>
      <c r="YW65" s="103"/>
      <c r="YX65" s="103"/>
      <c r="YY65" s="103"/>
      <c r="YZ65" s="103"/>
      <c r="ZA65" s="103"/>
      <c r="ZB65" s="103"/>
      <c r="ZC65" s="103"/>
      <c r="ZD65" s="103"/>
      <c r="ZE65" s="103"/>
      <c r="ZF65" s="103"/>
      <c r="ZG65" s="103"/>
      <c r="ZH65" s="103"/>
      <c r="ZI65" s="103"/>
      <c r="ZJ65" s="103"/>
      <c r="ZK65" s="103"/>
      <c r="ZL65" s="103"/>
      <c r="ZM65" s="103"/>
      <c r="ZN65" s="103"/>
      <c r="ZO65" s="103"/>
      <c r="ZP65" s="103"/>
      <c r="ZQ65" s="103"/>
      <c r="ZR65" s="103"/>
      <c r="ZS65" s="103"/>
      <c r="ZT65" s="103"/>
      <c r="ZU65" s="103"/>
      <c r="ZV65" s="103"/>
      <c r="ZW65" s="103"/>
      <c r="ZX65" s="103"/>
      <c r="ZY65" s="103"/>
      <c r="ZZ65" s="103"/>
      <c r="AAA65" s="103"/>
      <c r="AAB65" s="103"/>
      <c r="AAC65" s="103"/>
      <c r="AAD65" s="103"/>
      <c r="AAE65" s="103"/>
      <c r="AAF65" s="103"/>
      <c r="AAG65" s="103"/>
      <c r="AAH65" s="103"/>
      <c r="AAI65" s="103"/>
      <c r="AAJ65" s="103"/>
      <c r="AAK65" s="103"/>
      <c r="AAL65" s="103"/>
      <c r="AAM65" s="103"/>
      <c r="AAN65" s="103"/>
      <c r="AAO65" s="103"/>
      <c r="AAP65" s="103"/>
      <c r="AAQ65" s="103"/>
      <c r="AAR65" s="103"/>
      <c r="AAS65" s="103"/>
      <c r="AAT65" s="103"/>
      <c r="AAU65" s="103"/>
      <c r="AAV65" s="103"/>
      <c r="AAW65" s="103"/>
      <c r="AAX65" s="103"/>
      <c r="AAY65" s="103"/>
      <c r="AAZ65" s="103"/>
      <c r="ABA65" s="103"/>
      <c r="ABB65" s="103"/>
      <c r="ABC65" s="103"/>
      <c r="ABD65" s="103"/>
      <c r="ABE65" s="103"/>
      <c r="ABF65" s="103"/>
      <c r="ABG65" s="103"/>
      <c r="ABH65" s="103"/>
      <c r="ABI65" s="103"/>
      <c r="ABJ65" s="103"/>
      <c r="ABK65" s="103"/>
      <c r="ABL65" s="103"/>
      <c r="ABM65" s="103"/>
      <c r="ABN65" s="103"/>
      <c r="ABO65" s="103"/>
      <c r="ABP65" s="103"/>
      <c r="ABQ65" s="103"/>
      <c r="ABR65" s="103"/>
      <c r="ABS65" s="103"/>
      <c r="ABT65" s="103"/>
      <c r="ABU65" s="103"/>
      <c r="ABV65" s="103"/>
      <c r="ABW65" s="103"/>
      <c r="ABX65" s="103"/>
      <c r="ABY65" s="103"/>
      <c r="ABZ65" s="103"/>
      <c r="ACA65" s="103"/>
      <c r="ACB65" s="103"/>
      <c r="ACC65" s="103"/>
      <c r="ACD65" s="103"/>
      <c r="ACE65" s="103"/>
      <c r="ACF65" s="103"/>
      <c r="ACG65" s="103"/>
      <c r="ACH65" s="103"/>
      <c r="ACI65" s="103"/>
      <c r="ACJ65" s="103"/>
      <c r="ACK65" s="103"/>
      <c r="ACL65" s="103"/>
      <c r="ACM65" s="103"/>
      <c r="ACN65" s="103"/>
      <c r="ACO65" s="103"/>
      <c r="ACP65" s="103"/>
      <c r="ACQ65" s="103"/>
      <c r="ACR65" s="103"/>
      <c r="ACS65" s="103"/>
      <c r="ACT65" s="103"/>
      <c r="ACU65" s="103"/>
      <c r="ACV65" s="103"/>
      <c r="ACW65" s="103"/>
      <c r="ACX65" s="103"/>
      <c r="ACY65" s="103"/>
      <c r="ACZ65" s="103"/>
      <c r="ADA65" s="103"/>
      <c r="ADB65" s="103"/>
      <c r="ADC65" s="103"/>
      <c r="ADD65" s="103"/>
      <c r="ADE65" s="103"/>
      <c r="ADF65" s="103"/>
      <c r="ADG65" s="103"/>
      <c r="ADH65" s="103"/>
      <c r="ADI65" s="103"/>
      <c r="ADJ65" s="103"/>
      <c r="ADK65" s="103"/>
      <c r="ADL65" s="103"/>
      <c r="ADM65" s="103"/>
      <c r="ADN65" s="103"/>
      <c r="ADO65" s="103"/>
      <c r="ADP65" s="103"/>
      <c r="ADQ65" s="103"/>
      <c r="ADR65" s="103"/>
      <c r="ADS65" s="103"/>
      <c r="ADT65" s="103"/>
      <c r="ADU65" s="103"/>
      <c r="ADV65" s="103"/>
      <c r="ADW65" s="103"/>
      <c r="ADX65" s="103"/>
      <c r="ADY65" s="103"/>
      <c r="ADZ65" s="103"/>
      <c r="AEA65" s="103"/>
      <c r="AEB65" s="103"/>
      <c r="AEC65" s="103"/>
      <c r="AED65" s="103"/>
      <c r="AEE65" s="103"/>
      <c r="AEF65" s="103"/>
      <c r="AEG65" s="103"/>
      <c r="AEH65" s="103"/>
      <c r="AEI65" s="103"/>
      <c r="AEJ65" s="103"/>
      <c r="AEK65" s="103"/>
      <c r="AEL65" s="103"/>
      <c r="AEM65" s="103"/>
      <c r="AEN65" s="103"/>
      <c r="AEO65" s="103"/>
      <c r="AEP65" s="103"/>
      <c r="AEQ65" s="103"/>
      <c r="AER65" s="103"/>
      <c r="AES65" s="103"/>
      <c r="AET65" s="103"/>
      <c r="AEU65" s="103"/>
      <c r="AEV65" s="103"/>
      <c r="AEW65" s="103"/>
      <c r="AEX65" s="103"/>
      <c r="AEY65" s="103"/>
      <c r="AEZ65" s="103"/>
      <c r="AFA65" s="103"/>
      <c r="AFB65" s="103"/>
      <c r="AFC65" s="103"/>
      <c r="AFD65" s="103"/>
      <c r="AFE65" s="103"/>
      <c r="AFF65" s="103"/>
      <c r="AFG65" s="103"/>
      <c r="AFH65" s="103"/>
      <c r="AFI65" s="103"/>
      <c r="AFJ65" s="103"/>
      <c r="AFK65" s="103"/>
      <c r="AFL65" s="103"/>
      <c r="AFM65" s="103"/>
      <c r="AFN65" s="103"/>
      <c r="AFO65" s="103"/>
      <c r="AFP65" s="103"/>
      <c r="AFQ65" s="103"/>
      <c r="AFR65" s="103"/>
      <c r="AFS65" s="103"/>
      <c r="AFT65" s="103"/>
      <c r="AFU65" s="103"/>
    </row>
  </sheetData>
  <mergeCells count="8">
    <mergeCell ref="A2:M2"/>
    <mergeCell ref="A14:M14"/>
    <mergeCell ref="AS33:AV33"/>
    <mergeCell ref="AW49:AZ49"/>
    <mergeCell ref="AS34:AV34"/>
    <mergeCell ref="AS43:AV43"/>
    <mergeCell ref="A3:A10"/>
    <mergeCell ref="A15:A22"/>
  </mergeCells>
  <pageMargins left="0.25" right="0.25" top="0.75" bottom="0.75" header="0.3" footer="0.3"/>
  <pageSetup scale="10" orientation="landscape" r:id="rId1"/>
  <headerFooter>
    <oddFooter>&amp;RSchedule WRD-6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J32"/>
  <sheetViews>
    <sheetView topLeftCell="S1" workbookViewId="0">
      <selection activeCell="E15" sqref="E15"/>
    </sheetView>
  </sheetViews>
  <sheetFormatPr defaultColWidth="9.140625" defaultRowHeight="15" x14ac:dyDescent="0.25"/>
  <cols>
    <col min="1" max="1" width="4.28515625" style="54" customWidth="1"/>
    <col min="2" max="2" width="24.7109375" style="54" customWidth="1"/>
    <col min="3" max="86" width="13.7109375" style="54" customWidth="1"/>
    <col min="87" max="88" width="10.5703125" style="54" bestFit="1" customWidth="1"/>
    <col min="89" max="16384" width="9.140625" style="54"/>
  </cols>
  <sheetData>
    <row r="1" spans="1:88" x14ac:dyDescent="0.25">
      <c r="B1" s="90" t="s">
        <v>69</v>
      </c>
      <c r="C1" s="35">
        <v>2016</v>
      </c>
      <c r="D1" s="35">
        <v>2017</v>
      </c>
      <c r="E1" s="35">
        <v>2018</v>
      </c>
      <c r="F1" s="35">
        <v>2019</v>
      </c>
      <c r="G1" s="35">
        <v>2020</v>
      </c>
      <c r="H1" s="35">
        <v>2021</v>
      </c>
      <c r="I1" s="35">
        <v>2022</v>
      </c>
      <c r="K1" s="47"/>
    </row>
    <row r="2" spans="1:88" s="41" customFormat="1" x14ac:dyDescent="0.25">
      <c r="B2" s="42" t="s">
        <v>48</v>
      </c>
      <c r="C2" s="53">
        <f>SUM(C5:N5)</f>
        <v>112712349.76680014</v>
      </c>
      <c r="D2" s="53">
        <f>SUM(O5:Z5)</f>
        <v>294239435.52711999</v>
      </c>
      <c r="E2" s="53">
        <f>SUM(AA5:AL5)</f>
        <v>323434747.28925961</v>
      </c>
      <c r="F2" s="53">
        <f>SUM(AM5:AX5)</f>
        <v>107960746.47592372</v>
      </c>
      <c r="G2" s="53">
        <f>SUM(AY5:BJ5)</f>
        <v>45</v>
      </c>
      <c r="H2" s="53">
        <f>SUM(BK5:BV5)</f>
        <v>0</v>
      </c>
      <c r="I2" s="53">
        <f>SUM(BW5:CH5)</f>
        <v>0</v>
      </c>
    </row>
    <row r="3" spans="1:88" x14ac:dyDescent="0.25">
      <c r="C3" s="13"/>
    </row>
    <row r="4" spans="1:88" x14ac:dyDescent="0.25">
      <c r="B4" s="90" t="s">
        <v>69</v>
      </c>
      <c r="C4" s="51">
        <v>42370</v>
      </c>
      <c r="D4" s="51">
        <v>42401</v>
      </c>
      <c r="E4" s="49">
        <v>42430</v>
      </c>
      <c r="F4" s="49">
        <v>42461</v>
      </c>
      <c r="G4" s="49">
        <v>42491</v>
      </c>
      <c r="H4" s="49">
        <v>42522</v>
      </c>
      <c r="I4" s="49">
        <v>42552</v>
      </c>
      <c r="J4" s="49">
        <v>42583</v>
      </c>
      <c r="K4" s="49">
        <v>42614</v>
      </c>
      <c r="L4" s="49">
        <v>42644</v>
      </c>
      <c r="M4" s="49">
        <v>42675</v>
      </c>
      <c r="N4" s="49">
        <v>42705</v>
      </c>
      <c r="O4" s="49">
        <v>42736</v>
      </c>
      <c r="P4" s="49">
        <v>42767</v>
      </c>
      <c r="Q4" s="50">
        <v>42795</v>
      </c>
      <c r="R4" s="50">
        <v>42826</v>
      </c>
      <c r="S4" s="50">
        <v>42856</v>
      </c>
      <c r="T4" s="50">
        <v>42887</v>
      </c>
      <c r="U4" s="50">
        <v>42917</v>
      </c>
      <c r="V4" s="50">
        <v>42948</v>
      </c>
      <c r="W4" s="50">
        <v>42979</v>
      </c>
      <c r="X4" s="50">
        <v>43009</v>
      </c>
      <c r="Y4" s="50">
        <v>43040</v>
      </c>
      <c r="Z4" s="50">
        <v>43070</v>
      </c>
      <c r="AA4" s="50">
        <v>43101</v>
      </c>
      <c r="AB4" s="50">
        <v>43132</v>
      </c>
      <c r="AC4" s="51">
        <v>43160</v>
      </c>
      <c r="AD4" s="51">
        <v>43191</v>
      </c>
      <c r="AE4" s="51">
        <v>43221</v>
      </c>
      <c r="AF4" s="51">
        <v>43252</v>
      </c>
      <c r="AG4" s="51">
        <v>43282</v>
      </c>
      <c r="AH4" s="51">
        <v>43313</v>
      </c>
      <c r="AI4" s="51">
        <v>43344</v>
      </c>
      <c r="AJ4" s="51">
        <v>43374</v>
      </c>
      <c r="AK4" s="51">
        <v>43405</v>
      </c>
      <c r="AL4" s="51">
        <v>43435</v>
      </c>
      <c r="AM4" s="51">
        <v>43466</v>
      </c>
      <c r="AN4" s="51">
        <v>43497</v>
      </c>
      <c r="AO4" s="49">
        <v>43525</v>
      </c>
      <c r="AP4" s="49">
        <v>43556</v>
      </c>
      <c r="AQ4" s="49">
        <v>43586</v>
      </c>
      <c r="AR4" s="49">
        <v>43617</v>
      </c>
      <c r="AS4" s="49">
        <v>43647</v>
      </c>
      <c r="AT4" s="49">
        <v>43678</v>
      </c>
      <c r="AU4" s="49">
        <v>43709</v>
      </c>
      <c r="AV4" s="49">
        <v>43739</v>
      </c>
      <c r="AW4" s="49">
        <v>43770</v>
      </c>
      <c r="AX4" s="49">
        <v>43800</v>
      </c>
      <c r="AY4" s="49">
        <v>43831</v>
      </c>
      <c r="AZ4" s="49">
        <v>43862</v>
      </c>
      <c r="BA4" s="50">
        <v>43891</v>
      </c>
      <c r="BB4" s="50">
        <v>43922</v>
      </c>
      <c r="BC4" s="50">
        <v>43952</v>
      </c>
      <c r="BD4" s="50">
        <v>43983</v>
      </c>
      <c r="BE4" s="50">
        <v>44013</v>
      </c>
      <c r="BF4" s="50">
        <v>44044</v>
      </c>
      <c r="BG4" s="50">
        <v>44075</v>
      </c>
      <c r="BH4" s="50">
        <v>44105</v>
      </c>
      <c r="BI4" s="50">
        <v>44136</v>
      </c>
      <c r="BJ4" s="50">
        <v>44166</v>
      </c>
      <c r="BK4" s="50">
        <v>44197</v>
      </c>
      <c r="BL4" s="50">
        <v>44228</v>
      </c>
      <c r="BM4" s="51">
        <v>44256</v>
      </c>
      <c r="BN4" s="51">
        <v>44287</v>
      </c>
      <c r="BO4" s="51">
        <v>44317</v>
      </c>
      <c r="BP4" s="51">
        <v>44348</v>
      </c>
      <c r="BQ4" s="51">
        <v>44378</v>
      </c>
      <c r="BR4" s="51">
        <v>44409</v>
      </c>
      <c r="BS4" s="51">
        <v>44440</v>
      </c>
      <c r="BT4" s="51">
        <v>44470</v>
      </c>
      <c r="BU4" s="51">
        <v>44501</v>
      </c>
      <c r="BV4" s="51">
        <v>44531</v>
      </c>
      <c r="BW4" s="51">
        <v>44562</v>
      </c>
      <c r="BX4" s="51">
        <v>44593</v>
      </c>
      <c r="BY4" s="49">
        <v>44621</v>
      </c>
      <c r="BZ4" s="49">
        <v>44652</v>
      </c>
      <c r="CA4" s="49">
        <v>44682</v>
      </c>
      <c r="CB4" s="49">
        <v>44713</v>
      </c>
      <c r="CC4" s="49">
        <v>44743</v>
      </c>
      <c r="CD4" s="49">
        <v>44774</v>
      </c>
      <c r="CE4" s="49">
        <v>44805</v>
      </c>
      <c r="CF4" s="49">
        <v>44835</v>
      </c>
      <c r="CG4" s="49">
        <v>44866</v>
      </c>
      <c r="CH4" s="49">
        <v>44896</v>
      </c>
      <c r="CI4" s="49">
        <v>44927</v>
      </c>
      <c r="CJ4" s="49">
        <v>44958</v>
      </c>
    </row>
    <row r="5" spans="1:88" s="52" customFormat="1" x14ac:dyDescent="0.25">
      <c r="B5" s="53" t="s">
        <v>49</v>
      </c>
      <c r="C5" s="53">
        <f>C6+C7</f>
        <v>0</v>
      </c>
      <c r="D5" s="53">
        <f t="shared" ref="D5:BO5" si="0">D6+D7</f>
        <v>0</v>
      </c>
      <c r="E5" s="53">
        <f t="shared" si="0"/>
        <v>0</v>
      </c>
      <c r="F5" s="53">
        <f t="shared" si="0"/>
        <v>1841373.8110039236</v>
      </c>
      <c r="G5" s="53">
        <f t="shared" si="0"/>
        <v>3639160.9341472574</v>
      </c>
      <c r="H5" s="53">
        <f t="shared" si="0"/>
        <v>10454798.239008144</v>
      </c>
      <c r="I5" s="53">
        <f t="shared" si="0"/>
        <v>8117057.1232884694</v>
      </c>
      <c r="J5" s="53">
        <f t="shared" si="0"/>
        <v>14960648.139889671</v>
      </c>
      <c r="K5" s="53">
        <f t="shared" si="0"/>
        <v>15811103.184912827</v>
      </c>
      <c r="L5" s="53">
        <f t="shared" si="0"/>
        <v>12327162.623990495</v>
      </c>
      <c r="M5" s="53">
        <f t="shared" si="0"/>
        <v>24860587.270912357</v>
      </c>
      <c r="N5" s="53">
        <f t="shared" si="0"/>
        <v>20700458.439646993</v>
      </c>
      <c r="O5" s="53">
        <f t="shared" si="0"/>
        <v>21179442.553903766</v>
      </c>
      <c r="P5" s="53">
        <f t="shared" si="0"/>
        <v>29632420.223091308</v>
      </c>
      <c r="Q5" s="53">
        <f t="shared" si="0"/>
        <v>22793808.734703097</v>
      </c>
      <c r="R5" s="53">
        <f t="shared" si="0"/>
        <v>17012646.563001979</v>
      </c>
      <c r="S5" s="53">
        <f t="shared" si="0"/>
        <v>24138408.692073323</v>
      </c>
      <c r="T5" s="53">
        <f t="shared" si="0"/>
        <v>22999795.875288863</v>
      </c>
      <c r="U5" s="53">
        <f t="shared" si="0"/>
        <v>18651544.957825072</v>
      </c>
      <c r="V5" s="53">
        <f t="shared" si="0"/>
        <v>32969435.953904483</v>
      </c>
      <c r="W5" s="53">
        <f t="shared" si="0"/>
        <v>24522642.901185118</v>
      </c>
      <c r="X5" s="53">
        <f t="shared" si="0"/>
        <v>26179411.751548495</v>
      </c>
      <c r="Y5" s="53">
        <f t="shared" si="0"/>
        <v>24637291.641429432</v>
      </c>
      <c r="Z5" s="53">
        <f t="shared" si="0"/>
        <v>29522585.679165043</v>
      </c>
      <c r="AA5" s="53">
        <f t="shared" si="0"/>
        <v>17879409.8358628</v>
      </c>
      <c r="AB5" s="53">
        <f t="shared" si="0"/>
        <v>18464614.356044315</v>
      </c>
      <c r="AC5" s="53">
        <f t="shared" si="0"/>
        <v>42391475.888480447</v>
      </c>
      <c r="AD5" s="53">
        <f t="shared" si="0"/>
        <v>15964728.82078903</v>
      </c>
      <c r="AE5" s="53">
        <f t="shared" si="0"/>
        <v>22688877.593276273</v>
      </c>
      <c r="AF5" s="53">
        <f t="shared" si="0"/>
        <v>23223720.804083847</v>
      </c>
      <c r="AG5" s="53">
        <f t="shared" si="0"/>
        <v>27102232.474749912</v>
      </c>
      <c r="AH5" s="53">
        <f t="shared" si="0"/>
        <v>27910828.831121288</v>
      </c>
      <c r="AI5" s="53">
        <f t="shared" si="0"/>
        <v>26213612.624795601</v>
      </c>
      <c r="AJ5" s="53">
        <f t="shared" si="0"/>
        <v>24485044.756934926</v>
      </c>
      <c r="AK5" s="53">
        <f t="shared" si="0"/>
        <v>38743307.926552922</v>
      </c>
      <c r="AL5" s="53">
        <f t="shared" si="0"/>
        <v>38366893.376568258</v>
      </c>
      <c r="AM5" s="53">
        <f t="shared" si="0"/>
        <v>20005500.762018733</v>
      </c>
      <c r="AN5" s="53">
        <f t="shared" si="0"/>
        <v>87955155.713904977</v>
      </c>
      <c r="AO5" s="53">
        <f t="shared" si="0"/>
        <v>9</v>
      </c>
      <c r="AP5" s="53">
        <f t="shared" si="0"/>
        <v>9</v>
      </c>
      <c r="AQ5" s="53">
        <f t="shared" si="0"/>
        <v>9</v>
      </c>
      <c r="AR5" s="53">
        <f t="shared" si="0"/>
        <v>9</v>
      </c>
      <c r="AS5" s="53">
        <f t="shared" si="0"/>
        <v>9</v>
      </c>
      <c r="AT5" s="53">
        <f t="shared" si="0"/>
        <v>9</v>
      </c>
      <c r="AU5" s="53">
        <f t="shared" si="0"/>
        <v>9</v>
      </c>
      <c r="AV5" s="53">
        <f t="shared" si="0"/>
        <v>9</v>
      </c>
      <c r="AW5" s="53">
        <f t="shared" si="0"/>
        <v>9</v>
      </c>
      <c r="AX5" s="53">
        <f t="shared" si="0"/>
        <v>9</v>
      </c>
      <c r="AY5" s="53">
        <f t="shared" si="0"/>
        <v>9</v>
      </c>
      <c r="AZ5" s="53">
        <f t="shared" si="0"/>
        <v>9</v>
      </c>
      <c r="BA5" s="53">
        <f t="shared" si="0"/>
        <v>9</v>
      </c>
      <c r="BB5" s="53">
        <f t="shared" si="0"/>
        <v>9</v>
      </c>
      <c r="BC5" s="53">
        <f t="shared" si="0"/>
        <v>9</v>
      </c>
      <c r="BD5" s="53">
        <f t="shared" si="0"/>
        <v>0</v>
      </c>
      <c r="BE5" s="53">
        <f t="shared" si="0"/>
        <v>0</v>
      </c>
      <c r="BF5" s="53">
        <f t="shared" si="0"/>
        <v>0</v>
      </c>
      <c r="BG5" s="53">
        <f t="shared" si="0"/>
        <v>0</v>
      </c>
      <c r="BH5" s="53">
        <f t="shared" si="0"/>
        <v>0</v>
      </c>
      <c r="BI5" s="53">
        <f t="shared" si="0"/>
        <v>0</v>
      </c>
      <c r="BJ5" s="53">
        <f t="shared" si="0"/>
        <v>0</v>
      </c>
      <c r="BK5" s="53">
        <f t="shared" si="0"/>
        <v>0</v>
      </c>
      <c r="BL5" s="53">
        <f t="shared" si="0"/>
        <v>0</v>
      </c>
      <c r="BM5" s="53">
        <f t="shared" si="0"/>
        <v>0</v>
      </c>
      <c r="BN5" s="53">
        <f t="shared" si="0"/>
        <v>0</v>
      </c>
      <c r="BO5" s="53">
        <f t="shared" si="0"/>
        <v>0</v>
      </c>
      <c r="BP5" s="53">
        <f t="shared" ref="BP5:CJ5" si="1">BP6+BP7</f>
        <v>0</v>
      </c>
      <c r="BQ5" s="53">
        <f t="shared" si="1"/>
        <v>0</v>
      </c>
      <c r="BR5" s="53">
        <f t="shared" si="1"/>
        <v>0</v>
      </c>
      <c r="BS5" s="53">
        <f t="shared" si="1"/>
        <v>0</v>
      </c>
      <c r="BT5" s="53">
        <f t="shared" si="1"/>
        <v>0</v>
      </c>
      <c r="BU5" s="53">
        <f t="shared" si="1"/>
        <v>0</v>
      </c>
      <c r="BV5" s="53">
        <f t="shared" si="1"/>
        <v>0</v>
      </c>
      <c r="BW5" s="53">
        <f t="shared" si="1"/>
        <v>0</v>
      </c>
      <c r="BX5" s="53">
        <f t="shared" si="1"/>
        <v>0</v>
      </c>
      <c r="BY5" s="53">
        <f t="shared" si="1"/>
        <v>0</v>
      </c>
      <c r="BZ5" s="53">
        <f t="shared" si="1"/>
        <v>0</v>
      </c>
      <c r="CA5" s="53">
        <f t="shared" si="1"/>
        <v>0</v>
      </c>
      <c r="CB5" s="53">
        <f t="shared" si="1"/>
        <v>0</v>
      </c>
      <c r="CC5" s="53">
        <f t="shared" si="1"/>
        <v>0</v>
      </c>
      <c r="CD5" s="53">
        <f t="shared" si="1"/>
        <v>0</v>
      </c>
      <c r="CE5" s="53">
        <f t="shared" si="1"/>
        <v>0</v>
      </c>
      <c r="CF5" s="53">
        <f t="shared" si="1"/>
        <v>0</v>
      </c>
      <c r="CG5" s="53">
        <f t="shared" si="1"/>
        <v>0</v>
      </c>
      <c r="CH5" s="53">
        <f t="shared" si="1"/>
        <v>0</v>
      </c>
      <c r="CI5" s="53">
        <f t="shared" si="1"/>
        <v>0</v>
      </c>
      <c r="CJ5" s="53">
        <f t="shared" si="1"/>
        <v>0</v>
      </c>
    </row>
    <row r="6" spans="1:88" s="46" customFormat="1" x14ac:dyDescent="0.25">
      <c r="B6" s="70" t="s">
        <v>50</v>
      </c>
      <c r="C6" s="70">
        <f>C10</f>
        <v>0</v>
      </c>
      <c r="D6" s="70">
        <f t="shared" ref="D6:BO6" si="2">D10</f>
        <v>0</v>
      </c>
      <c r="E6" s="70">
        <f t="shared" si="2"/>
        <v>0</v>
      </c>
      <c r="F6" s="70">
        <f t="shared" si="2"/>
        <v>1841373.8110039236</v>
      </c>
      <c r="G6" s="70">
        <f t="shared" si="2"/>
        <v>3639160.9341472574</v>
      </c>
      <c r="H6" s="70">
        <f t="shared" si="2"/>
        <v>6483233.140707694</v>
      </c>
      <c r="I6" s="70">
        <f t="shared" si="2"/>
        <v>5029747.2993814992</v>
      </c>
      <c r="J6" s="70">
        <f t="shared" si="2"/>
        <v>11163942.561671657</v>
      </c>
      <c r="K6" s="70">
        <f t="shared" si="2"/>
        <v>8067870.2400686461</v>
      </c>
      <c r="L6" s="70">
        <f t="shared" si="2"/>
        <v>5811424.3708113395</v>
      </c>
      <c r="M6" s="70">
        <f t="shared" si="2"/>
        <v>12828344.767418381</v>
      </c>
      <c r="N6" s="70">
        <f t="shared" si="2"/>
        <v>7945977.2853004849</v>
      </c>
      <c r="O6" s="70">
        <f t="shared" si="2"/>
        <v>9408714.7971599009</v>
      </c>
      <c r="P6" s="70">
        <f t="shared" si="2"/>
        <v>19600649.814243335</v>
      </c>
      <c r="Q6" s="70">
        <f t="shared" si="2"/>
        <v>12061873.742029009</v>
      </c>
      <c r="R6" s="70">
        <f t="shared" si="2"/>
        <v>4092646.6257085777</v>
      </c>
      <c r="S6" s="70">
        <f t="shared" si="2"/>
        <v>8679695.913264161</v>
      </c>
      <c r="T6" s="70">
        <f t="shared" si="2"/>
        <v>9526397.811702596</v>
      </c>
      <c r="U6" s="70">
        <f t="shared" si="2"/>
        <v>7696879.7678940557</v>
      </c>
      <c r="V6" s="70">
        <f t="shared" si="2"/>
        <v>11096667.037469763</v>
      </c>
      <c r="W6" s="70">
        <f t="shared" si="2"/>
        <v>7286727.820115095</v>
      </c>
      <c r="X6" s="70">
        <f t="shared" si="2"/>
        <v>8240232.7089500315</v>
      </c>
      <c r="Y6" s="70">
        <f t="shared" si="2"/>
        <v>10976267.899373399</v>
      </c>
      <c r="Z6" s="70">
        <f t="shared" si="2"/>
        <v>6435151.535605601</v>
      </c>
      <c r="AA6" s="70">
        <f t="shared" si="2"/>
        <v>3966359.4236293435</v>
      </c>
      <c r="AB6" s="70">
        <f t="shared" si="2"/>
        <v>5127811.3535696287</v>
      </c>
      <c r="AC6" s="70">
        <f t="shared" si="2"/>
        <v>26941679.792995092</v>
      </c>
      <c r="AD6" s="70">
        <f t="shared" si="2"/>
        <v>2497386.7294796123</v>
      </c>
      <c r="AE6" s="70">
        <f t="shared" si="2"/>
        <v>4492046.2299879268</v>
      </c>
      <c r="AF6" s="70">
        <f t="shared" si="2"/>
        <v>5228574.2772280807</v>
      </c>
      <c r="AG6" s="70">
        <f t="shared" si="2"/>
        <v>7530520.8092670739</v>
      </c>
      <c r="AH6" s="70">
        <f t="shared" si="2"/>
        <v>6565434.4532884695</v>
      </c>
      <c r="AI6" s="70">
        <f t="shared" si="2"/>
        <v>4733257.77819396</v>
      </c>
      <c r="AJ6" s="70">
        <f t="shared" si="2"/>
        <v>5206811.576033501</v>
      </c>
      <c r="AK6" s="70">
        <f t="shared" si="2"/>
        <v>9383065.2895287387</v>
      </c>
      <c r="AL6" s="70">
        <f t="shared" si="2"/>
        <v>3120956.4920111271</v>
      </c>
      <c r="AM6" s="70">
        <f t="shared" si="2"/>
        <v>5535896.988348769</v>
      </c>
      <c r="AN6" s="70">
        <f t="shared" si="2"/>
        <v>14029659.077306507</v>
      </c>
      <c r="AO6" s="70">
        <f t="shared" si="2"/>
        <v>2</v>
      </c>
      <c r="AP6" s="70">
        <f t="shared" si="2"/>
        <v>2</v>
      </c>
      <c r="AQ6" s="70">
        <f t="shared" si="2"/>
        <v>2</v>
      </c>
      <c r="AR6" s="70">
        <f t="shared" si="2"/>
        <v>2</v>
      </c>
      <c r="AS6" s="70">
        <f t="shared" si="2"/>
        <v>2</v>
      </c>
      <c r="AT6" s="70">
        <f t="shared" si="2"/>
        <v>2</v>
      </c>
      <c r="AU6" s="70">
        <f t="shared" si="2"/>
        <v>2</v>
      </c>
      <c r="AV6" s="70">
        <f t="shared" si="2"/>
        <v>2</v>
      </c>
      <c r="AW6" s="70">
        <f t="shared" si="2"/>
        <v>2</v>
      </c>
      <c r="AX6" s="70">
        <f t="shared" si="2"/>
        <v>2</v>
      </c>
      <c r="AY6" s="70">
        <f t="shared" si="2"/>
        <v>2</v>
      </c>
      <c r="AZ6" s="70">
        <f t="shared" si="2"/>
        <v>2</v>
      </c>
      <c r="BA6" s="70">
        <f t="shared" si="2"/>
        <v>2</v>
      </c>
      <c r="BB6" s="70">
        <f t="shared" si="2"/>
        <v>2</v>
      </c>
      <c r="BC6" s="70">
        <f t="shared" si="2"/>
        <v>2</v>
      </c>
      <c r="BD6" s="70">
        <f t="shared" si="2"/>
        <v>0</v>
      </c>
      <c r="BE6" s="70">
        <f t="shared" si="2"/>
        <v>0</v>
      </c>
      <c r="BF6" s="70">
        <f t="shared" si="2"/>
        <v>0</v>
      </c>
      <c r="BG6" s="70">
        <f t="shared" si="2"/>
        <v>0</v>
      </c>
      <c r="BH6" s="70">
        <f t="shared" si="2"/>
        <v>0</v>
      </c>
      <c r="BI6" s="70">
        <f t="shared" si="2"/>
        <v>0</v>
      </c>
      <c r="BJ6" s="70">
        <f t="shared" si="2"/>
        <v>0</v>
      </c>
      <c r="BK6" s="70">
        <f t="shared" si="2"/>
        <v>0</v>
      </c>
      <c r="BL6" s="70">
        <f t="shared" si="2"/>
        <v>0</v>
      </c>
      <c r="BM6" s="70">
        <f t="shared" si="2"/>
        <v>0</v>
      </c>
      <c r="BN6" s="70">
        <f t="shared" si="2"/>
        <v>0</v>
      </c>
      <c r="BO6" s="70">
        <f t="shared" si="2"/>
        <v>0</v>
      </c>
      <c r="BP6" s="70">
        <f t="shared" ref="BP6:CJ6" si="3">BP10</f>
        <v>0</v>
      </c>
      <c r="BQ6" s="70">
        <f t="shared" si="3"/>
        <v>0</v>
      </c>
      <c r="BR6" s="70">
        <f t="shared" si="3"/>
        <v>0</v>
      </c>
      <c r="BS6" s="70">
        <f t="shared" si="3"/>
        <v>0</v>
      </c>
      <c r="BT6" s="70">
        <f t="shared" si="3"/>
        <v>0</v>
      </c>
      <c r="BU6" s="70">
        <f t="shared" si="3"/>
        <v>0</v>
      </c>
      <c r="BV6" s="70">
        <f t="shared" si="3"/>
        <v>0</v>
      </c>
      <c r="BW6" s="70">
        <f t="shared" si="3"/>
        <v>0</v>
      </c>
      <c r="BX6" s="70">
        <f t="shared" si="3"/>
        <v>0</v>
      </c>
      <c r="BY6" s="70">
        <f t="shared" si="3"/>
        <v>0</v>
      </c>
      <c r="BZ6" s="70">
        <f t="shared" si="3"/>
        <v>0</v>
      </c>
      <c r="CA6" s="70">
        <f t="shared" si="3"/>
        <v>0</v>
      </c>
      <c r="CB6" s="70">
        <f t="shared" si="3"/>
        <v>0</v>
      </c>
      <c r="CC6" s="70">
        <f t="shared" si="3"/>
        <v>0</v>
      </c>
      <c r="CD6" s="70">
        <f t="shared" si="3"/>
        <v>0</v>
      </c>
      <c r="CE6" s="70">
        <f t="shared" si="3"/>
        <v>0</v>
      </c>
      <c r="CF6" s="70">
        <f t="shared" si="3"/>
        <v>0</v>
      </c>
      <c r="CG6" s="70">
        <f t="shared" si="3"/>
        <v>0</v>
      </c>
      <c r="CH6" s="70">
        <f t="shared" si="3"/>
        <v>0</v>
      </c>
      <c r="CI6" s="70">
        <f t="shared" si="3"/>
        <v>0</v>
      </c>
      <c r="CJ6" s="70">
        <f t="shared" si="3"/>
        <v>0</v>
      </c>
    </row>
    <row r="7" spans="1:88" s="46" customFormat="1" x14ac:dyDescent="0.25">
      <c r="B7" s="70" t="s">
        <v>51</v>
      </c>
      <c r="C7" s="70">
        <f>C11+C12+C13+C14</f>
        <v>0</v>
      </c>
      <c r="D7" s="70">
        <f t="shared" ref="D7:BO7" si="4">D11+D12+D13+D14</f>
        <v>0</v>
      </c>
      <c r="E7" s="70">
        <f t="shared" si="4"/>
        <v>0</v>
      </c>
      <c r="F7" s="70">
        <f t="shared" si="4"/>
        <v>0</v>
      </c>
      <c r="G7" s="70">
        <f t="shared" si="4"/>
        <v>0</v>
      </c>
      <c r="H7" s="70">
        <f t="shared" si="4"/>
        <v>3971565.09830045</v>
      </c>
      <c r="I7" s="70">
        <f t="shared" si="4"/>
        <v>3087309.8239069707</v>
      </c>
      <c r="J7" s="70">
        <f t="shared" si="4"/>
        <v>3796705.5782180126</v>
      </c>
      <c r="K7" s="70">
        <f t="shared" si="4"/>
        <v>7743232.9448441807</v>
      </c>
      <c r="L7" s="70">
        <f t="shared" si="4"/>
        <v>6515738.2531791553</v>
      </c>
      <c r="M7" s="70">
        <f t="shared" si="4"/>
        <v>12032242.503493976</v>
      </c>
      <c r="N7" s="70">
        <f t="shared" si="4"/>
        <v>12754481.154346507</v>
      </c>
      <c r="O7" s="70">
        <f t="shared" si="4"/>
        <v>11770727.756743867</v>
      </c>
      <c r="P7" s="70">
        <f t="shared" si="4"/>
        <v>10031770.408847973</v>
      </c>
      <c r="Q7" s="70">
        <f t="shared" si="4"/>
        <v>10731934.992674088</v>
      </c>
      <c r="R7" s="70">
        <f t="shared" si="4"/>
        <v>12919999.937293401</v>
      </c>
      <c r="S7" s="70">
        <f t="shared" si="4"/>
        <v>15458712.778809162</v>
      </c>
      <c r="T7" s="70">
        <f t="shared" si="4"/>
        <v>13473398.063586267</v>
      </c>
      <c r="U7" s="70">
        <f t="shared" si="4"/>
        <v>10954665.189931015</v>
      </c>
      <c r="V7" s="70">
        <f t="shared" si="4"/>
        <v>21872768.91643472</v>
      </c>
      <c r="W7" s="70">
        <f t="shared" si="4"/>
        <v>17235915.081070025</v>
      </c>
      <c r="X7" s="70">
        <f t="shared" si="4"/>
        <v>17939179.042598464</v>
      </c>
      <c r="Y7" s="70">
        <f t="shared" si="4"/>
        <v>13661023.742056035</v>
      </c>
      <c r="Z7" s="70">
        <f t="shared" si="4"/>
        <v>23087434.143559441</v>
      </c>
      <c r="AA7" s="70">
        <f t="shared" si="4"/>
        <v>13913050.412233457</v>
      </c>
      <c r="AB7" s="70">
        <f t="shared" si="4"/>
        <v>13336803.002474686</v>
      </c>
      <c r="AC7" s="70">
        <f t="shared" si="4"/>
        <v>15449796.095485354</v>
      </c>
      <c r="AD7" s="70">
        <f t="shared" si="4"/>
        <v>13467342.091309417</v>
      </c>
      <c r="AE7" s="70">
        <f t="shared" si="4"/>
        <v>18196831.363288347</v>
      </c>
      <c r="AF7" s="70">
        <f t="shared" si="4"/>
        <v>17995146.526855767</v>
      </c>
      <c r="AG7" s="70">
        <f t="shared" si="4"/>
        <v>19571711.665482838</v>
      </c>
      <c r="AH7" s="70">
        <f t="shared" si="4"/>
        <v>21345394.377832819</v>
      </c>
      <c r="AI7" s="70">
        <f t="shared" si="4"/>
        <v>21480354.846601643</v>
      </c>
      <c r="AJ7" s="70">
        <f t="shared" si="4"/>
        <v>19278233.180901423</v>
      </c>
      <c r="AK7" s="70">
        <f t="shared" si="4"/>
        <v>29360242.637024179</v>
      </c>
      <c r="AL7" s="70">
        <f t="shared" si="4"/>
        <v>35245936.884557128</v>
      </c>
      <c r="AM7" s="70">
        <f t="shared" si="4"/>
        <v>14469603.773669966</v>
      </c>
      <c r="AN7" s="70">
        <f t="shared" si="4"/>
        <v>73925496.636598468</v>
      </c>
      <c r="AO7" s="70">
        <f t="shared" si="4"/>
        <v>7</v>
      </c>
      <c r="AP7" s="70">
        <f t="shared" si="4"/>
        <v>7</v>
      </c>
      <c r="AQ7" s="70">
        <f t="shared" si="4"/>
        <v>7</v>
      </c>
      <c r="AR7" s="70">
        <f t="shared" si="4"/>
        <v>7</v>
      </c>
      <c r="AS7" s="70">
        <f t="shared" si="4"/>
        <v>7</v>
      </c>
      <c r="AT7" s="70">
        <f t="shared" si="4"/>
        <v>7</v>
      </c>
      <c r="AU7" s="70">
        <f t="shared" si="4"/>
        <v>7</v>
      </c>
      <c r="AV7" s="70">
        <f t="shared" si="4"/>
        <v>7</v>
      </c>
      <c r="AW7" s="70">
        <f t="shared" si="4"/>
        <v>7</v>
      </c>
      <c r="AX7" s="70">
        <f t="shared" si="4"/>
        <v>7</v>
      </c>
      <c r="AY7" s="70">
        <f t="shared" si="4"/>
        <v>7</v>
      </c>
      <c r="AZ7" s="70">
        <f t="shared" si="4"/>
        <v>7</v>
      </c>
      <c r="BA7" s="70">
        <f t="shared" si="4"/>
        <v>7</v>
      </c>
      <c r="BB7" s="70">
        <f t="shared" si="4"/>
        <v>7</v>
      </c>
      <c r="BC7" s="70">
        <f t="shared" si="4"/>
        <v>7</v>
      </c>
      <c r="BD7" s="70">
        <f t="shared" si="4"/>
        <v>0</v>
      </c>
      <c r="BE7" s="70">
        <f t="shared" si="4"/>
        <v>0</v>
      </c>
      <c r="BF7" s="70">
        <f t="shared" si="4"/>
        <v>0</v>
      </c>
      <c r="BG7" s="70">
        <f t="shared" si="4"/>
        <v>0</v>
      </c>
      <c r="BH7" s="70">
        <f t="shared" si="4"/>
        <v>0</v>
      </c>
      <c r="BI7" s="70">
        <f t="shared" si="4"/>
        <v>0</v>
      </c>
      <c r="BJ7" s="70">
        <f t="shared" si="4"/>
        <v>0</v>
      </c>
      <c r="BK7" s="70">
        <f t="shared" si="4"/>
        <v>0</v>
      </c>
      <c r="BL7" s="70">
        <f t="shared" si="4"/>
        <v>0</v>
      </c>
      <c r="BM7" s="70">
        <f t="shared" si="4"/>
        <v>0</v>
      </c>
      <c r="BN7" s="70">
        <f t="shared" si="4"/>
        <v>0</v>
      </c>
      <c r="BO7" s="70">
        <f t="shared" si="4"/>
        <v>0</v>
      </c>
      <c r="BP7" s="70">
        <f t="shared" ref="BP7:CJ7" si="5">BP11+BP12+BP13+BP14</f>
        <v>0</v>
      </c>
      <c r="BQ7" s="70">
        <f t="shared" si="5"/>
        <v>0</v>
      </c>
      <c r="BR7" s="70">
        <f t="shared" si="5"/>
        <v>0</v>
      </c>
      <c r="BS7" s="70">
        <f t="shared" si="5"/>
        <v>0</v>
      </c>
      <c r="BT7" s="70">
        <f t="shared" si="5"/>
        <v>0</v>
      </c>
      <c r="BU7" s="70">
        <f t="shared" si="5"/>
        <v>0</v>
      </c>
      <c r="BV7" s="70">
        <f t="shared" si="5"/>
        <v>0</v>
      </c>
      <c r="BW7" s="70">
        <f t="shared" si="5"/>
        <v>0</v>
      </c>
      <c r="BX7" s="70">
        <f t="shared" si="5"/>
        <v>0</v>
      </c>
      <c r="BY7" s="70">
        <f t="shared" si="5"/>
        <v>0</v>
      </c>
      <c r="BZ7" s="70">
        <f t="shared" si="5"/>
        <v>0</v>
      </c>
      <c r="CA7" s="70">
        <f t="shared" si="5"/>
        <v>0</v>
      </c>
      <c r="CB7" s="70">
        <f t="shared" si="5"/>
        <v>0</v>
      </c>
      <c r="CC7" s="70">
        <f t="shared" si="5"/>
        <v>0</v>
      </c>
      <c r="CD7" s="70">
        <f t="shared" si="5"/>
        <v>0</v>
      </c>
      <c r="CE7" s="70">
        <f t="shared" si="5"/>
        <v>0</v>
      </c>
      <c r="CF7" s="70">
        <f t="shared" si="5"/>
        <v>0</v>
      </c>
      <c r="CG7" s="70">
        <f t="shared" si="5"/>
        <v>0</v>
      </c>
      <c r="CH7" s="70">
        <f t="shared" si="5"/>
        <v>0</v>
      </c>
      <c r="CI7" s="70">
        <f t="shared" si="5"/>
        <v>0</v>
      </c>
      <c r="CJ7" s="70">
        <f t="shared" si="5"/>
        <v>0</v>
      </c>
    </row>
    <row r="8" spans="1:88" ht="15.75" thickBot="1" x14ac:dyDescent="0.3"/>
    <row r="9" spans="1:88" x14ac:dyDescent="0.25">
      <c r="A9" s="243" t="s">
        <v>57</v>
      </c>
      <c r="B9" s="81" t="s">
        <v>63</v>
      </c>
      <c r="C9" s="61">
        <v>42370</v>
      </c>
      <c r="D9" s="61">
        <v>42401</v>
      </c>
      <c r="E9" s="62">
        <v>42430</v>
      </c>
      <c r="F9" s="62">
        <v>42461</v>
      </c>
      <c r="G9" s="63">
        <v>42491</v>
      </c>
      <c r="H9" s="62">
        <v>42522</v>
      </c>
      <c r="I9" s="62">
        <v>42552</v>
      </c>
      <c r="J9" s="62">
        <v>42583</v>
      </c>
      <c r="K9" s="62">
        <v>42614</v>
      </c>
      <c r="L9" s="62">
        <v>42644</v>
      </c>
      <c r="M9" s="62">
        <v>42675</v>
      </c>
      <c r="N9" s="62">
        <v>42705</v>
      </c>
      <c r="O9" s="62">
        <v>42736</v>
      </c>
      <c r="P9" s="62">
        <v>42767</v>
      </c>
      <c r="Q9" s="64">
        <v>42795</v>
      </c>
      <c r="R9" s="64">
        <v>42826</v>
      </c>
      <c r="S9" s="64">
        <v>42856</v>
      </c>
      <c r="T9" s="64">
        <v>42887</v>
      </c>
      <c r="U9" s="64">
        <v>42917</v>
      </c>
      <c r="V9" s="64">
        <v>42948</v>
      </c>
      <c r="W9" s="64">
        <v>42979</v>
      </c>
      <c r="X9" s="64">
        <v>43009</v>
      </c>
      <c r="Y9" s="64">
        <v>43040</v>
      </c>
      <c r="Z9" s="64">
        <v>43070</v>
      </c>
      <c r="AA9" s="64">
        <v>43101</v>
      </c>
      <c r="AB9" s="64">
        <v>43132</v>
      </c>
      <c r="AC9" s="61">
        <v>43160</v>
      </c>
      <c r="AD9" s="61">
        <v>43191</v>
      </c>
      <c r="AE9" s="61">
        <v>43221</v>
      </c>
      <c r="AF9" s="61">
        <v>43252</v>
      </c>
      <c r="AG9" s="61">
        <v>43282</v>
      </c>
      <c r="AH9" s="61">
        <v>43313</v>
      </c>
      <c r="AI9" s="61">
        <v>43344</v>
      </c>
      <c r="AJ9" s="61">
        <v>43374</v>
      </c>
      <c r="AK9" s="61">
        <v>43405</v>
      </c>
      <c r="AL9" s="61">
        <v>43435</v>
      </c>
      <c r="AM9" s="61">
        <v>43466</v>
      </c>
      <c r="AN9" s="61">
        <v>43497</v>
      </c>
      <c r="AO9" s="62">
        <v>43525</v>
      </c>
      <c r="AP9" s="62">
        <v>43556</v>
      </c>
      <c r="AQ9" s="62">
        <v>43586</v>
      </c>
      <c r="AR9" s="62">
        <v>43617</v>
      </c>
      <c r="AS9" s="62">
        <v>43647</v>
      </c>
      <c r="AT9" s="62">
        <v>43678</v>
      </c>
      <c r="AU9" s="62">
        <v>43709</v>
      </c>
      <c r="AV9" s="62">
        <v>43739</v>
      </c>
      <c r="AW9" s="62">
        <v>43770</v>
      </c>
      <c r="AX9" s="62">
        <v>43800</v>
      </c>
      <c r="AY9" s="62">
        <v>43831</v>
      </c>
      <c r="AZ9" s="62">
        <v>43862</v>
      </c>
      <c r="BA9" s="64">
        <v>43891</v>
      </c>
      <c r="BB9" s="64">
        <v>43922</v>
      </c>
      <c r="BC9" s="64">
        <v>43952</v>
      </c>
      <c r="BD9" s="64">
        <v>43983</v>
      </c>
      <c r="BE9" s="64">
        <v>44013</v>
      </c>
      <c r="BF9" s="64">
        <v>44044</v>
      </c>
      <c r="BG9" s="64">
        <v>44075</v>
      </c>
      <c r="BH9" s="64">
        <v>44105</v>
      </c>
      <c r="BI9" s="64">
        <v>44136</v>
      </c>
      <c r="BJ9" s="64">
        <v>44166</v>
      </c>
      <c r="BK9" s="64">
        <v>44197</v>
      </c>
      <c r="BL9" s="64">
        <v>44228</v>
      </c>
      <c r="BM9" s="61">
        <v>44256</v>
      </c>
      <c r="BN9" s="61">
        <v>44287</v>
      </c>
      <c r="BO9" s="61">
        <v>44317</v>
      </c>
      <c r="BP9" s="61">
        <v>44348</v>
      </c>
      <c r="BQ9" s="61">
        <v>44378</v>
      </c>
      <c r="BR9" s="61">
        <v>44409</v>
      </c>
      <c r="BS9" s="61">
        <v>44440</v>
      </c>
      <c r="BT9" s="61">
        <v>44470</v>
      </c>
      <c r="BU9" s="61">
        <v>44501</v>
      </c>
      <c r="BV9" s="61">
        <v>44531</v>
      </c>
      <c r="BW9" s="61">
        <v>44562</v>
      </c>
      <c r="BX9" s="61">
        <v>44593</v>
      </c>
      <c r="BY9" s="62">
        <v>44621</v>
      </c>
      <c r="BZ9" s="62">
        <v>44652</v>
      </c>
      <c r="CA9" s="62">
        <v>44682</v>
      </c>
      <c r="CB9" s="62">
        <v>44713</v>
      </c>
      <c r="CC9" s="62">
        <v>44743</v>
      </c>
      <c r="CD9" s="62">
        <v>44774</v>
      </c>
      <c r="CE9" s="62">
        <v>44805</v>
      </c>
      <c r="CF9" s="62">
        <v>44835</v>
      </c>
      <c r="CG9" s="62">
        <v>44866</v>
      </c>
      <c r="CH9" s="62">
        <v>44896</v>
      </c>
      <c r="CI9" s="62">
        <v>44927</v>
      </c>
      <c r="CJ9" s="62">
        <v>44958</v>
      </c>
    </row>
    <row r="10" spans="1:88" x14ac:dyDescent="0.25">
      <c r="A10" s="244"/>
      <c r="B10" s="18" t="s">
        <v>36</v>
      </c>
      <c r="C10" s="70">
        <f>'KWh (Monthly) ENTRY NLI '!C10+'KWh (Monthly) ENTRY LI'!C10</f>
        <v>0</v>
      </c>
      <c r="D10" s="70">
        <f>'KWh (Monthly) ENTRY NLI '!D10+'KWh (Monthly) ENTRY LI'!D10</f>
        <v>0</v>
      </c>
      <c r="E10" s="70">
        <f>'KWh (Monthly) ENTRY NLI '!E10+'KWh (Monthly) ENTRY LI'!E10</f>
        <v>0</v>
      </c>
      <c r="F10" s="70">
        <f>'KWh (Monthly) ENTRY NLI '!F10+'KWh (Monthly) ENTRY LI'!F10</f>
        <v>1841373.8110039236</v>
      </c>
      <c r="G10" s="70">
        <f>'KWh (Monthly) ENTRY NLI '!G10+'KWh (Monthly) ENTRY LI'!G10</f>
        <v>3639160.9341472574</v>
      </c>
      <c r="H10" s="70">
        <f>'KWh (Monthly) ENTRY NLI '!H10+'KWh (Monthly) ENTRY LI'!H10</f>
        <v>6483233.140707694</v>
      </c>
      <c r="I10" s="70">
        <f>'KWh (Monthly) ENTRY NLI '!I10+'KWh (Monthly) ENTRY LI'!I10</f>
        <v>5029747.2993814992</v>
      </c>
      <c r="J10" s="70">
        <f>'KWh (Monthly) ENTRY NLI '!J10+'KWh (Monthly) ENTRY LI'!J10</f>
        <v>11163942.561671657</v>
      </c>
      <c r="K10" s="70">
        <f>'KWh (Monthly) ENTRY NLI '!K10+'KWh (Monthly) ENTRY LI'!K10</f>
        <v>8067870.2400686461</v>
      </c>
      <c r="L10" s="70">
        <f>'KWh (Monthly) ENTRY NLI '!L10+'KWh (Monthly) ENTRY LI'!L10</f>
        <v>5811424.3708113395</v>
      </c>
      <c r="M10" s="70">
        <f>'KWh (Monthly) ENTRY NLI '!M10+'KWh (Monthly) ENTRY LI'!M10</f>
        <v>12828344.767418381</v>
      </c>
      <c r="N10" s="70">
        <f>'KWh (Monthly) ENTRY NLI '!N10+'KWh (Monthly) ENTRY LI'!N10</f>
        <v>7945977.2853004849</v>
      </c>
      <c r="O10" s="70">
        <f>'KWh (Monthly) ENTRY NLI '!O10+'KWh (Monthly) ENTRY LI'!O10</f>
        <v>9408714.7971599009</v>
      </c>
      <c r="P10" s="70">
        <f>'KWh (Monthly) ENTRY NLI '!P10+'KWh (Monthly) ENTRY LI'!P10</f>
        <v>19600649.814243335</v>
      </c>
      <c r="Q10" s="70">
        <f>'KWh (Monthly) ENTRY NLI '!Q10+'KWh (Monthly) ENTRY LI'!Q10</f>
        <v>12061873.742029009</v>
      </c>
      <c r="R10" s="70">
        <f>'KWh (Monthly) ENTRY NLI '!R10+'KWh (Monthly) ENTRY LI'!R10</f>
        <v>4092646.6257085777</v>
      </c>
      <c r="S10" s="70">
        <f>'KWh (Monthly) ENTRY NLI '!S10+'KWh (Monthly) ENTRY LI'!S10</f>
        <v>8679695.913264161</v>
      </c>
      <c r="T10" s="70">
        <f>'KWh (Monthly) ENTRY NLI '!T10+'KWh (Monthly) ENTRY LI'!T10</f>
        <v>9526397.811702596</v>
      </c>
      <c r="U10" s="70">
        <f>'KWh (Monthly) ENTRY NLI '!U10+'KWh (Monthly) ENTRY LI'!U10</f>
        <v>7696879.7678940557</v>
      </c>
      <c r="V10" s="70">
        <f>'KWh (Monthly) ENTRY NLI '!V10+'KWh (Monthly) ENTRY LI'!V10</f>
        <v>11096667.037469763</v>
      </c>
      <c r="W10" s="70">
        <f>'KWh (Monthly) ENTRY NLI '!W10+'KWh (Monthly) ENTRY LI'!W10</f>
        <v>7286727.820115095</v>
      </c>
      <c r="X10" s="70">
        <f>'KWh (Monthly) ENTRY NLI '!X10+'KWh (Monthly) ENTRY LI'!X10</f>
        <v>8240232.7089500315</v>
      </c>
      <c r="Y10" s="70">
        <f>'KWh (Monthly) ENTRY NLI '!Y10+'KWh (Monthly) ENTRY LI'!Y10</f>
        <v>10976267.899373399</v>
      </c>
      <c r="Z10" s="70">
        <f>'KWh (Monthly) ENTRY NLI '!Z10+'KWh (Monthly) ENTRY LI'!Z10</f>
        <v>6435151.535605601</v>
      </c>
      <c r="AA10" s="70">
        <f>'KWh (Monthly) ENTRY NLI '!AA10+'KWh (Monthly) ENTRY LI'!AA10</f>
        <v>3966359.4236293435</v>
      </c>
      <c r="AB10" s="70">
        <f>'KWh (Monthly) ENTRY NLI '!AB10+'KWh (Monthly) ENTRY LI'!AB10</f>
        <v>5127811.3535696287</v>
      </c>
      <c r="AC10" s="70">
        <f>'KWh (Monthly) ENTRY NLI '!AC10+'KWh (Monthly) ENTRY LI'!AC10</f>
        <v>26941679.792995092</v>
      </c>
      <c r="AD10" s="70">
        <f>'KWh (Monthly) ENTRY NLI '!AD10+'KWh (Monthly) ENTRY LI'!AD10</f>
        <v>2497386.7294796123</v>
      </c>
      <c r="AE10" s="70">
        <f>'KWh (Monthly) ENTRY NLI '!AE10+'KWh (Monthly) ENTRY LI'!AE10</f>
        <v>4492046.2299879268</v>
      </c>
      <c r="AF10" s="70">
        <f>'KWh (Monthly) ENTRY NLI '!AF10+'KWh (Monthly) ENTRY LI'!AF10</f>
        <v>5228574.2772280807</v>
      </c>
      <c r="AG10" s="70">
        <f>'KWh (Monthly) ENTRY NLI '!AG10+'KWh (Monthly) ENTRY LI'!AG10</f>
        <v>7530520.8092670739</v>
      </c>
      <c r="AH10" s="70">
        <f>'KWh (Monthly) ENTRY NLI '!AH10+'KWh (Monthly) ENTRY LI'!AH10</f>
        <v>6565434.4532884695</v>
      </c>
      <c r="AI10" s="70">
        <f>'KWh (Monthly) ENTRY NLI '!AI10+'KWh (Monthly) ENTRY LI'!AI10</f>
        <v>4733257.77819396</v>
      </c>
      <c r="AJ10" s="70">
        <f>'KWh (Monthly) ENTRY NLI '!AJ10+'KWh (Monthly) ENTRY LI'!AJ10</f>
        <v>5206811.576033501</v>
      </c>
      <c r="AK10" s="70">
        <f>'KWh (Monthly) ENTRY NLI '!AK10+'KWh (Monthly) ENTRY LI'!AK10</f>
        <v>9383065.2895287387</v>
      </c>
      <c r="AL10" s="70">
        <f>'KWh (Monthly) ENTRY NLI '!AL10+'KWh (Monthly) ENTRY LI'!AL10</f>
        <v>3120956.4920111271</v>
      </c>
      <c r="AM10" s="70">
        <f>'KWh (Monthly) ENTRY NLI '!AM10+'KWh (Monthly) ENTRY LI'!AM10</f>
        <v>5535896.988348769</v>
      </c>
      <c r="AN10" s="70">
        <f>'KWh (Monthly) ENTRY NLI '!AN10+'KWh (Monthly) ENTRY LI'!AN10</f>
        <v>14029659.077306507</v>
      </c>
      <c r="AO10" s="70">
        <f>'KWh (Monthly) ENTRY NLI '!AO10+'KWh (Monthly) ENTRY LI'!AO10</f>
        <v>2</v>
      </c>
      <c r="AP10" s="70">
        <f>'KWh (Monthly) ENTRY NLI '!AP10+'KWh (Monthly) ENTRY LI'!AP10</f>
        <v>2</v>
      </c>
      <c r="AQ10" s="70">
        <f>'KWh (Monthly) ENTRY NLI '!AQ10+'KWh (Monthly) ENTRY LI'!AQ10</f>
        <v>2</v>
      </c>
      <c r="AR10" s="70">
        <f>'KWh (Monthly) ENTRY NLI '!AR10+'KWh (Monthly) ENTRY LI'!AR10</f>
        <v>2</v>
      </c>
      <c r="AS10" s="70">
        <f>'KWh (Monthly) ENTRY NLI '!AS10+'KWh (Monthly) ENTRY LI'!AS10</f>
        <v>2</v>
      </c>
      <c r="AT10" s="70">
        <f>'KWh (Monthly) ENTRY NLI '!AT10+'KWh (Monthly) ENTRY LI'!AT10</f>
        <v>2</v>
      </c>
      <c r="AU10" s="70">
        <f>'KWh (Monthly) ENTRY NLI '!AU10+'KWh (Monthly) ENTRY LI'!AU10</f>
        <v>2</v>
      </c>
      <c r="AV10" s="70">
        <f>'KWh (Monthly) ENTRY NLI '!AV10+'KWh (Monthly) ENTRY LI'!AV10</f>
        <v>2</v>
      </c>
      <c r="AW10" s="70">
        <f>'KWh (Monthly) ENTRY NLI '!AW10+'KWh (Monthly) ENTRY LI'!AW10</f>
        <v>2</v>
      </c>
      <c r="AX10" s="70">
        <f>'KWh (Monthly) ENTRY NLI '!AX10+'KWh (Monthly) ENTRY LI'!AX10</f>
        <v>2</v>
      </c>
      <c r="AY10" s="70">
        <f>'KWh (Monthly) ENTRY NLI '!AY10+'KWh (Monthly) ENTRY LI'!AY10</f>
        <v>2</v>
      </c>
      <c r="AZ10" s="70">
        <f>'KWh (Monthly) ENTRY NLI '!AZ10+'KWh (Monthly) ENTRY LI'!AZ10</f>
        <v>2</v>
      </c>
      <c r="BA10" s="70">
        <f>'KWh (Monthly) ENTRY NLI '!BA10+'KWh (Monthly) ENTRY LI'!BA10</f>
        <v>2</v>
      </c>
      <c r="BB10" s="70">
        <f>'KWh (Monthly) ENTRY NLI '!BB10+'KWh (Monthly) ENTRY LI'!BB10</f>
        <v>2</v>
      </c>
      <c r="BC10" s="70">
        <f>'KWh (Monthly) ENTRY NLI '!BC10+'KWh (Monthly) ENTRY LI'!BC10</f>
        <v>2</v>
      </c>
      <c r="BD10" s="70">
        <f>'KWh (Monthly) ENTRY NLI '!BD10+'KWh (Monthly) ENTRY LI'!BD10</f>
        <v>0</v>
      </c>
      <c r="BE10" s="70">
        <f>'KWh (Monthly) ENTRY NLI '!BE10+'KWh (Monthly) ENTRY LI'!BE10</f>
        <v>0</v>
      </c>
      <c r="BF10" s="70">
        <f>'KWh (Monthly) ENTRY NLI '!BF10+'KWh (Monthly) ENTRY LI'!BF10</f>
        <v>0</v>
      </c>
      <c r="BG10" s="70">
        <f>'KWh (Monthly) ENTRY NLI '!BG10+'KWh (Monthly) ENTRY LI'!BG10</f>
        <v>0</v>
      </c>
      <c r="BH10" s="70">
        <f>'KWh (Monthly) ENTRY NLI '!BH10+'KWh (Monthly) ENTRY LI'!BH10</f>
        <v>0</v>
      </c>
      <c r="BI10" s="70">
        <f>'KWh (Monthly) ENTRY NLI '!BI10+'KWh (Monthly) ENTRY LI'!BI10</f>
        <v>0</v>
      </c>
      <c r="BJ10" s="70">
        <f>'KWh (Monthly) ENTRY NLI '!BJ10+'KWh (Monthly) ENTRY LI'!BJ10</f>
        <v>0</v>
      </c>
      <c r="BK10" s="70">
        <f>'KWh (Monthly) ENTRY NLI '!BK10+'KWh (Monthly) ENTRY LI'!BK10</f>
        <v>0</v>
      </c>
      <c r="BL10" s="70">
        <f>'KWh (Monthly) ENTRY NLI '!BL10+'KWh (Monthly) ENTRY LI'!BL10</f>
        <v>0</v>
      </c>
      <c r="BM10" s="70">
        <f>'KWh (Monthly) ENTRY NLI '!BM10+'KWh (Monthly) ENTRY LI'!BM10</f>
        <v>0</v>
      </c>
      <c r="BN10" s="70">
        <f>'KWh (Monthly) ENTRY NLI '!BN10+'KWh (Monthly) ENTRY LI'!BN10</f>
        <v>0</v>
      </c>
      <c r="BO10" s="70">
        <f>'KWh (Monthly) ENTRY NLI '!BO10+'KWh (Monthly) ENTRY LI'!BO10</f>
        <v>0</v>
      </c>
      <c r="BP10" s="70">
        <f>'KWh (Monthly) ENTRY NLI '!BP10+'KWh (Monthly) ENTRY LI'!BP10</f>
        <v>0</v>
      </c>
      <c r="BQ10" s="70">
        <f>'KWh (Monthly) ENTRY NLI '!BQ10+'KWh (Monthly) ENTRY LI'!BQ10</f>
        <v>0</v>
      </c>
      <c r="BR10" s="70">
        <f>'KWh (Monthly) ENTRY NLI '!BR10+'KWh (Monthly) ENTRY LI'!BR10</f>
        <v>0</v>
      </c>
      <c r="BS10" s="70">
        <f>'KWh (Monthly) ENTRY NLI '!BS10+'KWh (Monthly) ENTRY LI'!BS10</f>
        <v>0</v>
      </c>
      <c r="BT10" s="70">
        <f>'KWh (Monthly) ENTRY NLI '!BT10+'KWh (Monthly) ENTRY LI'!BT10</f>
        <v>0</v>
      </c>
      <c r="BU10" s="70">
        <f>'KWh (Monthly) ENTRY NLI '!BU10+'KWh (Monthly) ENTRY LI'!BU10</f>
        <v>0</v>
      </c>
      <c r="BV10" s="70">
        <f>'KWh (Monthly) ENTRY NLI '!BV10+'KWh (Monthly) ENTRY LI'!BV10</f>
        <v>0</v>
      </c>
      <c r="BW10" s="70">
        <f>'KWh (Monthly) ENTRY NLI '!BW10+'KWh (Monthly) ENTRY LI'!BW10</f>
        <v>0</v>
      </c>
      <c r="BX10" s="70">
        <f>'KWh (Monthly) ENTRY NLI '!BX10+'KWh (Monthly) ENTRY LI'!BX10</f>
        <v>0</v>
      </c>
      <c r="BY10" s="70">
        <f>'KWh (Monthly) ENTRY NLI '!BY10+'KWh (Monthly) ENTRY LI'!BY10</f>
        <v>0</v>
      </c>
      <c r="BZ10" s="70">
        <f>'KWh (Monthly) ENTRY NLI '!BZ10+'KWh (Monthly) ENTRY LI'!BZ10</f>
        <v>0</v>
      </c>
      <c r="CA10" s="70">
        <f>'KWh (Monthly) ENTRY NLI '!CA10+'KWh (Monthly) ENTRY LI'!CA10</f>
        <v>0</v>
      </c>
      <c r="CB10" s="70">
        <f>'KWh (Monthly) ENTRY NLI '!CB10+'KWh (Monthly) ENTRY LI'!CB10</f>
        <v>0</v>
      </c>
      <c r="CC10" s="70">
        <f>'KWh (Monthly) ENTRY NLI '!CC10+'KWh (Monthly) ENTRY LI'!CC10</f>
        <v>0</v>
      </c>
      <c r="CD10" s="70">
        <f>'KWh (Monthly) ENTRY NLI '!CD10+'KWh (Monthly) ENTRY LI'!CD10</f>
        <v>0</v>
      </c>
      <c r="CE10" s="70">
        <f>'KWh (Monthly) ENTRY NLI '!CE10+'KWh (Monthly) ENTRY LI'!CE10</f>
        <v>0</v>
      </c>
      <c r="CF10" s="70">
        <f>'KWh (Monthly) ENTRY NLI '!CF10+'KWh (Monthly) ENTRY LI'!CF10</f>
        <v>0</v>
      </c>
      <c r="CG10" s="70">
        <f>'KWh (Monthly) ENTRY NLI '!CG10+'KWh (Monthly) ENTRY LI'!CG10</f>
        <v>0</v>
      </c>
      <c r="CH10" s="70">
        <f>'KWh (Monthly) ENTRY NLI '!CH10+'KWh (Monthly) ENTRY LI'!CH10</f>
        <v>0</v>
      </c>
      <c r="CI10" s="70">
        <f>'KWh (Monthly) ENTRY NLI '!CI10+'KWh (Monthly) ENTRY LI'!CI10</f>
        <v>0</v>
      </c>
      <c r="CJ10" s="70">
        <f>'KWh (Monthly) ENTRY NLI '!CJ10+'KWh (Monthly) ENTRY LI'!CJ10</f>
        <v>0</v>
      </c>
    </row>
    <row r="11" spans="1:88" x14ac:dyDescent="0.25">
      <c r="A11" s="244"/>
      <c r="B11" s="18" t="s">
        <v>37</v>
      </c>
      <c r="C11" s="70">
        <f>'KWh (Monthly) ENTRY NLI '!C11+'KWh (Monthly) ENTRY LI'!C11</f>
        <v>0</v>
      </c>
      <c r="D11" s="70">
        <f>'KWh (Monthly) ENTRY NLI '!D11+'KWh (Monthly) ENTRY LI'!D11</f>
        <v>0</v>
      </c>
      <c r="E11" s="70">
        <f>'KWh (Monthly) ENTRY NLI '!E11+'KWh (Monthly) ENTRY LI'!E11</f>
        <v>0</v>
      </c>
      <c r="F11" s="70">
        <f>'KWh (Monthly) ENTRY NLI '!F11+'KWh (Monthly) ENTRY LI'!F11</f>
        <v>0</v>
      </c>
      <c r="G11" s="70">
        <f>'KWh (Monthly) ENTRY NLI '!G11+'KWh (Monthly) ENTRY LI'!G11</f>
        <v>0</v>
      </c>
      <c r="H11" s="70">
        <f>'KWh (Monthly) ENTRY NLI '!H11+'KWh (Monthly) ENTRY LI'!H11</f>
        <v>1301679.9761833469</v>
      </c>
      <c r="I11" s="70">
        <f>'KWh (Monthly) ENTRY NLI '!I11+'KWh (Monthly) ENTRY LI'!I11</f>
        <v>704533.13971469738</v>
      </c>
      <c r="J11" s="70">
        <f>'KWh (Monthly) ENTRY NLI '!J11+'KWh (Monthly) ENTRY LI'!J11</f>
        <v>455606.94609969505</v>
      </c>
      <c r="K11" s="70">
        <f>'KWh (Monthly) ENTRY NLI '!K11+'KWh (Monthly) ENTRY LI'!K11</f>
        <v>1685974.1211068123</v>
      </c>
      <c r="L11" s="70">
        <f>'KWh (Monthly) ENTRY NLI '!L11+'KWh (Monthly) ENTRY LI'!L11</f>
        <v>1597821.4292764934</v>
      </c>
      <c r="M11" s="70">
        <f>'KWh (Monthly) ENTRY NLI '!M11+'KWh (Monthly) ENTRY LI'!M11</f>
        <v>2479825.551669627</v>
      </c>
      <c r="N11" s="70">
        <f>'KWh (Monthly) ENTRY NLI '!N11+'KWh (Monthly) ENTRY LI'!N11</f>
        <v>2623783.622126455</v>
      </c>
      <c r="O11" s="70">
        <f>'KWh (Monthly) ENTRY NLI '!O11+'KWh (Monthly) ENTRY LI'!O11</f>
        <v>2609558.1451724828</v>
      </c>
      <c r="P11" s="70">
        <f>'KWh (Monthly) ENTRY NLI '!P11+'KWh (Monthly) ENTRY LI'!P11</f>
        <v>1228070.9593247685</v>
      </c>
      <c r="Q11" s="70">
        <f>'KWh (Monthly) ENTRY NLI '!Q11+'KWh (Monthly) ENTRY LI'!Q11</f>
        <v>1540043.5455158316</v>
      </c>
      <c r="R11" s="70">
        <f>'KWh (Monthly) ENTRY NLI '!R11+'KWh (Monthly) ENTRY LI'!R11</f>
        <v>2992435.1331867287</v>
      </c>
      <c r="S11" s="70">
        <f>'KWh (Monthly) ENTRY NLI '!S11+'KWh (Monthly) ENTRY LI'!S11</f>
        <v>3836961.7812289251</v>
      </c>
      <c r="T11" s="70">
        <f>'KWh (Monthly) ENTRY NLI '!T11+'KWh (Monthly) ENTRY LI'!T11</f>
        <v>3453864.2086603125</v>
      </c>
      <c r="U11" s="70">
        <f>'KWh (Monthly) ENTRY NLI '!U11+'KWh (Monthly) ENTRY LI'!U11</f>
        <v>3011405.1041237917</v>
      </c>
      <c r="V11" s="70">
        <f>'KWh (Monthly) ENTRY NLI '!V11+'KWh (Monthly) ENTRY LI'!V11</f>
        <v>2081337.0642769188</v>
      </c>
      <c r="W11" s="70">
        <f>'KWh (Monthly) ENTRY NLI '!W11+'KWh (Monthly) ENTRY LI'!W11</f>
        <v>3227638.6896499824</v>
      </c>
      <c r="X11" s="70">
        <f>'KWh (Monthly) ENTRY NLI '!X11+'KWh (Monthly) ENTRY LI'!X11</f>
        <v>3560026.4374139057</v>
      </c>
      <c r="Y11" s="70">
        <f>'KWh (Monthly) ENTRY NLI '!Y11+'KWh (Monthly) ENTRY LI'!Y11</f>
        <v>2831028.118966016</v>
      </c>
      <c r="Z11" s="70">
        <f>'KWh (Monthly) ENTRY NLI '!Z11+'KWh (Monthly) ENTRY LI'!Z11</f>
        <v>3369639.0331342751</v>
      </c>
      <c r="AA11" s="70">
        <f>'KWh (Monthly) ENTRY NLI '!AA11+'KWh (Monthly) ENTRY LI'!AA11</f>
        <v>4185239.3875777498</v>
      </c>
      <c r="AB11" s="70">
        <f>'KWh (Monthly) ENTRY NLI '!AB11+'KWh (Monthly) ENTRY LI'!AB11</f>
        <v>4070285.9384013438</v>
      </c>
      <c r="AC11" s="70">
        <f>'KWh (Monthly) ENTRY NLI '!AC11+'KWh (Monthly) ENTRY LI'!AC11</f>
        <v>5551089.2517185658</v>
      </c>
      <c r="AD11" s="70">
        <f>'KWh (Monthly) ENTRY NLI '!AD11+'KWh (Monthly) ENTRY LI'!AD11</f>
        <v>4838651.176163611</v>
      </c>
      <c r="AE11" s="70">
        <f>'KWh (Monthly) ENTRY NLI '!AE11+'KWh (Monthly) ENTRY LI'!AE11</f>
        <v>4681727.3849468976</v>
      </c>
      <c r="AF11" s="70">
        <f>'KWh (Monthly) ENTRY NLI '!AF11+'KWh (Monthly) ENTRY LI'!AF11</f>
        <v>5366372.8289347393</v>
      </c>
      <c r="AG11" s="70">
        <f>'KWh (Monthly) ENTRY NLI '!AG11+'KWh (Monthly) ENTRY LI'!AG11</f>
        <v>5658984.4276286233</v>
      </c>
      <c r="AH11" s="70">
        <f>'KWh (Monthly) ENTRY NLI '!AH11+'KWh (Monthly) ENTRY LI'!AH11</f>
        <v>7458021.6291995663</v>
      </c>
      <c r="AI11" s="70">
        <f>'KWh (Monthly) ENTRY NLI '!AI11+'KWh (Monthly) ENTRY LI'!AI11</f>
        <v>4812394.2869371707</v>
      </c>
      <c r="AJ11" s="70">
        <f>'KWh (Monthly) ENTRY NLI '!AJ11+'KWh (Monthly) ENTRY LI'!AJ11</f>
        <v>4761143.7348115491</v>
      </c>
      <c r="AK11" s="70">
        <f>'KWh (Monthly) ENTRY NLI '!AK11+'KWh (Monthly) ENTRY LI'!AK11</f>
        <v>7076028.8299260149</v>
      </c>
      <c r="AL11" s="70">
        <f>'KWh (Monthly) ENTRY NLI '!AL11+'KWh (Monthly) ENTRY LI'!AL11</f>
        <v>4245152.3956109202</v>
      </c>
      <c r="AM11" s="70">
        <f>'KWh (Monthly) ENTRY NLI '!AM11+'KWh (Monthly) ENTRY LI'!AM11</f>
        <v>3800320.4381897575</v>
      </c>
      <c r="AN11" s="70">
        <f>'KWh (Monthly) ENTRY NLI '!AN11+'KWh (Monthly) ENTRY LI'!AN11</f>
        <v>14848198.41742062</v>
      </c>
      <c r="AO11" s="70">
        <f>'KWh (Monthly) ENTRY NLI '!AO11+'KWh (Monthly) ENTRY LI'!AO11</f>
        <v>2</v>
      </c>
      <c r="AP11" s="70">
        <f>'KWh (Monthly) ENTRY NLI '!AP11+'KWh (Monthly) ENTRY LI'!AP11</f>
        <v>2</v>
      </c>
      <c r="AQ11" s="70">
        <f>'KWh (Monthly) ENTRY NLI '!AQ11+'KWh (Monthly) ENTRY LI'!AQ11</f>
        <v>2</v>
      </c>
      <c r="AR11" s="70">
        <f>'KWh (Monthly) ENTRY NLI '!AR11+'KWh (Monthly) ENTRY LI'!AR11</f>
        <v>2</v>
      </c>
      <c r="AS11" s="70">
        <f>'KWh (Monthly) ENTRY NLI '!AS11+'KWh (Monthly) ENTRY LI'!AS11</f>
        <v>2</v>
      </c>
      <c r="AT11" s="70">
        <f>'KWh (Monthly) ENTRY NLI '!AT11+'KWh (Monthly) ENTRY LI'!AT11</f>
        <v>2</v>
      </c>
      <c r="AU11" s="70">
        <f>'KWh (Monthly) ENTRY NLI '!AU11+'KWh (Monthly) ENTRY LI'!AU11</f>
        <v>2</v>
      </c>
      <c r="AV11" s="70">
        <f>'KWh (Monthly) ENTRY NLI '!AV11+'KWh (Monthly) ENTRY LI'!AV11</f>
        <v>2</v>
      </c>
      <c r="AW11" s="70">
        <f>'KWh (Monthly) ENTRY NLI '!AW11+'KWh (Monthly) ENTRY LI'!AW11</f>
        <v>2</v>
      </c>
      <c r="AX11" s="70">
        <f>'KWh (Monthly) ENTRY NLI '!AX11+'KWh (Monthly) ENTRY LI'!AX11</f>
        <v>2</v>
      </c>
      <c r="AY11" s="70">
        <f>'KWh (Monthly) ENTRY NLI '!AY11+'KWh (Monthly) ENTRY LI'!AY11</f>
        <v>2</v>
      </c>
      <c r="AZ11" s="70">
        <f>'KWh (Monthly) ENTRY NLI '!AZ11+'KWh (Monthly) ENTRY LI'!AZ11</f>
        <v>2</v>
      </c>
      <c r="BA11" s="70">
        <f>'KWh (Monthly) ENTRY NLI '!BA11+'KWh (Monthly) ENTRY LI'!BA11</f>
        <v>2</v>
      </c>
      <c r="BB11" s="70">
        <f>'KWh (Monthly) ENTRY NLI '!BB11+'KWh (Monthly) ENTRY LI'!BB11</f>
        <v>2</v>
      </c>
      <c r="BC11" s="70">
        <f>'KWh (Monthly) ENTRY NLI '!BC11+'KWh (Monthly) ENTRY LI'!BC11</f>
        <v>2</v>
      </c>
      <c r="BD11" s="70">
        <f>'KWh (Monthly) ENTRY NLI '!BD11+'KWh (Monthly) ENTRY LI'!BD11</f>
        <v>0</v>
      </c>
      <c r="BE11" s="70">
        <f>'KWh (Monthly) ENTRY NLI '!BE11+'KWh (Monthly) ENTRY LI'!BE11</f>
        <v>0</v>
      </c>
      <c r="BF11" s="70">
        <f>'KWh (Monthly) ENTRY NLI '!BF11+'KWh (Monthly) ENTRY LI'!BF11</f>
        <v>0</v>
      </c>
      <c r="BG11" s="70">
        <f>'KWh (Monthly) ENTRY NLI '!BG11+'KWh (Monthly) ENTRY LI'!BG11</f>
        <v>0</v>
      </c>
      <c r="BH11" s="70">
        <f>'KWh (Monthly) ENTRY NLI '!BH11+'KWh (Monthly) ENTRY LI'!BH11</f>
        <v>0</v>
      </c>
      <c r="BI11" s="70">
        <f>'KWh (Monthly) ENTRY NLI '!BI11+'KWh (Monthly) ENTRY LI'!BI11</f>
        <v>0</v>
      </c>
      <c r="BJ11" s="70">
        <f>'KWh (Monthly) ENTRY NLI '!BJ11+'KWh (Monthly) ENTRY LI'!BJ11</f>
        <v>0</v>
      </c>
      <c r="BK11" s="70">
        <f>'KWh (Monthly) ENTRY NLI '!BK11+'KWh (Monthly) ENTRY LI'!BK11</f>
        <v>0</v>
      </c>
      <c r="BL11" s="70">
        <f>'KWh (Monthly) ENTRY NLI '!BL11+'KWh (Monthly) ENTRY LI'!BL11</f>
        <v>0</v>
      </c>
      <c r="BM11" s="70">
        <f>'KWh (Monthly) ENTRY NLI '!BM11+'KWh (Monthly) ENTRY LI'!BM11</f>
        <v>0</v>
      </c>
      <c r="BN11" s="70">
        <f>'KWh (Monthly) ENTRY NLI '!BN11+'KWh (Monthly) ENTRY LI'!BN11</f>
        <v>0</v>
      </c>
      <c r="BO11" s="70">
        <f>'KWh (Monthly) ENTRY NLI '!BO11+'KWh (Monthly) ENTRY LI'!BO11</f>
        <v>0</v>
      </c>
      <c r="BP11" s="70">
        <f>'KWh (Monthly) ENTRY NLI '!BP11+'KWh (Monthly) ENTRY LI'!BP11</f>
        <v>0</v>
      </c>
      <c r="BQ11" s="70">
        <f>'KWh (Monthly) ENTRY NLI '!BQ11+'KWh (Monthly) ENTRY LI'!BQ11</f>
        <v>0</v>
      </c>
      <c r="BR11" s="70">
        <f>'KWh (Monthly) ENTRY NLI '!BR11+'KWh (Monthly) ENTRY LI'!BR11</f>
        <v>0</v>
      </c>
      <c r="BS11" s="70">
        <f>'KWh (Monthly) ENTRY NLI '!BS11+'KWh (Monthly) ENTRY LI'!BS11</f>
        <v>0</v>
      </c>
      <c r="BT11" s="70">
        <f>'KWh (Monthly) ENTRY NLI '!BT11+'KWh (Monthly) ENTRY LI'!BT11</f>
        <v>0</v>
      </c>
      <c r="BU11" s="70">
        <f>'KWh (Monthly) ENTRY NLI '!BU11+'KWh (Monthly) ENTRY LI'!BU11</f>
        <v>0</v>
      </c>
      <c r="BV11" s="70">
        <f>'KWh (Monthly) ENTRY NLI '!BV11+'KWh (Monthly) ENTRY LI'!BV11</f>
        <v>0</v>
      </c>
      <c r="BW11" s="70">
        <f>'KWh (Monthly) ENTRY NLI '!BW11+'KWh (Monthly) ENTRY LI'!BW11</f>
        <v>0</v>
      </c>
      <c r="BX11" s="70">
        <f>'KWh (Monthly) ENTRY NLI '!BX11+'KWh (Monthly) ENTRY LI'!BX11</f>
        <v>0</v>
      </c>
      <c r="BY11" s="70">
        <f>'KWh (Monthly) ENTRY NLI '!BY11+'KWh (Monthly) ENTRY LI'!BY11</f>
        <v>0</v>
      </c>
      <c r="BZ11" s="70">
        <f>'KWh (Monthly) ENTRY NLI '!BZ11+'KWh (Monthly) ENTRY LI'!BZ11</f>
        <v>0</v>
      </c>
      <c r="CA11" s="70">
        <f>'KWh (Monthly) ENTRY NLI '!CA11+'KWh (Monthly) ENTRY LI'!CA11</f>
        <v>0</v>
      </c>
      <c r="CB11" s="70">
        <f>'KWh (Monthly) ENTRY NLI '!CB11+'KWh (Monthly) ENTRY LI'!CB11</f>
        <v>0</v>
      </c>
      <c r="CC11" s="70">
        <f>'KWh (Monthly) ENTRY NLI '!CC11+'KWh (Monthly) ENTRY LI'!CC11</f>
        <v>0</v>
      </c>
      <c r="CD11" s="70">
        <f>'KWh (Monthly) ENTRY NLI '!CD11+'KWh (Monthly) ENTRY LI'!CD11</f>
        <v>0</v>
      </c>
      <c r="CE11" s="70">
        <f>'KWh (Monthly) ENTRY NLI '!CE11+'KWh (Monthly) ENTRY LI'!CE11</f>
        <v>0</v>
      </c>
      <c r="CF11" s="70">
        <f>'KWh (Monthly) ENTRY NLI '!CF11+'KWh (Monthly) ENTRY LI'!CF11</f>
        <v>0</v>
      </c>
      <c r="CG11" s="70">
        <f>'KWh (Monthly) ENTRY NLI '!CG11+'KWh (Monthly) ENTRY LI'!CG11</f>
        <v>0</v>
      </c>
      <c r="CH11" s="70">
        <f>'KWh (Monthly) ENTRY NLI '!CH11+'KWh (Monthly) ENTRY LI'!CH11</f>
        <v>0</v>
      </c>
      <c r="CI11" s="70">
        <f>'KWh (Monthly) ENTRY NLI '!CI11+'KWh (Monthly) ENTRY LI'!CI11</f>
        <v>0</v>
      </c>
      <c r="CJ11" s="70">
        <f>'KWh (Monthly) ENTRY NLI '!CJ11+'KWh (Monthly) ENTRY LI'!CJ11</f>
        <v>0</v>
      </c>
    </row>
    <row r="12" spans="1:88" x14ac:dyDescent="0.25">
      <c r="A12" s="244"/>
      <c r="B12" s="18" t="s">
        <v>38</v>
      </c>
      <c r="C12" s="70">
        <f>'KWh (Monthly) ENTRY NLI '!C12+'KWh (Monthly) ENTRY LI'!C12</f>
        <v>0</v>
      </c>
      <c r="D12" s="70">
        <f>'KWh (Monthly) ENTRY NLI '!D12+'KWh (Monthly) ENTRY LI'!D12</f>
        <v>0</v>
      </c>
      <c r="E12" s="70">
        <f>'KWh (Monthly) ENTRY NLI '!E12+'KWh (Monthly) ENTRY LI'!E12</f>
        <v>0</v>
      </c>
      <c r="F12" s="70">
        <f>'KWh (Monthly) ENTRY NLI '!F12+'KWh (Monthly) ENTRY LI'!F12</f>
        <v>0</v>
      </c>
      <c r="G12" s="70">
        <f>'KWh (Monthly) ENTRY NLI '!G12+'KWh (Monthly) ENTRY LI'!G12</f>
        <v>0</v>
      </c>
      <c r="H12" s="70">
        <f>'KWh (Monthly) ENTRY NLI '!H12+'KWh (Monthly) ENTRY LI'!H12</f>
        <v>2465476.5770617658</v>
      </c>
      <c r="I12" s="70">
        <f>'KWh (Monthly) ENTRY NLI '!I12+'KWh (Monthly) ENTRY LI'!I12</f>
        <v>2129987.0221721889</v>
      </c>
      <c r="J12" s="70">
        <f>'KWh (Monthly) ENTRY NLI '!J12+'KWh (Monthly) ENTRY LI'!J12</f>
        <v>2844113.095756968</v>
      </c>
      <c r="K12" s="70">
        <f>'KWh (Monthly) ENTRY NLI '!K12+'KWh (Monthly) ENTRY LI'!K12</f>
        <v>5335170.9709502244</v>
      </c>
      <c r="L12" s="70">
        <f>'KWh (Monthly) ENTRY NLI '!L12+'KWh (Monthly) ENTRY LI'!L12</f>
        <v>4219329.0759736225</v>
      </c>
      <c r="M12" s="70">
        <f>'KWh (Monthly) ENTRY NLI '!M12+'KWh (Monthly) ENTRY LI'!M12</f>
        <v>6529466.4709006101</v>
      </c>
      <c r="N12" s="70">
        <f>'KWh (Monthly) ENTRY NLI '!N12+'KWh (Monthly) ENTRY LI'!N12</f>
        <v>4812526.6891468167</v>
      </c>
      <c r="O12" s="70">
        <f>'KWh (Monthly) ENTRY NLI '!O12+'KWh (Monthly) ENTRY LI'!O12</f>
        <v>6975966.8638988007</v>
      </c>
      <c r="P12" s="70">
        <f>'KWh (Monthly) ENTRY NLI '!P12+'KWh (Monthly) ENTRY LI'!P12</f>
        <v>3698802.4876257386</v>
      </c>
      <c r="Q12" s="70">
        <f>'KWh (Monthly) ENTRY NLI '!Q12+'KWh (Monthly) ENTRY LI'!Q12</f>
        <v>6689868.8566138791</v>
      </c>
      <c r="R12" s="70">
        <f>'KWh (Monthly) ENTRY NLI '!R12+'KWh (Monthly) ENTRY LI'!R12</f>
        <v>8341000.9717481723</v>
      </c>
      <c r="S12" s="70">
        <f>'KWh (Monthly) ENTRY NLI '!S12+'KWh (Monthly) ENTRY LI'!S12</f>
        <v>6153538.5531511903</v>
      </c>
      <c r="T12" s="70">
        <f>'KWh (Monthly) ENTRY NLI '!T12+'KWh (Monthly) ENTRY LI'!T12</f>
        <v>8630230.5662205573</v>
      </c>
      <c r="U12" s="70">
        <f>'KWh (Monthly) ENTRY NLI '!U12+'KWh (Monthly) ENTRY LI'!U12</f>
        <v>5448986.1518753693</v>
      </c>
      <c r="V12" s="70">
        <f>'KWh (Monthly) ENTRY NLI '!V12+'KWh (Monthly) ENTRY LI'!V12</f>
        <v>4950977.7816543598</v>
      </c>
      <c r="W12" s="70">
        <f>'KWh (Monthly) ENTRY NLI '!W12+'KWh (Monthly) ENTRY LI'!W12</f>
        <v>10262093.344754586</v>
      </c>
      <c r="X12" s="70">
        <f>'KWh (Monthly) ENTRY NLI '!X12+'KWh (Monthly) ENTRY LI'!X12</f>
        <v>9830917.8989098277</v>
      </c>
      <c r="Y12" s="70">
        <f>'KWh (Monthly) ENTRY NLI '!Y12+'KWh (Monthly) ENTRY LI'!Y12</f>
        <v>9216823.8588237893</v>
      </c>
      <c r="Z12" s="70">
        <f>'KWh (Monthly) ENTRY NLI '!Z12+'KWh (Monthly) ENTRY LI'!Z12</f>
        <v>10997452.224461228</v>
      </c>
      <c r="AA12" s="70">
        <f>'KWh (Monthly) ENTRY NLI '!AA12+'KWh (Monthly) ENTRY LI'!AA12</f>
        <v>7389991.5652332455</v>
      </c>
      <c r="AB12" s="70">
        <f>'KWh (Monthly) ENTRY NLI '!AB12+'KWh (Monthly) ENTRY LI'!AB12</f>
        <v>7525503.7986757178</v>
      </c>
      <c r="AC12" s="70">
        <f>'KWh (Monthly) ENTRY NLI '!AC12+'KWh (Monthly) ENTRY LI'!AC12</f>
        <v>7220369.1787167294</v>
      </c>
      <c r="AD12" s="70">
        <f>'KWh (Monthly) ENTRY NLI '!AD12+'KWh (Monthly) ENTRY LI'!AD12</f>
        <v>6538875.3892021626</v>
      </c>
      <c r="AE12" s="70">
        <f>'KWh (Monthly) ENTRY NLI '!AE12+'KWh (Monthly) ENTRY LI'!AE12</f>
        <v>8913621.0026015174</v>
      </c>
      <c r="AF12" s="70">
        <f>'KWh (Monthly) ENTRY NLI '!AF12+'KWh (Monthly) ENTRY LI'!AF12</f>
        <v>10263237.82062047</v>
      </c>
      <c r="AG12" s="70">
        <f>'KWh (Monthly) ENTRY NLI '!AG12+'KWh (Monthly) ENTRY LI'!AG12</f>
        <v>9787691.8841399085</v>
      </c>
      <c r="AH12" s="70">
        <f>'KWh (Monthly) ENTRY NLI '!AH12+'KWh (Monthly) ENTRY LI'!AH12</f>
        <v>11268085.596959809</v>
      </c>
      <c r="AI12" s="70">
        <f>'KWh (Monthly) ENTRY NLI '!AI12+'KWh (Monthly) ENTRY LI'!AI12</f>
        <v>9845423.4010823052</v>
      </c>
      <c r="AJ12" s="70">
        <f>'KWh (Monthly) ENTRY NLI '!AJ12+'KWh (Monthly) ENTRY LI'!AJ12</f>
        <v>10663211.02446018</v>
      </c>
      <c r="AK12" s="70">
        <f>'KWh (Monthly) ENTRY NLI '!AK12+'KWh (Monthly) ENTRY LI'!AK12</f>
        <v>14902288.037583068</v>
      </c>
      <c r="AL12" s="70">
        <f>'KWh (Monthly) ENTRY NLI '!AL12+'KWh (Monthly) ENTRY LI'!AL12</f>
        <v>17841915.044448573</v>
      </c>
      <c r="AM12" s="70">
        <f>'KWh (Monthly) ENTRY NLI '!AM12+'KWh (Monthly) ENTRY LI'!AM12</f>
        <v>6453584.7742219632</v>
      </c>
      <c r="AN12" s="70">
        <f>'KWh (Monthly) ENTRY NLI '!AN12+'KWh (Monthly) ENTRY LI'!AN12</f>
        <v>35758716.335598178</v>
      </c>
      <c r="AO12" s="70">
        <f>'KWh (Monthly) ENTRY NLI '!AO12+'KWh (Monthly) ENTRY LI'!AO12</f>
        <v>2</v>
      </c>
      <c r="AP12" s="70">
        <f>'KWh (Monthly) ENTRY NLI '!AP12+'KWh (Monthly) ENTRY LI'!AP12</f>
        <v>2</v>
      </c>
      <c r="AQ12" s="70">
        <f>'KWh (Monthly) ENTRY NLI '!AQ12+'KWh (Monthly) ENTRY LI'!AQ12</f>
        <v>2</v>
      </c>
      <c r="AR12" s="70">
        <f>'KWh (Monthly) ENTRY NLI '!AR12+'KWh (Monthly) ENTRY LI'!AR12</f>
        <v>2</v>
      </c>
      <c r="AS12" s="70">
        <f>'KWh (Monthly) ENTRY NLI '!AS12+'KWh (Monthly) ENTRY LI'!AS12</f>
        <v>2</v>
      </c>
      <c r="AT12" s="70">
        <f>'KWh (Monthly) ENTRY NLI '!AT12+'KWh (Monthly) ENTRY LI'!AT12</f>
        <v>2</v>
      </c>
      <c r="AU12" s="70">
        <f>'KWh (Monthly) ENTRY NLI '!AU12+'KWh (Monthly) ENTRY LI'!AU12</f>
        <v>2</v>
      </c>
      <c r="AV12" s="70">
        <f>'KWh (Monthly) ENTRY NLI '!AV12+'KWh (Monthly) ENTRY LI'!AV12</f>
        <v>2</v>
      </c>
      <c r="AW12" s="70">
        <f>'KWh (Monthly) ENTRY NLI '!AW12+'KWh (Monthly) ENTRY LI'!AW12</f>
        <v>2</v>
      </c>
      <c r="AX12" s="70">
        <f>'KWh (Monthly) ENTRY NLI '!AX12+'KWh (Monthly) ENTRY LI'!AX12</f>
        <v>2</v>
      </c>
      <c r="AY12" s="70">
        <f>'KWh (Monthly) ENTRY NLI '!AY12+'KWh (Monthly) ENTRY LI'!AY12</f>
        <v>2</v>
      </c>
      <c r="AZ12" s="70">
        <f>'KWh (Monthly) ENTRY NLI '!AZ12+'KWh (Monthly) ENTRY LI'!AZ12</f>
        <v>2</v>
      </c>
      <c r="BA12" s="70">
        <f>'KWh (Monthly) ENTRY NLI '!BA12+'KWh (Monthly) ENTRY LI'!BA12</f>
        <v>2</v>
      </c>
      <c r="BB12" s="70">
        <f>'KWh (Monthly) ENTRY NLI '!BB12+'KWh (Monthly) ENTRY LI'!BB12</f>
        <v>2</v>
      </c>
      <c r="BC12" s="70">
        <f>'KWh (Monthly) ENTRY NLI '!BC12+'KWh (Monthly) ENTRY LI'!BC12</f>
        <v>2</v>
      </c>
      <c r="BD12" s="70">
        <f>'KWh (Monthly) ENTRY NLI '!BD12+'KWh (Monthly) ENTRY LI'!BD12</f>
        <v>0</v>
      </c>
      <c r="BE12" s="70">
        <f>'KWh (Monthly) ENTRY NLI '!BE12+'KWh (Monthly) ENTRY LI'!BE12</f>
        <v>0</v>
      </c>
      <c r="BF12" s="70">
        <f>'KWh (Monthly) ENTRY NLI '!BF12+'KWh (Monthly) ENTRY LI'!BF12</f>
        <v>0</v>
      </c>
      <c r="BG12" s="70">
        <f>'KWh (Monthly) ENTRY NLI '!BG12+'KWh (Monthly) ENTRY LI'!BG12</f>
        <v>0</v>
      </c>
      <c r="BH12" s="70">
        <f>'KWh (Monthly) ENTRY NLI '!BH12+'KWh (Monthly) ENTRY LI'!BH12</f>
        <v>0</v>
      </c>
      <c r="BI12" s="70">
        <f>'KWh (Monthly) ENTRY NLI '!BI12+'KWh (Monthly) ENTRY LI'!BI12</f>
        <v>0</v>
      </c>
      <c r="BJ12" s="70">
        <f>'KWh (Monthly) ENTRY NLI '!BJ12+'KWh (Monthly) ENTRY LI'!BJ12</f>
        <v>0</v>
      </c>
      <c r="BK12" s="70">
        <f>'KWh (Monthly) ENTRY NLI '!BK12+'KWh (Monthly) ENTRY LI'!BK12</f>
        <v>0</v>
      </c>
      <c r="BL12" s="70">
        <f>'KWh (Monthly) ENTRY NLI '!BL12+'KWh (Monthly) ENTRY LI'!BL12</f>
        <v>0</v>
      </c>
      <c r="BM12" s="70">
        <f>'KWh (Monthly) ENTRY NLI '!BM12+'KWh (Monthly) ENTRY LI'!BM12</f>
        <v>0</v>
      </c>
      <c r="BN12" s="70">
        <f>'KWh (Monthly) ENTRY NLI '!BN12+'KWh (Monthly) ENTRY LI'!BN12</f>
        <v>0</v>
      </c>
      <c r="BO12" s="70">
        <f>'KWh (Monthly) ENTRY NLI '!BO12+'KWh (Monthly) ENTRY LI'!BO12</f>
        <v>0</v>
      </c>
      <c r="BP12" s="70">
        <f>'KWh (Monthly) ENTRY NLI '!BP12+'KWh (Monthly) ENTRY LI'!BP12</f>
        <v>0</v>
      </c>
      <c r="BQ12" s="70">
        <f>'KWh (Monthly) ENTRY NLI '!BQ12+'KWh (Monthly) ENTRY LI'!BQ12</f>
        <v>0</v>
      </c>
      <c r="BR12" s="70">
        <f>'KWh (Monthly) ENTRY NLI '!BR12+'KWh (Monthly) ENTRY LI'!BR12</f>
        <v>0</v>
      </c>
      <c r="BS12" s="70">
        <f>'KWh (Monthly) ENTRY NLI '!BS12+'KWh (Monthly) ENTRY LI'!BS12</f>
        <v>0</v>
      </c>
      <c r="BT12" s="70">
        <f>'KWh (Monthly) ENTRY NLI '!BT12+'KWh (Monthly) ENTRY LI'!BT12</f>
        <v>0</v>
      </c>
      <c r="BU12" s="70">
        <f>'KWh (Monthly) ENTRY NLI '!BU12+'KWh (Monthly) ENTRY LI'!BU12</f>
        <v>0</v>
      </c>
      <c r="BV12" s="70">
        <f>'KWh (Monthly) ENTRY NLI '!BV12+'KWh (Monthly) ENTRY LI'!BV12</f>
        <v>0</v>
      </c>
      <c r="BW12" s="70">
        <f>'KWh (Monthly) ENTRY NLI '!BW12+'KWh (Monthly) ENTRY LI'!BW12</f>
        <v>0</v>
      </c>
      <c r="BX12" s="70">
        <f>'KWh (Monthly) ENTRY NLI '!BX12+'KWh (Monthly) ENTRY LI'!BX12</f>
        <v>0</v>
      </c>
      <c r="BY12" s="70">
        <f>'KWh (Monthly) ENTRY NLI '!BY12+'KWh (Monthly) ENTRY LI'!BY12</f>
        <v>0</v>
      </c>
      <c r="BZ12" s="70">
        <f>'KWh (Monthly) ENTRY NLI '!BZ12+'KWh (Monthly) ENTRY LI'!BZ12</f>
        <v>0</v>
      </c>
      <c r="CA12" s="70">
        <f>'KWh (Monthly) ENTRY NLI '!CA12+'KWh (Monthly) ENTRY LI'!CA12</f>
        <v>0</v>
      </c>
      <c r="CB12" s="70">
        <f>'KWh (Monthly) ENTRY NLI '!CB12+'KWh (Monthly) ENTRY LI'!CB12</f>
        <v>0</v>
      </c>
      <c r="CC12" s="70">
        <f>'KWh (Monthly) ENTRY NLI '!CC12+'KWh (Monthly) ENTRY LI'!CC12</f>
        <v>0</v>
      </c>
      <c r="CD12" s="70">
        <f>'KWh (Monthly) ENTRY NLI '!CD12+'KWh (Monthly) ENTRY LI'!CD12</f>
        <v>0</v>
      </c>
      <c r="CE12" s="70">
        <f>'KWh (Monthly) ENTRY NLI '!CE12+'KWh (Monthly) ENTRY LI'!CE12</f>
        <v>0</v>
      </c>
      <c r="CF12" s="70">
        <f>'KWh (Monthly) ENTRY NLI '!CF12+'KWh (Monthly) ENTRY LI'!CF12</f>
        <v>0</v>
      </c>
      <c r="CG12" s="70">
        <f>'KWh (Monthly) ENTRY NLI '!CG12+'KWh (Monthly) ENTRY LI'!CG12</f>
        <v>0</v>
      </c>
      <c r="CH12" s="70">
        <f>'KWh (Monthly) ENTRY NLI '!CH12+'KWh (Monthly) ENTRY LI'!CH12</f>
        <v>0</v>
      </c>
      <c r="CI12" s="70">
        <f>'KWh (Monthly) ENTRY NLI '!CI12+'KWh (Monthly) ENTRY LI'!CI12</f>
        <v>0</v>
      </c>
      <c r="CJ12" s="70">
        <f>'KWh (Monthly) ENTRY NLI '!CJ12+'KWh (Monthly) ENTRY LI'!CJ12</f>
        <v>0</v>
      </c>
    </row>
    <row r="13" spans="1:88" x14ac:dyDescent="0.25">
      <c r="A13" s="244"/>
      <c r="B13" s="18" t="s">
        <v>39</v>
      </c>
      <c r="C13" s="70">
        <f>'KWh (Monthly) ENTRY NLI '!C13+'KWh (Monthly) ENTRY LI'!C13</f>
        <v>0</v>
      </c>
      <c r="D13" s="70">
        <f>'KWh (Monthly) ENTRY NLI '!D13+'KWh (Monthly) ENTRY LI'!D13</f>
        <v>0</v>
      </c>
      <c r="E13" s="70">
        <f>'KWh (Monthly) ENTRY NLI '!E13+'KWh (Monthly) ENTRY LI'!E13</f>
        <v>0</v>
      </c>
      <c r="F13" s="70">
        <f>'KWh (Monthly) ENTRY NLI '!F13+'KWh (Monthly) ENTRY LI'!F13</f>
        <v>0</v>
      </c>
      <c r="G13" s="70">
        <f>'KWh (Monthly) ENTRY NLI '!G13+'KWh (Monthly) ENTRY LI'!G13</f>
        <v>0</v>
      </c>
      <c r="H13" s="70">
        <f>'KWh (Monthly) ENTRY NLI '!H13+'KWh (Monthly) ENTRY LI'!H13</f>
        <v>204408.54505533725</v>
      </c>
      <c r="I13" s="70">
        <f>'KWh (Monthly) ENTRY NLI '!I13+'KWh (Monthly) ENTRY LI'!I13</f>
        <v>84931.914519870654</v>
      </c>
      <c r="J13" s="70">
        <f>'KWh (Monthly) ENTRY NLI '!J13+'KWh (Monthly) ENTRY LI'!J13</f>
        <v>131408.06210263242</v>
      </c>
      <c r="K13" s="70">
        <f>'KWh (Monthly) ENTRY NLI '!K13+'KWh (Monthly) ENTRY LI'!K13</f>
        <v>710648.28168326151</v>
      </c>
      <c r="L13" s="70">
        <f>'KWh (Monthly) ENTRY NLI '!L13+'KWh (Monthly) ENTRY LI'!L13</f>
        <v>399933.92082559981</v>
      </c>
      <c r="M13" s="70">
        <f>'KWh (Monthly) ENTRY NLI '!M13+'KWh (Monthly) ENTRY LI'!M13</f>
        <v>2738280.20328219</v>
      </c>
      <c r="N13" s="70">
        <f>'KWh (Monthly) ENTRY NLI '!N13+'KWh (Monthly) ENTRY LI'!N13</f>
        <v>5007006.9711117763</v>
      </c>
      <c r="O13" s="70">
        <f>'KWh (Monthly) ENTRY NLI '!O13+'KWh (Monthly) ENTRY LI'!O13</f>
        <v>636083.91386497754</v>
      </c>
      <c r="P13" s="70">
        <f>'KWh (Monthly) ENTRY NLI '!P13+'KWh (Monthly) ENTRY LI'!P13</f>
        <v>5001303.8085244745</v>
      </c>
      <c r="Q13" s="70">
        <f>'KWh (Monthly) ENTRY NLI '!Q13+'KWh (Monthly) ENTRY LI'!Q13</f>
        <v>1073209.6956241005</v>
      </c>
      <c r="R13" s="70">
        <f>'KWh (Monthly) ENTRY NLI '!R13+'KWh (Monthly) ENTRY LI'!R13</f>
        <v>1189709.5623481616</v>
      </c>
      <c r="S13" s="70">
        <f>'KWh (Monthly) ENTRY NLI '!S13+'KWh (Monthly) ENTRY LI'!S13</f>
        <v>4846723.8923681509</v>
      </c>
      <c r="T13" s="70">
        <f>'KWh (Monthly) ENTRY NLI '!T13+'KWh (Monthly) ENTRY LI'!T13</f>
        <v>985539.3781798454</v>
      </c>
      <c r="U13" s="70">
        <f>'KWh (Monthly) ENTRY NLI '!U13+'KWh (Monthly) ENTRY LI'!U13</f>
        <v>2043068.0996698167</v>
      </c>
      <c r="V13" s="70">
        <f>'KWh (Monthly) ENTRY NLI '!V13+'KWh (Monthly) ENTRY LI'!V13</f>
        <v>14840454.07050344</v>
      </c>
      <c r="W13" s="70">
        <f>'KWh (Monthly) ENTRY NLI '!W13+'KWh (Monthly) ENTRY LI'!W13</f>
        <v>2817169.4556735116</v>
      </c>
      <c r="X13" s="70">
        <f>'KWh (Monthly) ENTRY NLI '!X13+'KWh (Monthly) ENTRY LI'!X13</f>
        <v>2984067.585527692</v>
      </c>
      <c r="Y13" s="70">
        <f>'KWh (Monthly) ENTRY NLI '!Y13+'KWh (Monthly) ENTRY LI'!Y13</f>
        <v>1066937.7328970945</v>
      </c>
      <c r="Z13" s="70">
        <f>'KWh (Monthly) ENTRY NLI '!Z13+'KWh (Monthly) ENTRY LI'!Z13</f>
        <v>6734711.8739331625</v>
      </c>
      <c r="AA13" s="70">
        <f>'KWh (Monthly) ENTRY NLI '!AA13+'KWh (Monthly) ENTRY LI'!AA13</f>
        <v>2066853.675027505</v>
      </c>
      <c r="AB13" s="70">
        <f>'KWh (Monthly) ENTRY NLI '!AB13+'KWh (Monthly) ENTRY LI'!AB13</f>
        <v>1671263.2555349004</v>
      </c>
      <c r="AC13" s="70">
        <f>'KWh (Monthly) ENTRY NLI '!AC13+'KWh (Monthly) ENTRY LI'!AC13</f>
        <v>1681676.5345496468</v>
      </c>
      <c r="AD13" s="70">
        <f>'KWh (Monthly) ENTRY NLI '!AD13+'KWh (Monthly) ENTRY LI'!AD13</f>
        <v>1601165.9417157955</v>
      </c>
      <c r="AE13" s="70">
        <f>'KWh (Monthly) ENTRY NLI '!AE13+'KWh (Monthly) ENTRY LI'!AE13</f>
        <v>3662482.1019150764</v>
      </c>
      <c r="AF13" s="70">
        <f>'KWh (Monthly) ENTRY NLI '!AF13+'KWh (Monthly) ENTRY LI'!AF13</f>
        <v>1935322.0923856911</v>
      </c>
      <c r="AG13" s="70">
        <f>'KWh (Monthly) ENTRY NLI '!AG13+'KWh (Monthly) ENTRY LI'!AG13</f>
        <v>3898774.8979630042</v>
      </c>
      <c r="AH13" s="70">
        <f>'KWh (Monthly) ENTRY NLI '!AH13+'KWh (Monthly) ENTRY LI'!AH13</f>
        <v>2227138.2592276218</v>
      </c>
      <c r="AI13" s="70">
        <f>'KWh (Monthly) ENTRY NLI '!AI13+'KWh (Monthly) ENTRY LI'!AI13</f>
        <v>6264925.9938772414</v>
      </c>
      <c r="AJ13" s="70">
        <f>'KWh (Monthly) ENTRY NLI '!AJ13+'KWh (Monthly) ENTRY LI'!AJ13</f>
        <v>2924825.6220408971</v>
      </c>
      <c r="AK13" s="70">
        <f>'KWh (Monthly) ENTRY NLI '!AK13+'KWh (Monthly) ENTRY LI'!AK13</f>
        <v>5639120.1838197298</v>
      </c>
      <c r="AL13" s="70">
        <f>'KWh (Monthly) ENTRY NLI '!AL13+'KWh (Monthly) ENTRY LI'!AL13</f>
        <v>8360153.1114201229</v>
      </c>
      <c r="AM13" s="70">
        <f>'KWh (Monthly) ENTRY NLI '!AM13+'KWh (Monthly) ENTRY LI'!AM13</f>
        <v>3476484.7888433482</v>
      </c>
      <c r="AN13" s="70">
        <f>'KWh (Monthly) ENTRY NLI '!AN13+'KWh (Monthly) ENTRY LI'!AN13</f>
        <v>15929518.023878263</v>
      </c>
      <c r="AO13" s="70">
        <f>'KWh (Monthly) ENTRY NLI '!AO13+'KWh (Monthly) ENTRY LI'!AO13</f>
        <v>2</v>
      </c>
      <c r="AP13" s="70">
        <f>'KWh (Monthly) ENTRY NLI '!AP13+'KWh (Monthly) ENTRY LI'!AP13</f>
        <v>2</v>
      </c>
      <c r="AQ13" s="70">
        <f>'KWh (Monthly) ENTRY NLI '!AQ13+'KWh (Monthly) ENTRY LI'!AQ13</f>
        <v>2</v>
      </c>
      <c r="AR13" s="70">
        <f>'KWh (Monthly) ENTRY NLI '!AR13+'KWh (Monthly) ENTRY LI'!AR13</f>
        <v>2</v>
      </c>
      <c r="AS13" s="70">
        <f>'KWh (Monthly) ENTRY NLI '!AS13+'KWh (Monthly) ENTRY LI'!AS13</f>
        <v>2</v>
      </c>
      <c r="AT13" s="70">
        <f>'KWh (Monthly) ENTRY NLI '!AT13+'KWh (Monthly) ENTRY LI'!AT13</f>
        <v>2</v>
      </c>
      <c r="AU13" s="70">
        <f>'KWh (Monthly) ENTRY NLI '!AU13+'KWh (Monthly) ENTRY LI'!AU13</f>
        <v>2</v>
      </c>
      <c r="AV13" s="70">
        <f>'KWh (Monthly) ENTRY NLI '!AV13+'KWh (Monthly) ENTRY LI'!AV13</f>
        <v>2</v>
      </c>
      <c r="AW13" s="70">
        <f>'KWh (Monthly) ENTRY NLI '!AW13+'KWh (Monthly) ENTRY LI'!AW13</f>
        <v>2</v>
      </c>
      <c r="AX13" s="70">
        <f>'KWh (Monthly) ENTRY NLI '!AX13+'KWh (Monthly) ENTRY LI'!AX13</f>
        <v>2</v>
      </c>
      <c r="AY13" s="70">
        <f>'KWh (Monthly) ENTRY NLI '!AY13+'KWh (Monthly) ENTRY LI'!AY13</f>
        <v>2</v>
      </c>
      <c r="AZ13" s="70">
        <f>'KWh (Monthly) ENTRY NLI '!AZ13+'KWh (Monthly) ENTRY LI'!AZ13</f>
        <v>2</v>
      </c>
      <c r="BA13" s="70">
        <f>'KWh (Monthly) ENTRY NLI '!BA13+'KWh (Monthly) ENTRY LI'!BA13</f>
        <v>2</v>
      </c>
      <c r="BB13" s="70">
        <f>'KWh (Monthly) ENTRY NLI '!BB13+'KWh (Monthly) ENTRY LI'!BB13</f>
        <v>2</v>
      </c>
      <c r="BC13" s="70">
        <f>'KWh (Monthly) ENTRY NLI '!BC13+'KWh (Monthly) ENTRY LI'!BC13</f>
        <v>2</v>
      </c>
      <c r="BD13" s="70">
        <f>'KWh (Monthly) ENTRY NLI '!BD13+'KWh (Monthly) ENTRY LI'!BD13</f>
        <v>0</v>
      </c>
      <c r="BE13" s="70">
        <f>'KWh (Monthly) ENTRY NLI '!BE13+'KWh (Monthly) ENTRY LI'!BE13</f>
        <v>0</v>
      </c>
      <c r="BF13" s="70">
        <f>'KWh (Monthly) ENTRY NLI '!BF13+'KWh (Monthly) ENTRY LI'!BF13</f>
        <v>0</v>
      </c>
      <c r="BG13" s="70">
        <f>'KWh (Monthly) ENTRY NLI '!BG13+'KWh (Monthly) ENTRY LI'!BG13</f>
        <v>0</v>
      </c>
      <c r="BH13" s="70">
        <f>'KWh (Monthly) ENTRY NLI '!BH13+'KWh (Monthly) ENTRY LI'!BH13</f>
        <v>0</v>
      </c>
      <c r="BI13" s="70">
        <f>'KWh (Monthly) ENTRY NLI '!BI13+'KWh (Monthly) ENTRY LI'!BI13</f>
        <v>0</v>
      </c>
      <c r="BJ13" s="70">
        <f>'KWh (Monthly) ENTRY NLI '!BJ13+'KWh (Monthly) ENTRY LI'!BJ13</f>
        <v>0</v>
      </c>
      <c r="BK13" s="70">
        <f>'KWh (Monthly) ENTRY NLI '!BK13+'KWh (Monthly) ENTRY LI'!BK13</f>
        <v>0</v>
      </c>
      <c r="BL13" s="70">
        <f>'KWh (Monthly) ENTRY NLI '!BL13+'KWh (Monthly) ENTRY LI'!BL13</f>
        <v>0</v>
      </c>
      <c r="BM13" s="70">
        <f>'KWh (Monthly) ENTRY NLI '!BM13+'KWh (Monthly) ENTRY LI'!BM13</f>
        <v>0</v>
      </c>
      <c r="BN13" s="70">
        <f>'KWh (Monthly) ENTRY NLI '!BN13+'KWh (Monthly) ENTRY LI'!BN13</f>
        <v>0</v>
      </c>
      <c r="BO13" s="70">
        <f>'KWh (Monthly) ENTRY NLI '!BO13+'KWh (Monthly) ENTRY LI'!BO13</f>
        <v>0</v>
      </c>
      <c r="BP13" s="70">
        <f>'KWh (Monthly) ENTRY NLI '!BP13+'KWh (Monthly) ENTRY LI'!BP13</f>
        <v>0</v>
      </c>
      <c r="BQ13" s="70">
        <f>'KWh (Monthly) ENTRY NLI '!BQ13+'KWh (Monthly) ENTRY LI'!BQ13</f>
        <v>0</v>
      </c>
      <c r="BR13" s="70">
        <f>'KWh (Monthly) ENTRY NLI '!BR13+'KWh (Monthly) ENTRY LI'!BR13</f>
        <v>0</v>
      </c>
      <c r="BS13" s="70">
        <f>'KWh (Monthly) ENTRY NLI '!BS13+'KWh (Monthly) ENTRY LI'!BS13</f>
        <v>0</v>
      </c>
      <c r="BT13" s="70">
        <f>'KWh (Monthly) ENTRY NLI '!BT13+'KWh (Monthly) ENTRY LI'!BT13</f>
        <v>0</v>
      </c>
      <c r="BU13" s="70">
        <f>'KWh (Monthly) ENTRY NLI '!BU13+'KWh (Monthly) ENTRY LI'!BU13</f>
        <v>0</v>
      </c>
      <c r="BV13" s="70">
        <f>'KWh (Monthly) ENTRY NLI '!BV13+'KWh (Monthly) ENTRY LI'!BV13</f>
        <v>0</v>
      </c>
      <c r="BW13" s="70">
        <f>'KWh (Monthly) ENTRY NLI '!BW13+'KWh (Monthly) ENTRY LI'!BW13</f>
        <v>0</v>
      </c>
      <c r="BX13" s="70">
        <f>'KWh (Monthly) ENTRY NLI '!BX13+'KWh (Monthly) ENTRY LI'!BX13</f>
        <v>0</v>
      </c>
      <c r="BY13" s="70">
        <f>'KWh (Monthly) ENTRY NLI '!BY13+'KWh (Monthly) ENTRY LI'!BY13</f>
        <v>0</v>
      </c>
      <c r="BZ13" s="70">
        <f>'KWh (Monthly) ENTRY NLI '!BZ13+'KWh (Monthly) ENTRY LI'!BZ13</f>
        <v>0</v>
      </c>
      <c r="CA13" s="70">
        <f>'KWh (Monthly) ENTRY NLI '!CA13+'KWh (Monthly) ENTRY LI'!CA13</f>
        <v>0</v>
      </c>
      <c r="CB13" s="70">
        <f>'KWh (Monthly) ENTRY NLI '!CB13+'KWh (Monthly) ENTRY LI'!CB13</f>
        <v>0</v>
      </c>
      <c r="CC13" s="70">
        <f>'KWh (Monthly) ENTRY NLI '!CC13+'KWh (Monthly) ENTRY LI'!CC13</f>
        <v>0</v>
      </c>
      <c r="CD13" s="70">
        <f>'KWh (Monthly) ENTRY NLI '!CD13+'KWh (Monthly) ENTRY LI'!CD13</f>
        <v>0</v>
      </c>
      <c r="CE13" s="70">
        <f>'KWh (Monthly) ENTRY NLI '!CE13+'KWh (Monthly) ENTRY LI'!CE13</f>
        <v>0</v>
      </c>
      <c r="CF13" s="70">
        <f>'KWh (Monthly) ENTRY NLI '!CF13+'KWh (Monthly) ENTRY LI'!CF13</f>
        <v>0</v>
      </c>
      <c r="CG13" s="70">
        <f>'KWh (Monthly) ENTRY NLI '!CG13+'KWh (Monthly) ENTRY LI'!CG13</f>
        <v>0</v>
      </c>
      <c r="CH13" s="70">
        <f>'KWh (Monthly) ENTRY NLI '!CH13+'KWh (Monthly) ENTRY LI'!CH13</f>
        <v>0</v>
      </c>
      <c r="CI13" s="70">
        <f>'KWh (Monthly) ENTRY NLI '!CI13+'KWh (Monthly) ENTRY LI'!CI13</f>
        <v>0</v>
      </c>
      <c r="CJ13" s="70">
        <f>'KWh (Monthly) ENTRY NLI '!CJ13+'KWh (Monthly) ENTRY LI'!CJ13</f>
        <v>0</v>
      </c>
    </row>
    <row r="14" spans="1:88" x14ac:dyDescent="0.25">
      <c r="A14" s="244"/>
      <c r="B14" s="18" t="s">
        <v>40</v>
      </c>
      <c r="C14" s="70">
        <f>'KWh (Monthly) ENTRY NLI '!C14+'KWh (Monthly) ENTRY LI'!C14</f>
        <v>0</v>
      </c>
      <c r="D14" s="70">
        <f>'KWh (Monthly) ENTRY NLI '!D14+'KWh (Monthly) ENTRY LI'!D14</f>
        <v>0</v>
      </c>
      <c r="E14" s="70">
        <f>'KWh (Monthly) ENTRY NLI '!E14+'KWh (Monthly) ENTRY LI'!E14</f>
        <v>0</v>
      </c>
      <c r="F14" s="70">
        <f>'KWh (Monthly) ENTRY NLI '!F14+'KWh (Monthly) ENTRY LI'!F14</f>
        <v>0</v>
      </c>
      <c r="G14" s="70">
        <f>'KWh (Monthly) ENTRY NLI '!G14+'KWh (Monthly) ENTRY LI'!G14</f>
        <v>0</v>
      </c>
      <c r="H14" s="70">
        <f>'KWh (Monthly) ENTRY NLI '!H14+'KWh (Monthly) ENTRY LI'!H14</f>
        <v>0</v>
      </c>
      <c r="I14" s="70">
        <f>'KWh (Monthly) ENTRY NLI '!I14+'KWh (Monthly) ENTRY LI'!I14</f>
        <v>167857.74750021394</v>
      </c>
      <c r="J14" s="70">
        <f>'KWh (Monthly) ENTRY NLI '!J14+'KWh (Monthly) ENTRY LI'!J14</f>
        <v>365577.47425871674</v>
      </c>
      <c r="K14" s="70">
        <f>'KWh (Monthly) ENTRY NLI '!K14+'KWh (Monthly) ENTRY LI'!K14</f>
        <v>11439.571103882858</v>
      </c>
      <c r="L14" s="70">
        <f>'KWh (Monthly) ENTRY NLI '!L14+'KWh (Monthly) ENTRY LI'!L14</f>
        <v>298653.82710343937</v>
      </c>
      <c r="M14" s="70">
        <f>'KWh (Monthly) ENTRY NLI '!M14+'KWh (Monthly) ENTRY LI'!M14</f>
        <v>284670.27764154825</v>
      </c>
      <c r="N14" s="70">
        <f>'KWh (Monthly) ENTRY NLI '!N14+'KWh (Monthly) ENTRY LI'!N14</f>
        <v>311163.87196145905</v>
      </c>
      <c r="O14" s="70">
        <f>'KWh (Monthly) ENTRY NLI '!O14+'KWh (Monthly) ENTRY LI'!O14</f>
        <v>1549118.8338076069</v>
      </c>
      <c r="P14" s="70">
        <f>'KWh (Monthly) ENTRY NLI '!P14+'KWh (Monthly) ENTRY LI'!P14</f>
        <v>103593.15337299256</v>
      </c>
      <c r="Q14" s="70">
        <f>'KWh (Monthly) ENTRY NLI '!Q14+'KWh (Monthly) ENTRY LI'!Q14</f>
        <v>1428812.8949202762</v>
      </c>
      <c r="R14" s="70">
        <f>'KWh (Monthly) ENTRY NLI '!R14+'KWh (Monthly) ENTRY LI'!R14</f>
        <v>396854.27001033933</v>
      </c>
      <c r="S14" s="70">
        <f>'KWh (Monthly) ENTRY NLI '!S14+'KWh (Monthly) ENTRY LI'!S14</f>
        <v>621488.55206089397</v>
      </c>
      <c r="T14" s="70">
        <f>'KWh (Monthly) ENTRY NLI '!T14+'KWh (Monthly) ENTRY LI'!T14</f>
        <v>403763.91052555043</v>
      </c>
      <c r="U14" s="70">
        <f>'KWh (Monthly) ENTRY NLI '!U14+'KWh (Monthly) ENTRY LI'!U14</f>
        <v>451205.83426203841</v>
      </c>
      <c r="V14" s="70">
        <f>'KWh (Monthly) ENTRY NLI '!V14+'KWh (Monthly) ENTRY LI'!V14</f>
        <v>0</v>
      </c>
      <c r="W14" s="70">
        <f>'KWh (Monthly) ENTRY NLI '!W14+'KWh (Monthly) ENTRY LI'!W14</f>
        <v>929013.59099194501</v>
      </c>
      <c r="X14" s="70">
        <f>'KWh (Monthly) ENTRY NLI '!X14+'KWh (Monthly) ENTRY LI'!X14</f>
        <v>1564167.1207470382</v>
      </c>
      <c r="Y14" s="70">
        <f>'KWh (Monthly) ENTRY NLI '!Y14+'KWh (Monthly) ENTRY LI'!Y14</f>
        <v>546234.03136913455</v>
      </c>
      <c r="Z14" s="70">
        <f>'KWh (Monthly) ENTRY NLI '!Z14+'KWh (Monthly) ENTRY LI'!Z14</f>
        <v>1985631.0120307761</v>
      </c>
      <c r="AA14" s="70">
        <f>'KWh (Monthly) ENTRY NLI '!AA14+'KWh (Monthly) ENTRY LI'!AA14</f>
        <v>270965.78439495648</v>
      </c>
      <c r="AB14" s="70">
        <f>'KWh (Monthly) ENTRY NLI '!AB14+'KWh (Monthly) ENTRY LI'!AB14</f>
        <v>69750.009862725303</v>
      </c>
      <c r="AC14" s="70">
        <f>'KWh (Monthly) ENTRY NLI '!AC14+'KWh (Monthly) ENTRY LI'!AC14</f>
        <v>996661.1305004122</v>
      </c>
      <c r="AD14" s="70">
        <f>'KWh (Monthly) ENTRY NLI '!AD14+'KWh (Monthly) ENTRY LI'!AD14</f>
        <v>488649.58422784839</v>
      </c>
      <c r="AE14" s="70">
        <f>'KWh (Monthly) ENTRY NLI '!AE14+'KWh (Monthly) ENTRY LI'!AE14</f>
        <v>939000.87382485415</v>
      </c>
      <c r="AF14" s="70">
        <f>'KWh (Monthly) ENTRY NLI '!AF14+'KWh (Monthly) ENTRY LI'!AF14</f>
        <v>430213.78491486731</v>
      </c>
      <c r="AG14" s="70">
        <f>'KWh (Monthly) ENTRY NLI '!AG14+'KWh (Monthly) ENTRY LI'!AG14</f>
        <v>226260.45575130408</v>
      </c>
      <c r="AH14" s="70">
        <f>'KWh (Monthly) ENTRY NLI '!AH14+'KWh (Monthly) ENTRY LI'!AH14</f>
        <v>392148.89244582132</v>
      </c>
      <c r="AI14" s="70">
        <f>'KWh (Monthly) ENTRY NLI '!AI14+'KWh (Monthly) ENTRY LI'!AI14</f>
        <v>557611.1647049255</v>
      </c>
      <c r="AJ14" s="70">
        <f>'KWh (Monthly) ENTRY NLI '!AJ14+'KWh (Monthly) ENTRY LI'!AJ14</f>
        <v>929052.79958879692</v>
      </c>
      <c r="AK14" s="70">
        <f>'KWh (Monthly) ENTRY NLI '!AK14+'KWh (Monthly) ENTRY LI'!AK14</f>
        <v>1742805.5856953668</v>
      </c>
      <c r="AL14" s="70">
        <f>'KWh (Monthly) ENTRY NLI '!AL14+'KWh (Monthly) ENTRY LI'!AL14</f>
        <v>4798716.3330775155</v>
      </c>
      <c r="AM14" s="70">
        <f>'KWh (Monthly) ENTRY NLI '!AM14+'KWh (Monthly) ENTRY LI'!AM14</f>
        <v>739213.77241489594</v>
      </c>
      <c r="AN14" s="70">
        <f>'KWh (Monthly) ENTRY NLI '!AN14+'KWh (Monthly) ENTRY LI'!AN14</f>
        <v>7389063.8597014043</v>
      </c>
      <c r="AO14" s="70">
        <f>'KWh (Monthly) ENTRY NLI '!AO14+'KWh (Monthly) ENTRY LI'!AO14</f>
        <v>1</v>
      </c>
      <c r="AP14" s="70">
        <f>'KWh (Monthly) ENTRY NLI '!AP14+'KWh (Monthly) ENTRY LI'!AP14</f>
        <v>1</v>
      </c>
      <c r="AQ14" s="70">
        <f>'KWh (Monthly) ENTRY NLI '!AQ14+'KWh (Monthly) ENTRY LI'!AQ14</f>
        <v>1</v>
      </c>
      <c r="AR14" s="70">
        <f>'KWh (Monthly) ENTRY NLI '!AR14+'KWh (Monthly) ENTRY LI'!AR14</f>
        <v>1</v>
      </c>
      <c r="AS14" s="70">
        <f>'KWh (Monthly) ENTRY NLI '!AS14+'KWh (Monthly) ENTRY LI'!AS14</f>
        <v>1</v>
      </c>
      <c r="AT14" s="70">
        <f>'KWh (Monthly) ENTRY NLI '!AT14+'KWh (Monthly) ENTRY LI'!AT14</f>
        <v>1</v>
      </c>
      <c r="AU14" s="70">
        <f>'KWh (Monthly) ENTRY NLI '!AU14+'KWh (Monthly) ENTRY LI'!AU14</f>
        <v>1</v>
      </c>
      <c r="AV14" s="70">
        <f>'KWh (Monthly) ENTRY NLI '!AV14+'KWh (Monthly) ENTRY LI'!AV14</f>
        <v>1</v>
      </c>
      <c r="AW14" s="70">
        <f>'KWh (Monthly) ENTRY NLI '!AW14+'KWh (Monthly) ENTRY LI'!AW14</f>
        <v>1</v>
      </c>
      <c r="AX14" s="70">
        <f>'KWh (Monthly) ENTRY NLI '!AX14+'KWh (Monthly) ENTRY LI'!AX14</f>
        <v>1</v>
      </c>
      <c r="AY14" s="70">
        <f>'KWh (Monthly) ENTRY NLI '!AY14+'KWh (Monthly) ENTRY LI'!AY14</f>
        <v>1</v>
      </c>
      <c r="AZ14" s="70">
        <f>'KWh (Monthly) ENTRY NLI '!AZ14+'KWh (Monthly) ENTRY LI'!AZ14</f>
        <v>1</v>
      </c>
      <c r="BA14" s="70">
        <f>'KWh (Monthly) ENTRY NLI '!BA14+'KWh (Monthly) ENTRY LI'!BA14</f>
        <v>1</v>
      </c>
      <c r="BB14" s="70">
        <f>'KWh (Monthly) ENTRY NLI '!BB14+'KWh (Monthly) ENTRY LI'!BB14</f>
        <v>1</v>
      </c>
      <c r="BC14" s="70">
        <f>'KWh (Monthly) ENTRY NLI '!BC14+'KWh (Monthly) ENTRY LI'!BC14</f>
        <v>1</v>
      </c>
      <c r="BD14" s="70">
        <f>'KWh (Monthly) ENTRY NLI '!BD14+'KWh (Monthly) ENTRY LI'!BD14</f>
        <v>0</v>
      </c>
      <c r="BE14" s="70">
        <f>'KWh (Monthly) ENTRY NLI '!BE14+'KWh (Monthly) ENTRY LI'!BE14</f>
        <v>0</v>
      </c>
      <c r="BF14" s="70">
        <f>'KWh (Monthly) ENTRY NLI '!BF14+'KWh (Monthly) ENTRY LI'!BF14</f>
        <v>0</v>
      </c>
      <c r="BG14" s="70">
        <f>'KWh (Monthly) ENTRY NLI '!BG14+'KWh (Monthly) ENTRY LI'!BG14</f>
        <v>0</v>
      </c>
      <c r="BH14" s="70">
        <f>'KWh (Monthly) ENTRY NLI '!BH14+'KWh (Monthly) ENTRY LI'!BH14</f>
        <v>0</v>
      </c>
      <c r="BI14" s="70">
        <f>'KWh (Monthly) ENTRY NLI '!BI14+'KWh (Monthly) ENTRY LI'!BI14</f>
        <v>0</v>
      </c>
      <c r="BJ14" s="70">
        <f>'KWh (Monthly) ENTRY NLI '!BJ14+'KWh (Monthly) ENTRY LI'!BJ14</f>
        <v>0</v>
      </c>
      <c r="BK14" s="70">
        <f>'KWh (Monthly) ENTRY NLI '!BK14+'KWh (Monthly) ENTRY LI'!BK14</f>
        <v>0</v>
      </c>
      <c r="BL14" s="70">
        <f>'KWh (Monthly) ENTRY NLI '!BL14+'KWh (Monthly) ENTRY LI'!BL14</f>
        <v>0</v>
      </c>
      <c r="BM14" s="70">
        <f>'KWh (Monthly) ENTRY NLI '!BM14+'KWh (Monthly) ENTRY LI'!BM14</f>
        <v>0</v>
      </c>
      <c r="BN14" s="70">
        <f>'KWh (Monthly) ENTRY NLI '!BN14+'KWh (Monthly) ENTRY LI'!BN14</f>
        <v>0</v>
      </c>
      <c r="BO14" s="70">
        <f>'KWh (Monthly) ENTRY NLI '!BO14+'KWh (Monthly) ENTRY LI'!BO14</f>
        <v>0</v>
      </c>
      <c r="BP14" s="70">
        <f>'KWh (Monthly) ENTRY NLI '!BP14+'KWh (Monthly) ENTRY LI'!BP14</f>
        <v>0</v>
      </c>
      <c r="BQ14" s="70">
        <f>'KWh (Monthly) ENTRY NLI '!BQ14+'KWh (Monthly) ENTRY LI'!BQ14</f>
        <v>0</v>
      </c>
      <c r="BR14" s="70">
        <f>'KWh (Monthly) ENTRY NLI '!BR14+'KWh (Monthly) ENTRY LI'!BR14</f>
        <v>0</v>
      </c>
      <c r="BS14" s="70">
        <f>'KWh (Monthly) ENTRY NLI '!BS14+'KWh (Monthly) ENTRY LI'!BS14</f>
        <v>0</v>
      </c>
      <c r="BT14" s="70">
        <f>'KWh (Monthly) ENTRY NLI '!BT14+'KWh (Monthly) ENTRY LI'!BT14</f>
        <v>0</v>
      </c>
      <c r="BU14" s="70">
        <f>'KWh (Monthly) ENTRY NLI '!BU14+'KWh (Monthly) ENTRY LI'!BU14</f>
        <v>0</v>
      </c>
      <c r="BV14" s="70">
        <f>'KWh (Monthly) ENTRY NLI '!BV14+'KWh (Monthly) ENTRY LI'!BV14</f>
        <v>0</v>
      </c>
      <c r="BW14" s="70">
        <f>'KWh (Monthly) ENTRY NLI '!BW14+'KWh (Monthly) ENTRY LI'!BW14</f>
        <v>0</v>
      </c>
      <c r="BX14" s="70">
        <f>'KWh (Monthly) ENTRY NLI '!BX14+'KWh (Monthly) ENTRY LI'!BX14</f>
        <v>0</v>
      </c>
      <c r="BY14" s="70">
        <f>'KWh (Monthly) ENTRY NLI '!BY14+'KWh (Monthly) ENTRY LI'!BY14</f>
        <v>0</v>
      </c>
      <c r="BZ14" s="70">
        <f>'KWh (Monthly) ENTRY NLI '!BZ14+'KWh (Monthly) ENTRY LI'!BZ14</f>
        <v>0</v>
      </c>
      <c r="CA14" s="70">
        <f>'KWh (Monthly) ENTRY NLI '!CA14+'KWh (Monthly) ENTRY LI'!CA14</f>
        <v>0</v>
      </c>
      <c r="CB14" s="70">
        <f>'KWh (Monthly) ENTRY NLI '!CB14+'KWh (Monthly) ENTRY LI'!CB14</f>
        <v>0</v>
      </c>
      <c r="CC14" s="70">
        <f>'KWh (Monthly) ENTRY NLI '!CC14+'KWh (Monthly) ENTRY LI'!CC14</f>
        <v>0</v>
      </c>
      <c r="CD14" s="70">
        <f>'KWh (Monthly) ENTRY NLI '!CD14+'KWh (Monthly) ENTRY LI'!CD14</f>
        <v>0</v>
      </c>
      <c r="CE14" s="70">
        <f>'KWh (Monthly) ENTRY NLI '!CE14+'KWh (Monthly) ENTRY LI'!CE14</f>
        <v>0</v>
      </c>
      <c r="CF14" s="70">
        <f>'KWh (Monthly) ENTRY NLI '!CF14+'KWh (Monthly) ENTRY LI'!CF14</f>
        <v>0</v>
      </c>
      <c r="CG14" s="70">
        <f>'KWh (Monthly) ENTRY NLI '!CG14+'KWh (Monthly) ENTRY LI'!CG14</f>
        <v>0</v>
      </c>
      <c r="CH14" s="70">
        <f>'KWh (Monthly) ENTRY NLI '!CH14+'KWh (Monthly) ENTRY LI'!CH14</f>
        <v>0</v>
      </c>
      <c r="CI14" s="70">
        <f>'KWh (Monthly) ENTRY NLI '!CI14+'KWh (Monthly) ENTRY LI'!CI14</f>
        <v>0</v>
      </c>
      <c r="CJ14" s="70">
        <f>'KWh (Monthly) ENTRY NLI '!CJ14+'KWh (Monthly) ENTRY LI'!CJ14</f>
        <v>0</v>
      </c>
    </row>
    <row r="15" spans="1:88" ht="15.75" thickBot="1" x14ac:dyDescent="0.3">
      <c r="A15" s="245"/>
      <c r="B15" s="82" t="s">
        <v>55</v>
      </c>
      <c r="C15" s="70">
        <f>SUM(C10:C14)</f>
        <v>0</v>
      </c>
      <c r="D15" s="70">
        <f t="shared" ref="D15:BO15" si="6">SUM(D10:D14)</f>
        <v>0</v>
      </c>
      <c r="E15" s="70">
        <f t="shared" si="6"/>
        <v>0</v>
      </c>
      <c r="F15" s="70">
        <f t="shared" si="6"/>
        <v>1841373.8110039236</v>
      </c>
      <c r="G15" s="70">
        <f t="shared" si="6"/>
        <v>3639160.9341472574</v>
      </c>
      <c r="H15" s="70">
        <f t="shared" si="6"/>
        <v>10454798.239008144</v>
      </c>
      <c r="I15" s="70">
        <f t="shared" si="6"/>
        <v>8117057.1232884703</v>
      </c>
      <c r="J15" s="70">
        <f t="shared" si="6"/>
        <v>14960648.139889671</v>
      </c>
      <c r="K15" s="70">
        <f t="shared" si="6"/>
        <v>15811103.184912827</v>
      </c>
      <c r="L15" s="70">
        <f t="shared" si="6"/>
        <v>12327162.623990495</v>
      </c>
      <c r="M15" s="70">
        <f t="shared" si="6"/>
        <v>24860587.270912357</v>
      </c>
      <c r="N15" s="70">
        <f t="shared" si="6"/>
        <v>20700458.439646993</v>
      </c>
      <c r="O15" s="70">
        <f t="shared" si="6"/>
        <v>21179442.55390377</v>
      </c>
      <c r="P15" s="70">
        <f t="shared" si="6"/>
        <v>29632420.223091308</v>
      </c>
      <c r="Q15" s="70">
        <f t="shared" si="6"/>
        <v>22793808.734703097</v>
      </c>
      <c r="R15" s="70">
        <f t="shared" si="6"/>
        <v>17012646.563001979</v>
      </c>
      <c r="S15" s="70">
        <f t="shared" si="6"/>
        <v>24138408.692073323</v>
      </c>
      <c r="T15" s="70">
        <f t="shared" si="6"/>
        <v>22999795.875288859</v>
      </c>
      <c r="U15" s="70">
        <f t="shared" si="6"/>
        <v>18651544.957825072</v>
      </c>
      <c r="V15" s="70">
        <f t="shared" si="6"/>
        <v>32969435.953904483</v>
      </c>
      <c r="W15" s="70">
        <f t="shared" si="6"/>
        <v>24522642.901185121</v>
      </c>
      <c r="X15" s="70">
        <f t="shared" si="6"/>
        <v>26179411.751548495</v>
      </c>
      <c r="Y15" s="70">
        <f t="shared" si="6"/>
        <v>24637291.641429432</v>
      </c>
      <c r="Z15" s="70">
        <f t="shared" si="6"/>
        <v>29522585.679165043</v>
      </c>
      <c r="AA15" s="70">
        <f t="shared" si="6"/>
        <v>17879409.8358628</v>
      </c>
      <c r="AB15" s="70">
        <f t="shared" si="6"/>
        <v>18464614.356044315</v>
      </c>
      <c r="AC15" s="70">
        <f t="shared" si="6"/>
        <v>42391475.888480447</v>
      </c>
      <c r="AD15" s="70">
        <f t="shared" si="6"/>
        <v>15964728.82078903</v>
      </c>
      <c r="AE15" s="70">
        <f t="shared" si="6"/>
        <v>22688877.593276273</v>
      </c>
      <c r="AF15" s="70">
        <f t="shared" si="6"/>
        <v>23223720.804083847</v>
      </c>
      <c r="AG15" s="70">
        <f t="shared" si="6"/>
        <v>27102232.474749912</v>
      </c>
      <c r="AH15" s="70">
        <f t="shared" si="6"/>
        <v>27910828.831121288</v>
      </c>
      <c r="AI15" s="70">
        <f t="shared" si="6"/>
        <v>26213612.624795601</v>
      </c>
      <c r="AJ15" s="70">
        <f t="shared" si="6"/>
        <v>24485044.756934922</v>
      </c>
      <c r="AK15" s="70">
        <f t="shared" si="6"/>
        <v>38743307.926552914</v>
      </c>
      <c r="AL15" s="70">
        <f t="shared" si="6"/>
        <v>38366893.376568258</v>
      </c>
      <c r="AM15" s="70">
        <f t="shared" si="6"/>
        <v>20005500.762018736</v>
      </c>
      <c r="AN15" s="70">
        <f t="shared" si="6"/>
        <v>87955155.713904977</v>
      </c>
      <c r="AO15" s="70">
        <f t="shared" si="6"/>
        <v>9</v>
      </c>
      <c r="AP15" s="70">
        <f t="shared" si="6"/>
        <v>9</v>
      </c>
      <c r="AQ15" s="70">
        <f t="shared" si="6"/>
        <v>9</v>
      </c>
      <c r="AR15" s="70">
        <f t="shared" si="6"/>
        <v>9</v>
      </c>
      <c r="AS15" s="70">
        <f t="shared" si="6"/>
        <v>9</v>
      </c>
      <c r="AT15" s="70">
        <f t="shared" si="6"/>
        <v>9</v>
      </c>
      <c r="AU15" s="70">
        <f t="shared" si="6"/>
        <v>9</v>
      </c>
      <c r="AV15" s="70">
        <f t="shared" si="6"/>
        <v>9</v>
      </c>
      <c r="AW15" s="70">
        <f t="shared" si="6"/>
        <v>9</v>
      </c>
      <c r="AX15" s="70">
        <f t="shared" si="6"/>
        <v>9</v>
      </c>
      <c r="AY15" s="70">
        <f t="shared" si="6"/>
        <v>9</v>
      </c>
      <c r="AZ15" s="70">
        <f t="shared" si="6"/>
        <v>9</v>
      </c>
      <c r="BA15" s="70">
        <f t="shared" si="6"/>
        <v>9</v>
      </c>
      <c r="BB15" s="70">
        <f t="shared" si="6"/>
        <v>9</v>
      </c>
      <c r="BC15" s="70">
        <f t="shared" si="6"/>
        <v>9</v>
      </c>
      <c r="BD15" s="70">
        <f t="shared" si="6"/>
        <v>0</v>
      </c>
      <c r="BE15" s="70">
        <f t="shared" si="6"/>
        <v>0</v>
      </c>
      <c r="BF15" s="70">
        <f t="shared" si="6"/>
        <v>0</v>
      </c>
      <c r="BG15" s="70">
        <f t="shared" si="6"/>
        <v>0</v>
      </c>
      <c r="BH15" s="70">
        <f t="shared" si="6"/>
        <v>0</v>
      </c>
      <c r="BI15" s="70">
        <f t="shared" si="6"/>
        <v>0</v>
      </c>
      <c r="BJ15" s="70">
        <f t="shared" si="6"/>
        <v>0</v>
      </c>
      <c r="BK15" s="70">
        <f t="shared" si="6"/>
        <v>0</v>
      </c>
      <c r="BL15" s="70">
        <f t="shared" si="6"/>
        <v>0</v>
      </c>
      <c r="BM15" s="70">
        <f t="shared" si="6"/>
        <v>0</v>
      </c>
      <c r="BN15" s="70">
        <f t="shared" si="6"/>
        <v>0</v>
      </c>
      <c r="BO15" s="70">
        <f t="shared" si="6"/>
        <v>0</v>
      </c>
      <c r="BP15" s="70">
        <f t="shared" ref="BP15:CJ15" si="7">SUM(BP10:BP14)</f>
        <v>0</v>
      </c>
      <c r="BQ15" s="70">
        <f t="shared" si="7"/>
        <v>0</v>
      </c>
      <c r="BR15" s="70">
        <f t="shared" si="7"/>
        <v>0</v>
      </c>
      <c r="BS15" s="70">
        <f t="shared" si="7"/>
        <v>0</v>
      </c>
      <c r="BT15" s="70">
        <f t="shared" si="7"/>
        <v>0</v>
      </c>
      <c r="BU15" s="70">
        <f t="shared" si="7"/>
        <v>0</v>
      </c>
      <c r="BV15" s="70">
        <f t="shared" si="7"/>
        <v>0</v>
      </c>
      <c r="BW15" s="70">
        <f t="shared" si="7"/>
        <v>0</v>
      </c>
      <c r="BX15" s="70">
        <f t="shared" si="7"/>
        <v>0</v>
      </c>
      <c r="BY15" s="70">
        <f t="shared" si="7"/>
        <v>0</v>
      </c>
      <c r="BZ15" s="70">
        <f t="shared" si="7"/>
        <v>0</v>
      </c>
      <c r="CA15" s="70">
        <f t="shared" si="7"/>
        <v>0</v>
      </c>
      <c r="CB15" s="70">
        <f t="shared" si="7"/>
        <v>0</v>
      </c>
      <c r="CC15" s="70">
        <f t="shared" si="7"/>
        <v>0</v>
      </c>
      <c r="CD15" s="70">
        <f t="shared" si="7"/>
        <v>0</v>
      </c>
      <c r="CE15" s="70">
        <f t="shared" si="7"/>
        <v>0</v>
      </c>
      <c r="CF15" s="70">
        <f t="shared" si="7"/>
        <v>0</v>
      </c>
      <c r="CG15" s="70">
        <f t="shared" si="7"/>
        <v>0</v>
      </c>
      <c r="CH15" s="70">
        <f t="shared" si="7"/>
        <v>0</v>
      </c>
      <c r="CI15" s="70">
        <f t="shared" si="7"/>
        <v>0</v>
      </c>
      <c r="CJ15" s="70">
        <f t="shared" si="7"/>
        <v>0</v>
      </c>
    </row>
    <row r="16" spans="1:88" x14ac:dyDescent="0.25">
      <c r="C16" s="60" t="str">
        <f t="shared" ref="C16:BN16" si="8">IF(C15=C5,"Match", "ERROR")</f>
        <v>Match</v>
      </c>
      <c r="D16" s="60" t="str">
        <f t="shared" si="8"/>
        <v>Match</v>
      </c>
      <c r="E16" s="60" t="str">
        <f>IF(E15=E5,"Match", "ERROR")</f>
        <v>Match</v>
      </c>
      <c r="F16" s="60" t="str">
        <f t="shared" si="8"/>
        <v>Match</v>
      </c>
      <c r="G16" s="60" t="str">
        <f t="shared" si="8"/>
        <v>Match</v>
      </c>
      <c r="H16" s="60" t="str">
        <f t="shared" si="8"/>
        <v>Match</v>
      </c>
      <c r="I16" s="60" t="str">
        <f t="shared" si="8"/>
        <v>Match</v>
      </c>
      <c r="J16" s="60" t="str">
        <f t="shared" si="8"/>
        <v>Match</v>
      </c>
      <c r="K16" s="60" t="str">
        <f t="shared" si="8"/>
        <v>Match</v>
      </c>
      <c r="L16" s="60" t="str">
        <f t="shared" si="8"/>
        <v>Match</v>
      </c>
      <c r="M16" s="60" t="str">
        <f t="shared" si="8"/>
        <v>Match</v>
      </c>
      <c r="N16" s="60" t="str">
        <f t="shared" si="8"/>
        <v>Match</v>
      </c>
      <c r="O16" s="60" t="str">
        <f t="shared" si="8"/>
        <v>Match</v>
      </c>
      <c r="P16" s="60" t="str">
        <f t="shared" si="8"/>
        <v>Match</v>
      </c>
      <c r="Q16" s="60" t="str">
        <f t="shared" si="8"/>
        <v>Match</v>
      </c>
      <c r="R16" s="60" t="str">
        <f t="shared" si="8"/>
        <v>Match</v>
      </c>
      <c r="S16" s="60" t="str">
        <f t="shared" si="8"/>
        <v>Match</v>
      </c>
      <c r="T16" s="60" t="str">
        <f t="shared" si="8"/>
        <v>Match</v>
      </c>
      <c r="U16" s="60" t="str">
        <f t="shared" si="8"/>
        <v>Match</v>
      </c>
      <c r="V16" s="60" t="str">
        <f t="shared" si="8"/>
        <v>Match</v>
      </c>
      <c r="W16" s="60" t="str">
        <f t="shared" si="8"/>
        <v>Match</v>
      </c>
      <c r="X16" s="60" t="str">
        <f t="shared" si="8"/>
        <v>Match</v>
      </c>
      <c r="Y16" s="60" t="str">
        <f t="shared" si="8"/>
        <v>Match</v>
      </c>
      <c r="Z16" s="60" t="str">
        <f t="shared" si="8"/>
        <v>Match</v>
      </c>
      <c r="AA16" s="60" t="str">
        <f t="shared" si="8"/>
        <v>Match</v>
      </c>
      <c r="AB16" s="60" t="str">
        <f t="shared" si="8"/>
        <v>Match</v>
      </c>
      <c r="AC16" s="60" t="str">
        <f t="shared" si="8"/>
        <v>Match</v>
      </c>
      <c r="AD16" s="60" t="str">
        <f t="shared" si="8"/>
        <v>Match</v>
      </c>
      <c r="AE16" s="60" t="str">
        <f t="shared" si="8"/>
        <v>Match</v>
      </c>
      <c r="AF16" s="60" t="str">
        <f t="shared" si="8"/>
        <v>Match</v>
      </c>
      <c r="AG16" s="60" t="str">
        <f t="shared" si="8"/>
        <v>Match</v>
      </c>
      <c r="AH16" s="60" t="str">
        <f t="shared" si="8"/>
        <v>Match</v>
      </c>
      <c r="AI16" s="60" t="str">
        <f t="shared" si="8"/>
        <v>Match</v>
      </c>
      <c r="AJ16" s="60" t="str">
        <f t="shared" si="8"/>
        <v>Match</v>
      </c>
      <c r="AK16" s="60" t="str">
        <f t="shared" si="8"/>
        <v>Match</v>
      </c>
      <c r="AL16" s="60" t="str">
        <f t="shared" si="8"/>
        <v>Match</v>
      </c>
      <c r="AM16" s="60" t="str">
        <f t="shared" si="8"/>
        <v>Match</v>
      </c>
      <c r="AN16" s="60" t="str">
        <f t="shared" si="8"/>
        <v>Match</v>
      </c>
      <c r="AO16" s="60" t="str">
        <f t="shared" si="8"/>
        <v>Match</v>
      </c>
      <c r="AP16" s="60" t="str">
        <f t="shared" si="8"/>
        <v>Match</v>
      </c>
      <c r="AQ16" s="60" t="str">
        <f t="shared" si="8"/>
        <v>Match</v>
      </c>
      <c r="AR16" s="60" t="str">
        <f t="shared" si="8"/>
        <v>Match</v>
      </c>
      <c r="AS16" s="60" t="str">
        <f t="shared" si="8"/>
        <v>Match</v>
      </c>
      <c r="AT16" s="60" t="str">
        <f t="shared" si="8"/>
        <v>Match</v>
      </c>
      <c r="AU16" s="60" t="str">
        <f t="shared" si="8"/>
        <v>Match</v>
      </c>
      <c r="AV16" s="60" t="str">
        <f t="shared" si="8"/>
        <v>Match</v>
      </c>
      <c r="AW16" s="60" t="str">
        <f t="shared" si="8"/>
        <v>Match</v>
      </c>
      <c r="AX16" s="60" t="str">
        <f t="shared" si="8"/>
        <v>Match</v>
      </c>
      <c r="AY16" s="60" t="str">
        <f t="shared" si="8"/>
        <v>Match</v>
      </c>
      <c r="AZ16" s="60" t="str">
        <f t="shared" si="8"/>
        <v>Match</v>
      </c>
      <c r="BA16" s="60" t="str">
        <f t="shared" si="8"/>
        <v>Match</v>
      </c>
      <c r="BB16" s="60" t="str">
        <f t="shared" si="8"/>
        <v>Match</v>
      </c>
      <c r="BC16" s="60" t="str">
        <f t="shared" si="8"/>
        <v>Match</v>
      </c>
      <c r="BD16" s="60" t="str">
        <f t="shared" si="8"/>
        <v>Match</v>
      </c>
      <c r="BE16" s="60" t="str">
        <f t="shared" si="8"/>
        <v>Match</v>
      </c>
      <c r="BF16" s="60" t="str">
        <f t="shared" si="8"/>
        <v>Match</v>
      </c>
      <c r="BG16" s="60" t="str">
        <f t="shared" si="8"/>
        <v>Match</v>
      </c>
      <c r="BH16" s="60" t="str">
        <f t="shared" si="8"/>
        <v>Match</v>
      </c>
      <c r="BI16" s="60" t="str">
        <f t="shared" si="8"/>
        <v>Match</v>
      </c>
      <c r="BJ16" s="60" t="str">
        <f t="shared" si="8"/>
        <v>Match</v>
      </c>
      <c r="BK16" s="60" t="str">
        <f t="shared" si="8"/>
        <v>Match</v>
      </c>
      <c r="BL16" s="60" t="str">
        <f t="shared" si="8"/>
        <v>Match</v>
      </c>
      <c r="BM16" s="60" t="str">
        <f t="shared" si="8"/>
        <v>Match</v>
      </c>
      <c r="BN16" s="60" t="str">
        <f t="shared" si="8"/>
        <v>Match</v>
      </c>
      <c r="BO16" s="60" t="str">
        <f t="shared" ref="BO16:CJ16" si="9">IF(BO15=BO5,"Match", "ERROR")</f>
        <v>Match</v>
      </c>
      <c r="BP16" s="60" t="str">
        <f t="shared" si="9"/>
        <v>Match</v>
      </c>
      <c r="BQ16" s="60" t="str">
        <f t="shared" si="9"/>
        <v>Match</v>
      </c>
      <c r="BR16" s="60" t="str">
        <f t="shared" si="9"/>
        <v>Match</v>
      </c>
      <c r="BS16" s="60" t="str">
        <f t="shared" si="9"/>
        <v>Match</v>
      </c>
      <c r="BT16" s="60" t="str">
        <f t="shared" si="9"/>
        <v>Match</v>
      </c>
      <c r="BU16" s="60" t="str">
        <f t="shared" si="9"/>
        <v>Match</v>
      </c>
      <c r="BV16" s="60" t="str">
        <f t="shared" si="9"/>
        <v>Match</v>
      </c>
      <c r="BW16" s="60" t="str">
        <f t="shared" si="9"/>
        <v>Match</v>
      </c>
      <c r="BX16" s="60" t="str">
        <f t="shared" si="9"/>
        <v>Match</v>
      </c>
      <c r="BY16" s="60" t="str">
        <f t="shared" si="9"/>
        <v>Match</v>
      </c>
      <c r="BZ16" s="60" t="str">
        <f t="shared" si="9"/>
        <v>Match</v>
      </c>
      <c r="CA16" s="60" t="str">
        <f t="shared" si="9"/>
        <v>Match</v>
      </c>
      <c r="CB16" s="60" t="str">
        <f t="shared" si="9"/>
        <v>Match</v>
      </c>
      <c r="CC16" s="60" t="str">
        <f t="shared" si="9"/>
        <v>Match</v>
      </c>
      <c r="CD16" s="60" t="str">
        <f t="shared" si="9"/>
        <v>Match</v>
      </c>
      <c r="CE16" s="60" t="str">
        <f t="shared" si="9"/>
        <v>Match</v>
      </c>
      <c r="CF16" s="60" t="str">
        <f t="shared" si="9"/>
        <v>Match</v>
      </c>
      <c r="CG16" s="60" t="str">
        <f t="shared" si="9"/>
        <v>Match</v>
      </c>
      <c r="CH16" s="60" t="str">
        <f t="shared" si="9"/>
        <v>Match</v>
      </c>
      <c r="CI16" s="60" t="str">
        <f t="shared" si="9"/>
        <v>Match</v>
      </c>
      <c r="CJ16" s="60" t="str">
        <f t="shared" si="9"/>
        <v>Match</v>
      </c>
    </row>
    <row r="19" spans="5:40" x14ac:dyDescent="0.25"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</row>
    <row r="20" spans="5:40" ht="15" customHeight="1" x14ac:dyDescent="0.25"/>
    <row r="32" spans="5:40" ht="15" customHeight="1" x14ac:dyDescent="0.25"/>
  </sheetData>
  <sheetProtection password="CF7A" sheet="1" objects="1" scenarios="1"/>
  <mergeCells count="1">
    <mergeCell ref="A9:A1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CJ107"/>
  <sheetViews>
    <sheetView topLeftCell="AL4" zoomScale="70" zoomScaleNormal="70" workbookViewId="0">
      <selection activeCell="BD80" sqref="BD80:BE80"/>
    </sheetView>
  </sheetViews>
  <sheetFormatPr defaultColWidth="9.140625" defaultRowHeight="15" x14ac:dyDescent="0.25"/>
  <cols>
    <col min="1" max="1" width="4.28515625" style="54" customWidth="1"/>
    <col min="2" max="2" width="24.7109375" style="54" customWidth="1"/>
    <col min="3" max="3" width="17.28515625" style="54" bestFit="1" customWidth="1"/>
    <col min="4" max="4" width="18.140625" style="54" bestFit="1" customWidth="1"/>
    <col min="5" max="5" width="17.7109375" style="54" bestFit="1" customWidth="1"/>
    <col min="6" max="7" width="14.28515625" style="54" bestFit="1" customWidth="1"/>
    <col min="8" max="8" width="16" style="54" bestFit="1" customWidth="1"/>
    <col min="9" max="9" width="14.28515625" style="54" bestFit="1" customWidth="1"/>
    <col min="10" max="10" width="16" style="54" bestFit="1" customWidth="1"/>
    <col min="11" max="11" width="17.7109375" style="54" bestFit="1" customWidth="1"/>
    <col min="12" max="12" width="13.7109375" style="54" customWidth="1"/>
    <col min="13" max="13" width="15" style="54" customWidth="1"/>
    <col min="14" max="86" width="13.7109375" style="54" customWidth="1"/>
    <col min="87" max="88" width="10.5703125" style="54" bestFit="1" customWidth="1"/>
    <col min="89" max="16384" width="9.140625" style="54"/>
  </cols>
  <sheetData>
    <row r="1" spans="1:88" x14ac:dyDescent="0.25">
      <c r="B1" s="90" t="s">
        <v>69</v>
      </c>
      <c r="C1" s="110" t="s">
        <v>74</v>
      </c>
      <c r="D1" s="110" t="s">
        <v>75</v>
      </c>
      <c r="E1" s="110" t="s">
        <v>76</v>
      </c>
      <c r="F1" s="35"/>
      <c r="G1" s="35"/>
      <c r="H1" s="35"/>
      <c r="I1" s="35"/>
      <c r="K1" s="100" t="s">
        <v>73</v>
      </c>
    </row>
    <row r="2" spans="1:88" s="41" customFormat="1" x14ac:dyDescent="0.25">
      <c r="B2" s="42" t="s">
        <v>48</v>
      </c>
      <c r="C2" s="101">
        <f>SUM(E15:P15)</f>
        <v>161337524.66154</v>
      </c>
      <c r="D2" s="101">
        <f>SUM(Q15:AB15)</f>
        <v>272762563.79169095</v>
      </c>
      <c r="E2" s="53">
        <f>SUM(AC15:AQ15)</f>
        <v>385944140.08383918</v>
      </c>
      <c r="F2" s="53"/>
      <c r="G2" s="53">
        <f>SUM(AY5:BJ5)</f>
        <v>25</v>
      </c>
      <c r="H2" s="53">
        <f>SUM(BK5:BV5)</f>
        <v>0</v>
      </c>
      <c r="I2" s="53">
        <f>SUM(BW5:CH5)</f>
        <v>0</v>
      </c>
      <c r="K2" s="101">
        <f>C2+D2+E2+F2+G2+H2+I2+'KWh (Monthly) ENTRY LI'!C2+'KWh (Monthly) ENTRY LI'!D2+'KWh (Monthly) ENTRY LI'!E2+'KWh (Monthly) ENTRY LI'!F2+'KWh (Monthly) ENTRY LI'!G2+'KWh (Monthly) ENTRY LI'!H2+'KWh (Monthly) ENTRY LI'!I2</f>
        <v>838347261.05910337</v>
      </c>
      <c r="L2" s="99"/>
      <c r="M2" s="99"/>
    </row>
    <row r="3" spans="1:88" x14ac:dyDescent="0.25">
      <c r="C3" s="13"/>
      <c r="M3" s="13"/>
    </row>
    <row r="4" spans="1:88" x14ac:dyDescent="0.25">
      <c r="B4" s="90" t="s">
        <v>69</v>
      </c>
      <c r="C4" s="51">
        <v>42370</v>
      </c>
      <c r="D4" s="51">
        <v>42401</v>
      </c>
      <c r="E4" s="49">
        <v>42430</v>
      </c>
      <c r="F4" s="49">
        <v>42461</v>
      </c>
      <c r="G4" s="49">
        <v>42491</v>
      </c>
      <c r="H4" s="49">
        <v>42522</v>
      </c>
      <c r="I4" s="49">
        <v>42552</v>
      </c>
      <c r="J4" s="49">
        <v>42583</v>
      </c>
      <c r="K4" s="49">
        <v>42614</v>
      </c>
      <c r="L4" s="49">
        <v>42644</v>
      </c>
      <c r="M4" s="49">
        <v>42675</v>
      </c>
      <c r="N4" s="49">
        <v>42705</v>
      </c>
      <c r="O4" s="49">
        <v>42736</v>
      </c>
      <c r="P4" s="49">
        <v>42767</v>
      </c>
      <c r="Q4" s="50">
        <v>42795</v>
      </c>
      <c r="R4" s="50">
        <v>42826</v>
      </c>
      <c r="S4" s="50">
        <v>42856</v>
      </c>
      <c r="T4" s="50">
        <v>42887</v>
      </c>
      <c r="U4" s="50">
        <v>42917</v>
      </c>
      <c r="V4" s="50">
        <v>42948</v>
      </c>
      <c r="W4" s="50">
        <v>42979</v>
      </c>
      <c r="X4" s="50">
        <v>43009</v>
      </c>
      <c r="Y4" s="50">
        <v>43040</v>
      </c>
      <c r="Z4" s="50">
        <v>43070</v>
      </c>
      <c r="AA4" s="50">
        <v>43101</v>
      </c>
      <c r="AB4" s="50">
        <v>43132</v>
      </c>
      <c r="AC4" s="51">
        <v>43160</v>
      </c>
      <c r="AD4" s="51">
        <v>43191</v>
      </c>
      <c r="AE4" s="51">
        <v>43221</v>
      </c>
      <c r="AF4" s="51">
        <v>43252</v>
      </c>
      <c r="AG4" s="51">
        <v>43282</v>
      </c>
      <c r="AH4" s="51">
        <v>43313</v>
      </c>
      <c r="AI4" s="51">
        <v>43344</v>
      </c>
      <c r="AJ4" s="51">
        <v>43374</v>
      </c>
      <c r="AK4" s="51">
        <v>43405</v>
      </c>
      <c r="AL4" s="51">
        <v>43435</v>
      </c>
      <c r="AM4" s="51">
        <v>43466</v>
      </c>
      <c r="AN4" s="51">
        <v>43497</v>
      </c>
      <c r="AO4" s="49">
        <v>43525</v>
      </c>
      <c r="AP4" s="49">
        <v>43556</v>
      </c>
      <c r="AQ4" s="49">
        <v>43586</v>
      </c>
      <c r="AR4" s="49">
        <v>43617</v>
      </c>
      <c r="AS4" s="49">
        <v>43647</v>
      </c>
      <c r="AT4" s="49">
        <v>43678</v>
      </c>
      <c r="AU4" s="49">
        <v>43709</v>
      </c>
      <c r="AV4" s="49">
        <v>43739</v>
      </c>
      <c r="AW4" s="49">
        <v>43770</v>
      </c>
      <c r="AX4" s="49">
        <v>43800</v>
      </c>
      <c r="AY4" s="49">
        <v>43831</v>
      </c>
      <c r="AZ4" s="49">
        <v>43862</v>
      </c>
      <c r="BA4" s="50">
        <v>43891</v>
      </c>
      <c r="BB4" s="50">
        <v>43922</v>
      </c>
      <c r="BC4" s="50">
        <v>43952</v>
      </c>
      <c r="BD4" s="50">
        <v>43983</v>
      </c>
      <c r="BE4" s="50">
        <v>44013</v>
      </c>
      <c r="BF4" s="50">
        <v>44044</v>
      </c>
      <c r="BG4" s="50">
        <v>44075</v>
      </c>
      <c r="BH4" s="50">
        <v>44105</v>
      </c>
      <c r="BI4" s="50">
        <v>44136</v>
      </c>
      <c r="BJ4" s="50">
        <v>44166</v>
      </c>
      <c r="BK4" s="50">
        <v>44197</v>
      </c>
      <c r="BL4" s="50">
        <v>44228</v>
      </c>
      <c r="BM4" s="51">
        <v>44256</v>
      </c>
      <c r="BN4" s="51">
        <v>44287</v>
      </c>
      <c r="BO4" s="51">
        <v>44317</v>
      </c>
      <c r="BP4" s="51">
        <v>44348</v>
      </c>
      <c r="BQ4" s="51">
        <v>44378</v>
      </c>
      <c r="BR4" s="51">
        <v>44409</v>
      </c>
      <c r="BS4" s="51">
        <v>44440</v>
      </c>
      <c r="BT4" s="51">
        <v>44470</v>
      </c>
      <c r="BU4" s="51">
        <v>44501</v>
      </c>
      <c r="BV4" s="51">
        <v>44531</v>
      </c>
      <c r="BW4" s="51">
        <v>44562</v>
      </c>
      <c r="BX4" s="51">
        <v>44593</v>
      </c>
      <c r="BY4" s="49">
        <v>44621</v>
      </c>
      <c r="BZ4" s="49">
        <v>44652</v>
      </c>
      <c r="CA4" s="49">
        <v>44682</v>
      </c>
      <c r="CB4" s="49">
        <v>44713</v>
      </c>
      <c r="CC4" s="49">
        <v>44743</v>
      </c>
      <c r="CD4" s="49">
        <v>44774</v>
      </c>
      <c r="CE4" s="49">
        <v>44805</v>
      </c>
      <c r="CF4" s="49">
        <v>44835</v>
      </c>
      <c r="CG4" s="49">
        <v>44866</v>
      </c>
      <c r="CH4" s="49">
        <v>44896</v>
      </c>
      <c r="CI4" s="49">
        <v>44927</v>
      </c>
      <c r="CJ4" s="49">
        <v>44958</v>
      </c>
    </row>
    <row r="5" spans="1:88" s="52" customFormat="1" x14ac:dyDescent="0.25">
      <c r="B5" s="53" t="s">
        <v>49</v>
      </c>
      <c r="C5" s="53">
        <f>SUM(C23:C32,C35:C47,C50:C62,C65:C77,C80:C92)</f>
        <v>0</v>
      </c>
      <c r="D5" s="53">
        <f t="shared" ref="D5:BO5" si="0">SUM(D23:D32,D35:D47,D50:D62,D65:D77,D80:D92)</f>
        <v>0</v>
      </c>
      <c r="E5" s="53">
        <f t="shared" si="0"/>
        <v>0</v>
      </c>
      <c r="F5" s="53">
        <f t="shared" si="0"/>
        <v>1841373.8110039236</v>
      </c>
      <c r="G5" s="53">
        <f t="shared" si="0"/>
        <v>3639160.9341472574</v>
      </c>
      <c r="H5" s="53">
        <f t="shared" si="0"/>
        <v>10454798.239008144</v>
      </c>
      <c r="I5" s="53">
        <f t="shared" si="0"/>
        <v>8117057.1232884694</v>
      </c>
      <c r="J5" s="53">
        <f t="shared" si="0"/>
        <v>14547728.996855149</v>
      </c>
      <c r="K5" s="53">
        <f t="shared" si="0"/>
        <v>15695535.128314748</v>
      </c>
      <c r="L5" s="53">
        <f t="shared" si="0"/>
        <v>11932609.046024473</v>
      </c>
      <c r="M5" s="53">
        <f t="shared" si="0"/>
        <v>24569917.273043346</v>
      </c>
      <c r="N5" s="53">
        <f t="shared" si="0"/>
        <v>20387730.615981553</v>
      </c>
      <c r="O5" s="53">
        <f t="shared" si="0"/>
        <v>20640064.907634519</v>
      </c>
      <c r="P5" s="53">
        <f t="shared" si="0"/>
        <v>29511548.586238429</v>
      </c>
      <c r="Q5" s="53">
        <f t="shared" si="0"/>
        <v>22605705.117570207</v>
      </c>
      <c r="R5" s="53">
        <f t="shared" si="0"/>
        <v>16764945.391267154</v>
      </c>
      <c r="S5" s="53">
        <f t="shared" si="0"/>
        <v>23527365.551945094</v>
      </c>
      <c r="T5" s="53">
        <f t="shared" si="0"/>
        <v>22963305.258902539</v>
      </c>
      <c r="U5" s="53">
        <f t="shared" si="0"/>
        <v>18651544.957825076</v>
      </c>
      <c r="V5" s="53">
        <f t="shared" si="0"/>
        <v>32281256.832241066</v>
      </c>
      <c r="W5" s="53">
        <f t="shared" si="0"/>
        <v>23703361.131111346</v>
      </c>
      <c r="X5" s="53">
        <f t="shared" si="0"/>
        <v>25307356.350014906</v>
      </c>
      <c r="Y5" s="53">
        <f t="shared" si="0"/>
        <v>23600096.722859822</v>
      </c>
      <c r="Z5" s="53">
        <f t="shared" si="0"/>
        <v>28962232.896544937</v>
      </c>
      <c r="AA5" s="53">
        <f t="shared" si="0"/>
        <v>17717221.335907169</v>
      </c>
      <c r="AB5" s="53">
        <f t="shared" si="0"/>
        <v>16678172.245501645</v>
      </c>
      <c r="AC5" s="53">
        <f t="shared" si="0"/>
        <v>42323449.10747689</v>
      </c>
      <c r="AD5" s="53">
        <f t="shared" si="0"/>
        <v>15812528.634312995</v>
      </c>
      <c r="AE5" s="53">
        <f t="shared" si="0"/>
        <v>22358638.982494377</v>
      </c>
      <c r="AF5" s="53">
        <f t="shared" si="0"/>
        <v>22553926.682326093</v>
      </c>
      <c r="AG5" s="53">
        <f t="shared" si="0"/>
        <v>26395216.869302899</v>
      </c>
      <c r="AH5" s="53">
        <f t="shared" si="0"/>
        <v>27237011.628481112</v>
      </c>
      <c r="AI5" s="53">
        <f t="shared" si="0"/>
        <v>25578821.783613384</v>
      </c>
      <c r="AJ5" s="53">
        <f t="shared" si="0"/>
        <v>23614227.094066512</v>
      </c>
      <c r="AK5" s="53">
        <f t="shared" si="0"/>
        <v>37151672.026047654</v>
      </c>
      <c r="AL5" s="53">
        <f t="shared" si="0"/>
        <v>37871016.628440164</v>
      </c>
      <c r="AM5" s="53">
        <f t="shared" si="0"/>
        <v>19167468.407760542</v>
      </c>
      <c r="AN5" s="53">
        <f t="shared" si="0"/>
        <v>85880147.239516571</v>
      </c>
      <c r="AO5" s="53">
        <f t="shared" si="0"/>
        <v>5</v>
      </c>
      <c r="AP5" s="53">
        <f t="shared" si="0"/>
        <v>5</v>
      </c>
      <c r="AQ5" s="53">
        <f t="shared" si="0"/>
        <v>5</v>
      </c>
      <c r="AR5" s="53">
        <f t="shared" si="0"/>
        <v>5</v>
      </c>
      <c r="AS5" s="53">
        <f t="shared" si="0"/>
        <v>5</v>
      </c>
      <c r="AT5" s="53">
        <f t="shared" si="0"/>
        <v>5</v>
      </c>
      <c r="AU5" s="53">
        <f t="shared" si="0"/>
        <v>5</v>
      </c>
      <c r="AV5" s="53">
        <f t="shared" si="0"/>
        <v>5</v>
      </c>
      <c r="AW5" s="53">
        <f t="shared" si="0"/>
        <v>5</v>
      </c>
      <c r="AX5" s="53">
        <f t="shared" si="0"/>
        <v>5</v>
      </c>
      <c r="AY5" s="53">
        <f t="shared" si="0"/>
        <v>5</v>
      </c>
      <c r="AZ5" s="53">
        <f t="shared" si="0"/>
        <v>5</v>
      </c>
      <c r="BA5" s="53">
        <f t="shared" si="0"/>
        <v>5</v>
      </c>
      <c r="BB5" s="53">
        <f t="shared" si="0"/>
        <v>5</v>
      </c>
      <c r="BC5" s="53">
        <f t="shared" si="0"/>
        <v>5</v>
      </c>
      <c r="BD5" s="53">
        <f t="shared" si="0"/>
        <v>0</v>
      </c>
      <c r="BE5" s="53">
        <f t="shared" si="0"/>
        <v>0</v>
      </c>
      <c r="BF5" s="53">
        <f t="shared" si="0"/>
        <v>0</v>
      </c>
      <c r="BG5" s="53">
        <f t="shared" si="0"/>
        <v>0</v>
      </c>
      <c r="BH5" s="53">
        <f t="shared" si="0"/>
        <v>0</v>
      </c>
      <c r="BI5" s="53">
        <f t="shared" si="0"/>
        <v>0</v>
      </c>
      <c r="BJ5" s="53">
        <f t="shared" si="0"/>
        <v>0</v>
      </c>
      <c r="BK5" s="53">
        <f t="shared" si="0"/>
        <v>0</v>
      </c>
      <c r="BL5" s="53">
        <f t="shared" si="0"/>
        <v>0</v>
      </c>
      <c r="BM5" s="53">
        <f t="shared" si="0"/>
        <v>0</v>
      </c>
      <c r="BN5" s="53">
        <f t="shared" si="0"/>
        <v>0</v>
      </c>
      <c r="BO5" s="53">
        <f t="shared" si="0"/>
        <v>0</v>
      </c>
      <c r="BP5" s="53">
        <f t="shared" ref="BP5:CH5" si="1">SUM(BP23:BP32,BP35:BP47,BP50:BP62,BP65:BP77,BP80:BP92)</f>
        <v>0</v>
      </c>
      <c r="BQ5" s="53">
        <f t="shared" si="1"/>
        <v>0</v>
      </c>
      <c r="BR5" s="53">
        <f t="shared" si="1"/>
        <v>0</v>
      </c>
      <c r="BS5" s="53">
        <f t="shared" si="1"/>
        <v>0</v>
      </c>
      <c r="BT5" s="53">
        <f t="shared" si="1"/>
        <v>0</v>
      </c>
      <c r="BU5" s="53">
        <f t="shared" si="1"/>
        <v>0</v>
      </c>
      <c r="BV5" s="53">
        <f t="shared" si="1"/>
        <v>0</v>
      </c>
      <c r="BW5" s="53">
        <f t="shared" si="1"/>
        <v>0</v>
      </c>
      <c r="BX5" s="53">
        <f t="shared" si="1"/>
        <v>0</v>
      </c>
      <c r="BY5" s="53">
        <f t="shared" si="1"/>
        <v>0</v>
      </c>
      <c r="BZ5" s="53">
        <f t="shared" si="1"/>
        <v>0</v>
      </c>
      <c r="CA5" s="53">
        <f t="shared" si="1"/>
        <v>0</v>
      </c>
      <c r="CB5" s="53">
        <f t="shared" si="1"/>
        <v>0</v>
      </c>
      <c r="CC5" s="53">
        <f t="shared" si="1"/>
        <v>0</v>
      </c>
      <c r="CD5" s="53">
        <f t="shared" si="1"/>
        <v>0</v>
      </c>
      <c r="CE5" s="53">
        <f t="shared" si="1"/>
        <v>0</v>
      </c>
      <c r="CF5" s="53">
        <f t="shared" si="1"/>
        <v>0</v>
      </c>
      <c r="CG5" s="53">
        <f t="shared" si="1"/>
        <v>0</v>
      </c>
      <c r="CH5" s="53">
        <f t="shared" si="1"/>
        <v>0</v>
      </c>
      <c r="CI5" s="53">
        <f>SUM(CI23:CI32,CI35:CI47,CI50:CI62,CI65:CI77,CI80:CI92)</f>
        <v>0</v>
      </c>
      <c r="CJ5" s="53">
        <f>SUM(CJ23:CJ32,CJ35:CJ47,CJ50:CJ62,CJ65:CJ77,CJ80:CJ92)</f>
        <v>0</v>
      </c>
    </row>
    <row r="6" spans="1:88" s="46" customFormat="1" x14ac:dyDescent="0.25">
      <c r="B6" s="70" t="s">
        <v>50</v>
      </c>
      <c r="C6" s="70">
        <f>SUM(C23:C32)</f>
        <v>0</v>
      </c>
      <c r="D6" s="70">
        <f t="shared" ref="D6:BO6" si="2">SUM(D23:D32)</f>
        <v>0</v>
      </c>
      <c r="E6" s="70">
        <f t="shared" si="2"/>
        <v>0</v>
      </c>
      <c r="F6" s="70">
        <f t="shared" si="2"/>
        <v>1841373.8110039236</v>
      </c>
      <c r="G6" s="70">
        <f t="shared" si="2"/>
        <v>3639160.9341472574</v>
      </c>
      <c r="H6" s="70">
        <f t="shared" si="2"/>
        <v>6483233.140707694</v>
      </c>
      <c r="I6" s="70">
        <f t="shared" si="2"/>
        <v>5029747.2993814992</v>
      </c>
      <c r="J6" s="70">
        <f t="shared" si="2"/>
        <v>10809577.21497114</v>
      </c>
      <c r="K6" s="70">
        <f t="shared" si="2"/>
        <v>7955156.9392845659</v>
      </c>
      <c r="L6" s="70">
        <f t="shared" si="2"/>
        <v>5416870.7928453162</v>
      </c>
      <c r="M6" s="70">
        <f t="shared" si="2"/>
        <v>12537674.769549375</v>
      </c>
      <c r="N6" s="70">
        <f t="shared" si="2"/>
        <v>7653645.9381360523</v>
      </c>
      <c r="O6" s="70">
        <f t="shared" si="2"/>
        <v>8869337.150890654</v>
      </c>
      <c r="P6" s="70">
        <f t="shared" si="2"/>
        <v>19527908.401624098</v>
      </c>
      <c r="Q6" s="70">
        <f t="shared" si="2"/>
        <v>11964848.109799035</v>
      </c>
      <c r="R6" s="70">
        <f t="shared" si="2"/>
        <v>3844945.453973752</v>
      </c>
      <c r="S6" s="70">
        <f t="shared" si="2"/>
        <v>8068652.7731359294</v>
      </c>
      <c r="T6" s="70">
        <f t="shared" si="2"/>
        <v>9489907.1953162737</v>
      </c>
      <c r="U6" s="70">
        <f t="shared" si="2"/>
        <v>7696879.7678940557</v>
      </c>
      <c r="V6" s="70">
        <f t="shared" si="2"/>
        <v>10493094.380361039</v>
      </c>
      <c r="W6" s="70">
        <f t="shared" si="2"/>
        <v>6477049.7068039794</v>
      </c>
      <c r="X6" s="70">
        <f t="shared" si="2"/>
        <v>7372016.0613064747</v>
      </c>
      <c r="Y6" s="70">
        <f t="shared" si="2"/>
        <v>10052277.036732579</v>
      </c>
      <c r="Z6" s="70">
        <f t="shared" si="2"/>
        <v>6213081.9144434771</v>
      </c>
      <c r="AA6" s="70">
        <f t="shared" si="2"/>
        <v>3948362.2918302501</v>
      </c>
      <c r="AB6" s="70">
        <f t="shared" si="2"/>
        <v>4339477.9594645109</v>
      </c>
      <c r="AC6" s="70">
        <f t="shared" si="2"/>
        <v>26939440.435852256</v>
      </c>
      <c r="AD6" s="70">
        <f t="shared" si="2"/>
        <v>2467152.0943860179</v>
      </c>
      <c r="AE6" s="70">
        <f t="shared" si="2"/>
        <v>4346267.5440224679</v>
      </c>
      <c r="AF6" s="70">
        <f t="shared" si="2"/>
        <v>5078311.8919668337</v>
      </c>
      <c r="AG6" s="70">
        <f t="shared" si="2"/>
        <v>7517377.1436860468</v>
      </c>
      <c r="AH6" s="70">
        <f t="shared" si="2"/>
        <v>6508118.1772336261</v>
      </c>
      <c r="AI6" s="70">
        <f t="shared" si="2"/>
        <v>4598851.3060817989</v>
      </c>
      <c r="AJ6" s="70">
        <f t="shared" si="2"/>
        <v>5111377.7842080379</v>
      </c>
      <c r="AK6" s="70">
        <f t="shared" si="2"/>
        <v>8953191.5812238175</v>
      </c>
      <c r="AL6" s="70">
        <f t="shared" si="2"/>
        <v>2999130.9798162752</v>
      </c>
      <c r="AM6" s="70">
        <f t="shared" si="2"/>
        <v>5124410.579847333</v>
      </c>
      <c r="AN6" s="70">
        <f t="shared" si="2"/>
        <v>13636945.25973684</v>
      </c>
      <c r="AO6" s="70">
        <f t="shared" si="2"/>
        <v>1</v>
      </c>
      <c r="AP6" s="70">
        <f t="shared" si="2"/>
        <v>1</v>
      </c>
      <c r="AQ6" s="70">
        <f t="shared" si="2"/>
        <v>1</v>
      </c>
      <c r="AR6" s="70">
        <f t="shared" si="2"/>
        <v>1</v>
      </c>
      <c r="AS6" s="70">
        <f t="shared" si="2"/>
        <v>1</v>
      </c>
      <c r="AT6" s="70">
        <f t="shared" si="2"/>
        <v>1</v>
      </c>
      <c r="AU6" s="70">
        <f t="shared" si="2"/>
        <v>1</v>
      </c>
      <c r="AV6" s="70">
        <f t="shared" si="2"/>
        <v>1</v>
      </c>
      <c r="AW6" s="70">
        <f t="shared" si="2"/>
        <v>1</v>
      </c>
      <c r="AX6" s="70">
        <f t="shared" si="2"/>
        <v>1</v>
      </c>
      <c r="AY6" s="70">
        <f t="shared" si="2"/>
        <v>1</v>
      </c>
      <c r="AZ6" s="70">
        <f t="shared" si="2"/>
        <v>1</v>
      </c>
      <c r="BA6" s="70">
        <f t="shared" si="2"/>
        <v>1</v>
      </c>
      <c r="BB6" s="70">
        <f t="shared" si="2"/>
        <v>1</v>
      </c>
      <c r="BC6" s="70">
        <f t="shared" si="2"/>
        <v>1</v>
      </c>
      <c r="BD6" s="70">
        <f t="shared" si="2"/>
        <v>0</v>
      </c>
      <c r="BE6" s="70">
        <f t="shared" si="2"/>
        <v>0</v>
      </c>
      <c r="BF6" s="70">
        <f t="shared" si="2"/>
        <v>0</v>
      </c>
      <c r="BG6" s="70">
        <f t="shared" si="2"/>
        <v>0</v>
      </c>
      <c r="BH6" s="70">
        <f t="shared" si="2"/>
        <v>0</v>
      </c>
      <c r="BI6" s="70">
        <f t="shared" si="2"/>
        <v>0</v>
      </c>
      <c r="BJ6" s="70">
        <f t="shared" si="2"/>
        <v>0</v>
      </c>
      <c r="BK6" s="70">
        <f t="shared" si="2"/>
        <v>0</v>
      </c>
      <c r="BL6" s="70">
        <f t="shared" si="2"/>
        <v>0</v>
      </c>
      <c r="BM6" s="70">
        <f t="shared" si="2"/>
        <v>0</v>
      </c>
      <c r="BN6" s="70">
        <f t="shared" si="2"/>
        <v>0</v>
      </c>
      <c r="BO6" s="70">
        <f t="shared" si="2"/>
        <v>0</v>
      </c>
      <c r="BP6" s="70">
        <f t="shared" ref="BP6:CH6" si="3">SUM(BP23:BP32)</f>
        <v>0</v>
      </c>
      <c r="BQ6" s="70">
        <f t="shared" si="3"/>
        <v>0</v>
      </c>
      <c r="BR6" s="70">
        <f t="shared" si="3"/>
        <v>0</v>
      </c>
      <c r="BS6" s="70">
        <f t="shared" si="3"/>
        <v>0</v>
      </c>
      <c r="BT6" s="70">
        <f t="shared" si="3"/>
        <v>0</v>
      </c>
      <c r="BU6" s="70">
        <f t="shared" si="3"/>
        <v>0</v>
      </c>
      <c r="BV6" s="70">
        <f t="shared" si="3"/>
        <v>0</v>
      </c>
      <c r="BW6" s="70">
        <f t="shared" si="3"/>
        <v>0</v>
      </c>
      <c r="BX6" s="70">
        <f t="shared" si="3"/>
        <v>0</v>
      </c>
      <c r="BY6" s="70">
        <f t="shared" si="3"/>
        <v>0</v>
      </c>
      <c r="BZ6" s="70">
        <f t="shared" si="3"/>
        <v>0</v>
      </c>
      <c r="CA6" s="70">
        <f t="shared" si="3"/>
        <v>0</v>
      </c>
      <c r="CB6" s="70">
        <f t="shared" si="3"/>
        <v>0</v>
      </c>
      <c r="CC6" s="70">
        <f t="shared" si="3"/>
        <v>0</v>
      </c>
      <c r="CD6" s="70">
        <f t="shared" si="3"/>
        <v>0</v>
      </c>
      <c r="CE6" s="70">
        <f t="shared" si="3"/>
        <v>0</v>
      </c>
      <c r="CF6" s="70">
        <f t="shared" si="3"/>
        <v>0</v>
      </c>
      <c r="CG6" s="70">
        <f t="shared" si="3"/>
        <v>0</v>
      </c>
      <c r="CH6" s="70">
        <f t="shared" si="3"/>
        <v>0</v>
      </c>
      <c r="CI6" s="70">
        <f>SUM(CI23:CI32)</f>
        <v>0</v>
      </c>
      <c r="CJ6" s="70">
        <f>SUM(CJ23:CJ32)</f>
        <v>0</v>
      </c>
    </row>
    <row r="7" spans="1:88" s="46" customFormat="1" x14ac:dyDescent="0.25">
      <c r="B7" s="70" t="s">
        <v>51</v>
      </c>
      <c r="C7" s="70">
        <f>SUM(C35:C47,C50:C62,C65:C77,C80:C92)</f>
        <v>0</v>
      </c>
      <c r="D7" s="70">
        <f t="shared" ref="D7:BO7" si="4">SUM(D35:D47,D50:D62,D65:D77,D80:D92)</f>
        <v>0</v>
      </c>
      <c r="E7" s="70">
        <f t="shared" si="4"/>
        <v>0</v>
      </c>
      <c r="F7" s="70">
        <f t="shared" si="4"/>
        <v>0</v>
      </c>
      <c r="G7" s="70">
        <f t="shared" si="4"/>
        <v>0</v>
      </c>
      <c r="H7" s="70">
        <f t="shared" si="4"/>
        <v>3971565.0983004496</v>
      </c>
      <c r="I7" s="70">
        <f t="shared" si="4"/>
        <v>3087309.8239069707</v>
      </c>
      <c r="J7" s="70">
        <f t="shared" si="4"/>
        <v>3738151.7818840086</v>
      </c>
      <c r="K7" s="70">
        <f t="shared" si="4"/>
        <v>7740378.1890301844</v>
      </c>
      <c r="L7" s="70">
        <f t="shared" si="4"/>
        <v>6515738.2531791553</v>
      </c>
      <c r="M7" s="70">
        <f t="shared" si="4"/>
        <v>12032242.503493976</v>
      </c>
      <c r="N7" s="70">
        <f t="shared" si="4"/>
        <v>12734084.6778455</v>
      </c>
      <c r="O7" s="70">
        <f t="shared" si="4"/>
        <v>11770727.756743867</v>
      </c>
      <c r="P7" s="70">
        <f t="shared" si="4"/>
        <v>9983640.1846143268</v>
      </c>
      <c r="Q7" s="70">
        <f t="shared" si="4"/>
        <v>10640857.007771177</v>
      </c>
      <c r="R7" s="70">
        <f t="shared" si="4"/>
        <v>12919999.937293403</v>
      </c>
      <c r="S7" s="70">
        <f t="shared" si="4"/>
        <v>15458712.778809158</v>
      </c>
      <c r="T7" s="70">
        <f t="shared" si="4"/>
        <v>13473398.063586265</v>
      </c>
      <c r="U7" s="70">
        <f t="shared" si="4"/>
        <v>10954665.189931015</v>
      </c>
      <c r="V7" s="70">
        <f t="shared" si="4"/>
        <v>21788162.451880023</v>
      </c>
      <c r="W7" s="70">
        <f t="shared" si="4"/>
        <v>17226311.424307372</v>
      </c>
      <c r="X7" s="70">
        <f t="shared" si="4"/>
        <v>17935340.288708437</v>
      </c>
      <c r="Y7" s="70">
        <f t="shared" si="4"/>
        <v>13547819.686127244</v>
      </c>
      <c r="Z7" s="70">
        <f t="shared" si="4"/>
        <v>22749150.982101455</v>
      </c>
      <c r="AA7" s="70">
        <f t="shared" si="4"/>
        <v>13768859.044076918</v>
      </c>
      <c r="AB7" s="70">
        <f t="shared" si="4"/>
        <v>12338694.286037134</v>
      </c>
      <c r="AC7" s="70">
        <f t="shared" si="4"/>
        <v>15384008.671624653</v>
      </c>
      <c r="AD7" s="70">
        <f t="shared" si="4"/>
        <v>13345376.539926976</v>
      </c>
      <c r="AE7" s="70">
        <f t="shared" si="4"/>
        <v>18012371.43847191</v>
      </c>
      <c r="AF7" s="70">
        <f t="shared" si="4"/>
        <v>17475614.790359259</v>
      </c>
      <c r="AG7" s="70">
        <f t="shared" si="4"/>
        <v>18877839.72561685</v>
      </c>
      <c r="AH7" s="70">
        <f t="shared" si="4"/>
        <v>20728893.451247483</v>
      </c>
      <c r="AI7" s="70">
        <f t="shared" si="4"/>
        <v>20979970.477531586</v>
      </c>
      <c r="AJ7" s="70">
        <f t="shared" si="4"/>
        <v>18502849.309858475</v>
      </c>
      <c r="AK7" s="70">
        <f t="shared" si="4"/>
        <v>28198480.444823846</v>
      </c>
      <c r="AL7" s="70">
        <f t="shared" si="4"/>
        <v>34871885.648623891</v>
      </c>
      <c r="AM7" s="70">
        <f t="shared" si="4"/>
        <v>14043057.82791321</v>
      </c>
      <c r="AN7" s="70">
        <f t="shared" si="4"/>
        <v>72243201.97977972</v>
      </c>
      <c r="AO7" s="70">
        <f t="shared" si="4"/>
        <v>4</v>
      </c>
      <c r="AP7" s="70">
        <f t="shared" si="4"/>
        <v>4</v>
      </c>
      <c r="AQ7" s="70">
        <f t="shared" si="4"/>
        <v>4</v>
      </c>
      <c r="AR7" s="70">
        <f t="shared" si="4"/>
        <v>4</v>
      </c>
      <c r="AS7" s="70">
        <f t="shared" si="4"/>
        <v>4</v>
      </c>
      <c r="AT7" s="70">
        <f t="shared" si="4"/>
        <v>4</v>
      </c>
      <c r="AU7" s="70">
        <f t="shared" si="4"/>
        <v>4</v>
      </c>
      <c r="AV7" s="70">
        <f t="shared" si="4"/>
        <v>4</v>
      </c>
      <c r="AW7" s="70">
        <f t="shared" si="4"/>
        <v>4</v>
      </c>
      <c r="AX7" s="70">
        <f t="shared" si="4"/>
        <v>4</v>
      </c>
      <c r="AY7" s="70">
        <f t="shared" si="4"/>
        <v>4</v>
      </c>
      <c r="AZ7" s="70">
        <f t="shared" si="4"/>
        <v>4</v>
      </c>
      <c r="BA7" s="70">
        <f t="shared" si="4"/>
        <v>4</v>
      </c>
      <c r="BB7" s="70">
        <f t="shared" si="4"/>
        <v>4</v>
      </c>
      <c r="BC7" s="70">
        <f t="shared" si="4"/>
        <v>4</v>
      </c>
      <c r="BD7" s="70">
        <f t="shared" si="4"/>
        <v>0</v>
      </c>
      <c r="BE7" s="70">
        <f t="shared" si="4"/>
        <v>0</v>
      </c>
      <c r="BF7" s="70">
        <f t="shared" si="4"/>
        <v>0</v>
      </c>
      <c r="BG7" s="70">
        <f t="shared" si="4"/>
        <v>0</v>
      </c>
      <c r="BH7" s="70">
        <f t="shared" si="4"/>
        <v>0</v>
      </c>
      <c r="BI7" s="70">
        <f t="shared" si="4"/>
        <v>0</v>
      </c>
      <c r="BJ7" s="70">
        <f t="shared" si="4"/>
        <v>0</v>
      </c>
      <c r="BK7" s="70">
        <f t="shared" si="4"/>
        <v>0</v>
      </c>
      <c r="BL7" s="70">
        <f t="shared" si="4"/>
        <v>0</v>
      </c>
      <c r="BM7" s="70">
        <f t="shared" si="4"/>
        <v>0</v>
      </c>
      <c r="BN7" s="70">
        <f t="shared" si="4"/>
        <v>0</v>
      </c>
      <c r="BO7" s="70">
        <f t="shared" si="4"/>
        <v>0</v>
      </c>
      <c r="BP7" s="70">
        <f t="shared" ref="BP7:CH7" si="5">SUM(BP35:BP47,BP50:BP62,BP65:BP77,BP80:BP92)</f>
        <v>0</v>
      </c>
      <c r="BQ7" s="70">
        <f t="shared" si="5"/>
        <v>0</v>
      </c>
      <c r="BR7" s="70">
        <f t="shared" si="5"/>
        <v>0</v>
      </c>
      <c r="BS7" s="70">
        <f t="shared" si="5"/>
        <v>0</v>
      </c>
      <c r="BT7" s="70">
        <f t="shared" si="5"/>
        <v>0</v>
      </c>
      <c r="BU7" s="70">
        <f t="shared" si="5"/>
        <v>0</v>
      </c>
      <c r="BV7" s="70">
        <f t="shared" si="5"/>
        <v>0</v>
      </c>
      <c r="BW7" s="70">
        <f t="shared" si="5"/>
        <v>0</v>
      </c>
      <c r="BX7" s="70">
        <f t="shared" si="5"/>
        <v>0</v>
      </c>
      <c r="BY7" s="70">
        <f t="shared" si="5"/>
        <v>0</v>
      </c>
      <c r="BZ7" s="70">
        <f t="shared" si="5"/>
        <v>0</v>
      </c>
      <c r="CA7" s="70">
        <f t="shared" si="5"/>
        <v>0</v>
      </c>
      <c r="CB7" s="70">
        <f t="shared" si="5"/>
        <v>0</v>
      </c>
      <c r="CC7" s="70">
        <f t="shared" si="5"/>
        <v>0</v>
      </c>
      <c r="CD7" s="70">
        <f t="shared" si="5"/>
        <v>0</v>
      </c>
      <c r="CE7" s="70">
        <f t="shared" si="5"/>
        <v>0</v>
      </c>
      <c r="CF7" s="70">
        <f t="shared" si="5"/>
        <v>0</v>
      </c>
      <c r="CG7" s="70">
        <f t="shared" si="5"/>
        <v>0</v>
      </c>
      <c r="CH7" s="70">
        <f t="shared" si="5"/>
        <v>0</v>
      </c>
      <c r="CI7" s="70">
        <f>SUM(CI35:CI47,CI50:CI62,CI65:CI77,CI80:CI92)</f>
        <v>0</v>
      </c>
      <c r="CJ7" s="70">
        <f>SUM(CJ35:CJ47,CJ50:CJ62,CJ65:CJ77,CJ80:CJ92)</f>
        <v>0</v>
      </c>
    </row>
    <row r="8" spans="1:88" ht="15.75" thickBot="1" x14ac:dyDescent="0.3"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</row>
    <row r="9" spans="1:88" x14ac:dyDescent="0.25">
      <c r="A9" s="243" t="s">
        <v>57</v>
      </c>
      <c r="B9" s="81" t="s">
        <v>63</v>
      </c>
      <c r="C9" s="61">
        <v>42370</v>
      </c>
      <c r="D9" s="61">
        <v>42401</v>
      </c>
      <c r="E9" s="62">
        <v>42430</v>
      </c>
      <c r="F9" s="62">
        <v>42461</v>
      </c>
      <c r="G9" s="63">
        <v>42491</v>
      </c>
      <c r="H9" s="62">
        <v>42522</v>
      </c>
      <c r="I9" s="62">
        <v>42552</v>
      </c>
      <c r="J9" s="62">
        <v>42583</v>
      </c>
      <c r="K9" s="62">
        <v>42614</v>
      </c>
      <c r="L9" s="62">
        <v>42644</v>
      </c>
      <c r="M9" s="62">
        <v>42675</v>
      </c>
      <c r="N9" s="62">
        <v>42705</v>
      </c>
      <c r="O9" s="62">
        <v>42736</v>
      </c>
      <c r="P9" s="62">
        <v>42767</v>
      </c>
      <c r="Q9" s="64">
        <v>42795</v>
      </c>
      <c r="R9" s="64">
        <v>42826</v>
      </c>
      <c r="S9" s="64">
        <v>42856</v>
      </c>
      <c r="T9" s="64">
        <v>42887</v>
      </c>
      <c r="U9" s="64">
        <v>42917</v>
      </c>
      <c r="V9" s="64">
        <v>42948</v>
      </c>
      <c r="W9" s="64">
        <v>42979</v>
      </c>
      <c r="X9" s="64">
        <v>43009</v>
      </c>
      <c r="Y9" s="64">
        <v>43040</v>
      </c>
      <c r="Z9" s="64">
        <v>43070</v>
      </c>
      <c r="AA9" s="64">
        <v>43101</v>
      </c>
      <c r="AB9" s="64">
        <v>43132</v>
      </c>
      <c r="AC9" s="61">
        <v>43160</v>
      </c>
      <c r="AD9" s="61">
        <v>43191</v>
      </c>
      <c r="AE9" s="61">
        <v>43221</v>
      </c>
      <c r="AF9" s="61">
        <v>43252</v>
      </c>
      <c r="AG9" s="61">
        <v>43282</v>
      </c>
      <c r="AH9" s="61">
        <v>43313</v>
      </c>
      <c r="AI9" s="61">
        <v>43344</v>
      </c>
      <c r="AJ9" s="61">
        <v>43374</v>
      </c>
      <c r="AK9" s="61">
        <v>43405</v>
      </c>
      <c r="AL9" s="61">
        <v>43435</v>
      </c>
      <c r="AM9" s="61">
        <v>43466</v>
      </c>
      <c r="AN9" s="61">
        <v>43497</v>
      </c>
      <c r="AO9" s="62">
        <v>43525</v>
      </c>
      <c r="AP9" s="62">
        <v>43556</v>
      </c>
      <c r="AQ9" s="62">
        <v>43586</v>
      </c>
      <c r="AR9" s="62">
        <v>43617</v>
      </c>
      <c r="AS9" s="62">
        <v>43647</v>
      </c>
      <c r="AT9" s="62">
        <v>43678</v>
      </c>
      <c r="AU9" s="62">
        <v>43709</v>
      </c>
      <c r="AV9" s="62">
        <v>43739</v>
      </c>
      <c r="AW9" s="62">
        <v>43770</v>
      </c>
      <c r="AX9" s="62">
        <v>43800</v>
      </c>
      <c r="AY9" s="62">
        <v>43831</v>
      </c>
      <c r="AZ9" s="62">
        <v>43862</v>
      </c>
      <c r="BA9" s="64">
        <v>43891</v>
      </c>
      <c r="BB9" s="64">
        <v>43922</v>
      </c>
      <c r="BC9" s="64">
        <v>43952</v>
      </c>
      <c r="BD9" s="64">
        <v>43983</v>
      </c>
      <c r="BE9" s="64">
        <v>44013</v>
      </c>
      <c r="BF9" s="64">
        <v>44044</v>
      </c>
      <c r="BG9" s="64">
        <v>44075</v>
      </c>
      <c r="BH9" s="64">
        <v>44105</v>
      </c>
      <c r="BI9" s="64">
        <v>44136</v>
      </c>
      <c r="BJ9" s="64">
        <v>44166</v>
      </c>
      <c r="BK9" s="64">
        <v>44197</v>
      </c>
      <c r="BL9" s="64">
        <v>44228</v>
      </c>
      <c r="BM9" s="61">
        <v>44256</v>
      </c>
      <c r="BN9" s="61">
        <v>44287</v>
      </c>
      <c r="BO9" s="61">
        <v>44317</v>
      </c>
      <c r="BP9" s="61">
        <v>44348</v>
      </c>
      <c r="BQ9" s="61">
        <v>44378</v>
      </c>
      <c r="BR9" s="61">
        <v>44409</v>
      </c>
      <c r="BS9" s="61">
        <v>44440</v>
      </c>
      <c r="BT9" s="61">
        <v>44470</v>
      </c>
      <c r="BU9" s="61">
        <v>44501</v>
      </c>
      <c r="BV9" s="61">
        <v>44531</v>
      </c>
      <c r="BW9" s="61">
        <v>44562</v>
      </c>
      <c r="BX9" s="61">
        <v>44593</v>
      </c>
      <c r="BY9" s="62">
        <v>44621</v>
      </c>
      <c r="BZ9" s="62">
        <v>44652</v>
      </c>
      <c r="CA9" s="62">
        <v>44682</v>
      </c>
      <c r="CB9" s="62">
        <v>44713</v>
      </c>
      <c r="CC9" s="62">
        <v>44743</v>
      </c>
      <c r="CD9" s="62">
        <v>44774</v>
      </c>
      <c r="CE9" s="62">
        <v>44805</v>
      </c>
      <c r="CF9" s="62">
        <v>44835</v>
      </c>
      <c r="CG9" s="62">
        <v>44866</v>
      </c>
      <c r="CH9" s="62">
        <v>44896</v>
      </c>
      <c r="CI9" s="62">
        <v>44927</v>
      </c>
      <c r="CJ9" s="62">
        <v>44958</v>
      </c>
    </row>
    <row r="10" spans="1:88" x14ac:dyDescent="0.25">
      <c r="A10" s="244"/>
      <c r="B10" s="18" t="s">
        <v>36</v>
      </c>
      <c r="C10" s="70">
        <f>SUM(C23:C32)</f>
        <v>0</v>
      </c>
      <c r="D10" s="70">
        <f>SUM(D23:D32)</f>
        <v>0</v>
      </c>
      <c r="E10" s="70">
        <f t="shared" ref="E10" si="6">SUM(E23:E32)</f>
        <v>0</v>
      </c>
      <c r="F10" s="70">
        <f t="shared" ref="F10:AK10" si="7">SUM(F23:F32)</f>
        <v>1841373.8110039236</v>
      </c>
      <c r="G10" s="70">
        <f t="shared" si="7"/>
        <v>3639160.9341472574</v>
      </c>
      <c r="H10" s="70">
        <f t="shared" si="7"/>
        <v>6483233.140707694</v>
      </c>
      <c r="I10" s="70">
        <f t="shared" si="7"/>
        <v>5029747.2993814992</v>
      </c>
      <c r="J10" s="70">
        <f t="shared" si="7"/>
        <v>10809577.21497114</v>
      </c>
      <c r="K10" s="70">
        <f>SUM(K23:K32)</f>
        <v>7955156.9392845659</v>
      </c>
      <c r="L10" s="70">
        <f t="shared" si="7"/>
        <v>5416870.7928453162</v>
      </c>
      <c r="M10" s="70">
        <f t="shared" si="7"/>
        <v>12537674.769549375</v>
      </c>
      <c r="N10" s="70">
        <f t="shared" si="7"/>
        <v>7653645.9381360523</v>
      </c>
      <c r="O10" s="70">
        <f t="shared" si="7"/>
        <v>8869337.150890654</v>
      </c>
      <c r="P10" s="70">
        <f t="shared" si="7"/>
        <v>19527908.401624098</v>
      </c>
      <c r="Q10" s="70">
        <f t="shared" si="7"/>
        <v>11964848.109799035</v>
      </c>
      <c r="R10" s="70">
        <f t="shared" si="7"/>
        <v>3844945.453973752</v>
      </c>
      <c r="S10" s="70">
        <f t="shared" si="7"/>
        <v>8068652.7731359294</v>
      </c>
      <c r="T10" s="70">
        <f t="shared" si="7"/>
        <v>9489907.1953162737</v>
      </c>
      <c r="U10" s="70">
        <f t="shared" si="7"/>
        <v>7696879.7678940557</v>
      </c>
      <c r="V10" s="70">
        <f t="shared" si="7"/>
        <v>10493094.380361039</v>
      </c>
      <c r="W10" s="70">
        <f t="shared" si="7"/>
        <v>6477049.7068039794</v>
      </c>
      <c r="X10" s="70">
        <f t="shared" si="7"/>
        <v>7372016.0613064747</v>
      </c>
      <c r="Y10" s="70">
        <f t="shared" si="7"/>
        <v>10052277.036732579</v>
      </c>
      <c r="Z10" s="70">
        <f t="shared" si="7"/>
        <v>6213081.9144434771</v>
      </c>
      <c r="AA10" s="70">
        <f t="shared" si="7"/>
        <v>3948362.2918302501</v>
      </c>
      <c r="AB10" s="70">
        <f t="shared" si="7"/>
        <v>4339477.9594645109</v>
      </c>
      <c r="AC10" s="70">
        <f t="shared" si="7"/>
        <v>26939440.435852256</v>
      </c>
      <c r="AD10" s="70">
        <f t="shared" si="7"/>
        <v>2467152.0943860179</v>
      </c>
      <c r="AE10" s="70">
        <f t="shared" si="7"/>
        <v>4346267.5440224679</v>
      </c>
      <c r="AF10" s="70">
        <f t="shared" si="7"/>
        <v>5078311.8919668337</v>
      </c>
      <c r="AG10" s="70">
        <f t="shared" si="7"/>
        <v>7517377.1436860468</v>
      </c>
      <c r="AH10" s="70">
        <f t="shared" si="7"/>
        <v>6508118.1772336261</v>
      </c>
      <c r="AI10" s="70">
        <f t="shared" si="7"/>
        <v>4598851.3060817989</v>
      </c>
      <c r="AJ10" s="70">
        <f t="shared" si="7"/>
        <v>5111377.7842080379</v>
      </c>
      <c r="AK10" s="70">
        <f t="shared" si="7"/>
        <v>8953191.5812238175</v>
      </c>
      <c r="AL10" s="70">
        <f t="shared" ref="AL10:CJ10" si="8">SUM(AL23:AL32)</f>
        <v>2999130.9798162752</v>
      </c>
      <c r="AM10" s="70">
        <f t="shared" si="8"/>
        <v>5124410.579847333</v>
      </c>
      <c r="AN10" s="70">
        <f t="shared" si="8"/>
        <v>13636945.25973684</v>
      </c>
      <c r="AO10" s="70">
        <f t="shared" si="8"/>
        <v>1</v>
      </c>
      <c r="AP10" s="70">
        <f t="shared" si="8"/>
        <v>1</v>
      </c>
      <c r="AQ10" s="70">
        <f t="shared" si="8"/>
        <v>1</v>
      </c>
      <c r="AR10" s="70">
        <f t="shared" si="8"/>
        <v>1</v>
      </c>
      <c r="AS10" s="70">
        <f t="shared" si="8"/>
        <v>1</v>
      </c>
      <c r="AT10" s="70">
        <f t="shared" si="8"/>
        <v>1</v>
      </c>
      <c r="AU10" s="70">
        <f t="shared" si="8"/>
        <v>1</v>
      </c>
      <c r="AV10" s="70">
        <f t="shared" si="8"/>
        <v>1</v>
      </c>
      <c r="AW10" s="70">
        <f t="shared" si="8"/>
        <v>1</v>
      </c>
      <c r="AX10" s="70">
        <f t="shared" si="8"/>
        <v>1</v>
      </c>
      <c r="AY10" s="70">
        <f t="shared" si="8"/>
        <v>1</v>
      </c>
      <c r="AZ10" s="70">
        <f t="shared" si="8"/>
        <v>1</v>
      </c>
      <c r="BA10" s="70">
        <f t="shared" si="8"/>
        <v>1</v>
      </c>
      <c r="BB10" s="70">
        <f t="shared" si="8"/>
        <v>1</v>
      </c>
      <c r="BC10" s="70">
        <f t="shared" si="8"/>
        <v>1</v>
      </c>
      <c r="BD10" s="70">
        <f t="shared" si="8"/>
        <v>0</v>
      </c>
      <c r="BE10" s="70">
        <f t="shared" si="8"/>
        <v>0</v>
      </c>
      <c r="BF10" s="70">
        <f t="shared" si="8"/>
        <v>0</v>
      </c>
      <c r="BG10" s="70">
        <f t="shared" si="8"/>
        <v>0</v>
      </c>
      <c r="BH10" s="70">
        <f t="shared" si="8"/>
        <v>0</v>
      </c>
      <c r="BI10" s="70">
        <f t="shared" si="8"/>
        <v>0</v>
      </c>
      <c r="BJ10" s="70">
        <f t="shared" si="8"/>
        <v>0</v>
      </c>
      <c r="BK10" s="70">
        <f t="shared" si="8"/>
        <v>0</v>
      </c>
      <c r="BL10" s="70">
        <f t="shared" si="8"/>
        <v>0</v>
      </c>
      <c r="BM10" s="70">
        <f t="shared" si="8"/>
        <v>0</v>
      </c>
      <c r="BN10" s="70">
        <f t="shared" si="8"/>
        <v>0</v>
      </c>
      <c r="BO10" s="70">
        <f t="shared" si="8"/>
        <v>0</v>
      </c>
      <c r="BP10" s="70">
        <f t="shared" si="8"/>
        <v>0</v>
      </c>
      <c r="BQ10" s="70">
        <f t="shared" si="8"/>
        <v>0</v>
      </c>
      <c r="BR10" s="70">
        <f t="shared" si="8"/>
        <v>0</v>
      </c>
      <c r="BS10" s="70">
        <f t="shared" si="8"/>
        <v>0</v>
      </c>
      <c r="BT10" s="70">
        <f t="shared" si="8"/>
        <v>0</v>
      </c>
      <c r="BU10" s="70">
        <f t="shared" si="8"/>
        <v>0</v>
      </c>
      <c r="BV10" s="70">
        <f t="shared" si="8"/>
        <v>0</v>
      </c>
      <c r="BW10" s="70">
        <f t="shared" si="8"/>
        <v>0</v>
      </c>
      <c r="BX10" s="70">
        <f t="shared" si="8"/>
        <v>0</v>
      </c>
      <c r="BY10" s="70">
        <f t="shared" si="8"/>
        <v>0</v>
      </c>
      <c r="BZ10" s="70">
        <f t="shared" si="8"/>
        <v>0</v>
      </c>
      <c r="CA10" s="70">
        <f t="shared" si="8"/>
        <v>0</v>
      </c>
      <c r="CB10" s="70">
        <f t="shared" si="8"/>
        <v>0</v>
      </c>
      <c r="CC10" s="70">
        <f t="shared" si="8"/>
        <v>0</v>
      </c>
      <c r="CD10" s="70">
        <f t="shared" si="8"/>
        <v>0</v>
      </c>
      <c r="CE10" s="70">
        <f t="shared" si="8"/>
        <v>0</v>
      </c>
      <c r="CF10" s="70">
        <f t="shared" si="8"/>
        <v>0</v>
      </c>
      <c r="CG10" s="70">
        <f t="shared" si="8"/>
        <v>0</v>
      </c>
      <c r="CH10" s="70">
        <f t="shared" si="8"/>
        <v>0</v>
      </c>
      <c r="CI10" s="70">
        <f t="shared" si="8"/>
        <v>0</v>
      </c>
      <c r="CJ10" s="70">
        <f t="shared" si="8"/>
        <v>0</v>
      </c>
    </row>
    <row r="11" spans="1:88" x14ac:dyDescent="0.25">
      <c r="A11" s="244"/>
      <c r="B11" s="18" t="s">
        <v>37</v>
      </c>
      <c r="C11" s="70">
        <f>SUM(C35:C47)</f>
        <v>0</v>
      </c>
      <c r="D11" s="70">
        <f>SUM(D35:D47)</f>
        <v>0</v>
      </c>
      <c r="E11" s="70">
        <f t="shared" ref="E11" si="9">SUM(E35:E47)</f>
        <v>0</v>
      </c>
      <c r="F11" s="70">
        <f t="shared" ref="F11:AK11" si="10">SUM(F35:F47)</f>
        <v>0</v>
      </c>
      <c r="G11" s="70">
        <f t="shared" si="10"/>
        <v>0</v>
      </c>
      <c r="H11" s="70">
        <f t="shared" si="10"/>
        <v>1301679.9761833469</v>
      </c>
      <c r="I11" s="70">
        <f t="shared" si="10"/>
        <v>704533.13971469738</v>
      </c>
      <c r="J11" s="70">
        <f t="shared" si="10"/>
        <v>455606.94609969505</v>
      </c>
      <c r="K11" s="70">
        <f t="shared" si="10"/>
        <v>1685974.1211068123</v>
      </c>
      <c r="L11" s="70">
        <f t="shared" si="10"/>
        <v>1597821.4292764934</v>
      </c>
      <c r="M11" s="70">
        <f t="shared" si="10"/>
        <v>2479825.551669627</v>
      </c>
      <c r="N11" s="70">
        <f t="shared" si="10"/>
        <v>2603387.1456254483</v>
      </c>
      <c r="O11" s="70">
        <f t="shared" si="10"/>
        <v>2609558.1451724828</v>
      </c>
      <c r="P11" s="70">
        <f t="shared" si="10"/>
        <v>1179940.7350911233</v>
      </c>
      <c r="Q11" s="70">
        <f t="shared" si="10"/>
        <v>1448965.5606129216</v>
      </c>
      <c r="R11" s="70">
        <f t="shared" si="10"/>
        <v>2992435.1331867287</v>
      </c>
      <c r="S11" s="70">
        <f t="shared" si="10"/>
        <v>3836961.7812289251</v>
      </c>
      <c r="T11" s="70">
        <f t="shared" si="10"/>
        <v>3453864.2086603125</v>
      </c>
      <c r="U11" s="70">
        <f t="shared" si="10"/>
        <v>3011405.1041237917</v>
      </c>
      <c r="V11" s="70">
        <f t="shared" si="10"/>
        <v>1996730.5997222255</v>
      </c>
      <c r="W11" s="70">
        <f t="shared" si="10"/>
        <v>3227638.6896499824</v>
      </c>
      <c r="X11" s="70">
        <f t="shared" si="10"/>
        <v>3556650.9749413105</v>
      </c>
      <c r="Y11" s="70">
        <f t="shared" si="10"/>
        <v>2818205.4644027879</v>
      </c>
      <c r="Z11" s="70">
        <f t="shared" si="10"/>
        <v>3305482.9146821024</v>
      </c>
      <c r="AA11" s="70">
        <f t="shared" si="10"/>
        <v>4157758.3035940253</v>
      </c>
      <c r="AB11" s="70">
        <f t="shared" si="10"/>
        <v>3378663.1514725033</v>
      </c>
      <c r="AC11" s="70">
        <f t="shared" si="10"/>
        <v>5506525.284743133</v>
      </c>
      <c r="AD11" s="70">
        <f t="shared" si="10"/>
        <v>4767785.9777473072</v>
      </c>
      <c r="AE11" s="70">
        <f t="shared" si="10"/>
        <v>4617859.3760842159</v>
      </c>
      <c r="AF11" s="70">
        <f t="shared" si="10"/>
        <v>5177887.8237222331</v>
      </c>
      <c r="AG11" s="70">
        <f t="shared" si="10"/>
        <v>5205423.9397943029</v>
      </c>
      <c r="AH11" s="70">
        <f t="shared" si="10"/>
        <v>7277801.7633060617</v>
      </c>
      <c r="AI11" s="70">
        <f t="shared" si="10"/>
        <v>4389841.1495680576</v>
      </c>
      <c r="AJ11" s="70">
        <f t="shared" si="10"/>
        <v>4172522.9094707924</v>
      </c>
      <c r="AK11" s="70">
        <f t="shared" si="10"/>
        <v>5914266.6377256718</v>
      </c>
      <c r="AL11" s="70">
        <f t="shared" ref="AL11:CJ11" si="11">SUM(AL35:AL47)</f>
        <v>4119952.9549897122</v>
      </c>
      <c r="AM11" s="70">
        <f t="shared" si="11"/>
        <v>3503254.8649592455</v>
      </c>
      <c r="AN11" s="70">
        <f t="shared" si="11"/>
        <v>13623343.722500725</v>
      </c>
      <c r="AO11" s="70">
        <f t="shared" si="11"/>
        <v>1</v>
      </c>
      <c r="AP11" s="70">
        <f t="shared" si="11"/>
        <v>1</v>
      </c>
      <c r="AQ11" s="70">
        <f t="shared" si="11"/>
        <v>1</v>
      </c>
      <c r="AR11" s="70">
        <f t="shared" si="11"/>
        <v>1</v>
      </c>
      <c r="AS11" s="70">
        <f t="shared" si="11"/>
        <v>1</v>
      </c>
      <c r="AT11" s="70">
        <f t="shared" si="11"/>
        <v>1</v>
      </c>
      <c r="AU11" s="70">
        <f t="shared" si="11"/>
        <v>1</v>
      </c>
      <c r="AV11" s="70">
        <f t="shared" si="11"/>
        <v>1</v>
      </c>
      <c r="AW11" s="70">
        <f t="shared" si="11"/>
        <v>1</v>
      </c>
      <c r="AX11" s="70">
        <f t="shared" si="11"/>
        <v>1</v>
      </c>
      <c r="AY11" s="70">
        <f t="shared" si="11"/>
        <v>1</v>
      </c>
      <c r="AZ11" s="70">
        <f t="shared" si="11"/>
        <v>1</v>
      </c>
      <c r="BA11" s="70">
        <f t="shared" si="11"/>
        <v>1</v>
      </c>
      <c r="BB11" s="70">
        <f t="shared" si="11"/>
        <v>1</v>
      </c>
      <c r="BC11" s="70">
        <f t="shared" si="11"/>
        <v>1</v>
      </c>
      <c r="BD11" s="70">
        <f t="shared" si="11"/>
        <v>0</v>
      </c>
      <c r="BE11" s="70">
        <f t="shared" si="11"/>
        <v>0</v>
      </c>
      <c r="BF11" s="70">
        <f t="shared" si="11"/>
        <v>0</v>
      </c>
      <c r="BG11" s="70">
        <f t="shared" si="11"/>
        <v>0</v>
      </c>
      <c r="BH11" s="70">
        <f t="shared" si="11"/>
        <v>0</v>
      </c>
      <c r="BI11" s="70">
        <f t="shared" si="11"/>
        <v>0</v>
      </c>
      <c r="BJ11" s="70">
        <f t="shared" si="11"/>
        <v>0</v>
      </c>
      <c r="BK11" s="70">
        <f t="shared" si="11"/>
        <v>0</v>
      </c>
      <c r="BL11" s="70">
        <f t="shared" si="11"/>
        <v>0</v>
      </c>
      <c r="BM11" s="70">
        <f t="shared" si="11"/>
        <v>0</v>
      </c>
      <c r="BN11" s="70">
        <f t="shared" si="11"/>
        <v>0</v>
      </c>
      <c r="BO11" s="70">
        <f t="shared" si="11"/>
        <v>0</v>
      </c>
      <c r="BP11" s="70">
        <f t="shared" si="11"/>
        <v>0</v>
      </c>
      <c r="BQ11" s="70">
        <f t="shared" si="11"/>
        <v>0</v>
      </c>
      <c r="BR11" s="70">
        <f t="shared" si="11"/>
        <v>0</v>
      </c>
      <c r="BS11" s="70">
        <f t="shared" si="11"/>
        <v>0</v>
      </c>
      <c r="BT11" s="70">
        <f t="shared" si="11"/>
        <v>0</v>
      </c>
      <c r="BU11" s="70">
        <f t="shared" si="11"/>
        <v>0</v>
      </c>
      <c r="BV11" s="70">
        <f t="shared" si="11"/>
        <v>0</v>
      </c>
      <c r="BW11" s="70">
        <f t="shared" si="11"/>
        <v>0</v>
      </c>
      <c r="BX11" s="70">
        <f t="shared" si="11"/>
        <v>0</v>
      </c>
      <c r="BY11" s="70">
        <f t="shared" si="11"/>
        <v>0</v>
      </c>
      <c r="BZ11" s="70">
        <f t="shared" si="11"/>
        <v>0</v>
      </c>
      <c r="CA11" s="70">
        <f t="shared" si="11"/>
        <v>0</v>
      </c>
      <c r="CB11" s="70">
        <f t="shared" si="11"/>
        <v>0</v>
      </c>
      <c r="CC11" s="70">
        <f t="shared" si="11"/>
        <v>0</v>
      </c>
      <c r="CD11" s="70">
        <f t="shared" si="11"/>
        <v>0</v>
      </c>
      <c r="CE11" s="70">
        <f t="shared" si="11"/>
        <v>0</v>
      </c>
      <c r="CF11" s="70">
        <f t="shared" si="11"/>
        <v>0</v>
      </c>
      <c r="CG11" s="70">
        <f t="shared" si="11"/>
        <v>0</v>
      </c>
      <c r="CH11" s="70">
        <f t="shared" si="11"/>
        <v>0</v>
      </c>
      <c r="CI11" s="70">
        <f t="shared" si="11"/>
        <v>0</v>
      </c>
      <c r="CJ11" s="70">
        <f t="shared" si="11"/>
        <v>0</v>
      </c>
    </row>
    <row r="12" spans="1:88" x14ac:dyDescent="0.25">
      <c r="A12" s="244"/>
      <c r="B12" s="18" t="s">
        <v>38</v>
      </c>
      <c r="C12" s="70">
        <f>SUM(C50:C62)</f>
        <v>0</v>
      </c>
      <c r="D12" s="70">
        <f>SUM(D50:D62)</f>
        <v>0</v>
      </c>
      <c r="E12" s="70">
        <f t="shared" ref="E12" si="12">SUM(E50:E62)</f>
        <v>0</v>
      </c>
      <c r="F12" s="70">
        <f t="shared" ref="F12:AK12" si="13">SUM(F50:F62)</f>
        <v>0</v>
      </c>
      <c r="G12" s="70">
        <f t="shared" si="13"/>
        <v>0</v>
      </c>
      <c r="H12" s="70">
        <f t="shared" si="13"/>
        <v>2465476.5770617658</v>
      </c>
      <c r="I12" s="70">
        <f t="shared" si="13"/>
        <v>2129987.0221721889</v>
      </c>
      <c r="J12" s="70">
        <f t="shared" si="13"/>
        <v>2785559.2994229645</v>
      </c>
      <c r="K12" s="70">
        <f t="shared" si="13"/>
        <v>5332316.2151362281</v>
      </c>
      <c r="L12" s="70">
        <f t="shared" si="13"/>
        <v>4219329.0759736225</v>
      </c>
      <c r="M12" s="70">
        <f t="shared" si="13"/>
        <v>6529466.4709006101</v>
      </c>
      <c r="N12" s="70">
        <f t="shared" si="13"/>
        <v>4812526.6891468167</v>
      </c>
      <c r="O12" s="70">
        <f t="shared" si="13"/>
        <v>6975966.8638988007</v>
      </c>
      <c r="P12" s="70">
        <f t="shared" si="13"/>
        <v>3698802.4876257386</v>
      </c>
      <c r="Q12" s="70">
        <f t="shared" si="13"/>
        <v>6689868.8566138791</v>
      </c>
      <c r="R12" s="70">
        <f t="shared" si="13"/>
        <v>8341000.9717481723</v>
      </c>
      <c r="S12" s="70">
        <f t="shared" si="13"/>
        <v>6153538.5531511903</v>
      </c>
      <c r="T12" s="70">
        <f t="shared" si="13"/>
        <v>8630230.5662205573</v>
      </c>
      <c r="U12" s="70">
        <f t="shared" si="13"/>
        <v>5448986.1518753693</v>
      </c>
      <c r="V12" s="70">
        <f t="shared" si="13"/>
        <v>4950977.7816543598</v>
      </c>
      <c r="W12" s="70">
        <f t="shared" si="13"/>
        <v>10252489.687991932</v>
      </c>
      <c r="X12" s="70">
        <f t="shared" si="13"/>
        <v>9830454.6074923966</v>
      </c>
      <c r="Y12" s="70">
        <f t="shared" si="13"/>
        <v>9116442.457458226</v>
      </c>
      <c r="Z12" s="70">
        <f t="shared" si="13"/>
        <v>10723325.181455413</v>
      </c>
      <c r="AA12" s="70">
        <f t="shared" si="13"/>
        <v>7356320.1656175172</v>
      </c>
      <c r="AB12" s="70">
        <f t="shared" si="13"/>
        <v>7240973.823071003</v>
      </c>
      <c r="AC12" s="70">
        <f t="shared" si="13"/>
        <v>7199145.7218314596</v>
      </c>
      <c r="AD12" s="70">
        <f t="shared" si="13"/>
        <v>6487775.0362360282</v>
      </c>
      <c r="AE12" s="70">
        <f t="shared" si="13"/>
        <v>8793029.0866477676</v>
      </c>
      <c r="AF12" s="70">
        <f t="shared" si="13"/>
        <v>9932191.0893364698</v>
      </c>
      <c r="AG12" s="70">
        <f t="shared" si="13"/>
        <v>9600717.7203321401</v>
      </c>
      <c r="AH12" s="70">
        <f t="shared" si="13"/>
        <v>11112313.329883605</v>
      </c>
      <c r="AI12" s="70">
        <f t="shared" si="13"/>
        <v>9813767.2964825034</v>
      </c>
      <c r="AJ12" s="70">
        <f t="shared" si="13"/>
        <v>10579172.789019583</v>
      </c>
      <c r="AK12" s="70">
        <f t="shared" si="13"/>
        <v>14902288.037583068</v>
      </c>
      <c r="AL12" s="70">
        <f t="shared" ref="AL12:CJ12" si="14">SUM(AL50:AL62)</f>
        <v>17593063.249136537</v>
      </c>
      <c r="AM12" s="70">
        <f t="shared" si="14"/>
        <v>6324939.8649464082</v>
      </c>
      <c r="AN12" s="70">
        <f t="shared" si="14"/>
        <v>35307908.245965466</v>
      </c>
      <c r="AO12" s="70">
        <f t="shared" si="14"/>
        <v>1</v>
      </c>
      <c r="AP12" s="70">
        <f t="shared" si="14"/>
        <v>1</v>
      </c>
      <c r="AQ12" s="70">
        <f t="shared" si="14"/>
        <v>1</v>
      </c>
      <c r="AR12" s="70">
        <f t="shared" si="14"/>
        <v>1</v>
      </c>
      <c r="AS12" s="70">
        <f t="shared" si="14"/>
        <v>1</v>
      </c>
      <c r="AT12" s="70">
        <f t="shared" si="14"/>
        <v>1</v>
      </c>
      <c r="AU12" s="70">
        <f t="shared" si="14"/>
        <v>1</v>
      </c>
      <c r="AV12" s="70">
        <f t="shared" si="14"/>
        <v>1</v>
      </c>
      <c r="AW12" s="70">
        <f t="shared" si="14"/>
        <v>1</v>
      </c>
      <c r="AX12" s="70">
        <f t="shared" si="14"/>
        <v>1</v>
      </c>
      <c r="AY12" s="70">
        <f t="shared" si="14"/>
        <v>1</v>
      </c>
      <c r="AZ12" s="70">
        <f t="shared" si="14"/>
        <v>1</v>
      </c>
      <c r="BA12" s="70">
        <f t="shared" si="14"/>
        <v>1</v>
      </c>
      <c r="BB12" s="70">
        <f t="shared" si="14"/>
        <v>1</v>
      </c>
      <c r="BC12" s="70">
        <f t="shared" si="14"/>
        <v>1</v>
      </c>
      <c r="BD12" s="70">
        <f t="shared" si="14"/>
        <v>0</v>
      </c>
      <c r="BE12" s="70">
        <f t="shared" si="14"/>
        <v>0</v>
      </c>
      <c r="BF12" s="70">
        <f t="shared" si="14"/>
        <v>0</v>
      </c>
      <c r="BG12" s="70">
        <f t="shared" si="14"/>
        <v>0</v>
      </c>
      <c r="BH12" s="70">
        <f t="shared" si="14"/>
        <v>0</v>
      </c>
      <c r="BI12" s="70">
        <f t="shared" si="14"/>
        <v>0</v>
      </c>
      <c r="BJ12" s="70">
        <f t="shared" si="14"/>
        <v>0</v>
      </c>
      <c r="BK12" s="70">
        <f t="shared" si="14"/>
        <v>0</v>
      </c>
      <c r="BL12" s="70">
        <f t="shared" si="14"/>
        <v>0</v>
      </c>
      <c r="BM12" s="70">
        <f t="shared" si="14"/>
        <v>0</v>
      </c>
      <c r="BN12" s="70">
        <f t="shared" si="14"/>
        <v>0</v>
      </c>
      <c r="BO12" s="70">
        <f t="shared" si="14"/>
        <v>0</v>
      </c>
      <c r="BP12" s="70">
        <f t="shared" si="14"/>
        <v>0</v>
      </c>
      <c r="BQ12" s="70">
        <f t="shared" si="14"/>
        <v>0</v>
      </c>
      <c r="BR12" s="70">
        <f t="shared" si="14"/>
        <v>0</v>
      </c>
      <c r="BS12" s="70">
        <f t="shared" si="14"/>
        <v>0</v>
      </c>
      <c r="BT12" s="70">
        <f t="shared" si="14"/>
        <v>0</v>
      </c>
      <c r="BU12" s="70">
        <f t="shared" si="14"/>
        <v>0</v>
      </c>
      <c r="BV12" s="70">
        <f t="shared" si="14"/>
        <v>0</v>
      </c>
      <c r="BW12" s="70">
        <f t="shared" si="14"/>
        <v>0</v>
      </c>
      <c r="BX12" s="70">
        <f t="shared" si="14"/>
        <v>0</v>
      </c>
      <c r="BY12" s="70">
        <f t="shared" si="14"/>
        <v>0</v>
      </c>
      <c r="BZ12" s="70">
        <f t="shared" si="14"/>
        <v>0</v>
      </c>
      <c r="CA12" s="70">
        <f t="shared" si="14"/>
        <v>0</v>
      </c>
      <c r="CB12" s="70">
        <f t="shared" si="14"/>
        <v>0</v>
      </c>
      <c r="CC12" s="70">
        <f t="shared" si="14"/>
        <v>0</v>
      </c>
      <c r="CD12" s="70">
        <f t="shared" si="14"/>
        <v>0</v>
      </c>
      <c r="CE12" s="70">
        <f t="shared" si="14"/>
        <v>0</v>
      </c>
      <c r="CF12" s="70">
        <f t="shared" si="14"/>
        <v>0</v>
      </c>
      <c r="CG12" s="70">
        <f t="shared" si="14"/>
        <v>0</v>
      </c>
      <c r="CH12" s="70">
        <f t="shared" si="14"/>
        <v>0</v>
      </c>
      <c r="CI12" s="70">
        <f t="shared" si="14"/>
        <v>0</v>
      </c>
      <c r="CJ12" s="70">
        <f t="shared" si="14"/>
        <v>0</v>
      </c>
    </row>
    <row r="13" spans="1:88" x14ac:dyDescent="0.25">
      <c r="A13" s="244"/>
      <c r="B13" s="18" t="s">
        <v>39</v>
      </c>
      <c r="C13" s="70">
        <f>SUM(C65:C77)</f>
        <v>0</v>
      </c>
      <c r="D13" s="70">
        <f>SUM(D65:D77)</f>
        <v>0</v>
      </c>
      <c r="E13" s="70">
        <f t="shared" ref="E13" si="15">SUM(E65:E77)</f>
        <v>0</v>
      </c>
      <c r="F13" s="70">
        <f t="shared" ref="F13:AK13" si="16">SUM(F65:F77)</f>
        <v>0</v>
      </c>
      <c r="G13" s="70">
        <f t="shared" si="16"/>
        <v>0</v>
      </c>
      <c r="H13" s="70">
        <f t="shared" si="16"/>
        <v>204408.54505533725</v>
      </c>
      <c r="I13" s="70">
        <f t="shared" si="16"/>
        <v>84931.914519870654</v>
      </c>
      <c r="J13" s="70">
        <f t="shared" si="16"/>
        <v>131408.06210263242</v>
      </c>
      <c r="K13" s="70">
        <f t="shared" si="16"/>
        <v>710648.28168326151</v>
      </c>
      <c r="L13" s="70">
        <f t="shared" si="16"/>
        <v>399933.92082559981</v>
      </c>
      <c r="M13" s="70">
        <f t="shared" si="16"/>
        <v>2738280.20328219</v>
      </c>
      <c r="N13" s="70">
        <f t="shared" si="16"/>
        <v>5007006.9711117763</v>
      </c>
      <c r="O13" s="70">
        <f t="shared" si="16"/>
        <v>636083.91386497754</v>
      </c>
      <c r="P13" s="70">
        <f t="shared" si="16"/>
        <v>5001303.8085244745</v>
      </c>
      <c r="Q13" s="70">
        <f t="shared" si="16"/>
        <v>1073209.6956241005</v>
      </c>
      <c r="R13" s="70">
        <f t="shared" si="16"/>
        <v>1189709.5623481616</v>
      </c>
      <c r="S13" s="70">
        <f t="shared" si="16"/>
        <v>4846723.8923681509</v>
      </c>
      <c r="T13" s="70">
        <f t="shared" si="16"/>
        <v>985539.3781798454</v>
      </c>
      <c r="U13" s="70">
        <f t="shared" si="16"/>
        <v>2043068.0996698167</v>
      </c>
      <c r="V13" s="70">
        <f t="shared" si="16"/>
        <v>14840454.07050344</v>
      </c>
      <c r="W13" s="70">
        <f t="shared" si="16"/>
        <v>2817169.4556735116</v>
      </c>
      <c r="X13" s="70">
        <f t="shared" si="16"/>
        <v>2984067.585527692</v>
      </c>
      <c r="Y13" s="70">
        <f t="shared" si="16"/>
        <v>1066937.7328970945</v>
      </c>
      <c r="Z13" s="70">
        <f t="shared" si="16"/>
        <v>6734711.8739331625</v>
      </c>
      <c r="AA13" s="70">
        <f t="shared" si="16"/>
        <v>1983814.790470419</v>
      </c>
      <c r="AB13" s="70">
        <f t="shared" si="16"/>
        <v>1649307.3016309019</v>
      </c>
      <c r="AC13" s="70">
        <f t="shared" si="16"/>
        <v>1681676.5345496468</v>
      </c>
      <c r="AD13" s="70">
        <f t="shared" si="16"/>
        <v>1601165.9417157955</v>
      </c>
      <c r="AE13" s="70">
        <f t="shared" si="16"/>
        <v>3662482.1019150764</v>
      </c>
      <c r="AF13" s="70">
        <f t="shared" si="16"/>
        <v>1935322.0923856911</v>
      </c>
      <c r="AG13" s="70">
        <f t="shared" si="16"/>
        <v>3845437.6097391052</v>
      </c>
      <c r="AH13" s="70">
        <f t="shared" si="16"/>
        <v>1946629.4656119994</v>
      </c>
      <c r="AI13" s="70">
        <f t="shared" si="16"/>
        <v>6218750.8667760994</v>
      </c>
      <c r="AJ13" s="70">
        <f t="shared" si="16"/>
        <v>2822100.811779303</v>
      </c>
      <c r="AK13" s="70">
        <f t="shared" si="16"/>
        <v>5639120.1838197298</v>
      </c>
      <c r="AL13" s="70">
        <f t="shared" ref="AL13:CJ13" si="17">SUM(AL65:AL77)</f>
        <v>8360153.1114201229</v>
      </c>
      <c r="AM13" s="70">
        <f t="shared" si="17"/>
        <v>3475649.3255926613</v>
      </c>
      <c r="AN13" s="70">
        <f t="shared" si="17"/>
        <v>15922886.151612114</v>
      </c>
      <c r="AO13" s="70">
        <f t="shared" si="17"/>
        <v>1</v>
      </c>
      <c r="AP13" s="70">
        <f t="shared" si="17"/>
        <v>1</v>
      </c>
      <c r="AQ13" s="70">
        <f t="shared" si="17"/>
        <v>1</v>
      </c>
      <c r="AR13" s="70">
        <f t="shared" si="17"/>
        <v>1</v>
      </c>
      <c r="AS13" s="70">
        <f t="shared" si="17"/>
        <v>1</v>
      </c>
      <c r="AT13" s="70">
        <f t="shared" si="17"/>
        <v>1</v>
      </c>
      <c r="AU13" s="70">
        <f t="shared" si="17"/>
        <v>1</v>
      </c>
      <c r="AV13" s="70">
        <f t="shared" si="17"/>
        <v>1</v>
      </c>
      <c r="AW13" s="70">
        <f t="shared" si="17"/>
        <v>1</v>
      </c>
      <c r="AX13" s="70">
        <f t="shared" si="17"/>
        <v>1</v>
      </c>
      <c r="AY13" s="70">
        <f t="shared" si="17"/>
        <v>1</v>
      </c>
      <c r="AZ13" s="70">
        <f t="shared" si="17"/>
        <v>1</v>
      </c>
      <c r="BA13" s="70">
        <f t="shared" si="17"/>
        <v>1</v>
      </c>
      <c r="BB13" s="70">
        <f t="shared" si="17"/>
        <v>1</v>
      </c>
      <c r="BC13" s="70">
        <f t="shared" si="17"/>
        <v>1</v>
      </c>
      <c r="BD13" s="70">
        <f t="shared" si="17"/>
        <v>0</v>
      </c>
      <c r="BE13" s="70">
        <f t="shared" si="17"/>
        <v>0</v>
      </c>
      <c r="BF13" s="70">
        <f t="shared" si="17"/>
        <v>0</v>
      </c>
      <c r="BG13" s="70">
        <f t="shared" si="17"/>
        <v>0</v>
      </c>
      <c r="BH13" s="70">
        <f t="shared" si="17"/>
        <v>0</v>
      </c>
      <c r="BI13" s="70">
        <f t="shared" si="17"/>
        <v>0</v>
      </c>
      <c r="BJ13" s="70">
        <f t="shared" si="17"/>
        <v>0</v>
      </c>
      <c r="BK13" s="70">
        <f t="shared" si="17"/>
        <v>0</v>
      </c>
      <c r="BL13" s="70">
        <f t="shared" si="17"/>
        <v>0</v>
      </c>
      <c r="BM13" s="70">
        <f t="shared" si="17"/>
        <v>0</v>
      </c>
      <c r="BN13" s="70">
        <f t="shared" si="17"/>
        <v>0</v>
      </c>
      <c r="BO13" s="70">
        <f t="shared" si="17"/>
        <v>0</v>
      </c>
      <c r="BP13" s="70">
        <f t="shared" si="17"/>
        <v>0</v>
      </c>
      <c r="BQ13" s="70">
        <f t="shared" si="17"/>
        <v>0</v>
      </c>
      <c r="BR13" s="70">
        <f t="shared" si="17"/>
        <v>0</v>
      </c>
      <c r="BS13" s="70">
        <f t="shared" si="17"/>
        <v>0</v>
      </c>
      <c r="BT13" s="70">
        <f t="shared" si="17"/>
        <v>0</v>
      </c>
      <c r="BU13" s="70">
        <f t="shared" si="17"/>
        <v>0</v>
      </c>
      <c r="BV13" s="70">
        <f t="shared" si="17"/>
        <v>0</v>
      </c>
      <c r="BW13" s="70">
        <f t="shared" si="17"/>
        <v>0</v>
      </c>
      <c r="BX13" s="70">
        <f t="shared" si="17"/>
        <v>0</v>
      </c>
      <c r="BY13" s="70">
        <f t="shared" si="17"/>
        <v>0</v>
      </c>
      <c r="BZ13" s="70">
        <f t="shared" si="17"/>
        <v>0</v>
      </c>
      <c r="CA13" s="70">
        <f t="shared" si="17"/>
        <v>0</v>
      </c>
      <c r="CB13" s="70">
        <f t="shared" si="17"/>
        <v>0</v>
      </c>
      <c r="CC13" s="70">
        <f t="shared" si="17"/>
        <v>0</v>
      </c>
      <c r="CD13" s="70">
        <f t="shared" si="17"/>
        <v>0</v>
      </c>
      <c r="CE13" s="70">
        <f t="shared" si="17"/>
        <v>0</v>
      </c>
      <c r="CF13" s="70">
        <f t="shared" si="17"/>
        <v>0</v>
      </c>
      <c r="CG13" s="70">
        <f t="shared" si="17"/>
        <v>0</v>
      </c>
      <c r="CH13" s="70">
        <f t="shared" si="17"/>
        <v>0</v>
      </c>
      <c r="CI13" s="70">
        <f t="shared" si="17"/>
        <v>0</v>
      </c>
      <c r="CJ13" s="70">
        <f t="shared" si="17"/>
        <v>0</v>
      </c>
    </row>
    <row r="14" spans="1:88" x14ac:dyDescent="0.25">
      <c r="A14" s="244"/>
      <c r="B14" s="18" t="s">
        <v>40</v>
      </c>
      <c r="C14" s="70">
        <f>SUM(C80:C92)</f>
        <v>0</v>
      </c>
      <c r="D14" s="70">
        <f>SUM(D80:D92)</f>
        <v>0</v>
      </c>
      <c r="E14" s="70">
        <f t="shared" ref="E14" si="18">SUM(E80:E92)</f>
        <v>0</v>
      </c>
      <c r="F14" s="70">
        <f t="shared" ref="F14:AK14" si="19">SUM(F80:F92)</f>
        <v>0</v>
      </c>
      <c r="G14" s="70">
        <f t="shared" si="19"/>
        <v>0</v>
      </c>
      <c r="H14" s="70">
        <f t="shared" si="19"/>
        <v>0</v>
      </c>
      <c r="I14" s="70">
        <f t="shared" si="19"/>
        <v>167857.74750021394</v>
      </c>
      <c r="J14" s="70">
        <f t="shared" si="19"/>
        <v>365577.47425871674</v>
      </c>
      <c r="K14" s="70">
        <f t="shared" si="19"/>
        <v>11439.571103882858</v>
      </c>
      <c r="L14" s="70">
        <f t="shared" si="19"/>
        <v>298653.82710343937</v>
      </c>
      <c r="M14" s="70">
        <f t="shared" si="19"/>
        <v>284670.27764154825</v>
      </c>
      <c r="N14" s="70">
        <f t="shared" si="19"/>
        <v>311163.87196145905</v>
      </c>
      <c r="O14" s="70">
        <f t="shared" si="19"/>
        <v>1549118.8338076069</v>
      </c>
      <c r="P14" s="70">
        <f t="shared" si="19"/>
        <v>103593.15337299256</v>
      </c>
      <c r="Q14" s="70">
        <f t="shared" si="19"/>
        <v>1428812.8949202762</v>
      </c>
      <c r="R14" s="70">
        <f t="shared" si="19"/>
        <v>396854.27001033933</v>
      </c>
      <c r="S14" s="70">
        <f t="shared" si="19"/>
        <v>621488.55206089397</v>
      </c>
      <c r="T14" s="70">
        <f t="shared" si="19"/>
        <v>403763.91052555043</v>
      </c>
      <c r="U14" s="70">
        <f t="shared" si="19"/>
        <v>451205.83426203841</v>
      </c>
      <c r="V14" s="70">
        <f t="shared" si="19"/>
        <v>0</v>
      </c>
      <c r="W14" s="70">
        <f t="shared" si="19"/>
        <v>929013.59099194501</v>
      </c>
      <c r="X14" s="70">
        <f t="shared" si="19"/>
        <v>1564167.1207470382</v>
      </c>
      <c r="Y14" s="70">
        <f t="shared" si="19"/>
        <v>546234.03136913455</v>
      </c>
      <c r="Z14" s="70">
        <f t="shared" si="19"/>
        <v>1985631.0120307761</v>
      </c>
      <c r="AA14" s="70">
        <f t="shared" si="19"/>
        <v>270965.78439495648</v>
      </c>
      <c r="AB14" s="70">
        <f t="shared" si="19"/>
        <v>69750.009862725303</v>
      </c>
      <c r="AC14" s="70">
        <f t="shared" si="19"/>
        <v>996661.1305004122</v>
      </c>
      <c r="AD14" s="70">
        <f t="shared" si="19"/>
        <v>488649.58422784839</v>
      </c>
      <c r="AE14" s="70">
        <f t="shared" si="19"/>
        <v>939000.87382485415</v>
      </c>
      <c r="AF14" s="70">
        <f t="shared" si="19"/>
        <v>430213.78491486731</v>
      </c>
      <c r="AG14" s="70">
        <f t="shared" si="19"/>
        <v>226260.45575130408</v>
      </c>
      <c r="AH14" s="70">
        <f t="shared" si="19"/>
        <v>392148.89244582132</v>
      </c>
      <c r="AI14" s="70">
        <f t="shared" si="19"/>
        <v>557611.1647049255</v>
      </c>
      <c r="AJ14" s="70">
        <f t="shared" si="19"/>
        <v>929052.79958879692</v>
      </c>
      <c r="AK14" s="70">
        <f t="shared" si="19"/>
        <v>1742805.5856953668</v>
      </c>
      <c r="AL14" s="70">
        <f t="shared" ref="AL14:CJ14" si="20">SUM(AL80:AL92)</f>
        <v>4798716.3330775155</v>
      </c>
      <c r="AM14" s="70">
        <f t="shared" si="20"/>
        <v>739213.77241489594</v>
      </c>
      <c r="AN14" s="70">
        <f t="shared" si="20"/>
        <v>7389063.8597014043</v>
      </c>
      <c r="AO14" s="70">
        <f t="shared" si="20"/>
        <v>1</v>
      </c>
      <c r="AP14" s="70">
        <f t="shared" si="20"/>
        <v>1</v>
      </c>
      <c r="AQ14" s="70">
        <f t="shared" si="20"/>
        <v>1</v>
      </c>
      <c r="AR14" s="70">
        <f t="shared" si="20"/>
        <v>1</v>
      </c>
      <c r="AS14" s="70">
        <f t="shared" si="20"/>
        <v>1</v>
      </c>
      <c r="AT14" s="70">
        <f t="shared" si="20"/>
        <v>1</v>
      </c>
      <c r="AU14" s="70">
        <f t="shared" si="20"/>
        <v>1</v>
      </c>
      <c r="AV14" s="70">
        <f t="shared" si="20"/>
        <v>1</v>
      </c>
      <c r="AW14" s="70">
        <f t="shared" si="20"/>
        <v>1</v>
      </c>
      <c r="AX14" s="70">
        <f t="shared" si="20"/>
        <v>1</v>
      </c>
      <c r="AY14" s="70">
        <f t="shared" si="20"/>
        <v>1</v>
      </c>
      <c r="AZ14" s="70">
        <f t="shared" si="20"/>
        <v>1</v>
      </c>
      <c r="BA14" s="70">
        <f t="shared" si="20"/>
        <v>1</v>
      </c>
      <c r="BB14" s="70">
        <f t="shared" si="20"/>
        <v>1</v>
      </c>
      <c r="BC14" s="70">
        <f t="shared" si="20"/>
        <v>1</v>
      </c>
      <c r="BD14" s="70">
        <f t="shared" si="20"/>
        <v>0</v>
      </c>
      <c r="BE14" s="70">
        <f t="shared" si="20"/>
        <v>0</v>
      </c>
      <c r="BF14" s="70">
        <f t="shared" si="20"/>
        <v>0</v>
      </c>
      <c r="BG14" s="70">
        <f t="shared" si="20"/>
        <v>0</v>
      </c>
      <c r="BH14" s="70">
        <f t="shared" si="20"/>
        <v>0</v>
      </c>
      <c r="BI14" s="70">
        <f t="shared" si="20"/>
        <v>0</v>
      </c>
      <c r="BJ14" s="70">
        <f t="shared" si="20"/>
        <v>0</v>
      </c>
      <c r="BK14" s="70">
        <f t="shared" si="20"/>
        <v>0</v>
      </c>
      <c r="BL14" s="70">
        <f t="shared" si="20"/>
        <v>0</v>
      </c>
      <c r="BM14" s="70">
        <f t="shared" si="20"/>
        <v>0</v>
      </c>
      <c r="BN14" s="70">
        <f t="shared" si="20"/>
        <v>0</v>
      </c>
      <c r="BO14" s="70">
        <f t="shared" si="20"/>
        <v>0</v>
      </c>
      <c r="BP14" s="70">
        <f t="shared" si="20"/>
        <v>0</v>
      </c>
      <c r="BQ14" s="70">
        <f t="shared" si="20"/>
        <v>0</v>
      </c>
      <c r="BR14" s="70">
        <f t="shared" si="20"/>
        <v>0</v>
      </c>
      <c r="BS14" s="70">
        <f t="shared" si="20"/>
        <v>0</v>
      </c>
      <c r="BT14" s="70">
        <f t="shared" si="20"/>
        <v>0</v>
      </c>
      <c r="BU14" s="70">
        <f t="shared" si="20"/>
        <v>0</v>
      </c>
      <c r="BV14" s="70">
        <f t="shared" si="20"/>
        <v>0</v>
      </c>
      <c r="BW14" s="70">
        <f t="shared" si="20"/>
        <v>0</v>
      </c>
      <c r="BX14" s="70">
        <f t="shared" si="20"/>
        <v>0</v>
      </c>
      <c r="BY14" s="70">
        <f t="shared" si="20"/>
        <v>0</v>
      </c>
      <c r="BZ14" s="70">
        <f t="shared" si="20"/>
        <v>0</v>
      </c>
      <c r="CA14" s="70">
        <f t="shared" si="20"/>
        <v>0</v>
      </c>
      <c r="CB14" s="70">
        <f t="shared" si="20"/>
        <v>0</v>
      </c>
      <c r="CC14" s="70">
        <f t="shared" si="20"/>
        <v>0</v>
      </c>
      <c r="CD14" s="70">
        <f t="shared" si="20"/>
        <v>0</v>
      </c>
      <c r="CE14" s="70">
        <f t="shared" si="20"/>
        <v>0</v>
      </c>
      <c r="CF14" s="70">
        <f t="shared" si="20"/>
        <v>0</v>
      </c>
      <c r="CG14" s="70">
        <f t="shared" si="20"/>
        <v>0</v>
      </c>
      <c r="CH14" s="70">
        <f t="shared" si="20"/>
        <v>0</v>
      </c>
      <c r="CI14" s="70">
        <f t="shared" si="20"/>
        <v>0</v>
      </c>
      <c r="CJ14" s="70">
        <f t="shared" si="20"/>
        <v>0</v>
      </c>
    </row>
    <row r="15" spans="1:88" ht="15.75" thickBot="1" x14ac:dyDescent="0.3">
      <c r="A15" s="245"/>
      <c r="B15" s="82" t="s">
        <v>55</v>
      </c>
      <c r="C15" s="70">
        <f>SUM(C10:C14)</f>
        <v>0</v>
      </c>
      <c r="D15" s="70">
        <f t="shared" ref="D15:BO15" si="21">SUM(D10:D14)</f>
        <v>0</v>
      </c>
      <c r="E15" s="70">
        <f t="shared" ref="E15" si="22">SUM(E10:E14)</f>
        <v>0</v>
      </c>
      <c r="F15" s="70">
        <f t="shared" si="21"/>
        <v>1841373.8110039236</v>
      </c>
      <c r="G15" s="70">
        <f t="shared" si="21"/>
        <v>3639160.9341472574</v>
      </c>
      <c r="H15" s="70">
        <f t="shared" si="21"/>
        <v>10454798.239008144</v>
      </c>
      <c r="I15" s="70">
        <f t="shared" si="21"/>
        <v>8117057.1232884703</v>
      </c>
      <c r="J15" s="70">
        <f t="shared" si="21"/>
        <v>14547728.996855149</v>
      </c>
      <c r="K15" s="70">
        <f>SUM(K10:K14)</f>
        <v>15695535.128314748</v>
      </c>
      <c r="L15" s="70">
        <f t="shared" si="21"/>
        <v>11932609.046024472</v>
      </c>
      <c r="M15" s="70">
        <f t="shared" si="21"/>
        <v>24569917.273043353</v>
      </c>
      <c r="N15" s="70">
        <f t="shared" si="21"/>
        <v>20387730.615981553</v>
      </c>
      <c r="O15" s="70">
        <f t="shared" si="21"/>
        <v>20640064.907634523</v>
      </c>
      <c r="P15" s="70">
        <f t="shared" si="21"/>
        <v>29511548.586238425</v>
      </c>
      <c r="Q15" s="70">
        <f t="shared" si="21"/>
        <v>22605705.11757021</v>
      </c>
      <c r="R15" s="70">
        <f t="shared" si="21"/>
        <v>16764945.391267153</v>
      </c>
      <c r="S15" s="70">
        <f t="shared" si="21"/>
        <v>23527365.55194509</v>
      </c>
      <c r="T15" s="70">
        <f t="shared" si="21"/>
        <v>22963305.258902535</v>
      </c>
      <c r="U15" s="96">
        <f t="shared" si="21"/>
        <v>18651544.957825072</v>
      </c>
      <c r="V15" s="70">
        <f t="shared" si="21"/>
        <v>32281256.832241062</v>
      </c>
      <c r="W15" s="70">
        <f t="shared" si="21"/>
        <v>23703361.13111135</v>
      </c>
      <c r="X15" s="70">
        <f t="shared" si="21"/>
        <v>25307356.350014914</v>
      </c>
      <c r="Y15" s="70">
        <f t="shared" si="21"/>
        <v>23600096.722859822</v>
      </c>
      <c r="Z15" s="70">
        <f t="shared" si="21"/>
        <v>28962232.896544933</v>
      </c>
      <c r="AA15" s="70">
        <f t="shared" si="21"/>
        <v>17717221.335907169</v>
      </c>
      <c r="AB15" s="70">
        <f t="shared" si="21"/>
        <v>16678172.245501643</v>
      </c>
      <c r="AC15" s="70">
        <f t="shared" si="21"/>
        <v>42323449.107476905</v>
      </c>
      <c r="AD15" s="70">
        <f t="shared" si="21"/>
        <v>15812528.634312999</v>
      </c>
      <c r="AE15" s="70">
        <f t="shared" si="21"/>
        <v>22358638.98249438</v>
      </c>
      <c r="AF15" s="70">
        <f t="shared" si="21"/>
        <v>22553926.682326093</v>
      </c>
      <c r="AG15" s="70">
        <f t="shared" si="21"/>
        <v>26395216.869302899</v>
      </c>
      <c r="AH15" s="70">
        <f t="shared" si="21"/>
        <v>27237011.628481112</v>
      </c>
      <c r="AI15" s="70">
        <f t="shared" si="21"/>
        <v>25578821.783613384</v>
      </c>
      <c r="AJ15" s="70">
        <f t="shared" si="21"/>
        <v>23614227.094066508</v>
      </c>
      <c r="AK15" s="70">
        <f t="shared" si="21"/>
        <v>37151672.026047654</v>
      </c>
      <c r="AL15" s="70">
        <f t="shared" si="21"/>
        <v>37871016.628440164</v>
      </c>
      <c r="AM15" s="70">
        <f t="shared" si="21"/>
        <v>19167468.407760546</v>
      </c>
      <c r="AN15" s="70">
        <f t="shared" si="21"/>
        <v>85880147.239516556</v>
      </c>
      <c r="AO15" s="70">
        <f t="shared" si="21"/>
        <v>5</v>
      </c>
      <c r="AP15" s="70">
        <f t="shared" si="21"/>
        <v>5</v>
      </c>
      <c r="AQ15" s="70">
        <f t="shared" si="21"/>
        <v>5</v>
      </c>
      <c r="AR15" s="70">
        <f t="shared" si="21"/>
        <v>5</v>
      </c>
      <c r="AS15" s="70">
        <f t="shared" si="21"/>
        <v>5</v>
      </c>
      <c r="AT15" s="70">
        <f t="shared" si="21"/>
        <v>5</v>
      </c>
      <c r="AU15" s="70">
        <f t="shared" si="21"/>
        <v>5</v>
      </c>
      <c r="AV15" s="70">
        <f t="shared" si="21"/>
        <v>5</v>
      </c>
      <c r="AW15" s="70">
        <f t="shared" si="21"/>
        <v>5</v>
      </c>
      <c r="AX15" s="70">
        <f t="shared" si="21"/>
        <v>5</v>
      </c>
      <c r="AY15" s="70">
        <f t="shared" si="21"/>
        <v>5</v>
      </c>
      <c r="AZ15" s="70">
        <f t="shared" si="21"/>
        <v>5</v>
      </c>
      <c r="BA15" s="70">
        <f t="shared" si="21"/>
        <v>5</v>
      </c>
      <c r="BB15" s="70">
        <f t="shared" si="21"/>
        <v>5</v>
      </c>
      <c r="BC15" s="70">
        <f t="shared" si="21"/>
        <v>5</v>
      </c>
      <c r="BD15" s="70">
        <f t="shared" si="21"/>
        <v>0</v>
      </c>
      <c r="BE15" s="70">
        <f t="shared" si="21"/>
        <v>0</v>
      </c>
      <c r="BF15" s="70">
        <f t="shared" si="21"/>
        <v>0</v>
      </c>
      <c r="BG15" s="70">
        <f t="shared" si="21"/>
        <v>0</v>
      </c>
      <c r="BH15" s="70">
        <f t="shared" si="21"/>
        <v>0</v>
      </c>
      <c r="BI15" s="70">
        <f t="shared" si="21"/>
        <v>0</v>
      </c>
      <c r="BJ15" s="70">
        <f t="shared" si="21"/>
        <v>0</v>
      </c>
      <c r="BK15" s="70">
        <f t="shared" si="21"/>
        <v>0</v>
      </c>
      <c r="BL15" s="70">
        <f t="shared" si="21"/>
        <v>0</v>
      </c>
      <c r="BM15" s="70">
        <f t="shared" si="21"/>
        <v>0</v>
      </c>
      <c r="BN15" s="70">
        <f t="shared" si="21"/>
        <v>0</v>
      </c>
      <c r="BO15" s="70">
        <f t="shared" si="21"/>
        <v>0</v>
      </c>
      <c r="BP15" s="70">
        <f t="shared" ref="BP15:CJ15" si="23">SUM(BP10:BP14)</f>
        <v>0</v>
      </c>
      <c r="BQ15" s="70">
        <f t="shared" si="23"/>
        <v>0</v>
      </c>
      <c r="BR15" s="70">
        <f t="shared" si="23"/>
        <v>0</v>
      </c>
      <c r="BS15" s="70">
        <f t="shared" si="23"/>
        <v>0</v>
      </c>
      <c r="BT15" s="70">
        <f t="shared" si="23"/>
        <v>0</v>
      </c>
      <c r="BU15" s="70">
        <f t="shared" si="23"/>
        <v>0</v>
      </c>
      <c r="BV15" s="70">
        <f t="shared" si="23"/>
        <v>0</v>
      </c>
      <c r="BW15" s="70">
        <f t="shared" si="23"/>
        <v>0</v>
      </c>
      <c r="BX15" s="70">
        <f t="shared" si="23"/>
        <v>0</v>
      </c>
      <c r="BY15" s="70">
        <f t="shared" si="23"/>
        <v>0</v>
      </c>
      <c r="BZ15" s="70">
        <f t="shared" si="23"/>
        <v>0</v>
      </c>
      <c r="CA15" s="70">
        <f t="shared" si="23"/>
        <v>0</v>
      </c>
      <c r="CB15" s="70">
        <f t="shared" si="23"/>
        <v>0</v>
      </c>
      <c r="CC15" s="70">
        <f t="shared" si="23"/>
        <v>0</v>
      </c>
      <c r="CD15" s="70">
        <f t="shared" si="23"/>
        <v>0</v>
      </c>
      <c r="CE15" s="70">
        <f t="shared" si="23"/>
        <v>0</v>
      </c>
      <c r="CF15" s="70">
        <f t="shared" si="23"/>
        <v>0</v>
      </c>
      <c r="CG15" s="70">
        <f t="shared" si="23"/>
        <v>0</v>
      </c>
      <c r="CH15" s="70">
        <f t="shared" si="23"/>
        <v>0</v>
      </c>
      <c r="CI15" s="70">
        <f t="shared" si="23"/>
        <v>0</v>
      </c>
      <c r="CJ15" s="70">
        <f t="shared" si="23"/>
        <v>0</v>
      </c>
    </row>
    <row r="16" spans="1:88" x14ac:dyDescent="0.25">
      <c r="C16" s="60" t="str">
        <f t="shared" ref="C16:BN16" si="24">IF(C15=C5,"Match", "ERROR")</f>
        <v>Match</v>
      </c>
      <c r="D16" s="60" t="str">
        <f t="shared" si="24"/>
        <v>Match</v>
      </c>
      <c r="E16" s="60" t="str">
        <f>IF(E15=E5,"Match", "ERROR")</f>
        <v>Match</v>
      </c>
      <c r="F16" s="60" t="str">
        <f t="shared" si="24"/>
        <v>Match</v>
      </c>
      <c r="G16" s="60" t="str">
        <f t="shared" si="24"/>
        <v>Match</v>
      </c>
      <c r="H16" s="60" t="str">
        <f t="shared" si="24"/>
        <v>Match</v>
      </c>
      <c r="I16" s="60" t="str">
        <f t="shared" si="24"/>
        <v>Match</v>
      </c>
      <c r="J16" s="60" t="str">
        <f t="shared" si="24"/>
        <v>Match</v>
      </c>
      <c r="K16" s="60" t="str">
        <f t="shared" si="24"/>
        <v>Match</v>
      </c>
      <c r="L16" s="60" t="str">
        <f t="shared" si="24"/>
        <v>Match</v>
      </c>
      <c r="M16" s="60" t="str">
        <f t="shared" si="24"/>
        <v>ERROR</v>
      </c>
      <c r="N16" s="60" t="str">
        <f t="shared" si="24"/>
        <v>Match</v>
      </c>
      <c r="O16" s="60" t="str">
        <f t="shared" si="24"/>
        <v>Match</v>
      </c>
      <c r="P16" s="60" t="str">
        <f t="shared" si="24"/>
        <v>Match</v>
      </c>
      <c r="Q16" s="60" t="str">
        <f t="shared" si="24"/>
        <v>Match</v>
      </c>
      <c r="R16" s="60" t="str">
        <f t="shared" si="24"/>
        <v>Match</v>
      </c>
      <c r="S16" s="60" t="str">
        <f t="shared" si="24"/>
        <v>Match</v>
      </c>
      <c r="T16" s="60" t="str">
        <f t="shared" si="24"/>
        <v>Match</v>
      </c>
      <c r="U16" s="60" t="str">
        <f t="shared" si="24"/>
        <v>Match</v>
      </c>
      <c r="V16" s="60" t="str">
        <f t="shared" si="24"/>
        <v>Match</v>
      </c>
      <c r="W16" s="60" t="str">
        <f t="shared" si="24"/>
        <v>Match</v>
      </c>
      <c r="X16" s="60" t="str">
        <f t="shared" si="24"/>
        <v>Match</v>
      </c>
      <c r="Y16" s="60" t="str">
        <f t="shared" si="24"/>
        <v>Match</v>
      </c>
      <c r="Z16" s="60" t="str">
        <f t="shared" si="24"/>
        <v>Match</v>
      </c>
      <c r="AA16" s="60" t="str">
        <f t="shared" si="24"/>
        <v>Match</v>
      </c>
      <c r="AB16" s="60" t="str">
        <f t="shared" si="24"/>
        <v>Match</v>
      </c>
      <c r="AC16" s="60" t="str">
        <f t="shared" si="24"/>
        <v>Match</v>
      </c>
      <c r="AD16" s="60" t="str">
        <f t="shared" si="24"/>
        <v>Match</v>
      </c>
      <c r="AE16" s="60" t="str">
        <f t="shared" si="24"/>
        <v>Match</v>
      </c>
      <c r="AF16" s="60" t="str">
        <f t="shared" si="24"/>
        <v>Match</v>
      </c>
      <c r="AG16" s="60" t="str">
        <f t="shared" si="24"/>
        <v>Match</v>
      </c>
      <c r="AH16" s="60" t="str">
        <f t="shared" si="24"/>
        <v>Match</v>
      </c>
      <c r="AI16" s="60" t="str">
        <f t="shared" si="24"/>
        <v>Match</v>
      </c>
      <c r="AJ16" s="60" t="str">
        <f t="shared" si="24"/>
        <v>Match</v>
      </c>
      <c r="AK16" s="60" t="str">
        <f t="shared" si="24"/>
        <v>Match</v>
      </c>
      <c r="AL16" s="60" t="str">
        <f t="shared" si="24"/>
        <v>Match</v>
      </c>
      <c r="AM16" s="60" t="str">
        <f t="shared" si="24"/>
        <v>Match</v>
      </c>
      <c r="AN16" s="60" t="str">
        <f t="shared" si="24"/>
        <v>Match</v>
      </c>
      <c r="AO16" s="60" t="str">
        <f t="shared" si="24"/>
        <v>Match</v>
      </c>
      <c r="AP16" s="60" t="str">
        <f t="shared" si="24"/>
        <v>Match</v>
      </c>
      <c r="AQ16" s="60" t="str">
        <f t="shared" si="24"/>
        <v>Match</v>
      </c>
      <c r="AR16" s="60" t="str">
        <f t="shared" si="24"/>
        <v>Match</v>
      </c>
      <c r="AS16" s="60" t="str">
        <f t="shared" si="24"/>
        <v>Match</v>
      </c>
      <c r="AT16" s="60" t="str">
        <f t="shared" si="24"/>
        <v>Match</v>
      </c>
      <c r="AU16" s="60" t="str">
        <f t="shared" si="24"/>
        <v>Match</v>
      </c>
      <c r="AV16" s="60" t="str">
        <f t="shared" si="24"/>
        <v>Match</v>
      </c>
      <c r="AW16" s="60" t="str">
        <f t="shared" si="24"/>
        <v>Match</v>
      </c>
      <c r="AX16" s="60" t="str">
        <f t="shared" si="24"/>
        <v>Match</v>
      </c>
      <c r="AY16" s="60" t="str">
        <f t="shared" si="24"/>
        <v>Match</v>
      </c>
      <c r="AZ16" s="60" t="str">
        <f t="shared" si="24"/>
        <v>Match</v>
      </c>
      <c r="BA16" s="60" t="str">
        <f t="shared" si="24"/>
        <v>Match</v>
      </c>
      <c r="BB16" s="60" t="str">
        <f t="shared" si="24"/>
        <v>Match</v>
      </c>
      <c r="BC16" s="60" t="str">
        <f t="shared" si="24"/>
        <v>Match</v>
      </c>
      <c r="BD16" s="60" t="str">
        <f t="shared" si="24"/>
        <v>Match</v>
      </c>
      <c r="BE16" s="60" t="str">
        <f t="shared" si="24"/>
        <v>Match</v>
      </c>
      <c r="BF16" s="60" t="str">
        <f t="shared" si="24"/>
        <v>Match</v>
      </c>
      <c r="BG16" s="60" t="str">
        <f t="shared" si="24"/>
        <v>Match</v>
      </c>
      <c r="BH16" s="60" t="str">
        <f t="shared" si="24"/>
        <v>Match</v>
      </c>
      <c r="BI16" s="60" t="str">
        <f t="shared" si="24"/>
        <v>Match</v>
      </c>
      <c r="BJ16" s="60" t="str">
        <f t="shared" si="24"/>
        <v>Match</v>
      </c>
      <c r="BK16" s="60" t="str">
        <f t="shared" si="24"/>
        <v>Match</v>
      </c>
      <c r="BL16" s="60" t="str">
        <f t="shared" si="24"/>
        <v>Match</v>
      </c>
      <c r="BM16" s="60" t="str">
        <f t="shared" si="24"/>
        <v>Match</v>
      </c>
      <c r="BN16" s="60" t="str">
        <f t="shared" si="24"/>
        <v>Match</v>
      </c>
      <c r="BO16" s="60" t="str">
        <f t="shared" ref="BO16:CJ16" si="25">IF(BO15=BO5,"Match", "ERROR")</f>
        <v>Match</v>
      </c>
      <c r="BP16" s="60" t="str">
        <f t="shared" si="25"/>
        <v>Match</v>
      </c>
      <c r="BQ16" s="60" t="str">
        <f t="shared" si="25"/>
        <v>Match</v>
      </c>
      <c r="BR16" s="60" t="str">
        <f t="shared" si="25"/>
        <v>Match</v>
      </c>
      <c r="BS16" s="60" t="str">
        <f t="shared" si="25"/>
        <v>Match</v>
      </c>
      <c r="BT16" s="60" t="str">
        <f t="shared" si="25"/>
        <v>Match</v>
      </c>
      <c r="BU16" s="60" t="str">
        <f t="shared" si="25"/>
        <v>Match</v>
      </c>
      <c r="BV16" s="60" t="str">
        <f t="shared" si="25"/>
        <v>Match</v>
      </c>
      <c r="BW16" s="60" t="str">
        <f t="shared" si="25"/>
        <v>Match</v>
      </c>
      <c r="BX16" s="60" t="str">
        <f t="shared" si="25"/>
        <v>Match</v>
      </c>
      <c r="BY16" s="60" t="str">
        <f t="shared" si="25"/>
        <v>Match</v>
      </c>
      <c r="BZ16" s="60" t="str">
        <f t="shared" si="25"/>
        <v>Match</v>
      </c>
      <c r="CA16" s="60" t="str">
        <f t="shared" si="25"/>
        <v>Match</v>
      </c>
      <c r="CB16" s="60" t="str">
        <f t="shared" si="25"/>
        <v>Match</v>
      </c>
      <c r="CC16" s="60" t="str">
        <f t="shared" si="25"/>
        <v>Match</v>
      </c>
      <c r="CD16" s="60" t="str">
        <f t="shared" si="25"/>
        <v>Match</v>
      </c>
      <c r="CE16" s="60" t="str">
        <f t="shared" si="25"/>
        <v>Match</v>
      </c>
      <c r="CF16" s="60" t="str">
        <f t="shared" si="25"/>
        <v>Match</v>
      </c>
      <c r="CG16" s="60" t="str">
        <f t="shared" si="25"/>
        <v>Match</v>
      </c>
      <c r="CH16" s="60" t="str">
        <f t="shared" si="25"/>
        <v>Match</v>
      </c>
      <c r="CI16" s="60" t="str">
        <f t="shared" si="25"/>
        <v>Match</v>
      </c>
      <c r="CJ16" s="60" t="str">
        <f t="shared" si="25"/>
        <v>Match</v>
      </c>
    </row>
    <row r="18" spans="1:88" x14ac:dyDescent="0.25">
      <c r="D18" s="47"/>
    </row>
    <row r="19" spans="1:88" x14ac:dyDescent="0.25">
      <c r="J19" s="13"/>
      <c r="K19" s="13"/>
    </row>
    <row r="20" spans="1:88" x14ac:dyDescent="0.25">
      <c r="L20" s="13"/>
    </row>
    <row r="21" spans="1:88" ht="24" thickBot="1" x14ac:dyDescent="0.4">
      <c r="A21" s="74"/>
      <c r="B21" s="74"/>
      <c r="C21" s="227" t="s">
        <v>66</v>
      </c>
      <c r="D21" s="227"/>
      <c r="E21" s="227"/>
      <c r="F21" s="227"/>
      <c r="G21" s="227"/>
      <c r="H21" s="227"/>
      <c r="I21" s="227"/>
      <c r="J21" s="227"/>
      <c r="K21" s="227"/>
      <c r="L21" s="227"/>
      <c r="M21" s="227"/>
      <c r="N21" s="227"/>
      <c r="O21" s="227"/>
    </row>
    <row r="22" spans="1:88" ht="15.75" x14ac:dyDescent="0.25">
      <c r="A22" s="20"/>
      <c r="B22" s="80" t="s">
        <v>31</v>
      </c>
      <c r="C22" s="51">
        <v>42370</v>
      </c>
      <c r="D22" s="51">
        <v>42401</v>
      </c>
      <c r="E22" s="49">
        <v>42430</v>
      </c>
      <c r="F22" s="49">
        <v>42461</v>
      </c>
      <c r="G22" s="49">
        <v>42491</v>
      </c>
      <c r="H22" s="49">
        <v>42522</v>
      </c>
      <c r="I22" s="49">
        <v>42552</v>
      </c>
      <c r="J22" s="49">
        <v>42583</v>
      </c>
      <c r="K22" s="49">
        <v>42614</v>
      </c>
      <c r="L22" s="49">
        <v>42644</v>
      </c>
      <c r="M22" s="104">
        <v>42675</v>
      </c>
      <c r="N22" s="49">
        <v>42705</v>
      </c>
      <c r="O22" s="49">
        <v>42736</v>
      </c>
      <c r="P22" s="49">
        <v>42767</v>
      </c>
      <c r="Q22" s="50">
        <v>42795</v>
      </c>
      <c r="R22" s="50">
        <v>42826</v>
      </c>
      <c r="S22" s="50">
        <v>42856</v>
      </c>
      <c r="T22" s="50">
        <v>42887</v>
      </c>
      <c r="U22" s="50">
        <v>42917</v>
      </c>
      <c r="V22" s="50">
        <v>42948</v>
      </c>
      <c r="W22" s="50">
        <v>42979</v>
      </c>
      <c r="X22" s="50">
        <v>43009</v>
      </c>
      <c r="Y22" s="50">
        <v>43040</v>
      </c>
      <c r="Z22" s="50">
        <v>43070</v>
      </c>
      <c r="AA22" s="50">
        <v>43101</v>
      </c>
      <c r="AB22" s="50">
        <v>43132</v>
      </c>
      <c r="AC22" s="51">
        <v>43160</v>
      </c>
      <c r="AD22" s="51">
        <v>43191</v>
      </c>
      <c r="AE22" s="51">
        <v>43221</v>
      </c>
      <c r="AF22" s="51">
        <v>43252</v>
      </c>
      <c r="AG22" s="51">
        <v>43282</v>
      </c>
      <c r="AH22" s="51">
        <v>43313</v>
      </c>
      <c r="AI22" s="51">
        <v>43344</v>
      </c>
      <c r="AJ22" s="51">
        <v>43374</v>
      </c>
      <c r="AK22" s="51">
        <v>43405</v>
      </c>
      <c r="AL22" s="51">
        <v>43435</v>
      </c>
      <c r="AM22" s="51">
        <v>43466</v>
      </c>
      <c r="AN22" s="51">
        <v>43497</v>
      </c>
      <c r="AO22" s="49">
        <v>43525</v>
      </c>
      <c r="AP22" s="49">
        <v>43556</v>
      </c>
      <c r="AQ22" s="49">
        <v>43586</v>
      </c>
      <c r="AR22" s="49">
        <v>43617</v>
      </c>
      <c r="AS22" s="49">
        <v>43647</v>
      </c>
      <c r="AT22" s="49">
        <v>43678</v>
      </c>
      <c r="AU22" s="49">
        <v>43709</v>
      </c>
      <c r="AV22" s="49">
        <v>43739</v>
      </c>
      <c r="AW22" s="49">
        <v>43770</v>
      </c>
      <c r="AX22" s="49">
        <v>43800</v>
      </c>
      <c r="AY22" s="49">
        <v>43831</v>
      </c>
      <c r="AZ22" s="49">
        <v>43862</v>
      </c>
      <c r="BA22" s="50">
        <v>43891</v>
      </c>
      <c r="BB22" s="50">
        <v>43922</v>
      </c>
      <c r="BC22" s="50">
        <v>43952</v>
      </c>
      <c r="BD22" s="50">
        <v>43983</v>
      </c>
      <c r="BE22" s="50">
        <v>44013</v>
      </c>
      <c r="BF22" s="50">
        <v>44044</v>
      </c>
      <c r="BG22" s="50">
        <v>44075</v>
      </c>
      <c r="BH22" s="50">
        <v>44105</v>
      </c>
      <c r="BI22" s="50">
        <v>44136</v>
      </c>
      <c r="BJ22" s="50">
        <v>44166</v>
      </c>
      <c r="BK22" s="50">
        <v>44197</v>
      </c>
      <c r="BL22" s="50">
        <v>44228</v>
      </c>
      <c r="BM22" s="51">
        <v>44256</v>
      </c>
      <c r="BN22" s="51">
        <v>44287</v>
      </c>
      <c r="BO22" s="51">
        <v>44317</v>
      </c>
      <c r="BP22" s="51">
        <v>44348</v>
      </c>
      <c r="BQ22" s="51">
        <v>44378</v>
      </c>
      <c r="BR22" s="51">
        <v>44409</v>
      </c>
      <c r="BS22" s="51">
        <v>44440</v>
      </c>
      <c r="BT22" s="51">
        <v>44470</v>
      </c>
      <c r="BU22" s="51">
        <v>44501</v>
      </c>
      <c r="BV22" s="51">
        <v>44531</v>
      </c>
      <c r="BW22" s="51">
        <v>44562</v>
      </c>
      <c r="BX22" s="51">
        <v>44593</v>
      </c>
      <c r="BY22" s="49">
        <v>44621</v>
      </c>
      <c r="BZ22" s="49">
        <v>44652</v>
      </c>
      <c r="CA22" s="49">
        <v>44682</v>
      </c>
      <c r="CB22" s="49">
        <v>44713</v>
      </c>
      <c r="CC22" s="49">
        <v>44743</v>
      </c>
      <c r="CD22" s="49">
        <v>44774</v>
      </c>
      <c r="CE22" s="49">
        <v>44805</v>
      </c>
      <c r="CF22" s="49">
        <v>44835</v>
      </c>
      <c r="CG22" s="49">
        <v>44866</v>
      </c>
      <c r="CH22" s="49">
        <v>44896</v>
      </c>
      <c r="CI22" s="49">
        <v>44927</v>
      </c>
      <c r="CJ22" s="49">
        <v>44958</v>
      </c>
    </row>
    <row r="23" spans="1:88" ht="15" customHeight="1" x14ac:dyDescent="0.25">
      <c r="A23" s="228" t="s">
        <v>28</v>
      </c>
      <c r="B23" s="45" t="s">
        <v>6</v>
      </c>
      <c r="C23" s="70"/>
      <c r="D23" s="70"/>
      <c r="E23" s="105">
        <v>0</v>
      </c>
      <c r="F23" s="105">
        <v>0</v>
      </c>
      <c r="G23" s="105">
        <v>0</v>
      </c>
      <c r="H23" s="105">
        <v>0</v>
      </c>
      <c r="I23" s="105">
        <v>0</v>
      </c>
      <c r="J23" s="105">
        <v>1231180.8152260182</v>
      </c>
      <c r="K23" s="105">
        <v>0</v>
      </c>
      <c r="L23" s="105">
        <v>0</v>
      </c>
      <c r="M23" s="105">
        <v>0</v>
      </c>
      <c r="N23" s="105">
        <v>0</v>
      </c>
      <c r="O23" s="105">
        <v>0</v>
      </c>
      <c r="P23" s="105">
        <v>0</v>
      </c>
      <c r="Q23" s="105">
        <v>8620633.8834261224</v>
      </c>
      <c r="R23" s="105">
        <v>0</v>
      </c>
      <c r="S23" s="105">
        <v>0</v>
      </c>
      <c r="T23" s="105">
        <v>0</v>
      </c>
      <c r="U23" s="105">
        <v>0</v>
      </c>
      <c r="V23" s="105">
        <v>0</v>
      </c>
      <c r="W23" s="105">
        <v>0</v>
      </c>
      <c r="X23" s="105">
        <v>0</v>
      </c>
      <c r="Y23" s="105">
        <v>0</v>
      </c>
      <c r="Z23" s="105">
        <v>0</v>
      </c>
      <c r="AA23" s="105">
        <v>0</v>
      </c>
      <c r="AB23" s="105">
        <v>0</v>
      </c>
      <c r="AC23" s="105">
        <v>24227727.813276608</v>
      </c>
      <c r="AD23" s="105">
        <v>0</v>
      </c>
      <c r="AE23" s="105">
        <v>0</v>
      </c>
      <c r="AF23" s="105">
        <v>0</v>
      </c>
      <c r="AG23" s="105">
        <v>0</v>
      </c>
      <c r="AH23" s="105">
        <v>0</v>
      </c>
      <c r="AI23" s="105">
        <v>0</v>
      </c>
      <c r="AJ23" s="105">
        <v>0</v>
      </c>
      <c r="AK23" s="105">
        <v>0</v>
      </c>
      <c r="AL23" s="105">
        <v>0</v>
      </c>
      <c r="AM23" s="105">
        <v>0</v>
      </c>
      <c r="AN23" s="105">
        <v>0</v>
      </c>
      <c r="AO23" s="105">
        <v>0</v>
      </c>
      <c r="AP23" s="105">
        <v>0</v>
      </c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</row>
    <row r="24" spans="1:88" x14ac:dyDescent="0.25">
      <c r="A24" s="228"/>
      <c r="B24" s="93" t="s">
        <v>1</v>
      </c>
      <c r="C24" s="70"/>
      <c r="D24" s="70"/>
      <c r="E24" s="105">
        <v>0</v>
      </c>
      <c r="F24" s="105">
        <v>794637.02954504511</v>
      </c>
      <c r="G24" s="105">
        <v>1622635.7404519417</v>
      </c>
      <c r="H24" s="105">
        <v>1885336.3376358228</v>
      </c>
      <c r="I24" s="105">
        <v>2143229.6095587057</v>
      </c>
      <c r="J24" s="105">
        <v>3956966.3106432213</v>
      </c>
      <c r="K24" s="105">
        <v>2394129.0170337362</v>
      </c>
      <c r="L24" s="105">
        <v>1812279.4036501739</v>
      </c>
      <c r="M24" s="105">
        <v>2189576.8648132132</v>
      </c>
      <c r="N24" s="105">
        <v>1852009.0342943412</v>
      </c>
      <c r="O24" s="105">
        <v>1814027.4216711482</v>
      </c>
      <c r="P24" s="105">
        <v>1411727.6267826466</v>
      </c>
      <c r="Q24" s="105">
        <v>1177295.1673154889</v>
      </c>
      <c r="R24" s="105">
        <v>1051917.4021394344</v>
      </c>
      <c r="S24" s="105">
        <v>1738876.9318635566</v>
      </c>
      <c r="T24" s="105">
        <v>3297544.6850429471</v>
      </c>
      <c r="U24" s="105">
        <v>2510709.0733836913</v>
      </c>
      <c r="V24" s="105">
        <v>3387766.6380510614</v>
      </c>
      <c r="W24" s="105">
        <v>2675700.0519167855</v>
      </c>
      <c r="X24" s="105">
        <v>2222249.8131918777</v>
      </c>
      <c r="Y24" s="105">
        <v>1665407.5876561464</v>
      </c>
      <c r="Z24" s="105">
        <v>2062636.9138122611</v>
      </c>
      <c r="AA24" s="105">
        <v>1464160.725140227</v>
      </c>
      <c r="AB24" s="105">
        <v>1435250.629077282</v>
      </c>
      <c r="AC24" s="105">
        <v>833110.29275181482</v>
      </c>
      <c r="AD24" s="105">
        <v>1063587.8475518874</v>
      </c>
      <c r="AE24" s="105">
        <v>2047773.6818483337</v>
      </c>
      <c r="AF24" s="105">
        <v>2383146.7766151223</v>
      </c>
      <c r="AG24" s="105">
        <v>3548943.8018702436</v>
      </c>
      <c r="AH24" s="105">
        <v>3107921.5358703556</v>
      </c>
      <c r="AI24" s="105">
        <v>1916384.6663142401</v>
      </c>
      <c r="AJ24" s="105">
        <v>1678426.1059382709</v>
      </c>
      <c r="AK24" s="105">
        <v>1829568.016010758</v>
      </c>
      <c r="AL24" s="105">
        <v>971044.21229159134</v>
      </c>
      <c r="AM24" s="105">
        <v>1193441.9600227757</v>
      </c>
      <c r="AN24" s="105">
        <v>4554546.1850674516</v>
      </c>
      <c r="AO24" s="105">
        <v>1</v>
      </c>
      <c r="AP24" s="105">
        <v>1</v>
      </c>
      <c r="AQ24" s="105">
        <v>1</v>
      </c>
      <c r="AR24" s="105">
        <v>1</v>
      </c>
      <c r="AS24" s="105">
        <v>1</v>
      </c>
      <c r="AT24" s="105">
        <v>1</v>
      </c>
      <c r="AU24" s="105">
        <v>1</v>
      </c>
      <c r="AV24" s="105">
        <v>1</v>
      </c>
      <c r="AW24" s="105">
        <v>1</v>
      </c>
      <c r="AX24" s="70">
        <v>1</v>
      </c>
      <c r="AY24" s="70">
        <v>1</v>
      </c>
      <c r="AZ24" s="105">
        <v>1</v>
      </c>
      <c r="BA24" s="105">
        <v>1</v>
      </c>
      <c r="BB24" s="105">
        <v>1</v>
      </c>
      <c r="BC24" s="105">
        <v>1</v>
      </c>
      <c r="BD24" s="105"/>
      <c r="BE24" s="105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</row>
    <row r="25" spans="1:88" x14ac:dyDescent="0.25">
      <c r="A25" s="228"/>
      <c r="B25" s="45" t="s">
        <v>2</v>
      </c>
      <c r="C25" s="70"/>
      <c r="D25" s="70"/>
      <c r="E25" s="105">
        <v>0</v>
      </c>
      <c r="F25" s="105">
        <v>0</v>
      </c>
      <c r="G25" s="105">
        <v>0</v>
      </c>
      <c r="H25" s="105">
        <v>0</v>
      </c>
      <c r="I25" s="105">
        <v>0</v>
      </c>
      <c r="J25" s="105">
        <v>0</v>
      </c>
      <c r="K25" s="105">
        <v>0</v>
      </c>
      <c r="L25" s="105">
        <v>0</v>
      </c>
      <c r="M25" s="105">
        <v>0</v>
      </c>
      <c r="N25" s="105">
        <v>0</v>
      </c>
      <c r="O25" s="105">
        <v>0</v>
      </c>
      <c r="P25" s="105">
        <v>0</v>
      </c>
      <c r="Q25" s="105">
        <v>0</v>
      </c>
      <c r="R25" s="105">
        <v>0</v>
      </c>
      <c r="S25" s="105">
        <v>0</v>
      </c>
      <c r="T25" s="105">
        <v>0</v>
      </c>
      <c r="U25" s="105">
        <v>0</v>
      </c>
      <c r="V25" s="105">
        <v>0</v>
      </c>
      <c r="W25" s="105">
        <v>0</v>
      </c>
      <c r="X25" s="105">
        <v>0</v>
      </c>
      <c r="Y25" s="105">
        <v>0</v>
      </c>
      <c r="Z25" s="105">
        <v>0</v>
      </c>
      <c r="AA25" s="105">
        <v>0</v>
      </c>
      <c r="AB25" s="105">
        <v>0</v>
      </c>
      <c r="AC25" s="105">
        <v>0</v>
      </c>
      <c r="AD25" s="105">
        <v>0</v>
      </c>
      <c r="AE25" s="105">
        <v>0</v>
      </c>
      <c r="AF25" s="105">
        <v>0</v>
      </c>
      <c r="AG25" s="105">
        <v>0</v>
      </c>
      <c r="AH25" s="105">
        <v>0</v>
      </c>
      <c r="AI25" s="105">
        <v>0</v>
      </c>
      <c r="AJ25" s="105">
        <v>0</v>
      </c>
      <c r="AK25" s="105">
        <v>0</v>
      </c>
      <c r="AL25" s="105">
        <v>0</v>
      </c>
      <c r="AM25" s="105">
        <v>0</v>
      </c>
      <c r="AN25" s="105">
        <v>0</v>
      </c>
      <c r="AO25" s="105">
        <v>0</v>
      </c>
      <c r="AP25" s="105">
        <v>0</v>
      </c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0"/>
      <c r="CA25" s="70"/>
      <c r="CB25" s="70"/>
      <c r="CC25" s="70"/>
      <c r="CD25" s="70"/>
      <c r="CE25" s="70"/>
      <c r="CF25" s="70"/>
      <c r="CG25" s="70"/>
      <c r="CH25" s="70"/>
      <c r="CI25" s="70"/>
      <c r="CJ25" s="70"/>
    </row>
    <row r="26" spans="1:88" x14ac:dyDescent="0.25">
      <c r="A26" s="228"/>
      <c r="B26" s="93" t="s">
        <v>3</v>
      </c>
      <c r="C26" s="70"/>
      <c r="D26" s="70"/>
      <c r="E26" s="105">
        <v>0</v>
      </c>
      <c r="F26" s="105">
        <v>936946.00955250754</v>
      </c>
      <c r="G26" s="105">
        <v>1667278.6933209945</v>
      </c>
      <c r="H26" s="105">
        <v>2170102.778396965</v>
      </c>
      <c r="I26" s="105">
        <v>1977075.4565055182</v>
      </c>
      <c r="J26" s="105">
        <v>3170418.7611239371</v>
      </c>
      <c r="K26" s="105">
        <v>2496402.8567575254</v>
      </c>
      <c r="L26" s="105">
        <v>2140991.6810444547</v>
      </c>
      <c r="M26" s="105">
        <v>3528399.9059788422</v>
      </c>
      <c r="N26" s="105">
        <v>1779735.4450539681</v>
      </c>
      <c r="O26" s="105">
        <v>2498574.9041363061</v>
      </c>
      <c r="P26" s="105">
        <v>2505303.2417349056</v>
      </c>
      <c r="Q26" s="105">
        <v>1881704.3696368346</v>
      </c>
      <c r="R26" s="105">
        <v>1203747.3870397836</v>
      </c>
      <c r="S26" s="105">
        <v>1798365.874964878</v>
      </c>
      <c r="T26" s="105">
        <v>3598586.5230797199</v>
      </c>
      <c r="U26" s="105">
        <v>2297059.2507660366</v>
      </c>
      <c r="V26" s="105">
        <v>3499795.8266550596</v>
      </c>
      <c r="W26" s="105">
        <v>3265091.1816828707</v>
      </c>
      <c r="X26" s="105">
        <v>2168451.676084633</v>
      </c>
      <c r="Y26" s="105">
        <v>2736707.6769161494</v>
      </c>
      <c r="Z26" s="105">
        <v>2212939.3199597909</v>
      </c>
      <c r="AA26" s="105">
        <v>1347469.9333731388</v>
      </c>
      <c r="AB26" s="105">
        <v>1834223.698864887</v>
      </c>
      <c r="AC26" s="105">
        <v>971570.47840669169</v>
      </c>
      <c r="AD26" s="105">
        <v>1065898.7805237677</v>
      </c>
      <c r="AE26" s="105">
        <v>1727120.7632955264</v>
      </c>
      <c r="AF26" s="105">
        <v>1985606.0163516148</v>
      </c>
      <c r="AG26" s="105">
        <v>2965499.7784280097</v>
      </c>
      <c r="AH26" s="105">
        <v>2436180.7596249939</v>
      </c>
      <c r="AI26" s="105">
        <v>1753347.9009629288</v>
      </c>
      <c r="AJ26" s="105">
        <v>1757511.8179209281</v>
      </c>
      <c r="AK26" s="105">
        <v>3000269.936834258</v>
      </c>
      <c r="AL26" s="105">
        <v>1229772.387075559</v>
      </c>
      <c r="AM26" s="105">
        <v>1702416.6207688192</v>
      </c>
      <c r="AN26" s="105">
        <v>8315257.0981624983</v>
      </c>
      <c r="AO26" s="105">
        <v>0</v>
      </c>
      <c r="AP26" s="105">
        <v>0</v>
      </c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</row>
    <row r="27" spans="1:88" x14ac:dyDescent="0.25">
      <c r="A27" s="228"/>
      <c r="B27" s="45" t="s">
        <v>13</v>
      </c>
      <c r="C27" s="70"/>
      <c r="D27" s="70"/>
      <c r="E27" s="105">
        <v>0</v>
      </c>
      <c r="F27" s="105">
        <v>109790.77190637102</v>
      </c>
      <c r="G27" s="105">
        <v>298337.77108505339</v>
      </c>
      <c r="H27" s="105">
        <v>2246206.1528118178</v>
      </c>
      <c r="I27" s="105">
        <v>750955.74163077073</v>
      </c>
      <c r="J27" s="105">
        <v>2072666.7335259242</v>
      </c>
      <c r="K27" s="105">
        <v>2800154.6245843275</v>
      </c>
      <c r="L27" s="105">
        <v>1254925.47691816</v>
      </c>
      <c r="M27" s="105">
        <v>4458048.4114534911</v>
      </c>
      <c r="N27" s="105">
        <v>3860771.5666196276</v>
      </c>
      <c r="O27" s="105">
        <v>4319489.6401133258</v>
      </c>
      <c r="P27" s="105">
        <v>15413753.741329918</v>
      </c>
      <c r="Q27" s="105">
        <v>0</v>
      </c>
      <c r="R27" s="105">
        <v>1513733.5828835322</v>
      </c>
      <c r="S27" s="105">
        <v>4320650.1750564678</v>
      </c>
      <c r="T27" s="105">
        <v>2119327.8034361317</v>
      </c>
      <c r="U27" s="105">
        <v>2586992.3914977042</v>
      </c>
      <c r="V27" s="105">
        <v>2717290.0550394282</v>
      </c>
      <c r="W27" s="105">
        <v>410058.07544701645</v>
      </c>
      <c r="X27" s="105">
        <v>2601485.3623331287</v>
      </c>
      <c r="Y27" s="105">
        <v>3663269.8011269285</v>
      </c>
      <c r="Z27" s="105">
        <v>1807370.3997304537</v>
      </c>
      <c r="AA27" s="105">
        <v>963445.13126875355</v>
      </c>
      <c r="AB27" s="105">
        <v>895608.33484466514</v>
      </c>
      <c r="AC27" s="105">
        <v>767432.36001596821</v>
      </c>
      <c r="AD27" s="105">
        <v>219126.24174126517</v>
      </c>
      <c r="AE27" s="105">
        <v>285350.12872806867</v>
      </c>
      <c r="AF27" s="105">
        <v>347824.11617493822</v>
      </c>
      <c r="AG27" s="105">
        <v>468472.75421121379</v>
      </c>
      <c r="AH27" s="105">
        <v>567292.85269344237</v>
      </c>
      <c r="AI27" s="105">
        <v>600040.23356664379</v>
      </c>
      <c r="AJ27" s="105">
        <v>1070650.5716281184</v>
      </c>
      <c r="AK27" s="105">
        <v>2114584.8181543355</v>
      </c>
      <c r="AL27" s="105">
        <v>672834.52285323781</v>
      </c>
      <c r="AM27" s="105">
        <v>1905158.4533685073</v>
      </c>
      <c r="AN27" s="105">
        <v>450498.07277307089</v>
      </c>
      <c r="AO27" s="105">
        <v>0</v>
      </c>
      <c r="AP27" s="105">
        <v>0</v>
      </c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</row>
    <row r="28" spans="1:88" x14ac:dyDescent="0.25">
      <c r="A28" s="228"/>
      <c r="B28" s="45" t="s">
        <v>4</v>
      </c>
      <c r="C28" s="70"/>
      <c r="D28" s="70"/>
      <c r="E28" s="105">
        <v>0</v>
      </c>
      <c r="F28" s="105">
        <v>0</v>
      </c>
      <c r="G28" s="105">
        <v>0</v>
      </c>
      <c r="H28" s="105">
        <v>0</v>
      </c>
      <c r="I28" s="105">
        <v>0</v>
      </c>
      <c r="J28" s="105">
        <v>0</v>
      </c>
      <c r="K28" s="105">
        <v>0</v>
      </c>
      <c r="L28" s="105">
        <v>0</v>
      </c>
      <c r="M28" s="105">
        <v>0</v>
      </c>
      <c r="N28" s="105">
        <v>0</v>
      </c>
      <c r="O28" s="105">
        <v>0</v>
      </c>
      <c r="P28" s="105">
        <v>0</v>
      </c>
      <c r="Q28" s="105">
        <v>0</v>
      </c>
      <c r="R28" s="105">
        <v>0</v>
      </c>
      <c r="S28" s="105">
        <v>0</v>
      </c>
      <c r="T28" s="105">
        <v>0</v>
      </c>
      <c r="U28" s="105">
        <v>0</v>
      </c>
      <c r="V28" s="105">
        <v>0</v>
      </c>
      <c r="W28" s="105">
        <v>0</v>
      </c>
      <c r="X28" s="105">
        <v>0</v>
      </c>
      <c r="Y28" s="105">
        <v>0</v>
      </c>
      <c r="Z28" s="105">
        <v>0</v>
      </c>
      <c r="AA28" s="105">
        <v>0</v>
      </c>
      <c r="AB28" s="105">
        <v>0</v>
      </c>
      <c r="AC28" s="105">
        <v>0</v>
      </c>
      <c r="AD28" s="105">
        <v>0</v>
      </c>
      <c r="AE28" s="105">
        <v>0</v>
      </c>
      <c r="AF28" s="105">
        <v>0</v>
      </c>
      <c r="AG28" s="105">
        <v>0</v>
      </c>
      <c r="AH28" s="105">
        <v>0</v>
      </c>
      <c r="AI28" s="105">
        <v>0</v>
      </c>
      <c r="AJ28" s="105">
        <v>0</v>
      </c>
      <c r="AK28" s="105">
        <v>0</v>
      </c>
      <c r="AL28" s="105">
        <v>0</v>
      </c>
      <c r="AM28" s="105">
        <v>0</v>
      </c>
      <c r="AN28" s="105">
        <v>0</v>
      </c>
      <c r="AO28" s="105">
        <v>0</v>
      </c>
      <c r="AP28" s="105">
        <v>0</v>
      </c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0"/>
      <c r="CA28" s="70"/>
      <c r="CB28" s="70"/>
      <c r="CC28" s="70"/>
      <c r="CD28" s="70"/>
      <c r="CE28" s="70"/>
      <c r="CF28" s="70"/>
      <c r="CG28" s="70"/>
      <c r="CH28" s="70"/>
      <c r="CI28" s="70"/>
      <c r="CJ28" s="70"/>
    </row>
    <row r="29" spans="1:88" x14ac:dyDescent="0.25">
      <c r="A29" s="228"/>
      <c r="B29" s="45" t="s">
        <v>5</v>
      </c>
      <c r="C29" s="70"/>
      <c r="D29" s="70"/>
      <c r="E29" s="105">
        <v>0</v>
      </c>
      <c r="F29" s="105">
        <v>0</v>
      </c>
      <c r="G29" s="105">
        <v>43794.813805034202</v>
      </c>
      <c r="H29" s="105">
        <v>143646.98928051218</v>
      </c>
      <c r="I29" s="105">
        <v>122916.91426534014</v>
      </c>
      <c r="J29" s="105">
        <v>321433.27057817328</v>
      </c>
      <c r="K29" s="105">
        <v>190638.05815502952</v>
      </c>
      <c r="L29" s="105">
        <v>137213.15363999037</v>
      </c>
      <c r="M29" s="105">
        <v>118523.12790352906</v>
      </c>
      <c r="N29" s="105">
        <v>53133.468903794776</v>
      </c>
      <c r="O29" s="105">
        <v>58615.342097770343</v>
      </c>
      <c r="P29" s="105">
        <v>106950.96568361127</v>
      </c>
      <c r="Q29" s="105">
        <v>141607.34574200807</v>
      </c>
      <c r="R29" s="105">
        <v>32913.651756423656</v>
      </c>
      <c r="S29" s="105">
        <v>172614.09058640391</v>
      </c>
      <c r="T29" s="105">
        <v>425083.15936796152</v>
      </c>
      <c r="U29" s="105">
        <v>272948.81056191225</v>
      </c>
      <c r="V29" s="105">
        <v>468889.99828074878</v>
      </c>
      <c r="W29" s="105">
        <v>108249.47979748447</v>
      </c>
      <c r="X29" s="105">
        <v>267927.82462973695</v>
      </c>
      <c r="Y29" s="105">
        <v>112941.30159880895</v>
      </c>
      <c r="Z29" s="105">
        <v>55534.357562906094</v>
      </c>
      <c r="AA29" s="105">
        <v>61419.525285258176</v>
      </c>
      <c r="AB29" s="105">
        <v>73185.594683099363</v>
      </c>
      <c r="AC29" s="105">
        <v>69239.427528685555</v>
      </c>
      <c r="AD29" s="105">
        <v>67368.26902547224</v>
      </c>
      <c r="AE29" s="105">
        <v>254041.12293577375</v>
      </c>
      <c r="AF29" s="105">
        <v>336149.50505334581</v>
      </c>
      <c r="AG29" s="105">
        <v>485421.97678060684</v>
      </c>
      <c r="AH29" s="105">
        <v>360476.93553476629</v>
      </c>
      <c r="AI29" s="105">
        <v>158167.94904256635</v>
      </c>
      <c r="AJ29" s="105">
        <v>154247.52195647886</v>
      </c>
      <c r="AK29" s="105">
        <v>88236.499136815561</v>
      </c>
      <c r="AL29" s="105">
        <v>65780.409461658157</v>
      </c>
      <c r="AM29" s="105">
        <v>35581.909261221175</v>
      </c>
      <c r="AN29" s="105">
        <v>120509.14564147915</v>
      </c>
      <c r="AO29" s="105">
        <v>0</v>
      </c>
      <c r="AP29" s="105">
        <v>0</v>
      </c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0"/>
      <c r="CA29" s="70"/>
      <c r="CB29" s="70"/>
      <c r="CC29" s="70"/>
      <c r="CD29" s="70"/>
      <c r="CE29" s="70"/>
      <c r="CF29" s="70"/>
      <c r="CG29" s="70"/>
      <c r="CH29" s="70"/>
      <c r="CI29" s="70"/>
      <c r="CJ29" s="70"/>
    </row>
    <row r="30" spans="1:88" x14ac:dyDescent="0.25">
      <c r="A30" s="228"/>
      <c r="B30" s="45" t="s">
        <v>7</v>
      </c>
      <c r="C30" s="70"/>
      <c r="D30" s="70"/>
      <c r="E30" s="105">
        <v>0</v>
      </c>
      <c r="F30" s="105">
        <v>0</v>
      </c>
      <c r="G30" s="105">
        <v>0</v>
      </c>
      <c r="H30" s="105">
        <v>0</v>
      </c>
      <c r="I30" s="105">
        <v>0</v>
      </c>
      <c r="J30" s="105">
        <v>0</v>
      </c>
      <c r="K30" s="105">
        <v>0</v>
      </c>
      <c r="L30" s="105">
        <v>0</v>
      </c>
      <c r="M30" s="105">
        <v>0</v>
      </c>
      <c r="N30" s="105">
        <v>0</v>
      </c>
      <c r="O30" s="105">
        <v>0</v>
      </c>
      <c r="P30" s="105">
        <v>0</v>
      </c>
      <c r="Q30" s="105">
        <v>0</v>
      </c>
      <c r="R30" s="105">
        <v>0</v>
      </c>
      <c r="S30" s="105">
        <v>0</v>
      </c>
      <c r="T30" s="105">
        <v>0</v>
      </c>
      <c r="U30" s="105">
        <v>0</v>
      </c>
      <c r="V30" s="105">
        <v>0</v>
      </c>
      <c r="W30" s="105">
        <v>0</v>
      </c>
      <c r="X30" s="105">
        <v>0</v>
      </c>
      <c r="Y30" s="105">
        <v>0</v>
      </c>
      <c r="Z30" s="105">
        <v>0</v>
      </c>
      <c r="AA30" s="105">
        <v>0</v>
      </c>
      <c r="AB30" s="105">
        <v>0</v>
      </c>
      <c r="AC30" s="105">
        <v>0</v>
      </c>
      <c r="AD30" s="105">
        <v>0</v>
      </c>
      <c r="AE30" s="105">
        <v>0</v>
      </c>
      <c r="AF30" s="105">
        <v>0</v>
      </c>
      <c r="AG30" s="105">
        <v>0</v>
      </c>
      <c r="AH30" s="105">
        <v>0</v>
      </c>
      <c r="AI30" s="105">
        <v>0</v>
      </c>
      <c r="AJ30" s="105">
        <v>0</v>
      </c>
      <c r="AK30" s="105">
        <v>0</v>
      </c>
      <c r="AL30" s="105">
        <v>0</v>
      </c>
      <c r="AM30" s="105">
        <v>0</v>
      </c>
      <c r="AN30" s="105">
        <v>0</v>
      </c>
      <c r="AO30" s="105">
        <v>0</v>
      </c>
      <c r="AP30" s="105">
        <v>0</v>
      </c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0"/>
      <c r="CA30" s="70"/>
      <c r="CB30" s="70"/>
      <c r="CC30" s="70"/>
      <c r="CD30" s="70"/>
      <c r="CE30" s="70"/>
      <c r="CF30" s="70"/>
      <c r="CG30" s="70"/>
      <c r="CH30" s="70"/>
      <c r="CI30" s="70"/>
      <c r="CJ30" s="70"/>
    </row>
    <row r="31" spans="1:88" x14ac:dyDescent="0.25">
      <c r="A31" s="228"/>
      <c r="B31" s="45" t="s">
        <v>8</v>
      </c>
      <c r="C31" s="70"/>
      <c r="D31" s="70"/>
      <c r="E31" s="105">
        <v>0</v>
      </c>
      <c r="F31" s="105">
        <v>0</v>
      </c>
      <c r="G31" s="105">
        <v>7113.9154842330763</v>
      </c>
      <c r="H31" s="105">
        <v>37940.882582576385</v>
      </c>
      <c r="I31" s="105">
        <v>35569.577421165348</v>
      </c>
      <c r="J31" s="105">
        <v>56911.323873864618</v>
      </c>
      <c r="K31" s="105">
        <v>73832.382753947604</v>
      </c>
      <c r="L31" s="105">
        <v>71461.077592536851</v>
      </c>
      <c r="M31" s="105">
        <v>2243126.4594002995</v>
      </c>
      <c r="N31" s="105">
        <v>107996.42326432079</v>
      </c>
      <c r="O31" s="105">
        <v>178629.84287210368</v>
      </c>
      <c r="P31" s="105">
        <v>90172.826093015276</v>
      </c>
      <c r="Q31" s="105">
        <v>143607.34367858025</v>
      </c>
      <c r="R31" s="105">
        <v>42633.430154578513</v>
      </c>
      <c r="S31" s="105">
        <v>38145.700664622884</v>
      </c>
      <c r="T31" s="105">
        <v>49365.024389511964</v>
      </c>
      <c r="U31" s="105">
        <v>29170.241684711615</v>
      </c>
      <c r="V31" s="105">
        <v>419351.8623347411</v>
      </c>
      <c r="W31" s="105">
        <v>17950.917959822531</v>
      </c>
      <c r="X31" s="105">
        <v>111901.38506709822</v>
      </c>
      <c r="Y31" s="105">
        <v>1873950.6694345449</v>
      </c>
      <c r="Z31" s="105">
        <v>74600.923378065476</v>
      </c>
      <c r="AA31" s="105">
        <v>111866.97676287248</v>
      </c>
      <c r="AB31" s="105">
        <v>101209.70199457741</v>
      </c>
      <c r="AC31" s="105">
        <v>70360.063872484548</v>
      </c>
      <c r="AD31" s="105">
        <v>51170.955543625125</v>
      </c>
      <c r="AE31" s="105">
        <v>31981.847214765705</v>
      </c>
      <c r="AF31" s="105">
        <v>25585.477771812562</v>
      </c>
      <c r="AG31" s="105">
        <v>49038.832395974074</v>
      </c>
      <c r="AH31" s="105">
        <v>36246.093510067796</v>
      </c>
      <c r="AI31" s="105">
        <v>170910.55619542007</v>
      </c>
      <c r="AJ31" s="105">
        <v>450541.76676424127</v>
      </c>
      <c r="AK31" s="105">
        <v>1920532.3110876498</v>
      </c>
      <c r="AL31" s="105">
        <v>59699.448134229315</v>
      </c>
      <c r="AM31" s="105">
        <v>287811.63642601023</v>
      </c>
      <c r="AN31" s="105">
        <v>196134.75809233825</v>
      </c>
      <c r="AO31" s="105">
        <v>0</v>
      </c>
      <c r="AP31" s="105">
        <v>0</v>
      </c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0"/>
      <c r="CA31" s="70"/>
      <c r="CB31" s="70"/>
      <c r="CC31" s="70"/>
      <c r="CD31" s="70"/>
      <c r="CE31" s="70"/>
      <c r="CF31" s="70"/>
      <c r="CG31" s="70"/>
      <c r="CH31" s="70"/>
      <c r="CI31" s="70"/>
      <c r="CJ31" s="70"/>
    </row>
    <row r="32" spans="1:88" ht="15.75" thickBot="1" x14ac:dyDescent="0.3">
      <c r="A32" s="92"/>
      <c r="B32" s="79" t="s">
        <v>72</v>
      </c>
      <c r="C32" s="70"/>
      <c r="D32" s="70"/>
      <c r="E32" s="105">
        <v>0</v>
      </c>
      <c r="F32" s="105">
        <v>0</v>
      </c>
      <c r="G32" s="105">
        <v>0</v>
      </c>
      <c r="H32" s="105">
        <v>0</v>
      </c>
      <c r="I32" s="105">
        <v>0</v>
      </c>
      <c r="J32" s="105">
        <v>0</v>
      </c>
      <c r="K32" s="105">
        <v>0</v>
      </c>
      <c r="L32" s="105">
        <v>0</v>
      </c>
      <c r="M32" s="105">
        <v>0</v>
      </c>
      <c r="N32" s="105">
        <v>0</v>
      </c>
      <c r="O32" s="105">
        <v>0</v>
      </c>
      <c r="P32" s="105">
        <v>0</v>
      </c>
      <c r="Q32" s="105">
        <v>0</v>
      </c>
      <c r="R32" s="105">
        <v>0</v>
      </c>
      <c r="S32" s="105">
        <v>0</v>
      </c>
      <c r="T32" s="105">
        <v>0</v>
      </c>
      <c r="U32" s="105">
        <v>0</v>
      </c>
      <c r="V32" s="105">
        <v>0</v>
      </c>
      <c r="W32" s="105">
        <v>0</v>
      </c>
      <c r="X32" s="105">
        <v>0</v>
      </c>
      <c r="Y32" s="105">
        <v>0</v>
      </c>
      <c r="Z32" s="105">
        <v>0</v>
      </c>
      <c r="AA32" s="105">
        <v>0</v>
      </c>
      <c r="AB32" s="105">
        <v>0</v>
      </c>
      <c r="AC32" s="105">
        <v>0</v>
      </c>
      <c r="AD32" s="105">
        <v>0</v>
      </c>
      <c r="AE32" s="105">
        <v>0</v>
      </c>
      <c r="AF32" s="105">
        <v>0</v>
      </c>
      <c r="AG32" s="105">
        <v>0</v>
      </c>
      <c r="AH32" s="105">
        <v>0</v>
      </c>
      <c r="AI32" s="105">
        <v>0</v>
      </c>
      <c r="AJ32" s="105">
        <v>0</v>
      </c>
      <c r="AK32" s="105">
        <v>0</v>
      </c>
      <c r="AL32" s="105">
        <v>0</v>
      </c>
      <c r="AM32" s="105">
        <v>0</v>
      </c>
      <c r="AN32" s="105">
        <v>0</v>
      </c>
      <c r="AO32" s="105">
        <v>0</v>
      </c>
      <c r="AP32" s="105">
        <v>0</v>
      </c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0"/>
      <c r="CE32" s="70"/>
      <c r="CF32" s="70"/>
      <c r="CG32" s="70"/>
      <c r="CH32" s="70"/>
      <c r="CI32" s="70"/>
      <c r="CJ32" s="70"/>
    </row>
    <row r="33" spans="1:88" ht="15.75" thickBot="1" x14ac:dyDescent="0.3"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N33" s="96"/>
    </row>
    <row r="34" spans="1:88" ht="15.75" x14ac:dyDescent="0.25">
      <c r="A34" s="19"/>
      <c r="B34" s="80" t="s">
        <v>30</v>
      </c>
      <c r="C34" s="51">
        <v>42370</v>
      </c>
      <c r="D34" s="51">
        <v>42401</v>
      </c>
      <c r="E34" s="49">
        <v>42430</v>
      </c>
      <c r="F34" s="104">
        <v>42461</v>
      </c>
      <c r="G34" s="104">
        <v>42491</v>
      </c>
      <c r="H34" s="104">
        <v>42522</v>
      </c>
      <c r="I34" s="104">
        <v>42552</v>
      </c>
      <c r="J34" s="104">
        <v>42583</v>
      </c>
      <c r="K34" s="104">
        <v>42614</v>
      </c>
      <c r="L34" s="104">
        <v>42644</v>
      </c>
      <c r="M34" s="104">
        <v>42675</v>
      </c>
      <c r="N34" s="104">
        <v>42705</v>
      </c>
      <c r="O34" s="104">
        <v>42736</v>
      </c>
      <c r="P34" s="104">
        <v>42767</v>
      </c>
      <c r="Q34" s="50">
        <v>42795</v>
      </c>
      <c r="R34" s="50">
        <v>42826</v>
      </c>
      <c r="S34" s="50">
        <v>42856</v>
      </c>
      <c r="T34" s="50">
        <v>42887</v>
      </c>
      <c r="U34" s="50">
        <v>42917</v>
      </c>
      <c r="V34" s="50">
        <v>42948</v>
      </c>
      <c r="W34" s="50">
        <v>42979</v>
      </c>
      <c r="X34" s="50">
        <v>43009</v>
      </c>
      <c r="Y34" s="50">
        <v>43040</v>
      </c>
      <c r="Z34" s="50">
        <v>43070</v>
      </c>
      <c r="AA34" s="50">
        <v>43101</v>
      </c>
      <c r="AB34" s="50">
        <v>43132</v>
      </c>
      <c r="AC34" s="51">
        <v>43160</v>
      </c>
      <c r="AD34" s="51">
        <v>43191</v>
      </c>
      <c r="AE34" s="51">
        <v>43221</v>
      </c>
      <c r="AF34" s="51">
        <v>43252</v>
      </c>
      <c r="AG34" s="51">
        <v>43282</v>
      </c>
      <c r="AH34" s="51">
        <v>43313</v>
      </c>
      <c r="AI34" s="51">
        <v>43344</v>
      </c>
      <c r="AJ34" s="51">
        <v>43374</v>
      </c>
      <c r="AK34" s="51">
        <v>43405</v>
      </c>
      <c r="AL34" s="51">
        <v>43435</v>
      </c>
      <c r="AM34" s="51">
        <v>43466</v>
      </c>
      <c r="AN34" s="51">
        <v>43497</v>
      </c>
      <c r="AO34" s="49">
        <v>43525</v>
      </c>
      <c r="AP34" s="49">
        <v>43556</v>
      </c>
      <c r="AQ34" s="49">
        <v>43586</v>
      </c>
      <c r="AR34" s="49">
        <v>43617</v>
      </c>
      <c r="AS34" s="49">
        <v>43647</v>
      </c>
      <c r="AT34" s="49">
        <v>43678</v>
      </c>
      <c r="AU34" s="49">
        <v>43709</v>
      </c>
      <c r="AV34" s="49">
        <v>43739</v>
      </c>
      <c r="AW34" s="49">
        <v>43770</v>
      </c>
      <c r="AX34" s="49">
        <v>43800</v>
      </c>
      <c r="AY34" s="49">
        <v>43831</v>
      </c>
      <c r="AZ34" s="49">
        <v>43862</v>
      </c>
      <c r="BA34" s="50">
        <v>43891</v>
      </c>
      <c r="BB34" s="50">
        <v>43922</v>
      </c>
      <c r="BC34" s="50">
        <v>43952</v>
      </c>
      <c r="BD34" s="50">
        <v>43983</v>
      </c>
      <c r="BE34" s="50">
        <v>44013</v>
      </c>
      <c r="BF34" s="50">
        <v>44044</v>
      </c>
      <c r="BG34" s="50">
        <v>44075</v>
      </c>
      <c r="BH34" s="50">
        <v>44105</v>
      </c>
      <c r="BI34" s="50">
        <v>44136</v>
      </c>
      <c r="BJ34" s="50">
        <v>44166</v>
      </c>
      <c r="BK34" s="50">
        <v>44197</v>
      </c>
      <c r="BL34" s="50">
        <v>44228</v>
      </c>
      <c r="BM34" s="51">
        <v>44256</v>
      </c>
      <c r="BN34" s="51">
        <v>44287</v>
      </c>
      <c r="BO34" s="51">
        <v>44317</v>
      </c>
      <c r="BP34" s="51">
        <v>44348</v>
      </c>
      <c r="BQ34" s="51">
        <v>44378</v>
      </c>
      <c r="BR34" s="51">
        <v>44409</v>
      </c>
      <c r="BS34" s="51">
        <v>44440</v>
      </c>
      <c r="BT34" s="51">
        <v>44470</v>
      </c>
      <c r="BU34" s="51">
        <v>44501</v>
      </c>
      <c r="BV34" s="51">
        <v>44531</v>
      </c>
      <c r="BW34" s="51">
        <v>44562</v>
      </c>
      <c r="BX34" s="51">
        <v>44593</v>
      </c>
      <c r="BY34" s="49">
        <v>44621</v>
      </c>
      <c r="BZ34" s="49">
        <v>44652</v>
      </c>
      <c r="CA34" s="49">
        <v>44682</v>
      </c>
      <c r="CB34" s="49">
        <v>44713</v>
      </c>
      <c r="CC34" s="49">
        <v>44743</v>
      </c>
      <c r="CD34" s="49">
        <v>44774</v>
      </c>
      <c r="CE34" s="49">
        <v>44805</v>
      </c>
      <c r="CF34" s="49">
        <v>44835</v>
      </c>
      <c r="CG34" s="49">
        <v>44866</v>
      </c>
      <c r="CH34" s="49">
        <v>44896</v>
      </c>
      <c r="CI34" s="49">
        <v>44927</v>
      </c>
      <c r="CJ34" s="49">
        <v>44958</v>
      </c>
    </row>
    <row r="35" spans="1:88" ht="15" customHeight="1" x14ac:dyDescent="0.25">
      <c r="A35" s="209" t="s">
        <v>29</v>
      </c>
      <c r="B35" s="45" t="s">
        <v>9</v>
      </c>
      <c r="C35" s="70"/>
      <c r="D35" s="70"/>
      <c r="E35" s="105">
        <v>0</v>
      </c>
      <c r="F35" s="105">
        <v>0</v>
      </c>
      <c r="G35" s="105">
        <v>0</v>
      </c>
      <c r="H35" s="105">
        <v>0</v>
      </c>
      <c r="I35" s="105">
        <v>0</v>
      </c>
      <c r="J35" s="105">
        <v>0</v>
      </c>
      <c r="K35" s="105">
        <v>0</v>
      </c>
      <c r="L35" s="105">
        <v>0</v>
      </c>
      <c r="M35" s="105">
        <v>0</v>
      </c>
      <c r="N35" s="105">
        <v>0</v>
      </c>
      <c r="O35" s="105">
        <v>0</v>
      </c>
      <c r="P35" s="105">
        <v>0</v>
      </c>
      <c r="Q35" s="105">
        <v>44873.960226622126</v>
      </c>
      <c r="R35" s="105">
        <v>32551.636762381779</v>
      </c>
      <c r="S35" s="105">
        <v>0</v>
      </c>
      <c r="T35" s="105">
        <v>0</v>
      </c>
      <c r="U35" s="105">
        <v>0</v>
      </c>
      <c r="V35" s="105">
        <v>0</v>
      </c>
      <c r="W35" s="105">
        <v>0</v>
      </c>
      <c r="X35" s="105">
        <v>0</v>
      </c>
      <c r="Y35" s="105">
        <v>0</v>
      </c>
      <c r="Z35" s="105">
        <v>0</v>
      </c>
      <c r="AA35" s="105">
        <v>0</v>
      </c>
      <c r="AB35" s="105">
        <v>0</v>
      </c>
      <c r="AC35" s="105">
        <v>0</v>
      </c>
      <c r="AD35" s="105">
        <v>0</v>
      </c>
      <c r="AE35" s="105">
        <v>0</v>
      </c>
      <c r="AF35" s="105">
        <v>35322.892593315846</v>
      </c>
      <c r="AG35" s="105">
        <v>0</v>
      </c>
      <c r="AH35" s="105">
        <v>172775.23623525962</v>
      </c>
      <c r="AI35" s="105">
        <v>0</v>
      </c>
      <c r="AJ35" s="105">
        <v>0</v>
      </c>
      <c r="AK35" s="105">
        <v>12313.249814941266</v>
      </c>
      <c r="AL35" s="105">
        <v>0</v>
      </c>
      <c r="AM35" s="105">
        <v>0</v>
      </c>
      <c r="AN35" s="105">
        <v>637448.94245252945</v>
      </c>
      <c r="AO35" s="105">
        <v>1</v>
      </c>
      <c r="AP35" s="105">
        <v>1</v>
      </c>
      <c r="AQ35" s="105">
        <v>1</v>
      </c>
      <c r="AR35" s="105">
        <v>1</v>
      </c>
      <c r="AS35" s="105">
        <v>1</v>
      </c>
      <c r="AT35" s="105">
        <v>1</v>
      </c>
      <c r="AU35" s="105">
        <v>1</v>
      </c>
      <c r="AV35" s="105">
        <v>1</v>
      </c>
      <c r="AW35" s="105">
        <v>1</v>
      </c>
      <c r="AX35" s="105">
        <v>1</v>
      </c>
      <c r="AY35" s="105">
        <v>1</v>
      </c>
      <c r="AZ35" s="105">
        <v>1</v>
      </c>
      <c r="BA35" s="105">
        <v>1</v>
      </c>
      <c r="BB35" s="105">
        <v>1</v>
      </c>
      <c r="BC35" s="105">
        <v>1</v>
      </c>
      <c r="BD35" s="105"/>
      <c r="BE35" s="105"/>
      <c r="BF35" s="70"/>
      <c r="BG35" s="70"/>
      <c r="BH35" s="70"/>
      <c r="BI35" s="70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70"/>
      <c r="CC35" s="70"/>
      <c r="CD35" s="70"/>
      <c r="CE35" s="70"/>
      <c r="CF35" s="70"/>
      <c r="CG35" s="70"/>
      <c r="CH35" s="70"/>
      <c r="CI35" s="70"/>
      <c r="CJ35" s="70"/>
    </row>
    <row r="36" spans="1:88" x14ac:dyDescent="0.25">
      <c r="A36" s="209"/>
      <c r="B36" s="45" t="s">
        <v>6</v>
      </c>
      <c r="C36" s="70"/>
      <c r="D36" s="70"/>
      <c r="E36" s="105">
        <v>0</v>
      </c>
      <c r="F36" s="105">
        <v>0</v>
      </c>
      <c r="G36" s="105">
        <v>0</v>
      </c>
      <c r="H36" s="105">
        <v>0</v>
      </c>
      <c r="I36" s="105">
        <v>0</v>
      </c>
      <c r="J36" s="105">
        <v>0</v>
      </c>
      <c r="K36" s="105">
        <v>0</v>
      </c>
      <c r="L36" s="105">
        <v>0</v>
      </c>
      <c r="M36" s="105">
        <v>0</v>
      </c>
      <c r="N36" s="105">
        <v>0</v>
      </c>
      <c r="O36" s="105">
        <v>0</v>
      </c>
      <c r="P36" s="105">
        <v>0</v>
      </c>
      <c r="Q36" s="105">
        <v>0</v>
      </c>
      <c r="R36" s="105">
        <v>0</v>
      </c>
      <c r="S36" s="105">
        <v>0</v>
      </c>
      <c r="T36" s="105">
        <v>0</v>
      </c>
      <c r="U36" s="105">
        <v>0</v>
      </c>
      <c r="V36" s="105">
        <v>0</v>
      </c>
      <c r="W36" s="105">
        <v>0</v>
      </c>
      <c r="X36" s="105">
        <v>0</v>
      </c>
      <c r="Y36" s="105">
        <v>0</v>
      </c>
      <c r="Z36" s="105">
        <v>0</v>
      </c>
      <c r="AA36" s="105">
        <v>0</v>
      </c>
      <c r="AB36" s="105">
        <v>0</v>
      </c>
      <c r="AC36" s="105">
        <v>0</v>
      </c>
      <c r="AD36" s="105">
        <v>0</v>
      </c>
      <c r="AE36" s="105">
        <v>0</v>
      </c>
      <c r="AF36" s="105">
        <v>0</v>
      </c>
      <c r="AG36" s="105">
        <v>0</v>
      </c>
      <c r="AH36" s="105">
        <v>14786.129032148945</v>
      </c>
      <c r="AI36" s="105">
        <v>0</v>
      </c>
      <c r="AJ36" s="105">
        <v>0</v>
      </c>
      <c r="AK36" s="105">
        <v>0</v>
      </c>
      <c r="AL36" s="105">
        <v>0</v>
      </c>
      <c r="AM36" s="105">
        <v>0</v>
      </c>
      <c r="AN36" s="105">
        <v>30058.229508132361</v>
      </c>
      <c r="AO36" s="105">
        <v>0</v>
      </c>
      <c r="AP36" s="105">
        <v>0</v>
      </c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0"/>
      <c r="CA36" s="70"/>
      <c r="CB36" s="70"/>
      <c r="CC36" s="70"/>
      <c r="CD36" s="70"/>
      <c r="CE36" s="70"/>
      <c r="CF36" s="70"/>
      <c r="CG36" s="70"/>
      <c r="CH36" s="70"/>
      <c r="CI36" s="70"/>
      <c r="CJ36" s="70"/>
    </row>
    <row r="37" spans="1:88" x14ac:dyDescent="0.25">
      <c r="A37" s="209"/>
      <c r="B37" s="45" t="s">
        <v>10</v>
      </c>
      <c r="C37" s="70"/>
      <c r="D37" s="70"/>
      <c r="E37" s="105">
        <v>0</v>
      </c>
      <c r="F37" s="105">
        <v>0</v>
      </c>
      <c r="G37" s="105">
        <v>0</v>
      </c>
      <c r="H37" s="105">
        <v>0</v>
      </c>
      <c r="I37" s="105">
        <v>0</v>
      </c>
      <c r="J37" s="105">
        <v>0</v>
      </c>
      <c r="K37" s="105">
        <v>0</v>
      </c>
      <c r="L37" s="105">
        <v>0</v>
      </c>
      <c r="M37" s="105">
        <v>0</v>
      </c>
      <c r="N37" s="105">
        <v>0</v>
      </c>
      <c r="O37" s="105">
        <v>0</v>
      </c>
      <c r="P37" s="105">
        <v>0</v>
      </c>
      <c r="Q37" s="105">
        <v>0</v>
      </c>
      <c r="R37" s="105">
        <v>0</v>
      </c>
      <c r="S37" s="105">
        <v>0</v>
      </c>
      <c r="T37" s="105">
        <v>0</v>
      </c>
      <c r="U37" s="105">
        <v>0</v>
      </c>
      <c r="V37" s="105">
        <v>0</v>
      </c>
      <c r="W37" s="105">
        <v>0</v>
      </c>
      <c r="X37" s="105">
        <v>0</v>
      </c>
      <c r="Y37" s="105">
        <v>0</v>
      </c>
      <c r="Z37" s="105">
        <v>0</v>
      </c>
      <c r="AA37" s="105">
        <v>0</v>
      </c>
      <c r="AB37" s="105">
        <v>0</v>
      </c>
      <c r="AC37" s="105">
        <v>0</v>
      </c>
      <c r="AD37" s="105">
        <v>7546.9240306012798</v>
      </c>
      <c r="AE37" s="105">
        <v>0</v>
      </c>
      <c r="AF37" s="105">
        <v>0</v>
      </c>
      <c r="AG37" s="105">
        <v>0</v>
      </c>
      <c r="AH37" s="105">
        <v>0</v>
      </c>
      <c r="AI37" s="105">
        <v>0</v>
      </c>
      <c r="AJ37" s="105">
        <v>0</v>
      </c>
      <c r="AK37" s="105">
        <v>0</v>
      </c>
      <c r="AL37" s="105">
        <v>3067.0860927674871</v>
      </c>
      <c r="AM37" s="105">
        <v>0</v>
      </c>
      <c r="AN37" s="105">
        <v>0</v>
      </c>
      <c r="AO37" s="105">
        <v>0</v>
      </c>
      <c r="AP37" s="105">
        <v>0</v>
      </c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0"/>
      <c r="BG37" s="70"/>
      <c r="BH37" s="70"/>
      <c r="BI37" s="70"/>
      <c r="BJ37" s="70"/>
      <c r="BK37" s="70"/>
      <c r="BL37" s="70"/>
      <c r="BM37" s="70"/>
      <c r="BN37" s="70"/>
      <c r="BO37" s="70"/>
      <c r="BP37" s="70"/>
      <c r="BQ37" s="70"/>
      <c r="BR37" s="70"/>
      <c r="BS37" s="70"/>
      <c r="BT37" s="70"/>
      <c r="BU37" s="70"/>
      <c r="BV37" s="70"/>
      <c r="BW37" s="70"/>
      <c r="BX37" s="70"/>
      <c r="BY37" s="70"/>
      <c r="BZ37" s="70"/>
      <c r="CA37" s="70"/>
      <c r="CB37" s="70"/>
      <c r="CC37" s="70"/>
      <c r="CD37" s="70"/>
      <c r="CE37" s="70"/>
      <c r="CF37" s="70"/>
      <c r="CG37" s="70"/>
      <c r="CH37" s="70"/>
      <c r="CI37" s="70"/>
      <c r="CJ37" s="70"/>
    </row>
    <row r="38" spans="1:88" x14ac:dyDescent="0.25">
      <c r="A38" s="209"/>
      <c r="B38" s="45" t="s">
        <v>1</v>
      </c>
      <c r="C38" s="70"/>
      <c r="D38" s="70"/>
      <c r="E38" s="105">
        <v>0</v>
      </c>
      <c r="F38" s="105">
        <v>0</v>
      </c>
      <c r="G38" s="105">
        <v>0</v>
      </c>
      <c r="H38" s="105">
        <v>0</v>
      </c>
      <c r="I38" s="105">
        <v>0</v>
      </c>
      <c r="J38" s="105">
        <v>0</v>
      </c>
      <c r="K38" s="105">
        <v>0</v>
      </c>
      <c r="L38" s="105">
        <v>0</v>
      </c>
      <c r="M38" s="105">
        <v>0</v>
      </c>
      <c r="N38" s="105">
        <v>122192.50557622174</v>
      </c>
      <c r="O38" s="105">
        <v>340271.04777288839</v>
      </c>
      <c r="P38" s="105">
        <v>0</v>
      </c>
      <c r="Q38" s="105">
        <v>2631.9190289654371</v>
      </c>
      <c r="R38" s="105">
        <v>0</v>
      </c>
      <c r="S38" s="105">
        <v>354024.39113533351</v>
      </c>
      <c r="T38" s="105">
        <v>39947.968636296471</v>
      </c>
      <c r="U38" s="105">
        <v>911.58062231074723</v>
      </c>
      <c r="V38" s="105">
        <v>0</v>
      </c>
      <c r="W38" s="105">
        <v>9350.8298527458828</v>
      </c>
      <c r="X38" s="105">
        <v>83715.005790949435</v>
      </c>
      <c r="Y38" s="105">
        <v>4925.127532863753</v>
      </c>
      <c r="Z38" s="105">
        <v>0</v>
      </c>
      <c r="AA38" s="105">
        <v>0</v>
      </c>
      <c r="AB38" s="105">
        <v>4233.0175058771101</v>
      </c>
      <c r="AC38" s="105">
        <v>3271.7558923468541</v>
      </c>
      <c r="AD38" s="105">
        <v>40998.798088340322</v>
      </c>
      <c r="AE38" s="105">
        <v>5538.0239752306616</v>
      </c>
      <c r="AF38" s="105">
        <v>1307.6964366028933</v>
      </c>
      <c r="AG38" s="105">
        <v>46800.443625345855</v>
      </c>
      <c r="AH38" s="105">
        <v>0</v>
      </c>
      <c r="AI38" s="105">
        <v>7096.7679694103172</v>
      </c>
      <c r="AJ38" s="105">
        <v>79785.751368625046</v>
      </c>
      <c r="AK38" s="105">
        <v>6312.1501074485814</v>
      </c>
      <c r="AL38" s="105">
        <v>0</v>
      </c>
      <c r="AM38" s="105">
        <v>1015.1412722603229</v>
      </c>
      <c r="AN38" s="105">
        <v>16312.674779674555</v>
      </c>
      <c r="AO38" s="105">
        <v>0</v>
      </c>
      <c r="AP38" s="105">
        <v>0</v>
      </c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0"/>
      <c r="BH38" s="70"/>
      <c r="BI38" s="70"/>
      <c r="BJ38" s="70"/>
      <c r="BK38" s="70"/>
      <c r="BL38" s="70"/>
      <c r="BM38" s="70"/>
      <c r="BN38" s="70"/>
      <c r="BO38" s="70"/>
      <c r="BP38" s="70"/>
      <c r="BQ38" s="70"/>
      <c r="BR38" s="70"/>
      <c r="BS38" s="70"/>
      <c r="BT38" s="70"/>
      <c r="BU38" s="70"/>
      <c r="BV38" s="70"/>
      <c r="BW38" s="70"/>
      <c r="BX38" s="70"/>
      <c r="BY38" s="70"/>
      <c r="BZ38" s="70"/>
      <c r="CA38" s="70"/>
      <c r="CB38" s="70"/>
      <c r="CC38" s="70"/>
      <c r="CD38" s="70"/>
      <c r="CE38" s="70"/>
      <c r="CF38" s="70"/>
      <c r="CG38" s="70"/>
      <c r="CH38" s="70"/>
      <c r="CI38" s="70"/>
      <c r="CJ38" s="70"/>
    </row>
    <row r="39" spans="1:88" x14ac:dyDescent="0.25">
      <c r="A39" s="209"/>
      <c r="B39" s="45" t="s">
        <v>11</v>
      </c>
      <c r="C39" s="70"/>
      <c r="D39" s="70"/>
      <c r="E39" s="105">
        <v>0</v>
      </c>
      <c r="F39" s="105">
        <v>0</v>
      </c>
      <c r="G39" s="105">
        <v>0</v>
      </c>
      <c r="H39" s="105">
        <v>65017.90544890517</v>
      </c>
      <c r="I39" s="105">
        <v>0</v>
      </c>
      <c r="J39" s="105">
        <v>0</v>
      </c>
      <c r="K39" s="105">
        <v>0</v>
      </c>
      <c r="L39" s="105">
        <v>3974.457399513386</v>
      </c>
      <c r="M39" s="105">
        <v>6353.7161839735672</v>
      </c>
      <c r="N39" s="105">
        <v>0</v>
      </c>
      <c r="O39" s="105">
        <v>0</v>
      </c>
      <c r="P39" s="105">
        <v>0</v>
      </c>
      <c r="Q39" s="105">
        <v>0</v>
      </c>
      <c r="R39" s="105">
        <v>0</v>
      </c>
      <c r="S39" s="105">
        <v>9425.7781324034386</v>
      </c>
      <c r="T39" s="105">
        <v>17879.077001757327</v>
      </c>
      <c r="U39" s="105">
        <v>159360.67818840052</v>
      </c>
      <c r="V39" s="105">
        <v>168439.81134023663</v>
      </c>
      <c r="W39" s="105">
        <v>167009.34652448606</v>
      </c>
      <c r="X39" s="105">
        <v>253981.10086818333</v>
      </c>
      <c r="Y39" s="105">
        <v>302370.0880843958</v>
      </c>
      <c r="Z39" s="105">
        <v>325566.70454694785</v>
      </c>
      <c r="AA39" s="105">
        <v>1393215.2343760577</v>
      </c>
      <c r="AB39" s="105">
        <v>402732.7821087293</v>
      </c>
      <c r="AC39" s="105">
        <v>481252.29421042779</v>
      </c>
      <c r="AD39" s="105">
        <v>806413.86175094021</v>
      </c>
      <c r="AE39" s="105">
        <v>155256.91201551395</v>
      </c>
      <c r="AF39" s="105">
        <v>625000.7667555036</v>
      </c>
      <c r="AG39" s="105">
        <v>273844.20782884391</v>
      </c>
      <c r="AH39" s="105">
        <v>602287.8614536525</v>
      </c>
      <c r="AI39" s="105">
        <v>797856.88722809218</v>
      </c>
      <c r="AJ39" s="105">
        <v>293114.2946310743</v>
      </c>
      <c r="AK39" s="105">
        <v>1037576.6417873278</v>
      </c>
      <c r="AL39" s="105">
        <v>934558.52698626334</v>
      </c>
      <c r="AM39" s="105">
        <v>306233.89051976067</v>
      </c>
      <c r="AN39" s="105">
        <v>2087732.8844639903</v>
      </c>
      <c r="AO39" s="105">
        <v>0</v>
      </c>
      <c r="AP39" s="105">
        <v>0</v>
      </c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  <c r="BH39" s="70"/>
      <c r="BI39" s="70"/>
      <c r="BJ39" s="70"/>
      <c r="BK39" s="70"/>
      <c r="BL39" s="70"/>
      <c r="BM39" s="70"/>
      <c r="BN39" s="70"/>
      <c r="BO39" s="70"/>
      <c r="BP39" s="70"/>
      <c r="BQ39" s="70"/>
      <c r="BR39" s="70"/>
      <c r="BS39" s="70"/>
      <c r="BT39" s="70"/>
      <c r="BU39" s="70"/>
      <c r="BV39" s="70"/>
      <c r="BW39" s="70"/>
      <c r="BX39" s="70"/>
      <c r="BY39" s="70"/>
      <c r="BZ39" s="70"/>
      <c r="CA39" s="70"/>
      <c r="CB39" s="70"/>
      <c r="CC39" s="70"/>
      <c r="CD39" s="70"/>
      <c r="CE39" s="70"/>
      <c r="CF39" s="70"/>
      <c r="CG39" s="70"/>
      <c r="CH39" s="70"/>
      <c r="CI39" s="70"/>
      <c r="CJ39" s="70"/>
    </row>
    <row r="40" spans="1:88" x14ac:dyDescent="0.25">
      <c r="A40" s="209"/>
      <c r="B40" s="45" t="s">
        <v>12</v>
      </c>
      <c r="C40" s="70"/>
      <c r="D40" s="70"/>
      <c r="E40" s="105">
        <v>0</v>
      </c>
      <c r="F40" s="105">
        <v>0</v>
      </c>
      <c r="G40" s="105">
        <v>0</v>
      </c>
      <c r="H40" s="105">
        <v>0</v>
      </c>
      <c r="I40" s="105">
        <v>0</v>
      </c>
      <c r="J40" s="105">
        <v>0</v>
      </c>
      <c r="K40" s="105">
        <v>0</v>
      </c>
      <c r="L40" s="105">
        <v>0</v>
      </c>
      <c r="M40" s="105">
        <v>0</v>
      </c>
      <c r="N40" s="105">
        <v>0</v>
      </c>
      <c r="O40" s="105">
        <v>0</v>
      </c>
      <c r="P40" s="105">
        <v>0</v>
      </c>
      <c r="Q40" s="105">
        <v>0</v>
      </c>
      <c r="R40" s="105">
        <v>0</v>
      </c>
      <c r="S40" s="105">
        <v>0</v>
      </c>
      <c r="T40" s="105">
        <v>0</v>
      </c>
      <c r="U40" s="105">
        <v>0</v>
      </c>
      <c r="V40" s="105">
        <v>0</v>
      </c>
      <c r="W40" s="105">
        <v>0</v>
      </c>
      <c r="X40" s="105">
        <v>0</v>
      </c>
      <c r="Y40" s="105">
        <v>0</v>
      </c>
      <c r="Z40" s="105">
        <v>0</v>
      </c>
      <c r="AA40" s="105">
        <v>0</v>
      </c>
      <c r="AB40" s="105">
        <v>0</v>
      </c>
      <c r="AC40" s="105">
        <v>0</v>
      </c>
      <c r="AD40" s="105">
        <v>0</v>
      </c>
      <c r="AE40" s="105">
        <v>0</v>
      </c>
      <c r="AF40" s="105">
        <v>0</v>
      </c>
      <c r="AG40" s="105">
        <v>0</v>
      </c>
      <c r="AH40" s="105">
        <v>0</v>
      </c>
      <c r="AI40" s="105">
        <v>0</v>
      </c>
      <c r="AJ40" s="105">
        <v>0</v>
      </c>
      <c r="AK40" s="105">
        <v>0</v>
      </c>
      <c r="AL40" s="105">
        <v>7793.0992545790241</v>
      </c>
      <c r="AM40" s="105">
        <v>0</v>
      </c>
      <c r="AN40" s="105">
        <v>0</v>
      </c>
      <c r="AO40" s="105">
        <v>0</v>
      </c>
      <c r="AP40" s="105">
        <v>0</v>
      </c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/>
      <c r="BG40" s="70"/>
      <c r="BH40" s="70"/>
      <c r="BI40" s="70"/>
      <c r="BJ40" s="70"/>
      <c r="BK40" s="70"/>
      <c r="BL40" s="70"/>
      <c r="BM40" s="70"/>
      <c r="BN40" s="70"/>
      <c r="BO40" s="70"/>
      <c r="BP40" s="70"/>
      <c r="BQ40" s="70"/>
      <c r="BR40" s="70"/>
      <c r="BS40" s="70"/>
      <c r="BT40" s="70"/>
      <c r="BU40" s="70"/>
      <c r="BV40" s="70"/>
      <c r="BW40" s="70"/>
      <c r="BX40" s="70"/>
      <c r="BY40" s="70"/>
      <c r="BZ40" s="70"/>
      <c r="CA40" s="70"/>
      <c r="CB40" s="70"/>
      <c r="CC40" s="70"/>
      <c r="CD40" s="70"/>
      <c r="CE40" s="70"/>
      <c r="CF40" s="70"/>
      <c r="CG40" s="70"/>
      <c r="CH40" s="70"/>
      <c r="CI40" s="70"/>
      <c r="CJ40" s="70"/>
    </row>
    <row r="41" spans="1:88" x14ac:dyDescent="0.25">
      <c r="A41" s="209"/>
      <c r="B41" s="45" t="s">
        <v>3</v>
      </c>
      <c r="C41" s="70"/>
      <c r="D41" s="70"/>
      <c r="E41" s="105">
        <v>0</v>
      </c>
      <c r="F41" s="105">
        <v>0</v>
      </c>
      <c r="G41" s="105">
        <v>0</v>
      </c>
      <c r="H41" s="105">
        <v>0</v>
      </c>
      <c r="I41" s="105">
        <v>0</v>
      </c>
      <c r="J41" s="105">
        <v>0</v>
      </c>
      <c r="K41" s="105">
        <v>9996.3335984216428</v>
      </c>
      <c r="L41" s="105">
        <v>0</v>
      </c>
      <c r="M41" s="105">
        <v>13275.11544587537</v>
      </c>
      <c r="N41" s="105">
        <v>4611.656863015136</v>
      </c>
      <c r="O41" s="105">
        <v>97470.449380208054</v>
      </c>
      <c r="P41" s="105">
        <v>9116.3232868083196</v>
      </c>
      <c r="Q41" s="105">
        <v>0</v>
      </c>
      <c r="R41" s="105">
        <v>0</v>
      </c>
      <c r="S41" s="105">
        <v>500567.63767084148</v>
      </c>
      <c r="T41" s="105">
        <v>0</v>
      </c>
      <c r="U41" s="105">
        <v>0</v>
      </c>
      <c r="V41" s="105">
        <v>10112.928534146906</v>
      </c>
      <c r="W41" s="105">
        <v>2589.5802133320467</v>
      </c>
      <c r="X41" s="105">
        <v>199812.42254584521</v>
      </c>
      <c r="Y41" s="105">
        <v>9311.9472669601164</v>
      </c>
      <c r="Z41" s="105">
        <v>0</v>
      </c>
      <c r="AA41" s="105">
        <v>0</v>
      </c>
      <c r="AB41" s="105">
        <v>0</v>
      </c>
      <c r="AC41" s="105">
        <v>89160.788722617843</v>
      </c>
      <c r="AD41" s="105">
        <v>12347.340898167284</v>
      </c>
      <c r="AE41" s="105">
        <v>0</v>
      </c>
      <c r="AF41" s="105">
        <v>7544.4025188628457</v>
      </c>
      <c r="AG41" s="105">
        <v>155607.58473603945</v>
      </c>
      <c r="AH41" s="105">
        <v>0</v>
      </c>
      <c r="AI41" s="105">
        <v>27154.316486113345</v>
      </c>
      <c r="AJ41" s="105">
        <v>50352.180677837168</v>
      </c>
      <c r="AK41" s="105">
        <v>3871.9550260697206</v>
      </c>
      <c r="AL41" s="105">
        <v>9039.590967033495</v>
      </c>
      <c r="AM41" s="105">
        <v>127588.25938178157</v>
      </c>
      <c r="AN41" s="105">
        <v>17236.444954761984</v>
      </c>
      <c r="AO41" s="105">
        <v>0</v>
      </c>
      <c r="AP41" s="105">
        <v>0</v>
      </c>
      <c r="AQ41" s="70"/>
      <c r="AR41" s="70"/>
      <c r="AS41" s="70"/>
      <c r="AT41" s="70"/>
      <c r="AU41" s="70"/>
      <c r="AV41" s="70"/>
      <c r="AW41" s="70"/>
      <c r="AX41" s="70"/>
      <c r="AY41" s="70"/>
      <c r="AZ41" s="70"/>
      <c r="BA41" s="70"/>
      <c r="BB41" s="70"/>
      <c r="BC41" s="70"/>
      <c r="BD41" s="70"/>
      <c r="BE41" s="70"/>
      <c r="BF41" s="70"/>
      <c r="BG41" s="70"/>
      <c r="BH41" s="70"/>
      <c r="BI41" s="70"/>
      <c r="BJ41" s="70"/>
      <c r="BK41" s="70"/>
      <c r="BL41" s="70"/>
      <c r="BM41" s="70"/>
      <c r="BN41" s="70"/>
      <c r="BO41" s="70"/>
      <c r="BP41" s="70"/>
      <c r="BQ41" s="70"/>
      <c r="BR41" s="70"/>
      <c r="BS41" s="70"/>
      <c r="BT41" s="70"/>
      <c r="BU41" s="70"/>
      <c r="BV41" s="70"/>
      <c r="BW41" s="70"/>
      <c r="BX41" s="70"/>
      <c r="BY41" s="70"/>
      <c r="BZ41" s="70"/>
      <c r="CA41" s="70"/>
      <c r="CB41" s="70"/>
      <c r="CC41" s="70"/>
      <c r="CD41" s="70"/>
      <c r="CE41" s="70"/>
      <c r="CF41" s="70"/>
      <c r="CG41" s="70"/>
      <c r="CH41" s="70"/>
      <c r="CI41" s="70"/>
      <c r="CJ41" s="70"/>
    </row>
    <row r="42" spans="1:88" x14ac:dyDescent="0.25">
      <c r="A42" s="209"/>
      <c r="B42" s="45" t="s">
        <v>13</v>
      </c>
      <c r="C42" s="70"/>
      <c r="D42" s="70"/>
      <c r="E42" s="105">
        <v>0</v>
      </c>
      <c r="F42" s="105">
        <v>0</v>
      </c>
      <c r="G42" s="105">
        <v>0</v>
      </c>
      <c r="H42" s="105">
        <v>1152835.968826995</v>
      </c>
      <c r="I42" s="105">
        <v>696732.07018540858</v>
      </c>
      <c r="J42" s="105">
        <v>450493.60613425786</v>
      </c>
      <c r="K42" s="105">
        <v>1420146.8630537982</v>
      </c>
      <c r="L42" s="105">
        <v>1551782.5216601305</v>
      </c>
      <c r="M42" s="105">
        <v>2325254.6254283856</v>
      </c>
      <c r="N42" s="105">
        <v>2320815.8682979895</v>
      </c>
      <c r="O42" s="105">
        <v>2001211.4546355633</v>
      </c>
      <c r="P42" s="105">
        <v>1170824.4118043149</v>
      </c>
      <c r="Q42" s="105">
        <v>1381173.5810314366</v>
      </c>
      <c r="R42" s="105">
        <v>2937548.2992215795</v>
      </c>
      <c r="S42" s="105">
        <v>2965475.5130084711</v>
      </c>
      <c r="T42" s="105">
        <v>3396037.1630222588</v>
      </c>
      <c r="U42" s="105">
        <v>2830753.7247232855</v>
      </c>
      <c r="V42" s="105">
        <v>1806475.4458951473</v>
      </c>
      <c r="W42" s="105">
        <v>2997642.3211250054</v>
      </c>
      <c r="X42" s="105">
        <v>2933149.1047665402</v>
      </c>
      <c r="Y42" s="105">
        <v>2459932.1295467597</v>
      </c>
      <c r="Z42" s="105">
        <v>2802291.5993222794</v>
      </c>
      <c r="AA42" s="105">
        <v>2752278.0864573102</v>
      </c>
      <c r="AB42" s="105">
        <v>2942299.3339999691</v>
      </c>
      <c r="AC42" s="105">
        <v>4866929.5023704022</v>
      </c>
      <c r="AD42" s="105">
        <v>3892973.9970658161</v>
      </c>
      <c r="AE42" s="105">
        <v>4457064.4400934717</v>
      </c>
      <c r="AF42" s="105">
        <v>4419757.2584028356</v>
      </c>
      <c r="AG42" s="105">
        <v>4718242.4781174464</v>
      </c>
      <c r="AH42" s="105">
        <v>6402257.3711875621</v>
      </c>
      <c r="AI42" s="105">
        <v>3548313.1552065271</v>
      </c>
      <c r="AJ42" s="105">
        <v>3749270.6827932559</v>
      </c>
      <c r="AK42" s="105">
        <v>4844027.3272966482</v>
      </c>
      <c r="AL42" s="105">
        <v>3058252.5328883175</v>
      </c>
      <c r="AM42" s="105">
        <v>3068417.5737854429</v>
      </c>
      <c r="AN42" s="105">
        <v>10497747.578194749</v>
      </c>
      <c r="AO42" s="105">
        <v>0</v>
      </c>
      <c r="AP42" s="105">
        <v>0</v>
      </c>
      <c r="AQ42" s="70"/>
      <c r="AR42" s="70"/>
      <c r="AS42" s="70"/>
      <c r="AT42" s="70"/>
      <c r="AU42" s="70"/>
      <c r="AV42" s="70"/>
      <c r="AW42" s="70"/>
      <c r="AX42" s="70"/>
      <c r="AY42" s="70"/>
      <c r="AZ42" s="70"/>
      <c r="BA42" s="70"/>
      <c r="BB42" s="70"/>
      <c r="BC42" s="70"/>
      <c r="BD42" s="70"/>
      <c r="BE42" s="70"/>
      <c r="BF42" s="70"/>
      <c r="BG42" s="70"/>
      <c r="BH42" s="70"/>
      <c r="BI42" s="70"/>
      <c r="BJ42" s="70"/>
      <c r="BK42" s="70"/>
      <c r="BL42" s="70"/>
      <c r="BM42" s="70"/>
      <c r="BN42" s="70"/>
      <c r="BO42" s="70"/>
      <c r="BP42" s="70"/>
      <c r="BQ42" s="70"/>
      <c r="BR42" s="70"/>
      <c r="BS42" s="70"/>
      <c r="BT42" s="70"/>
      <c r="BU42" s="70"/>
      <c r="BV42" s="70"/>
      <c r="BW42" s="70"/>
      <c r="BX42" s="70"/>
      <c r="BY42" s="70"/>
      <c r="BZ42" s="70"/>
      <c r="CA42" s="70"/>
      <c r="CB42" s="70"/>
      <c r="CC42" s="70"/>
      <c r="CD42" s="70"/>
      <c r="CE42" s="70"/>
      <c r="CF42" s="70"/>
      <c r="CG42" s="70"/>
      <c r="CH42" s="70"/>
      <c r="CI42" s="70"/>
      <c r="CJ42" s="70"/>
    </row>
    <row r="43" spans="1:88" x14ac:dyDescent="0.25">
      <c r="A43" s="209"/>
      <c r="B43" s="45" t="s">
        <v>4</v>
      </c>
      <c r="C43" s="70"/>
      <c r="D43" s="70"/>
      <c r="E43" s="105">
        <v>0</v>
      </c>
      <c r="F43" s="105">
        <v>0</v>
      </c>
      <c r="G43" s="105">
        <v>0</v>
      </c>
      <c r="H43" s="105">
        <v>637.33097846869168</v>
      </c>
      <c r="I43" s="105">
        <v>0</v>
      </c>
      <c r="J43" s="105">
        <v>5113.3399654372015</v>
      </c>
      <c r="K43" s="105">
        <v>77007.396452775793</v>
      </c>
      <c r="L43" s="105">
        <v>18323.95737950434</v>
      </c>
      <c r="M43" s="105">
        <v>131041.559846748</v>
      </c>
      <c r="N43" s="105">
        <v>112193.87073515006</v>
      </c>
      <c r="O43" s="105">
        <v>26452.762226070205</v>
      </c>
      <c r="P43" s="105">
        <v>0</v>
      </c>
      <c r="Q43" s="105">
        <v>0</v>
      </c>
      <c r="R43" s="105">
        <v>8250.0206462777387</v>
      </c>
      <c r="S43" s="105">
        <v>0</v>
      </c>
      <c r="T43" s="105">
        <v>0</v>
      </c>
      <c r="U43" s="105">
        <v>0</v>
      </c>
      <c r="V43" s="105">
        <v>8094.8545840126362</v>
      </c>
      <c r="W43" s="105">
        <v>47439.052565731094</v>
      </c>
      <c r="X43" s="105">
        <v>6426.0810564392668</v>
      </c>
      <c r="Y43" s="105">
        <v>41666.171971808813</v>
      </c>
      <c r="Z43" s="105">
        <v>157205.5403968294</v>
      </c>
      <c r="AA43" s="105">
        <v>12264.982760657322</v>
      </c>
      <c r="AB43" s="105">
        <v>29398.017857927851</v>
      </c>
      <c r="AC43" s="105">
        <v>65910.943547337956</v>
      </c>
      <c r="AD43" s="105">
        <v>7505.0559134421383</v>
      </c>
      <c r="AE43" s="105">
        <v>0</v>
      </c>
      <c r="AF43" s="105">
        <v>88954.807015112194</v>
      </c>
      <c r="AG43" s="105">
        <v>10529.77251859171</v>
      </c>
      <c r="AH43" s="105">
        <v>85695.165397438104</v>
      </c>
      <c r="AI43" s="105">
        <v>9420.0226779146033</v>
      </c>
      <c r="AJ43" s="105">
        <v>0</v>
      </c>
      <c r="AK43" s="105">
        <v>7319.463052057381</v>
      </c>
      <c r="AL43" s="105">
        <v>13811.70692659879</v>
      </c>
      <c r="AM43" s="105">
        <v>0</v>
      </c>
      <c r="AN43" s="105">
        <v>33629.099017451808</v>
      </c>
      <c r="AO43" s="105">
        <v>0</v>
      </c>
      <c r="AP43" s="105">
        <v>0</v>
      </c>
      <c r="AQ43" s="70"/>
      <c r="AR43" s="70"/>
      <c r="AS43" s="70"/>
      <c r="AT43" s="70"/>
      <c r="AU43" s="70"/>
      <c r="AV43" s="70"/>
      <c r="AW43" s="70"/>
      <c r="AX43" s="70"/>
      <c r="AY43" s="70"/>
      <c r="AZ43" s="70"/>
      <c r="BA43" s="70"/>
      <c r="BB43" s="70"/>
      <c r="BC43" s="70"/>
      <c r="BD43" s="70"/>
      <c r="BE43" s="70"/>
      <c r="BF43" s="70"/>
      <c r="BG43" s="70"/>
      <c r="BH43" s="70"/>
      <c r="BI43" s="70"/>
      <c r="BJ43" s="70"/>
      <c r="BK43" s="70"/>
      <c r="BL43" s="70"/>
      <c r="BM43" s="70"/>
      <c r="BN43" s="70"/>
      <c r="BO43" s="70"/>
      <c r="BP43" s="70"/>
      <c r="BQ43" s="70"/>
      <c r="BR43" s="70"/>
      <c r="BS43" s="70"/>
      <c r="BT43" s="70"/>
      <c r="BU43" s="70"/>
      <c r="BV43" s="70"/>
      <c r="BW43" s="70"/>
      <c r="BX43" s="70"/>
      <c r="BY43" s="70"/>
      <c r="BZ43" s="70"/>
      <c r="CA43" s="70"/>
      <c r="CB43" s="70"/>
      <c r="CC43" s="70"/>
      <c r="CD43" s="70"/>
      <c r="CE43" s="70"/>
      <c r="CF43" s="70"/>
      <c r="CG43" s="70"/>
      <c r="CH43" s="70"/>
      <c r="CI43" s="70"/>
      <c r="CJ43" s="70"/>
    </row>
    <row r="44" spans="1:88" x14ac:dyDescent="0.25">
      <c r="A44" s="210"/>
      <c r="B44" s="45" t="s">
        <v>14</v>
      </c>
      <c r="C44" s="70"/>
      <c r="D44" s="70"/>
      <c r="E44" s="105">
        <v>0</v>
      </c>
      <c r="F44" s="105">
        <v>0</v>
      </c>
      <c r="G44" s="105">
        <v>0</v>
      </c>
      <c r="H44" s="105">
        <v>0</v>
      </c>
      <c r="I44" s="105">
        <v>0</v>
      </c>
      <c r="J44" s="105">
        <v>0</v>
      </c>
      <c r="K44" s="105">
        <v>150451.06146589055</v>
      </c>
      <c r="L44" s="105">
        <v>0</v>
      </c>
      <c r="M44" s="105">
        <v>0</v>
      </c>
      <c r="N44" s="105">
        <v>0</v>
      </c>
      <c r="O44" s="105">
        <v>143276.34826540959</v>
      </c>
      <c r="P44" s="105">
        <v>0</v>
      </c>
      <c r="Q44" s="105">
        <v>0</v>
      </c>
      <c r="R44" s="105">
        <v>0</v>
      </c>
      <c r="S44" s="105">
        <v>0</v>
      </c>
      <c r="T44" s="105">
        <v>0</v>
      </c>
      <c r="U44" s="105">
        <v>2341.3237463843061</v>
      </c>
      <c r="V44" s="105">
        <v>0</v>
      </c>
      <c r="W44" s="105">
        <v>0</v>
      </c>
      <c r="X44" s="105">
        <v>59148.189497307954</v>
      </c>
      <c r="Y44" s="105">
        <v>0</v>
      </c>
      <c r="Z44" s="105">
        <v>0</v>
      </c>
      <c r="AA44" s="105">
        <v>0</v>
      </c>
      <c r="AB44" s="105">
        <v>0</v>
      </c>
      <c r="AC44" s="105">
        <v>0</v>
      </c>
      <c r="AD44" s="105">
        <v>0</v>
      </c>
      <c r="AE44" s="105">
        <v>0</v>
      </c>
      <c r="AF44" s="105">
        <v>0</v>
      </c>
      <c r="AG44" s="105">
        <v>0</v>
      </c>
      <c r="AH44" s="105">
        <v>0</v>
      </c>
      <c r="AI44" s="105">
        <v>0</v>
      </c>
      <c r="AJ44" s="105">
        <v>0</v>
      </c>
      <c r="AK44" s="105">
        <v>1685.7586600612774</v>
      </c>
      <c r="AL44" s="105">
        <v>0</v>
      </c>
      <c r="AM44" s="105">
        <v>0</v>
      </c>
      <c r="AN44" s="105">
        <v>0</v>
      </c>
      <c r="AO44" s="105">
        <v>0</v>
      </c>
      <c r="AP44" s="105">
        <v>0</v>
      </c>
      <c r="AQ44" s="70"/>
      <c r="AR44" s="70"/>
      <c r="AS44" s="70"/>
      <c r="AT44" s="70"/>
      <c r="AU44" s="70"/>
      <c r="AV44" s="70"/>
      <c r="AW44" s="70"/>
      <c r="AX44" s="70"/>
      <c r="AY44" s="70"/>
      <c r="AZ44" s="70"/>
      <c r="BA44" s="70"/>
      <c r="BB44" s="70"/>
      <c r="BC44" s="70"/>
      <c r="BD44" s="70"/>
      <c r="BE44" s="70"/>
      <c r="BF44" s="70"/>
      <c r="BG44" s="70"/>
      <c r="BH44" s="70"/>
      <c r="BI44" s="70"/>
      <c r="BJ44" s="70"/>
      <c r="BK44" s="70"/>
      <c r="BL44" s="70"/>
      <c r="BM44" s="70"/>
      <c r="BN44" s="70"/>
      <c r="BO44" s="70"/>
      <c r="BP44" s="70"/>
      <c r="BQ44" s="70"/>
      <c r="BR44" s="70"/>
      <c r="BS44" s="70"/>
      <c r="BT44" s="70"/>
      <c r="BU44" s="70"/>
      <c r="BV44" s="70"/>
      <c r="BW44" s="70"/>
      <c r="BX44" s="70"/>
      <c r="BY44" s="70"/>
      <c r="BZ44" s="70"/>
      <c r="CA44" s="70"/>
      <c r="CB44" s="70"/>
      <c r="CC44" s="70"/>
      <c r="CD44" s="70"/>
      <c r="CE44" s="70"/>
      <c r="CF44" s="70"/>
      <c r="CG44" s="70"/>
      <c r="CH44" s="70"/>
      <c r="CI44" s="70"/>
      <c r="CJ44" s="70"/>
    </row>
    <row r="45" spans="1:88" x14ac:dyDescent="0.25">
      <c r="A45" s="210"/>
      <c r="B45" s="45" t="s">
        <v>15</v>
      </c>
      <c r="C45" s="70"/>
      <c r="D45" s="70"/>
      <c r="E45" s="105">
        <v>0</v>
      </c>
      <c r="F45" s="105">
        <v>0</v>
      </c>
      <c r="G45" s="105">
        <v>0</v>
      </c>
      <c r="H45" s="105">
        <v>0</v>
      </c>
      <c r="I45" s="105">
        <v>0</v>
      </c>
      <c r="J45" s="105">
        <v>0</v>
      </c>
      <c r="K45" s="105">
        <v>0</v>
      </c>
      <c r="L45" s="105">
        <v>0</v>
      </c>
      <c r="M45" s="105">
        <v>0</v>
      </c>
      <c r="N45" s="105">
        <v>0</v>
      </c>
      <c r="O45" s="105">
        <v>0</v>
      </c>
      <c r="P45" s="105">
        <v>0</v>
      </c>
      <c r="Q45" s="105">
        <v>0</v>
      </c>
      <c r="R45" s="105">
        <v>0</v>
      </c>
      <c r="S45" s="105">
        <v>0</v>
      </c>
      <c r="T45" s="105">
        <v>0</v>
      </c>
      <c r="U45" s="105">
        <v>0</v>
      </c>
      <c r="V45" s="105">
        <v>0</v>
      </c>
      <c r="W45" s="105">
        <v>0</v>
      </c>
      <c r="X45" s="105">
        <v>0</v>
      </c>
      <c r="Y45" s="105">
        <v>0</v>
      </c>
      <c r="Z45" s="105">
        <v>0</v>
      </c>
      <c r="AA45" s="105">
        <v>0</v>
      </c>
      <c r="AB45" s="105">
        <v>0</v>
      </c>
      <c r="AC45" s="105">
        <v>0</v>
      </c>
      <c r="AD45" s="105">
        <v>0</v>
      </c>
      <c r="AE45" s="105">
        <v>0</v>
      </c>
      <c r="AF45" s="105">
        <v>0</v>
      </c>
      <c r="AG45" s="105">
        <v>0</v>
      </c>
      <c r="AH45" s="105">
        <v>0</v>
      </c>
      <c r="AI45" s="105">
        <v>0</v>
      </c>
      <c r="AJ45" s="105">
        <v>0</v>
      </c>
      <c r="AK45" s="105">
        <v>0</v>
      </c>
      <c r="AL45" s="105">
        <v>0</v>
      </c>
      <c r="AM45" s="105">
        <v>0</v>
      </c>
      <c r="AN45" s="105">
        <v>303177.86912943621</v>
      </c>
      <c r="AO45" s="105">
        <v>0</v>
      </c>
      <c r="AP45" s="105">
        <v>0</v>
      </c>
      <c r="AQ45" s="70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0"/>
      <c r="BH45" s="70"/>
      <c r="BI45" s="70"/>
      <c r="BJ45" s="70"/>
      <c r="BK45" s="70"/>
      <c r="BL45" s="70"/>
      <c r="BM45" s="70"/>
      <c r="BN45" s="70"/>
      <c r="BO45" s="70"/>
      <c r="BP45" s="70"/>
      <c r="BQ45" s="70"/>
      <c r="BR45" s="70"/>
      <c r="BS45" s="70"/>
      <c r="BT45" s="70"/>
      <c r="BU45" s="70"/>
      <c r="BV45" s="70"/>
      <c r="BW45" s="70"/>
      <c r="BX45" s="70"/>
      <c r="BY45" s="70"/>
      <c r="BZ45" s="70"/>
      <c r="CA45" s="70"/>
      <c r="CB45" s="70"/>
      <c r="CC45" s="70"/>
      <c r="CD45" s="70"/>
      <c r="CE45" s="70"/>
      <c r="CF45" s="70"/>
      <c r="CG45" s="70"/>
      <c r="CH45" s="70"/>
      <c r="CI45" s="70"/>
      <c r="CJ45" s="70"/>
    </row>
    <row r="46" spans="1:88" x14ac:dyDescent="0.25">
      <c r="A46" s="210"/>
      <c r="B46" s="45" t="s">
        <v>7</v>
      </c>
      <c r="C46" s="70"/>
      <c r="D46" s="70"/>
      <c r="E46" s="105">
        <v>0</v>
      </c>
      <c r="F46" s="105">
        <v>0</v>
      </c>
      <c r="G46" s="105">
        <v>0</v>
      </c>
      <c r="H46" s="105">
        <v>83188.770928977887</v>
      </c>
      <c r="I46" s="105">
        <v>7801.0695292888531</v>
      </c>
      <c r="J46" s="105">
        <v>0</v>
      </c>
      <c r="K46" s="105">
        <v>28372.466535926193</v>
      </c>
      <c r="L46" s="105">
        <v>0</v>
      </c>
      <c r="M46" s="105">
        <v>3900.5347646444266</v>
      </c>
      <c r="N46" s="105">
        <v>43573.244153071624</v>
      </c>
      <c r="O46" s="105">
        <v>876.08289234324275</v>
      </c>
      <c r="P46" s="105">
        <v>0</v>
      </c>
      <c r="Q46" s="105">
        <v>14338.519101000564</v>
      </c>
      <c r="R46" s="105">
        <v>14085.17655648937</v>
      </c>
      <c r="S46" s="105">
        <v>7468.4612818754958</v>
      </c>
      <c r="T46" s="105">
        <v>0</v>
      </c>
      <c r="U46" s="105">
        <v>18037.796843410753</v>
      </c>
      <c r="V46" s="105">
        <v>3607.5593686821508</v>
      </c>
      <c r="W46" s="105">
        <v>3607.5593686821508</v>
      </c>
      <c r="X46" s="105">
        <v>0</v>
      </c>
      <c r="Y46" s="105">
        <v>0</v>
      </c>
      <c r="Z46" s="105">
        <v>0</v>
      </c>
      <c r="AA46" s="105">
        <v>0</v>
      </c>
      <c r="AB46" s="105">
        <v>0</v>
      </c>
      <c r="AC46" s="105">
        <v>0</v>
      </c>
      <c r="AD46" s="105">
        <v>0</v>
      </c>
      <c r="AE46" s="105">
        <v>0</v>
      </c>
      <c r="AF46" s="105">
        <v>0</v>
      </c>
      <c r="AG46" s="105">
        <v>399.45296803522899</v>
      </c>
      <c r="AH46" s="105">
        <v>0</v>
      </c>
      <c r="AI46" s="105">
        <v>0</v>
      </c>
      <c r="AJ46" s="105">
        <v>0</v>
      </c>
      <c r="AK46" s="105">
        <v>1160.0919811174381</v>
      </c>
      <c r="AL46" s="105">
        <v>0</v>
      </c>
      <c r="AM46" s="105">
        <v>0</v>
      </c>
      <c r="AN46" s="105">
        <v>0</v>
      </c>
      <c r="AO46" s="105">
        <v>0</v>
      </c>
      <c r="AP46" s="105">
        <v>0</v>
      </c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  <c r="BT46" s="70"/>
      <c r="BU46" s="70"/>
      <c r="BV46" s="70"/>
      <c r="BW46" s="70"/>
      <c r="BX46" s="70"/>
      <c r="BY46" s="70"/>
      <c r="BZ46" s="70"/>
      <c r="CA46" s="70"/>
      <c r="CB46" s="70"/>
      <c r="CC46" s="70"/>
      <c r="CD46" s="70"/>
      <c r="CE46" s="70"/>
      <c r="CF46" s="70"/>
      <c r="CG46" s="70"/>
      <c r="CH46" s="70"/>
      <c r="CI46" s="70"/>
      <c r="CJ46" s="70"/>
    </row>
    <row r="47" spans="1:88" ht="15.75" thickBot="1" x14ac:dyDescent="0.3">
      <c r="A47" s="211"/>
      <c r="B47" s="45" t="s">
        <v>8</v>
      </c>
      <c r="C47" s="70"/>
      <c r="D47" s="70"/>
      <c r="E47" s="105">
        <v>0</v>
      </c>
      <c r="F47" s="105">
        <v>0</v>
      </c>
      <c r="G47" s="105">
        <v>0</v>
      </c>
      <c r="H47" s="105">
        <v>0</v>
      </c>
      <c r="I47" s="105">
        <v>0</v>
      </c>
      <c r="J47" s="105">
        <v>0</v>
      </c>
      <c r="K47" s="105">
        <v>0</v>
      </c>
      <c r="L47" s="105">
        <v>23740.492837345322</v>
      </c>
      <c r="M47" s="105">
        <v>0</v>
      </c>
      <c r="N47" s="105">
        <v>0</v>
      </c>
      <c r="O47" s="105">
        <v>0</v>
      </c>
      <c r="P47" s="105">
        <v>0</v>
      </c>
      <c r="Q47" s="105">
        <v>5947.5812248969178</v>
      </c>
      <c r="R47" s="105">
        <v>0</v>
      </c>
      <c r="S47" s="105">
        <v>0</v>
      </c>
      <c r="T47" s="105">
        <v>0</v>
      </c>
      <c r="U47" s="105">
        <v>0</v>
      </c>
      <c r="V47" s="105">
        <v>0</v>
      </c>
      <c r="W47" s="105">
        <v>0</v>
      </c>
      <c r="X47" s="105">
        <v>20419.07041604523</v>
      </c>
      <c r="Y47" s="105">
        <v>0</v>
      </c>
      <c r="Z47" s="105">
        <v>20419.07041604523</v>
      </c>
      <c r="AA47" s="105">
        <v>0</v>
      </c>
      <c r="AB47" s="105">
        <v>0</v>
      </c>
      <c r="AC47" s="105">
        <v>0</v>
      </c>
      <c r="AD47" s="105">
        <v>0</v>
      </c>
      <c r="AE47" s="105">
        <v>0</v>
      </c>
      <c r="AF47" s="105">
        <v>0</v>
      </c>
      <c r="AG47" s="105">
        <v>0</v>
      </c>
      <c r="AH47" s="105">
        <v>0</v>
      </c>
      <c r="AI47" s="105">
        <v>0</v>
      </c>
      <c r="AJ47" s="105">
        <v>0</v>
      </c>
      <c r="AK47" s="105">
        <v>0</v>
      </c>
      <c r="AL47" s="105">
        <v>93430.411874152574</v>
      </c>
      <c r="AM47" s="105">
        <v>0</v>
      </c>
      <c r="AN47" s="105">
        <v>0</v>
      </c>
      <c r="AO47" s="105">
        <v>0</v>
      </c>
      <c r="AP47" s="105">
        <v>0</v>
      </c>
      <c r="AQ47" s="70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70"/>
      <c r="CA47" s="70"/>
      <c r="CB47" s="70"/>
      <c r="CC47" s="70"/>
      <c r="CD47" s="70"/>
      <c r="CE47" s="70"/>
      <c r="CF47" s="70"/>
      <c r="CG47" s="70"/>
      <c r="CH47" s="70"/>
      <c r="CI47" s="70"/>
      <c r="CJ47" s="70"/>
    </row>
    <row r="48" spans="1:88" ht="15.75" thickBot="1" x14ac:dyDescent="0.3"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N48" s="96"/>
    </row>
    <row r="49" spans="1:88" ht="15.75" x14ac:dyDescent="0.25">
      <c r="A49" s="19"/>
      <c r="B49" s="80" t="s">
        <v>32</v>
      </c>
      <c r="C49" s="51">
        <v>42370</v>
      </c>
      <c r="D49" s="51">
        <v>42401</v>
      </c>
      <c r="E49" s="49">
        <v>42430</v>
      </c>
      <c r="F49" s="104">
        <v>42461</v>
      </c>
      <c r="G49" s="104">
        <v>42491</v>
      </c>
      <c r="H49" s="104">
        <v>42522</v>
      </c>
      <c r="I49" s="104">
        <v>42552</v>
      </c>
      <c r="J49" s="104">
        <v>42583</v>
      </c>
      <c r="K49" s="104">
        <v>42614</v>
      </c>
      <c r="L49" s="104">
        <v>42644</v>
      </c>
      <c r="M49" s="104">
        <v>42675</v>
      </c>
      <c r="N49" s="104">
        <v>42705</v>
      </c>
      <c r="O49" s="104">
        <v>42736</v>
      </c>
      <c r="P49" s="104">
        <v>42767</v>
      </c>
      <c r="Q49" s="50">
        <v>42795</v>
      </c>
      <c r="R49" s="50">
        <v>42826</v>
      </c>
      <c r="S49" s="50">
        <v>42856</v>
      </c>
      <c r="T49" s="50">
        <v>42887</v>
      </c>
      <c r="U49" s="50">
        <v>42917</v>
      </c>
      <c r="V49" s="50">
        <v>42948</v>
      </c>
      <c r="W49" s="50">
        <v>42979</v>
      </c>
      <c r="X49" s="50">
        <v>43009</v>
      </c>
      <c r="Y49" s="50">
        <v>43040</v>
      </c>
      <c r="Z49" s="50">
        <v>43070</v>
      </c>
      <c r="AA49" s="50">
        <v>43101</v>
      </c>
      <c r="AB49" s="50">
        <v>43132</v>
      </c>
      <c r="AC49" s="51">
        <v>43160</v>
      </c>
      <c r="AD49" s="51">
        <v>43191</v>
      </c>
      <c r="AE49" s="51">
        <v>43221</v>
      </c>
      <c r="AF49" s="51">
        <v>43252</v>
      </c>
      <c r="AG49" s="51">
        <v>43282</v>
      </c>
      <c r="AH49" s="51">
        <v>43313</v>
      </c>
      <c r="AI49" s="51">
        <v>43344</v>
      </c>
      <c r="AJ49" s="51">
        <v>43374</v>
      </c>
      <c r="AK49" s="51">
        <v>43405</v>
      </c>
      <c r="AL49" s="51">
        <v>43435</v>
      </c>
      <c r="AM49" s="51">
        <v>43466</v>
      </c>
      <c r="AN49" s="51">
        <v>43497</v>
      </c>
      <c r="AO49" s="49">
        <v>43525</v>
      </c>
      <c r="AP49" s="49">
        <v>43556</v>
      </c>
      <c r="AQ49" s="49">
        <v>43586</v>
      </c>
      <c r="AR49" s="49">
        <v>43617</v>
      </c>
      <c r="AS49" s="49">
        <v>43647</v>
      </c>
      <c r="AT49" s="49">
        <v>43678</v>
      </c>
      <c r="AU49" s="49">
        <v>43709</v>
      </c>
      <c r="AV49" s="49">
        <v>43739</v>
      </c>
      <c r="AW49" s="49">
        <v>43770</v>
      </c>
      <c r="AX49" s="49">
        <v>43800</v>
      </c>
      <c r="AY49" s="49">
        <v>43831</v>
      </c>
      <c r="AZ49" s="49">
        <v>43862</v>
      </c>
      <c r="BA49" s="50">
        <v>43891</v>
      </c>
      <c r="BB49" s="50">
        <v>43922</v>
      </c>
      <c r="BC49" s="50">
        <v>43952</v>
      </c>
      <c r="BD49" s="50">
        <v>43983</v>
      </c>
      <c r="BE49" s="50">
        <v>44013</v>
      </c>
      <c r="BF49" s="50">
        <v>44044</v>
      </c>
      <c r="BG49" s="50">
        <v>44075</v>
      </c>
      <c r="BH49" s="50">
        <v>44105</v>
      </c>
      <c r="BI49" s="50">
        <v>44136</v>
      </c>
      <c r="BJ49" s="50">
        <v>44166</v>
      </c>
      <c r="BK49" s="50">
        <v>44197</v>
      </c>
      <c r="BL49" s="50">
        <v>44228</v>
      </c>
      <c r="BM49" s="51">
        <v>44256</v>
      </c>
      <c r="BN49" s="51">
        <v>44287</v>
      </c>
      <c r="BO49" s="51">
        <v>44317</v>
      </c>
      <c r="BP49" s="51">
        <v>44348</v>
      </c>
      <c r="BQ49" s="51">
        <v>44378</v>
      </c>
      <c r="BR49" s="51">
        <v>44409</v>
      </c>
      <c r="BS49" s="51">
        <v>44440</v>
      </c>
      <c r="BT49" s="51">
        <v>44470</v>
      </c>
      <c r="BU49" s="51">
        <v>44501</v>
      </c>
      <c r="BV49" s="51">
        <v>44531</v>
      </c>
      <c r="BW49" s="51">
        <v>44562</v>
      </c>
      <c r="BX49" s="51">
        <v>44593</v>
      </c>
      <c r="BY49" s="49">
        <v>44621</v>
      </c>
      <c r="BZ49" s="49">
        <v>44652</v>
      </c>
      <c r="CA49" s="49">
        <v>44682</v>
      </c>
      <c r="CB49" s="49">
        <v>44713</v>
      </c>
      <c r="CC49" s="49">
        <v>44743</v>
      </c>
      <c r="CD49" s="49">
        <v>44774</v>
      </c>
      <c r="CE49" s="49">
        <v>44805</v>
      </c>
      <c r="CF49" s="49">
        <v>44835</v>
      </c>
      <c r="CG49" s="49">
        <v>44866</v>
      </c>
      <c r="CH49" s="49">
        <v>44896</v>
      </c>
      <c r="CI49" s="49">
        <v>44927</v>
      </c>
      <c r="CJ49" s="49">
        <v>44958</v>
      </c>
    </row>
    <row r="50" spans="1:88" ht="15" customHeight="1" x14ac:dyDescent="0.25">
      <c r="A50" s="209" t="s">
        <v>29</v>
      </c>
      <c r="B50" s="45" t="s">
        <v>9</v>
      </c>
      <c r="C50" s="70"/>
      <c r="D50" s="70"/>
      <c r="E50" s="105">
        <v>0</v>
      </c>
      <c r="F50" s="105">
        <v>0</v>
      </c>
      <c r="G50" s="105">
        <v>0</v>
      </c>
      <c r="H50" s="105">
        <v>0</v>
      </c>
      <c r="I50" s="105">
        <v>0</v>
      </c>
      <c r="J50" s="105">
        <v>0</v>
      </c>
      <c r="K50" s="105">
        <v>0</v>
      </c>
      <c r="L50" s="105">
        <v>0</v>
      </c>
      <c r="M50" s="105">
        <v>28380.136334995143</v>
      </c>
      <c r="N50" s="105">
        <v>0</v>
      </c>
      <c r="O50" s="105">
        <v>0</v>
      </c>
      <c r="P50" s="105">
        <v>57539.642679839846</v>
      </c>
      <c r="Q50" s="105">
        <v>0</v>
      </c>
      <c r="R50" s="105">
        <v>0</v>
      </c>
      <c r="S50" s="105">
        <v>381533.39081324555</v>
      </c>
      <c r="T50" s="105">
        <v>107404.54265556332</v>
      </c>
      <c r="U50" s="105">
        <v>0</v>
      </c>
      <c r="V50" s="105">
        <v>0</v>
      </c>
      <c r="W50" s="105">
        <v>40240.604896783087</v>
      </c>
      <c r="X50" s="105">
        <v>538056.03933127946</v>
      </c>
      <c r="Y50" s="105">
        <v>0</v>
      </c>
      <c r="Z50" s="105">
        <v>205858.70675649634</v>
      </c>
      <c r="AA50" s="105">
        <v>81289.054544107858</v>
      </c>
      <c r="AB50" s="105">
        <v>16885.410920565519</v>
      </c>
      <c r="AC50" s="105">
        <v>0</v>
      </c>
      <c r="AD50" s="105">
        <v>0</v>
      </c>
      <c r="AE50" s="105">
        <v>114833.45887277674</v>
      </c>
      <c r="AF50" s="105">
        <v>0</v>
      </c>
      <c r="AG50" s="105">
        <v>99312.670939977674</v>
      </c>
      <c r="AH50" s="105">
        <v>0</v>
      </c>
      <c r="AI50" s="105">
        <v>0</v>
      </c>
      <c r="AJ50" s="105">
        <v>67851.835538634739</v>
      </c>
      <c r="AK50" s="105">
        <v>0</v>
      </c>
      <c r="AL50" s="105">
        <v>646861.82399012323</v>
      </c>
      <c r="AM50" s="105">
        <v>0</v>
      </c>
      <c r="AN50" s="105">
        <v>329563.44504674571</v>
      </c>
      <c r="AO50" s="105">
        <v>1</v>
      </c>
      <c r="AP50" s="105">
        <v>1</v>
      </c>
      <c r="AQ50" s="105">
        <v>1</v>
      </c>
      <c r="AR50" s="105">
        <v>1</v>
      </c>
      <c r="AS50" s="105">
        <v>1</v>
      </c>
      <c r="AT50" s="105">
        <v>1</v>
      </c>
      <c r="AU50" s="105">
        <v>1</v>
      </c>
      <c r="AV50" s="105">
        <v>1</v>
      </c>
      <c r="AW50" s="105">
        <v>1</v>
      </c>
      <c r="AX50" s="105">
        <v>1</v>
      </c>
      <c r="AY50" s="105">
        <v>1</v>
      </c>
      <c r="AZ50" s="105">
        <v>1</v>
      </c>
      <c r="BA50" s="105">
        <v>1</v>
      </c>
      <c r="BB50" s="105">
        <v>1</v>
      </c>
      <c r="BC50" s="105">
        <v>1</v>
      </c>
      <c r="BD50" s="105"/>
      <c r="BE50" s="105"/>
      <c r="BF50" s="70"/>
      <c r="BG50" s="70"/>
      <c r="BH50" s="70"/>
      <c r="BI50" s="70"/>
      <c r="BJ50" s="70"/>
      <c r="BK50" s="70"/>
      <c r="BL50" s="70"/>
      <c r="BM50" s="70"/>
      <c r="BN50" s="70"/>
      <c r="BO50" s="70"/>
      <c r="BP50" s="70"/>
      <c r="BQ50" s="70"/>
      <c r="BR50" s="70"/>
      <c r="BS50" s="70"/>
      <c r="BT50" s="70"/>
      <c r="BU50" s="70"/>
      <c r="BV50" s="70"/>
      <c r="BW50" s="70"/>
      <c r="BX50" s="70"/>
      <c r="BY50" s="70"/>
      <c r="BZ50" s="70"/>
      <c r="CA50" s="70"/>
      <c r="CB50" s="70"/>
      <c r="CC50" s="70"/>
      <c r="CD50" s="70"/>
      <c r="CE50" s="70"/>
      <c r="CF50" s="70"/>
      <c r="CG50" s="70"/>
      <c r="CH50" s="70"/>
      <c r="CI50" s="70"/>
      <c r="CJ50" s="70"/>
    </row>
    <row r="51" spans="1:88" x14ac:dyDescent="0.25">
      <c r="A51" s="209"/>
      <c r="B51" s="45" t="s">
        <v>6</v>
      </c>
      <c r="C51" s="70"/>
      <c r="D51" s="70"/>
      <c r="E51" s="105">
        <v>0</v>
      </c>
      <c r="F51" s="105">
        <v>0</v>
      </c>
      <c r="G51" s="105">
        <v>0</v>
      </c>
      <c r="H51" s="105">
        <v>0</v>
      </c>
      <c r="I51" s="105">
        <v>0</v>
      </c>
      <c r="J51" s="105">
        <v>0</v>
      </c>
      <c r="K51" s="105">
        <v>0</v>
      </c>
      <c r="L51" s="105">
        <v>0</v>
      </c>
      <c r="M51" s="105">
        <v>18446.627452060544</v>
      </c>
      <c r="N51" s="105">
        <v>0</v>
      </c>
      <c r="O51" s="105">
        <v>0</v>
      </c>
      <c r="P51" s="105">
        <v>0</v>
      </c>
      <c r="Q51" s="105">
        <v>0</v>
      </c>
      <c r="R51" s="105">
        <v>0</v>
      </c>
      <c r="S51" s="105">
        <v>0</v>
      </c>
      <c r="T51" s="105">
        <v>0</v>
      </c>
      <c r="U51" s="105">
        <v>0</v>
      </c>
      <c r="V51" s="105">
        <v>0</v>
      </c>
      <c r="W51" s="105">
        <v>0</v>
      </c>
      <c r="X51" s="105">
        <v>0</v>
      </c>
      <c r="Y51" s="105">
        <v>44295.812711030994</v>
      </c>
      <c r="Z51" s="105">
        <v>0</v>
      </c>
      <c r="AA51" s="105">
        <v>0</v>
      </c>
      <c r="AB51" s="105">
        <v>0</v>
      </c>
      <c r="AC51" s="105">
        <v>0</v>
      </c>
      <c r="AD51" s="105">
        <v>0</v>
      </c>
      <c r="AE51" s="105">
        <v>0</v>
      </c>
      <c r="AF51" s="105">
        <v>0</v>
      </c>
      <c r="AG51" s="105">
        <v>286779.43890577432</v>
      </c>
      <c r="AH51" s="105">
        <v>0</v>
      </c>
      <c r="AI51" s="105">
        <v>47680.834053122111</v>
      </c>
      <c r="AJ51" s="105">
        <v>0</v>
      </c>
      <c r="AK51" s="105">
        <v>47920.228922559363</v>
      </c>
      <c r="AL51" s="105">
        <v>104101.83595059221</v>
      </c>
      <c r="AM51" s="105">
        <v>0</v>
      </c>
      <c r="AN51" s="105">
        <v>25527.74389813075</v>
      </c>
      <c r="AO51" s="105">
        <v>0</v>
      </c>
      <c r="AP51" s="105">
        <v>0</v>
      </c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/>
      <c r="BD51" s="70"/>
      <c r="BE51" s="70"/>
      <c r="BF51" s="70"/>
      <c r="BG51" s="70"/>
      <c r="BH51" s="70"/>
      <c r="BI51" s="70"/>
      <c r="BJ51" s="70"/>
      <c r="BK51" s="70"/>
      <c r="BL51" s="70"/>
      <c r="BM51" s="70"/>
      <c r="BN51" s="70"/>
      <c r="BO51" s="70"/>
      <c r="BP51" s="70"/>
      <c r="BQ51" s="70"/>
      <c r="BR51" s="70"/>
      <c r="BS51" s="70"/>
      <c r="BT51" s="70"/>
      <c r="BU51" s="70"/>
      <c r="BV51" s="70"/>
      <c r="BW51" s="70"/>
      <c r="BX51" s="70"/>
      <c r="BY51" s="70"/>
      <c r="BZ51" s="70"/>
      <c r="CA51" s="70"/>
      <c r="CB51" s="70"/>
      <c r="CC51" s="70"/>
      <c r="CD51" s="70"/>
      <c r="CE51" s="70"/>
      <c r="CF51" s="70"/>
      <c r="CG51" s="70"/>
      <c r="CH51" s="70"/>
      <c r="CI51" s="70"/>
      <c r="CJ51" s="70"/>
    </row>
    <row r="52" spans="1:88" x14ac:dyDescent="0.25">
      <c r="A52" s="209"/>
      <c r="B52" s="45" t="s">
        <v>10</v>
      </c>
      <c r="C52" s="70"/>
      <c r="D52" s="70"/>
      <c r="E52" s="105">
        <v>0</v>
      </c>
      <c r="F52" s="105">
        <v>0</v>
      </c>
      <c r="G52" s="105">
        <v>0</v>
      </c>
      <c r="H52" s="105">
        <v>0</v>
      </c>
      <c r="I52" s="105">
        <v>0</v>
      </c>
      <c r="J52" s="105">
        <v>0</v>
      </c>
      <c r="K52" s="105">
        <v>0</v>
      </c>
      <c r="L52" s="105">
        <v>0</v>
      </c>
      <c r="M52" s="105">
        <v>0</v>
      </c>
      <c r="N52" s="105">
        <v>0</v>
      </c>
      <c r="O52" s="105">
        <v>33389.948670205064</v>
      </c>
      <c r="P52" s="105">
        <v>0</v>
      </c>
      <c r="Q52" s="105">
        <v>0</v>
      </c>
      <c r="R52" s="105">
        <v>0</v>
      </c>
      <c r="S52" s="105">
        <v>0</v>
      </c>
      <c r="T52" s="105">
        <v>0</v>
      </c>
      <c r="U52" s="105">
        <v>0</v>
      </c>
      <c r="V52" s="105">
        <v>0</v>
      </c>
      <c r="W52" s="105">
        <v>0</v>
      </c>
      <c r="X52" s="105">
        <v>0</v>
      </c>
      <c r="Y52" s="105">
        <v>0</v>
      </c>
      <c r="Z52" s="105">
        <v>0</v>
      </c>
      <c r="AA52" s="105">
        <v>0</v>
      </c>
      <c r="AB52" s="105">
        <v>0</v>
      </c>
      <c r="AC52" s="105">
        <v>0</v>
      </c>
      <c r="AD52" s="105">
        <v>0</v>
      </c>
      <c r="AE52" s="105">
        <v>0</v>
      </c>
      <c r="AF52" s="105">
        <v>0</v>
      </c>
      <c r="AG52" s="105">
        <v>0</v>
      </c>
      <c r="AH52" s="105">
        <v>0</v>
      </c>
      <c r="AI52" s="105">
        <v>0</v>
      </c>
      <c r="AJ52" s="105">
        <v>0</v>
      </c>
      <c r="AK52" s="105">
        <v>0</v>
      </c>
      <c r="AL52" s="105">
        <v>0</v>
      </c>
      <c r="AM52" s="105">
        <v>0</v>
      </c>
      <c r="AN52" s="105">
        <v>0</v>
      </c>
      <c r="AO52" s="105">
        <v>0</v>
      </c>
      <c r="AP52" s="105">
        <v>0</v>
      </c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/>
      <c r="BF52" s="70"/>
      <c r="BG52" s="70"/>
      <c r="BH52" s="70"/>
      <c r="BI52" s="70"/>
      <c r="BJ52" s="70"/>
      <c r="BK52" s="70"/>
      <c r="BL52" s="70"/>
      <c r="BM52" s="70"/>
      <c r="BN52" s="70"/>
      <c r="BO52" s="70"/>
      <c r="BP52" s="70"/>
      <c r="BQ52" s="70"/>
      <c r="BR52" s="70"/>
      <c r="BS52" s="70"/>
      <c r="BT52" s="70"/>
      <c r="BU52" s="70"/>
      <c r="BV52" s="70"/>
      <c r="BW52" s="70"/>
      <c r="BX52" s="70"/>
      <c r="BY52" s="70"/>
      <c r="BZ52" s="70"/>
      <c r="CA52" s="70"/>
      <c r="CB52" s="70"/>
      <c r="CC52" s="70"/>
      <c r="CD52" s="70"/>
      <c r="CE52" s="70"/>
      <c r="CF52" s="70"/>
      <c r="CG52" s="70"/>
      <c r="CH52" s="70"/>
      <c r="CI52" s="70"/>
      <c r="CJ52" s="70"/>
    </row>
    <row r="53" spans="1:88" x14ac:dyDescent="0.25">
      <c r="A53" s="209"/>
      <c r="B53" s="45" t="s">
        <v>1</v>
      </c>
      <c r="C53" s="70"/>
      <c r="D53" s="70"/>
      <c r="E53" s="105">
        <v>0</v>
      </c>
      <c r="F53" s="105">
        <v>0</v>
      </c>
      <c r="G53" s="105">
        <v>0</v>
      </c>
      <c r="H53" s="105">
        <v>11397.6010838773</v>
      </c>
      <c r="I53" s="105">
        <v>0</v>
      </c>
      <c r="J53" s="105">
        <v>0</v>
      </c>
      <c r="K53" s="105">
        <v>0</v>
      </c>
      <c r="L53" s="105">
        <v>22345.405103308072</v>
      </c>
      <c r="M53" s="105">
        <v>0</v>
      </c>
      <c r="N53" s="105">
        <v>147269.98548408697</v>
      </c>
      <c r="O53" s="105">
        <v>93315.246202287104</v>
      </c>
      <c r="P53" s="105">
        <v>106453.34784695487</v>
      </c>
      <c r="Q53" s="105">
        <v>117472.40390586504</v>
      </c>
      <c r="R53" s="105">
        <v>266454.57063125935</v>
      </c>
      <c r="S53" s="105">
        <v>248019.75723018762</v>
      </c>
      <c r="T53" s="105">
        <v>373250.52451814013</v>
      </c>
      <c r="U53" s="105">
        <v>315660.39823927468</v>
      </c>
      <c r="V53" s="105">
        <v>633784.42609359359</v>
      </c>
      <c r="W53" s="105">
        <v>80574.22238018908</v>
      </c>
      <c r="X53" s="105">
        <v>203842.38765466813</v>
      </c>
      <c r="Y53" s="105">
        <v>902243.9823474515</v>
      </c>
      <c r="Z53" s="105">
        <v>654811.10113856208</v>
      </c>
      <c r="AA53" s="105">
        <v>360517.7018813045</v>
      </c>
      <c r="AB53" s="105">
        <v>603451.15488577471</v>
      </c>
      <c r="AC53" s="105">
        <v>85203.686214897491</v>
      </c>
      <c r="AD53" s="105">
        <v>328999.79832469276</v>
      </c>
      <c r="AE53" s="105">
        <v>1046784.825614388</v>
      </c>
      <c r="AF53" s="105">
        <v>499174.36738588678</v>
      </c>
      <c r="AG53" s="105">
        <v>828298.79918532551</v>
      </c>
      <c r="AH53" s="105">
        <v>289197.2168402276</v>
      </c>
      <c r="AI53" s="105">
        <v>366941.99250348745</v>
      </c>
      <c r="AJ53" s="105">
        <v>292548.66961068509</v>
      </c>
      <c r="AK53" s="105">
        <v>1439775.561695205</v>
      </c>
      <c r="AL53" s="105">
        <v>1000291.6815887948</v>
      </c>
      <c r="AM53" s="105">
        <v>194715.60472435894</v>
      </c>
      <c r="AN53" s="105">
        <v>2865587.7764934818</v>
      </c>
      <c r="AO53" s="105">
        <v>0</v>
      </c>
      <c r="AP53" s="105">
        <v>0</v>
      </c>
      <c r="AQ53" s="70"/>
      <c r="AR53" s="70"/>
      <c r="AS53" s="70"/>
      <c r="AT53" s="70"/>
      <c r="AU53" s="70"/>
      <c r="AV53" s="70"/>
      <c r="AW53" s="70"/>
      <c r="AX53" s="70"/>
      <c r="AY53" s="70"/>
      <c r="AZ53" s="70"/>
      <c r="BA53" s="70"/>
      <c r="BB53" s="70"/>
      <c r="BC53" s="70"/>
      <c r="BD53" s="70"/>
      <c r="BE53" s="70"/>
      <c r="BF53" s="70"/>
      <c r="BG53" s="70"/>
      <c r="BH53" s="70"/>
      <c r="BI53" s="70"/>
      <c r="BJ53" s="70"/>
      <c r="BK53" s="70"/>
      <c r="BL53" s="70"/>
      <c r="BM53" s="70"/>
      <c r="BN53" s="70"/>
      <c r="BO53" s="70"/>
      <c r="BP53" s="70"/>
      <c r="BQ53" s="70"/>
      <c r="BR53" s="70"/>
      <c r="BS53" s="70"/>
      <c r="BT53" s="70"/>
      <c r="BU53" s="70"/>
      <c r="BV53" s="70"/>
      <c r="BW53" s="70"/>
      <c r="BX53" s="70"/>
      <c r="BY53" s="70"/>
      <c r="BZ53" s="70"/>
      <c r="CA53" s="70"/>
      <c r="CB53" s="70"/>
      <c r="CC53" s="70"/>
      <c r="CD53" s="70"/>
      <c r="CE53" s="70"/>
      <c r="CF53" s="70"/>
      <c r="CG53" s="70"/>
      <c r="CH53" s="70"/>
      <c r="CI53" s="70"/>
      <c r="CJ53" s="70"/>
    </row>
    <row r="54" spans="1:88" x14ac:dyDescent="0.25">
      <c r="A54" s="209"/>
      <c r="B54" s="45" t="s">
        <v>11</v>
      </c>
      <c r="C54" s="70"/>
      <c r="D54" s="70"/>
      <c r="E54" s="105">
        <v>0</v>
      </c>
      <c r="F54" s="105">
        <v>0</v>
      </c>
      <c r="G54" s="105">
        <v>0</v>
      </c>
      <c r="H54" s="105">
        <v>38539.922830441537</v>
      </c>
      <c r="I54" s="105">
        <v>0</v>
      </c>
      <c r="J54" s="105">
        <v>0</v>
      </c>
      <c r="K54" s="105">
        <v>0</v>
      </c>
      <c r="L54" s="105">
        <v>47583.997843962774</v>
      </c>
      <c r="M54" s="105">
        <v>0</v>
      </c>
      <c r="N54" s="105">
        <v>0</v>
      </c>
      <c r="O54" s="105">
        <v>2988.7995819710918</v>
      </c>
      <c r="P54" s="105">
        <v>0</v>
      </c>
      <c r="Q54" s="105">
        <v>0</v>
      </c>
      <c r="R54" s="105">
        <v>5186.9329834094588</v>
      </c>
      <c r="S54" s="105">
        <v>0</v>
      </c>
      <c r="T54" s="105">
        <v>97160.66941893514</v>
      </c>
      <c r="U54" s="105">
        <v>153091.97298556735</v>
      </c>
      <c r="V54" s="105">
        <v>57763.105385872754</v>
      </c>
      <c r="W54" s="105">
        <v>700993.35007326258</v>
      </c>
      <c r="X54" s="105">
        <v>414418.1635527641</v>
      </c>
      <c r="Y54" s="105">
        <v>170034.41169861867</v>
      </c>
      <c r="Z54" s="105">
        <v>1081983.3993559687</v>
      </c>
      <c r="AA54" s="105">
        <v>496797.53758945037</v>
      </c>
      <c r="AB54" s="105">
        <v>749608.79423787107</v>
      </c>
      <c r="AC54" s="105">
        <v>498609.99246922298</v>
      </c>
      <c r="AD54" s="105">
        <v>875403.60217105667</v>
      </c>
      <c r="AE54" s="105">
        <v>757834.59128496144</v>
      </c>
      <c r="AF54" s="105">
        <v>480872.28968696046</v>
      </c>
      <c r="AG54" s="105">
        <v>1128587.9608135854</v>
      </c>
      <c r="AH54" s="105">
        <v>942169.81572866358</v>
      </c>
      <c r="AI54" s="105">
        <v>386487.77207182377</v>
      </c>
      <c r="AJ54" s="105">
        <v>933307.48194281955</v>
      </c>
      <c r="AK54" s="105">
        <v>1527137.170238822</v>
      </c>
      <c r="AL54" s="105">
        <v>1363519.9220708976</v>
      </c>
      <c r="AM54" s="105">
        <v>1539685.4118444039</v>
      </c>
      <c r="AN54" s="105">
        <v>3665425.708856089</v>
      </c>
      <c r="AO54" s="105">
        <v>0</v>
      </c>
      <c r="AP54" s="105">
        <v>0</v>
      </c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70"/>
      <c r="BG54" s="70"/>
      <c r="BH54" s="70"/>
      <c r="BI54" s="70"/>
      <c r="BJ54" s="70"/>
      <c r="BK54" s="70"/>
      <c r="BL54" s="70"/>
      <c r="BM54" s="70"/>
      <c r="BN54" s="70"/>
      <c r="BO54" s="70"/>
      <c r="BP54" s="70"/>
      <c r="BQ54" s="70"/>
      <c r="BR54" s="70"/>
      <c r="BS54" s="70"/>
      <c r="BT54" s="70"/>
      <c r="BU54" s="70"/>
      <c r="BV54" s="70"/>
      <c r="BW54" s="70"/>
      <c r="BX54" s="70"/>
      <c r="BY54" s="70"/>
      <c r="BZ54" s="70"/>
      <c r="CA54" s="70"/>
      <c r="CB54" s="70"/>
      <c r="CC54" s="70"/>
      <c r="CD54" s="70"/>
      <c r="CE54" s="70"/>
      <c r="CF54" s="70"/>
      <c r="CG54" s="70"/>
      <c r="CH54" s="70"/>
      <c r="CI54" s="70"/>
      <c r="CJ54" s="70"/>
    </row>
    <row r="55" spans="1:88" x14ac:dyDescent="0.25">
      <c r="A55" s="209"/>
      <c r="B55" s="45" t="s">
        <v>12</v>
      </c>
      <c r="C55" s="70"/>
      <c r="D55" s="70"/>
      <c r="E55" s="105">
        <v>0</v>
      </c>
      <c r="F55" s="105">
        <v>0</v>
      </c>
      <c r="G55" s="105">
        <v>0</v>
      </c>
      <c r="H55" s="105">
        <v>0</v>
      </c>
      <c r="I55" s="105">
        <v>0</v>
      </c>
      <c r="J55" s="105">
        <v>0</v>
      </c>
      <c r="K55" s="105">
        <v>0</v>
      </c>
      <c r="L55" s="105">
        <v>0</v>
      </c>
      <c r="M55" s="105">
        <v>0</v>
      </c>
      <c r="N55" s="105">
        <v>0</v>
      </c>
      <c r="O55" s="105">
        <v>0</v>
      </c>
      <c r="P55" s="105">
        <v>0</v>
      </c>
      <c r="Q55" s="105">
        <v>0</v>
      </c>
      <c r="R55" s="105">
        <v>0</v>
      </c>
      <c r="S55" s="105">
        <v>0</v>
      </c>
      <c r="T55" s="105">
        <v>0</v>
      </c>
      <c r="U55" s="105">
        <v>0</v>
      </c>
      <c r="V55" s="105">
        <v>0</v>
      </c>
      <c r="W55" s="105">
        <v>0</v>
      </c>
      <c r="X55" s="105">
        <v>0</v>
      </c>
      <c r="Y55" s="105">
        <v>0</v>
      </c>
      <c r="Z55" s="105">
        <v>0</v>
      </c>
      <c r="AA55" s="105">
        <v>0</v>
      </c>
      <c r="AB55" s="105">
        <v>204688.91284308638</v>
      </c>
      <c r="AC55" s="105">
        <v>9.1856426857367086E-9</v>
      </c>
      <c r="AD55" s="105">
        <v>0</v>
      </c>
      <c r="AE55" s="105">
        <v>0</v>
      </c>
      <c r="AF55" s="105">
        <v>0</v>
      </c>
      <c r="AG55" s="105">
        <v>0</v>
      </c>
      <c r="AH55" s="105">
        <v>0</v>
      </c>
      <c r="AI55" s="105">
        <v>63909.108986013154</v>
      </c>
      <c r="AJ55" s="105">
        <v>11029.201172764067</v>
      </c>
      <c r="AK55" s="105">
        <v>30494.496588108726</v>
      </c>
      <c r="AL55" s="105">
        <v>187222.68778495418</v>
      </c>
      <c r="AM55" s="105">
        <v>0</v>
      </c>
      <c r="AN55" s="105">
        <v>565528.60350431781</v>
      </c>
      <c r="AO55" s="105">
        <v>0</v>
      </c>
      <c r="AP55" s="105">
        <v>0</v>
      </c>
      <c r="AQ55" s="70"/>
      <c r="AR55" s="70"/>
      <c r="AS55" s="70"/>
      <c r="AT55" s="70"/>
      <c r="AU55" s="70"/>
      <c r="AV55" s="70"/>
      <c r="AW55" s="70"/>
      <c r="AX55" s="70"/>
      <c r="AY55" s="70"/>
      <c r="AZ55" s="70"/>
      <c r="BA55" s="70"/>
      <c r="BB55" s="70"/>
      <c r="BC55" s="70"/>
      <c r="BD55" s="70"/>
      <c r="BE55" s="70"/>
      <c r="BF55" s="70"/>
      <c r="BG55" s="70"/>
      <c r="BH55" s="70"/>
      <c r="BI55" s="70"/>
      <c r="BJ55" s="70"/>
      <c r="BK55" s="70"/>
      <c r="BL55" s="70"/>
      <c r="BM55" s="70"/>
      <c r="BN55" s="70"/>
      <c r="BO55" s="70"/>
      <c r="BP55" s="70"/>
      <c r="BQ55" s="70"/>
      <c r="BR55" s="70"/>
      <c r="BS55" s="70"/>
      <c r="BT55" s="70"/>
      <c r="BU55" s="70"/>
      <c r="BV55" s="70"/>
      <c r="BW55" s="70"/>
      <c r="BX55" s="70"/>
      <c r="BY55" s="70"/>
      <c r="BZ55" s="70"/>
      <c r="CA55" s="70"/>
      <c r="CB55" s="70"/>
      <c r="CC55" s="70"/>
      <c r="CD55" s="70"/>
      <c r="CE55" s="70"/>
      <c r="CF55" s="70"/>
      <c r="CG55" s="70"/>
      <c r="CH55" s="70"/>
      <c r="CI55" s="70"/>
      <c r="CJ55" s="70"/>
    </row>
    <row r="56" spans="1:88" x14ac:dyDescent="0.25">
      <c r="A56" s="209"/>
      <c r="B56" s="45" t="s">
        <v>3</v>
      </c>
      <c r="C56" s="70"/>
      <c r="D56" s="70"/>
      <c r="E56" s="105">
        <v>0</v>
      </c>
      <c r="F56" s="105">
        <v>0</v>
      </c>
      <c r="G56" s="105">
        <v>0</v>
      </c>
      <c r="H56" s="105">
        <v>0</v>
      </c>
      <c r="I56" s="105">
        <v>0</v>
      </c>
      <c r="J56" s="105">
        <v>33232.521686259672</v>
      </c>
      <c r="K56" s="105">
        <v>105003.65527378647</v>
      </c>
      <c r="L56" s="105">
        <v>707491.19345445873</v>
      </c>
      <c r="M56" s="105">
        <v>311141.00483659492</v>
      </c>
      <c r="N56" s="105">
        <v>203568.82555955669</v>
      </c>
      <c r="O56" s="105">
        <v>370362.84302298829</v>
      </c>
      <c r="P56" s="105">
        <v>80243.97338980496</v>
      </c>
      <c r="Q56" s="105">
        <v>39829.583065447863</v>
      </c>
      <c r="R56" s="105">
        <v>0</v>
      </c>
      <c r="S56" s="105">
        <v>13254.938469088878</v>
      </c>
      <c r="T56" s="105">
        <v>379156.32274553418</v>
      </c>
      <c r="U56" s="105">
        <v>212379.40492266646</v>
      </c>
      <c r="V56" s="105">
        <v>498214.22428246797</v>
      </c>
      <c r="W56" s="105">
        <v>243924.93669141995</v>
      </c>
      <c r="X56" s="105">
        <v>474945.29899736744</v>
      </c>
      <c r="Y56" s="105">
        <v>697330.83217694552</v>
      </c>
      <c r="Z56" s="105">
        <v>546084.70661592798</v>
      </c>
      <c r="AA56" s="105">
        <v>319123.24399693205</v>
      </c>
      <c r="AB56" s="105">
        <v>355475.54024897068</v>
      </c>
      <c r="AC56" s="105">
        <v>215296.2473063264</v>
      </c>
      <c r="AD56" s="105">
        <v>290506.71333093394</v>
      </c>
      <c r="AE56" s="105">
        <v>418009.17111609923</v>
      </c>
      <c r="AF56" s="105">
        <v>428751.78396673448</v>
      </c>
      <c r="AG56" s="105">
        <v>610597.82464122062</v>
      </c>
      <c r="AH56" s="105">
        <v>757496.11547858419</v>
      </c>
      <c r="AI56" s="105">
        <v>198277.34577671986</v>
      </c>
      <c r="AJ56" s="105">
        <v>199867.7564515433</v>
      </c>
      <c r="AK56" s="105">
        <v>1919422.8168651601</v>
      </c>
      <c r="AL56" s="105">
        <v>1383673.8698939052</v>
      </c>
      <c r="AM56" s="105">
        <v>277358.78187583422</v>
      </c>
      <c r="AN56" s="105">
        <v>1652914.1217408096</v>
      </c>
      <c r="AO56" s="105">
        <v>0</v>
      </c>
      <c r="AP56" s="105">
        <v>0</v>
      </c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/>
      <c r="BF56" s="70"/>
      <c r="BG56" s="70"/>
      <c r="BH56" s="70"/>
      <c r="BI56" s="70"/>
      <c r="BJ56" s="70"/>
      <c r="BK56" s="70"/>
      <c r="BL56" s="70"/>
      <c r="BM56" s="70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BZ56" s="70"/>
      <c r="CA56" s="70"/>
      <c r="CB56" s="70"/>
      <c r="CC56" s="70"/>
      <c r="CD56" s="70"/>
      <c r="CE56" s="70"/>
      <c r="CF56" s="70"/>
      <c r="CG56" s="70"/>
      <c r="CH56" s="70"/>
      <c r="CI56" s="70"/>
      <c r="CJ56" s="70"/>
    </row>
    <row r="57" spans="1:88" x14ac:dyDescent="0.25">
      <c r="A57" s="209"/>
      <c r="B57" s="45" t="s">
        <v>13</v>
      </c>
      <c r="C57" s="70"/>
      <c r="D57" s="70"/>
      <c r="E57" s="105">
        <v>0</v>
      </c>
      <c r="F57" s="105">
        <v>0</v>
      </c>
      <c r="G57" s="105">
        <v>0</v>
      </c>
      <c r="H57" s="105">
        <v>2318777.9730336401</v>
      </c>
      <c r="I57" s="105">
        <v>1968255.732801178</v>
      </c>
      <c r="J57" s="105">
        <v>2422233.9481611671</v>
      </c>
      <c r="K57" s="105">
        <v>4638072.8986799652</v>
      </c>
      <c r="L57" s="105">
        <v>3100171.4900554661</v>
      </c>
      <c r="M57" s="105">
        <v>3762454.1746168253</v>
      </c>
      <c r="N57" s="105">
        <v>4174870.0786241116</v>
      </c>
      <c r="O57" s="105">
        <v>6435908.0069488473</v>
      </c>
      <c r="P57" s="105">
        <v>3221074.2697498947</v>
      </c>
      <c r="Q57" s="105">
        <v>6532566.869642566</v>
      </c>
      <c r="R57" s="105">
        <v>7675483.1298000775</v>
      </c>
      <c r="S57" s="105">
        <v>4922776.9080359228</v>
      </c>
      <c r="T57" s="105">
        <v>4947678.9335969808</v>
      </c>
      <c r="U57" s="105">
        <v>4354722.3628477389</v>
      </c>
      <c r="V57" s="105">
        <v>3761216.0258924258</v>
      </c>
      <c r="W57" s="105">
        <v>8123589.2269036621</v>
      </c>
      <c r="X57" s="105">
        <v>7846127.4612838849</v>
      </c>
      <c r="Y57" s="105">
        <v>7262419.1452231938</v>
      </c>
      <c r="Z57" s="105">
        <v>7209848.9397838935</v>
      </c>
      <c r="AA57" s="105">
        <v>5897951.9156741872</v>
      </c>
      <c r="AB57" s="105">
        <v>5157593.4937782288</v>
      </c>
      <c r="AC57" s="105">
        <v>6260753.932000557</v>
      </c>
      <c r="AD57" s="105">
        <v>4925439.1239641206</v>
      </c>
      <c r="AE57" s="105">
        <v>6322632.7066536089</v>
      </c>
      <c r="AF57" s="105">
        <v>8101363.1544931345</v>
      </c>
      <c r="AG57" s="105">
        <v>6434548.5230792016</v>
      </c>
      <c r="AH57" s="105">
        <v>8984653.1876744851</v>
      </c>
      <c r="AI57" s="105">
        <v>8750470.2430913374</v>
      </c>
      <c r="AJ57" s="105">
        <v>9012876.3107067682</v>
      </c>
      <c r="AK57" s="105">
        <v>9475785.0569154732</v>
      </c>
      <c r="AL57" s="105">
        <v>11981933.896830665</v>
      </c>
      <c r="AM57" s="105">
        <v>4311374.5519092027</v>
      </c>
      <c r="AN57" s="105">
        <v>25648848.091905788</v>
      </c>
      <c r="AO57" s="105">
        <v>0</v>
      </c>
      <c r="AP57" s="105">
        <v>0</v>
      </c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70"/>
      <c r="BD57" s="70"/>
      <c r="BE57" s="70"/>
      <c r="BF57" s="70"/>
      <c r="BG57" s="70"/>
      <c r="BH57" s="70"/>
      <c r="BI57" s="70"/>
      <c r="BJ57" s="70"/>
      <c r="BK57" s="70"/>
      <c r="BL57" s="70"/>
      <c r="BM57" s="70"/>
      <c r="BN57" s="70"/>
      <c r="BO57" s="70"/>
      <c r="BP57" s="70"/>
      <c r="BQ57" s="70"/>
      <c r="BR57" s="70"/>
      <c r="BS57" s="70"/>
      <c r="BT57" s="70"/>
      <c r="BU57" s="70"/>
      <c r="BV57" s="70"/>
      <c r="BW57" s="70"/>
      <c r="BX57" s="70"/>
      <c r="BY57" s="70"/>
      <c r="BZ57" s="70"/>
      <c r="CA57" s="70"/>
      <c r="CB57" s="70"/>
      <c r="CC57" s="70"/>
      <c r="CD57" s="70"/>
      <c r="CE57" s="70"/>
      <c r="CF57" s="70"/>
      <c r="CG57" s="70"/>
      <c r="CH57" s="70"/>
      <c r="CI57" s="70"/>
      <c r="CJ57" s="70"/>
    </row>
    <row r="58" spans="1:88" x14ac:dyDescent="0.25">
      <c r="A58" s="209"/>
      <c r="B58" s="45" t="s">
        <v>4</v>
      </c>
      <c r="C58" s="70"/>
      <c r="D58" s="70"/>
      <c r="E58" s="105">
        <v>0</v>
      </c>
      <c r="F58" s="105">
        <v>0</v>
      </c>
      <c r="G58" s="105">
        <v>0</v>
      </c>
      <c r="H58" s="105">
        <v>70838.956886798594</v>
      </c>
      <c r="I58" s="105">
        <v>161731.28937101082</v>
      </c>
      <c r="J58" s="105">
        <v>330092.82957553782</v>
      </c>
      <c r="K58" s="105">
        <v>264241.44312637858</v>
      </c>
      <c r="L58" s="105">
        <v>0</v>
      </c>
      <c r="M58" s="105">
        <v>2346263.2757897917</v>
      </c>
      <c r="N58" s="105">
        <v>156415.66129625126</v>
      </c>
      <c r="O58" s="105">
        <v>40002.019472502587</v>
      </c>
      <c r="P58" s="105">
        <v>75212.434110286442</v>
      </c>
      <c r="Q58" s="105">
        <v>0</v>
      </c>
      <c r="R58" s="105">
        <v>34745.478658160915</v>
      </c>
      <c r="S58" s="105">
        <v>587953.55860274553</v>
      </c>
      <c r="T58" s="105">
        <v>2439320.7194439927</v>
      </c>
      <c r="U58" s="105">
        <v>413132.01288012229</v>
      </c>
      <c r="V58" s="105">
        <v>0</v>
      </c>
      <c r="W58" s="105">
        <v>657740.39407858031</v>
      </c>
      <c r="X58" s="105">
        <v>338312.45804796863</v>
      </c>
      <c r="Y58" s="105">
        <v>40118.273300984642</v>
      </c>
      <c r="Z58" s="105">
        <v>633734.501157608</v>
      </c>
      <c r="AA58" s="105">
        <v>200640.71193153516</v>
      </c>
      <c r="AB58" s="105">
        <v>153270.51615650571</v>
      </c>
      <c r="AC58" s="105">
        <v>98790.217254763615</v>
      </c>
      <c r="AD58" s="105">
        <v>15680.873868149189</v>
      </c>
      <c r="AE58" s="105">
        <v>80767.760254747729</v>
      </c>
      <c r="AF58" s="105">
        <v>285862.86368630407</v>
      </c>
      <c r="AG58" s="105">
        <v>212592.50276705524</v>
      </c>
      <c r="AH58" s="105">
        <v>133702.84592751923</v>
      </c>
      <c r="AI58" s="105">
        <v>0</v>
      </c>
      <c r="AJ58" s="105">
        <v>61691.533596369256</v>
      </c>
      <c r="AK58" s="105">
        <v>118625.89328504511</v>
      </c>
      <c r="AL58" s="105">
        <v>81431.029067583411</v>
      </c>
      <c r="AM58" s="105">
        <v>1805.5145926080565</v>
      </c>
      <c r="AN58" s="105">
        <v>183292.77739094599</v>
      </c>
      <c r="AO58" s="105">
        <v>0</v>
      </c>
      <c r="AP58" s="105">
        <v>0</v>
      </c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  <c r="BB58" s="70"/>
      <c r="BC58" s="70"/>
      <c r="BD58" s="70"/>
      <c r="BE58" s="70"/>
      <c r="BF58" s="70"/>
      <c r="BG58" s="70"/>
      <c r="BH58" s="70"/>
      <c r="BI58" s="70"/>
      <c r="BJ58" s="70"/>
      <c r="BK58" s="70"/>
      <c r="BL58" s="70"/>
      <c r="BM58" s="70"/>
      <c r="BN58" s="70"/>
      <c r="BO58" s="70"/>
      <c r="BP58" s="70"/>
      <c r="BQ58" s="70"/>
      <c r="BR58" s="70"/>
      <c r="BS58" s="70"/>
      <c r="BT58" s="70"/>
      <c r="BU58" s="70"/>
      <c r="BV58" s="70"/>
      <c r="BW58" s="70"/>
      <c r="BX58" s="70"/>
      <c r="BY58" s="70"/>
      <c r="BZ58" s="70"/>
      <c r="CA58" s="70"/>
      <c r="CB58" s="70"/>
      <c r="CC58" s="70"/>
      <c r="CD58" s="70"/>
      <c r="CE58" s="70"/>
      <c r="CF58" s="70"/>
      <c r="CG58" s="70"/>
      <c r="CH58" s="70"/>
      <c r="CI58" s="70"/>
      <c r="CJ58" s="70"/>
    </row>
    <row r="59" spans="1:88" x14ac:dyDescent="0.25">
      <c r="A59" s="210"/>
      <c r="B59" s="45" t="s">
        <v>14</v>
      </c>
      <c r="C59" s="70"/>
      <c r="D59" s="70"/>
      <c r="E59" s="105">
        <v>0</v>
      </c>
      <c r="F59" s="105">
        <v>0</v>
      </c>
      <c r="G59" s="105">
        <v>0</v>
      </c>
      <c r="H59" s="105">
        <v>25922.123227008076</v>
      </c>
      <c r="I59" s="105">
        <v>0</v>
      </c>
      <c r="J59" s="105">
        <v>0</v>
      </c>
      <c r="K59" s="105">
        <v>146805.91917947039</v>
      </c>
      <c r="L59" s="105">
        <v>295770.91400983109</v>
      </c>
      <c r="M59" s="105">
        <v>62781.251870342843</v>
      </c>
      <c r="N59" s="105">
        <v>0</v>
      </c>
      <c r="O59" s="105">
        <v>0</v>
      </c>
      <c r="P59" s="105">
        <v>158278.81984895765</v>
      </c>
      <c r="Q59" s="105">
        <v>0</v>
      </c>
      <c r="R59" s="105">
        <v>0</v>
      </c>
      <c r="S59" s="105">
        <v>0</v>
      </c>
      <c r="T59" s="105">
        <v>0</v>
      </c>
      <c r="U59" s="105">
        <v>0</v>
      </c>
      <c r="V59" s="105">
        <v>0</v>
      </c>
      <c r="W59" s="105">
        <v>43254.305937383222</v>
      </c>
      <c r="X59" s="105">
        <v>14752.798624464218</v>
      </c>
      <c r="Y59" s="105">
        <v>0</v>
      </c>
      <c r="Z59" s="105">
        <v>258148.94347668678</v>
      </c>
      <c r="AA59" s="105">
        <v>0</v>
      </c>
      <c r="AB59" s="105">
        <v>0</v>
      </c>
      <c r="AC59" s="105">
        <v>0</v>
      </c>
      <c r="AD59" s="105">
        <v>0</v>
      </c>
      <c r="AE59" s="105">
        <v>0</v>
      </c>
      <c r="AF59" s="105">
        <v>11224.394414174834</v>
      </c>
      <c r="AG59" s="105">
        <v>0</v>
      </c>
      <c r="AH59" s="105">
        <v>5094.1482341255023</v>
      </c>
      <c r="AI59" s="105">
        <v>0</v>
      </c>
      <c r="AJ59" s="105">
        <v>0</v>
      </c>
      <c r="AK59" s="105">
        <v>261247.57929414947</v>
      </c>
      <c r="AL59" s="105">
        <v>96676.603887491947</v>
      </c>
      <c r="AM59" s="105">
        <v>0</v>
      </c>
      <c r="AN59" s="105">
        <v>326814.23598522146</v>
      </c>
      <c r="AO59" s="105">
        <v>0</v>
      </c>
      <c r="AP59" s="105">
        <v>0</v>
      </c>
      <c r="AQ59" s="70"/>
      <c r="AR59" s="70"/>
      <c r="AS59" s="70"/>
      <c r="AT59" s="70"/>
      <c r="AU59" s="70"/>
      <c r="AV59" s="70"/>
      <c r="AW59" s="70"/>
      <c r="AX59" s="70"/>
      <c r="AY59" s="70"/>
      <c r="AZ59" s="70"/>
      <c r="BA59" s="70"/>
      <c r="BB59" s="70"/>
      <c r="BC59" s="70"/>
      <c r="BD59" s="70"/>
      <c r="BE59" s="70"/>
      <c r="BF59" s="70"/>
      <c r="BG59" s="70"/>
      <c r="BH59" s="70"/>
      <c r="BI59" s="70"/>
      <c r="BJ59" s="70"/>
      <c r="BK59" s="70"/>
      <c r="BL59" s="70"/>
      <c r="BM59" s="70"/>
      <c r="BN59" s="70"/>
      <c r="BO59" s="70"/>
      <c r="BP59" s="70"/>
      <c r="BQ59" s="70"/>
      <c r="BR59" s="70"/>
      <c r="BS59" s="70"/>
      <c r="BT59" s="70"/>
      <c r="BU59" s="70"/>
      <c r="BV59" s="70"/>
      <c r="BW59" s="70"/>
      <c r="BX59" s="70"/>
      <c r="BY59" s="70"/>
      <c r="BZ59" s="70"/>
      <c r="CA59" s="70"/>
      <c r="CB59" s="70"/>
      <c r="CC59" s="70"/>
      <c r="CD59" s="70"/>
      <c r="CE59" s="70"/>
      <c r="CF59" s="70"/>
      <c r="CG59" s="70"/>
      <c r="CH59" s="70"/>
      <c r="CI59" s="70"/>
      <c r="CJ59" s="70"/>
    </row>
    <row r="60" spans="1:88" x14ac:dyDescent="0.25">
      <c r="A60" s="210"/>
      <c r="B60" s="45" t="s">
        <v>15</v>
      </c>
      <c r="C60" s="70"/>
      <c r="D60" s="70"/>
      <c r="E60" s="105">
        <v>0</v>
      </c>
      <c r="F60" s="105">
        <v>0</v>
      </c>
      <c r="G60" s="105">
        <v>0</v>
      </c>
      <c r="H60" s="105">
        <v>0</v>
      </c>
      <c r="I60" s="105">
        <v>0</v>
      </c>
      <c r="J60" s="105">
        <v>0</v>
      </c>
      <c r="K60" s="105">
        <v>0</v>
      </c>
      <c r="L60" s="105">
        <v>0</v>
      </c>
      <c r="M60" s="105">
        <v>0</v>
      </c>
      <c r="N60" s="105">
        <v>0</v>
      </c>
      <c r="O60" s="105">
        <v>0</v>
      </c>
      <c r="P60" s="105">
        <v>0</v>
      </c>
      <c r="Q60" s="105">
        <v>0</v>
      </c>
      <c r="R60" s="105">
        <v>259002.63740296604</v>
      </c>
      <c r="S60" s="105">
        <v>0</v>
      </c>
      <c r="T60" s="105">
        <v>286258.85384141142</v>
      </c>
      <c r="U60" s="105">
        <v>0</v>
      </c>
      <c r="V60" s="105">
        <v>0</v>
      </c>
      <c r="W60" s="105">
        <v>348432.53139240097</v>
      </c>
      <c r="X60" s="105">
        <v>0</v>
      </c>
      <c r="Y60" s="105">
        <v>0</v>
      </c>
      <c r="Z60" s="105">
        <v>0</v>
      </c>
      <c r="AA60" s="105">
        <v>0</v>
      </c>
      <c r="AB60" s="105">
        <v>0</v>
      </c>
      <c r="AC60" s="105">
        <v>0</v>
      </c>
      <c r="AD60" s="105">
        <v>0</v>
      </c>
      <c r="AE60" s="105">
        <v>0</v>
      </c>
      <c r="AF60" s="105">
        <v>74842.829142257528</v>
      </c>
      <c r="AG60" s="105">
        <v>0</v>
      </c>
      <c r="AH60" s="105">
        <v>0</v>
      </c>
      <c r="AI60" s="105">
        <v>0</v>
      </c>
      <c r="AJ60" s="105">
        <v>0</v>
      </c>
      <c r="AK60" s="105">
        <v>0</v>
      </c>
      <c r="AL60" s="105">
        <v>0</v>
      </c>
      <c r="AM60" s="105">
        <v>0</v>
      </c>
      <c r="AN60" s="105">
        <v>37953.594480901687</v>
      </c>
      <c r="AO60" s="105">
        <v>0</v>
      </c>
      <c r="AP60" s="105">
        <v>0</v>
      </c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0"/>
      <c r="CA60" s="70"/>
      <c r="CB60" s="70"/>
      <c r="CC60" s="70"/>
      <c r="CD60" s="70"/>
      <c r="CE60" s="70"/>
      <c r="CF60" s="70"/>
      <c r="CG60" s="70"/>
      <c r="CH60" s="70"/>
      <c r="CI60" s="70"/>
      <c r="CJ60" s="70"/>
    </row>
    <row r="61" spans="1:88" x14ac:dyDescent="0.25">
      <c r="A61" s="210"/>
      <c r="B61" s="45" t="s">
        <v>7</v>
      </c>
      <c r="C61" s="70"/>
      <c r="D61" s="70"/>
      <c r="E61" s="105">
        <v>0</v>
      </c>
      <c r="F61" s="105">
        <v>0</v>
      </c>
      <c r="G61" s="105">
        <v>0</v>
      </c>
      <c r="H61" s="105">
        <v>0</v>
      </c>
      <c r="I61" s="105">
        <v>0</v>
      </c>
      <c r="J61" s="105">
        <v>0</v>
      </c>
      <c r="K61" s="105">
        <v>178192.29887662712</v>
      </c>
      <c r="L61" s="105">
        <v>45966.075506595545</v>
      </c>
      <c r="M61" s="105">
        <v>0</v>
      </c>
      <c r="N61" s="105">
        <v>130402.13818281004</v>
      </c>
      <c r="O61" s="105">
        <v>0</v>
      </c>
      <c r="P61" s="105">
        <v>0</v>
      </c>
      <c r="Q61" s="105">
        <v>0</v>
      </c>
      <c r="R61" s="105">
        <v>100128.22227229895</v>
      </c>
      <c r="S61" s="105">
        <v>0</v>
      </c>
      <c r="T61" s="105">
        <v>0</v>
      </c>
      <c r="U61" s="105">
        <v>0</v>
      </c>
      <c r="V61" s="105">
        <v>0</v>
      </c>
      <c r="W61" s="105">
        <v>13740.115638250136</v>
      </c>
      <c r="X61" s="105">
        <v>0</v>
      </c>
      <c r="Y61" s="105">
        <v>0</v>
      </c>
      <c r="Z61" s="105">
        <v>132854.88317026876</v>
      </c>
      <c r="AA61" s="105">
        <v>0</v>
      </c>
      <c r="AB61" s="105">
        <v>0</v>
      </c>
      <c r="AC61" s="105">
        <v>40491.646585683433</v>
      </c>
      <c r="AD61" s="105">
        <v>51744.924577074773</v>
      </c>
      <c r="AE61" s="105">
        <v>52166.572851184552</v>
      </c>
      <c r="AF61" s="105">
        <v>50099.406561016134</v>
      </c>
      <c r="AG61" s="105">
        <v>0</v>
      </c>
      <c r="AH61" s="105">
        <v>0</v>
      </c>
      <c r="AI61" s="105">
        <v>0</v>
      </c>
      <c r="AJ61" s="105">
        <v>0</v>
      </c>
      <c r="AK61" s="105">
        <v>81879.233778546288</v>
      </c>
      <c r="AL61" s="105">
        <v>747349.89807153132</v>
      </c>
      <c r="AM61" s="105">
        <v>0</v>
      </c>
      <c r="AN61" s="105">
        <v>5129.0340665307413</v>
      </c>
      <c r="AO61" s="105">
        <v>0</v>
      </c>
      <c r="AP61" s="105">
        <v>0</v>
      </c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  <c r="BD61" s="70"/>
      <c r="BE61" s="70"/>
      <c r="BF61" s="70"/>
      <c r="BG61" s="70"/>
      <c r="BH61" s="70"/>
      <c r="BI61" s="70"/>
      <c r="BJ61" s="70"/>
      <c r="BK61" s="70"/>
      <c r="BL61" s="70"/>
      <c r="BM61" s="70"/>
      <c r="BN61" s="70"/>
      <c r="BO61" s="70"/>
      <c r="BP61" s="70"/>
      <c r="BQ61" s="70"/>
      <c r="BR61" s="70"/>
      <c r="BS61" s="70"/>
      <c r="BT61" s="70"/>
      <c r="BU61" s="70"/>
      <c r="BV61" s="70"/>
      <c r="BW61" s="70"/>
      <c r="BX61" s="70"/>
      <c r="BY61" s="70"/>
      <c r="BZ61" s="70"/>
      <c r="CA61" s="70"/>
      <c r="CB61" s="70"/>
      <c r="CC61" s="70"/>
      <c r="CD61" s="70"/>
      <c r="CE61" s="70"/>
      <c r="CF61" s="70"/>
      <c r="CG61" s="70"/>
      <c r="CH61" s="70"/>
      <c r="CI61" s="70"/>
      <c r="CJ61" s="70"/>
    </row>
    <row r="62" spans="1:88" ht="15.75" thickBot="1" x14ac:dyDescent="0.3">
      <c r="A62" s="211"/>
      <c r="B62" s="45" t="s">
        <v>8</v>
      </c>
      <c r="C62" s="70"/>
      <c r="D62" s="70"/>
      <c r="E62" s="105">
        <v>0</v>
      </c>
      <c r="F62" s="105">
        <v>0</v>
      </c>
      <c r="G62" s="105">
        <v>0</v>
      </c>
      <c r="H62" s="105">
        <v>0</v>
      </c>
      <c r="I62" s="105">
        <v>0</v>
      </c>
      <c r="J62" s="105">
        <v>0</v>
      </c>
      <c r="K62" s="105">
        <v>0</v>
      </c>
      <c r="L62" s="105">
        <v>0</v>
      </c>
      <c r="M62" s="105">
        <v>0</v>
      </c>
      <c r="N62" s="105">
        <v>0</v>
      </c>
      <c r="O62" s="105">
        <v>0</v>
      </c>
      <c r="P62" s="105">
        <v>0</v>
      </c>
      <c r="Q62" s="105">
        <v>0</v>
      </c>
      <c r="R62" s="105">
        <v>0</v>
      </c>
      <c r="S62" s="105">
        <v>0</v>
      </c>
      <c r="T62" s="105">
        <v>0</v>
      </c>
      <c r="U62" s="105">
        <v>0</v>
      </c>
      <c r="V62" s="105">
        <v>0</v>
      </c>
      <c r="W62" s="105">
        <v>0</v>
      </c>
      <c r="X62" s="105">
        <v>0</v>
      </c>
      <c r="Y62" s="105">
        <v>0</v>
      </c>
      <c r="Z62" s="105">
        <v>0</v>
      </c>
      <c r="AA62" s="105">
        <v>0</v>
      </c>
      <c r="AB62" s="105">
        <v>0</v>
      </c>
      <c r="AC62" s="105">
        <v>0</v>
      </c>
      <c r="AD62" s="105">
        <v>0</v>
      </c>
      <c r="AE62" s="105">
        <v>0</v>
      </c>
      <c r="AF62" s="105">
        <v>0</v>
      </c>
      <c r="AG62" s="105">
        <v>0</v>
      </c>
      <c r="AH62" s="105">
        <v>0</v>
      </c>
      <c r="AI62" s="105">
        <v>0</v>
      </c>
      <c r="AJ62" s="105">
        <v>0</v>
      </c>
      <c r="AK62" s="105">
        <v>0</v>
      </c>
      <c r="AL62" s="105">
        <v>0</v>
      </c>
      <c r="AM62" s="105">
        <v>0</v>
      </c>
      <c r="AN62" s="105">
        <v>1323.1125965029285</v>
      </c>
      <c r="AO62" s="105">
        <v>0</v>
      </c>
      <c r="AP62" s="105">
        <v>0</v>
      </c>
      <c r="AQ62" s="70"/>
      <c r="AR62" s="70"/>
      <c r="AS62" s="70"/>
      <c r="AT62" s="70"/>
      <c r="AU62" s="70"/>
      <c r="AV62" s="70"/>
      <c r="AW62" s="70"/>
      <c r="AX62" s="70"/>
      <c r="AY62" s="70"/>
      <c r="AZ62" s="70"/>
      <c r="BA62" s="70"/>
      <c r="BB62" s="70"/>
      <c r="BC62" s="70"/>
      <c r="BD62" s="70"/>
      <c r="BE62" s="70"/>
      <c r="BF62" s="70"/>
      <c r="BG62" s="70"/>
      <c r="BH62" s="70"/>
      <c r="BI62" s="70"/>
      <c r="BJ62" s="70"/>
      <c r="BK62" s="70"/>
      <c r="BL62" s="70"/>
      <c r="BM62" s="70"/>
      <c r="BN62" s="70"/>
      <c r="BO62" s="70"/>
      <c r="BP62" s="70"/>
      <c r="BQ62" s="70"/>
      <c r="BR62" s="70"/>
      <c r="BS62" s="70"/>
      <c r="BT62" s="70"/>
      <c r="BU62" s="70"/>
      <c r="BV62" s="70"/>
      <c r="BW62" s="70"/>
      <c r="BX62" s="70"/>
      <c r="BY62" s="70"/>
      <c r="BZ62" s="70"/>
      <c r="CA62" s="70"/>
      <c r="CB62" s="70"/>
      <c r="CC62" s="70"/>
      <c r="CD62" s="70"/>
      <c r="CE62" s="70"/>
      <c r="CF62" s="70"/>
      <c r="CG62" s="70"/>
      <c r="CH62" s="70"/>
      <c r="CI62" s="70"/>
      <c r="CJ62" s="70"/>
    </row>
    <row r="63" spans="1:88" ht="15.75" thickBot="1" x14ac:dyDescent="0.3">
      <c r="F63" s="103"/>
      <c r="G63" s="103"/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  <c r="AN63" s="96"/>
    </row>
    <row r="64" spans="1:88" ht="15.75" x14ac:dyDescent="0.25">
      <c r="A64" s="19"/>
      <c r="B64" s="80" t="s">
        <v>33</v>
      </c>
      <c r="C64" s="51">
        <v>42370</v>
      </c>
      <c r="D64" s="51">
        <v>42401</v>
      </c>
      <c r="E64" s="49">
        <v>42430</v>
      </c>
      <c r="F64" s="104">
        <v>42461</v>
      </c>
      <c r="G64" s="104">
        <v>42491</v>
      </c>
      <c r="H64" s="104">
        <v>42522</v>
      </c>
      <c r="I64" s="104">
        <v>42552</v>
      </c>
      <c r="J64" s="104">
        <v>42583</v>
      </c>
      <c r="K64" s="104">
        <v>42614</v>
      </c>
      <c r="L64" s="104">
        <v>42644</v>
      </c>
      <c r="M64" s="104">
        <v>42675</v>
      </c>
      <c r="N64" s="104">
        <v>42705</v>
      </c>
      <c r="O64" s="104">
        <v>42736</v>
      </c>
      <c r="P64" s="104">
        <v>42767</v>
      </c>
      <c r="Q64" s="50">
        <v>42795</v>
      </c>
      <c r="R64" s="50">
        <v>42826</v>
      </c>
      <c r="S64" s="50">
        <v>42856</v>
      </c>
      <c r="T64" s="50">
        <v>42887</v>
      </c>
      <c r="U64" s="50">
        <v>42917</v>
      </c>
      <c r="V64" s="50">
        <v>42948</v>
      </c>
      <c r="W64" s="50">
        <v>42979</v>
      </c>
      <c r="X64" s="50">
        <v>43009</v>
      </c>
      <c r="Y64" s="50">
        <v>43040</v>
      </c>
      <c r="Z64" s="50">
        <v>43070</v>
      </c>
      <c r="AA64" s="50">
        <v>43101</v>
      </c>
      <c r="AB64" s="50">
        <v>43132</v>
      </c>
      <c r="AC64" s="51">
        <v>43160</v>
      </c>
      <c r="AD64" s="51">
        <v>43191</v>
      </c>
      <c r="AE64" s="51">
        <v>43221</v>
      </c>
      <c r="AF64" s="51">
        <v>43252</v>
      </c>
      <c r="AG64" s="51">
        <v>43282</v>
      </c>
      <c r="AH64" s="51">
        <v>43313</v>
      </c>
      <c r="AI64" s="51">
        <v>43344</v>
      </c>
      <c r="AJ64" s="51">
        <v>43374</v>
      </c>
      <c r="AK64" s="51">
        <v>43405</v>
      </c>
      <c r="AL64" s="51">
        <v>43435</v>
      </c>
      <c r="AM64" s="51">
        <v>43466</v>
      </c>
      <c r="AN64" s="51">
        <v>43497</v>
      </c>
      <c r="AO64" s="49">
        <v>43525</v>
      </c>
      <c r="AP64" s="49">
        <v>43556</v>
      </c>
      <c r="AQ64" s="49">
        <v>43586</v>
      </c>
      <c r="AR64" s="49">
        <v>43617</v>
      </c>
      <c r="AS64" s="49">
        <v>43647</v>
      </c>
      <c r="AT64" s="49">
        <v>43678</v>
      </c>
      <c r="AU64" s="49">
        <v>43709</v>
      </c>
      <c r="AV64" s="49">
        <v>43739</v>
      </c>
      <c r="AW64" s="49">
        <v>43770</v>
      </c>
      <c r="AX64" s="49">
        <v>43800</v>
      </c>
      <c r="AY64" s="49">
        <v>43831</v>
      </c>
      <c r="AZ64" s="49">
        <v>43862</v>
      </c>
      <c r="BA64" s="50">
        <v>43891</v>
      </c>
      <c r="BB64" s="50">
        <v>43922</v>
      </c>
      <c r="BC64" s="50">
        <v>43952</v>
      </c>
      <c r="BD64" s="50">
        <v>43983</v>
      </c>
      <c r="BE64" s="50">
        <v>44013</v>
      </c>
      <c r="BF64" s="50">
        <v>44044</v>
      </c>
      <c r="BG64" s="50">
        <v>44075</v>
      </c>
      <c r="BH64" s="50">
        <v>44105</v>
      </c>
      <c r="BI64" s="50">
        <v>44136</v>
      </c>
      <c r="BJ64" s="50">
        <v>44166</v>
      </c>
      <c r="BK64" s="50">
        <v>44197</v>
      </c>
      <c r="BL64" s="50">
        <v>44228</v>
      </c>
      <c r="BM64" s="51">
        <v>44256</v>
      </c>
      <c r="BN64" s="51">
        <v>44287</v>
      </c>
      <c r="BO64" s="51">
        <v>44317</v>
      </c>
      <c r="BP64" s="51">
        <v>44348</v>
      </c>
      <c r="BQ64" s="51">
        <v>44378</v>
      </c>
      <c r="BR64" s="51">
        <v>44409</v>
      </c>
      <c r="BS64" s="51">
        <v>44440</v>
      </c>
      <c r="BT64" s="51">
        <v>44470</v>
      </c>
      <c r="BU64" s="51">
        <v>44501</v>
      </c>
      <c r="BV64" s="51">
        <v>44531</v>
      </c>
      <c r="BW64" s="51">
        <v>44562</v>
      </c>
      <c r="BX64" s="51">
        <v>44593</v>
      </c>
      <c r="BY64" s="49">
        <v>44621</v>
      </c>
      <c r="BZ64" s="49">
        <v>44652</v>
      </c>
      <c r="CA64" s="49">
        <v>44682</v>
      </c>
      <c r="CB64" s="49">
        <v>44713</v>
      </c>
      <c r="CC64" s="49">
        <v>44743</v>
      </c>
      <c r="CD64" s="49">
        <v>44774</v>
      </c>
      <c r="CE64" s="49">
        <v>44805</v>
      </c>
      <c r="CF64" s="49">
        <v>44835</v>
      </c>
      <c r="CG64" s="49">
        <v>44866</v>
      </c>
      <c r="CH64" s="49">
        <v>44896</v>
      </c>
      <c r="CI64" s="49">
        <v>44927</v>
      </c>
      <c r="CJ64" s="49">
        <v>44958</v>
      </c>
    </row>
    <row r="65" spans="1:88" ht="15" customHeight="1" x14ac:dyDescent="0.25">
      <c r="A65" s="209" t="s">
        <v>29</v>
      </c>
      <c r="B65" s="45" t="s">
        <v>9</v>
      </c>
      <c r="C65" s="70"/>
      <c r="D65" s="70"/>
      <c r="E65" s="105">
        <v>0</v>
      </c>
      <c r="F65" s="105">
        <v>0</v>
      </c>
      <c r="G65" s="105">
        <v>0</v>
      </c>
      <c r="H65" s="105">
        <v>0</v>
      </c>
      <c r="I65" s="105">
        <v>0</v>
      </c>
      <c r="J65" s="105">
        <v>0</v>
      </c>
      <c r="K65" s="105">
        <v>81818.288078137222</v>
      </c>
      <c r="L65" s="105">
        <v>0</v>
      </c>
      <c r="M65" s="105">
        <v>0</v>
      </c>
      <c r="N65" s="105">
        <v>64158.292609639167</v>
      </c>
      <c r="O65" s="105">
        <v>22079.595110806393</v>
      </c>
      <c r="P65" s="105">
        <v>0</v>
      </c>
      <c r="Q65" s="105">
        <v>0</v>
      </c>
      <c r="R65" s="105">
        <v>99492.025515965215</v>
      </c>
      <c r="S65" s="105">
        <v>0</v>
      </c>
      <c r="T65" s="105">
        <v>0</v>
      </c>
      <c r="U65" s="105">
        <v>0</v>
      </c>
      <c r="V65" s="105">
        <v>1315348.1048274597</v>
      </c>
      <c r="W65" s="105">
        <v>0</v>
      </c>
      <c r="X65" s="105">
        <v>248279.76489633464</v>
      </c>
      <c r="Y65" s="105">
        <v>0</v>
      </c>
      <c r="Z65" s="105">
        <v>324332.35486699891</v>
      </c>
      <c r="AA65" s="105">
        <v>0</v>
      </c>
      <c r="AB65" s="105">
        <v>445004.06656448363</v>
      </c>
      <c r="AC65" s="105">
        <v>0</v>
      </c>
      <c r="AD65" s="105">
        <v>0</v>
      </c>
      <c r="AE65" s="105">
        <v>427137.87785143085</v>
      </c>
      <c r="AF65" s="105">
        <v>0</v>
      </c>
      <c r="AG65" s="105">
        <v>235003.6096235369</v>
      </c>
      <c r="AH65" s="105">
        <v>0</v>
      </c>
      <c r="AI65" s="105">
        <v>0</v>
      </c>
      <c r="AJ65" s="105">
        <v>650624.51956506772</v>
      </c>
      <c r="AK65" s="105">
        <v>1051298.8747061323</v>
      </c>
      <c r="AL65" s="105">
        <v>484511.42048747989</v>
      </c>
      <c r="AM65" s="105">
        <v>0</v>
      </c>
      <c r="AN65" s="105">
        <v>105639.96324441499</v>
      </c>
      <c r="AO65" s="105">
        <v>1</v>
      </c>
      <c r="AP65" s="105">
        <v>1</v>
      </c>
      <c r="AQ65" s="105">
        <v>1</v>
      </c>
      <c r="AR65" s="105">
        <v>1</v>
      </c>
      <c r="AS65" s="105">
        <v>1</v>
      </c>
      <c r="AT65" s="105">
        <v>1</v>
      </c>
      <c r="AU65" s="105">
        <v>1</v>
      </c>
      <c r="AV65" s="105">
        <v>1</v>
      </c>
      <c r="AW65" s="105">
        <v>1</v>
      </c>
      <c r="AX65" s="105">
        <v>1</v>
      </c>
      <c r="AY65" s="105">
        <v>1</v>
      </c>
      <c r="AZ65" s="105">
        <v>1</v>
      </c>
      <c r="BA65" s="105">
        <v>1</v>
      </c>
      <c r="BB65" s="105">
        <v>1</v>
      </c>
      <c r="BC65" s="105">
        <v>1</v>
      </c>
      <c r="BD65" s="105"/>
      <c r="BE65" s="105"/>
      <c r="BF65" s="70"/>
      <c r="BG65" s="70"/>
      <c r="BH65" s="70"/>
      <c r="BI65" s="70"/>
      <c r="BJ65" s="70"/>
      <c r="BK65" s="70"/>
      <c r="BL65" s="70"/>
      <c r="BM65" s="70"/>
      <c r="BN65" s="70"/>
      <c r="BO65" s="70"/>
      <c r="BP65" s="70"/>
      <c r="BQ65" s="70"/>
      <c r="BR65" s="70"/>
      <c r="BS65" s="70"/>
      <c r="BT65" s="70"/>
      <c r="BU65" s="70"/>
      <c r="BV65" s="70"/>
      <c r="BW65" s="70"/>
      <c r="BX65" s="70"/>
      <c r="BY65" s="70"/>
      <c r="BZ65" s="70"/>
      <c r="CA65" s="70"/>
      <c r="CB65" s="70"/>
      <c r="CC65" s="70"/>
      <c r="CD65" s="70"/>
      <c r="CE65" s="70"/>
      <c r="CF65" s="70"/>
      <c r="CG65" s="70"/>
      <c r="CH65" s="70"/>
      <c r="CI65" s="70"/>
      <c r="CJ65" s="70"/>
    </row>
    <row r="66" spans="1:88" x14ac:dyDescent="0.25">
      <c r="A66" s="209"/>
      <c r="B66" s="45" t="s">
        <v>6</v>
      </c>
      <c r="C66" s="70"/>
      <c r="D66" s="70"/>
      <c r="E66" s="105">
        <v>0</v>
      </c>
      <c r="F66" s="105">
        <v>0</v>
      </c>
      <c r="G66" s="105">
        <v>0</v>
      </c>
      <c r="H66" s="105">
        <v>0</v>
      </c>
      <c r="I66" s="105">
        <v>0</v>
      </c>
      <c r="J66" s="105">
        <v>0</v>
      </c>
      <c r="K66" s="105">
        <v>0</v>
      </c>
      <c r="L66" s="105">
        <v>0</v>
      </c>
      <c r="M66" s="105">
        <v>0</v>
      </c>
      <c r="N66" s="105">
        <v>0</v>
      </c>
      <c r="O66" s="105">
        <v>0</v>
      </c>
      <c r="P66" s="105">
        <v>0</v>
      </c>
      <c r="Q66" s="105">
        <v>0</v>
      </c>
      <c r="R66" s="105">
        <v>0</v>
      </c>
      <c r="S66" s="105">
        <v>0</v>
      </c>
      <c r="T66" s="105">
        <v>0</v>
      </c>
      <c r="U66" s="105">
        <v>0</v>
      </c>
      <c r="V66" s="105">
        <v>0</v>
      </c>
      <c r="W66" s="105">
        <v>0</v>
      </c>
      <c r="X66" s="105">
        <v>0</v>
      </c>
      <c r="Y66" s="105">
        <v>0</v>
      </c>
      <c r="Z66" s="105">
        <v>90766.145440111883</v>
      </c>
      <c r="AA66" s="105">
        <v>0</v>
      </c>
      <c r="AB66" s="105">
        <v>0</v>
      </c>
      <c r="AC66" s="105">
        <v>0</v>
      </c>
      <c r="AD66" s="105">
        <v>0</v>
      </c>
      <c r="AE66" s="105">
        <v>0</v>
      </c>
      <c r="AF66" s="105">
        <v>0</v>
      </c>
      <c r="AG66" s="105">
        <v>0</v>
      </c>
      <c r="AH66" s="105">
        <v>0</v>
      </c>
      <c r="AI66" s="105">
        <v>0</v>
      </c>
      <c r="AJ66" s="105">
        <v>0</v>
      </c>
      <c r="AK66" s="105">
        <v>0</v>
      </c>
      <c r="AL66" s="105">
        <v>0</v>
      </c>
      <c r="AM66" s="105">
        <v>0</v>
      </c>
      <c r="AN66" s="105">
        <v>0</v>
      </c>
      <c r="AO66" s="105">
        <v>0</v>
      </c>
      <c r="AP66" s="105">
        <v>0</v>
      </c>
      <c r="AQ66" s="70"/>
      <c r="AR66" s="70"/>
      <c r="AS66" s="70"/>
      <c r="AT66" s="70"/>
      <c r="AU66" s="70"/>
      <c r="AV66" s="70"/>
      <c r="AW66" s="70"/>
      <c r="AX66" s="70"/>
      <c r="AY66" s="70"/>
      <c r="AZ66" s="70"/>
      <c r="BA66" s="70"/>
      <c r="BB66" s="70"/>
      <c r="BC66" s="70"/>
      <c r="BD66" s="70"/>
      <c r="BE66" s="70"/>
      <c r="BF66" s="70"/>
      <c r="BG66" s="70"/>
      <c r="BH66" s="70"/>
      <c r="BI66" s="70"/>
      <c r="BJ66" s="70"/>
      <c r="BK66" s="70"/>
      <c r="BL66" s="70"/>
      <c r="BM66" s="70"/>
      <c r="BN66" s="70"/>
      <c r="BO66" s="70"/>
      <c r="BP66" s="70"/>
      <c r="BQ66" s="70"/>
      <c r="BR66" s="70"/>
      <c r="BS66" s="70"/>
      <c r="BT66" s="70"/>
      <c r="BU66" s="70"/>
      <c r="BV66" s="70"/>
      <c r="BW66" s="70"/>
      <c r="BX66" s="70"/>
      <c r="BY66" s="70"/>
      <c r="BZ66" s="70"/>
      <c r="CA66" s="70"/>
      <c r="CB66" s="70"/>
      <c r="CC66" s="70"/>
      <c r="CD66" s="70"/>
      <c r="CE66" s="70"/>
      <c r="CF66" s="70"/>
      <c r="CG66" s="70"/>
      <c r="CH66" s="70"/>
      <c r="CI66" s="70"/>
      <c r="CJ66" s="70"/>
    </row>
    <row r="67" spans="1:88" x14ac:dyDescent="0.25">
      <c r="A67" s="209"/>
      <c r="B67" s="45" t="s">
        <v>10</v>
      </c>
      <c r="C67" s="70"/>
      <c r="D67" s="70"/>
      <c r="E67" s="105">
        <v>0</v>
      </c>
      <c r="F67" s="105">
        <v>0</v>
      </c>
      <c r="G67" s="105">
        <v>0</v>
      </c>
      <c r="H67" s="105">
        <v>0</v>
      </c>
      <c r="I67" s="105">
        <v>0</v>
      </c>
      <c r="J67" s="105">
        <v>0</v>
      </c>
      <c r="K67" s="105">
        <v>0</v>
      </c>
      <c r="L67" s="105">
        <v>0</v>
      </c>
      <c r="M67" s="105">
        <v>0</v>
      </c>
      <c r="N67" s="105">
        <v>0</v>
      </c>
      <c r="O67" s="105">
        <v>0</v>
      </c>
      <c r="P67" s="105">
        <v>0</v>
      </c>
      <c r="Q67" s="105">
        <v>0</v>
      </c>
      <c r="R67" s="105">
        <v>0</v>
      </c>
      <c r="S67" s="105">
        <v>0</v>
      </c>
      <c r="T67" s="105">
        <v>0</v>
      </c>
      <c r="U67" s="105">
        <v>0</v>
      </c>
      <c r="V67" s="105">
        <v>0</v>
      </c>
      <c r="W67" s="105">
        <v>0</v>
      </c>
      <c r="X67" s="105">
        <v>0</v>
      </c>
      <c r="Y67" s="105">
        <v>0</v>
      </c>
      <c r="Z67" s="105">
        <v>0</v>
      </c>
      <c r="AA67" s="105">
        <v>0</v>
      </c>
      <c r="AB67" s="105">
        <v>0</v>
      </c>
      <c r="AC67" s="105">
        <v>0</v>
      </c>
      <c r="AD67" s="105">
        <v>0</v>
      </c>
      <c r="AE67" s="105">
        <v>0</v>
      </c>
      <c r="AF67" s="105">
        <v>0</v>
      </c>
      <c r="AG67" s="105">
        <v>0</v>
      </c>
      <c r="AH67" s="105">
        <v>0</v>
      </c>
      <c r="AI67" s="105">
        <v>0</v>
      </c>
      <c r="AJ67" s="105">
        <v>0</v>
      </c>
      <c r="AK67" s="105">
        <v>0</v>
      </c>
      <c r="AL67" s="105">
        <v>0</v>
      </c>
      <c r="AM67" s="105">
        <v>0</v>
      </c>
      <c r="AN67" s="105">
        <v>0</v>
      </c>
      <c r="AO67" s="105">
        <v>0</v>
      </c>
      <c r="AP67" s="105">
        <v>0</v>
      </c>
      <c r="AQ67" s="70"/>
      <c r="AR67" s="70"/>
      <c r="AS67" s="70"/>
      <c r="AT67" s="70"/>
      <c r="AU67" s="70"/>
      <c r="AV67" s="70"/>
      <c r="AW67" s="70"/>
      <c r="AX67" s="70"/>
      <c r="AY67" s="70"/>
      <c r="AZ67" s="70"/>
      <c r="BA67" s="70"/>
      <c r="BB67" s="70"/>
      <c r="BC67" s="70"/>
      <c r="BD67" s="70"/>
      <c r="BE67" s="70"/>
      <c r="BF67" s="70"/>
      <c r="BG67" s="70"/>
      <c r="BH67" s="70"/>
      <c r="BI67" s="70"/>
      <c r="BJ67" s="70"/>
      <c r="BK67" s="70"/>
      <c r="BL67" s="70"/>
      <c r="BM67" s="70"/>
      <c r="BN67" s="70"/>
      <c r="BO67" s="70"/>
      <c r="BP67" s="70"/>
      <c r="BQ67" s="70"/>
      <c r="BR67" s="70"/>
      <c r="BS67" s="70"/>
      <c r="BT67" s="70"/>
      <c r="BU67" s="70"/>
      <c r="BV67" s="70"/>
      <c r="BW67" s="70"/>
      <c r="BX67" s="70"/>
      <c r="BY67" s="70"/>
      <c r="BZ67" s="70"/>
      <c r="CA67" s="70"/>
      <c r="CB67" s="70"/>
      <c r="CC67" s="70"/>
      <c r="CD67" s="70"/>
      <c r="CE67" s="70"/>
      <c r="CF67" s="70"/>
      <c r="CG67" s="70"/>
      <c r="CH67" s="70"/>
      <c r="CI67" s="70"/>
      <c r="CJ67" s="70"/>
    </row>
    <row r="68" spans="1:88" x14ac:dyDescent="0.25">
      <c r="A68" s="209"/>
      <c r="B68" s="45" t="s">
        <v>1</v>
      </c>
      <c r="C68" s="70"/>
      <c r="D68" s="70"/>
      <c r="E68" s="105">
        <v>0</v>
      </c>
      <c r="F68" s="105">
        <v>0</v>
      </c>
      <c r="G68" s="105">
        <v>0</v>
      </c>
      <c r="H68" s="105">
        <v>0</v>
      </c>
      <c r="I68" s="105">
        <v>0</v>
      </c>
      <c r="J68" s="105">
        <v>0</v>
      </c>
      <c r="K68" s="105">
        <v>41868.310327941814</v>
      </c>
      <c r="L68" s="105">
        <v>0</v>
      </c>
      <c r="M68" s="105">
        <v>213065.4867226991</v>
      </c>
      <c r="N68" s="105">
        <v>0</v>
      </c>
      <c r="O68" s="105">
        <v>0</v>
      </c>
      <c r="P68" s="105">
        <v>4027869.2307847207</v>
      </c>
      <c r="Q68" s="105">
        <v>176234.5372981033</v>
      </c>
      <c r="R68" s="105">
        <v>0</v>
      </c>
      <c r="S68" s="105">
        <v>0</v>
      </c>
      <c r="T68" s="105">
        <v>111796.17973379503</v>
      </c>
      <c r="U68" s="105">
        <v>285235.33721022762</v>
      </c>
      <c r="V68" s="105">
        <v>0</v>
      </c>
      <c r="W68" s="105">
        <v>410126.57568085124</v>
      </c>
      <c r="X68" s="105">
        <v>259663.47366109246</v>
      </c>
      <c r="Y68" s="105">
        <v>0</v>
      </c>
      <c r="Z68" s="105">
        <v>1172694.5560661545</v>
      </c>
      <c r="AA68" s="105">
        <v>427963.93766007514</v>
      </c>
      <c r="AB68" s="105">
        <v>0</v>
      </c>
      <c r="AC68" s="105">
        <v>207447.88368425032</v>
      </c>
      <c r="AD68" s="105">
        <v>100790.86720527819</v>
      </c>
      <c r="AE68" s="105">
        <v>0</v>
      </c>
      <c r="AF68" s="105">
        <v>0</v>
      </c>
      <c r="AG68" s="105">
        <v>49259.023734132934</v>
      </c>
      <c r="AH68" s="105">
        <v>0</v>
      </c>
      <c r="AI68" s="105">
        <v>411678.66217280424</v>
      </c>
      <c r="AJ68" s="105">
        <v>418736.26636838098</v>
      </c>
      <c r="AK68" s="105">
        <v>155992.97972327771</v>
      </c>
      <c r="AL68" s="105">
        <v>200577.86584686572</v>
      </c>
      <c r="AM68" s="105">
        <v>280062.51641310414</v>
      </c>
      <c r="AN68" s="105">
        <v>4270383.1006629216</v>
      </c>
      <c r="AO68" s="105">
        <v>0</v>
      </c>
      <c r="AP68" s="105">
        <v>0</v>
      </c>
      <c r="AQ68" s="70"/>
      <c r="AR68" s="70"/>
      <c r="AS68" s="70"/>
      <c r="AT68" s="70"/>
      <c r="AU68" s="70"/>
      <c r="AV68" s="70"/>
      <c r="AW68" s="70"/>
      <c r="AX68" s="70"/>
      <c r="AY68" s="70"/>
      <c r="AZ68" s="70"/>
      <c r="BA68" s="70"/>
      <c r="BB68" s="70"/>
      <c r="BC68" s="70"/>
      <c r="BD68" s="70"/>
      <c r="BE68" s="70"/>
      <c r="BF68" s="70"/>
      <c r="BG68" s="70"/>
      <c r="BH68" s="70"/>
      <c r="BI68" s="70"/>
      <c r="BJ68" s="70"/>
      <c r="BK68" s="70"/>
      <c r="BL68" s="70"/>
      <c r="BM68" s="70"/>
      <c r="BN68" s="70"/>
      <c r="BO68" s="70"/>
      <c r="BP68" s="70"/>
      <c r="BQ68" s="70"/>
      <c r="BR68" s="70"/>
      <c r="BS68" s="70"/>
      <c r="BT68" s="70"/>
      <c r="BU68" s="70"/>
      <c r="BV68" s="70"/>
      <c r="BW68" s="70"/>
      <c r="BX68" s="70"/>
      <c r="BY68" s="70"/>
      <c r="BZ68" s="70"/>
      <c r="CA68" s="70"/>
      <c r="CB68" s="70"/>
      <c r="CC68" s="70"/>
      <c r="CD68" s="70"/>
      <c r="CE68" s="70"/>
      <c r="CF68" s="70"/>
      <c r="CG68" s="70"/>
      <c r="CH68" s="70"/>
      <c r="CI68" s="70"/>
      <c r="CJ68" s="70"/>
    </row>
    <row r="69" spans="1:88" x14ac:dyDescent="0.25">
      <c r="A69" s="209"/>
      <c r="B69" s="45" t="s">
        <v>11</v>
      </c>
      <c r="C69" s="70"/>
      <c r="D69" s="70"/>
      <c r="E69" s="105">
        <v>0</v>
      </c>
      <c r="F69" s="105">
        <v>0</v>
      </c>
      <c r="G69" s="105">
        <v>0</v>
      </c>
      <c r="H69" s="105">
        <v>0</v>
      </c>
      <c r="I69" s="105">
        <v>0</v>
      </c>
      <c r="J69" s="105">
        <v>0</v>
      </c>
      <c r="K69" s="105">
        <v>0</v>
      </c>
      <c r="L69" s="105">
        <v>0</v>
      </c>
      <c r="M69" s="105">
        <v>0</v>
      </c>
      <c r="N69" s="105">
        <v>0</v>
      </c>
      <c r="O69" s="105">
        <v>0</v>
      </c>
      <c r="P69" s="105">
        <v>0</v>
      </c>
      <c r="Q69" s="105">
        <v>0</v>
      </c>
      <c r="R69" s="105">
        <v>0</v>
      </c>
      <c r="S69" s="105">
        <v>0</v>
      </c>
      <c r="T69" s="105">
        <v>0</v>
      </c>
      <c r="U69" s="105">
        <v>62887.757124084143</v>
      </c>
      <c r="V69" s="105">
        <v>5979.277636388977</v>
      </c>
      <c r="W69" s="105">
        <v>193135.85098431329</v>
      </c>
      <c r="X69" s="105">
        <v>307611.02709690394</v>
      </c>
      <c r="Y69" s="105">
        <v>11353.715049443808</v>
      </c>
      <c r="Z69" s="105">
        <v>205781.97397101024</v>
      </c>
      <c r="AA69" s="105">
        <v>53316.665686904889</v>
      </c>
      <c r="AB69" s="105">
        <v>29066.028961053293</v>
      </c>
      <c r="AC69" s="105">
        <v>14777.808000559235</v>
      </c>
      <c r="AD69" s="105">
        <v>0</v>
      </c>
      <c r="AE69" s="105">
        <v>111488.26011581803</v>
      </c>
      <c r="AF69" s="105">
        <v>3690.0510986704721</v>
      </c>
      <c r="AG69" s="105">
        <v>98221.955907518597</v>
      </c>
      <c r="AH69" s="105">
        <v>0</v>
      </c>
      <c r="AI69" s="105">
        <v>0</v>
      </c>
      <c r="AJ69" s="105">
        <v>7541.8877180232257</v>
      </c>
      <c r="AK69" s="105">
        <v>7886.4154330512938</v>
      </c>
      <c r="AL69" s="105">
        <v>154414.71816615394</v>
      </c>
      <c r="AM69" s="105">
        <v>0</v>
      </c>
      <c r="AN69" s="105">
        <v>299719.5427592842</v>
      </c>
      <c r="AO69" s="105">
        <v>0</v>
      </c>
      <c r="AP69" s="105">
        <v>0</v>
      </c>
      <c r="AQ69" s="70"/>
      <c r="AR69" s="70"/>
      <c r="AS69" s="70"/>
      <c r="AT69" s="70"/>
      <c r="AU69" s="70"/>
      <c r="AV69" s="70"/>
      <c r="AW69" s="70"/>
      <c r="AX69" s="70"/>
      <c r="AY69" s="70"/>
      <c r="AZ69" s="70"/>
      <c r="BA69" s="70"/>
      <c r="BB69" s="70"/>
      <c r="BC69" s="70"/>
      <c r="BD69" s="70"/>
      <c r="BE69" s="70"/>
      <c r="BF69" s="70"/>
      <c r="BG69" s="70"/>
      <c r="BH69" s="70"/>
      <c r="BI69" s="70"/>
      <c r="BJ69" s="70"/>
      <c r="BK69" s="70"/>
      <c r="BL69" s="70"/>
      <c r="BM69" s="70"/>
      <c r="BN69" s="70"/>
      <c r="BO69" s="70"/>
      <c r="BP69" s="70"/>
      <c r="BQ69" s="70"/>
      <c r="BR69" s="70"/>
      <c r="BS69" s="70"/>
      <c r="BT69" s="70"/>
      <c r="BU69" s="70"/>
      <c r="BV69" s="70"/>
      <c r="BW69" s="70"/>
      <c r="BX69" s="70"/>
      <c r="BY69" s="70"/>
      <c r="BZ69" s="70"/>
      <c r="CA69" s="70"/>
      <c r="CB69" s="70"/>
      <c r="CC69" s="70"/>
      <c r="CD69" s="70"/>
      <c r="CE69" s="70"/>
      <c r="CF69" s="70"/>
      <c r="CG69" s="70"/>
      <c r="CH69" s="70"/>
      <c r="CI69" s="70"/>
      <c r="CJ69" s="70"/>
    </row>
    <row r="70" spans="1:88" x14ac:dyDescent="0.25">
      <c r="A70" s="209"/>
      <c r="B70" s="45" t="s">
        <v>12</v>
      </c>
      <c r="C70" s="70"/>
      <c r="D70" s="70"/>
      <c r="E70" s="105">
        <v>0</v>
      </c>
      <c r="F70" s="105">
        <v>0</v>
      </c>
      <c r="G70" s="105">
        <v>0</v>
      </c>
      <c r="H70" s="105">
        <v>0</v>
      </c>
      <c r="I70" s="105">
        <v>0</v>
      </c>
      <c r="J70" s="105">
        <v>0</v>
      </c>
      <c r="K70" s="105">
        <v>0</v>
      </c>
      <c r="L70" s="105">
        <v>0</v>
      </c>
      <c r="M70" s="105">
        <v>0</v>
      </c>
      <c r="N70" s="105">
        <v>0</v>
      </c>
      <c r="O70" s="105">
        <v>0</v>
      </c>
      <c r="P70" s="105">
        <v>0</v>
      </c>
      <c r="Q70" s="105">
        <v>0</v>
      </c>
      <c r="R70" s="105">
        <v>0</v>
      </c>
      <c r="S70" s="105">
        <v>0</v>
      </c>
      <c r="T70" s="105">
        <v>0</v>
      </c>
      <c r="U70" s="105">
        <v>34396.398809473736</v>
      </c>
      <c r="V70" s="105">
        <v>0</v>
      </c>
      <c r="W70" s="105">
        <v>0</v>
      </c>
      <c r="X70" s="105">
        <v>0</v>
      </c>
      <c r="Y70" s="105">
        <v>0</v>
      </c>
      <c r="Z70" s="105">
        <v>0</v>
      </c>
      <c r="AA70" s="105">
        <v>0</v>
      </c>
      <c r="AB70" s="105">
        <v>0</v>
      </c>
      <c r="AC70" s="105">
        <v>0</v>
      </c>
      <c r="AD70" s="105">
        <v>0</v>
      </c>
      <c r="AE70" s="105">
        <v>0</v>
      </c>
      <c r="AF70" s="105">
        <v>0</v>
      </c>
      <c r="AG70" s="105">
        <v>0</v>
      </c>
      <c r="AH70" s="105">
        <v>0</v>
      </c>
      <c r="AI70" s="105">
        <v>0</v>
      </c>
      <c r="AJ70" s="105">
        <v>110811.91910365336</v>
      </c>
      <c r="AK70" s="105">
        <v>0</v>
      </c>
      <c r="AL70" s="105">
        <v>0</v>
      </c>
      <c r="AM70" s="105">
        <v>0</v>
      </c>
      <c r="AN70" s="105">
        <v>0</v>
      </c>
      <c r="AO70" s="105">
        <v>0</v>
      </c>
      <c r="AP70" s="105">
        <v>0</v>
      </c>
      <c r="AQ70" s="70"/>
      <c r="AR70" s="70"/>
      <c r="AS70" s="70"/>
      <c r="AT70" s="70"/>
      <c r="AU70" s="70"/>
      <c r="AV70" s="70"/>
      <c r="AW70" s="70"/>
      <c r="AX70" s="70"/>
      <c r="AY70" s="70"/>
      <c r="AZ70" s="70"/>
      <c r="BA70" s="70"/>
      <c r="BB70" s="70"/>
      <c r="BC70" s="70"/>
      <c r="BD70" s="70"/>
      <c r="BE70" s="70"/>
      <c r="BF70" s="70"/>
      <c r="BG70" s="70"/>
      <c r="BH70" s="70"/>
      <c r="BI70" s="70"/>
      <c r="BJ70" s="70"/>
      <c r="BK70" s="70"/>
      <c r="BL70" s="70"/>
      <c r="BM70" s="70"/>
      <c r="BN70" s="70"/>
      <c r="BO70" s="70"/>
      <c r="BP70" s="70"/>
      <c r="BQ70" s="70"/>
      <c r="BR70" s="70"/>
      <c r="BS70" s="70"/>
      <c r="BT70" s="70"/>
      <c r="BU70" s="70"/>
      <c r="BV70" s="70"/>
      <c r="BW70" s="70"/>
      <c r="BX70" s="70"/>
      <c r="BY70" s="70"/>
      <c r="BZ70" s="70"/>
      <c r="CA70" s="70"/>
      <c r="CB70" s="70"/>
      <c r="CC70" s="70"/>
      <c r="CD70" s="70"/>
      <c r="CE70" s="70"/>
      <c r="CF70" s="70"/>
      <c r="CG70" s="70"/>
      <c r="CH70" s="70"/>
      <c r="CI70" s="70"/>
      <c r="CJ70" s="70"/>
    </row>
    <row r="71" spans="1:88" x14ac:dyDescent="0.25">
      <c r="A71" s="209"/>
      <c r="B71" s="45" t="s">
        <v>3</v>
      </c>
      <c r="C71" s="70"/>
      <c r="D71" s="70"/>
      <c r="E71" s="105">
        <v>0</v>
      </c>
      <c r="F71" s="105">
        <v>0</v>
      </c>
      <c r="G71" s="105">
        <v>0</v>
      </c>
      <c r="H71" s="105">
        <v>0</v>
      </c>
      <c r="I71" s="105">
        <v>0</v>
      </c>
      <c r="J71" s="105">
        <v>0</v>
      </c>
      <c r="K71" s="105">
        <v>0</v>
      </c>
      <c r="L71" s="105">
        <v>0</v>
      </c>
      <c r="M71" s="105">
        <v>0</v>
      </c>
      <c r="N71" s="105">
        <v>0</v>
      </c>
      <c r="O71" s="105">
        <v>381748.58721960825</v>
      </c>
      <c r="P71" s="105">
        <v>685304.95994508069</v>
      </c>
      <c r="Q71" s="105">
        <v>2313.081825522152</v>
      </c>
      <c r="R71" s="105">
        <v>226824.66200090427</v>
      </c>
      <c r="S71" s="105">
        <v>0</v>
      </c>
      <c r="T71" s="105">
        <v>80148.800837833041</v>
      </c>
      <c r="U71" s="105">
        <v>0</v>
      </c>
      <c r="V71" s="105">
        <v>0</v>
      </c>
      <c r="W71" s="105">
        <v>0</v>
      </c>
      <c r="X71" s="105">
        <v>80545.494484107316</v>
      </c>
      <c r="Y71" s="105">
        <v>0</v>
      </c>
      <c r="Z71" s="105">
        <v>305191.19472544652</v>
      </c>
      <c r="AA71" s="105">
        <v>28158.95353488703</v>
      </c>
      <c r="AB71" s="105">
        <v>0</v>
      </c>
      <c r="AC71" s="105">
        <v>304585.80713684368</v>
      </c>
      <c r="AD71" s="105">
        <v>1854.9281106897135</v>
      </c>
      <c r="AE71" s="105">
        <v>17421.701949947394</v>
      </c>
      <c r="AF71" s="105">
        <v>0</v>
      </c>
      <c r="AG71" s="105">
        <v>143119.35373177391</v>
      </c>
      <c r="AH71" s="105">
        <v>0</v>
      </c>
      <c r="AI71" s="105">
        <v>453431.31977527117</v>
      </c>
      <c r="AJ71" s="105">
        <v>39565.318740273724</v>
      </c>
      <c r="AK71" s="105">
        <v>212009.81603951257</v>
      </c>
      <c r="AL71" s="105">
        <v>260300.70465141523</v>
      </c>
      <c r="AM71" s="105">
        <v>406425.07499896782</v>
      </c>
      <c r="AN71" s="105">
        <v>1625505.860527568</v>
      </c>
      <c r="AO71" s="105">
        <v>0</v>
      </c>
      <c r="AP71" s="105">
        <v>0</v>
      </c>
      <c r="AQ71" s="70"/>
      <c r="AR71" s="70"/>
      <c r="AS71" s="70"/>
      <c r="AT71" s="70"/>
      <c r="AU71" s="70"/>
      <c r="AV71" s="70"/>
      <c r="AW71" s="70"/>
      <c r="AX71" s="70"/>
      <c r="AY71" s="70"/>
      <c r="AZ71" s="70"/>
      <c r="BA71" s="70"/>
      <c r="BB71" s="70"/>
      <c r="BC71" s="70"/>
      <c r="BD71" s="70"/>
      <c r="BE71" s="70"/>
      <c r="BF71" s="70"/>
      <c r="BG71" s="70"/>
      <c r="BH71" s="70"/>
      <c r="BI71" s="70"/>
      <c r="BJ71" s="70"/>
      <c r="BK71" s="70"/>
      <c r="BL71" s="70"/>
      <c r="BM71" s="70"/>
      <c r="BN71" s="70"/>
      <c r="BO71" s="70"/>
      <c r="BP71" s="70"/>
      <c r="BQ71" s="70"/>
      <c r="BR71" s="70"/>
      <c r="BS71" s="70"/>
      <c r="BT71" s="70"/>
      <c r="BU71" s="70"/>
      <c r="BV71" s="70"/>
      <c r="BW71" s="70"/>
      <c r="BX71" s="70"/>
      <c r="BY71" s="70"/>
      <c r="BZ71" s="70"/>
      <c r="CA71" s="70"/>
      <c r="CB71" s="70"/>
      <c r="CC71" s="70"/>
      <c r="CD71" s="70"/>
      <c r="CE71" s="70"/>
      <c r="CF71" s="70"/>
      <c r="CG71" s="70"/>
      <c r="CH71" s="70"/>
      <c r="CI71" s="70"/>
      <c r="CJ71" s="70"/>
    </row>
    <row r="72" spans="1:88" x14ac:dyDescent="0.25">
      <c r="A72" s="209"/>
      <c r="B72" s="45" t="s">
        <v>13</v>
      </c>
      <c r="C72" s="70"/>
      <c r="D72" s="70"/>
      <c r="E72" s="105">
        <v>0</v>
      </c>
      <c r="F72" s="105">
        <v>0</v>
      </c>
      <c r="G72" s="105">
        <v>0</v>
      </c>
      <c r="H72" s="105">
        <v>204408.54505533725</v>
      </c>
      <c r="I72" s="105">
        <v>84931.914519870654</v>
      </c>
      <c r="J72" s="105">
        <v>131408.06210263242</v>
      </c>
      <c r="K72" s="105">
        <v>586961.68327718251</v>
      </c>
      <c r="L72" s="105">
        <v>399933.92082559981</v>
      </c>
      <c r="M72" s="105">
        <v>2497124.2804398458</v>
      </c>
      <c r="N72" s="105">
        <v>4763422.2856681105</v>
      </c>
      <c r="O72" s="105">
        <v>232255.73153456289</v>
      </c>
      <c r="P72" s="105">
        <v>123298.99764365942</v>
      </c>
      <c r="Q72" s="105">
        <v>697532.03230016667</v>
      </c>
      <c r="R72" s="105">
        <v>793915.05043461861</v>
      </c>
      <c r="S72" s="105">
        <v>2178385.6364467805</v>
      </c>
      <c r="T72" s="105">
        <v>788395.04197764792</v>
      </c>
      <c r="U72" s="105">
        <v>1660548.6065260312</v>
      </c>
      <c r="V72" s="105">
        <v>4170428.2110383692</v>
      </c>
      <c r="W72" s="105">
        <v>2041323.783559029</v>
      </c>
      <c r="X72" s="105">
        <v>1955545.1623497421</v>
      </c>
      <c r="Y72" s="105">
        <v>987037.89173676097</v>
      </c>
      <c r="Z72" s="105">
        <v>4519872.3676184602</v>
      </c>
      <c r="AA72" s="105">
        <v>634198.3970277909</v>
      </c>
      <c r="AB72" s="105">
        <v>1146279.3043426212</v>
      </c>
      <c r="AC72" s="105">
        <v>830764.44161139906</v>
      </c>
      <c r="AD72" s="105">
        <v>1369007.8314435752</v>
      </c>
      <c r="AE72" s="105">
        <v>2239252.0219831131</v>
      </c>
      <c r="AF72" s="105">
        <v>1931632.0412870205</v>
      </c>
      <c r="AG72" s="105">
        <v>3319246.0416126181</v>
      </c>
      <c r="AH72" s="105">
        <v>1946629.4656119994</v>
      </c>
      <c r="AI72" s="105">
        <v>5353640.8848280245</v>
      </c>
      <c r="AJ72" s="105">
        <v>1263359.1397233089</v>
      </c>
      <c r="AK72" s="105">
        <v>1265749.2713084728</v>
      </c>
      <c r="AL72" s="105">
        <v>5481452.7038362604</v>
      </c>
      <c r="AM72" s="105">
        <v>2789161.7341805892</v>
      </c>
      <c r="AN72" s="105">
        <v>8034665.2827659743</v>
      </c>
      <c r="AO72" s="105">
        <v>0</v>
      </c>
      <c r="AP72" s="105">
        <v>0</v>
      </c>
      <c r="AQ72" s="70"/>
      <c r="AR72" s="70"/>
      <c r="AS72" s="70"/>
      <c r="AT72" s="70"/>
      <c r="AU72" s="70"/>
      <c r="AV72" s="70"/>
      <c r="AW72" s="70"/>
      <c r="AX72" s="70"/>
      <c r="AY72" s="70"/>
      <c r="AZ72" s="70"/>
      <c r="BA72" s="70"/>
      <c r="BB72" s="70"/>
      <c r="BC72" s="70"/>
      <c r="BD72" s="70"/>
      <c r="BE72" s="70"/>
      <c r="BF72" s="70"/>
      <c r="BG72" s="70"/>
      <c r="BH72" s="70"/>
      <c r="BI72" s="70"/>
      <c r="BJ72" s="70"/>
      <c r="BK72" s="70"/>
      <c r="BL72" s="70"/>
      <c r="BM72" s="70"/>
      <c r="BN72" s="70"/>
      <c r="BO72" s="70"/>
      <c r="BP72" s="70"/>
      <c r="BQ72" s="70"/>
      <c r="BR72" s="70"/>
      <c r="BS72" s="70"/>
      <c r="BT72" s="70"/>
      <c r="BU72" s="70"/>
      <c r="BV72" s="70"/>
      <c r="BW72" s="70"/>
      <c r="BX72" s="70"/>
      <c r="BY72" s="70"/>
      <c r="BZ72" s="70"/>
      <c r="CA72" s="70"/>
      <c r="CB72" s="70"/>
      <c r="CC72" s="70"/>
      <c r="CD72" s="70"/>
      <c r="CE72" s="70"/>
      <c r="CF72" s="70"/>
      <c r="CG72" s="70"/>
      <c r="CH72" s="70"/>
      <c r="CI72" s="70"/>
      <c r="CJ72" s="70"/>
    </row>
    <row r="73" spans="1:88" x14ac:dyDescent="0.25">
      <c r="A73" s="209"/>
      <c r="B73" s="45" t="s">
        <v>4</v>
      </c>
      <c r="C73" s="70"/>
      <c r="D73" s="70"/>
      <c r="E73" s="105">
        <v>0</v>
      </c>
      <c r="F73" s="105">
        <v>0</v>
      </c>
      <c r="G73" s="105">
        <v>0</v>
      </c>
      <c r="H73" s="105">
        <v>0</v>
      </c>
      <c r="I73" s="105">
        <v>0</v>
      </c>
      <c r="J73" s="105">
        <v>0</v>
      </c>
      <c r="K73" s="105">
        <v>0</v>
      </c>
      <c r="L73" s="105">
        <v>0</v>
      </c>
      <c r="M73" s="105">
        <v>0</v>
      </c>
      <c r="N73" s="105">
        <v>70883.004950374336</v>
      </c>
      <c r="O73" s="105">
        <v>0</v>
      </c>
      <c r="P73" s="105">
        <v>96439.430237682391</v>
      </c>
      <c r="Q73" s="105">
        <v>0</v>
      </c>
      <c r="R73" s="105">
        <v>0</v>
      </c>
      <c r="S73" s="105">
        <v>8236.2150670608189</v>
      </c>
      <c r="T73" s="105">
        <v>5199.3556305694292</v>
      </c>
      <c r="U73" s="105">
        <v>0</v>
      </c>
      <c r="V73" s="105">
        <v>0</v>
      </c>
      <c r="W73" s="105">
        <v>58430.581575496755</v>
      </c>
      <c r="X73" s="105">
        <v>95194.747293294946</v>
      </c>
      <c r="Y73" s="105">
        <v>27140.492536358095</v>
      </c>
      <c r="Z73" s="105">
        <v>36778.648954141587</v>
      </c>
      <c r="AA73" s="105">
        <v>163120.64915813677</v>
      </c>
      <c r="AB73" s="105">
        <v>28957.901762743666</v>
      </c>
      <c r="AC73" s="105">
        <v>0</v>
      </c>
      <c r="AD73" s="105">
        <v>12680.779727659527</v>
      </c>
      <c r="AE73" s="105">
        <v>0</v>
      </c>
      <c r="AF73" s="105">
        <v>0</v>
      </c>
      <c r="AG73" s="105">
        <v>587.62512952476175</v>
      </c>
      <c r="AH73" s="105">
        <v>0</v>
      </c>
      <c r="AI73" s="105">
        <v>0</v>
      </c>
      <c r="AJ73" s="105">
        <v>331461.76056059485</v>
      </c>
      <c r="AK73" s="105">
        <v>0</v>
      </c>
      <c r="AL73" s="105">
        <v>91551.006611034958</v>
      </c>
      <c r="AM73" s="105">
        <v>0</v>
      </c>
      <c r="AN73" s="105">
        <v>11313.448508692209</v>
      </c>
      <c r="AO73" s="105">
        <v>0</v>
      </c>
      <c r="AP73" s="105">
        <v>0</v>
      </c>
      <c r="AQ73" s="70"/>
      <c r="AR73" s="70"/>
      <c r="AS73" s="70"/>
      <c r="AT73" s="70"/>
      <c r="AU73" s="70"/>
      <c r="AV73" s="70"/>
      <c r="AW73" s="70"/>
      <c r="AX73" s="70"/>
      <c r="AY73" s="70"/>
      <c r="AZ73" s="70"/>
      <c r="BA73" s="70"/>
      <c r="BB73" s="70"/>
      <c r="BC73" s="70"/>
      <c r="BD73" s="70"/>
      <c r="BE73" s="70"/>
      <c r="BF73" s="70"/>
      <c r="BG73" s="70"/>
      <c r="BH73" s="70"/>
      <c r="BI73" s="70"/>
      <c r="BJ73" s="70"/>
      <c r="BK73" s="70"/>
      <c r="BL73" s="70"/>
      <c r="BM73" s="70"/>
      <c r="BN73" s="70"/>
      <c r="BO73" s="70"/>
      <c r="BP73" s="70"/>
      <c r="BQ73" s="70"/>
      <c r="BR73" s="70"/>
      <c r="BS73" s="70"/>
      <c r="BT73" s="70"/>
      <c r="BU73" s="70"/>
      <c r="BV73" s="70"/>
      <c r="BW73" s="70"/>
      <c r="BX73" s="70"/>
      <c r="BY73" s="70"/>
      <c r="BZ73" s="70"/>
      <c r="CA73" s="70"/>
      <c r="CB73" s="70"/>
      <c r="CC73" s="70"/>
      <c r="CD73" s="70"/>
      <c r="CE73" s="70"/>
      <c r="CF73" s="70"/>
      <c r="CG73" s="70"/>
      <c r="CH73" s="70"/>
      <c r="CI73" s="70"/>
      <c r="CJ73" s="70"/>
    </row>
    <row r="74" spans="1:88" x14ac:dyDescent="0.25">
      <c r="A74" s="210"/>
      <c r="B74" s="45" t="s">
        <v>14</v>
      </c>
      <c r="C74" s="70"/>
      <c r="D74" s="70"/>
      <c r="E74" s="105">
        <v>0</v>
      </c>
      <c r="F74" s="105">
        <v>0</v>
      </c>
      <c r="G74" s="105">
        <v>0</v>
      </c>
      <c r="H74" s="105">
        <v>0</v>
      </c>
      <c r="I74" s="105">
        <v>0</v>
      </c>
      <c r="J74" s="105">
        <v>0</v>
      </c>
      <c r="K74" s="105">
        <v>0</v>
      </c>
      <c r="L74" s="105">
        <v>0</v>
      </c>
      <c r="M74" s="105">
        <v>28090.436119645226</v>
      </c>
      <c r="N74" s="105">
        <v>108543.38788365165</v>
      </c>
      <c r="O74" s="105">
        <v>0</v>
      </c>
      <c r="P74" s="105">
        <v>0</v>
      </c>
      <c r="Q74" s="105">
        <v>0</v>
      </c>
      <c r="R74" s="105">
        <v>69477.824396673372</v>
      </c>
      <c r="S74" s="105">
        <v>708991.52202682348</v>
      </c>
      <c r="T74" s="105">
        <v>0</v>
      </c>
      <c r="U74" s="105">
        <v>0</v>
      </c>
      <c r="V74" s="105">
        <v>4938362.5028561391</v>
      </c>
      <c r="W74" s="105">
        <v>25786.066835658417</v>
      </c>
      <c r="X74" s="105">
        <v>0</v>
      </c>
      <c r="Y74" s="105">
        <v>41405.633574531763</v>
      </c>
      <c r="Z74" s="105">
        <v>79294.632290838636</v>
      </c>
      <c r="AA74" s="105">
        <v>23805.350450266073</v>
      </c>
      <c r="AB74" s="105">
        <v>0</v>
      </c>
      <c r="AC74" s="105">
        <v>0</v>
      </c>
      <c r="AD74" s="105">
        <v>116831.53522859295</v>
      </c>
      <c r="AE74" s="105">
        <v>0</v>
      </c>
      <c r="AF74" s="105">
        <v>0</v>
      </c>
      <c r="AG74" s="105">
        <v>0</v>
      </c>
      <c r="AH74" s="105">
        <v>0</v>
      </c>
      <c r="AI74" s="105">
        <v>0</v>
      </c>
      <c r="AJ74" s="105">
        <v>0</v>
      </c>
      <c r="AK74" s="105">
        <v>0</v>
      </c>
      <c r="AL74" s="105">
        <v>1687344.6918209132</v>
      </c>
      <c r="AM74" s="105">
        <v>0</v>
      </c>
      <c r="AN74" s="105">
        <v>81423.657777071436</v>
      </c>
      <c r="AO74" s="105">
        <v>0</v>
      </c>
      <c r="AP74" s="105">
        <v>0</v>
      </c>
      <c r="AQ74" s="70"/>
      <c r="AR74" s="70"/>
      <c r="AS74" s="70"/>
      <c r="AT74" s="70"/>
      <c r="AU74" s="70"/>
      <c r="AV74" s="70"/>
      <c r="AW74" s="70"/>
      <c r="AX74" s="70"/>
      <c r="AY74" s="70"/>
      <c r="AZ74" s="70"/>
      <c r="BA74" s="70"/>
      <c r="BB74" s="70"/>
      <c r="BC74" s="70"/>
      <c r="BD74" s="70"/>
      <c r="BE74" s="70"/>
      <c r="BF74" s="70"/>
      <c r="BG74" s="70"/>
      <c r="BH74" s="70"/>
      <c r="BI74" s="70"/>
      <c r="BJ74" s="70"/>
      <c r="BK74" s="70"/>
      <c r="BL74" s="70"/>
      <c r="BM74" s="70"/>
      <c r="BN74" s="70"/>
      <c r="BO74" s="70"/>
      <c r="BP74" s="70"/>
      <c r="BQ74" s="70"/>
      <c r="BR74" s="70"/>
      <c r="BS74" s="70"/>
      <c r="BT74" s="70"/>
      <c r="BU74" s="70"/>
      <c r="BV74" s="70"/>
      <c r="BW74" s="70"/>
      <c r="BX74" s="70"/>
      <c r="BY74" s="70"/>
      <c r="BZ74" s="70"/>
      <c r="CA74" s="70"/>
      <c r="CB74" s="70"/>
      <c r="CC74" s="70"/>
      <c r="CD74" s="70"/>
      <c r="CE74" s="70"/>
      <c r="CF74" s="70"/>
      <c r="CG74" s="70"/>
      <c r="CH74" s="70"/>
      <c r="CI74" s="70"/>
      <c r="CJ74" s="70"/>
    </row>
    <row r="75" spans="1:88" x14ac:dyDescent="0.25">
      <c r="A75" s="210"/>
      <c r="B75" s="45" t="s">
        <v>15</v>
      </c>
      <c r="C75" s="70"/>
      <c r="D75" s="70"/>
      <c r="E75" s="105">
        <v>0</v>
      </c>
      <c r="F75" s="105">
        <v>0</v>
      </c>
      <c r="G75" s="105">
        <v>0</v>
      </c>
      <c r="H75" s="105">
        <v>0</v>
      </c>
      <c r="I75" s="105">
        <v>0</v>
      </c>
      <c r="J75" s="105">
        <v>0</v>
      </c>
      <c r="K75" s="105">
        <v>0</v>
      </c>
      <c r="L75" s="105">
        <v>0</v>
      </c>
      <c r="M75" s="105">
        <v>0</v>
      </c>
      <c r="N75" s="105">
        <v>0</v>
      </c>
      <c r="O75" s="105">
        <v>0</v>
      </c>
      <c r="P75" s="105">
        <v>68391.189913331022</v>
      </c>
      <c r="Q75" s="105">
        <v>0</v>
      </c>
      <c r="R75" s="105">
        <v>0</v>
      </c>
      <c r="S75" s="105">
        <v>0</v>
      </c>
      <c r="T75" s="105">
        <v>0</v>
      </c>
      <c r="U75" s="105">
        <v>0</v>
      </c>
      <c r="V75" s="105">
        <v>0</v>
      </c>
      <c r="W75" s="105">
        <v>0</v>
      </c>
      <c r="X75" s="105">
        <v>37227.915746216633</v>
      </c>
      <c r="Y75" s="105">
        <v>0</v>
      </c>
      <c r="Z75" s="105">
        <v>0</v>
      </c>
      <c r="AA75" s="105">
        <v>653250.83695235837</v>
      </c>
      <c r="AB75" s="105">
        <v>0</v>
      </c>
      <c r="AC75" s="105">
        <v>324100.59411659435</v>
      </c>
      <c r="AD75" s="105">
        <v>0</v>
      </c>
      <c r="AE75" s="105">
        <v>0</v>
      </c>
      <c r="AF75" s="105">
        <v>0</v>
      </c>
      <c r="AG75" s="105">
        <v>0</v>
      </c>
      <c r="AH75" s="105">
        <v>0</v>
      </c>
      <c r="AI75" s="105">
        <v>0</v>
      </c>
      <c r="AJ75" s="105">
        <v>0</v>
      </c>
      <c r="AK75" s="105">
        <v>2946182.8266092832</v>
      </c>
      <c r="AL75" s="105">
        <v>0</v>
      </c>
      <c r="AM75" s="105">
        <v>0</v>
      </c>
      <c r="AN75" s="105">
        <v>1421442.3816112813</v>
      </c>
      <c r="AO75" s="105">
        <v>0</v>
      </c>
      <c r="AP75" s="105">
        <v>0</v>
      </c>
      <c r="AQ75" s="70"/>
      <c r="AR75" s="70"/>
      <c r="AS75" s="70"/>
      <c r="AT75" s="70"/>
      <c r="AU75" s="70"/>
      <c r="AV75" s="70"/>
      <c r="AW75" s="70"/>
      <c r="AX75" s="70"/>
      <c r="AY75" s="70"/>
      <c r="AZ75" s="70"/>
      <c r="BA75" s="70"/>
      <c r="BB75" s="70"/>
      <c r="BC75" s="70"/>
      <c r="BD75" s="70"/>
      <c r="BE75" s="70"/>
      <c r="BF75" s="70"/>
      <c r="BG75" s="70"/>
      <c r="BH75" s="70"/>
      <c r="BI75" s="70"/>
      <c r="BJ75" s="70"/>
      <c r="BK75" s="70"/>
      <c r="BL75" s="70"/>
      <c r="BM75" s="70"/>
      <c r="BN75" s="70"/>
      <c r="BO75" s="70"/>
      <c r="BP75" s="70"/>
      <c r="BQ75" s="70"/>
      <c r="BR75" s="70"/>
      <c r="BS75" s="70"/>
      <c r="BT75" s="70"/>
      <c r="BU75" s="70"/>
      <c r="BV75" s="70"/>
      <c r="BW75" s="70"/>
      <c r="BX75" s="70"/>
      <c r="BY75" s="70"/>
      <c r="BZ75" s="70"/>
      <c r="CA75" s="70"/>
      <c r="CB75" s="70"/>
      <c r="CC75" s="70"/>
      <c r="CD75" s="70"/>
      <c r="CE75" s="70"/>
      <c r="CF75" s="70"/>
      <c r="CG75" s="70"/>
      <c r="CH75" s="70"/>
      <c r="CI75" s="70"/>
      <c r="CJ75" s="70"/>
    </row>
    <row r="76" spans="1:88" x14ac:dyDescent="0.25">
      <c r="A76" s="210"/>
      <c r="B76" s="45" t="s">
        <v>7</v>
      </c>
      <c r="C76" s="70"/>
      <c r="D76" s="70"/>
      <c r="E76" s="105">
        <v>0</v>
      </c>
      <c r="F76" s="105">
        <v>0</v>
      </c>
      <c r="G76" s="105">
        <v>0</v>
      </c>
      <c r="H76" s="105">
        <v>0</v>
      </c>
      <c r="I76" s="105">
        <v>0</v>
      </c>
      <c r="J76" s="105">
        <v>0</v>
      </c>
      <c r="K76" s="105">
        <v>0</v>
      </c>
      <c r="L76" s="105">
        <v>0</v>
      </c>
      <c r="M76" s="105">
        <v>0</v>
      </c>
      <c r="N76" s="105">
        <v>0</v>
      </c>
      <c r="O76" s="105">
        <v>0</v>
      </c>
      <c r="P76" s="105">
        <v>0</v>
      </c>
      <c r="Q76" s="105">
        <v>197130.04420030839</v>
      </c>
      <c r="R76" s="105">
        <v>0</v>
      </c>
      <c r="S76" s="105">
        <v>1951110.5188274868</v>
      </c>
      <c r="T76" s="105">
        <v>0</v>
      </c>
      <c r="U76" s="105">
        <v>0</v>
      </c>
      <c r="V76" s="105">
        <v>4410335.9741450828</v>
      </c>
      <c r="W76" s="105">
        <v>88366.597038163076</v>
      </c>
      <c r="X76" s="105">
        <v>0</v>
      </c>
      <c r="Y76" s="105">
        <v>0</v>
      </c>
      <c r="Z76" s="105">
        <v>0</v>
      </c>
      <c r="AA76" s="105">
        <v>0</v>
      </c>
      <c r="AB76" s="105">
        <v>0</v>
      </c>
      <c r="AC76" s="105">
        <v>0</v>
      </c>
      <c r="AD76" s="105">
        <v>0</v>
      </c>
      <c r="AE76" s="105">
        <v>867182.24001476658</v>
      </c>
      <c r="AF76" s="105">
        <v>0</v>
      </c>
      <c r="AG76" s="105">
        <v>0</v>
      </c>
      <c r="AH76" s="105">
        <v>0</v>
      </c>
      <c r="AI76" s="105">
        <v>0</v>
      </c>
      <c r="AJ76" s="105">
        <v>0</v>
      </c>
      <c r="AK76" s="105">
        <v>0</v>
      </c>
      <c r="AL76" s="105">
        <v>0</v>
      </c>
      <c r="AM76" s="105">
        <v>0</v>
      </c>
      <c r="AN76" s="105">
        <v>72792.913754906709</v>
      </c>
      <c r="AO76" s="105">
        <v>0</v>
      </c>
      <c r="AP76" s="105">
        <v>0</v>
      </c>
      <c r="AQ76" s="70"/>
      <c r="AR76" s="70"/>
      <c r="AS76" s="70"/>
      <c r="AT76" s="70"/>
      <c r="AU76" s="70"/>
      <c r="AV76" s="70"/>
      <c r="AW76" s="70"/>
      <c r="AX76" s="70"/>
      <c r="AY76" s="70"/>
      <c r="AZ76" s="70"/>
      <c r="BA76" s="70"/>
      <c r="BB76" s="70"/>
      <c r="BC76" s="70"/>
      <c r="BD76" s="70"/>
      <c r="BE76" s="70"/>
      <c r="BF76" s="70"/>
      <c r="BG76" s="70"/>
      <c r="BH76" s="70"/>
      <c r="BI76" s="70"/>
      <c r="BJ76" s="70"/>
      <c r="BK76" s="70"/>
      <c r="BL76" s="70"/>
      <c r="BM76" s="70"/>
      <c r="BN76" s="70"/>
      <c r="BO76" s="70"/>
      <c r="BP76" s="70"/>
      <c r="BQ76" s="70"/>
      <c r="BR76" s="70"/>
      <c r="BS76" s="70"/>
      <c r="BT76" s="70"/>
      <c r="BU76" s="70"/>
      <c r="BV76" s="70"/>
      <c r="BW76" s="70"/>
      <c r="BX76" s="70"/>
      <c r="BY76" s="70"/>
      <c r="BZ76" s="70"/>
      <c r="CA76" s="70"/>
      <c r="CB76" s="70"/>
      <c r="CC76" s="70"/>
      <c r="CD76" s="70"/>
      <c r="CE76" s="70"/>
      <c r="CF76" s="70"/>
      <c r="CG76" s="70"/>
      <c r="CH76" s="70"/>
      <c r="CI76" s="70"/>
      <c r="CJ76" s="70"/>
    </row>
    <row r="77" spans="1:88" ht="15.75" thickBot="1" x14ac:dyDescent="0.3">
      <c r="A77" s="211"/>
      <c r="B77" s="45" t="s">
        <v>8</v>
      </c>
      <c r="C77" s="70"/>
      <c r="D77" s="70"/>
      <c r="E77" s="105">
        <v>0</v>
      </c>
      <c r="F77" s="105">
        <v>0</v>
      </c>
      <c r="G77" s="105">
        <v>0</v>
      </c>
      <c r="H77" s="105">
        <v>0</v>
      </c>
      <c r="I77" s="105">
        <v>0</v>
      </c>
      <c r="J77" s="105">
        <v>0</v>
      </c>
      <c r="K77" s="105">
        <v>0</v>
      </c>
      <c r="L77" s="105">
        <v>0</v>
      </c>
      <c r="M77" s="105">
        <v>0</v>
      </c>
      <c r="N77" s="105">
        <v>0</v>
      </c>
      <c r="O77" s="105">
        <v>0</v>
      </c>
      <c r="P77" s="105">
        <v>0</v>
      </c>
      <c r="Q77" s="105">
        <v>0</v>
      </c>
      <c r="R77" s="105">
        <v>0</v>
      </c>
      <c r="S77" s="105">
        <v>0</v>
      </c>
      <c r="T77" s="105">
        <v>0</v>
      </c>
      <c r="U77" s="105">
        <v>0</v>
      </c>
      <c r="V77" s="105">
        <v>0</v>
      </c>
      <c r="W77" s="105">
        <v>0</v>
      </c>
      <c r="X77" s="105">
        <v>0</v>
      </c>
      <c r="Y77" s="105">
        <v>0</v>
      </c>
      <c r="Z77" s="105">
        <v>0</v>
      </c>
      <c r="AA77" s="105">
        <v>0</v>
      </c>
      <c r="AB77" s="105">
        <v>0</v>
      </c>
      <c r="AC77" s="105">
        <v>0</v>
      </c>
      <c r="AD77" s="105">
        <v>0</v>
      </c>
      <c r="AE77" s="105">
        <v>0</v>
      </c>
      <c r="AF77" s="105">
        <v>0</v>
      </c>
      <c r="AG77" s="105">
        <v>0</v>
      </c>
      <c r="AH77" s="105">
        <v>0</v>
      </c>
      <c r="AI77" s="105">
        <v>0</v>
      </c>
      <c r="AJ77" s="105">
        <v>0</v>
      </c>
      <c r="AK77" s="105">
        <v>0</v>
      </c>
      <c r="AL77" s="105">
        <v>0</v>
      </c>
      <c r="AM77" s="105">
        <v>0</v>
      </c>
      <c r="AN77" s="105">
        <v>0</v>
      </c>
      <c r="AO77" s="105">
        <v>0</v>
      </c>
      <c r="AP77" s="105">
        <v>0</v>
      </c>
      <c r="AQ77" s="70"/>
      <c r="AR77" s="70"/>
      <c r="AS77" s="70"/>
      <c r="AT77" s="70"/>
      <c r="AU77" s="70"/>
      <c r="AV77" s="70"/>
      <c r="AW77" s="70"/>
      <c r="AX77" s="70"/>
      <c r="AY77" s="70"/>
      <c r="AZ77" s="70"/>
      <c r="BA77" s="70"/>
      <c r="BB77" s="70"/>
      <c r="BC77" s="70"/>
      <c r="BD77" s="70"/>
      <c r="BE77" s="70"/>
      <c r="BF77" s="70"/>
      <c r="BG77" s="70"/>
      <c r="BH77" s="70"/>
      <c r="BI77" s="70"/>
      <c r="BJ77" s="70"/>
      <c r="BK77" s="70"/>
      <c r="BL77" s="70"/>
      <c r="BM77" s="70"/>
      <c r="BN77" s="70"/>
      <c r="BO77" s="70"/>
      <c r="BP77" s="70"/>
      <c r="BQ77" s="70"/>
      <c r="BR77" s="70"/>
      <c r="BS77" s="70"/>
      <c r="BT77" s="70"/>
      <c r="BU77" s="70"/>
      <c r="BV77" s="70"/>
      <c r="BW77" s="70"/>
      <c r="BX77" s="70"/>
      <c r="BY77" s="70"/>
      <c r="BZ77" s="70"/>
      <c r="CA77" s="70"/>
      <c r="CB77" s="70"/>
      <c r="CC77" s="70"/>
      <c r="CD77" s="70"/>
      <c r="CE77" s="70"/>
      <c r="CF77" s="70"/>
      <c r="CG77" s="70"/>
      <c r="CH77" s="70"/>
      <c r="CI77" s="70"/>
      <c r="CJ77" s="70"/>
    </row>
    <row r="78" spans="1:88" ht="15.75" thickBot="1" x14ac:dyDescent="0.3">
      <c r="F78" s="103"/>
      <c r="G78" s="103"/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3"/>
      <c r="Z78" s="103"/>
      <c r="AN78" s="96"/>
    </row>
    <row r="79" spans="1:88" ht="15.75" x14ac:dyDescent="0.25">
      <c r="A79" s="19"/>
      <c r="B79" s="80" t="s">
        <v>34</v>
      </c>
      <c r="C79" s="51">
        <v>42370</v>
      </c>
      <c r="D79" s="51">
        <v>42401</v>
      </c>
      <c r="E79" s="49">
        <v>42430</v>
      </c>
      <c r="F79" s="104">
        <v>42461</v>
      </c>
      <c r="G79" s="104">
        <v>42491</v>
      </c>
      <c r="H79" s="104">
        <v>42522</v>
      </c>
      <c r="I79" s="104">
        <v>42552</v>
      </c>
      <c r="J79" s="104">
        <v>42583</v>
      </c>
      <c r="K79" s="104">
        <v>42614</v>
      </c>
      <c r="L79" s="104">
        <v>42644</v>
      </c>
      <c r="M79" s="104">
        <v>42675</v>
      </c>
      <c r="N79" s="104">
        <v>42705</v>
      </c>
      <c r="O79" s="104">
        <v>42736</v>
      </c>
      <c r="P79" s="104">
        <v>42767</v>
      </c>
      <c r="Q79" s="50">
        <v>42795</v>
      </c>
      <c r="R79" s="50">
        <v>42826</v>
      </c>
      <c r="S79" s="50">
        <v>42856</v>
      </c>
      <c r="T79" s="50">
        <v>42887</v>
      </c>
      <c r="U79" s="50">
        <v>42917</v>
      </c>
      <c r="V79" s="50">
        <v>42948</v>
      </c>
      <c r="W79" s="50">
        <v>42979</v>
      </c>
      <c r="X79" s="50">
        <v>43009</v>
      </c>
      <c r="Y79" s="50">
        <v>43040</v>
      </c>
      <c r="Z79" s="50">
        <v>43070</v>
      </c>
      <c r="AA79" s="50">
        <v>43101</v>
      </c>
      <c r="AB79" s="50">
        <v>43132</v>
      </c>
      <c r="AC79" s="51">
        <v>43160</v>
      </c>
      <c r="AD79" s="51">
        <v>43191</v>
      </c>
      <c r="AE79" s="51">
        <v>43192</v>
      </c>
      <c r="AF79" s="51">
        <v>43252</v>
      </c>
      <c r="AG79" s="51">
        <v>43282</v>
      </c>
      <c r="AH79" s="51">
        <v>43313</v>
      </c>
      <c r="AI79" s="51">
        <v>43344</v>
      </c>
      <c r="AJ79" s="51">
        <v>43374</v>
      </c>
      <c r="AK79" s="51">
        <v>43405</v>
      </c>
      <c r="AL79" s="51">
        <v>43435</v>
      </c>
      <c r="AM79" s="51">
        <v>43466</v>
      </c>
      <c r="AN79" s="51">
        <v>43497</v>
      </c>
      <c r="AO79" s="49">
        <v>43525</v>
      </c>
      <c r="AP79" s="49">
        <v>43556</v>
      </c>
      <c r="AQ79" s="49">
        <v>43586</v>
      </c>
      <c r="AR79" s="49">
        <v>43617</v>
      </c>
      <c r="AS79" s="49">
        <v>43647</v>
      </c>
      <c r="AT79" s="49">
        <v>43678</v>
      </c>
      <c r="AU79" s="49">
        <v>43709</v>
      </c>
      <c r="AV79" s="49">
        <v>43739</v>
      </c>
      <c r="AW79" s="49">
        <v>43770</v>
      </c>
      <c r="AX79" s="49">
        <v>43800</v>
      </c>
      <c r="AY79" s="49">
        <v>43831</v>
      </c>
      <c r="AZ79" s="49">
        <v>43862</v>
      </c>
      <c r="BA79" s="50">
        <v>43891</v>
      </c>
      <c r="BB79" s="50">
        <v>43922</v>
      </c>
      <c r="BC79" s="50">
        <v>43952</v>
      </c>
      <c r="BD79" s="50">
        <v>43983</v>
      </c>
      <c r="BE79" s="50">
        <v>44013</v>
      </c>
      <c r="BF79" s="50">
        <v>44044</v>
      </c>
      <c r="BG79" s="50">
        <v>44075</v>
      </c>
      <c r="BH79" s="50">
        <v>44105</v>
      </c>
      <c r="BI79" s="50">
        <v>44136</v>
      </c>
      <c r="BJ79" s="50">
        <v>44166</v>
      </c>
      <c r="BK79" s="50">
        <v>44197</v>
      </c>
      <c r="BL79" s="50">
        <v>44228</v>
      </c>
      <c r="BM79" s="51">
        <v>44256</v>
      </c>
      <c r="BN79" s="51">
        <v>44287</v>
      </c>
      <c r="BO79" s="51">
        <v>44317</v>
      </c>
      <c r="BP79" s="51">
        <v>44348</v>
      </c>
      <c r="BQ79" s="51">
        <v>44378</v>
      </c>
      <c r="BR79" s="51">
        <v>44409</v>
      </c>
      <c r="BS79" s="51">
        <v>44440</v>
      </c>
      <c r="BT79" s="51">
        <v>44470</v>
      </c>
      <c r="BU79" s="51">
        <v>44501</v>
      </c>
      <c r="BV79" s="51">
        <v>44531</v>
      </c>
      <c r="BW79" s="51">
        <v>44562</v>
      </c>
      <c r="BX79" s="51">
        <v>44593</v>
      </c>
      <c r="BY79" s="49">
        <v>44621</v>
      </c>
      <c r="BZ79" s="49">
        <v>44652</v>
      </c>
      <c r="CA79" s="49">
        <v>44682</v>
      </c>
      <c r="CB79" s="49">
        <v>44713</v>
      </c>
      <c r="CC79" s="49">
        <v>44743</v>
      </c>
      <c r="CD79" s="49">
        <v>44774</v>
      </c>
      <c r="CE79" s="49">
        <v>44805</v>
      </c>
      <c r="CF79" s="49">
        <v>44835</v>
      </c>
      <c r="CG79" s="49">
        <v>44866</v>
      </c>
      <c r="CH79" s="49">
        <v>44896</v>
      </c>
      <c r="CI79" s="49">
        <v>44927</v>
      </c>
      <c r="CJ79" s="49">
        <v>44958</v>
      </c>
    </row>
    <row r="80" spans="1:88" ht="15" customHeight="1" x14ac:dyDescent="0.25">
      <c r="A80" s="209" t="s">
        <v>29</v>
      </c>
      <c r="B80" s="45" t="s">
        <v>9</v>
      </c>
      <c r="C80" s="70"/>
      <c r="D80" s="70"/>
      <c r="E80" s="105">
        <v>0</v>
      </c>
      <c r="F80" s="105">
        <v>0</v>
      </c>
      <c r="G80" s="105">
        <v>0</v>
      </c>
      <c r="H80" s="105">
        <v>0</v>
      </c>
      <c r="I80" s="105">
        <v>0</v>
      </c>
      <c r="J80" s="105">
        <v>0</v>
      </c>
      <c r="K80" s="105">
        <v>0</v>
      </c>
      <c r="L80" s="105">
        <v>0</v>
      </c>
      <c r="M80" s="105">
        <v>0</v>
      </c>
      <c r="N80" s="105">
        <v>0</v>
      </c>
      <c r="O80" s="105">
        <v>0</v>
      </c>
      <c r="P80" s="105">
        <v>0</v>
      </c>
      <c r="Q80" s="105">
        <v>0</v>
      </c>
      <c r="R80" s="105">
        <v>0</v>
      </c>
      <c r="S80" s="105">
        <v>576737.53549793025</v>
      </c>
      <c r="T80" s="105">
        <v>0</v>
      </c>
      <c r="U80" s="105">
        <v>0</v>
      </c>
      <c r="V80" s="105">
        <v>0</v>
      </c>
      <c r="W80" s="105">
        <v>0</v>
      </c>
      <c r="X80" s="105">
        <v>899754.17762008612</v>
      </c>
      <c r="Y80" s="105">
        <v>0</v>
      </c>
      <c r="Z80" s="105">
        <v>0</v>
      </c>
      <c r="AA80" s="105">
        <v>0</v>
      </c>
      <c r="AB80" s="105">
        <v>0</v>
      </c>
      <c r="AC80" s="105">
        <v>701649.89290876745</v>
      </c>
      <c r="AD80" s="105">
        <v>0</v>
      </c>
      <c r="AE80" s="105">
        <v>0</v>
      </c>
      <c r="AF80" s="105">
        <v>0</v>
      </c>
      <c r="AG80" s="105">
        <v>0</v>
      </c>
      <c r="AH80" s="105">
        <v>0</v>
      </c>
      <c r="AI80" s="105">
        <v>101346.21610684389</v>
      </c>
      <c r="AJ80" s="105">
        <v>0</v>
      </c>
      <c r="AK80" s="105">
        <v>566876.37250273593</v>
      </c>
      <c r="AL80" s="105">
        <v>73967.387726894856</v>
      </c>
      <c r="AM80" s="105">
        <v>685132.40091915743</v>
      </c>
      <c r="AN80" s="105">
        <v>745656.29597816046</v>
      </c>
      <c r="AO80" s="105">
        <v>1</v>
      </c>
      <c r="AP80" s="105">
        <v>1</v>
      </c>
      <c r="AQ80" s="105">
        <v>1</v>
      </c>
      <c r="AR80" s="105">
        <v>1</v>
      </c>
      <c r="AS80" s="105">
        <v>1</v>
      </c>
      <c r="AT80" s="105">
        <v>1</v>
      </c>
      <c r="AU80" s="105">
        <v>1</v>
      </c>
      <c r="AV80" s="105">
        <v>1</v>
      </c>
      <c r="AW80" s="105">
        <v>1</v>
      </c>
      <c r="AX80" s="105">
        <v>1</v>
      </c>
      <c r="AY80" s="105">
        <v>1</v>
      </c>
      <c r="AZ80" s="105">
        <v>1</v>
      </c>
      <c r="BA80" s="105">
        <v>1</v>
      </c>
      <c r="BB80" s="105">
        <v>1</v>
      </c>
      <c r="BC80" s="105">
        <v>1</v>
      </c>
      <c r="BD80" s="105"/>
      <c r="BE80" s="105"/>
      <c r="BF80" s="70"/>
      <c r="BG80" s="70"/>
      <c r="BH80" s="70"/>
      <c r="BI80" s="70"/>
      <c r="BJ80" s="70"/>
      <c r="BK80" s="70"/>
      <c r="BL80" s="70"/>
      <c r="BM80" s="70"/>
      <c r="BN80" s="70"/>
      <c r="BO80" s="70"/>
      <c r="BP80" s="70"/>
      <c r="BQ80" s="70"/>
      <c r="BR80" s="70"/>
      <c r="BS80" s="70"/>
      <c r="BT80" s="70"/>
      <c r="BU80" s="70"/>
      <c r="BV80" s="70"/>
      <c r="BW80" s="70"/>
      <c r="BX80" s="70"/>
      <c r="BY80" s="70"/>
      <c r="BZ80" s="70"/>
      <c r="CA80" s="70"/>
      <c r="CB80" s="70"/>
      <c r="CC80" s="70"/>
      <c r="CD80" s="70"/>
      <c r="CE80" s="70"/>
      <c r="CF80" s="70"/>
      <c r="CG80" s="70"/>
      <c r="CH80" s="70"/>
      <c r="CI80" s="70"/>
      <c r="CJ80" s="70"/>
    </row>
    <row r="81" spans="1:88" x14ac:dyDescent="0.25">
      <c r="A81" s="209"/>
      <c r="B81" s="45" t="s">
        <v>6</v>
      </c>
      <c r="C81" s="70"/>
      <c r="D81" s="70"/>
      <c r="E81" s="105">
        <v>0</v>
      </c>
      <c r="F81" s="105">
        <v>0</v>
      </c>
      <c r="G81" s="105">
        <v>0</v>
      </c>
      <c r="H81" s="105">
        <v>0</v>
      </c>
      <c r="I81" s="105">
        <v>0</v>
      </c>
      <c r="J81" s="105">
        <v>0</v>
      </c>
      <c r="K81" s="105">
        <v>0</v>
      </c>
      <c r="L81" s="105">
        <v>0</v>
      </c>
      <c r="M81" s="105">
        <v>0</v>
      </c>
      <c r="N81" s="105">
        <v>0</v>
      </c>
      <c r="O81" s="105">
        <v>0</v>
      </c>
      <c r="P81" s="105">
        <v>0</v>
      </c>
      <c r="Q81" s="105">
        <v>0</v>
      </c>
      <c r="R81" s="105">
        <v>0</v>
      </c>
      <c r="S81" s="105">
        <v>0</v>
      </c>
      <c r="T81" s="105">
        <v>0</v>
      </c>
      <c r="U81" s="105">
        <v>0</v>
      </c>
      <c r="V81" s="105">
        <v>0</v>
      </c>
      <c r="W81" s="105">
        <v>0</v>
      </c>
      <c r="X81" s="105">
        <v>0</v>
      </c>
      <c r="Y81" s="105">
        <v>0</v>
      </c>
      <c r="Z81" s="105">
        <v>0</v>
      </c>
      <c r="AA81" s="105">
        <v>0</v>
      </c>
      <c r="AB81" s="105">
        <v>0</v>
      </c>
      <c r="AC81" s="105">
        <v>0</v>
      </c>
      <c r="AD81" s="105">
        <v>0</v>
      </c>
      <c r="AE81" s="105">
        <v>27079.948142238114</v>
      </c>
      <c r="AF81" s="105">
        <v>0</v>
      </c>
      <c r="AG81" s="105">
        <v>0</v>
      </c>
      <c r="AH81" s="105">
        <v>0</v>
      </c>
      <c r="AI81" s="105">
        <v>0</v>
      </c>
      <c r="AJ81" s="105">
        <v>0</v>
      </c>
      <c r="AK81" s="105">
        <v>0</v>
      </c>
      <c r="AL81" s="105">
        <v>0</v>
      </c>
      <c r="AM81" s="105">
        <v>0</v>
      </c>
      <c r="AN81" s="105">
        <v>0</v>
      </c>
      <c r="AO81" s="105">
        <v>0</v>
      </c>
      <c r="AP81" s="105">
        <v>0</v>
      </c>
      <c r="AQ81" s="70"/>
      <c r="AR81" s="70"/>
      <c r="AS81" s="70"/>
      <c r="AT81" s="70"/>
      <c r="AU81" s="70"/>
      <c r="AV81" s="70"/>
      <c r="AW81" s="70"/>
      <c r="AX81" s="70"/>
      <c r="AY81" s="70"/>
      <c r="AZ81" s="70"/>
      <c r="BA81" s="70"/>
      <c r="BB81" s="70"/>
      <c r="BC81" s="70"/>
      <c r="BD81" s="70"/>
      <c r="BE81" s="70"/>
      <c r="BF81" s="70"/>
      <c r="BG81" s="70"/>
      <c r="BH81" s="70"/>
      <c r="BI81" s="70"/>
      <c r="BJ81" s="70"/>
      <c r="BK81" s="70"/>
      <c r="BL81" s="70"/>
      <c r="BM81" s="70"/>
      <c r="BN81" s="70"/>
      <c r="BO81" s="70"/>
      <c r="BP81" s="70"/>
      <c r="BQ81" s="70"/>
      <c r="BR81" s="70"/>
      <c r="BS81" s="70"/>
      <c r="BT81" s="70"/>
      <c r="BU81" s="70"/>
      <c r="BV81" s="70"/>
      <c r="BW81" s="70"/>
      <c r="BX81" s="70"/>
      <c r="BY81" s="70"/>
      <c r="BZ81" s="70"/>
      <c r="CA81" s="70"/>
      <c r="CB81" s="70"/>
      <c r="CC81" s="70"/>
      <c r="CD81" s="70"/>
      <c r="CE81" s="70"/>
      <c r="CF81" s="70"/>
      <c r="CG81" s="70"/>
      <c r="CH81" s="70"/>
      <c r="CI81" s="70"/>
      <c r="CJ81" s="70"/>
    </row>
    <row r="82" spans="1:88" x14ac:dyDescent="0.25">
      <c r="A82" s="209"/>
      <c r="B82" s="45" t="s">
        <v>10</v>
      </c>
      <c r="C82" s="70"/>
      <c r="D82" s="70"/>
      <c r="E82" s="105">
        <v>0</v>
      </c>
      <c r="F82" s="105">
        <v>0</v>
      </c>
      <c r="G82" s="105">
        <v>0</v>
      </c>
      <c r="H82" s="105">
        <v>0</v>
      </c>
      <c r="I82" s="105">
        <v>0</v>
      </c>
      <c r="J82" s="105">
        <v>0</v>
      </c>
      <c r="K82" s="105">
        <v>0</v>
      </c>
      <c r="L82" s="105">
        <v>0</v>
      </c>
      <c r="M82" s="105">
        <v>0</v>
      </c>
      <c r="N82" s="105">
        <v>0</v>
      </c>
      <c r="O82" s="105">
        <v>0</v>
      </c>
      <c r="P82" s="105">
        <v>0</v>
      </c>
      <c r="Q82" s="105">
        <v>0</v>
      </c>
      <c r="R82" s="105">
        <v>0</v>
      </c>
      <c r="S82" s="105">
        <v>0</v>
      </c>
      <c r="T82" s="105">
        <v>0</v>
      </c>
      <c r="U82" s="105">
        <v>0</v>
      </c>
      <c r="V82" s="105">
        <v>0</v>
      </c>
      <c r="W82" s="105">
        <v>0</v>
      </c>
      <c r="X82" s="105">
        <v>0</v>
      </c>
      <c r="Y82" s="105">
        <v>0</v>
      </c>
      <c r="Z82" s="105">
        <v>0</v>
      </c>
      <c r="AA82" s="105">
        <v>0</v>
      </c>
      <c r="AB82" s="105">
        <v>0</v>
      </c>
      <c r="AC82" s="105">
        <v>0</v>
      </c>
      <c r="AD82" s="105">
        <v>0</v>
      </c>
      <c r="AE82" s="105">
        <v>0</v>
      </c>
      <c r="AF82" s="105">
        <v>0</v>
      </c>
      <c r="AG82" s="105">
        <v>0</v>
      </c>
      <c r="AH82" s="105">
        <v>0</v>
      </c>
      <c r="AI82" s="105">
        <v>0</v>
      </c>
      <c r="AJ82" s="105">
        <v>0</v>
      </c>
      <c r="AK82" s="105">
        <v>0</v>
      </c>
      <c r="AL82" s="105">
        <v>0</v>
      </c>
      <c r="AM82" s="105">
        <v>0</v>
      </c>
      <c r="AN82" s="105">
        <v>0</v>
      </c>
      <c r="AO82" s="105">
        <v>0</v>
      </c>
      <c r="AP82" s="105">
        <v>0</v>
      </c>
      <c r="AQ82" s="70"/>
      <c r="AR82" s="70"/>
      <c r="AS82" s="70"/>
      <c r="AT82" s="70"/>
      <c r="AU82" s="70"/>
      <c r="AV82" s="70"/>
      <c r="AW82" s="70"/>
      <c r="AX82" s="70"/>
      <c r="AY82" s="70"/>
      <c r="AZ82" s="70"/>
      <c r="BA82" s="70"/>
      <c r="BB82" s="70"/>
      <c r="BC82" s="70"/>
      <c r="BD82" s="70"/>
      <c r="BE82" s="70"/>
      <c r="BF82" s="70"/>
      <c r="BG82" s="70"/>
      <c r="BH82" s="70"/>
      <c r="BI82" s="70"/>
      <c r="BJ82" s="70"/>
      <c r="BK82" s="70"/>
      <c r="BL82" s="70"/>
      <c r="BM82" s="70"/>
      <c r="BN82" s="70"/>
      <c r="BO82" s="70"/>
      <c r="BP82" s="70"/>
      <c r="BQ82" s="70"/>
      <c r="BR82" s="70"/>
      <c r="BS82" s="70"/>
      <c r="BT82" s="70"/>
      <c r="BU82" s="70"/>
      <c r="BV82" s="70"/>
      <c r="BW82" s="70"/>
      <c r="BX82" s="70"/>
      <c r="BY82" s="70"/>
      <c r="BZ82" s="70"/>
      <c r="CA82" s="70"/>
      <c r="CB82" s="70"/>
      <c r="CC82" s="70"/>
      <c r="CD82" s="70"/>
      <c r="CE82" s="70"/>
      <c r="CF82" s="70"/>
      <c r="CG82" s="70"/>
      <c r="CH82" s="70"/>
      <c r="CI82" s="70"/>
      <c r="CJ82" s="70"/>
    </row>
    <row r="83" spans="1:88" x14ac:dyDescent="0.25">
      <c r="A83" s="209"/>
      <c r="B83" s="45" t="s">
        <v>1</v>
      </c>
      <c r="C83" s="70"/>
      <c r="D83" s="70"/>
      <c r="E83" s="105">
        <v>0</v>
      </c>
      <c r="F83" s="105">
        <v>0</v>
      </c>
      <c r="G83" s="105">
        <v>0</v>
      </c>
      <c r="H83" s="105">
        <v>0</v>
      </c>
      <c r="I83" s="105">
        <v>0</v>
      </c>
      <c r="J83" s="105">
        <v>0</v>
      </c>
      <c r="K83" s="105">
        <v>0</v>
      </c>
      <c r="L83" s="105">
        <v>0</v>
      </c>
      <c r="M83" s="105">
        <v>0</v>
      </c>
      <c r="N83" s="105">
        <v>0</v>
      </c>
      <c r="O83" s="105">
        <v>0</v>
      </c>
      <c r="P83" s="105">
        <v>0</v>
      </c>
      <c r="Q83" s="105">
        <v>0</v>
      </c>
      <c r="R83" s="105">
        <v>44969.982719095271</v>
      </c>
      <c r="S83" s="105">
        <v>0</v>
      </c>
      <c r="T83" s="105">
        <v>284234.16997503856</v>
      </c>
      <c r="U83" s="105">
        <v>0</v>
      </c>
      <c r="V83" s="105">
        <v>0</v>
      </c>
      <c r="W83" s="105">
        <v>0</v>
      </c>
      <c r="X83" s="105">
        <v>0</v>
      </c>
      <c r="Y83" s="105">
        <v>506653.02170852723</v>
      </c>
      <c r="Z83" s="105">
        <v>946955.45888676075</v>
      </c>
      <c r="AA83" s="105">
        <v>0</v>
      </c>
      <c r="AB83" s="105">
        <v>0</v>
      </c>
      <c r="AC83" s="105">
        <v>0</v>
      </c>
      <c r="AD83" s="105">
        <v>0</v>
      </c>
      <c r="AE83" s="105">
        <v>195251.21416493299</v>
      </c>
      <c r="AF83" s="105">
        <v>0</v>
      </c>
      <c r="AG83" s="105">
        <v>0</v>
      </c>
      <c r="AH83" s="105">
        <v>0</v>
      </c>
      <c r="AI83" s="105">
        <v>12031.645483693159</v>
      </c>
      <c r="AJ83" s="105">
        <v>0</v>
      </c>
      <c r="AK83" s="105">
        <v>0</v>
      </c>
      <c r="AL83" s="105">
        <v>2364306.4873443376</v>
      </c>
      <c r="AM83" s="105">
        <v>0</v>
      </c>
      <c r="AN83" s="105">
        <v>3481090.3733839071</v>
      </c>
      <c r="AO83" s="105">
        <v>0</v>
      </c>
      <c r="AP83" s="105">
        <v>0</v>
      </c>
      <c r="AQ83" s="70"/>
      <c r="AR83" s="70"/>
      <c r="AS83" s="70"/>
      <c r="AT83" s="70"/>
      <c r="AU83" s="70"/>
      <c r="AV83" s="70"/>
      <c r="AW83" s="70"/>
      <c r="AX83" s="70"/>
      <c r="AY83" s="70"/>
      <c r="AZ83" s="70"/>
      <c r="BA83" s="70"/>
      <c r="BB83" s="70"/>
      <c r="BC83" s="70"/>
      <c r="BD83" s="70"/>
      <c r="BE83" s="70"/>
      <c r="BF83" s="70"/>
      <c r="BG83" s="70"/>
      <c r="BH83" s="70"/>
      <c r="BI83" s="70"/>
      <c r="BJ83" s="70"/>
      <c r="BK83" s="70"/>
      <c r="BL83" s="70"/>
      <c r="BM83" s="70"/>
      <c r="BN83" s="70"/>
      <c r="BO83" s="70"/>
      <c r="BP83" s="70"/>
      <c r="BQ83" s="70"/>
      <c r="BR83" s="70"/>
      <c r="BS83" s="70"/>
      <c r="BT83" s="70"/>
      <c r="BU83" s="70"/>
      <c r="BV83" s="70"/>
      <c r="BW83" s="70"/>
      <c r="BX83" s="70"/>
      <c r="BY83" s="70"/>
      <c r="BZ83" s="70"/>
      <c r="CA83" s="70"/>
      <c r="CB83" s="70"/>
      <c r="CC83" s="70"/>
      <c r="CD83" s="70"/>
      <c r="CE83" s="70"/>
      <c r="CF83" s="70"/>
      <c r="CG83" s="70"/>
      <c r="CH83" s="70"/>
      <c r="CI83" s="70"/>
      <c r="CJ83" s="70"/>
    </row>
    <row r="84" spans="1:88" x14ac:dyDescent="0.25">
      <c r="A84" s="209"/>
      <c r="B84" s="45" t="s">
        <v>11</v>
      </c>
      <c r="C84" s="70"/>
      <c r="D84" s="70"/>
      <c r="E84" s="105">
        <v>0</v>
      </c>
      <c r="F84" s="105">
        <v>0</v>
      </c>
      <c r="G84" s="105">
        <v>0</v>
      </c>
      <c r="H84" s="105">
        <v>0</v>
      </c>
      <c r="I84" s="105">
        <v>0</v>
      </c>
      <c r="J84" s="105">
        <v>0</v>
      </c>
      <c r="K84" s="105">
        <v>0</v>
      </c>
      <c r="L84" s="105">
        <v>0</v>
      </c>
      <c r="M84" s="105">
        <v>0</v>
      </c>
      <c r="N84" s="105">
        <v>0</v>
      </c>
      <c r="O84" s="105">
        <v>0</v>
      </c>
      <c r="P84" s="105">
        <v>0</v>
      </c>
      <c r="Q84" s="105">
        <v>0</v>
      </c>
      <c r="R84" s="105">
        <v>0</v>
      </c>
      <c r="S84" s="105">
        <v>0</v>
      </c>
      <c r="T84" s="105">
        <v>0</v>
      </c>
      <c r="U84" s="105">
        <v>0</v>
      </c>
      <c r="V84" s="105">
        <v>0</v>
      </c>
      <c r="W84" s="105">
        <v>14532.582451795695</v>
      </c>
      <c r="X84" s="105">
        <v>0</v>
      </c>
      <c r="Y84" s="105">
        <v>0</v>
      </c>
      <c r="Z84" s="105">
        <v>0</v>
      </c>
      <c r="AA84" s="105">
        <v>0</v>
      </c>
      <c r="AB84" s="105">
        <v>0</v>
      </c>
      <c r="AC84" s="105">
        <v>143303.52757767084</v>
      </c>
      <c r="AD84" s="105">
        <v>160240.81267031527</v>
      </c>
      <c r="AE84" s="105">
        <v>0</v>
      </c>
      <c r="AF84" s="105">
        <v>0</v>
      </c>
      <c r="AG84" s="105">
        <v>0</v>
      </c>
      <c r="AH84" s="105">
        <v>9692.8807028456777</v>
      </c>
      <c r="AI84" s="105">
        <v>0</v>
      </c>
      <c r="AJ84" s="105">
        <v>0</v>
      </c>
      <c r="AK84" s="105">
        <v>2408.3409374103285</v>
      </c>
      <c r="AL84" s="105">
        <v>115527.37432998557</v>
      </c>
      <c r="AM84" s="105">
        <v>0</v>
      </c>
      <c r="AN84" s="105">
        <v>0</v>
      </c>
      <c r="AO84" s="105">
        <v>0</v>
      </c>
      <c r="AP84" s="105">
        <v>0</v>
      </c>
      <c r="AQ84" s="70"/>
      <c r="AR84" s="70"/>
      <c r="AS84" s="70"/>
      <c r="AT84" s="70"/>
      <c r="AU84" s="70"/>
      <c r="AV84" s="70"/>
      <c r="AW84" s="70"/>
      <c r="AX84" s="70"/>
      <c r="AY84" s="70"/>
      <c r="AZ84" s="70"/>
      <c r="BA84" s="70"/>
      <c r="BB84" s="70"/>
      <c r="BC84" s="70"/>
      <c r="BD84" s="70"/>
      <c r="BE84" s="70"/>
      <c r="BF84" s="70"/>
      <c r="BG84" s="70"/>
      <c r="BH84" s="70"/>
      <c r="BI84" s="70"/>
      <c r="BJ84" s="70"/>
      <c r="BK84" s="70"/>
      <c r="BL84" s="70"/>
      <c r="BM84" s="70"/>
      <c r="BN84" s="70"/>
      <c r="BO84" s="70"/>
      <c r="BP84" s="70"/>
      <c r="BQ84" s="70"/>
      <c r="BR84" s="70"/>
      <c r="BS84" s="70"/>
      <c r="BT84" s="70"/>
      <c r="BU84" s="70"/>
      <c r="BV84" s="70"/>
      <c r="BW84" s="70"/>
      <c r="BX84" s="70"/>
      <c r="BY84" s="70"/>
      <c r="BZ84" s="70"/>
      <c r="CA84" s="70"/>
      <c r="CB84" s="70"/>
      <c r="CC84" s="70"/>
      <c r="CD84" s="70"/>
      <c r="CE84" s="70"/>
      <c r="CF84" s="70"/>
      <c r="CG84" s="70"/>
      <c r="CH84" s="70"/>
      <c r="CI84" s="70"/>
      <c r="CJ84" s="70"/>
    </row>
    <row r="85" spans="1:88" x14ac:dyDescent="0.25">
      <c r="A85" s="209"/>
      <c r="B85" s="45" t="s">
        <v>12</v>
      </c>
      <c r="C85" s="70"/>
      <c r="D85" s="70"/>
      <c r="E85" s="105">
        <v>0</v>
      </c>
      <c r="F85" s="105">
        <v>0</v>
      </c>
      <c r="G85" s="105">
        <v>0</v>
      </c>
      <c r="H85" s="105">
        <v>0</v>
      </c>
      <c r="I85" s="105">
        <v>0</v>
      </c>
      <c r="J85" s="105">
        <v>0</v>
      </c>
      <c r="K85" s="105">
        <v>0</v>
      </c>
      <c r="L85" s="105">
        <v>0</v>
      </c>
      <c r="M85" s="105">
        <v>0</v>
      </c>
      <c r="N85" s="105">
        <v>0</v>
      </c>
      <c r="O85" s="105">
        <v>0</v>
      </c>
      <c r="P85" s="105">
        <v>0</v>
      </c>
      <c r="Q85" s="105">
        <v>0</v>
      </c>
      <c r="R85" s="105">
        <v>0</v>
      </c>
      <c r="S85" s="105">
        <v>0</v>
      </c>
      <c r="T85" s="105">
        <v>0</v>
      </c>
      <c r="U85" s="105">
        <v>0</v>
      </c>
      <c r="V85" s="105">
        <v>0</v>
      </c>
      <c r="W85" s="105">
        <v>0</v>
      </c>
      <c r="X85" s="105">
        <v>0</v>
      </c>
      <c r="Y85" s="105">
        <v>0</v>
      </c>
      <c r="Z85" s="105">
        <v>0</v>
      </c>
      <c r="AA85" s="105">
        <v>0</v>
      </c>
      <c r="AB85" s="105">
        <v>0</v>
      </c>
      <c r="AC85" s="105">
        <v>0</v>
      </c>
      <c r="AD85" s="105">
        <v>0</v>
      </c>
      <c r="AE85" s="105">
        <v>0</v>
      </c>
      <c r="AF85" s="105">
        <v>0</v>
      </c>
      <c r="AG85" s="105">
        <v>0</v>
      </c>
      <c r="AH85" s="105">
        <v>0</v>
      </c>
      <c r="AI85" s="105">
        <v>0</v>
      </c>
      <c r="AJ85" s="105">
        <v>0</v>
      </c>
      <c r="AK85" s="105">
        <v>0</v>
      </c>
      <c r="AL85" s="105">
        <v>0</v>
      </c>
      <c r="AM85" s="105">
        <v>0</v>
      </c>
      <c r="AN85" s="105">
        <v>0</v>
      </c>
      <c r="AO85" s="105">
        <v>0</v>
      </c>
      <c r="AP85" s="105">
        <v>0</v>
      </c>
      <c r="AQ85" s="70"/>
      <c r="AR85" s="70"/>
      <c r="AS85" s="70"/>
      <c r="AT85" s="70"/>
      <c r="AU85" s="70"/>
      <c r="AV85" s="70"/>
      <c r="AW85" s="70"/>
      <c r="AX85" s="70"/>
      <c r="AY85" s="70"/>
      <c r="AZ85" s="70"/>
      <c r="BA85" s="70"/>
      <c r="BB85" s="70"/>
      <c r="BC85" s="70"/>
      <c r="BD85" s="70"/>
      <c r="BE85" s="70"/>
      <c r="BF85" s="70"/>
      <c r="BG85" s="70"/>
      <c r="BH85" s="70"/>
      <c r="BI85" s="70"/>
      <c r="BJ85" s="70"/>
      <c r="BK85" s="70"/>
      <c r="BL85" s="70"/>
      <c r="BM85" s="70"/>
      <c r="BN85" s="70"/>
      <c r="BO85" s="70"/>
      <c r="BP85" s="70"/>
      <c r="BQ85" s="70"/>
      <c r="BR85" s="70"/>
      <c r="BS85" s="70"/>
      <c r="BT85" s="70"/>
      <c r="BU85" s="70"/>
      <c r="BV85" s="70"/>
      <c r="BW85" s="70"/>
      <c r="BX85" s="70"/>
      <c r="BY85" s="70"/>
      <c r="BZ85" s="70"/>
      <c r="CA85" s="70"/>
      <c r="CB85" s="70"/>
      <c r="CC85" s="70"/>
      <c r="CD85" s="70"/>
      <c r="CE85" s="70"/>
      <c r="CF85" s="70"/>
      <c r="CG85" s="70"/>
      <c r="CH85" s="70"/>
      <c r="CI85" s="70"/>
      <c r="CJ85" s="70"/>
    </row>
    <row r="86" spans="1:88" x14ac:dyDescent="0.25">
      <c r="A86" s="209"/>
      <c r="B86" s="45" t="s">
        <v>3</v>
      </c>
      <c r="C86" s="70"/>
      <c r="D86" s="70"/>
      <c r="E86" s="105">
        <v>0</v>
      </c>
      <c r="F86" s="105">
        <v>0</v>
      </c>
      <c r="G86" s="105">
        <v>0</v>
      </c>
      <c r="H86" s="105">
        <v>0</v>
      </c>
      <c r="I86" s="105">
        <v>0</v>
      </c>
      <c r="J86" s="105">
        <v>0</v>
      </c>
      <c r="K86" s="105">
        <v>0</v>
      </c>
      <c r="L86" s="105">
        <v>0</v>
      </c>
      <c r="M86" s="105">
        <v>0</v>
      </c>
      <c r="N86" s="105">
        <v>0</v>
      </c>
      <c r="O86" s="105">
        <v>0</v>
      </c>
      <c r="P86" s="105">
        <v>0</v>
      </c>
      <c r="Q86" s="105">
        <v>0</v>
      </c>
      <c r="R86" s="105">
        <v>116447.02771283957</v>
      </c>
      <c r="S86" s="105">
        <v>0</v>
      </c>
      <c r="T86" s="105">
        <v>0</v>
      </c>
      <c r="U86" s="105">
        <v>0</v>
      </c>
      <c r="V86" s="105">
        <v>0</v>
      </c>
      <c r="W86" s="105">
        <v>0</v>
      </c>
      <c r="X86" s="105">
        <v>0</v>
      </c>
      <c r="Y86" s="105">
        <v>0</v>
      </c>
      <c r="Z86" s="105">
        <v>692004.5156344315</v>
      </c>
      <c r="AA86" s="105">
        <v>0</v>
      </c>
      <c r="AB86" s="105">
        <v>0</v>
      </c>
      <c r="AC86" s="105">
        <v>0</v>
      </c>
      <c r="AD86" s="105">
        <v>0</v>
      </c>
      <c r="AE86" s="105">
        <v>27469.571906843674</v>
      </c>
      <c r="AF86" s="105">
        <v>0</v>
      </c>
      <c r="AG86" s="105">
        <v>0</v>
      </c>
      <c r="AH86" s="105">
        <v>27739.091527965604</v>
      </c>
      <c r="AI86" s="105">
        <v>0</v>
      </c>
      <c r="AJ86" s="105">
        <v>0</v>
      </c>
      <c r="AK86" s="105">
        <v>0</v>
      </c>
      <c r="AL86" s="105">
        <v>1150684.1926407733</v>
      </c>
      <c r="AM86" s="105">
        <v>0</v>
      </c>
      <c r="AN86" s="105">
        <v>2311986.3624352198</v>
      </c>
      <c r="AO86" s="105">
        <v>0</v>
      </c>
      <c r="AP86" s="105">
        <v>0</v>
      </c>
      <c r="AQ86" s="70"/>
      <c r="AR86" s="70"/>
      <c r="AS86" s="70"/>
      <c r="AT86" s="70"/>
      <c r="AU86" s="70"/>
      <c r="AV86" s="70"/>
      <c r="AW86" s="70"/>
      <c r="AX86" s="70"/>
      <c r="AY86" s="70"/>
      <c r="AZ86" s="70"/>
      <c r="BA86" s="70"/>
      <c r="BB86" s="70"/>
      <c r="BC86" s="70"/>
      <c r="BD86" s="70"/>
      <c r="BE86" s="70"/>
      <c r="BF86" s="70"/>
      <c r="BG86" s="70"/>
      <c r="BH86" s="70"/>
      <c r="BI86" s="70"/>
      <c r="BJ86" s="70"/>
      <c r="BK86" s="70"/>
      <c r="BL86" s="70"/>
      <c r="BM86" s="70"/>
      <c r="BN86" s="70"/>
      <c r="BO86" s="70"/>
      <c r="BP86" s="70"/>
      <c r="BQ86" s="70"/>
      <c r="BR86" s="70"/>
      <c r="BS86" s="70"/>
      <c r="BT86" s="70"/>
      <c r="BU86" s="70"/>
      <c r="BV86" s="70"/>
      <c r="BW86" s="70"/>
      <c r="BX86" s="70"/>
      <c r="BY86" s="70"/>
      <c r="BZ86" s="70"/>
      <c r="CA86" s="70"/>
      <c r="CB86" s="70"/>
      <c r="CC86" s="70"/>
      <c r="CD86" s="70"/>
      <c r="CE86" s="70"/>
      <c r="CF86" s="70"/>
      <c r="CG86" s="70"/>
      <c r="CH86" s="70"/>
      <c r="CI86" s="70"/>
      <c r="CJ86" s="70"/>
    </row>
    <row r="87" spans="1:88" x14ac:dyDescent="0.25">
      <c r="A87" s="209"/>
      <c r="B87" s="45" t="s">
        <v>13</v>
      </c>
      <c r="C87" s="70"/>
      <c r="D87" s="70"/>
      <c r="E87" s="105">
        <v>0</v>
      </c>
      <c r="F87" s="105">
        <v>0</v>
      </c>
      <c r="G87" s="105">
        <v>0</v>
      </c>
      <c r="H87" s="105">
        <v>0</v>
      </c>
      <c r="I87" s="105">
        <v>167857.74750021394</v>
      </c>
      <c r="J87" s="105">
        <v>365577.47425871674</v>
      </c>
      <c r="K87" s="105">
        <v>11439.571103882858</v>
      </c>
      <c r="L87" s="105">
        <v>298653.82710343937</v>
      </c>
      <c r="M87" s="105">
        <v>24979.36143691184</v>
      </c>
      <c r="N87" s="105">
        <v>267181.57812751108</v>
      </c>
      <c r="O87" s="105">
        <v>1549118.8338076069</v>
      </c>
      <c r="P87" s="105">
        <v>94301.587125389662</v>
      </c>
      <c r="Q87" s="105">
        <v>819487.15467365086</v>
      </c>
      <c r="R87" s="105">
        <v>235437.25957840451</v>
      </c>
      <c r="S87" s="105">
        <v>44751.016562963712</v>
      </c>
      <c r="T87" s="105">
        <v>119529.74055051187</v>
      </c>
      <c r="U87" s="105">
        <v>212254.30496350877</v>
      </c>
      <c r="V87" s="105">
        <v>0</v>
      </c>
      <c r="W87" s="105">
        <v>914481.00854014931</v>
      </c>
      <c r="X87" s="105">
        <v>664412.94312695204</v>
      </c>
      <c r="Y87" s="105">
        <v>39581.009660607298</v>
      </c>
      <c r="Z87" s="105">
        <v>346671.03750958398</v>
      </c>
      <c r="AA87" s="105">
        <v>244659.19603894738</v>
      </c>
      <c r="AB87" s="105">
        <v>69750.009862725303</v>
      </c>
      <c r="AC87" s="105">
        <v>151707.71001397391</v>
      </c>
      <c r="AD87" s="105">
        <v>328408.77155753312</v>
      </c>
      <c r="AE87" s="105">
        <v>316278.42693374184</v>
      </c>
      <c r="AF87" s="105">
        <v>291098.45285105024</v>
      </c>
      <c r="AG87" s="105">
        <v>219721.15781099707</v>
      </c>
      <c r="AH87" s="105">
        <v>354716.92021501006</v>
      </c>
      <c r="AI87" s="105">
        <v>444233.30311438843</v>
      </c>
      <c r="AJ87" s="105">
        <v>929052.79958879692</v>
      </c>
      <c r="AK87" s="105">
        <v>1112869.1903771949</v>
      </c>
      <c r="AL87" s="105">
        <v>1094230.8910355242</v>
      </c>
      <c r="AM87" s="105">
        <v>54081.371495738509</v>
      </c>
      <c r="AN87" s="105">
        <v>850330.82790411741</v>
      </c>
      <c r="AO87" s="105">
        <v>0</v>
      </c>
      <c r="AP87" s="105">
        <v>0</v>
      </c>
      <c r="AQ87" s="70"/>
      <c r="AR87" s="70"/>
      <c r="AS87" s="70"/>
      <c r="AT87" s="70"/>
      <c r="AU87" s="70"/>
      <c r="AV87" s="70"/>
      <c r="AW87" s="70"/>
      <c r="AX87" s="70"/>
      <c r="AY87" s="70"/>
      <c r="AZ87" s="70"/>
      <c r="BA87" s="70"/>
      <c r="BB87" s="70"/>
      <c r="BC87" s="70"/>
      <c r="BD87" s="70"/>
      <c r="BE87" s="70"/>
      <c r="BF87" s="70"/>
      <c r="BG87" s="70"/>
      <c r="BH87" s="70"/>
      <c r="BI87" s="70"/>
      <c r="BJ87" s="70"/>
      <c r="BK87" s="70"/>
      <c r="BL87" s="70"/>
      <c r="BM87" s="70"/>
      <c r="BN87" s="70"/>
      <c r="BO87" s="70"/>
      <c r="BP87" s="70"/>
      <c r="BQ87" s="70"/>
      <c r="BR87" s="70"/>
      <c r="BS87" s="70"/>
      <c r="BT87" s="70"/>
      <c r="BU87" s="70"/>
      <c r="BV87" s="70"/>
      <c r="BW87" s="70"/>
      <c r="BX87" s="70"/>
      <c r="BY87" s="70"/>
      <c r="BZ87" s="70"/>
      <c r="CA87" s="70"/>
      <c r="CB87" s="70"/>
      <c r="CC87" s="70"/>
      <c r="CD87" s="70"/>
      <c r="CE87" s="70"/>
      <c r="CF87" s="70"/>
      <c r="CG87" s="70"/>
      <c r="CH87" s="70"/>
      <c r="CI87" s="70"/>
      <c r="CJ87" s="70"/>
    </row>
    <row r="88" spans="1:88" x14ac:dyDescent="0.25">
      <c r="A88" s="209"/>
      <c r="B88" s="45" t="s">
        <v>4</v>
      </c>
      <c r="C88" s="70"/>
      <c r="D88" s="70"/>
      <c r="E88" s="105">
        <v>0</v>
      </c>
      <c r="F88" s="105">
        <v>0</v>
      </c>
      <c r="G88" s="105">
        <v>0</v>
      </c>
      <c r="H88" s="105">
        <v>0</v>
      </c>
      <c r="I88" s="105">
        <v>0</v>
      </c>
      <c r="J88" s="105">
        <v>0</v>
      </c>
      <c r="K88" s="105">
        <v>0</v>
      </c>
      <c r="L88" s="105">
        <v>0</v>
      </c>
      <c r="M88" s="105">
        <v>259690.91620463639</v>
      </c>
      <c r="N88" s="105">
        <v>0</v>
      </c>
      <c r="O88" s="105">
        <v>0</v>
      </c>
      <c r="P88" s="105">
        <v>9291.5662476028956</v>
      </c>
      <c r="Q88" s="105">
        <v>0</v>
      </c>
      <c r="R88" s="105">
        <v>0</v>
      </c>
      <c r="S88" s="105">
        <v>0</v>
      </c>
      <c r="T88" s="105">
        <v>0</v>
      </c>
      <c r="U88" s="105">
        <v>238951.52929852964</v>
      </c>
      <c r="V88" s="105">
        <v>0</v>
      </c>
      <c r="W88" s="105">
        <v>0</v>
      </c>
      <c r="X88" s="105">
        <v>0</v>
      </c>
      <c r="Y88" s="105">
        <v>0</v>
      </c>
      <c r="Z88" s="105">
        <v>0</v>
      </c>
      <c r="AA88" s="105">
        <v>26306.588356009113</v>
      </c>
      <c r="AB88" s="105">
        <v>0</v>
      </c>
      <c r="AC88" s="105">
        <v>0</v>
      </c>
      <c r="AD88" s="105">
        <v>0</v>
      </c>
      <c r="AE88" s="105">
        <v>0</v>
      </c>
      <c r="AF88" s="105">
        <v>139115.33206381707</v>
      </c>
      <c r="AG88" s="105">
        <v>6539.2979403070049</v>
      </c>
      <c r="AH88" s="105">
        <v>0</v>
      </c>
      <c r="AI88" s="105">
        <v>0</v>
      </c>
      <c r="AJ88" s="105">
        <v>0</v>
      </c>
      <c r="AK88" s="105">
        <v>60651.681878025578</v>
      </c>
      <c r="AL88" s="105">
        <v>0</v>
      </c>
      <c r="AM88" s="105">
        <v>0</v>
      </c>
      <c r="AN88" s="105">
        <v>0</v>
      </c>
      <c r="AO88" s="105">
        <v>0</v>
      </c>
      <c r="AP88" s="105">
        <v>0</v>
      </c>
      <c r="AQ88" s="70"/>
      <c r="AR88" s="70"/>
      <c r="AS88" s="70"/>
      <c r="AT88" s="70"/>
      <c r="AU88" s="70"/>
      <c r="AV88" s="70"/>
      <c r="AW88" s="70"/>
      <c r="AX88" s="70"/>
      <c r="AY88" s="70"/>
      <c r="AZ88" s="70"/>
      <c r="BA88" s="70"/>
      <c r="BB88" s="70"/>
      <c r="BC88" s="70"/>
      <c r="BD88" s="70"/>
      <c r="BE88" s="70"/>
      <c r="BF88" s="70"/>
      <c r="BG88" s="70"/>
      <c r="BH88" s="70"/>
      <c r="BI88" s="70"/>
      <c r="BJ88" s="70"/>
      <c r="BK88" s="70"/>
      <c r="BL88" s="70"/>
      <c r="BM88" s="70"/>
      <c r="BN88" s="70"/>
      <c r="BO88" s="70"/>
      <c r="BP88" s="70"/>
      <c r="BQ88" s="70"/>
      <c r="BR88" s="70"/>
      <c r="BS88" s="70"/>
      <c r="BT88" s="70"/>
      <c r="BU88" s="70"/>
      <c r="BV88" s="70"/>
      <c r="BW88" s="70"/>
      <c r="BX88" s="70"/>
      <c r="BY88" s="70"/>
      <c r="BZ88" s="70"/>
      <c r="CA88" s="70"/>
      <c r="CB88" s="70"/>
      <c r="CC88" s="70"/>
      <c r="CD88" s="70"/>
      <c r="CE88" s="70"/>
      <c r="CF88" s="70"/>
      <c r="CG88" s="70"/>
      <c r="CH88" s="70"/>
      <c r="CI88" s="70"/>
      <c r="CJ88" s="70"/>
    </row>
    <row r="89" spans="1:88" x14ac:dyDescent="0.25">
      <c r="A89" s="210"/>
      <c r="B89" s="45" t="s">
        <v>14</v>
      </c>
      <c r="C89" s="70"/>
      <c r="D89" s="70"/>
      <c r="E89" s="105">
        <v>0</v>
      </c>
      <c r="F89" s="105">
        <v>0</v>
      </c>
      <c r="G89" s="105">
        <v>0</v>
      </c>
      <c r="H89" s="105">
        <v>0</v>
      </c>
      <c r="I89" s="105">
        <v>0</v>
      </c>
      <c r="J89" s="105">
        <v>0</v>
      </c>
      <c r="K89" s="105">
        <v>0</v>
      </c>
      <c r="L89" s="105">
        <v>0</v>
      </c>
      <c r="M89" s="105">
        <v>0</v>
      </c>
      <c r="N89" s="105">
        <v>43982.293833947951</v>
      </c>
      <c r="O89" s="105">
        <v>0</v>
      </c>
      <c r="P89" s="105">
        <v>0</v>
      </c>
      <c r="Q89" s="105">
        <v>0</v>
      </c>
      <c r="R89" s="105">
        <v>0</v>
      </c>
      <c r="S89" s="105">
        <v>0</v>
      </c>
      <c r="T89" s="105">
        <v>0</v>
      </c>
      <c r="U89" s="105">
        <v>0</v>
      </c>
      <c r="V89" s="105">
        <v>0</v>
      </c>
      <c r="W89" s="105">
        <v>0</v>
      </c>
      <c r="X89" s="105">
        <v>0</v>
      </c>
      <c r="Y89" s="105">
        <v>0</v>
      </c>
      <c r="Z89" s="105">
        <v>0</v>
      </c>
      <c r="AA89" s="105">
        <v>0</v>
      </c>
      <c r="AB89" s="105">
        <v>0</v>
      </c>
      <c r="AC89" s="105">
        <v>0</v>
      </c>
      <c r="AD89" s="105">
        <v>0</v>
      </c>
      <c r="AE89" s="105">
        <v>372921.71267709747</v>
      </c>
      <c r="AF89" s="105">
        <v>0</v>
      </c>
      <c r="AG89" s="105">
        <v>0</v>
      </c>
      <c r="AH89" s="105">
        <v>0</v>
      </c>
      <c r="AI89" s="105">
        <v>0</v>
      </c>
      <c r="AJ89" s="105">
        <v>0</v>
      </c>
      <c r="AK89" s="105">
        <v>0</v>
      </c>
      <c r="AL89" s="105">
        <v>0</v>
      </c>
      <c r="AM89" s="105">
        <v>0</v>
      </c>
      <c r="AN89" s="105">
        <v>0</v>
      </c>
      <c r="AO89" s="105">
        <v>0</v>
      </c>
      <c r="AP89" s="105">
        <v>0</v>
      </c>
      <c r="AQ89" s="70"/>
      <c r="AR89" s="70"/>
      <c r="AS89" s="70"/>
      <c r="AT89" s="70"/>
      <c r="AU89" s="70"/>
      <c r="AV89" s="70"/>
      <c r="AW89" s="70"/>
      <c r="AX89" s="70"/>
      <c r="AY89" s="70"/>
      <c r="AZ89" s="70"/>
      <c r="BA89" s="70"/>
      <c r="BB89" s="70"/>
      <c r="BC89" s="70"/>
      <c r="BD89" s="70"/>
      <c r="BE89" s="70"/>
      <c r="BF89" s="70"/>
      <c r="BG89" s="70"/>
      <c r="BH89" s="70"/>
      <c r="BI89" s="70"/>
      <c r="BJ89" s="70"/>
      <c r="BK89" s="70"/>
      <c r="BL89" s="70"/>
      <c r="BM89" s="70"/>
      <c r="BN89" s="70"/>
      <c r="BO89" s="70"/>
      <c r="BP89" s="70"/>
      <c r="BQ89" s="70"/>
      <c r="BR89" s="70"/>
      <c r="BS89" s="70"/>
      <c r="BT89" s="70"/>
      <c r="BU89" s="70"/>
      <c r="BV89" s="70"/>
      <c r="BW89" s="70"/>
      <c r="BX89" s="70"/>
      <c r="BY89" s="70"/>
      <c r="BZ89" s="70"/>
      <c r="CA89" s="70"/>
      <c r="CB89" s="70"/>
      <c r="CC89" s="70"/>
      <c r="CD89" s="70"/>
      <c r="CE89" s="70"/>
      <c r="CF89" s="70"/>
      <c r="CG89" s="70"/>
      <c r="CH89" s="70"/>
      <c r="CI89" s="70"/>
      <c r="CJ89" s="70"/>
    </row>
    <row r="90" spans="1:88" x14ac:dyDescent="0.25">
      <c r="A90" s="210"/>
      <c r="B90" s="45" t="s">
        <v>15</v>
      </c>
      <c r="C90" s="70"/>
      <c r="D90" s="70"/>
      <c r="E90" s="105">
        <v>0</v>
      </c>
      <c r="F90" s="105">
        <v>0</v>
      </c>
      <c r="G90" s="105">
        <v>0</v>
      </c>
      <c r="H90" s="105">
        <v>0</v>
      </c>
      <c r="I90" s="105">
        <v>0</v>
      </c>
      <c r="J90" s="105">
        <v>0</v>
      </c>
      <c r="K90" s="105">
        <v>0</v>
      </c>
      <c r="L90" s="105">
        <v>0</v>
      </c>
      <c r="M90" s="105">
        <v>0</v>
      </c>
      <c r="N90" s="105">
        <v>0</v>
      </c>
      <c r="O90" s="105">
        <v>0</v>
      </c>
      <c r="P90" s="105">
        <v>0</v>
      </c>
      <c r="Q90" s="105">
        <v>609325.74024662538</v>
      </c>
      <c r="R90" s="105">
        <v>0</v>
      </c>
      <c r="S90" s="105">
        <v>0</v>
      </c>
      <c r="T90" s="105">
        <v>0</v>
      </c>
      <c r="U90" s="105">
        <v>0</v>
      </c>
      <c r="V90" s="105">
        <v>0</v>
      </c>
      <c r="W90" s="105">
        <v>0</v>
      </c>
      <c r="X90" s="105">
        <v>0</v>
      </c>
      <c r="Y90" s="105">
        <v>0</v>
      </c>
      <c r="Z90" s="105">
        <v>0</v>
      </c>
      <c r="AA90" s="105">
        <v>0</v>
      </c>
      <c r="AB90" s="105">
        <v>0</v>
      </c>
      <c r="AC90" s="105">
        <v>0</v>
      </c>
      <c r="AD90" s="105">
        <v>0</v>
      </c>
      <c r="AE90" s="105">
        <v>0</v>
      </c>
      <c r="AF90" s="105">
        <v>0</v>
      </c>
      <c r="AG90" s="105">
        <v>0</v>
      </c>
      <c r="AH90" s="105">
        <v>0</v>
      </c>
      <c r="AI90" s="105">
        <v>0</v>
      </c>
      <c r="AJ90" s="105">
        <v>0</v>
      </c>
      <c r="AK90" s="105">
        <v>0</v>
      </c>
      <c r="AL90" s="105">
        <v>0</v>
      </c>
      <c r="AM90" s="105">
        <v>0</v>
      </c>
      <c r="AN90" s="105">
        <v>0</v>
      </c>
      <c r="AO90" s="105">
        <v>0</v>
      </c>
      <c r="AP90" s="105">
        <v>0</v>
      </c>
      <c r="AQ90" s="70"/>
      <c r="AR90" s="70"/>
      <c r="AS90" s="70"/>
      <c r="AT90" s="70"/>
      <c r="AU90" s="70"/>
      <c r="AV90" s="70"/>
      <c r="AW90" s="70"/>
      <c r="AX90" s="70"/>
      <c r="AY90" s="70"/>
      <c r="AZ90" s="70"/>
      <c r="BA90" s="70"/>
      <c r="BB90" s="70"/>
      <c r="BC90" s="70"/>
      <c r="BD90" s="70"/>
      <c r="BE90" s="70"/>
      <c r="BF90" s="70"/>
      <c r="BG90" s="70"/>
      <c r="BH90" s="70"/>
      <c r="BI90" s="70"/>
      <c r="BJ90" s="70"/>
      <c r="BK90" s="70"/>
      <c r="BL90" s="70"/>
      <c r="BM90" s="70"/>
      <c r="BN90" s="70"/>
      <c r="BO90" s="70"/>
      <c r="BP90" s="70"/>
      <c r="BQ90" s="70"/>
      <c r="BR90" s="70"/>
      <c r="BS90" s="70"/>
      <c r="BT90" s="70"/>
      <c r="BU90" s="70"/>
      <c r="BV90" s="70"/>
      <c r="BW90" s="70"/>
      <c r="BX90" s="70"/>
      <c r="BY90" s="70"/>
      <c r="BZ90" s="70"/>
      <c r="CA90" s="70"/>
      <c r="CB90" s="70"/>
      <c r="CC90" s="70"/>
      <c r="CD90" s="70"/>
      <c r="CE90" s="70"/>
      <c r="CF90" s="70"/>
      <c r="CG90" s="70"/>
      <c r="CH90" s="70"/>
      <c r="CI90" s="70"/>
      <c r="CJ90" s="70"/>
    </row>
    <row r="91" spans="1:88" x14ac:dyDescent="0.25">
      <c r="A91" s="210"/>
      <c r="B91" s="45" t="s">
        <v>7</v>
      </c>
      <c r="C91" s="70"/>
      <c r="D91" s="70"/>
      <c r="E91" s="105">
        <v>0</v>
      </c>
      <c r="F91" s="105">
        <v>0</v>
      </c>
      <c r="G91" s="105">
        <v>0</v>
      </c>
      <c r="H91" s="105">
        <v>0</v>
      </c>
      <c r="I91" s="105">
        <v>0</v>
      </c>
      <c r="J91" s="105">
        <v>0</v>
      </c>
      <c r="K91" s="105">
        <v>0</v>
      </c>
      <c r="L91" s="105">
        <v>0</v>
      </c>
      <c r="M91" s="105">
        <v>0</v>
      </c>
      <c r="N91" s="105">
        <v>0</v>
      </c>
      <c r="O91" s="105">
        <v>0</v>
      </c>
      <c r="P91" s="105">
        <v>0</v>
      </c>
      <c r="Q91" s="105">
        <v>0</v>
      </c>
      <c r="R91" s="105">
        <v>0</v>
      </c>
      <c r="S91" s="105">
        <v>0</v>
      </c>
      <c r="T91" s="105">
        <v>0</v>
      </c>
      <c r="U91" s="105">
        <v>0</v>
      </c>
      <c r="V91" s="105">
        <v>0</v>
      </c>
      <c r="W91" s="105">
        <v>0</v>
      </c>
      <c r="X91" s="105">
        <v>0</v>
      </c>
      <c r="Y91" s="105">
        <v>0</v>
      </c>
      <c r="Z91" s="105">
        <v>0</v>
      </c>
      <c r="AA91" s="105">
        <v>0</v>
      </c>
      <c r="AB91" s="105">
        <v>0</v>
      </c>
      <c r="AC91" s="105">
        <v>0</v>
      </c>
      <c r="AD91" s="105">
        <v>0</v>
      </c>
      <c r="AE91" s="105">
        <v>0</v>
      </c>
      <c r="AF91" s="105">
        <v>0</v>
      </c>
      <c r="AG91" s="105">
        <v>0</v>
      </c>
      <c r="AH91" s="105">
        <v>0</v>
      </c>
      <c r="AI91" s="105">
        <v>0</v>
      </c>
      <c r="AJ91" s="105">
        <v>0</v>
      </c>
      <c r="AK91" s="105">
        <v>0</v>
      </c>
      <c r="AL91" s="105">
        <v>0</v>
      </c>
      <c r="AM91" s="105">
        <v>0</v>
      </c>
      <c r="AN91" s="105">
        <v>0</v>
      </c>
      <c r="AO91" s="105">
        <v>0</v>
      </c>
      <c r="AP91" s="105">
        <v>0</v>
      </c>
      <c r="AQ91" s="70"/>
      <c r="AR91" s="70"/>
      <c r="AS91" s="70"/>
      <c r="AT91" s="70"/>
      <c r="AU91" s="70"/>
      <c r="AV91" s="70"/>
      <c r="AW91" s="70"/>
      <c r="AX91" s="70"/>
      <c r="AY91" s="70"/>
      <c r="AZ91" s="70"/>
      <c r="BA91" s="70"/>
      <c r="BB91" s="70"/>
      <c r="BC91" s="70"/>
      <c r="BD91" s="70"/>
      <c r="BE91" s="70"/>
      <c r="BF91" s="70"/>
      <c r="BG91" s="70"/>
      <c r="BH91" s="70"/>
      <c r="BI91" s="70"/>
      <c r="BJ91" s="70"/>
      <c r="BK91" s="70"/>
      <c r="BL91" s="70"/>
      <c r="BM91" s="70"/>
      <c r="BN91" s="70"/>
      <c r="BO91" s="70"/>
      <c r="BP91" s="70"/>
      <c r="BQ91" s="70"/>
      <c r="BR91" s="70"/>
      <c r="BS91" s="70"/>
      <c r="BT91" s="70"/>
      <c r="BU91" s="70"/>
      <c r="BV91" s="70"/>
      <c r="BW91" s="70"/>
      <c r="BX91" s="70"/>
      <c r="BY91" s="70"/>
      <c r="BZ91" s="70"/>
      <c r="CA91" s="70"/>
      <c r="CB91" s="70"/>
      <c r="CC91" s="70"/>
      <c r="CD91" s="70"/>
      <c r="CE91" s="70"/>
      <c r="CF91" s="70"/>
      <c r="CG91" s="70"/>
      <c r="CH91" s="70"/>
      <c r="CI91" s="70"/>
      <c r="CJ91" s="70"/>
    </row>
    <row r="92" spans="1:88" ht="15.75" thickBot="1" x14ac:dyDescent="0.3">
      <c r="A92" s="211"/>
      <c r="B92" s="45" t="s">
        <v>8</v>
      </c>
      <c r="C92" s="70"/>
      <c r="D92" s="70"/>
      <c r="E92" s="105">
        <v>0</v>
      </c>
      <c r="F92" s="105">
        <v>0</v>
      </c>
      <c r="G92" s="105">
        <v>0</v>
      </c>
      <c r="H92" s="105">
        <v>0</v>
      </c>
      <c r="I92" s="105">
        <v>0</v>
      </c>
      <c r="J92" s="105">
        <v>0</v>
      </c>
      <c r="K92" s="105">
        <v>0</v>
      </c>
      <c r="L92" s="105">
        <v>0</v>
      </c>
      <c r="M92" s="105">
        <v>0</v>
      </c>
      <c r="N92" s="105">
        <v>0</v>
      </c>
      <c r="O92" s="105">
        <v>0</v>
      </c>
      <c r="P92" s="105">
        <v>0</v>
      </c>
      <c r="Q92" s="105">
        <v>0</v>
      </c>
      <c r="R92" s="105">
        <v>0</v>
      </c>
      <c r="S92" s="105">
        <v>0</v>
      </c>
      <c r="T92" s="105">
        <v>0</v>
      </c>
      <c r="U92" s="105">
        <v>0</v>
      </c>
      <c r="V92" s="105">
        <v>0</v>
      </c>
      <c r="W92" s="105">
        <v>0</v>
      </c>
      <c r="X92" s="105">
        <v>0</v>
      </c>
      <c r="Y92" s="105">
        <v>0</v>
      </c>
      <c r="Z92" s="105">
        <v>0</v>
      </c>
      <c r="AA92" s="105">
        <v>0</v>
      </c>
      <c r="AB92" s="105">
        <v>0</v>
      </c>
      <c r="AC92" s="105">
        <v>0</v>
      </c>
      <c r="AD92" s="105">
        <v>0</v>
      </c>
      <c r="AE92" s="105">
        <v>0</v>
      </c>
      <c r="AF92" s="105">
        <v>0</v>
      </c>
      <c r="AG92" s="105">
        <v>0</v>
      </c>
      <c r="AH92" s="105">
        <v>0</v>
      </c>
      <c r="AI92" s="105">
        <v>0</v>
      </c>
      <c r="AJ92" s="105">
        <v>0</v>
      </c>
      <c r="AK92" s="105">
        <v>0</v>
      </c>
      <c r="AL92" s="105">
        <v>0</v>
      </c>
      <c r="AM92" s="105">
        <v>0</v>
      </c>
      <c r="AN92" s="105">
        <v>0</v>
      </c>
      <c r="AO92" s="105">
        <v>0</v>
      </c>
      <c r="AP92" s="105">
        <v>0</v>
      </c>
      <c r="AQ92" s="70"/>
      <c r="AR92" s="70"/>
      <c r="AS92" s="70"/>
      <c r="AT92" s="70"/>
      <c r="AU92" s="70"/>
      <c r="AV92" s="70"/>
      <c r="AW92" s="70"/>
      <c r="AX92" s="70"/>
      <c r="AY92" s="70"/>
      <c r="AZ92" s="70"/>
      <c r="BA92" s="70"/>
      <c r="BB92" s="70"/>
      <c r="BC92" s="70"/>
      <c r="BD92" s="70"/>
      <c r="BE92" s="70"/>
      <c r="BF92" s="70"/>
      <c r="BG92" s="70"/>
      <c r="BH92" s="70"/>
      <c r="BI92" s="70"/>
      <c r="BJ92" s="70"/>
      <c r="BK92" s="70"/>
      <c r="BL92" s="70"/>
      <c r="BM92" s="70"/>
      <c r="BN92" s="70"/>
      <c r="BO92" s="70"/>
      <c r="BP92" s="70"/>
      <c r="BQ92" s="70"/>
      <c r="BR92" s="70"/>
      <c r="BS92" s="70"/>
      <c r="BT92" s="70"/>
      <c r="BU92" s="70"/>
      <c r="BV92" s="70"/>
      <c r="BW92" s="70"/>
      <c r="BX92" s="70"/>
      <c r="BY92" s="70"/>
      <c r="BZ92" s="70"/>
      <c r="CA92" s="70"/>
      <c r="CB92" s="70"/>
      <c r="CC92" s="70"/>
      <c r="CD92" s="70"/>
      <c r="CE92" s="70"/>
      <c r="CF92" s="70"/>
      <c r="CG92" s="70"/>
      <c r="CH92" s="70"/>
      <c r="CI92" s="70"/>
      <c r="CJ92" s="70"/>
    </row>
    <row r="93" spans="1:88" x14ac:dyDescent="0.25">
      <c r="AN93" s="96">
        <v>0</v>
      </c>
    </row>
    <row r="94" spans="1:88" x14ac:dyDescent="0.25"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47"/>
    </row>
    <row r="95" spans="1:88" ht="15" customHeight="1" x14ac:dyDescent="0.25"/>
    <row r="107" ht="15" customHeight="1" x14ac:dyDescent="0.25"/>
  </sheetData>
  <mergeCells count="7">
    <mergeCell ref="A65:A77"/>
    <mergeCell ref="A80:A92"/>
    <mergeCell ref="A9:A15"/>
    <mergeCell ref="C21:O21"/>
    <mergeCell ref="A23:A31"/>
    <mergeCell ref="A35:A47"/>
    <mergeCell ref="A50:A62"/>
  </mergeCells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CJ96"/>
  <sheetViews>
    <sheetView zoomScaleNormal="100" workbookViewId="0">
      <selection activeCell="C23" sqref="C23"/>
    </sheetView>
  </sheetViews>
  <sheetFormatPr defaultColWidth="9.140625" defaultRowHeight="15" x14ac:dyDescent="0.25"/>
  <cols>
    <col min="1" max="1" width="4.28515625" style="54" customWidth="1"/>
    <col min="2" max="2" width="27.140625" style="54" bestFit="1" customWidth="1"/>
    <col min="3" max="88" width="15.7109375" style="54" customWidth="1"/>
    <col min="89" max="16384" width="9.140625" style="54"/>
  </cols>
  <sheetData>
    <row r="1" spans="1:88" x14ac:dyDescent="0.25">
      <c r="B1" s="246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44"/>
    </row>
    <row r="2" spans="1:88" x14ac:dyDescent="0.25">
      <c r="B2" s="43"/>
      <c r="C2" s="43"/>
      <c r="D2" s="43"/>
      <c r="E2" s="43"/>
      <c r="F2" s="43"/>
      <c r="G2" s="43"/>
      <c r="H2" s="43"/>
      <c r="I2" s="44"/>
      <c r="J2" s="44"/>
      <c r="K2" s="44"/>
      <c r="L2" s="44"/>
    </row>
    <row r="3" spans="1:88" x14ac:dyDescent="0.25">
      <c r="B3" s="246"/>
      <c r="C3" s="247"/>
      <c r="D3" s="247"/>
      <c r="E3" s="247"/>
      <c r="F3" s="247"/>
      <c r="G3" s="247"/>
      <c r="H3" s="247"/>
      <c r="I3" s="247"/>
      <c r="J3" s="247"/>
      <c r="K3" s="247"/>
      <c r="L3" s="247"/>
    </row>
    <row r="4" spans="1:88" x14ac:dyDescent="0.25">
      <c r="B4" s="90" t="s">
        <v>69</v>
      </c>
      <c r="C4" s="51">
        <v>42370</v>
      </c>
      <c r="D4" s="51">
        <v>42401</v>
      </c>
      <c r="E4" s="49">
        <v>42430</v>
      </c>
      <c r="F4" s="49">
        <v>42461</v>
      </c>
      <c r="G4" s="49">
        <v>42491</v>
      </c>
      <c r="H4" s="49">
        <v>42522</v>
      </c>
      <c r="I4" s="49">
        <v>42552</v>
      </c>
      <c r="J4" s="49">
        <v>42583</v>
      </c>
      <c r="K4" s="49">
        <v>42614</v>
      </c>
      <c r="L4" s="49">
        <v>42644</v>
      </c>
      <c r="M4" s="49">
        <v>42675</v>
      </c>
      <c r="N4" s="49">
        <v>42705</v>
      </c>
      <c r="O4" s="49">
        <v>42736</v>
      </c>
      <c r="P4" s="49">
        <v>42767</v>
      </c>
      <c r="Q4" s="50">
        <v>42795</v>
      </c>
      <c r="R4" s="50">
        <v>42826</v>
      </c>
      <c r="S4" s="50">
        <v>42856</v>
      </c>
      <c r="T4" s="50">
        <v>42887</v>
      </c>
      <c r="U4" s="50">
        <v>42917</v>
      </c>
      <c r="V4" s="50">
        <v>42948</v>
      </c>
      <c r="W4" s="50">
        <v>42979</v>
      </c>
      <c r="X4" s="50">
        <v>43009</v>
      </c>
      <c r="Y4" s="50">
        <v>43040</v>
      </c>
      <c r="Z4" s="50">
        <v>43070</v>
      </c>
      <c r="AA4" s="50">
        <v>43101</v>
      </c>
      <c r="AB4" s="50">
        <v>43132</v>
      </c>
      <c r="AC4" s="51">
        <v>43160</v>
      </c>
      <c r="AD4" s="51">
        <v>43191</v>
      </c>
      <c r="AE4" s="51">
        <v>43221</v>
      </c>
      <c r="AF4" s="51">
        <v>43252</v>
      </c>
      <c r="AG4" s="51">
        <v>43282</v>
      </c>
      <c r="AH4" s="51">
        <v>43313</v>
      </c>
      <c r="AI4" s="51">
        <v>43344</v>
      </c>
      <c r="AJ4" s="51">
        <v>43374</v>
      </c>
      <c r="AK4" s="51">
        <v>43405</v>
      </c>
      <c r="AL4" s="51">
        <v>43435</v>
      </c>
      <c r="AM4" s="51">
        <v>43466</v>
      </c>
      <c r="AN4" s="51">
        <v>43497</v>
      </c>
      <c r="AO4" s="49">
        <v>43525</v>
      </c>
      <c r="AP4" s="49">
        <v>43556</v>
      </c>
      <c r="AQ4" s="49">
        <v>43586</v>
      </c>
      <c r="AR4" s="49">
        <v>43617</v>
      </c>
      <c r="AS4" s="49">
        <v>43647</v>
      </c>
      <c r="AT4" s="49">
        <v>43678</v>
      </c>
      <c r="AU4" s="49">
        <v>43709</v>
      </c>
      <c r="AV4" s="49">
        <v>43739</v>
      </c>
      <c r="AW4" s="49">
        <v>43770</v>
      </c>
      <c r="AX4" s="49">
        <v>43800</v>
      </c>
      <c r="AY4" s="49">
        <v>43831</v>
      </c>
      <c r="AZ4" s="49">
        <v>43862</v>
      </c>
      <c r="BA4" s="50">
        <v>43891</v>
      </c>
      <c r="BB4" s="50">
        <v>43922</v>
      </c>
      <c r="BC4" s="50">
        <v>43952</v>
      </c>
      <c r="BD4" s="50">
        <v>43983</v>
      </c>
      <c r="BE4" s="50">
        <v>44013</v>
      </c>
      <c r="BF4" s="50">
        <v>44044</v>
      </c>
      <c r="BG4" s="50">
        <v>44075</v>
      </c>
      <c r="BH4" s="50">
        <v>44105</v>
      </c>
      <c r="BI4" s="50">
        <v>44136</v>
      </c>
      <c r="BJ4" s="50">
        <v>44166</v>
      </c>
      <c r="BK4" s="50">
        <v>44197</v>
      </c>
      <c r="BL4" s="50">
        <v>44228</v>
      </c>
      <c r="BM4" s="51">
        <v>44256</v>
      </c>
      <c r="BN4" s="51">
        <v>44287</v>
      </c>
      <c r="BO4" s="51">
        <v>44317</v>
      </c>
      <c r="BP4" s="51">
        <v>44348</v>
      </c>
      <c r="BQ4" s="51">
        <v>44378</v>
      </c>
      <c r="BR4" s="51">
        <v>44409</v>
      </c>
      <c r="BS4" s="51">
        <v>44440</v>
      </c>
      <c r="BT4" s="51">
        <v>44470</v>
      </c>
      <c r="BU4" s="51">
        <v>44501</v>
      </c>
      <c r="BV4" s="51">
        <v>44531</v>
      </c>
      <c r="BW4" s="51">
        <v>44562</v>
      </c>
      <c r="BX4" s="51">
        <v>44593</v>
      </c>
      <c r="BY4" s="49">
        <v>44621</v>
      </c>
      <c r="BZ4" s="49">
        <v>44652</v>
      </c>
      <c r="CA4" s="49">
        <v>44682</v>
      </c>
      <c r="CB4" s="49">
        <v>44713</v>
      </c>
      <c r="CC4" s="49">
        <v>44743</v>
      </c>
      <c r="CD4" s="49">
        <v>44774</v>
      </c>
      <c r="CE4" s="49">
        <v>44805</v>
      </c>
      <c r="CF4" s="49">
        <v>44835</v>
      </c>
      <c r="CG4" s="49">
        <v>44866</v>
      </c>
      <c r="CH4" s="49">
        <v>44896</v>
      </c>
      <c r="CI4" s="49">
        <v>44927</v>
      </c>
      <c r="CJ4" s="49">
        <v>44958</v>
      </c>
    </row>
    <row r="5" spans="1:88" s="52" customFormat="1" x14ac:dyDescent="0.25">
      <c r="B5" s="53" t="s">
        <v>52</v>
      </c>
      <c r="C5" s="53">
        <f>SUM(C23:C32,C35:C47,C50:C62,C65:C77,C80:C92)</f>
        <v>0</v>
      </c>
      <c r="D5" s="53">
        <f>SUM(D23:D32,D35:D47,D50:D62,D65:D77,D80:D92)</f>
        <v>0</v>
      </c>
      <c r="E5" s="53">
        <f>SUM(E23:E32,E35:E47,E50:E62,E65:E77,E80:E92)</f>
        <v>0</v>
      </c>
      <c r="F5" s="53">
        <f>SUM(F23:F32,F35:F47,F50:F62,F65:F77,F80:F92)</f>
        <v>1841373.8110039236</v>
      </c>
      <c r="G5" s="53">
        <f t="shared" ref="G5:BR5" si="0">SUM(G23:G32,G35:G47,G50:G62,G65:G77,G80:G92)</f>
        <v>5480534.7451511808</v>
      </c>
      <c r="H5" s="53">
        <f t="shared" si="0"/>
        <v>15935332.984159321</v>
      </c>
      <c r="I5" s="53">
        <f t="shared" si="0"/>
        <v>24052390.107447792</v>
      </c>
      <c r="J5" s="53">
        <f t="shared" si="0"/>
        <v>38600119.104302943</v>
      </c>
      <c r="K5" s="53">
        <f t="shared" si="0"/>
        <v>54295654.232617684</v>
      </c>
      <c r="L5" s="53">
        <f t="shared" si="0"/>
        <v>66228263.27864214</v>
      </c>
      <c r="M5" s="53">
        <f t="shared" si="0"/>
        <v>90798180.551685527</v>
      </c>
      <c r="N5" s="53">
        <f t="shared" si="0"/>
        <v>111185911.16766705</v>
      </c>
      <c r="O5" s="53">
        <f t="shared" si="0"/>
        <v>131825976.07530159</v>
      </c>
      <c r="P5" s="53">
        <f t="shared" si="0"/>
        <v>161337524.66154003</v>
      </c>
      <c r="Q5" s="53">
        <f t="shared" si="0"/>
        <v>183943229.77911022</v>
      </c>
      <c r="R5" s="53">
        <f t="shared" si="0"/>
        <v>200708175.17037737</v>
      </c>
      <c r="S5" s="53">
        <f t="shared" si="0"/>
        <v>224235540.72232243</v>
      </c>
      <c r="T5" s="53">
        <f t="shared" si="0"/>
        <v>247198845.98122498</v>
      </c>
      <c r="U5" s="53">
        <f t="shared" si="0"/>
        <v>265850390.93905002</v>
      </c>
      <c r="V5" s="53">
        <f t="shared" si="0"/>
        <v>298131647.77129096</v>
      </c>
      <c r="W5" s="53">
        <f t="shared" si="0"/>
        <v>321835008.90240252</v>
      </c>
      <c r="X5" s="53">
        <f t="shared" si="0"/>
        <v>347142365.25241739</v>
      </c>
      <c r="Y5" s="53">
        <f t="shared" si="0"/>
        <v>370742461.97527736</v>
      </c>
      <c r="Z5" s="53">
        <f t="shared" si="0"/>
        <v>399704694.8718223</v>
      </c>
      <c r="AA5" s="53">
        <f t="shared" si="0"/>
        <v>417421916.20772946</v>
      </c>
      <c r="AB5" s="53">
        <f t="shared" si="0"/>
        <v>434100088.45323116</v>
      </c>
      <c r="AC5" s="53">
        <f t="shared" si="0"/>
        <v>476423537.56070799</v>
      </c>
      <c r="AD5" s="53">
        <f t="shared" si="0"/>
        <v>492236066.19502103</v>
      </c>
      <c r="AE5" s="53">
        <f t="shared" si="0"/>
        <v>514594705.17751533</v>
      </c>
      <c r="AF5" s="53">
        <f t="shared" si="0"/>
        <v>537148631.85984147</v>
      </c>
      <c r="AG5" s="53">
        <f t="shared" si="0"/>
        <v>563543848.72914457</v>
      </c>
      <c r="AH5" s="53">
        <f t="shared" si="0"/>
        <v>590780860.3576256</v>
      </c>
      <c r="AI5" s="53">
        <f t="shared" si="0"/>
        <v>616359682.14123929</v>
      </c>
      <c r="AJ5" s="53">
        <f t="shared" si="0"/>
        <v>639973909.23530555</v>
      </c>
      <c r="AK5" s="53">
        <f t="shared" si="0"/>
        <v>677125581.26135314</v>
      </c>
      <c r="AL5" s="53">
        <f t="shared" si="0"/>
        <v>714996597.88979352</v>
      </c>
      <c r="AM5" s="53">
        <f t="shared" si="0"/>
        <v>734164066.29755402</v>
      </c>
      <c r="AN5" s="53">
        <f t="shared" si="0"/>
        <v>820044213.53707075</v>
      </c>
      <c r="AO5" s="53">
        <f t="shared" si="0"/>
        <v>820044218.53707075</v>
      </c>
      <c r="AP5" s="53">
        <f t="shared" si="0"/>
        <v>820044223.53707075</v>
      </c>
      <c r="AQ5" s="53">
        <f t="shared" si="0"/>
        <v>820044228.53707075</v>
      </c>
      <c r="AR5" s="53">
        <f t="shared" si="0"/>
        <v>820044233.53707075</v>
      </c>
      <c r="AS5" s="53">
        <f t="shared" si="0"/>
        <v>820044238.53707075</v>
      </c>
      <c r="AT5" s="53">
        <f t="shared" si="0"/>
        <v>820044243.53707075</v>
      </c>
      <c r="AU5" s="53">
        <f t="shared" si="0"/>
        <v>820044248.53707075</v>
      </c>
      <c r="AV5" s="53">
        <f t="shared" si="0"/>
        <v>820044253.53707075</v>
      </c>
      <c r="AW5" s="53">
        <f t="shared" si="0"/>
        <v>820044258.53707075</v>
      </c>
      <c r="AX5" s="53">
        <f t="shared" si="0"/>
        <v>820044263.53707075</v>
      </c>
      <c r="AY5" s="53">
        <f t="shared" si="0"/>
        <v>820044268.53707075</v>
      </c>
      <c r="AZ5" s="53">
        <f t="shared" si="0"/>
        <v>820044273.53707075</v>
      </c>
      <c r="BA5" s="53">
        <f t="shared" si="0"/>
        <v>820044278.53707075</v>
      </c>
      <c r="BB5" s="53">
        <f t="shared" si="0"/>
        <v>820044283.53707075</v>
      </c>
      <c r="BC5" s="53">
        <f t="shared" si="0"/>
        <v>820044288.53707075</v>
      </c>
      <c r="BD5" s="53">
        <f t="shared" si="0"/>
        <v>0</v>
      </c>
      <c r="BE5" s="53">
        <f t="shared" si="0"/>
        <v>0</v>
      </c>
      <c r="BF5" s="53">
        <f t="shared" si="0"/>
        <v>0</v>
      </c>
      <c r="BG5" s="53">
        <f t="shared" si="0"/>
        <v>0</v>
      </c>
      <c r="BH5" s="53">
        <f t="shared" si="0"/>
        <v>0</v>
      </c>
      <c r="BI5" s="53">
        <f t="shared" si="0"/>
        <v>0</v>
      </c>
      <c r="BJ5" s="53">
        <f t="shared" si="0"/>
        <v>0</v>
      </c>
      <c r="BK5" s="53">
        <f t="shared" si="0"/>
        <v>0</v>
      </c>
      <c r="BL5" s="53">
        <f t="shared" si="0"/>
        <v>0</v>
      </c>
      <c r="BM5" s="53">
        <f t="shared" si="0"/>
        <v>0</v>
      </c>
      <c r="BN5" s="53">
        <f t="shared" si="0"/>
        <v>0</v>
      </c>
      <c r="BO5" s="53">
        <f t="shared" si="0"/>
        <v>0</v>
      </c>
      <c r="BP5" s="53">
        <f t="shared" si="0"/>
        <v>0</v>
      </c>
      <c r="BQ5" s="53">
        <f t="shared" si="0"/>
        <v>0</v>
      </c>
      <c r="BR5" s="53">
        <f t="shared" si="0"/>
        <v>0</v>
      </c>
      <c r="BS5" s="53">
        <f t="shared" ref="BS5:CJ5" si="1">SUM(BS23:BS32,BS35:BS47,BS50:BS62,BS65:BS77,BS80:BS92)</f>
        <v>0</v>
      </c>
      <c r="BT5" s="53">
        <f t="shared" si="1"/>
        <v>0</v>
      </c>
      <c r="BU5" s="53">
        <f t="shared" si="1"/>
        <v>0</v>
      </c>
      <c r="BV5" s="53">
        <f t="shared" si="1"/>
        <v>0</v>
      </c>
      <c r="BW5" s="53">
        <f t="shared" si="1"/>
        <v>0</v>
      </c>
      <c r="BX5" s="53">
        <f t="shared" si="1"/>
        <v>0</v>
      </c>
      <c r="BY5" s="53">
        <f t="shared" si="1"/>
        <v>0</v>
      </c>
      <c r="BZ5" s="53">
        <f t="shared" si="1"/>
        <v>0</v>
      </c>
      <c r="CA5" s="53">
        <f t="shared" si="1"/>
        <v>0</v>
      </c>
      <c r="CB5" s="53">
        <f t="shared" si="1"/>
        <v>0</v>
      </c>
      <c r="CC5" s="53">
        <f t="shared" si="1"/>
        <v>0</v>
      </c>
      <c r="CD5" s="53">
        <f t="shared" si="1"/>
        <v>0</v>
      </c>
      <c r="CE5" s="53">
        <f t="shared" si="1"/>
        <v>0</v>
      </c>
      <c r="CF5" s="53">
        <f t="shared" si="1"/>
        <v>0</v>
      </c>
      <c r="CG5" s="53">
        <f t="shared" si="1"/>
        <v>0</v>
      </c>
      <c r="CH5" s="53">
        <f t="shared" si="1"/>
        <v>0</v>
      </c>
      <c r="CI5" s="53">
        <f t="shared" si="1"/>
        <v>0</v>
      </c>
      <c r="CJ5" s="53">
        <f t="shared" si="1"/>
        <v>0</v>
      </c>
    </row>
    <row r="6" spans="1:88" s="46" customFormat="1" x14ac:dyDescent="0.25">
      <c r="B6" s="70" t="s">
        <v>53</v>
      </c>
      <c r="C6" s="70">
        <f>SUM(C23:C32)</f>
        <v>0</v>
      </c>
      <c r="D6" s="70">
        <f>SUM(D23:D32)</f>
        <v>0</v>
      </c>
      <c r="E6" s="70">
        <f>SUM(E23:E32)</f>
        <v>0</v>
      </c>
      <c r="F6" s="70">
        <f>SUM(F23:F32)</f>
        <v>1841373.8110039236</v>
      </c>
      <c r="G6" s="70">
        <f t="shared" ref="G6:BR6" si="2">SUM(G23:G32)</f>
        <v>5480534.7451511808</v>
      </c>
      <c r="H6" s="70">
        <f t="shared" si="2"/>
        <v>11963767.885858875</v>
      </c>
      <c r="I6" s="70">
        <f t="shared" si="2"/>
        <v>16993515.185240377</v>
      </c>
      <c r="J6" s="70">
        <f t="shared" si="2"/>
        <v>27803092.400211517</v>
      </c>
      <c r="K6" s="70">
        <f t="shared" si="2"/>
        <v>35758249.339496084</v>
      </c>
      <c r="L6" s="70">
        <f t="shared" si="2"/>
        <v>41175120.132341385</v>
      </c>
      <c r="M6" s="70">
        <f t="shared" si="2"/>
        <v>53712794.90189077</v>
      </c>
      <c r="N6" s="70">
        <f t="shared" si="2"/>
        <v>61366440.840026818</v>
      </c>
      <c r="O6" s="70">
        <f t="shared" si="2"/>
        <v>70235777.990917489</v>
      </c>
      <c r="P6" s="70">
        <f t="shared" si="2"/>
        <v>89763686.392541587</v>
      </c>
      <c r="Q6" s="70">
        <f t="shared" si="2"/>
        <v>101728534.50234061</v>
      </c>
      <c r="R6" s="70">
        <f t="shared" si="2"/>
        <v>105573479.95631437</v>
      </c>
      <c r="S6" s="70">
        <f t="shared" si="2"/>
        <v>113642132.72945029</v>
      </c>
      <c r="T6" s="70">
        <f t="shared" si="2"/>
        <v>123132039.92476657</v>
      </c>
      <c r="U6" s="70">
        <f t="shared" si="2"/>
        <v>130828919.69266061</v>
      </c>
      <c r="V6" s="70">
        <f t="shared" si="2"/>
        <v>141322014.07302165</v>
      </c>
      <c r="W6" s="70">
        <f t="shared" si="2"/>
        <v>147799063.77982563</v>
      </c>
      <c r="X6" s="70">
        <f t="shared" si="2"/>
        <v>155171079.8411321</v>
      </c>
      <c r="Y6" s="70">
        <f t="shared" si="2"/>
        <v>165223356.87786469</v>
      </c>
      <c r="Z6" s="70">
        <f t="shared" si="2"/>
        <v>171436438.79230815</v>
      </c>
      <c r="AA6" s="70">
        <f t="shared" si="2"/>
        <v>175384801.08413839</v>
      </c>
      <c r="AB6" s="70">
        <f t="shared" si="2"/>
        <v>179724279.04360291</v>
      </c>
      <c r="AC6" s="70">
        <f t="shared" si="2"/>
        <v>206663719.47945517</v>
      </c>
      <c r="AD6" s="70">
        <f t="shared" si="2"/>
        <v>209130871.57384118</v>
      </c>
      <c r="AE6" s="70">
        <f t="shared" si="2"/>
        <v>213477139.11786363</v>
      </c>
      <c r="AF6" s="70">
        <f t="shared" si="2"/>
        <v>218555451.00983045</v>
      </c>
      <c r="AG6" s="70">
        <f t="shared" si="2"/>
        <v>226072828.15351653</v>
      </c>
      <c r="AH6" s="70">
        <f t="shared" si="2"/>
        <v>232580946.33075014</v>
      </c>
      <c r="AI6" s="70">
        <f t="shared" si="2"/>
        <v>237179797.636832</v>
      </c>
      <c r="AJ6" s="70">
        <f t="shared" si="2"/>
        <v>242291175.42104</v>
      </c>
      <c r="AK6" s="70">
        <f t="shared" si="2"/>
        <v>251244367.00226384</v>
      </c>
      <c r="AL6" s="70">
        <f t="shared" si="2"/>
        <v>254243497.9820801</v>
      </c>
      <c r="AM6" s="70">
        <f t="shared" si="2"/>
        <v>259367908.56192741</v>
      </c>
      <c r="AN6" s="70">
        <f t="shared" si="2"/>
        <v>273004853.82166427</v>
      </c>
      <c r="AO6" s="70">
        <f t="shared" si="2"/>
        <v>273004854.82166427</v>
      </c>
      <c r="AP6" s="70">
        <f t="shared" si="2"/>
        <v>273004855.82166427</v>
      </c>
      <c r="AQ6" s="70">
        <f t="shared" si="2"/>
        <v>273004856.82166427</v>
      </c>
      <c r="AR6" s="70">
        <f t="shared" si="2"/>
        <v>273004857.82166427</v>
      </c>
      <c r="AS6" s="70">
        <f t="shared" si="2"/>
        <v>273004858.82166427</v>
      </c>
      <c r="AT6" s="70">
        <f t="shared" si="2"/>
        <v>273004859.82166427</v>
      </c>
      <c r="AU6" s="70">
        <f t="shared" si="2"/>
        <v>273004860.82166427</v>
      </c>
      <c r="AV6" s="70">
        <f t="shared" si="2"/>
        <v>273004861.82166427</v>
      </c>
      <c r="AW6" s="70">
        <f t="shared" si="2"/>
        <v>273004862.82166427</v>
      </c>
      <c r="AX6" s="70">
        <f t="shared" si="2"/>
        <v>273004863.82166427</v>
      </c>
      <c r="AY6" s="70">
        <f t="shared" si="2"/>
        <v>273004864.82166427</v>
      </c>
      <c r="AZ6" s="70">
        <f t="shared" si="2"/>
        <v>273004865.82166427</v>
      </c>
      <c r="BA6" s="70">
        <f t="shared" si="2"/>
        <v>273004866.82166427</v>
      </c>
      <c r="BB6" s="70">
        <f t="shared" si="2"/>
        <v>273004867.82166427</v>
      </c>
      <c r="BC6" s="70">
        <f t="shared" si="2"/>
        <v>273004868.82166427</v>
      </c>
      <c r="BD6" s="70">
        <f t="shared" si="2"/>
        <v>0</v>
      </c>
      <c r="BE6" s="70">
        <f t="shared" si="2"/>
        <v>0</v>
      </c>
      <c r="BF6" s="70">
        <f t="shared" si="2"/>
        <v>0</v>
      </c>
      <c r="BG6" s="70">
        <f t="shared" si="2"/>
        <v>0</v>
      </c>
      <c r="BH6" s="70">
        <f t="shared" si="2"/>
        <v>0</v>
      </c>
      <c r="BI6" s="70">
        <f t="shared" si="2"/>
        <v>0</v>
      </c>
      <c r="BJ6" s="70">
        <f t="shared" si="2"/>
        <v>0</v>
      </c>
      <c r="BK6" s="70">
        <f t="shared" si="2"/>
        <v>0</v>
      </c>
      <c r="BL6" s="70">
        <f t="shared" si="2"/>
        <v>0</v>
      </c>
      <c r="BM6" s="70">
        <f t="shared" si="2"/>
        <v>0</v>
      </c>
      <c r="BN6" s="70">
        <f t="shared" si="2"/>
        <v>0</v>
      </c>
      <c r="BO6" s="70">
        <f t="shared" si="2"/>
        <v>0</v>
      </c>
      <c r="BP6" s="70">
        <f t="shared" si="2"/>
        <v>0</v>
      </c>
      <c r="BQ6" s="70">
        <f t="shared" si="2"/>
        <v>0</v>
      </c>
      <c r="BR6" s="70">
        <f t="shared" si="2"/>
        <v>0</v>
      </c>
      <c r="BS6" s="70">
        <f t="shared" ref="BS6:CJ6" si="3">SUM(BS23:BS32)</f>
        <v>0</v>
      </c>
      <c r="BT6" s="70">
        <f t="shared" si="3"/>
        <v>0</v>
      </c>
      <c r="BU6" s="70">
        <f t="shared" si="3"/>
        <v>0</v>
      </c>
      <c r="BV6" s="70">
        <f t="shared" si="3"/>
        <v>0</v>
      </c>
      <c r="BW6" s="70">
        <f t="shared" si="3"/>
        <v>0</v>
      </c>
      <c r="BX6" s="70">
        <f t="shared" si="3"/>
        <v>0</v>
      </c>
      <c r="BY6" s="70">
        <f t="shared" si="3"/>
        <v>0</v>
      </c>
      <c r="BZ6" s="70">
        <f t="shared" si="3"/>
        <v>0</v>
      </c>
      <c r="CA6" s="70">
        <f t="shared" si="3"/>
        <v>0</v>
      </c>
      <c r="CB6" s="70">
        <f t="shared" si="3"/>
        <v>0</v>
      </c>
      <c r="CC6" s="70">
        <f t="shared" si="3"/>
        <v>0</v>
      </c>
      <c r="CD6" s="70">
        <f t="shared" si="3"/>
        <v>0</v>
      </c>
      <c r="CE6" s="70">
        <f t="shared" si="3"/>
        <v>0</v>
      </c>
      <c r="CF6" s="70">
        <f t="shared" si="3"/>
        <v>0</v>
      </c>
      <c r="CG6" s="70">
        <f t="shared" si="3"/>
        <v>0</v>
      </c>
      <c r="CH6" s="70">
        <f t="shared" si="3"/>
        <v>0</v>
      </c>
      <c r="CI6" s="70">
        <f t="shared" si="3"/>
        <v>0</v>
      </c>
      <c r="CJ6" s="70">
        <f t="shared" si="3"/>
        <v>0</v>
      </c>
    </row>
    <row r="7" spans="1:88" s="46" customFormat="1" x14ac:dyDescent="0.25">
      <c r="B7" s="70" t="s">
        <v>54</v>
      </c>
      <c r="C7" s="70">
        <f>SUM(C35:C47,C50:C62,C65:C77,C80:C92)</f>
        <v>0</v>
      </c>
      <c r="D7" s="70">
        <f>SUM(D35:D47,D50:D62,D65:D77,D80:D92)</f>
        <v>0</v>
      </c>
      <c r="E7" s="70">
        <f>SUM(E35:E47,E50:E62,E65:E77,E80:E92)</f>
        <v>0</v>
      </c>
      <c r="F7" s="70">
        <f>SUM(F35:F47,F50:F62,F65:F77,F80:F92)</f>
        <v>0</v>
      </c>
      <c r="G7" s="70">
        <f t="shared" ref="G7:BR7" si="4">SUM(G35:G47,G50:G62,G65:G77,G80:G92)</f>
        <v>0</v>
      </c>
      <c r="H7" s="70">
        <f t="shared" si="4"/>
        <v>3971565.0983004496</v>
      </c>
      <c r="I7" s="70">
        <f t="shared" si="4"/>
        <v>7058874.9222074198</v>
      </c>
      <c r="J7" s="70">
        <f t="shared" si="4"/>
        <v>10797026.704091428</v>
      </c>
      <c r="K7" s="70">
        <f t="shared" si="4"/>
        <v>18537404.893121619</v>
      </c>
      <c r="L7" s="70">
        <f t="shared" si="4"/>
        <v>25053143.14630077</v>
      </c>
      <c r="M7" s="70">
        <f t="shared" si="4"/>
        <v>37085385.64979475</v>
      </c>
      <c r="N7" s="70">
        <f t="shared" si="4"/>
        <v>49819470.327640243</v>
      </c>
      <c r="O7" s="70">
        <f t="shared" si="4"/>
        <v>61590198.084384114</v>
      </c>
      <c r="P7" s="70">
        <f t="shared" si="4"/>
        <v>71573838.268998429</v>
      </c>
      <c r="Q7" s="70">
        <f t="shared" si="4"/>
        <v>82214695.276769608</v>
      </c>
      <c r="R7" s="70">
        <f t="shared" si="4"/>
        <v>95134695.214063019</v>
      </c>
      <c r="S7" s="70">
        <f t="shared" si="4"/>
        <v>110593407.99287221</v>
      </c>
      <c r="T7" s="70">
        <f t="shared" si="4"/>
        <v>124066806.05645846</v>
      </c>
      <c r="U7" s="70">
        <f t="shared" si="4"/>
        <v>135021471.24638951</v>
      </c>
      <c r="V7" s="70">
        <f t="shared" si="4"/>
        <v>156809633.69826952</v>
      </c>
      <c r="W7" s="70">
        <f t="shared" si="4"/>
        <v>174035945.12257683</v>
      </c>
      <c r="X7" s="70">
        <f t="shared" si="4"/>
        <v>191971285.41128522</v>
      </c>
      <c r="Y7" s="70">
        <f t="shared" si="4"/>
        <v>205519105.09741247</v>
      </c>
      <c r="Z7" s="70">
        <f t="shared" si="4"/>
        <v>228268256.07951388</v>
      </c>
      <c r="AA7" s="70">
        <f t="shared" si="4"/>
        <v>242037115.12359089</v>
      </c>
      <c r="AB7" s="70">
        <f t="shared" si="4"/>
        <v>254375809.409628</v>
      </c>
      <c r="AC7" s="70">
        <f t="shared" si="4"/>
        <v>269759818.08125269</v>
      </c>
      <c r="AD7" s="70">
        <f t="shared" si="4"/>
        <v>283105194.6211797</v>
      </c>
      <c r="AE7" s="70">
        <f t="shared" si="4"/>
        <v>301117566.05965161</v>
      </c>
      <c r="AF7" s="70">
        <f t="shared" si="4"/>
        <v>318593180.85001087</v>
      </c>
      <c r="AG7" s="70">
        <f t="shared" si="4"/>
        <v>337471020.57562774</v>
      </c>
      <c r="AH7" s="70">
        <f t="shared" si="4"/>
        <v>358199914.02687526</v>
      </c>
      <c r="AI7" s="70">
        <f t="shared" si="4"/>
        <v>379179884.50440681</v>
      </c>
      <c r="AJ7" s="70">
        <f t="shared" si="4"/>
        <v>397682733.81426531</v>
      </c>
      <c r="AK7" s="70">
        <f t="shared" si="4"/>
        <v>425881214.25908917</v>
      </c>
      <c r="AL7" s="70">
        <f t="shared" si="4"/>
        <v>460753099.90771294</v>
      </c>
      <c r="AM7" s="70">
        <f t="shared" si="4"/>
        <v>474796157.7356261</v>
      </c>
      <c r="AN7" s="70">
        <f t="shared" si="4"/>
        <v>547039359.71540594</v>
      </c>
      <c r="AO7" s="70">
        <f t="shared" si="4"/>
        <v>547039363.71540594</v>
      </c>
      <c r="AP7" s="70">
        <f t="shared" si="4"/>
        <v>547039367.71540594</v>
      </c>
      <c r="AQ7" s="70">
        <f t="shared" si="4"/>
        <v>547039371.71540594</v>
      </c>
      <c r="AR7" s="70">
        <f t="shared" si="4"/>
        <v>547039375.71540594</v>
      </c>
      <c r="AS7" s="70">
        <f t="shared" si="4"/>
        <v>547039379.71540594</v>
      </c>
      <c r="AT7" s="70">
        <f t="shared" si="4"/>
        <v>547039383.71540594</v>
      </c>
      <c r="AU7" s="70">
        <f t="shared" si="4"/>
        <v>547039387.71540594</v>
      </c>
      <c r="AV7" s="70">
        <f t="shared" si="4"/>
        <v>547039391.71540594</v>
      </c>
      <c r="AW7" s="70">
        <f t="shared" si="4"/>
        <v>547039395.71540594</v>
      </c>
      <c r="AX7" s="70">
        <f t="shared" si="4"/>
        <v>547039399.71540594</v>
      </c>
      <c r="AY7" s="70">
        <f t="shared" si="4"/>
        <v>547039403.71540594</v>
      </c>
      <c r="AZ7" s="70">
        <f t="shared" si="4"/>
        <v>547039407.71540594</v>
      </c>
      <c r="BA7" s="70">
        <f t="shared" si="4"/>
        <v>547039411.71540594</v>
      </c>
      <c r="BB7" s="70">
        <f t="shared" si="4"/>
        <v>547039415.71540594</v>
      </c>
      <c r="BC7" s="70">
        <f t="shared" si="4"/>
        <v>547039419.71540594</v>
      </c>
      <c r="BD7" s="70">
        <f t="shared" si="4"/>
        <v>0</v>
      </c>
      <c r="BE7" s="70">
        <f t="shared" si="4"/>
        <v>0</v>
      </c>
      <c r="BF7" s="70">
        <f t="shared" si="4"/>
        <v>0</v>
      </c>
      <c r="BG7" s="70">
        <f t="shared" si="4"/>
        <v>0</v>
      </c>
      <c r="BH7" s="70">
        <f t="shared" si="4"/>
        <v>0</v>
      </c>
      <c r="BI7" s="70">
        <f t="shared" si="4"/>
        <v>0</v>
      </c>
      <c r="BJ7" s="70">
        <f t="shared" si="4"/>
        <v>0</v>
      </c>
      <c r="BK7" s="70">
        <f t="shared" si="4"/>
        <v>0</v>
      </c>
      <c r="BL7" s="70">
        <f t="shared" si="4"/>
        <v>0</v>
      </c>
      <c r="BM7" s="70">
        <f t="shared" si="4"/>
        <v>0</v>
      </c>
      <c r="BN7" s="70">
        <f t="shared" si="4"/>
        <v>0</v>
      </c>
      <c r="BO7" s="70">
        <f t="shared" si="4"/>
        <v>0</v>
      </c>
      <c r="BP7" s="70">
        <f t="shared" si="4"/>
        <v>0</v>
      </c>
      <c r="BQ7" s="70">
        <f t="shared" si="4"/>
        <v>0</v>
      </c>
      <c r="BR7" s="70">
        <f t="shared" si="4"/>
        <v>0</v>
      </c>
      <c r="BS7" s="70">
        <f t="shared" ref="BS7:CJ7" si="5">SUM(BS35:BS47,BS50:BS62,BS65:BS77,BS80:BS92)</f>
        <v>0</v>
      </c>
      <c r="BT7" s="70">
        <f t="shared" si="5"/>
        <v>0</v>
      </c>
      <c r="BU7" s="70">
        <f t="shared" si="5"/>
        <v>0</v>
      </c>
      <c r="BV7" s="70">
        <f t="shared" si="5"/>
        <v>0</v>
      </c>
      <c r="BW7" s="70">
        <f t="shared" si="5"/>
        <v>0</v>
      </c>
      <c r="BX7" s="70">
        <f t="shared" si="5"/>
        <v>0</v>
      </c>
      <c r="BY7" s="70">
        <f t="shared" si="5"/>
        <v>0</v>
      </c>
      <c r="BZ7" s="70">
        <f t="shared" si="5"/>
        <v>0</v>
      </c>
      <c r="CA7" s="70">
        <f t="shared" si="5"/>
        <v>0</v>
      </c>
      <c r="CB7" s="70">
        <f t="shared" si="5"/>
        <v>0</v>
      </c>
      <c r="CC7" s="70">
        <f t="shared" si="5"/>
        <v>0</v>
      </c>
      <c r="CD7" s="70">
        <f t="shared" si="5"/>
        <v>0</v>
      </c>
      <c r="CE7" s="70">
        <f t="shared" si="5"/>
        <v>0</v>
      </c>
      <c r="CF7" s="70">
        <f t="shared" si="5"/>
        <v>0</v>
      </c>
      <c r="CG7" s="70">
        <f t="shared" si="5"/>
        <v>0</v>
      </c>
      <c r="CH7" s="70">
        <f t="shared" si="5"/>
        <v>0</v>
      </c>
      <c r="CI7" s="70">
        <f t="shared" si="5"/>
        <v>0</v>
      </c>
      <c r="CJ7" s="70">
        <f t="shared" si="5"/>
        <v>0</v>
      </c>
    </row>
    <row r="8" spans="1:88" ht="15.75" thickBot="1" x14ac:dyDescent="0.3"/>
    <row r="9" spans="1:88" x14ac:dyDescent="0.25">
      <c r="A9" s="243" t="s">
        <v>56</v>
      </c>
      <c r="B9" s="81" t="s">
        <v>63</v>
      </c>
      <c r="C9" s="61">
        <v>42370</v>
      </c>
      <c r="D9" s="61">
        <v>42401</v>
      </c>
      <c r="E9" s="62">
        <v>42430</v>
      </c>
      <c r="F9" s="62">
        <v>42461</v>
      </c>
      <c r="G9" s="63">
        <v>42491</v>
      </c>
      <c r="H9" s="62">
        <v>42522</v>
      </c>
      <c r="I9" s="62">
        <v>42552</v>
      </c>
      <c r="J9" s="62">
        <v>42583</v>
      </c>
      <c r="K9" s="62">
        <v>42614</v>
      </c>
      <c r="L9" s="62">
        <v>42644</v>
      </c>
      <c r="M9" s="62">
        <v>42675</v>
      </c>
      <c r="N9" s="62">
        <v>42705</v>
      </c>
      <c r="O9" s="62">
        <v>42736</v>
      </c>
      <c r="P9" s="62">
        <v>42767</v>
      </c>
      <c r="Q9" s="64">
        <v>42795</v>
      </c>
      <c r="R9" s="64">
        <v>42826</v>
      </c>
      <c r="S9" s="64">
        <v>42856</v>
      </c>
      <c r="T9" s="64">
        <v>42887</v>
      </c>
      <c r="U9" s="64">
        <v>42917</v>
      </c>
      <c r="V9" s="64">
        <v>42948</v>
      </c>
      <c r="W9" s="64">
        <v>42979</v>
      </c>
      <c r="X9" s="64">
        <v>43009</v>
      </c>
      <c r="Y9" s="64">
        <v>43040</v>
      </c>
      <c r="Z9" s="64">
        <v>43070</v>
      </c>
      <c r="AA9" s="64">
        <v>43101</v>
      </c>
      <c r="AB9" s="64">
        <v>43132</v>
      </c>
      <c r="AC9" s="61">
        <v>43160</v>
      </c>
      <c r="AD9" s="61">
        <v>43191</v>
      </c>
      <c r="AE9" s="61">
        <v>43221</v>
      </c>
      <c r="AF9" s="61">
        <v>43252</v>
      </c>
      <c r="AG9" s="61">
        <v>43282</v>
      </c>
      <c r="AH9" s="61">
        <v>43313</v>
      </c>
      <c r="AI9" s="61">
        <v>43344</v>
      </c>
      <c r="AJ9" s="61">
        <v>43374</v>
      </c>
      <c r="AK9" s="61">
        <v>43405</v>
      </c>
      <c r="AL9" s="61">
        <v>43435</v>
      </c>
      <c r="AM9" s="61">
        <v>43466</v>
      </c>
      <c r="AN9" s="61">
        <v>43497</v>
      </c>
      <c r="AO9" s="62">
        <v>43525</v>
      </c>
      <c r="AP9" s="62">
        <v>43556</v>
      </c>
      <c r="AQ9" s="62">
        <v>43586</v>
      </c>
      <c r="AR9" s="62">
        <v>43617</v>
      </c>
      <c r="AS9" s="62">
        <v>43647</v>
      </c>
      <c r="AT9" s="62">
        <v>43678</v>
      </c>
      <c r="AU9" s="62">
        <v>43709</v>
      </c>
      <c r="AV9" s="62">
        <v>43739</v>
      </c>
      <c r="AW9" s="62">
        <v>43770</v>
      </c>
      <c r="AX9" s="62">
        <v>43800</v>
      </c>
      <c r="AY9" s="62">
        <v>43831</v>
      </c>
      <c r="AZ9" s="62">
        <v>43862</v>
      </c>
      <c r="BA9" s="64">
        <v>43891</v>
      </c>
      <c r="BB9" s="64">
        <v>43922</v>
      </c>
      <c r="BC9" s="64">
        <v>43952</v>
      </c>
      <c r="BD9" s="64">
        <v>43983</v>
      </c>
      <c r="BE9" s="64">
        <v>44013</v>
      </c>
      <c r="BF9" s="64">
        <v>44044</v>
      </c>
      <c r="BG9" s="64">
        <v>44075</v>
      </c>
      <c r="BH9" s="64">
        <v>44105</v>
      </c>
      <c r="BI9" s="64">
        <v>44136</v>
      </c>
      <c r="BJ9" s="64">
        <v>44166</v>
      </c>
      <c r="BK9" s="64">
        <v>44197</v>
      </c>
      <c r="BL9" s="64">
        <v>44228</v>
      </c>
      <c r="BM9" s="61">
        <v>44256</v>
      </c>
      <c r="BN9" s="61">
        <v>44287</v>
      </c>
      <c r="BO9" s="61">
        <v>44317</v>
      </c>
      <c r="BP9" s="61">
        <v>44348</v>
      </c>
      <c r="BQ9" s="61">
        <v>44378</v>
      </c>
      <c r="BR9" s="61">
        <v>44409</v>
      </c>
      <c r="BS9" s="61">
        <v>44440</v>
      </c>
      <c r="BT9" s="61">
        <v>44470</v>
      </c>
      <c r="BU9" s="61">
        <v>44501</v>
      </c>
      <c r="BV9" s="61">
        <v>44531</v>
      </c>
      <c r="BW9" s="61">
        <v>44562</v>
      </c>
      <c r="BX9" s="61">
        <v>44593</v>
      </c>
      <c r="BY9" s="62">
        <v>44621</v>
      </c>
      <c r="BZ9" s="62">
        <v>44652</v>
      </c>
      <c r="CA9" s="62">
        <v>44682</v>
      </c>
      <c r="CB9" s="62">
        <v>44713</v>
      </c>
      <c r="CC9" s="62">
        <v>44743</v>
      </c>
      <c r="CD9" s="62">
        <v>44774</v>
      </c>
      <c r="CE9" s="62">
        <v>44805</v>
      </c>
      <c r="CF9" s="62">
        <v>44835</v>
      </c>
      <c r="CG9" s="62">
        <v>44866</v>
      </c>
      <c r="CH9" s="62">
        <v>44896</v>
      </c>
      <c r="CI9" s="62">
        <v>44927</v>
      </c>
      <c r="CJ9" s="62">
        <v>44958</v>
      </c>
    </row>
    <row r="10" spans="1:88" x14ac:dyDescent="0.25">
      <c r="A10" s="244"/>
      <c r="B10" s="18" t="s">
        <v>36</v>
      </c>
      <c r="C10" s="70">
        <f>SUM(C23:C32)</f>
        <v>0</v>
      </c>
      <c r="D10" s="70">
        <f>SUM(D23:D32)</f>
        <v>0</v>
      </c>
      <c r="E10" s="70">
        <f t="shared" ref="E10" si="6">SUM(E23:E32)</f>
        <v>0</v>
      </c>
      <c r="F10" s="70">
        <f t="shared" ref="F10:AK10" si="7">SUM(F23:F32)</f>
        <v>1841373.8110039236</v>
      </c>
      <c r="G10" s="70">
        <f t="shared" si="7"/>
        <v>5480534.7451511808</v>
      </c>
      <c r="H10" s="70">
        <f t="shared" si="7"/>
        <v>11963767.885858875</v>
      </c>
      <c r="I10" s="70">
        <f t="shared" si="7"/>
        <v>16993515.185240377</v>
      </c>
      <c r="J10" s="70">
        <f t="shared" si="7"/>
        <v>27803092.400211517</v>
      </c>
      <c r="K10" s="70">
        <f t="shared" si="7"/>
        <v>35758249.339496084</v>
      </c>
      <c r="L10" s="70">
        <f t="shared" si="7"/>
        <v>41175120.132341385</v>
      </c>
      <c r="M10" s="70">
        <f t="shared" si="7"/>
        <v>53712794.90189077</v>
      </c>
      <c r="N10" s="70">
        <f t="shared" si="7"/>
        <v>61366440.840026818</v>
      </c>
      <c r="O10" s="70">
        <f t="shared" si="7"/>
        <v>70235777.990917489</v>
      </c>
      <c r="P10" s="70">
        <f t="shared" si="7"/>
        <v>89763686.392541587</v>
      </c>
      <c r="Q10" s="70">
        <f t="shared" si="7"/>
        <v>101728534.50234061</v>
      </c>
      <c r="R10" s="70">
        <f t="shared" si="7"/>
        <v>105573479.95631437</v>
      </c>
      <c r="S10" s="70">
        <f t="shared" si="7"/>
        <v>113642132.72945029</v>
      </c>
      <c r="T10" s="70">
        <f t="shared" si="7"/>
        <v>123132039.92476657</v>
      </c>
      <c r="U10" s="70">
        <f t="shared" si="7"/>
        <v>130828919.69266061</v>
      </c>
      <c r="V10" s="70">
        <f t="shared" si="7"/>
        <v>141322014.07302165</v>
      </c>
      <c r="W10" s="70">
        <f t="shared" si="7"/>
        <v>147799063.77982563</v>
      </c>
      <c r="X10" s="70">
        <f t="shared" si="7"/>
        <v>155171079.8411321</v>
      </c>
      <c r="Y10" s="70">
        <f t="shared" si="7"/>
        <v>165223356.87786469</v>
      </c>
      <c r="Z10" s="70">
        <f t="shared" si="7"/>
        <v>171436438.79230815</v>
      </c>
      <c r="AA10" s="70">
        <f t="shared" si="7"/>
        <v>175384801.08413839</v>
      </c>
      <c r="AB10" s="70">
        <f t="shared" si="7"/>
        <v>179724279.04360291</v>
      </c>
      <c r="AC10" s="70">
        <f t="shared" si="7"/>
        <v>206663719.47945517</v>
      </c>
      <c r="AD10" s="70">
        <f t="shared" si="7"/>
        <v>209130871.57384118</v>
      </c>
      <c r="AE10" s="70">
        <f t="shared" si="7"/>
        <v>213477139.11786363</v>
      </c>
      <c r="AF10" s="70">
        <f t="shared" si="7"/>
        <v>218555451.00983045</v>
      </c>
      <c r="AG10" s="70">
        <f t="shared" si="7"/>
        <v>226072828.15351653</v>
      </c>
      <c r="AH10" s="70">
        <f t="shared" si="7"/>
        <v>232580946.33075014</v>
      </c>
      <c r="AI10" s="70">
        <f t="shared" si="7"/>
        <v>237179797.636832</v>
      </c>
      <c r="AJ10" s="70">
        <f t="shared" si="7"/>
        <v>242291175.42104</v>
      </c>
      <c r="AK10" s="70">
        <f t="shared" si="7"/>
        <v>251244367.00226384</v>
      </c>
      <c r="AL10" s="70">
        <f t="shared" ref="AL10:CJ10" si="8">SUM(AL23:AL32)</f>
        <v>254243497.9820801</v>
      </c>
      <c r="AM10" s="70">
        <f t="shared" si="8"/>
        <v>259367908.56192741</v>
      </c>
      <c r="AN10" s="70">
        <f t="shared" si="8"/>
        <v>273004853.82166427</v>
      </c>
      <c r="AO10" s="70">
        <f t="shared" si="8"/>
        <v>273004854.82166427</v>
      </c>
      <c r="AP10" s="70">
        <f t="shared" si="8"/>
        <v>273004855.82166427</v>
      </c>
      <c r="AQ10" s="70">
        <f t="shared" si="8"/>
        <v>273004856.82166427</v>
      </c>
      <c r="AR10" s="70">
        <f t="shared" si="8"/>
        <v>273004857.82166427</v>
      </c>
      <c r="AS10" s="70">
        <f t="shared" si="8"/>
        <v>273004858.82166427</v>
      </c>
      <c r="AT10" s="70">
        <f t="shared" si="8"/>
        <v>273004859.82166427</v>
      </c>
      <c r="AU10" s="70">
        <f t="shared" si="8"/>
        <v>273004860.82166427</v>
      </c>
      <c r="AV10" s="70">
        <f t="shared" si="8"/>
        <v>273004861.82166427</v>
      </c>
      <c r="AW10" s="70">
        <f t="shared" si="8"/>
        <v>273004862.82166427</v>
      </c>
      <c r="AX10" s="70">
        <f t="shared" si="8"/>
        <v>273004863.82166427</v>
      </c>
      <c r="AY10" s="70">
        <f t="shared" si="8"/>
        <v>273004864.82166427</v>
      </c>
      <c r="AZ10" s="70">
        <f t="shared" si="8"/>
        <v>273004865.82166427</v>
      </c>
      <c r="BA10" s="70">
        <f t="shared" si="8"/>
        <v>273004866.82166427</v>
      </c>
      <c r="BB10" s="70">
        <f t="shared" si="8"/>
        <v>273004867.82166427</v>
      </c>
      <c r="BC10" s="70">
        <f t="shared" si="8"/>
        <v>273004868.82166427</v>
      </c>
      <c r="BD10" s="70">
        <f t="shared" si="8"/>
        <v>0</v>
      </c>
      <c r="BE10" s="70">
        <f t="shared" si="8"/>
        <v>0</v>
      </c>
      <c r="BF10" s="70">
        <f t="shared" si="8"/>
        <v>0</v>
      </c>
      <c r="BG10" s="70">
        <f t="shared" si="8"/>
        <v>0</v>
      </c>
      <c r="BH10" s="70">
        <f t="shared" si="8"/>
        <v>0</v>
      </c>
      <c r="BI10" s="70">
        <f t="shared" si="8"/>
        <v>0</v>
      </c>
      <c r="BJ10" s="70">
        <f t="shared" si="8"/>
        <v>0</v>
      </c>
      <c r="BK10" s="70">
        <f t="shared" si="8"/>
        <v>0</v>
      </c>
      <c r="BL10" s="70">
        <f t="shared" si="8"/>
        <v>0</v>
      </c>
      <c r="BM10" s="70">
        <f t="shared" si="8"/>
        <v>0</v>
      </c>
      <c r="BN10" s="70">
        <f t="shared" si="8"/>
        <v>0</v>
      </c>
      <c r="BO10" s="70">
        <f t="shared" si="8"/>
        <v>0</v>
      </c>
      <c r="BP10" s="70">
        <f t="shared" si="8"/>
        <v>0</v>
      </c>
      <c r="BQ10" s="70">
        <f t="shared" si="8"/>
        <v>0</v>
      </c>
      <c r="BR10" s="70">
        <f t="shared" si="8"/>
        <v>0</v>
      </c>
      <c r="BS10" s="70">
        <f t="shared" si="8"/>
        <v>0</v>
      </c>
      <c r="BT10" s="70">
        <f t="shared" si="8"/>
        <v>0</v>
      </c>
      <c r="BU10" s="70">
        <f t="shared" si="8"/>
        <v>0</v>
      </c>
      <c r="BV10" s="70">
        <f t="shared" si="8"/>
        <v>0</v>
      </c>
      <c r="BW10" s="70">
        <f t="shared" si="8"/>
        <v>0</v>
      </c>
      <c r="BX10" s="70">
        <f t="shared" si="8"/>
        <v>0</v>
      </c>
      <c r="BY10" s="70">
        <f t="shared" si="8"/>
        <v>0</v>
      </c>
      <c r="BZ10" s="70">
        <f t="shared" si="8"/>
        <v>0</v>
      </c>
      <c r="CA10" s="70">
        <f t="shared" si="8"/>
        <v>0</v>
      </c>
      <c r="CB10" s="70">
        <f t="shared" si="8"/>
        <v>0</v>
      </c>
      <c r="CC10" s="70">
        <f t="shared" si="8"/>
        <v>0</v>
      </c>
      <c r="CD10" s="70">
        <f t="shared" si="8"/>
        <v>0</v>
      </c>
      <c r="CE10" s="70">
        <f t="shared" si="8"/>
        <v>0</v>
      </c>
      <c r="CF10" s="70">
        <f t="shared" si="8"/>
        <v>0</v>
      </c>
      <c r="CG10" s="70">
        <f t="shared" si="8"/>
        <v>0</v>
      </c>
      <c r="CH10" s="70">
        <f t="shared" si="8"/>
        <v>0</v>
      </c>
      <c r="CI10" s="70">
        <f t="shared" si="8"/>
        <v>0</v>
      </c>
      <c r="CJ10" s="70">
        <f t="shared" si="8"/>
        <v>0</v>
      </c>
    </row>
    <row r="11" spans="1:88" x14ac:dyDescent="0.25">
      <c r="A11" s="244"/>
      <c r="B11" s="18" t="s">
        <v>37</v>
      </c>
      <c r="C11" s="70">
        <f>SUM(C35:C47)</f>
        <v>0</v>
      </c>
      <c r="D11" s="70">
        <f>SUM(D35:D47)</f>
        <v>0</v>
      </c>
      <c r="E11" s="70">
        <f t="shared" ref="E11" si="9">SUM(E35:E47)</f>
        <v>0</v>
      </c>
      <c r="F11" s="70">
        <f t="shared" ref="F11:AK11" si="10">SUM(F35:F47)</f>
        <v>0</v>
      </c>
      <c r="G11" s="70">
        <f t="shared" si="10"/>
        <v>0</v>
      </c>
      <c r="H11" s="70">
        <f t="shared" si="10"/>
        <v>1301679.9761833469</v>
      </c>
      <c r="I11" s="70">
        <f t="shared" si="10"/>
        <v>2006213.1158980443</v>
      </c>
      <c r="J11" s="70">
        <f t="shared" si="10"/>
        <v>2461820.0619977396</v>
      </c>
      <c r="K11" s="70">
        <f t="shared" si="10"/>
        <v>4147794.1831045514</v>
      </c>
      <c r="L11" s="70">
        <f t="shared" si="10"/>
        <v>5745615.6123810448</v>
      </c>
      <c r="M11" s="70">
        <f t="shared" si="10"/>
        <v>8225441.1640506713</v>
      </c>
      <c r="N11" s="70">
        <f t="shared" si="10"/>
        <v>10828828.309676122</v>
      </c>
      <c r="O11" s="70">
        <f t="shared" si="10"/>
        <v>13438386.454848604</v>
      </c>
      <c r="P11" s="70">
        <f t="shared" si="10"/>
        <v>14618327.189939728</v>
      </c>
      <c r="Q11" s="70">
        <f t="shared" si="10"/>
        <v>16067292.750552649</v>
      </c>
      <c r="R11" s="70">
        <f t="shared" si="10"/>
        <v>19059727.883739378</v>
      </c>
      <c r="S11" s="70">
        <f t="shared" si="10"/>
        <v>22896689.664968308</v>
      </c>
      <c r="T11" s="70">
        <f t="shared" si="10"/>
        <v>26350553.873628616</v>
      </c>
      <c r="U11" s="70">
        <f t="shared" si="10"/>
        <v>29361958.977752414</v>
      </c>
      <c r="V11" s="70">
        <f t="shared" si="10"/>
        <v>31358689.577474635</v>
      </c>
      <c r="W11" s="70">
        <f t="shared" si="10"/>
        <v>34586328.267124616</v>
      </c>
      <c r="X11" s="70">
        <f t="shared" si="10"/>
        <v>38142979.242065921</v>
      </c>
      <c r="Y11" s="70">
        <f t="shared" si="10"/>
        <v>40961184.706468709</v>
      </c>
      <c r="Z11" s="70">
        <f t="shared" si="10"/>
        <v>44266667.621150821</v>
      </c>
      <c r="AA11" s="70">
        <f t="shared" si="10"/>
        <v>48424425.924744852</v>
      </c>
      <c r="AB11" s="70">
        <f t="shared" si="10"/>
        <v>51803089.076217353</v>
      </c>
      <c r="AC11" s="70">
        <f t="shared" si="10"/>
        <v>57309614.360960484</v>
      </c>
      <c r="AD11" s="70">
        <f t="shared" si="10"/>
        <v>62077400.338707782</v>
      </c>
      <c r="AE11" s="70">
        <f t="shared" si="10"/>
        <v>66695259.714792006</v>
      </c>
      <c r="AF11" s="70">
        <f t="shared" si="10"/>
        <v>71873147.538514256</v>
      </c>
      <c r="AG11" s="70">
        <f t="shared" si="10"/>
        <v>77078571.478308558</v>
      </c>
      <c r="AH11" s="70">
        <f t="shared" si="10"/>
        <v>84356373.241614625</v>
      </c>
      <c r="AI11" s="70">
        <f t="shared" si="10"/>
        <v>88746214.391182676</v>
      </c>
      <c r="AJ11" s="70">
        <f t="shared" si="10"/>
        <v>92918737.300653473</v>
      </c>
      <c r="AK11" s="70">
        <f t="shared" si="10"/>
        <v>98833003.938379154</v>
      </c>
      <c r="AL11" s="70">
        <f t="shared" ref="AL11:CJ11" si="11">SUM(AL35:AL47)</f>
        <v>102952956.89336884</v>
      </c>
      <c r="AM11" s="70">
        <f t="shared" si="11"/>
        <v>106456211.75832808</v>
      </c>
      <c r="AN11" s="70">
        <f t="shared" si="11"/>
        <v>120079555.48082882</v>
      </c>
      <c r="AO11" s="70">
        <f t="shared" si="11"/>
        <v>120079556.48082882</v>
      </c>
      <c r="AP11" s="70">
        <f t="shared" si="11"/>
        <v>120079557.48082882</v>
      </c>
      <c r="AQ11" s="70">
        <f t="shared" si="11"/>
        <v>120079558.48082882</v>
      </c>
      <c r="AR11" s="70">
        <f t="shared" si="11"/>
        <v>120079559.48082882</v>
      </c>
      <c r="AS11" s="70">
        <f t="shared" si="11"/>
        <v>120079560.48082882</v>
      </c>
      <c r="AT11" s="70">
        <f t="shared" si="11"/>
        <v>120079561.48082882</v>
      </c>
      <c r="AU11" s="70">
        <f t="shared" si="11"/>
        <v>120079562.48082882</v>
      </c>
      <c r="AV11" s="70">
        <f t="shared" si="11"/>
        <v>120079563.48082882</v>
      </c>
      <c r="AW11" s="70">
        <f t="shared" si="11"/>
        <v>120079564.48082882</v>
      </c>
      <c r="AX11" s="70">
        <f t="shared" si="11"/>
        <v>120079565.48082882</v>
      </c>
      <c r="AY11" s="70">
        <f t="shared" si="11"/>
        <v>120079566.48082882</v>
      </c>
      <c r="AZ11" s="70">
        <f t="shared" si="11"/>
        <v>120079567.48082882</v>
      </c>
      <c r="BA11" s="70">
        <f t="shared" si="11"/>
        <v>120079568.48082882</v>
      </c>
      <c r="BB11" s="70">
        <f t="shared" si="11"/>
        <v>120079569.48082882</v>
      </c>
      <c r="BC11" s="70">
        <f t="shared" si="11"/>
        <v>120079570.48082882</v>
      </c>
      <c r="BD11" s="70">
        <f t="shared" si="11"/>
        <v>0</v>
      </c>
      <c r="BE11" s="70">
        <f t="shared" si="11"/>
        <v>0</v>
      </c>
      <c r="BF11" s="70">
        <f t="shared" si="11"/>
        <v>0</v>
      </c>
      <c r="BG11" s="70">
        <f t="shared" si="11"/>
        <v>0</v>
      </c>
      <c r="BH11" s="70">
        <f t="shared" si="11"/>
        <v>0</v>
      </c>
      <c r="BI11" s="70">
        <f t="shared" si="11"/>
        <v>0</v>
      </c>
      <c r="BJ11" s="70">
        <f t="shared" si="11"/>
        <v>0</v>
      </c>
      <c r="BK11" s="70">
        <f t="shared" si="11"/>
        <v>0</v>
      </c>
      <c r="BL11" s="70">
        <f t="shared" si="11"/>
        <v>0</v>
      </c>
      <c r="BM11" s="70">
        <f t="shared" si="11"/>
        <v>0</v>
      </c>
      <c r="BN11" s="70">
        <f t="shared" si="11"/>
        <v>0</v>
      </c>
      <c r="BO11" s="70">
        <f t="shared" si="11"/>
        <v>0</v>
      </c>
      <c r="BP11" s="70">
        <f t="shared" si="11"/>
        <v>0</v>
      </c>
      <c r="BQ11" s="70">
        <f t="shared" si="11"/>
        <v>0</v>
      </c>
      <c r="BR11" s="70">
        <f t="shared" si="11"/>
        <v>0</v>
      </c>
      <c r="BS11" s="70">
        <f t="shared" si="11"/>
        <v>0</v>
      </c>
      <c r="BT11" s="70">
        <f t="shared" si="11"/>
        <v>0</v>
      </c>
      <c r="BU11" s="70">
        <f t="shared" si="11"/>
        <v>0</v>
      </c>
      <c r="BV11" s="70">
        <f t="shared" si="11"/>
        <v>0</v>
      </c>
      <c r="BW11" s="70">
        <f t="shared" si="11"/>
        <v>0</v>
      </c>
      <c r="BX11" s="70">
        <f t="shared" si="11"/>
        <v>0</v>
      </c>
      <c r="BY11" s="70">
        <f t="shared" si="11"/>
        <v>0</v>
      </c>
      <c r="BZ11" s="70">
        <f t="shared" si="11"/>
        <v>0</v>
      </c>
      <c r="CA11" s="70">
        <f t="shared" si="11"/>
        <v>0</v>
      </c>
      <c r="CB11" s="70">
        <f t="shared" si="11"/>
        <v>0</v>
      </c>
      <c r="CC11" s="70">
        <f t="shared" si="11"/>
        <v>0</v>
      </c>
      <c r="CD11" s="70">
        <f t="shared" si="11"/>
        <v>0</v>
      </c>
      <c r="CE11" s="70">
        <f t="shared" si="11"/>
        <v>0</v>
      </c>
      <c r="CF11" s="70">
        <f t="shared" si="11"/>
        <v>0</v>
      </c>
      <c r="CG11" s="70">
        <f t="shared" si="11"/>
        <v>0</v>
      </c>
      <c r="CH11" s="70">
        <f t="shared" si="11"/>
        <v>0</v>
      </c>
      <c r="CI11" s="70">
        <f t="shared" si="11"/>
        <v>0</v>
      </c>
      <c r="CJ11" s="70">
        <f t="shared" si="11"/>
        <v>0</v>
      </c>
    </row>
    <row r="12" spans="1:88" x14ac:dyDescent="0.25">
      <c r="A12" s="244"/>
      <c r="B12" s="18" t="s">
        <v>38</v>
      </c>
      <c r="C12" s="70">
        <f>SUM(C50:C62)</f>
        <v>0</v>
      </c>
      <c r="D12" s="70">
        <f>SUM(D50:D62)</f>
        <v>0</v>
      </c>
      <c r="E12" s="70">
        <f t="shared" ref="E12" si="12">SUM(E50:E62)</f>
        <v>0</v>
      </c>
      <c r="F12" s="70">
        <f t="shared" ref="F12:AK12" si="13">SUM(F50:F62)</f>
        <v>0</v>
      </c>
      <c r="G12" s="70">
        <f t="shared" si="13"/>
        <v>0</v>
      </c>
      <c r="H12" s="70">
        <f t="shared" si="13"/>
        <v>2465476.5770617658</v>
      </c>
      <c r="I12" s="70">
        <f t="shared" si="13"/>
        <v>4595463.5992339533</v>
      </c>
      <c r="J12" s="70">
        <f t="shared" si="13"/>
        <v>7381022.8986569177</v>
      </c>
      <c r="K12" s="70">
        <f t="shared" si="13"/>
        <v>12713339.113793148</v>
      </c>
      <c r="L12" s="70">
        <f t="shared" si="13"/>
        <v>16932668.189766768</v>
      </c>
      <c r="M12" s="70">
        <f t="shared" si="13"/>
        <v>23462134.660667382</v>
      </c>
      <c r="N12" s="70">
        <f t="shared" si="13"/>
        <v>28274661.349814199</v>
      </c>
      <c r="O12" s="70">
        <f t="shared" si="13"/>
        <v>35250628.213712998</v>
      </c>
      <c r="P12" s="70">
        <f t="shared" si="13"/>
        <v>38949430.701338738</v>
      </c>
      <c r="Q12" s="70">
        <f t="shared" si="13"/>
        <v>45639299.557952613</v>
      </c>
      <c r="R12" s="70">
        <f t="shared" si="13"/>
        <v>53980300.529700786</v>
      </c>
      <c r="S12" s="70">
        <f t="shared" si="13"/>
        <v>60133839.082851976</v>
      </c>
      <c r="T12" s="70">
        <f t="shared" si="13"/>
        <v>68764069.649072543</v>
      </c>
      <c r="U12" s="70">
        <f t="shared" si="13"/>
        <v>74213055.800947905</v>
      </c>
      <c r="V12" s="70">
        <f t="shared" si="13"/>
        <v>79164033.582602277</v>
      </c>
      <c r="W12" s="70">
        <f t="shared" si="13"/>
        <v>89416523.270594195</v>
      </c>
      <c r="X12" s="70">
        <f t="shared" si="13"/>
        <v>99246977.878086582</v>
      </c>
      <c r="Y12" s="70">
        <f t="shared" si="13"/>
        <v>108363420.33554481</v>
      </c>
      <c r="Z12" s="70">
        <f t="shared" si="13"/>
        <v>119086745.51700023</v>
      </c>
      <c r="AA12" s="70">
        <f t="shared" si="13"/>
        <v>126443065.68261774</v>
      </c>
      <c r="AB12" s="70">
        <f t="shared" si="13"/>
        <v>133684039.50568874</v>
      </c>
      <c r="AC12" s="70">
        <f t="shared" si="13"/>
        <v>140883185.2275202</v>
      </c>
      <c r="AD12" s="70">
        <f t="shared" si="13"/>
        <v>147370960.26375622</v>
      </c>
      <c r="AE12" s="70">
        <f t="shared" si="13"/>
        <v>156163989.35040399</v>
      </c>
      <c r="AF12" s="70">
        <f t="shared" si="13"/>
        <v>166096180.43974048</v>
      </c>
      <c r="AG12" s="70">
        <f t="shared" si="13"/>
        <v>175696898.16007262</v>
      </c>
      <c r="AH12" s="70">
        <f t="shared" si="13"/>
        <v>186809211.48995626</v>
      </c>
      <c r="AI12" s="70">
        <f t="shared" si="13"/>
        <v>196622978.78643876</v>
      </c>
      <c r="AJ12" s="70">
        <f t="shared" si="13"/>
        <v>207202151.57545835</v>
      </c>
      <c r="AK12" s="70">
        <f t="shared" si="13"/>
        <v>222104439.6130414</v>
      </c>
      <c r="AL12" s="70">
        <f t="shared" ref="AL12:CJ12" si="14">SUM(AL50:AL62)</f>
        <v>239697502.86217797</v>
      </c>
      <c r="AM12" s="70">
        <f t="shared" si="14"/>
        <v>246022442.72712439</v>
      </c>
      <c r="AN12" s="70">
        <f t="shared" si="14"/>
        <v>281330350.97308975</v>
      </c>
      <c r="AO12" s="70">
        <f t="shared" si="14"/>
        <v>281330351.97308975</v>
      </c>
      <c r="AP12" s="70">
        <f t="shared" si="14"/>
        <v>281330352.97308975</v>
      </c>
      <c r="AQ12" s="70">
        <f t="shared" si="14"/>
        <v>281330353.97308975</v>
      </c>
      <c r="AR12" s="70">
        <f t="shared" si="14"/>
        <v>281330354.97308975</v>
      </c>
      <c r="AS12" s="70">
        <f t="shared" si="14"/>
        <v>281330355.97308975</v>
      </c>
      <c r="AT12" s="70">
        <f t="shared" si="14"/>
        <v>281330356.97308975</v>
      </c>
      <c r="AU12" s="70">
        <f t="shared" si="14"/>
        <v>281330357.97308975</v>
      </c>
      <c r="AV12" s="70">
        <f t="shared" si="14"/>
        <v>281330358.97308975</v>
      </c>
      <c r="AW12" s="70">
        <f t="shared" si="14"/>
        <v>281330359.97308975</v>
      </c>
      <c r="AX12" s="70">
        <f t="shared" si="14"/>
        <v>281330360.97308975</v>
      </c>
      <c r="AY12" s="70">
        <f t="shared" si="14"/>
        <v>281330361.97308975</v>
      </c>
      <c r="AZ12" s="70">
        <f t="shared" si="14"/>
        <v>281330362.97308975</v>
      </c>
      <c r="BA12" s="70">
        <f t="shared" si="14"/>
        <v>281330363.97308975</v>
      </c>
      <c r="BB12" s="70">
        <f t="shared" si="14"/>
        <v>281330364.97308975</v>
      </c>
      <c r="BC12" s="70">
        <f t="shared" si="14"/>
        <v>281330365.97308975</v>
      </c>
      <c r="BD12" s="70">
        <f t="shared" si="14"/>
        <v>0</v>
      </c>
      <c r="BE12" s="70">
        <f t="shared" si="14"/>
        <v>0</v>
      </c>
      <c r="BF12" s="70">
        <f t="shared" si="14"/>
        <v>0</v>
      </c>
      <c r="BG12" s="70">
        <f t="shared" si="14"/>
        <v>0</v>
      </c>
      <c r="BH12" s="70">
        <f t="shared" si="14"/>
        <v>0</v>
      </c>
      <c r="BI12" s="70">
        <f t="shared" si="14"/>
        <v>0</v>
      </c>
      <c r="BJ12" s="70">
        <f t="shared" si="14"/>
        <v>0</v>
      </c>
      <c r="BK12" s="70">
        <f t="shared" si="14"/>
        <v>0</v>
      </c>
      <c r="BL12" s="70">
        <f t="shared" si="14"/>
        <v>0</v>
      </c>
      <c r="BM12" s="70">
        <f t="shared" si="14"/>
        <v>0</v>
      </c>
      <c r="BN12" s="70">
        <f t="shared" si="14"/>
        <v>0</v>
      </c>
      <c r="BO12" s="70">
        <f t="shared" si="14"/>
        <v>0</v>
      </c>
      <c r="BP12" s="70">
        <f t="shared" si="14"/>
        <v>0</v>
      </c>
      <c r="BQ12" s="70">
        <f t="shared" si="14"/>
        <v>0</v>
      </c>
      <c r="BR12" s="70">
        <f t="shared" si="14"/>
        <v>0</v>
      </c>
      <c r="BS12" s="70">
        <f t="shared" si="14"/>
        <v>0</v>
      </c>
      <c r="BT12" s="70">
        <f t="shared" si="14"/>
        <v>0</v>
      </c>
      <c r="BU12" s="70">
        <f t="shared" si="14"/>
        <v>0</v>
      </c>
      <c r="BV12" s="70">
        <f t="shared" si="14"/>
        <v>0</v>
      </c>
      <c r="BW12" s="70">
        <f t="shared" si="14"/>
        <v>0</v>
      </c>
      <c r="BX12" s="70">
        <f t="shared" si="14"/>
        <v>0</v>
      </c>
      <c r="BY12" s="70">
        <f t="shared" si="14"/>
        <v>0</v>
      </c>
      <c r="BZ12" s="70">
        <f t="shared" si="14"/>
        <v>0</v>
      </c>
      <c r="CA12" s="70">
        <f t="shared" si="14"/>
        <v>0</v>
      </c>
      <c r="CB12" s="70">
        <f t="shared" si="14"/>
        <v>0</v>
      </c>
      <c r="CC12" s="70">
        <f t="shared" si="14"/>
        <v>0</v>
      </c>
      <c r="CD12" s="70">
        <f t="shared" si="14"/>
        <v>0</v>
      </c>
      <c r="CE12" s="70">
        <f t="shared" si="14"/>
        <v>0</v>
      </c>
      <c r="CF12" s="70">
        <f t="shared" si="14"/>
        <v>0</v>
      </c>
      <c r="CG12" s="70">
        <f t="shared" si="14"/>
        <v>0</v>
      </c>
      <c r="CH12" s="70">
        <f t="shared" si="14"/>
        <v>0</v>
      </c>
      <c r="CI12" s="70">
        <f t="shared" si="14"/>
        <v>0</v>
      </c>
      <c r="CJ12" s="70">
        <f t="shared" si="14"/>
        <v>0</v>
      </c>
    </row>
    <row r="13" spans="1:88" x14ac:dyDescent="0.25">
      <c r="A13" s="244"/>
      <c r="B13" s="18" t="s">
        <v>39</v>
      </c>
      <c r="C13" s="70">
        <f>SUM(C65:C77)</f>
        <v>0</v>
      </c>
      <c r="D13" s="70">
        <f>SUM(D65:D77)</f>
        <v>0</v>
      </c>
      <c r="E13" s="70">
        <f t="shared" ref="E13" si="15">SUM(E65:E77)</f>
        <v>0</v>
      </c>
      <c r="F13" s="70">
        <f t="shared" ref="F13:AK13" si="16">SUM(F65:F77)</f>
        <v>0</v>
      </c>
      <c r="G13" s="70">
        <f t="shared" si="16"/>
        <v>0</v>
      </c>
      <c r="H13" s="70">
        <f t="shared" si="16"/>
        <v>204408.54505533725</v>
      </c>
      <c r="I13" s="70">
        <f t="shared" si="16"/>
        <v>289340.4595752079</v>
      </c>
      <c r="J13" s="70">
        <f t="shared" si="16"/>
        <v>420748.52167784033</v>
      </c>
      <c r="K13" s="70">
        <f t="shared" si="16"/>
        <v>1131396.8033611018</v>
      </c>
      <c r="L13" s="70">
        <f t="shared" si="16"/>
        <v>1531330.7241867015</v>
      </c>
      <c r="M13" s="70">
        <f t="shared" si="16"/>
        <v>4269610.9274688913</v>
      </c>
      <c r="N13" s="70">
        <f t="shared" si="16"/>
        <v>9276617.8985806666</v>
      </c>
      <c r="O13" s="70">
        <f t="shared" si="16"/>
        <v>9912701.8124456443</v>
      </c>
      <c r="P13" s="70">
        <f t="shared" si="16"/>
        <v>14914005.620970117</v>
      </c>
      <c r="Q13" s="70">
        <f t="shared" si="16"/>
        <v>15987215.316594217</v>
      </c>
      <c r="R13" s="70">
        <f t="shared" si="16"/>
        <v>17176924.878942382</v>
      </c>
      <c r="S13" s="70">
        <f t="shared" si="16"/>
        <v>22023648.771310531</v>
      </c>
      <c r="T13" s="70">
        <f t="shared" si="16"/>
        <v>23009188.149490379</v>
      </c>
      <c r="U13" s="70">
        <f t="shared" si="16"/>
        <v>25052256.249160193</v>
      </c>
      <c r="V13" s="70">
        <f t="shared" si="16"/>
        <v>39892710.319663636</v>
      </c>
      <c r="W13" s="70">
        <f t="shared" si="16"/>
        <v>42709879.775337145</v>
      </c>
      <c r="X13" s="70">
        <f t="shared" si="16"/>
        <v>45693947.360864833</v>
      </c>
      <c r="Y13" s="70">
        <f t="shared" si="16"/>
        <v>46760885.093761928</v>
      </c>
      <c r="Z13" s="70">
        <f t="shared" si="16"/>
        <v>53495596.967695095</v>
      </c>
      <c r="AA13" s="70">
        <f t="shared" si="16"/>
        <v>55479411.758165509</v>
      </c>
      <c r="AB13" s="70">
        <f t="shared" si="16"/>
        <v>57128719.059796408</v>
      </c>
      <c r="AC13" s="70">
        <f t="shared" si="16"/>
        <v>58810395.594346061</v>
      </c>
      <c r="AD13" s="70">
        <f t="shared" si="16"/>
        <v>60411561.536061853</v>
      </c>
      <c r="AE13" s="70">
        <f t="shared" si="16"/>
        <v>64074043.637976937</v>
      </c>
      <c r="AF13" s="70">
        <f t="shared" si="16"/>
        <v>66009365.730362624</v>
      </c>
      <c r="AG13" s="70">
        <f t="shared" si="16"/>
        <v>69854803.340101719</v>
      </c>
      <c r="AH13" s="70">
        <f t="shared" si="16"/>
        <v>71801432.805713728</v>
      </c>
      <c r="AI13" s="70">
        <f t="shared" si="16"/>
        <v>78020183.672489822</v>
      </c>
      <c r="AJ13" s="70">
        <f t="shared" si="16"/>
        <v>80842284.484269127</v>
      </c>
      <c r="AK13" s="70">
        <f t="shared" si="16"/>
        <v>86481404.668088868</v>
      </c>
      <c r="AL13" s="70">
        <f t="shared" ref="AL13:CJ13" si="17">SUM(AL65:AL77)</f>
        <v>94841557.779508993</v>
      </c>
      <c r="AM13" s="70">
        <f t="shared" si="17"/>
        <v>98317207.10510163</v>
      </c>
      <c r="AN13" s="70">
        <f t="shared" si="17"/>
        <v>114240093.25671379</v>
      </c>
      <c r="AO13" s="70">
        <f t="shared" si="17"/>
        <v>114240094.25671379</v>
      </c>
      <c r="AP13" s="70">
        <f t="shared" si="17"/>
        <v>114240095.25671379</v>
      </c>
      <c r="AQ13" s="70">
        <f t="shared" si="17"/>
        <v>114240096.25671379</v>
      </c>
      <c r="AR13" s="70">
        <f t="shared" si="17"/>
        <v>114240097.25671379</v>
      </c>
      <c r="AS13" s="70">
        <f t="shared" si="17"/>
        <v>114240098.25671379</v>
      </c>
      <c r="AT13" s="70">
        <f t="shared" si="17"/>
        <v>114240099.25671379</v>
      </c>
      <c r="AU13" s="70">
        <f t="shared" si="17"/>
        <v>114240100.25671379</v>
      </c>
      <c r="AV13" s="70">
        <f t="shared" si="17"/>
        <v>114240101.25671379</v>
      </c>
      <c r="AW13" s="70">
        <f t="shared" si="17"/>
        <v>114240102.25671379</v>
      </c>
      <c r="AX13" s="70">
        <f t="shared" si="17"/>
        <v>114240103.25671379</v>
      </c>
      <c r="AY13" s="70">
        <f t="shared" si="17"/>
        <v>114240104.25671379</v>
      </c>
      <c r="AZ13" s="70">
        <f t="shared" si="17"/>
        <v>114240105.25671379</v>
      </c>
      <c r="BA13" s="70">
        <f t="shared" si="17"/>
        <v>114240106.25671379</v>
      </c>
      <c r="BB13" s="70">
        <f t="shared" si="17"/>
        <v>114240107.25671379</v>
      </c>
      <c r="BC13" s="70">
        <f t="shared" si="17"/>
        <v>114240108.25671379</v>
      </c>
      <c r="BD13" s="70">
        <f t="shared" si="17"/>
        <v>0</v>
      </c>
      <c r="BE13" s="70">
        <f t="shared" si="17"/>
        <v>0</v>
      </c>
      <c r="BF13" s="70">
        <f t="shared" si="17"/>
        <v>0</v>
      </c>
      <c r="BG13" s="70">
        <f t="shared" si="17"/>
        <v>0</v>
      </c>
      <c r="BH13" s="70">
        <f t="shared" si="17"/>
        <v>0</v>
      </c>
      <c r="BI13" s="70">
        <f t="shared" si="17"/>
        <v>0</v>
      </c>
      <c r="BJ13" s="70">
        <f t="shared" si="17"/>
        <v>0</v>
      </c>
      <c r="BK13" s="70">
        <f t="shared" si="17"/>
        <v>0</v>
      </c>
      <c r="BL13" s="70">
        <f t="shared" si="17"/>
        <v>0</v>
      </c>
      <c r="BM13" s="70">
        <f t="shared" si="17"/>
        <v>0</v>
      </c>
      <c r="BN13" s="70">
        <f t="shared" si="17"/>
        <v>0</v>
      </c>
      <c r="BO13" s="70">
        <f t="shared" si="17"/>
        <v>0</v>
      </c>
      <c r="BP13" s="70">
        <f t="shared" si="17"/>
        <v>0</v>
      </c>
      <c r="BQ13" s="70">
        <f t="shared" si="17"/>
        <v>0</v>
      </c>
      <c r="BR13" s="70">
        <f t="shared" si="17"/>
        <v>0</v>
      </c>
      <c r="BS13" s="70">
        <f t="shared" si="17"/>
        <v>0</v>
      </c>
      <c r="BT13" s="70">
        <f t="shared" si="17"/>
        <v>0</v>
      </c>
      <c r="BU13" s="70">
        <f t="shared" si="17"/>
        <v>0</v>
      </c>
      <c r="BV13" s="70">
        <f t="shared" si="17"/>
        <v>0</v>
      </c>
      <c r="BW13" s="70">
        <f t="shared" si="17"/>
        <v>0</v>
      </c>
      <c r="BX13" s="70">
        <f t="shared" si="17"/>
        <v>0</v>
      </c>
      <c r="BY13" s="70">
        <f t="shared" si="17"/>
        <v>0</v>
      </c>
      <c r="BZ13" s="70">
        <f t="shared" si="17"/>
        <v>0</v>
      </c>
      <c r="CA13" s="70">
        <f t="shared" si="17"/>
        <v>0</v>
      </c>
      <c r="CB13" s="70">
        <f t="shared" si="17"/>
        <v>0</v>
      </c>
      <c r="CC13" s="70">
        <f t="shared" si="17"/>
        <v>0</v>
      </c>
      <c r="CD13" s="70">
        <f t="shared" si="17"/>
        <v>0</v>
      </c>
      <c r="CE13" s="70">
        <f t="shared" si="17"/>
        <v>0</v>
      </c>
      <c r="CF13" s="70">
        <f t="shared" si="17"/>
        <v>0</v>
      </c>
      <c r="CG13" s="70">
        <f t="shared" si="17"/>
        <v>0</v>
      </c>
      <c r="CH13" s="70">
        <f t="shared" si="17"/>
        <v>0</v>
      </c>
      <c r="CI13" s="70">
        <f t="shared" si="17"/>
        <v>0</v>
      </c>
      <c r="CJ13" s="70">
        <f t="shared" si="17"/>
        <v>0</v>
      </c>
    </row>
    <row r="14" spans="1:88" x14ac:dyDescent="0.25">
      <c r="A14" s="244"/>
      <c r="B14" s="18" t="s">
        <v>40</v>
      </c>
      <c r="C14" s="70">
        <f>SUM(C80:C92)</f>
        <v>0</v>
      </c>
      <c r="D14" s="70">
        <f>SUM(D80:D92)</f>
        <v>0</v>
      </c>
      <c r="E14" s="70">
        <f t="shared" ref="E14" si="18">SUM(E80:E92)</f>
        <v>0</v>
      </c>
      <c r="F14" s="70">
        <f t="shared" ref="F14:AK14" si="19">SUM(F80:F92)</f>
        <v>0</v>
      </c>
      <c r="G14" s="70">
        <f t="shared" si="19"/>
        <v>0</v>
      </c>
      <c r="H14" s="70">
        <f t="shared" si="19"/>
        <v>0</v>
      </c>
      <c r="I14" s="70">
        <f t="shared" si="19"/>
        <v>167857.74750021394</v>
      </c>
      <c r="J14" s="70">
        <f t="shared" si="19"/>
        <v>533435.22175893071</v>
      </c>
      <c r="K14" s="70">
        <f t="shared" si="19"/>
        <v>544874.79286281357</v>
      </c>
      <c r="L14" s="70">
        <f t="shared" si="19"/>
        <v>843528.61996625294</v>
      </c>
      <c r="M14" s="70">
        <f t="shared" si="19"/>
        <v>1128198.8976078012</v>
      </c>
      <c r="N14" s="70">
        <f t="shared" si="19"/>
        <v>1439362.7695692603</v>
      </c>
      <c r="O14" s="70">
        <f t="shared" si="19"/>
        <v>2988481.6033768668</v>
      </c>
      <c r="P14" s="70">
        <f t="shared" si="19"/>
        <v>3092074.7567498595</v>
      </c>
      <c r="Q14" s="70">
        <f t="shared" si="19"/>
        <v>4520887.6516701356</v>
      </c>
      <c r="R14" s="70">
        <f t="shared" si="19"/>
        <v>4917741.9216804747</v>
      </c>
      <c r="S14" s="70">
        <f t="shared" si="19"/>
        <v>5539230.4737413693</v>
      </c>
      <c r="T14" s="70">
        <f t="shared" si="19"/>
        <v>5942994.3842669195</v>
      </c>
      <c r="U14" s="70">
        <f t="shared" si="19"/>
        <v>6394200.218528958</v>
      </c>
      <c r="V14" s="70">
        <f t="shared" si="19"/>
        <v>6394200.218528958</v>
      </c>
      <c r="W14" s="70">
        <f t="shared" si="19"/>
        <v>7323213.809520903</v>
      </c>
      <c r="X14" s="70">
        <f t="shared" si="19"/>
        <v>8887380.9302679412</v>
      </c>
      <c r="Y14" s="70">
        <f t="shared" si="19"/>
        <v>9433614.9616370779</v>
      </c>
      <c r="Z14" s="70">
        <f t="shared" si="19"/>
        <v>11419245.973667854</v>
      </c>
      <c r="AA14" s="70">
        <f t="shared" si="19"/>
        <v>11690211.75806281</v>
      </c>
      <c r="AB14" s="70">
        <f t="shared" si="19"/>
        <v>11759961.767925534</v>
      </c>
      <c r="AC14" s="70">
        <f t="shared" si="19"/>
        <v>12756622.898425948</v>
      </c>
      <c r="AD14" s="70">
        <f t="shared" si="19"/>
        <v>13245272.482653797</v>
      </c>
      <c r="AE14" s="70">
        <f t="shared" si="19"/>
        <v>14184273.356478648</v>
      </c>
      <c r="AF14" s="70">
        <f t="shared" si="19"/>
        <v>14614487.141393516</v>
      </c>
      <c r="AG14" s="70">
        <f t="shared" si="19"/>
        <v>14840747.597144822</v>
      </c>
      <c r="AH14" s="70">
        <f t="shared" si="19"/>
        <v>15232896.489590643</v>
      </c>
      <c r="AI14" s="70">
        <f t="shared" si="19"/>
        <v>15790507.654295567</v>
      </c>
      <c r="AJ14" s="70">
        <f t="shared" si="19"/>
        <v>16719560.453884365</v>
      </c>
      <c r="AK14" s="70">
        <f t="shared" si="19"/>
        <v>18462366.039579727</v>
      </c>
      <c r="AL14" s="70">
        <f t="shared" ref="AL14:CJ14" si="20">SUM(AL80:AL92)</f>
        <v>23261082.372657243</v>
      </c>
      <c r="AM14" s="70">
        <f t="shared" si="20"/>
        <v>24000296.14507214</v>
      </c>
      <c r="AN14" s="70">
        <f t="shared" si="20"/>
        <v>31389360.004773546</v>
      </c>
      <c r="AO14" s="70">
        <f t="shared" si="20"/>
        <v>31389361.004773546</v>
      </c>
      <c r="AP14" s="70">
        <f t="shared" si="20"/>
        <v>31389362.004773546</v>
      </c>
      <c r="AQ14" s="70">
        <f t="shared" si="20"/>
        <v>31389363.004773546</v>
      </c>
      <c r="AR14" s="70">
        <f t="shared" si="20"/>
        <v>31389364.004773546</v>
      </c>
      <c r="AS14" s="70">
        <f t="shared" si="20"/>
        <v>31389365.004773546</v>
      </c>
      <c r="AT14" s="70">
        <f t="shared" si="20"/>
        <v>31389366.004773546</v>
      </c>
      <c r="AU14" s="70">
        <f t="shared" si="20"/>
        <v>31389367.004773546</v>
      </c>
      <c r="AV14" s="70">
        <f t="shared" si="20"/>
        <v>31389368.004773546</v>
      </c>
      <c r="AW14" s="70">
        <f t="shared" si="20"/>
        <v>31389369.004773546</v>
      </c>
      <c r="AX14" s="70">
        <f t="shared" si="20"/>
        <v>31389370.004773546</v>
      </c>
      <c r="AY14" s="70">
        <f t="shared" si="20"/>
        <v>31389371.004773546</v>
      </c>
      <c r="AZ14" s="70">
        <f t="shared" si="20"/>
        <v>31389372.004773546</v>
      </c>
      <c r="BA14" s="70">
        <f t="shared" si="20"/>
        <v>31389373.004773546</v>
      </c>
      <c r="BB14" s="70">
        <f t="shared" si="20"/>
        <v>31389374.004773546</v>
      </c>
      <c r="BC14" s="70">
        <f t="shared" si="20"/>
        <v>31389375.004773546</v>
      </c>
      <c r="BD14" s="70">
        <f t="shared" si="20"/>
        <v>0</v>
      </c>
      <c r="BE14" s="70">
        <f t="shared" si="20"/>
        <v>0</v>
      </c>
      <c r="BF14" s="70">
        <f t="shared" si="20"/>
        <v>0</v>
      </c>
      <c r="BG14" s="70">
        <f t="shared" si="20"/>
        <v>0</v>
      </c>
      <c r="BH14" s="70">
        <f t="shared" si="20"/>
        <v>0</v>
      </c>
      <c r="BI14" s="70">
        <f t="shared" si="20"/>
        <v>0</v>
      </c>
      <c r="BJ14" s="70">
        <f t="shared" si="20"/>
        <v>0</v>
      </c>
      <c r="BK14" s="70">
        <f t="shared" si="20"/>
        <v>0</v>
      </c>
      <c r="BL14" s="70">
        <f t="shared" si="20"/>
        <v>0</v>
      </c>
      <c r="BM14" s="70">
        <f t="shared" si="20"/>
        <v>0</v>
      </c>
      <c r="BN14" s="70">
        <f t="shared" si="20"/>
        <v>0</v>
      </c>
      <c r="BO14" s="70">
        <f t="shared" si="20"/>
        <v>0</v>
      </c>
      <c r="BP14" s="70">
        <f t="shared" si="20"/>
        <v>0</v>
      </c>
      <c r="BQ14" s="70">
        <f t="shared" si="20"/>
        <v>0</v>
      </c>
      <c r="BR14" s="70">
        <f t="shared" si="20"/>
        <v>0</v>
      </c>
      <c r="BS14" s="70">
        <f t="shared" si="20"/>
        <v>0</v>
      </c>
      <c r="BT14" s="70">
        <f t="shared" si="20"/>
        <v>0</v>
      </c>
      <c r="BU14" s="70">
        <f t="shared" si="20"/>
        <v>0</v>
      </c>
      <c r="BV14" s="70">
        <f t="shared" si="20"/>
        <v>0</v>
      </c>
      <c r="BW14" s="70">
        <f t="shared" si="20"/>
        <v>0</v>
      </c>
      <c r="BX14" s="70">
        <f t="shared" si="20"/>
        <v>0</v>
      </c>
      <c r="BY14" s="70">
        <f t="shared" si="20"/>
        <v>0</v>
      </c>
      <c r="BZ14" s="70">
        <f t="shared" si="20"/>
        <v>0</v>
      </c>
      <c r="CA14" s="70">
        <f t="shared" si="20"/>
        <v>0</v>
      </c>
      <c r="CB14" s="70">
        <f t="shared" si="20"/>
        <v>0</v>
      </c>
      <c r="CC14" s="70">
        <f t="shared" si="20"/>
        <v>0</v>
      </c>
      <c r="CD14" s="70">
        <f t="shared" si="20"/>
        <v>0</v>
      </c>
      <c r="CE14" s="70">
        <f t="shared" si="20"/>
        <v>0</v>
      </c>
      <c r="CF14" s="70">
        <f t="shared" si="20"/>
        <v>0</v>
      </c>
      <c r="CG14" s="70">
        <f t="shared" si="20"/>
        <v>0</v>
      </c>
      <c r="CH14" s="70">
        <f t="shared" si="20"/>
        <v>0</v>
      </c>
      <c r="CI14" s="70">
        <f t="shared" si="20"/>
        <v>0</v>
      </c>
      <c r="CJ14" s="70">
        <f t="shared" si="20"/>
        <v>0</v>
      </c>
    </row>
    <row r="15" spans="1:88" ht="15.75" thickBot="1" x14ac:dyDescent="0.3">
      <c r="A15" s="245"/>
      <c r="B15" s="82" t="s">
        <v>55</v>
      </c>
      <c r="C15" s="70">
        <f>SUM(C10:C14)</f>
        <v>0</v>
      </c>
      <c r="D15" s="70">
        <f t="shared" ref="D15:BO15" si="21">SUM(D10:D14)</f>
        <v>0</v>
      </c>
      <c r="E15" s="70">
        <f t="shared" ref="E15" si="22">SUM(E10:E14)</f>
        <v>0</v>
      </c>
      <c r="F15" s="70">
        <f t="shared" si="21"/>
        <v>1841373.8110039236</v>
      </c>
      <c r="G15" s="70">
        <f t="shared" si="21"/>
        <v>5480534.7451511808</v>
      </c>
      <c r="H15" s="70">
        <f t="shared" si="21"/>
        <v>15935332.984159324</v>
      </c>
      <c r="I15" s="70">
        <f t="shared" si="21"/>
        <v>24052390.107447792</v>
      </c>
      <c r="J15" s="70">
        <f t="shared" si="21"/>
        <v>38600119.104302943</v>
      </c>
      <c r="K15" s="70">
        <f t="shared" si="21"/>
        <v>54295654.232617699</v>
      </c>
      <c r="L15" s="70">
        <f t="shared" si="21"/>
        <v>66228263.278642148</v>
      </c>
      <c r="M15" s="70">
        <f t="shared" si="21"/>
        <v>90798180.551685512</v>
      </c>
      <c r="N15" s="70">
        <f t="shared" si="21"/>
        <v>111185911.16766708</v>
      </c>
      <c r="O15" s="70">
        <f t="shared" si="21"/>
        <v>131825976.07530159</v>
      </c>
      <c r="P15" s="70">
        <f t="shared" si="21"/>
        <v>161337524.66154003</v>
      </c>
      <c r="Q15" s="70">
        <f t="shared" si="21"/>
        <v>183943229.77911022</v>
      </c>
      <c r="R15" s="70">
        <f t="shared" si="21"/>
        <v>200708175.1703774</v>
      </c>
      <c r="S15" s="70">
        <f t="shared" si="21"/>
        <v>224235540.72232249</v>
      </c>
      <c r="T15" s="70">
        <f t="shared" si="21"/>
        <v>247198845.98122504</v>
      </c>
      <c r="U15" s="70">
        <f t="shared" si="21"/>
        <v>265850390.93905008</v>
      </c>
      <c r="V15" s="70">
        <f t="shared" si="21"/>
        <v>298131647.7712912</v>
      </c>
      <c r="W15" s="70">
        <f t="shared" si="21"/>
        <v>321835008.90240252</v>
      </c>
      <c r="X15" s="70">
        <f t="shared" si="21"/>
        <v>347142365.25241733</v>
      </c>
      <c r="Y15" s="70">
        <f t="shared" si="21"/>
        <v>370742461.97527719</v>
      </c>
      <c r="Z15" s="70">
        <f t="shared" si="21"/>
        <v>399704694.87182218</v>
      </c>
      <c r="AA15" s="70">
        <f t="shared" si="21"/>
        <v>417421916.20772934</v>
      </c>
      <c r="AB15" s="70">
        <f t="shared" si="21"/>
        <v>434100088.45323098</v>
      </c>
      <c r="AC15" s="70">
        <f t="shared" si="21"/>
        <v>476423537.56070781</v>
      </c>
      <c r="AD15" s="70">
        <f t="shared" si="21"/>
        <v>492236066.19502085</v>
      </c>
      <c r="AE15" s="70">
        <f t="shared" si="21"/>
        <v>514594705.17751515</v>
      </c>
      <c r="AF15" s="70">
        <f t="shared" si="21"/>
        <v>537148631.85984135</v>
      </c>
      <c r="AG15" s="70">
        <f t="shared" si="21"/>
        <v>563543848.72914433</v>
      </c>
      <c r="AH15" s="70">
        <f t="shared" si="21"/>
        <v>590780860.35762537</v>
      </c>
      <c r="AI15" s="70">
        <f t="shared" si="21"/>
        <v>616359682.14123881</v>
      </c>
      <c r="AJ15" s="70">
        <f t="shared" si="21"/>
        <v>639973909.23530531</v>
      </c>
      <c r="AK15" s="70">
        <f t="shared" si="21"/>
        <v>677125581.26135314</v>
      </c>
      <c r="AL15" s="70">
        <f t="shared" si="21"/>
        <v>714996597.88979316</v>
      </c>
      <c r="AM15" s="70">
        <f t="shared" si="21"/>
        <v>734164066.29755366</v>
      </c>
      <c r="AN15" s="70">
        <f t="shared" si="21"/>
        <v>820044213.53707004</v>
      </c>
      <c r="AO15" s="70">
        <f t="shared" si="21"/>
        <v>820044218.53707004</v>
      </c>
      <c r="AP15" s="70">
        <f t="shared" si="21"/>
        <v>820044223.53707004</v>
      </c>
      <c r="AQ15" s="70">
        <f t="shared" si="21"/>
        <v>820044228.53707004</v>
      </c>
      <c r="AR15" s="70">
        <f t="shared" si="21"/>
        <v>820044233.53707004</v>
      </c>
      <c r="AS15" s="70">
        <f t="shared" si="21"/>
        <v>820044238.53707004</v>
      </c>
      <c r="AT15" s="70">
        <f t="shared" si="21"/>
        <v>820044243.53707004</v>
      </c>
      <c r="AU15" s="70">
        <f t="shared" si="21"/>
        <v>820044248.53707004</v>
      </c>
      <c r="AV15" s="70">
        <f t="shared" si="21"/>
        <v>820044253.53707004</v>
      </c>
      <c r="AW15" s="70">
        <f t="shared" si="21"/>
        <v>820044258.53707004</v>
      </c>
      <c r="AX15" s="70">
        <f t="shared" si="21"/>
        <v>820044263.53707004</v>
      </c>
      <c r="AY15" s="70">
        <f t="shared" si="21"/>
        <v>820044268.53707004</v>
      </c>
      <c r="AZ15" s="70">
        <f t="shared" si="21"/>
        <v>820044273.53707004</v>
      </c>
      <c r="BA15" s="70">
        <f t="shared" si="21"/>
        <v>820044278.53707004</v>
      </c>
      <c r="BB15" s="70">
        <f t="shared" si="21"/>
        <v>820044283.53707004</v>
      </c>
      <c r="BC15" s="70">
        <f t="shared" si="21"/>
        <v>820044288.53707004</v>
      </c>
      <c r="BD15" s="70">
        <f t="shared" si="21"/>
        <v>0</v>
      </c>
      <c r="BE15" s="70">
        <f t="shared" si="21"/>
        <v>0</v>
      </c>
      <c r="BF15" s="70">
        <f t="shared" si="21"/>
        <v>0</v>
      </c>
      <c r="BG15" s="70">
        <f t="shared" si="21"/>
        <v>0</v>
      </c>
      <c r="BH15" s="70">
        <f t="shared" si="21"/>
        <v>0</v>
      </c>
      <c r="BI15" s="70">
        <f t="shared" si="21"/>
        <v>0</v>
      </c>
      <c r="BJ15" s="70">
        <f t="shared" si="21"/>
        <v>0</v>
      </c>
      <c r="BK15" s="70">
        <f t="shared" si="21"/>
        <v>0</v>
      </c>
      <c r="BL15" s="70">
        <f t="shared" si="21"/>
        <v>0</v>
      </c>
      <c r="BM15" s="70">
        <f t="shared" si="21"/>
        <v>0</v>
      </c>
      <c r="BN15" s="70">
        <f t="shared" si="21"/>
        <v>0</v>
      </c>
      <c r="BO15" s="70">
        <f t="shared" si="21"/>
        <v>0</v>
      </c>
      <c r="BP15" s="70">
        <f t="shared" ref="BP15:CJ15" si="23">SUM(BP10:BP14)</f>
        <v>0</v>
      </c>
      <c r="BQ15" s="70">
        <f t="shared" si="23"/>
        <v>0</v>
      </c>
      <c r="BR15" s="70">
        <f t="shared" si="23"/>
        <v>0</v>
      </c>
      <c r="BS15" s="70">
        <f t="shared" si="23"/>
        <v>0</v>
      </c>
      <c r="BT15" s="70">
        <f t="shared" si="23"/>
        <v>0</v>
      </c>
      <c r="BU15" s="70">
        <f t="shared" si="23"/>
        <v>0</v>
      </c>
      <c r="BV15" s="70">
        <f t="shared" si="23"/>
        <v>0</v>
      </c>
      <c r="BW15" s="70">
        <f t="shared" si="23"/>
        <v>0</v>
      </c>
      <c r="BX15" s="70">
        <f t="shared" si="23"/>
        <v>0</v>
      </c>
      <c r="BY15" s="70">
        <f t="shared" si="23"/>
        <v>0</v>
      </c>
      <c r="BZ15" s="70">
        <f t="shared" si="23"/>
        <v>0</v>
      </c>
      <c r="CA15" s="70">
        <f t="shared" si="23"/>
        <v>0</v>
      </c>
      <c r="CB15" s="70">
        <f t="shared" si="23"/>
        <v>0</v>
      </c>
      <c r="CC15" s="70">
        <f t="shared" si="23"/>
        <v>0</v>
      </c>
      <c r="CD15" s="70">
        <f t="shared" si="23"/>
        <v>0</v>
      </c>
      <c r="CE15" s="70">
        <f t="shared" si="23"/>
        <v>0</v>
      </c>
      <c r="CF15" s="70">
        <f t="shared" si="23"/>
        <v>0</v>
      </c>
      <c r="CG15" s="70">
        <f t="shared" si="23"/>
        <v>0</v>
      </c>
      <c r="CH15" s="70">
        <f t="shared" si="23"/>
        <v>0</v>
      </c>
      <c r="CI15" s="70">
        <f t="shared" si="23"/>
        <v>0</v>
      </c>
      <c r="CJ15" s="70">
        <f t="shared" si="23"/>
        <v>0</v>
      </c>
    </row>
    <row r="16" spans="1:88" x14ac:dyDescent="0.25">
      <c r="C16" s="60" t="str">
        <f t="shared" ref="C16:BN16" si="24">IF(C15=C5,"Match", "ERROR")</f>
        <v>Match</v>
      </c>
      <c r="D16" s="60" t="str">
        <f t="shared" si="24"/>
        <v>Match</v>
      </c>
      <c r="E16" s="60" t="str">
        <f t="shared" si="24"/>
        <v>Match</v>
      </c>
      <c r="F16" s="60" t="str">
        <f t="shared" si="24"/>
        <v>Match</v>
      </c>
      <c r="G16" s="60" t="str">
        <f t="shared" si="24"/>
        <v>Match</v>
      </c>
      <c r="H16" s="60" t="str">
        <f t="shared" si="24"/>
        <v>Match</v>
      </c>
      <c r="I16" s="60" t="str">
        <f t="shared" si="24"/>
        <v>Match</v>
      </c>
      <c r="J16" s="60" t="str">
        <f t="shared" si="24"/>
        <v>Match</v>
      </c>
      <c r="K16" s="60" t="str">
        <f t="shared" si="24"/>
        <v>Match</v>
      </c>
      <c r="L16" s="60" t="str">
        <f t="shared" si="24"/>
        <v>Match</v>
      </c>
      <c r="M16" s="60" t="str">
        <f t="shared" si="24"/>
        <v>Match</v>
      </c>
      <c r="N16" s="60" t="str">
        <f t="shared" si="24"/>
        <v>Match</v>
      </c>
      <c r="O16" s="60" t="str">
        <f t="shared" si="24"/>
        <v>Match</v>
      </c>
      <c r="P16" s="60" t="str">
        <f t="shared" si="24"/>
        <v>Match</v>
      </c>
      <c r="Q16" s="60" t="str">
        <f t="shared" si="24"/>
        <v>Match</v>
      </c>
      <c r="R16" s="60" t="str">
        <f t="shared" si="24"/>
        <v>Match</v>
      </c>
      <c r="S16" s="60" t="str">
        <f t="shared" si="24"/>
        <v>Match</v>
      </c>
      <c r="T16" s="60" t="str">
        <f t="shared" si="24"/>
        <v>Match</v>
      </c>
      <c r="U16" s="60" t="str">
        <f t="shared" si="24"/>
        <v>Match</v>
      </c>
      <c r="V16" s="60" t="str">
        <f t="shared" si="24"/>
        <v>Match</v>
      </c>
      <c r="W16" s="60" t="str">
        <f t="shared" si="24"/>
        <v>Match</v>
      </c>
      <c r="X16" s="60" t="str">
        <f t="shared" si="24"/>
        <v>Match</v>
      </c>
      <c r="Y16" s="60" t="str">
        <f t="shared" si="24"/>
        <v>Match</v>
      </c>
      <c r="Z16" s="60" t="str">
        <f t="shared" si="24"/>
        <v>Match</v>
      </c>
      <c r="AA16" s="60" t="str">
        <f t="shared" si="24"/>
        <v>Match</v>
      </c>
      <c r="AB16" s="60" t="str">
        <f t="shared" si="24"/>
        <v>Match</v>
      </c>
      <c r="AC16" s="60" t="str">
        <f t="shared" si="24"/>
        <v>Match</v>
      </c>
      <c r="AD16" s="60" t="str">
        <f t="shared" si="24"/>
        <v>Match</v>
      </c>
      <c r="AE16" s="60" t="str">
        <f t="shared" si="24"/>
        <v>Match</v>
      </c>
      <c r="AF16" s="60" t="str">
        <f t="shared" si="24"/>
        <v>Match</v>
      </c>
      <c r="AG16" s="60" t="str">
        <f t="shared" si="24"/>
        <v>ERROR</v>
      </c>
      <c r="AH16" s="60" t="str">
        <f t="shared" si="24"/>
        <v>ERROR</v>
      </c>
      <c r="AI16" s="60" t="str">
        <f t="shared" si="24"/>
        <v>Match</v>
      </c>
      <c r="AJ16" s="60" t="str">
        <f t="shared" si="24"/>
        <v>ERROR</v>
      </c>
      <c r="AK16" s="60" t="str">
        <f t="shared" si="24"/>
        <v>Match</v>
      </c>
      <c r="AL16" s="60" t="str">
        <f t="shared" si="24"/>
        <v>ERROR</v>
      </c>
      <c r="AM16" s="60" t="str">
        <f t="shared" si="24"/>
        <v>Match</v>
      </c>
      <c r="AN16" s="60" t="str">
        <f t="shared" si="24"/>
        <v>ERROR</v>
      </c>
      <c r="AO16" s="60" t="str">
        <f t="shared" si="24"/>
        <v>ERROR</v>
      </c>
      <c r="AP16" s="60" t="str">
        <f t="shared" si="24"/>
        <v>ERROR</v>
      </c>
      <c r="AQ16" s="60" t="str">
        <f t="shared" si="24"/>
        <v>ERROR</v>
      </c>
      <c r="AR16" s="60" t="str">
        <f t="shared" si="24"/>
        <v>ERROR</v>
      </c>
      <c r="AS16" s="60" t="str">
        <f t="shared" si="24"/>
        <v>ERROR</v>
      </c>
      <c r="AT16" s="60" t="str">
        <f t="shared" si="24"/>
        <v>ERROR</v>
      </c>
      <c r="AU16" s="60" t="str">
        <f t="shared" si="24"/>
        <v>ERROR</v>
      </c>
      <c r="AV16" s="60" t="str">
        <f t="shared" si="24"/>
        <v>ERROR</v>
      </c>
      <c r="AW16" s="60" t="str">
        <f t="shared" si="24"/>
        <v>ERROR</v>
      </c>
      <c r="AX16" s="60" t="str">
        <f t="shared" si="24"/>
        <v>ERROR</v>
      </c>
      <c r="AY16" s="60" t="str">
        <f t="shared" si="24"/>
        <v>ERROR</v>
      </c>
      <c r="AZ16" s="60" t="str">
        <f t="shared" si="24"/>
        <v>ERROR</v>
      </c>
      <c r="BA16" s="60" t="str">
        <f t="shared" si="24"/>
        <v>ERROR</v>
      </c>
      <c r="BB16" s="60" t="str">
        <f t="shared" si="24"/>
        <v>ERROR</v>
      </c>
      <c r="BC16" s="60" t="str">
        <f t="shared" si="24"/>
        <v>ERROR</v>
      </c>
      <c r="BD16" s="60" t="str">
        <f t="shared" si="24"/>
        <v>Match</v>
      </c>
      <c r="BE16" s="60" t="str">
        <f t="shared" si="24"/>
        <v>Match</v>
      </c>
      <c r="BF16" s="60" t="str">
        <f t="shared" si="24"/>
        <v>Match</v>
      </c>
      <c r="BG16" s="60" t="str">
        <f t="shared" si="24"/>
        <v>Match</v>
      </c>
      <c r="BH16" s="60" t="str">
        <f t="shared" si="24"/>
        <v>Match</v>
      </c>
      <c r="BI16" s="60" t="str">
        <f t="shared" si="24"/>
        <v>Match</v>
      </c>
      <c r="BJ16" s="60" t="str">
        <f t="shared" si="24"/>
        <v>Match</v>
      </c>
      <c r="BK16" s="60" t="str">
        <f t="shared" si="24"/>
        <v>Match</v>
      </c>
      <c r="BL16" s="60" t="str">
        <f t="shared" si="24"/>
        <v>Match</v>
      </c>
      <c r="BM16" s="60" t="str">
        <f t="shared" si="24"/>
        <v>Match</v>
      </c>
      <c r="BN16" s="60" t="str">
        <f t="shared" si="24"/>
        <v>Match</v>
      </c>
      <c r="BO16" s="60" t="str">
        <f t="shared" ref="BO16:CJ16" si="25">IF(BO15=BO5,"Match", "ERROR")</f>
        <v>Match</v>
      </c>
      <c r="BP16" s="60" t="str">
        <f t="shared" si="25"/>
        <v>Match</v>
      </c>
      <c r="BQ16" s="60" t="str">
        <f t="shared" si="25"/>
        <v>Match</v>
      </c>
      <c r="BR16" s="60" t="str">
        <f t="shared" si="25"/>
        <v>Match</v>
      </c>
      <c r="BS16" s="60" t="str">
        <f t="shared" si="25"/>
        <v>Match</v>
      </c>
      <c r="BT16" s="60" t="str">
        <f t="shared" si="25"/>
        <v>Match</v>
      </c>
      <c r="BU16" s="60" t="str">
        <f t="shared" si="25"/>
        <v>Match</v>
      </c>
      <c r="BV16" s="60" t="str">
        <f t="shared" si="25"/>
        <v>Match</v>
      </c>
      <c r="BW16" s="60" t="str">
        <f t="shared" si="25"/>
        <v>Match</v>
      </c>
      <c r="BX16" s="60" t="str">
        <f t="shared" si="25"/>
        <v>Match</v>
      </c>
      <c r="BY16" s="60" t="str">
        <f t="shared" si="25"/>
        <v>Match</v>
      </c>
      <c r="BZ16" s="60" t="str">
        <f t="shared" si="25"/>
        <v>Match</v>
      </c>
      <c r="CA16" s="60" t="str">
        <f t="shared" si="25"/>
        <v>Match</v>
      </c>
      <c r="CB16" s="60" t="str">
        <f t="shared" si="25"/>
        <v>Match</v>
      </c>
      <c r="CC16" s="60" t="str">
        <f t="shared" si="25"/>
        <v>Match</v>
      </c>
      <c r="CD16" s="60" t="str">
        <f t="shared" si="25"/>
        <v>Match</v>
      </c>
      <c r="CE16" s="60" t="str">
        <f t="shared" si="25"/>
        <v>Match</v>
      </c>
      <c r="CF16" s="60" t="str">
        <f t="shared" si="25"/>
        <v>Match</v>
      </c>
      <c r="CG16" s="60" t="str">
        <f t="shared" si="25"/>
        <v>Match</v>
      </c>
      <c r="CH16" s="60" t="str">
        <f t="shared" si="25"/>
        <v>Match</v>
      </c>
      <c r="CI16" s="60" t="str">
        <f t="shared" si="25"/>
        <v>Match</v>
      </c>
      <c r="CJ16" s="60" t="str">
        <f t="shared" si="25"/>
        <v>Match</v>
      </c>
    </row>
    <row r="21" spans="1:88" ht="24" customHeight="1" thickBot="1" x14ac:dyDescent="0.4">
      <c r="A21" s="74"/>
      <c r="B21" s="74"/>
      <c r="C21" s="227" t="s">
        <v>66</v>
      </c>
      <c r="D21" s="227"/>
      <c r="E21" s="227"/>
      <c r="F21" s="227"/>
      <c r="G21" s="227"/>
      <c r="H21" s="227"/>
      <c r="I21" s="227"/>
      <c r="J21" s="227"/>
      <c r="K21" s="227"/>
      <c r="L21" s="227"/>
      <c r="M21" s="227"/>
      <c r="N21" s="227"/>
      <c r="O21" s="227"/>
    </row>
    <row r="22" spans="1:88" ht="15.75" x14ac:dyDescent="0.25">
      <c r="A22" s="20"/>
      <c r="B22" s="80" t="s">
        <v>31</v>
      </c>
      <c r="C22" s="51">
        <v>42370</v>
      </c>
      <c r="D22" s="51">
        <v>42401</v>
      </c>
      <c r="E22" s="49">
        <v>42430</v>
      </c>
      <c r="F22" s="49">
        <v>42461</v>
      </c>
      <c r="G22" s="49">
        <v>42491</v>
      </c>
      <c r="H22" s="49">
        <v>42522</v>
      </c>
      <c r="I22" s="49">
        <v>42552</v>
      </c>
      <c r="J22" s="49">
        <v>42583</v>
      </c>
      <c r="K22" s="49">
        <v>42614</v>
      </c>
      <c r="L22" s="49">
        <v>42644</v>
      </c>
      <c r="M22" s="49">
        <v>42675</v>
      </c>
      <c r="N22" s="49">
        <v>42705</v>
      </c>
      <c r="O22" s="49">
        <v>42736</v>
      </c>
      <c r="P22" s="49">
        <v>42767</v>
      </c>
      <c r="Q22" s="50">
        <v>42795</v>
      </c>
      <c r="R22" s="50">
        <v>42826</v>
      </c>
      <c r="S22" s="50">
        <v>42856</v>
      </c>
      <c r="T22" s="50">
        <v>42887</v>
      </c>
      <c r="U22" s="50">
        <v>42917</v>
      </c>
      <c r="V22" s="50">
        <v>42948</v>
      </c>
      <c r="W22" s="50">
        <v>42979</v>
      </c>
      <c r="X22" s="50">
        <v>43009</v>
      </c>
      <c r="Y22" s="50">
        <v>43040</v>
      </c>
      <c r="Z22" s="50">
        <v>43070</v>
      </c>
      <c r="AA22" s="50">
        <v>43101</v>
      </c>
      <c r="AB22" s="50">
        <v>43132</v>
      </c>
      <c r="AC22" s="51">
        <v>43160</v>
      </c>
      <c r="AD22" s="51">
        <v>43191</v>
      </c>
      <c r="AE22" s="51">
        <v>43221</v>
      </c>
      <c r="AF22" s="51">
        <v>43252</v>
      </c>
      <c r="AG22" s="51">
        <v>43282</v>
      </c>
      <c r="AH22" s="51">
        <v>43313</v>
      </c>
      <c r="AI22" s="51">
        <v>43344</v>
      </c>
      <c r="AJ22" s="51">
        <v>43374</v>
      </c>
      <c r="AK22" s="51">
        <v>43405</v>
      </c>
      <c r="AL22" s="51">
        <v>43435</v>
      </c>
      <c r="AM22" s="51">
        <v>43466</v>
      </c>
      <c r="AN22" s="51">
        <v>43497</v>
      </c>
      <c r="AO22" s="49">
        <v>43525</v>
      </c>
      <c r="AP22" s="49">
        <v>43556</v>
      </c>
      <c r="AQ22" s="49">
        <v>43586</v>
      </c>
      <c r="AR22" s="49">
        <v>43617</v>
      </c>
      <c r="AS22" s="49">
        <v>43647</v>
      </c>
      <c r="AT22" s="49">
        <v>43678</v>
      </c>
      <c r="AU22" s="49">
        <v>43709</v>
      </c>
      <c r="AV22" s="49">
        <v>43739</v>
      </c>
      <c r="AW22" s="49">
        <v>43770</v>
      </c>
      <c r="AX22" s="49">
        <v>43800</v>
      </c>
      <c r="AY22" s="49">
        <v>43831</v>
      </c>
      <c r="AZ22" s="49">
        <v>43862</v>
      </c>
      <c r="BA22" s="50">
        <v>43891</v>
      </c>
      <c r="BB22" s="50">
        <v>43922</v>
      </c>
      <c r="BC22" s="50">
        <v>43952</v>
      </c>
      <c r="BD22" s="50">
        <v>43983</v>
      </c>
      <c r="BE22" s="50">
        <v>44013</v>
      </c>
      <c r="BF22" s="50">
        <v>44044</v>
      </c>
      <c r="BG22" s="50">
        <v>44075</v>
      </c>
      <c r="BH22" s="50">
        <v>44105</v>
      </c>
      <c r="BI22" s="50">
        <v>44136</v>
      </c>
      <c r="BJ22" s="50">
        <v>44166</v>
      </c>
      <c r="BK22" s="50">
        <v>44197</v>
      </c>
      <c r="BL22" s="50">
        <v>44228</v>
      </c>
      <c r="BM22" s="51">
        <v>44256</v>
      </c>
      <c r="BN22" s="51">
        <v>44287</v>
      </c>
      <c r="BO22" s="51">
        <v>44317</v>
      </c>
      <c r="BP22" s="51">
        <v>44348</v>
      </c>
      <c r="BQ22" s="51">
        <v>44378</v>
      </c>
      <c r="BR22" s="51">
        <v>44409</v>
      </c>
      <c r="BS22" s="51">
        <v>44440</v>
      </c>
      <c r="BT22" s="51">
        <v>44470</v>
      </c>
      <c r="BU22" s="51">
        <v>44501</v>
      </c>
      <c r="BV22" s="51">
        <v>44531</v>
      </c>
      <c r="BW22" s="51">
        <v>44562</v>
      </c>
      <c r="BX22" s="51">
        <v>44593</v>
      </c>
      <c r="BY22" s="49">
        <v>44621</v>
      </c>
      <c r="BZ22" s="49">
        <v>44652</v>
      </c>
      <c r="CA22" s="49">
        <v>44682</v>
      </c>
      <c r="CB22" s="49">
        <v>44713</v>
      </c>
      <c r="CC22" s="49">
        <v>44743</v>
      </c>
      <c r="CD22" s="49">
        <v>44774</v>
      </c>
      <c r="CE22" s="49">
        <v>44805</v>
      </c>
      <c r="CF22" s="49">
        <v>44835</v>
      </c>
      <c r="CG22" s="49">
        <v>44866</v>
      </c>
      <c r="CH22" s="49">
        <v>44896</v>
      </c>
      <c r="CI22" s="49">
        <v>44927</v>
      </c>
      <c r="CJ22" s="49">
        <v>44958</v>
      </c>
    </row>
    <row r="23" spans="1:88" ht="15" customHeight="1" x14ac:dyDescent="0.25">
      <c r="A23" s="228" t="s">
        <v>28</v>
      </c>
      <c r="B23" s="45" t="s">
        <v>6</v>
      </c>
      <c r="C23" s="70">
        <f>IF('KWh (Monthly) ENTRY NLI '!C$5=0,0,'KWh (Monthly) ENTRY NLI '!C23)</f>
        <v>0</v>
      </c>
      <c r="D23" s="70">
        <f>IF('KWh (Monthly) ENTRY NLI '!D$5=0,0,C23+'KWh (Monthly) ENTRY NLI '!D23)</f>
        <v>0</v>
      </c>
      <c r="E23" s="70">
        <f>IF('KWh (Monthly) ENTRY NLI '!E$5=0,0,D23+'KWh (Monthly) ENTRY NLI '!E23)</f>
        <v>0</v>
      </c>
      <c r="F23" s="70">
        <f>IF('KWh (Monthly) ENTRY NLI '!F$5=0,0,E23+'KWh (Monthly) ENTRY NLI '!F23)</f>
        <v>0</v>
      </c>
      <c r="G23" s="70">
        <f>IF('KWh (Monthly) ENTRY NLI '!G$5=0,0,F23+'KWh (Monthly) ENTRY NLI '!G23)</f>
        <v>0</v>
      </c>
      <c r="H23" s="70">
        <f>IF('KWh (Monthly) ENTRY NLI '!H$5=0,0,G23+'KWh (Monthly) ENTRY NLI '!H23)</f>
        <v>0</v>
      </c>
      <c r="I23" s="70">
        <f>IF('KWh (Monthly) ENTRY NLI '!I$5=0,0,H23+'KWh (Monthly) ENTRY NLI '!I23)</f>
        <v>0</v>
      </c>
      <c r="J23" s="70">
        <f>IF('KWh (Monthly) ENTRY NLI '!J$5=0,0,I23+'KWh (Monthly) ENTRY NLI '!J23)</f>
        <v>1231180.8152260182</v>
      </c>
      <c r="K23" s="70">
        <f>IF('KWh (Monthly) ENTRY NLI '!K$5=0,0,J23+'KWh (Monthly) ENTRY NLI '!K23)</f>
        <v>1231180.8152260182</v>
      </c>
      <c r="L23" s="70">
        <f>IF('KWh (Monthly) ENTRY NLI '!L$5=0,0,K23+'KWh (Monthly) ENTRY NLI '!L23)</f>
        <v>1231180.8152260182</v>
      </c>
      <c r="M23" s="70">
        <f>IF('KWh (Monthly) ENTRY NLI '!M$5=0,0,L23+'KWh (Monthly) ENTRY NLI '!M23)</f>
        <v>1231180.8152260182</v>
      </c>
      <c r="N23" s="70">
        <f>IF('KWh (Monthly) ENTRY NLI '!N$5=0,0,M23+'KWh (Monthly) ENTRY NLI '!N23)</f>
        <v>1231180.8152260182</v>
      </c>
      <c r="O23" s="70">
        <f>IF('KWh (Monthly) ENTRY NLI '!O$5=0,0,N23+'KWh (Monthly) ENTRY NLI '!O23)</f>
        <v>1231180.8152260182</v>
      </c>
      <c r="P23" s="70">
        <f>IF('KWh (Monthly) ENTRY NLI '!P$5=0,0,O23+'KWh (Monthly) ENTRY NLI '!P23)</f>
        <v>1231180.8152260182</v>
      </c>
      <c r="Q23" s="70">
        <f>IF('KWh (Monthly) ENTRY NLI '!Q$5=0,0,P23+'KWh (Monthly) ENTRY NLI '!Q23)</f>
        <v>9851814.6986521408</v>
      </c>
      <c r="R23" s="70">
        <f>IF('KWh (Monthly) ENTRY NLI '!R$5=0,0,Q23+'KWh (Monthly) ENTRY NLI '!R23)</f>
        <v>9851814.6986521408</v>
      </c>
      <c r="S23" s="70">
        <f>IF('KWh (Monthly) ENTRY NLI '!S$5=0,0,R23+'KWh (Monthly) ENTRY NLI '!S23)</f>
        <v>9851814.6986521408</v>
      </c>
      <c r="T23" s="70">
        <f>IF('KWh (Monthly) ENTRY NLI '!T$5=0,0,S23+'KWh (Monthly) ENTRY NLI '!T23)</f>
        <v>9851814.6986521408</v>
      </c>
      <c r="U23" s="70">
        <f>IF('KWh (Monthly) ENTRY NLI '!U$5=0,0,T23+'KWh (Monthly) ENTRY NLI '!U23)</f>
        <v>9851814.6986521408</v>
      </c>
      <c r="V23" s="70">
        <f>IF('KWh (Monthly) ENTRY NLI '!V$5=0,0,U23+'KWh (Monthly) ENTRY NLI '!V23)</f>
        <v>9851814.6986521408</v>
      </c>
      <c r="W23" s="70">
        <f>IF('KWh (Monthly) ENTRY NLI '!W$5=0,0,V23+'KWh (Monthly) ENTRY NLI '!W23)</f>
        <v>9851814.6986521408</v>
      </c>
      <c r="X23" s="70">
        <f>IF('KWh (Monthly) ENTRY NLI '!X$5=0,0,W23+'KWh (Monthly) ENTRY NLI '!X23)</f>
        <v>9851814.6986521408</v>
      </c>
      <c r="Y23" s="70">
        <f>IF('KWh (Monthly) ENTRY NLI '!Y$5=0,0,X23+'KWh (Monthly) ENTRY NLI '!Y23)</f>
        <v>9851814.6986521408</v>
      </c>
      <c r="Z23" s="70">
        <f>IF('KWh (Monthly) ENTRY NLI '!Z$5=0,0,Y23+'KWh (Monthly) ENTRY NLI '!Z23)</f>
        <v>9851814.6986521408</v>
      </c>
      <c r="AA23" s="70">
        <f>IF('KWh (Monthly) ENTRY NLI '!AA$5=0,0,Z23+'KWh (Monthly) ENTRY NLI '!AA23)</f>
        <v>9851814.6986521408</v>
      </c>
      <c r="AB23" s="70">
        <f>IF('KWh (Monthly) ENTRY NLI '!AB$5=0,0,AA23+'KWh (Monthly) ENTRY NLI '!AB23)</f>
        <v>9851814.6986521408</v>
      </c>
      <c r="AC23" s="70">
        <f>IF('KWh (Monthly) ENTRY NLI '!AC$5=0,0,AB23+'KWh (Monthly) ENTRY NLI '!AC23)</f>
        <v>34079542.511928752</v>
      </c>
      <c r="AD23" s="70">
        <f>IF('KWh (Monthly) ENTRY NLI '!AD$5=0,0,AC23+'KWh (Monthly) ENTRY NLI '!AD23)</f>
        <v>34079542.511928752</v>
      </c>
      <c r="AE23" s="70">
        <f>IF('KWh (Monthly) ENTRY NLI '!AE$5=0,0,AD23+'KWh (Monthly) ENTRY NLI '!AE23)</f>
        <v>34079542.511928752</v>
      </c>
      <c r="AF23" s="70">
        <f>IF('KWh (Monthly) ENTRY NLI '!AF$5=0,0,AE23+'KWh (Monthly) ENTRY NLI '!AF23)</f>
        <v>34079542.511928752</v>
      </c>
      <c r="AG23" s="70">
        <f>IF('KWh (Monthly) ENTRY NLI '!AG$5=0,0,AF23+'KWh (Monthly) ENTRY NLI '!AG23)</f>
        <v>34079542.511928752</v>
      </c>
      <c r="AH23" s="70">
        <f>IF('KWh (Monthly) ENTRY NLI '!AH$5=0,0,AG23+'KWh (Monthly) ENTRY NLI '!AH23)</f>
        <v>34079542.511928752</v>
      </c>
      <c r="AI23" s="70">
        <f>IF('KWh (Monthly) ENTRY NLI '!AI$5=0,0,AH23+'KWh (Monthly) ENTRY NLI '!AI23)</f>
        <v>34079542.511928752</v>
      </c>
      <c r="AJ23" s="70">
        <f>IF('KWh (Monthly) ENTRY NLI '!AJ$5=0,0,AI23+'KWh (Monthly) ENTRY NLI '!AJ23)</f>
        <v>34079542.511928752</v>
      </c>
      <c r="AK23" s="70">
        <f>IF('KWh (Monthly) ENTRY NLI '!AK$5=0,0,AJ23+'KWh (Monthly) ENTRY NLI '!AK23)</f>
        <v>34079542.511928752</v>
      </c>
      <c r="AL23" s="70">
        <f>IF('KWh (Monthly) ENTRY NLI '!AL$5=0,0,AK23+'KWh (Monthly) ENTRY NLI '!AL23)</f>
        <v>34079542.511928752</v>
      </c>
      <c r="AM23" s="70">
        <f>IF('KWh (Monthly) ENTRY NLI '!AM$5=0,0,AL23+'KWh (Monthly) ENTRY NLI '!AM23)</f>
        <v>34079542.511928752</v>
      </c>
      <c r="AN23" s="70">
        <f>IF('KWh (Monthly) ENTRY NLI '!AN$5=0,0,AM23+'KWh (Monthly) ENTRY NLI '!AN23)</f>
        <v>34079542.511928752</v>
      </c>
      <c r="AO23" s="105">
        <f>IF('KWh (Monthly) ENTRY NLI '!AO$5=0,0,AN23+'KWh (Monthly) ENTRY NLI '!AO23)</f>
        <v>34079542.511928752</v>
      </c>
      <c r="AP23" s="105">
        <f>IF('KWh (Monthly) ENTRY NLI '!AP$5=0,0,AO23+'KWh (Monthly) ENTRY NLI '!AP23)</f>
        <v>34079542.511928752</v>
      </c>
      <c r="AQ23" s="105">
        <f>IF('KWh (Monthly) ENTRY NLI '!AQ$5=0,0,AP23+'KWh (Monthly) ENTRY NLI '!AQ23)</f>
        <v>34079542.511928752</v>
      </c>
      <c r="AR23" s="105">
        <f>IF('KWh (Monthly) ENTRY NLI '!AR$5=0,0,AQ23+'KWh (Monthly) ENTRY NLI '!AR23)</f>
        <v>34079542.511928752</v>
      </c>
      <c r="AS23" s="70">
        <f>IF('KWh (Monthly) ENTRY NLI '!AS$5=-1,0,AR23+'KWh (Monthly) ENTRY NLI '!AS23)</f>
        <v>34079542.511928752</v>
      </c>
      <c r="AT23" s="70">
        <f>IF('KWh (Monthly) ENTRY NLI '!AT$5=-1,0,AS23+'KWh (Monthly) ENTRY NLI '!AT23)</f>
        <v>34079542.511928752</v>
      </c>
      <c r="AU23" s="70">
        <f>IF('KWh (Monthly) ENTRY NLI '!AU$5=-1,0,AT23+'KWh (Monthly) ENTRY NLI '!AU23)</f>
        <v>34079542.511928752</v>
      </c>
      <c r="AV23" s="70">
        <f>IF('KWh (Monthly) ENTRY NLI '!AV$5=-1,0,AU23+'KWh (Monthly) ENTRY NLI '!AV23)</f>
        <v>34079542.511928752</v>
      </c>
      <c r="AW23" s="70">
        <f>IF('KWh (Monthly) ENTRY NLI '!AW$5=0,0,AV23+'KWh (Monthly) ENTRY NLI '!AW23)</f>
        <v>34079542.511928752</v>
      </c>
      <c r="AX23" s="105">
        <f>IF('KWh (Monthly) ENTRY NLI '!AX$5=0,0,AW23+'KWh (Monthly) ENTRY NLI '!AX23)</f>
        <v>34079542.511928752</v>
      </c>
      <c r="AY23" s="105">
        <f>IF('KWh (Monthly) ENTRY NLI '!AY$5=0,0,AX23+'KWh (Monthly) ENTRY NLI '!AY23)</f>
        <v>34079542.511928752</v>
      </c>
      <c r="AZ23" s="105">
        <f>IF('KWh (Monthly) ENTRY NLI '!AZ$5=0,0,AY23+'KWh (Monthly) ENTRY NLI '!AZ23)</f>
        <v>34079542.511928752</v>
      </c>
      <c r="BA23" s="105">
        <f>IF('KWh (Monthly) ENTRY NLI '!BA$5=0,0,AZ23+'KWh (Monthly) ENTRY NLI '!BA23)</f>
        <v>34079542.511928752</v>
      </c>
      <c r="BB23" s="105">
        <f>IF('KWh (Monthly) ENTRY NLI '!BB$5=0,0,BA23+'KWh (Monthly) ENTRY NLI '!BB23)</f>
        <v>34079542.511928752</v>
      </c>
      <c r="BC23" s="105">
        <f>IF('KWh (Monthly) ENTRY NLI '!BC$5=0,0,BB23+'KWh (Monthly) ENTRY NLI '!BC23)</f>
        <v>34079542.511928752</v>
      </c>
      <c r="BD23" s="105">
        <f>IF('KWh (Monthly) ENTRY NLI '!BD$5=0,0,BC23+'KWh (Monthly) ENTRY NLI '!BD23)</f>
        <v>0</v>
      </c>
      <c r="BE23" s="105">
        <f>IF('KWh (Monthly) ENTRY NLI '!BE$5=0,0,BD23+'KWh (Monthly) ENTRY NLI '!BE23)</f>
        <v>0</v>
      </c>
      <c r="BF23" s="105">
        <f>IF('KWh (Monthly) ENTRY NLI '!BF$5=0,0,BE23+'KWh (Monthly) ENTRY NLI '!BF23)</f>
        <v>0</v>
      </c>
      <c r="BG23" s="105">
        <f>IF('KWh (Monthly) ENTRY NLI '!BG$5=0,0,BF23+'KWh (Monthly) ENTRY NLI '!BG23)</f>
        <v>0</v>
      </c>
      <c r="BH23" s="105">
        <f>IF('KWh (Monthly) ENTRY NLI '!BH$5=0,0,BG23+'KWh (Monthly) ENTRY NLI '!BH23)</f>
        <v>0</v>
      </c>
      <c r="BI23" s="105">
        <f>IF('KWh (Monthly) ENTRY NLI '!BI$5=0,0,BH23+'KWh (Monthly) ENTRY NLI '!BI23)</f>
        <v>0</v>
      </c>
      <c r="BJ23" s="105">
        <f>IF('KWh (Monthly) ENTRY NLI '!BJ$5=0,0,BI23+'KWh (Monthly) ENTRY NLI '!BJ23)</f>
        <v>0</v>
      </c>
      <c r="BK23" s="105">
        <f>IF('KWh (Monthly) ENTRY NLI '!BK$5=0,0,BJ23+'KWh (Monthly) ENTRY NLI '!BK23)</f>
        <v>0</v>
      </c>
      <c r="BL23" s="105">
        <f>IF('KWh (Monthly) ENTRY NLI '!BL$5=0,0,BK23+'KWh (Monthly) ENTRY NLI '!BL23)</f>
        <v>0</v>
      </c>
      <c r="BM23" s="105">
        <f>IF('KWh (Monthly) ENTRY NLI '!BM$5=0,0,BL23+'KWh (Monthly) ENTRY NLI '!BM23)</f>
        <v>0</v>
      </c>
      <c r="BN23" s="105">
        <f>IF('KWh (Monthly) ENTRY NLI '!BN$5=0,0,BM23+'KWh (Monthly) ENTRY NLI '!BN23)</f>
        <v>0</v>
      </c>
      <c r="BO23" s="105">
        <f>IF('KWh (Monthly) ENTRY NLI '!BO$5=0,0,BN23+'KWh (Monthly) ENTRY NLI '!BO23)</f>
        <v>0</v>
      </c>
      <c r="BP23" s="105">
        <f>IF('KWh (Monthly) ENTRY NLI '!BP$5=0,0,BO23+'KWh (Monthly) ENTRY NLI '!BP23)</f>
        <v>0</v>
      </c>
      <c r="BQ23" s="105">
        <f>IF('KWh (Monthly) ENTRY NLI '!BQ$5=0,0,BP23+'KWh (Monthly) ENTRY NLI '!BQ23)</f>
        <v>0</v>
      </c>
      <c r="BR23" s="105">
        <f>IF('KWh (Monthly) ENTRY NLI '!BR$5=0,0,BQ23+'KWh (Monthly) ENTRY NLI '!BR23)</f>
        <v>0</v>
      </c>
      <c r="BS23" s="105">
        <f>IF('KWh (Monthly) ENTRY NLI '!BS$5=0,0,BR23+'KWh (Monthly) ENTRY NLI '!BS23)</f>
        <v>0</v>
      </c>
      <c r="BT23" s="105">
        <f>IF('KWh (Monthly) ENTRY NLI '!BT$5=0,0,BS23+'KWh (Monthly) ENTRY NLI '!BT23)</f>
        <v>0</v>
      </c>
      <c r="BU23" s="105">
        <f>IF('KWh (Monthly) ENTRY NLI '!BU$5=0,0,BT23+'KWh (Monthly) ENTRY NLI '!BU23)</f>
        <v>0</v>
      </c>
      <c r="BV23" s="105">
        <f>IF('KWh (Monthly) ENTRY NLI '!BV$5=0,0,BU23+'KWh (Monthly) ENTRY NLI '!BV23)</f>
        <v>0</v>
      </c>
      <c r="BW23" s="105">
        <f>IF('KWh (Monthly) ENTRY NLI '!BW$5=0,0,BV23+'KWh (Monthly) ENTRY NLI '!BW23)</f>
        <v>0</v>
      </c>
      <c r="BX23" s="105">
        <f>IF('KWh (Monthly) ENTRY NLI '!BX$5=0,0,BW23+'KWh (Monthly) ENTRY NLI '!BX23)</f>
        <v>0</v>
      </c>
      <c r="BY23" s="105">
        <f>IF('KWh (Monthly) ENTRY NLI '!BY$5=0,0,BX23+'KWh (Monthly) ENTRY NLI '!BY23)</f>
        <v>0</v>
      </c>
      <c r="BZ23" s="105">
        <f>IF('KWh (Monthly) ENTRY NLI '!BZ$5=0,0,BY23+'KWh (Monthly) ENTRY NLI '!BZ23)</f>
        <v>0</v>
      </c>
      <c r="CA23" s="105">
        <f>IF('KWh (Monthly) ENTRY NLI '!CA$5=0,0,BZ23+'KWh (Monthly) ENTRY NLI '!CA23)</f>
        <v>0</v>
      </c>
      <c r="CB23" s="105">
        <f>IF('KWh (Monthly) ENTRY NLI '!CB$5=0,0,CA23+'KWh (Monthly) ENTRY NLI '!CB23)</f>
        <v>0</v>
      </c>
      <c r="CC23" s="105">
        <f>IF('KWh (Monthly) ENTRY NLI '!CC$5=0,0,CB23+'KWh (Monthly) ENTRY NLI '!CC23)</f>
        <v>0</v>
      </c>
      <c r="CD23" s="105">
        <f>IF('KWh (Monthly) ENTRY NLI '!CD$5=0,0,CC23+'KWh (Monthly) ENTRY NLI '!CD23)</f>
        <v>0</v>
      </c>
      <c r="CE23" s="105">
        <f>IF('KWh (Monthly) ENTRY NLI '!CE$5=0,0,CD23+'KWh (Monthly) ENTRY NLI '!CE23)</f>
        <v>0</v>
      </c>
      <c r="CF23" s="105">
        <f>IF('KWh (Monthly) ENTRY NLI '!CF$5=0,0,CE23+'KWh (Monthly) ENTRY NLI '!CF23)</f>
        <v>0</v>
      </c>
      <c r="CG23" s="105">
        <f>IF('KWh (Monthly) ENTRY NLI '!CG$5=0,0,CF23+'KWh (Monthly) ENTRY NLI '!CG23)</f>
        <v>0</v>
      </c>
      <c r="CH23" s="105">
        <f>IF('KWh (Monthly) ENTRY NLI '!CH$5=0,0,CG23+'KWh (Monthly) ENTRY NLI '!CH23)</f>
        <v>0</v>
      </c>
      <c r="CI23" s="105">
        <f>IF('KWh (Monthly) ENTRY NLI '!CI$5=0,0,CH23+'KWh (Monthly) ENTRY NLI '!CI23)</f>
        <v>0</v>
      </c>
      <c r="CJ23" s="105">
        <f>IF('KWh (Monthly) ENTRY NLI '!CJ$5=0,0,CI23+'KWh (Monthly) ENTRY NLI '!CJ23)</f>
        <v>0</v>
      </c>
    </row>
    <row r="24" spans="1:88" x14ac:dyDescent="0.25">
      <c r="A24" s="228"/>
      <c r="B24" s="45" t="s">
        <v>1</v>
      </c>
      <c r="C24" s="70">
        <f>IF('KWh (Monthly) ENTRY NLI '!C$5=0,0,'KWh (Monthly) ENTRY NLI '!C24)</f>
        <v>0</v>
      </c>
      <c r="D24" s="70">
        <f>IF('KWh (Monthly) ENTRY NLI '!D$5=0,0,C24+'KWh (Monthly) ENTRY NLI '!D24)</f>
        <v>0</v>
      </c>
      <c r="E24" s="70">
        <f>IF('KWh (Monthly) ENTRY NLI '!E$5=0,0,D24+'KWh (Monthly) ENTRY NLI '!E24)</f>
        <v>0</v>
      </c>
      <c r="F24" s="70">
        <f>IF('KWh (Monthly) ENTRY NLI '!F$5=0,0,E24+'KWh (Monthly) ENTRY NLI '!F24)</f>
        <v>794637.02954504511</v>
      </c>
      <c r="G24" s="70">
        <f>IF('KWh (Monthly) ENTRY NLI '!G$5=0,0,F24+'KWh (Monthly) ENTRY NLI '!G24)</f>
        <v>2417272.7699969867</v>
      </c>
      <c r="H24" s="70">
        <f>IF('KWh (Monthly) ENTRY NLI '!H$5=0,0,G24+'KWh (Monthly) ENTRY NLI '!H24)</f>
        <v>4302609.1076328093</v>
      </c>
      <c r="I24" s="70">
        <f>IF('KWh (Monthly) ENTRY NLI '!I$5=0,0,H24+'KWh (Monthly) ENTRY NLI '!I24)</f>
        <v>6445838.7171915155</v>
      </c>
      <c r="J24" s="70">
        <f>IF('KWh (Monthly) ENTRY NLI '!J$5=0,0,I24+'KWh (Monthly) ENTRY NLI '!J24)</f>
        <v>10402805.027834736</v>
      </c>
      <c r="K24" s="70">
        <f>IF('KWh (Monthly) ENTRY NLI '!K$5=0,0,J24+'KWh (Monthly) ENTRY NLI '!K24)</f>
        <v>12796934.044868473</v>
      </c>
      <c r="L24" s="70">
        <f>IF('KWh (Monthly) ENTRY NLI '!L$5=0,0,K24+'KWh (Monthly) ENTRY NLI '!L24)</f>
        <v>14609213.448518647</v>
      </c>
      <c r="M24" s="70">
        <f>IF('KWh (Monthly) ENTRY NLI '!M$5=0,0,L24+'KWh (Monthly) ENTRY NLI '!M24)</f>
        <v>16798790.313331861</v>
      </c>
      <c r="N24" s="70">
        <f>IF('KWh (Monthly) ENTRY NLI '!N$5=0,0,M24+'KWh (Monthly) ENTRY NLI '!N24)</f>
        <v>18650799.347626202</v>
      </c>
      <c r="O24" s="70">
        <f>IF('KWh (Monthly) ENTRY NLI '!O$5=0,0,N24+'KWh (Monthly) ENTRY NLI '!O24)</f>
        <v>20464826.76929735</v>
      </c>
      <c r="P24" s="70">
        <f>IF('KWh (Monthly) ENTRY NLI '!P$5=0,0,O24+'KWh (Monthly) ENTRY NLI '!P24)</f>
        <v>21876554.396079998</v>
      </c>
      <c r="Q24" s="70">
        <f>IF('KWh (Monthly) ENTRY NLI '!Q$5=0,0,P24+'KWh (Monthly) ENTRY NLI '!Q24)</f>
        <v>23053849.563395489</v>
      </c>
      <c r="R24" s="70">
        <f>IF('KWh (Monthly) ENTRY NLI '!R$5=0,0,Q24+'KWh (Monthly) ENTRY NLI '!R24)</f>
        <v>24105766.965534922</v>
      </c>
      <c r="S24" s="70">
        <f>IF('KWh (Monthly) ENTRY NLI '!S$5=0,0,R24+'KWh (Monthly) ENTRY NLI '!S24)</f>
        <v>25844643.897398479</v>
      </c>
      <c r="T24" s="70">
        <f>IF('KWh (Monthly) ENTRY NLI '!T$5=0,0,S24+'KWh (Monthly) ENTRY NLI '!T24)</f>
        <v>29142188.582441427</v>
      </c>
      <c r="U24" s="70">
        <f>IF('KWh (Monthly) ENTRY NLI '!U$5=0,0,T24+'KWh (Monthly) ENTRY NLI '!U24)</f>
        <v>31652897.655825119</v>
      </c>
      <c r="V24" s="70">
        <f>IF('KWh (Monthly) ENTRY NLI '!V$5=0,0,U24+'KWh (Monthly) ENTRY NLI '!V24)</f>
        <v>35040664.293876179</v>
      </c>
      <c r="W24" s="70">
        <f>IF('KWh (Monthly) ENTRY NLI '!W$5=0,0,V24+'KWh (Monthly) ENTRY NLI '!W24)</f>
        <v>37716364.345792964</v>
      </c>
      <c r="X24" s="70">
        <f>IF('KWh (Monthly) ENTRY NLI '!X$5=0,0,W24+'KWh (Monthly) ENTRY NLI '!X24)</f>
        <v>39938614.15898484</v>
      </c>
      <c r="Y24" s="70">
        <f>IF('KWh (Monthly) ENTRY NLI '!Y$5=0,0,X24+'KWh (Monthly) ENTRY NLI '!Y24)</f>
        <v>41604021.746640988</v>
      </c>
      <c r="Z24" s="70">
        <f>IF('KWh (Monthly) ENTRY NLI '!Z$5=0,0,Y24+'KWh (Monthly) ENTRY NLI '!Z24)</f>
        <v>43666658.660453245</v>
      </c>
      <c r="AA24" s="70">
        <f>IF('KWh (Monthly) ENTRY NLI '!AA$5=0,0,Z24+'KWh (Monthly) ENTRY NLI '!AA24)</f>
        <v>45130819.385593474</v>
      </c>
      <c r="AB24" s="70">
        <f>IF('KWh (Monthly) ENTRY NLI '!AB$5=0,0,AA24+'KWh (Monthly) ENTRY NLI '!AB24)</f>
        <v>46566070.014670759</v>
      </c>
      <c r="AC24" s="70">
        <f>IF('KWh (Monthly) ENTRY NLI '!AC$5=0,0,AB24+'KWh (Monthly) ENTRY NLI '!AC24)</f>
        <v>47399180.307422571</v>
      </c>
      <c r="AD24" s="70">
        <f>IF('KWh (Monthly) ENTRY NLI '!AD$5=0,0,AC24+'KWh (Monthly) ENTRY NLI '!AD24)</f>
        <v>48462768.154974461</v>
      </c>
      <c r="AE24" s="70">
        <f>IF('KWh (Monthly) ENTRY NLI '!AE$5=0,0,AD24+'KWh (Monthly) ENTRY NLI '!AE24)</f>
        <v>50510541.836822793</v>
      </c>
      <c r="AF24" s="70">
        <f>IF('KWh (Monthly) ENTRY NLI '!AF$5=0,0,AE24+'KWh (Monthly) ENTRY NLI '!AF24)</f>
        <v>52893688.613437913</v>
      </c>
      <c r="AG24" s="70">
        <f>IF('KWh (Monthly) ENTRY NLI '!AG$5=0,0,AF24+'KWh (Monthly) ENTRY NLI '!AG24)</f>
        <v>56442632.415308155</v>
      </c>
      <c r="AH24" s="70">
        <f>IF('KWh (Monthly) ENTRY NLI '!AH$5=0,0,AG24+'KWh (Monthly) ENTRY NLI '!AH24)</f>
        <v>59550553.951178513</v>
      </c>
      <c r="AI24" s="70">
        <f>IF('KWh (Monthly) ENTRY NLI '!AI$5=0,0,AH24+'KWh (Monthly) ENTRY NLI '!AI24)</f>
        <v>61466938.61749275</v>
      </c>
      <c r="AJ24" s="70">
        <f>IF('KWh (Monthly) ENTRY NLI '!AJ$5=0,0,AI24+'KWh (Monthly) ENTRY NLI '!AJ24)</f>
        <v>63145364.723431021</v>
      </c>
      <c r="AK24" s="70">
        <f>IF('KWh (Monthly) ENTRY NLI '!AK$5=0,0,AJ24+'KWh (Monthly) ENTRY NLI '!AK24)</f>
        <v>64974932.739441782</v>
      </c>
      <c r="AL24" s="70">
        <f>IF('KWh (Monthly) ENTRY NLI '!AL$5=0,0,AK24+'KWh (Monthly) ENTRY NLI '!AL24)</f>
        <v>65945976.951733373</v>
      </c>
      <c r="AM24" s="70">
        <f>IF('KWh (Monthly) ENTRY NLI '!AM$5=0,0,AL24+'KWh (Monthly) ENTRY NLI '!AM24)</f>
        <v>67139418.911756143</v>
      </c>
      <c r="AN24" s="70">
        <f>IF('KWh (Monthly) ENTRY NLI '!AN$5=0,0,AM24+'KWh (Monthly) ENTRY NLI '!AN24)</f>
        <v>71693965.096823588</v>
      </c>
      <c r="AO24" s="105">
        <f>IF('KWh (Monthly) ENTRY NLI '!AO$5=0,0,AN24+'KWh (Monthly) ENTRY NLI '!AO24)</f>
        <v>71693966.096823588</v>
      </c>
      <c r="AP24" s="105">
        <f>IF('KWh (Monthly) ENTRY NLI '!AP$5=0,0,AO24+'KWh (Monthly) ENTRY NLI '!AP24)</f>
        <v>71693967.096823588</v>
      </c>
      <c r="AQ24" s="105">
        <f>IF('KWh (Monthly) ENTRY NLI '!AQ$5=0,0,AP24+'KWh (Monthly) ENTRY NLI '!AQ24)</f>
        <v>71693968.096823588</v>
      </c>
      <c r="AR24" s="105">
        <f>IF('KWh (Monthly) ENTRY NLI '!AR$5=0,0,AQ24+'KWh (Monthly) ENTRY NLI '!AR24)</f>
        <v>71693969.096823588</v>
      </c>
      <c r="AS24" s="70">
        <f>IF('KWh (Monthly) ENTRY NLI '!AS$5=-1,0,AR24+'KWh (Monthly) ENTRY NLI '!AS24)</f>
        <v>71693970.096823588</v>
      </c>
      <c r="AT24" s="70">
        <f>IF('KWh (Monthly) ENTRY NLI '!AT$5=-1,0,AS24+'KWh (Monthly) ENTRY NLI '!AT24)</f>
        <v>71693971.096823588</v>
      </c>
      <c r="AU24" s="70">
        <f>IF('KWh (Monthly) ENTRY NLI '!AU$5=-1,0,AT24+'KWh (Monthly) ENTRY NLI '!AU24)</f>
        <v>71693972.096823588</v>
      </c>
      <c r="AV24" s="70">
        <f>IF('KWh (Monthly) ENTRY NLI '!AV$5=-1,0,AU24+'KWh (Monthly) ENTRY NLI '!AV24)</f>
        <v>71693973.096823588</v>
      </c>
      <c r="AW24" s="105">
        <f>IF('KWh (Monthly) ENTRY NLI '!AW$5=0,0,AV24+'KWh (Monthly) ENTRY NLI '!AW24)</f>
        <v>71693974.096823588</v>
      </c>
      <c r="AX24" s="105">
        <f>IF('KWh (Monthly) ENTRY NLI '!AX$5=0,0,AW24+'KWh (Monthly) ENTRY NLI '!AX24)</f>
        <v>71693975.096823588</v>
      </c>
      <c r="AY24" s="105">
        <f>IF('KWh (Monthly) ENTRY NLI '!AY$5=0,0,AX24+'KWh (Monthly) ENTRY NLI '!AY24)</f>
        <v>71693976.096823588</v>
      </c>
      <c r="AZ24" s="105">
        <f>IF('KWh (Monthly) ENTRY NLI '!AZ$5=0,0,AY24+'KWh (Monthly) ENTRY NLI '!AZ24)</f>
        <v>71693977.096823588</v>
      </c>
      <c r="BA24" s="105">
        <f>IF('KWh (Monthly) ENTRY NLI '!BA$5=0,0,AZ24+'KWh (Monthly) ENTRY NLI '!BA24)</f>
        <v>71693978.096823588</v>
      </c>
      <c r="BB24" s="105">
        <f>IF('KWh (Monthly) ENTRY NLI '!BB$5=0,0,BA24+'KWh (Monthly) ENTRY NLI '!BB24)</f>
        <v>71693979.096823588</v>
      </c>
      <c r="BC24" s="105">
        <f>IF('KWh (Monthly) ENTRY NLI '!BC$5=0,0,BB24+'KWh (Monthly) ENTRY NLI '!BC24)</f>
        <v>71693980.096823588</v>
      </c>
      <c r="BD24" s="105">
        <f>IF('KWh (Monthly) ENTRY NLI '!BD$5=0,0,BC24+'KWh (Monthly) ENTRY NLI '!BD24)</f>
        <v>0</v>
      </c>
      <c r="BE24" s="105">
        <f>IF('KWh (Monthly) ENTRY NLI '!BE$5=0,0,BD24+'KWh (Monthly) ENTRY NLI '!BE24)</f>
        <v>0</v>
      </c>
      <c r="BF24" s="105">
        <f>IF('KWh (Monthly) ENTRY NLI '!BF$5=0,0,BE24+'KWh (Monthly) ENTRY NLI '!BF24)</f>
        <v>0</v>
      </c>
      <c r="BG24" s="105">
        <f>IF('KWh (Monthly) ENTRY NLI '!BG$5=0,0,BF24+'KWh (Monthly) ENTRY NLI '!BG24)</f>
        <v>0</v>
      </c>
      <c r="BH24" s="105">
        <f>IF('KWh (Monthly) ENTRY NLI '!BH$5=0,0,BG24+'KWh (Monthly) ENTRY NLI '!BH24)</f>
        <v>0</v>
      </c>
      <c r="BI24" s="105">
        <f>IF('KWh (Monthly) ENTRY NLI '!BI$5=0,0,BH24+'KWh (Monthly) ENTRY NLI '!BI24)</f>
        <v>0</v>
      </c>
      <c r="BJ24" s="105">
        <f>IF('KWh (Monthly) ENTRY NLI '!BJ$5=0,0,BI24+'KWh (Monthly) ENTRY NLI '!BJ24)</f>
        <v>0</v>
      </c>
      <c r="BK24" s="105">
        <f>IF('KWh (Monthly) ENTRY NLI '!BK$5=0,0,BJ24+'KWh (Monthly) ENTRY NLI '!BK24)</f>
        <v>0</v>
      </c>
      <c r="BL24" s="105">
        <f>IF('KWh (Monthly) ENTRY NLI '!BL$5=0,0,BK24+'KWh (Monthly) ENTRY NLI '!BL24)</f>
        <v>0</v>
      </c>
      <c r="BM24" s="105">
        <f>IF('KWh (Monthly) ENTRY NLI '!BM$5=0,0,BL24+'KWh (Monthly) ENTRY NLI '!BM24)</f>
        <v>0</v>
      </c>
      <c r="BN24" s="105">
        <f>IF('KWh (Monthly) ENTRY NLI '!BN$5=0,0,BM24+'KWh (Monthly) ENTRY NLI '!BN24)</f>
        <v>0</v>
      </c>
      <c r="BO24" s="105">
        <f>IF('KWh (Monthly) ENTRY NLI '!BO$5=0,0,BN24+'KWh (Monthly) ENTRY NLI '!BO24)</f>
        <v>0</v>
      </c>
      <c r="BP24" s="105">
        <f>IF('KWh (Monthly) ENTRY NLI '!BP$5=0,0,BO24+'KWh (Monthly) ENTRY NLI '!BP24)</f>
        <v>0</v>
      </c>
      <c r="BQ24" s="105">
        <f>IF('KWh (Monthly) ENTRY NLI '!BQ$5=0,0,BP24+'KWh (Monthly) ENTRY NLI '!BQ24)</f>
        <v>0</v>
      </c>
      <c r="BR24" s="105">
        <f>IF('KWh (Monthly) ENTRY NLI '!BR$5=0,0,BQ24+'KWh (Monthly) ENTRY NLI '!BR24)</f>
        <v>0</v>
      </c>
      <c r="BS24" s="105">
        <f>IF('KWh (Monthly) ENTRY NLI '!BS$5=0,0,BR24+'KWh (Monthly) ENTRY NLI '!BS24)</f>
        <v>0</v>
      </c>
      <c r="BT24" s="105">
        <f>IF('KWh (Monthly) ENTRY NLI '!BT$5=0,0,BS24+'KWh (Monthly) ENTRY NLI '!BT24)</f>
        <v>0</v>
      </c>
      <c r="BU24" s="105">
        <f>IF('KWh (Monthly) ENTRY NLI '!BU$5=0,0,BT24+'KWh (Monthly) ENTRY NLI '!BU24)</f>
        <v>0</v>
      </c>
      <c r="BV24" s="105">
        <f>IF('KWh (Monthly) ENTRY NLI '!BV$5=0,0,BU24+'KWh (Monthly) ENTRY NLI '!BV24)</f>
        <v>0</v>
      </c>
      <c r="BW24" s="105">
        <f>IF('KWh (Monthly) ENTRY NLI '!BW$5=0,0,BV24+'KWh (Monthly) ENTRY NLI '!BW24)</f>
        <v>0</v>
      </c>
      <c r="BX24" s="105">
        <f>IF('KWh (Monthly) ENTRY NLI '!BX$5=0,0,BW24+'KWh (Monthly) ENTRY NLI '!BX24)</f>
        <v>0</v>
      </c>
      <c r="BY24" s="105">
        <f>IF('KWh (Monthly) ENTRY NLI '!BY$5=0,0,BX24+'KWh (Monthly) ENTRY NLI '!BY24)</f>
        <v>0</v>
      </c>
      <c r="BZ24" s="105">
        <f>IF('KWh (Monthly) ENTRY NLI '!BZ$5=0,0,BY24+'KWh (Monthly) ENTRY NLI '!BZ24)</f>
        <v>0</v>
      </c>
      <c r="CA24" s="105">
        <f>IF('KWh (Monthly) ENTRY NLI '!CA$5=0,0,BZ24+'KWh (Monthly) ENTRY NLI '!CA24)</f>
        <v>0</v>
      </c>
      <c r="CB24" s="105">
        <f>IF('KWh (Monthly) ENTRY NLI '!CB$5=0,0,CA24+'KWh (Monthly) ENTRY NLI '!CB24)</f>
        <v>0</v>
      </c>
      <c r="CC24" s="105">
        <f>IF('KWh (Monthly) ENTRY NLI '!CC$5=0,0,CB24+'KWh (Monthly) ENTRY NLI '!CC24)</f>
        <v>0</v>
      </c>
      <c r="CD24" s="105">
        <f>IF('KWh (Monthly) ENTRY NLI '!CD$5=0,0,CC24+'KWh (Monthly) ENTRY NLI '!CD24)</f>
        <v>0</v>
      </c>
      <c r="CE24" s="105">
        <f>IF('KWh (Monthly) ENTRY NLI '!CE$5=0,0,CD24+'KWh (Monthly) ENTRY NLI '!CE24)</f>
        <v>0</v>
      </c>
      <c r="CF24" s="105">
        <f>IF('KWh (Monthly) ENTRY NLI '!CF$5=0,0,CE24+'KWh (Monthly) ENTRY NLI '!CF24)</f>
        <v>0</v>
      </c>
      <c r="CG24" s="105">
        <f>IF('KWh (Monthly) ENTRY NLI '!CG$5=0,0,CF24+'KWh (Monthly) ENTRY NLI '!CG24)</f>
        <v>0</v>
      </c>
      <c r="CH24" s="105">
        <f>IF('KWh (Monthly) ENTRY NLI '!CH$5=0,0,CG24+'KWh (Monthly) ENTRY NLI '!CH24)</f>
        <v>0</v>
      </c>
      <c r="CI24" s="105">
        <f>IF('KWh (Monthly) ENTRY NLI '!CI$5=0,0,CH24+'KWh (Monthly) ENTRY NLI '!CI24)</f>
        <v>0</v>
      </c>
      <c r="CJ24" s="105">
        <f>IF('KWh (Monthly) ENTRY NLI '!CJ$5=0,0,CI24+'KWh (Monthly) ENTRY NLI '!CJ24)</f>
        <v>0</v>
      </c>
    </row>
    <row r="25" spans="1:88" x14ac:dyDescent="0.25">
      <c r="A25" s="228"/>
      <c r="B25" s="45" t="s">
        <v>2</v>
      </c>
      <c r="C25" s="70">
        <f>IF('KWh (Monthly) ENTRY NLI '!C$5=0,0,'KWh (Monthly) ENTRY NLI '!C25)</f>
        <v>0</v>
      </c>
      <c r="D25" s="70">
        <f>IF('KWh (Monthly) ENTRY NLI '!D$5=0,0,C25+'KWh (Monthly) ENTRY NLI '!D25)</f>
        <v>0</v>
      </c>
      <c r="E25" s="70">
        <f>IF('KWh (Monthly) ENTRY NLI '!E$5=0,0,D25+'KWh (Monthly) ENTRY NLI '!E25)</f>
        <v>0</v>
      </c>
      <c r="F25" s="70">
        <f>IF('KWh (Monthly) ENTRY NLI '!F$5=0,0,E25+'KWh (Monthly) ENTRY NLI '!F25)</f>
        <v>0</v>
      </c>
      <c r="G25" s="70">
        <f>IF('KWh (Monthly) ENTRY NLI '!G$5=0,0,F25+'KWh (Monthly) ENTRY NLI '!G25)</f>
        <v>0</v>
      </c>
      <c r="H25" s="70">
        <f>IF('KWh (Monthly) ENTRY NLI '!H$5=0,0,G25+'KWh (Monthly) ENTRY NLI '!H25)</f>
        <v>0</v>
      </c>
      <c r="I25" s="70">
        <f>IF('KWh (Monthly) ENTRY NLI '!I$5=0,0,H25+'KWh (Monthly) ENTRY NLI '!I25)</f>
        <v>0</v>
      </c>
      <c r="J25" s="70">
        <f>IF('KWh (Monthly) ENTRY NLI '!J$5=0,0,I25+'KWh (Monthly) ENTRY NLI '!J25)</f>
        <v>0</v>
      </c>
      <c r="K25" s="70">
        <f>IF('KWh (Monthly) ENTRY NLI '!K$5=0,0,J25+'KWh (Monthly) ENTRY NLI '!K25)</f>
        <v>0</v>
      </c>
      <c r="L25" s="70">
        <f>IF('KWh (Monthly) ENTRY NLI '!L$5=0,0,K25+'KWh (Monthly) ENTRY NLI '!L25)</f>
        <v>0</v>
      </c>
      <c r="M25" s="70">
        <f>IF('KWh (Monthly) ENTRY NLI '!M$5=0,0,L25+'KWh (Monthly) ENTRY NLI '!M25)</f>
        <v>0</v>
      </c>
      <c r="N25" s="70">
        <f>IF('KWh (Monthly) ENTRY NLI '!N$5=0,0,M25+'KWh (Monthly) ENTRY NLI '!N25)</f>
        <v>0</v>
      </c>
      <c r="O25" s="70">
        <f>IF('KWh (Monthly) ENTRY NLI '!O$5=0,0,N25+'KWh (Monthly) ENTRY NLI '!O25)</f>
        <v>0</v>
      </c>
      <c r="P25" s="70">
        <f>IF('KWh (Monthly) ENTRY NLI '!P$5=0,0,O25+'KWh (Monthly) ENTRY NLI '!P25)</f>
        <v>0</v>
      </c>
      <c r="Q25" s="70">
        <f>IF('KWh (Monthly) ENTRY NLI '!Q$5=0,0,P25+'KWh (Monthly) ENTRY NLI '!Q25)</f>
        <v>0</v>
      </c>
      <c r="R25" s="70">
        <f>IF('KWh (Monthly) ENTRY NLI '!R$5=0,0,Q25+'KWh (Monthly) ENTRY NLI '!R25)</f>
        <v>0</v>
      </c>
      <c r="S25" s="70">
        <f>IF('KWh (Monthly) ENTRY NLI '!S$5=0,0,R25+'KWh (Monthly) ENTRY NLI '!S25)</f>
        <v>0</v>
      </c>
      <c r="T25" s="70">
        <f>IF('KWh (Monthly) ENTRY NLI '!T$5=0,0,S25+'KWh (Monthly) ENTRY NLI '!T25)</f>
        <v>0</v>
      </c>
      <c r="U25" s="70">
        <f>IF('KWh (Monthly) ENTRY NLI '!U$5=0,0,T25+'KWh (Monthly) ENTRY NLI '!U25)</f>
        <v>0</v>
      </c>
      <c r="V25" s="70">
        <f>IF('KWh (Monthly) ENTRY NLI '!V$5=0,0,U25+'KWh (Monthly) ENTRY NLI '!V25)</f>
        <v>0</v>
      </c>
      <c r="W25" s="70">
        <f>IF('KWh (Monthly) ENTRY NLI '!W$5=0,0,V25+'KWh (Monthly) ENTRY NLI '!W25)</f>
        <v>0</v>
      </c>
      <c r="X25" s="70">
        <f>IF('KWh (Monthly) ENTRY NLI '!X$5=0,0,W25+'KWh (Monthly) ENTRY NLI '!X25)</f>
        <v>0</v>
      </c>
      <c r="Y25" s="70">
        <f>IF('KWh (Monthly) ENTRY NLI '!Y$5=0,0,X25+'KWh (Monthly) ENTRY NLI '!Y25)</f>
        <v>0</v>
      </c>
      <c r="Z25" s="70">
        <f>IF('KWh (Monthly) ENTRY NLI '!Z$5=0,0,Y25+'KWh (Monthly) ENTRY NLI '!Z25)</f>
        <v>0</v>
      </c>
      <c r="AA25" s="70">
        <f>IF('KWh (Monthly) ENTRY NLI '!AA$5=0,0,Z25+'KWh (Monthly) ENTRY NLI '!AA25)</f>
        <v>0</v>
      </c>
      <c r="AB25" s="70">
        <f>IF('KWh (Monthly) ENTRY NLI '!AB$5=0,0,AA25+'KWh (Monthly) ENTRY NLI '!AB25)</f>
        <v>0</v>
      </c>
      <c r="AC25" s="70">
        <f>IF('KWh (Monthly) ENTRY NLI '!AC$5=0,0,AB25+'KWh (Monthly) ENTRY NLI '!AC25)</f>
        <v>0</v>
      </c>
      <c r="AD25" s="70">
        <f>IF('KWh (Monthly) ENTRY NLI '!AD$5=0,0,AC25+'KWh (Monthly) ENTRY NLI '!AD25)</f>
        <v>0</v>
      </c>
      <c r="AE25" s="70">
        <f>IF('KWh (Monthly) ENTRY NLI '!AE$5=0,0,AD25+'KWh (Monthly) ENTRY NLI '!AE25)</f>
        <v>0</v>
      </c>
      <c r="AF25" s="70">
        <f>IF('KWh (Monthly) ENTRY NLI '!AF$5=0,0,AE25+'KWh (Monthly) ENTRY NLI '!AF25)</f>
        <v>0</v>
      </c>
      <c r="AG25" s="70">
        <f>IF('KWh (Monthly) ENTRY NLI '!AG$5=0,0,AF25+'KWh (Monthly) ENTRY NLI '!AG25)</f>
        <v>0</v>
      </c>
      <c r="AH25" s="70">
        <f>IF('KWh (Monthly) ENTRY NLI '!AH$5=0,0,AG25+'KWh (Monthly) ENTRY NLI '!AH25)</f>
        <v>0</v>
      </c>
      <c r="AI25" s="70">
        <f>IF('KWh (Monthly) ENTRY NLI '!AI$5=0,0,AH25+'KWh (Monthly) ENTRY NLI '!AI25)</f>
        <v>0</v>
      </c>
      <c r="AJ25" s="70">
        <f>IF('KWh (Monthly) ENTRY NLI '!AJ$5=0,0,AI25+'KWh (Monthly) ENTRY NLI '!AJ25)</f>
        <v>0</v>
      </c>
      <c r="AK25" s="70">
        <f>IF('KWh (Monthly) ENTRY NLI '!AK$5=0,0,AJ25+'KWh (Monthly) ENTRY NLI '!AK25)</f>
        <v>0</v>
      </c>
      <c r="AL25" s="70">
        <f>IF('KWh (Monthly) ENTRY NLI '!AL$5=0,0,AK25+'KWh (Monthly) ENTRY NLI '!AL25)</f>
        <v>0</v>
      </c>
      <c r="AM25" s="70">
        <f>IF('KWh (Monthly) ENTRY NLI '!AM$5=0,0,AL25+'KWh (Monthly) ENTRY NLI '!AM25)</f>
        <v>0</v>
      </c>
      <c r="AN25" s="70">
        <f>IF('KWh (Monthly) ENTRY NLI '!AN$5=0,0,AM25+'KWh (Monthly) ENTRY NLI '!AN25)</f>
        <v>0</v>
      </c>
      <c r="AO25" s="105">
        <f>IF('KWh (Monthly) ENTRY NLI '!AO$5=0,0,AN25+'KWh (Monthly) ENTRY NLI '!AO25)</f>
        <v>0</v>
      </c>
      <c r="AP25" s="105">
        <f>IF('KWh (Monthly) ENTRY NLI '!AP$5=0,0,AO25+'KWh (Monthly) ENTRY NLI '!AP25)</f>
        <v>0</v>
      </c>
      <c r="AQ25" s="105">
        <f>IF('KWh (Monthly) ENTRY NLI '!AQ$5=0,0,AP25+'KWh (Monthly) ENTRY NLI '!AQ25)</f>
        <v>0</v>
      </c>
      <c r="AR25" s="105">
        <f>IF('KWh (Monthly) ENTRY NLI '!AR$5=0,0,AQ25+'KWh (Monthly) ENTRY NLI '!AR25)</f>
        <v>0</v>
      </c>
      <c r="AS25" s="70">
        <f>IF('KWh (Monthly) ENTRY NLI '!AS$5=-1,0,AR25+'KWh (Monthly) ENTRY NLI '!AS25)</f>
        <v>0</v>
      </c>
      <c r="AT25" s="70">
        <f>IF('KWh (Monthly) ENTRY NLI '!AT$5=-1,0,AS25+'KWh (Monthly) ENTRY NLI '!AT25)</f>
        <v>0</v>
      </c>
      <c r="AU25" s="70">
        <f>IF('KWh (Monthly) ENTRY NLI '!AU$5=-1,0,AT25+'KWh (Monthly) ENTRY NLI '!AU25)</f>
        <v>0</v>
      </c>
      <c r="AV25" s="70">
        <f>IF('KWh (Monthly) ENTRY NLI '!AV$5=-1,0,AU25+'KWh (Monthly) ENTRY NLI '!AV25)</f>
        <v>0</v>
      </c>
      <c r="AW25" s="105">
        <f>IF('KWh (Monthly) ENTRY NLI '!AW$5=0,0,AV25+'KWh (Monthly) ENTRY NLI '!AW25)</f>
        <v>0</v>
      </c>
      <c r="AX25" s="105">
        <f>IF('KWh (Monthly) ENTRY NLI '!AX$5=0,0,AW25+'KWh (Monthly) ENTRY NLI '!AX25)</f>
        <v>0</v>
      </c>
      <c r="AY25" s="105">
        <f>IF('KWh (Monthly) ENTRY NLI '!AY$5=0,0,AX25+'KWh (Monthly) ENTRY NLI '!AY25)</f>
        <v>0</v>
      </c>
      <c r="AZ25" s="105">
        <f>IF('KWh (Monthly) ENTRY NLI '!AZ$5=0,0,AY25+'KWh (Monthly) ENTRY NLI '!AZ25)</f>
        <v>0</v>
      </c>
      <c r="BA25" s="105">
        <f>IF('KWh (Monthly) ENTRY NLI '!BA$5=0,0,AZ25+'KWh (Monthly) ENTRY NLI '!BA25)</f>
        <v>0</v>
      </c>
      <c r="BB25" s="105">
        <f>IF('KWh (Monthly) ENTRY NLI '!BB$5=0,0,BA25+'KWh (Monthly) ENTRY NLI '!BB25)</f>
        <v>0</v>
      </c>
      <c r="BC25" s="105">
        <f>IF('KWh (Monthly) ENTRY NLI '!BC$5=0,0,BB25+'KWh (Monthly) ENTRY NLI '!BC25)</f>
        <v>0</v>
      </c>
      <c r="BD25" s="105">
        <f>IF('KWh (Monthly) ENTRY NLI '!BD$5=0,0,BC25+'KWh (Monthly) ENTRY NLI '!BD25)</f>
        <v>0</v>
      </c>
      <c r="BE25" s="105">
        <f>IF('KWh (Monthly) ENTRY NLI '!BE$5=0,0,BD25+'KWh (Monthly) ENTRY NLI '!BE25)</f>
        <v>0</v>
      </c>
      <c r="BF25" s="105">
        <f>IF('KWh (Monthly) ENTRY NLI '!BF$5=0,0,BE25+'KWh (Monthly) ENTRY NLI '!BF25)</f>
        <v>0</v>
      </c>
      <c r="BG25" s="105">
        <f>IF('KWh (Monthly) ENTRY NLI '!BG$5=0,0,BF25+'KWh (Monthly) ENTRY NLI '!BG25)</f>
        <v>0</v>
      </c>
      <c r="BH25" s="105">
        <f>IF('KWh (Monthly) ENTRY NLI '!BH$5=0,0,BG25+'KWh (Monthly) ENTRY NLI '!BH25)</f>
        <v>0</v>
      </c>
      <c r="BI25" s="105">
        <f>IF('KWh (Monthly) ENTRY NLI '!BI$5=0,0,BH25+'KWh (Monthly) ENTRY NLI '!BI25)</f>
        <v>0</v>
      </c>
      <c r="BJ25" s="105">
        <f>IF('KWh (Monthly) ENTRY NLI '!BJ$5=0,0,BI25+'KWh (Monthly) ENTRY NLI '!BJ25)</f>
        <v>0</v>
      </c>
      <c r="BK25" s="105">
        <f>IF('KWh (Monthly) ENTRY NLI '!BK$5=0,0,BJ25+'KWh (Monthly) ENTRY NLI '!BK25)</f>
        <v>0</v>
      </c>
      <c r="BL25" s="105">
        <f>IF('KWh (Monthly) ENTRY NLI '!BL$5=0,0,BK25+'KWh (Monthly) ENTRY NLI '!BL25)</f>
        <v>0</v>
      </c>
      <c r="BM25" s="105">
        <f>IF('KWh (Monthly) ENTRY NLI '!BM$5=0,0,BL25+'KWh (Monthly) ENTRY NLI '!BM25)</f>
        <v>0</v>
      </c>
      <c r="BN25" s="105">
        <f>IF('KWh (Monthly) ENTRY NLI '!BN$5=0,0,BM25+'KWh (Monthly) ENTRY NLI '!BN25)</f>
        <v>0</v>
      </c>
      <c r="BO25" s="105">
        <f>IF('KWh (Monthly) ENTRY NLI '!BO$5=0,0,BN25+'KWh (Monthly) ENTRY NLI '!BO25)</f>
        <v>0</v>
      </c>
      <c r="BP25" s="105">
        <f>IF('KWh (Monthly) ENTRY NLI '!BP$5=0,0,BO25+'KWh (Monthly) ENTRY NLI '!BP25)</f>
        <v>0</v>
      </c>
      <c r="BQ25" s="105">
        <f>IF('KWh (Monthly) ENTRY NLI '!BQ$5=0,0,BP25+'KWh (Monthly) ENTRY NLI '!BQ25)</f>
        <v>0</v>
      </c>
      <c r="BR25" s="105">
        <f>IF('KWh (Monthly) ENTRY NLI '!BR$5=0,0,BQ25+'KWh (Monthly) ENTRY NLI '!BR25)</f>
        <v>0</v>
      </c>
      <c r="BS25" s="105">
        <f>IF('KWh (Monthly) ENTRY NLI '!BS$5=0,0,BR25+'KWh (Monthly) ENTRY NLI '!BS25)</f>
        <v>0</v>
      </c>
      <c r="BT25" s="105">
        <f>IF('KWh (Monthly) ENTRY NLI '!BT$5=0,0,BS25+'KWh (Monthly) ENTRY NLI '!BT25)</f>
        <v>0</v>
      </c>
      <c r="BU25" s="105">
        <f>IF('KWh (Monthly) ENTRY NLI '!BU$5=0,0,BT25+'KWh (Monthly) ENTRY NLI '!BU25)</f>
        <v>0</v>
      </c>
      <c r="BV25" s="105">
        <f>IF('KWh (Monthly) ENTRY NLI '!BV$5=0,0,BU25+'KWh (Monthly) ENTRY NLI '!BV25)</f>
        <v>0</v>
      </c>
      <c r="BW25" s="105">
        <f>IF('KWh (Monthly) ENTRY NLI '!BW$5=0,0,BV25+'KWh (Monthly) ENTRY NLI '!BW25)</f>
        <v>0</v>
      </c>
      <c r="BX25" s="105">
        <f>IF('KWh (Monthly) ENTRY NLI '!BX$5=0,0,BW25+'KWh (Monthly) ENTRY NLI '!BX25)</f>
        <v>0</v>
      </c>
      <c r="BY25" s="105">
        <f>IF('KWh (Monthly) ENTRY NLI '!BY$5=0,0,BX25+'KWh (Monthly) ENTRY NLI '!BY25)</f>
        <v>0</v>
      </c>
      <c r="BZ25" s="105">
        <f>IF('KWh (Monthly) ENTRY NLI '!BZ$5=0,0,BY25+'KWh (Monthly) ENTRY NLI '!BZ25)</f>
        <v>0</v>
      </c>
      <c r="CA25" s="105">
        <f>IF('KWh (Monthly) ENTRY NLI '!CA$5=0,0,BZ25+'KWh (Monthly) ENTRY NLI '!CA25)</f>
        <v>0</v>
      </c>
      <c r="CB25" s="105">
        <f>IF('KWh (Monthly) ENTRY NLI '!CB$5=0,0,CA25+'KWh (Monthly) ENTRY NLI '!CB25)</f>
        <v>0</v>
      </c>
      <c r="CC25" s="105">
        <f>IF('KWh (Monthly) ENTRY NLI '!CC$5=0,0,CB25+'KWh (Monthly) ENTRY NLI '!CC25)</f>
        <v>0</v>
      </c>
      <c r="CD25" s="105">
        <f>IF('KWh (Monthly) ENTRY NLI '!CD$5=0,0,CC25+'KWh (Monthly) ENTRY NLI '!CD25)</f>
        <v>0</v>
      </c>
      <c r="CE25" s="105">
        <f>IF('KWh (Monthly) ENTRY NLI '!CE$5=0,0,CD25+'KWh (Monthly) ENTRY NLI '!CE25)</f>
        <v>0</v>
      </c>
      <c r="CF25" s="105">
        <f>IF('KWh (Monthly) ENTRY NLI '!CF$5=0,0,CE25+'KWh (Monthly) ENTRY NLI '!CF25)</f>
        <v>0</v>
      </c>
      <c r="CG25" s="105">
        <f>IF('KWh (Monthly) ENTRY NLI '!CG$5=0,0,CF25+'KWh (Monthly) ENTRY NLI '!CG25)</f>
        <v>0</v>
      </c>
      <c r="CH25" s="105">
        <f>IF('KWh (Monthly) ENTRY NLI '!CH$5=0,0,CG25+'KWh (Monthly) ENTRY NLI '!CH25)</f>
        <v>0</v>
      </c>
      <c r="CI25" s="105">
        <f>IF('KWh (Monthly) ENTRY NLI '!CI$5=0,0,CH25+'KWh (Monthly) ENTRY NLI '!CI25)</f>
        <v>0</v>
      </c>
      <c r="CJ25" s="105">
        <f>IF('KWh (Monthly) ENTRY NLI '!CJ$5=0,0,CI25+'KWh (Monthly) ENTRY NLI '!CJ25)</f>
        <v>0</v>
      </c>
    </row>
    <row r="26" spans="1:88" x14ac:dyDescent="0.25">
      <c r="A26" s="228"/>
      <c r="B26" s="45" t="s">
        <v>3</v>
      </c>
      <c r="C26" s="70">
        <f>IF('KWh (Monthly) ENTRY NLI '!C$5=0,0,'KWh (Monthly) ENTRY NLI '!C26)</f>
        <v>0</v>
      </c>
      <c r="D26" s="70">
        <f>IF('KWh (Monthly) ENTRY NLI '!D$5=0,0,C26+'KWh (Monthly) ENTRY NLI '!D26)</f>
        <v>0</v>
      </c>
      <c r="E26" s="70">
        <f>IF('KWh (Monthly) ENTRY NLI '!E$5=0,0,D26+'KWh (Monthly) ENTRY NLI '!E26)</f>
        <v>0</v>
      </c>
      <c r="F26" s="70">
        <f>IF('KWh (Monthly) ENTRY NLI '!F$5=0,0,E26+'KWh (Monthly) ENTRY NLI '!F26)</f>
        <v>936946.00955250754</v>
      </c>
      <c r="G26" s="70">
        <f>IF('KWh (Monthly) ENTRY NLI '!G$5=0,0,F26+'KWh (Monthly) ENTRY NLI '!G26)</f>
        <v>2604224.7028735019</v>
      </c>
      <c r="H26" s="70">
        <f>IF('KWh (Monthly) ENTRY NLI '!H$5=0,0,G26+'KWh (Monthly) ENTRY NLI '!H26)</f>
        <v>4774327.4812704669</v>
      </c>
      <c r="I26" s="70">
        <f>IF('KWh (Monthly) ENTRY NLI '!I$5=0,0,H26+'KWh (Monthly) ENTRY NLI '!I26)</f>
        <v>6751402.9377759853</v>
      </c>
      <c r="J26" s="70">
        <f>IF('KWh (Monthly) ENTRY NLI '!J$5=0,0,I26+'KWh (Monthly) ENTRY NLI '!J26)</f>
        <v>9921821.6988999229</v>
      </c>
      <c r="K26" s="70">
        <f>IF('KWh (Monthly) ENTRY NLI '!K$5=0,0,J26+'KWh (Monthly) ENTRY NLI '!K26)</f>
        <v>12418224.555657448</v>
      </c>
      <c r="L26" s="70">
        <f>IF('KWh (Monthly) ENTRY NLI '!L$5=0,0,K26+'KWh (Monthly) ENTRY NLI '!L26)</f>
        <v>14559216.236701902</v>
      </c>
      <c r="M26" s="70">
        <f>IF('KWh (Monthly) ENTRY NLI '!M$5=0,0,L26+'KWh (Monthly) ENTRY NLI '!M26)</f>
        <v>18087616.142680746</v>
      </c>
      <c r="N26" s="70">
        <f>IF('KWh (Monthly) ENTRY NLI '!N$5=0,0,M26+'KWh (Monthly) ENTRY NLI '!N26)</f>
        <v>19867351.587734714</v>
      </c>
      <c r="O26" s="70">
        <f>IF('KWh (Monthly) ENTRY NLI '!O$5=0,0,N26+'KWh (Monthly) ENTRY NLI '!O26)</f>
        <v>22365926.491871022</v>
      </c>
      <c r="P26" s="70">
        <f>IF('KWh (Monthly) ENTRY NLI '!P$5=0,0,O26+'KWh (Monthly) ENTRY NLI '!P26)</f>
        <v>24871229.733605929</v>
      </c>
      <c r="Q26" s="70">
        <f>IF('KWh (Monthly) ENTRY NLI '!Q$5=0,0,P26+'KWh (Monthly) ENTRY NLI '!Q26)</f>
        <v>26752934.103242762</v>
      </c>
      <c r="R26" s="70">
        <f>IF('KWh (Monthly) ENTRY NLI '!R$5=0,0,Q26+'KWh (Monthly) ENTRY NLI '!R26)</f>
        <v>27956681.490282547</v>
      </c>
      <c r="S26" s="70">
        <f>IF('KWh (Monthly) ENTRY NLI '!S$5=0,0,R26+'KWh (Monthly) ENTRY NLI '!S26)</f>
        <v>29755047.365247425</v>
      </c>
      <c r="T26" s="70">
        <f>IF('KWh (Monthly) ENTRY NLI '!T$5=0,0,S26+'KWh (Monthly) ENTRY NLI '!T26)</f>
        <v>33353633.888327144</v>
      </c>
      <c r="U26" s="70">
        <f>IF('KWh (Monthly) ENTRY NLI '!U$5=0,0,T26+'KWh (Monthly) ENTRY NLI '!U26)</f>
        <v>35650693.139093183</v>
      </c>
      <c r="V26" s="70">
        <f>IF('KWh (Monthly) ENTRY NLI '!V$5=0,0,U26+'KWh (Monthly) ENTRY NLI '!V26)</f>
        <v>39150488.965748243</v>
      </c>
      <c r="W26" s="70">
        <f>IF('KWh (Monthly) ENTRY NLI '!W$5=0,0,V26+'KWh (Monthly) ENTRY NLI '!W26)</f>
        <v>42415580.147431113</v>
      </c>
      <c r="X26" s="70">
        <f>IF('KWh (Monthly) ENTRY NLI '!X$5=0,0,W26+'KWh (Monthly) ENTRY NLI '!X26)</f>
        <v>44584031.823515743</v>
      </c>
      <c r="Y26" s="70">
        <f>IF('KWh (Monthly) ENTRY NLI '!Y$5=0,0,X26+'KWh (Monthly) ENTRY NLI '!Y26)</f>
        <v>47320739.500431895</v>
      </c>
      <c r="Z26" s="70">
        <f>IF('KWh (Monthly) ENTRY NLI '!Z$5=0,0,Y26+'KWh (Monthly) ENTRY NLI '!Z26)</f>
        <v>49533678.820391685</v>
      </c>
      <c r="AA26" s="70">
        <f>IF('KWh (Monthly) ENTRY NLI '!AA$5=0,0,Z26+'KWh (Monthly) ENTRY NLI '!AA26)</f>
        <v>50881148.753764823</v>
      </c>
      <c r="AB26" s="70">
        <f>IF('KWh (Monthly) ENTRY NLI '!AB$5=0,0,AA26+'KWh (Monthly) ENTRY NLI '!AB26)</f>
        <v>52715372.452629708</v>
      </c>
      <c r="AC26" s="70">
        <f>IF('KWh (Monthly) ENTRY NLI '!AC$5=0,0,AB26+'KWh (Monthly) ENTRY NLI '!AC26)</f>
        <v>53686942.931036398</v>
      </c>
      <c r="AD26" s="70">
        <f>IF('KWh (Monthly) ENTRY NLI '!AD$5=0,0,AC26+'KWh (Monthly) ENTRY NLI '!AD26)</f>
        <v>54752841.711560167</v>
      </c>
      <c r="AE26" s="70">
        <f>IF('KWh (Monthly) ENTRY NLI '!AE$5=0,0,AD26+'KWh (Monthly) ENTRY NLI '!AE26)</f>
        <v>56479962.474855691</v>
      </c>
      <c r="AF26" s="70">
        <f>IF('KWh (Monthly) ENTRY NLI '!AF$5=0,0,AE26+'KWh (Monthly) ENTRY NLI '!AF26)</f>
        <v>58465568.491207309</v>
      </c>
      <c r="AG26" s="70">
        <f>IF('KWh (Monthly) ENTRY NLI '!AG$5=0,0,AF26+'KWh (Monthly) ENTRY NLI '!AG26)</f>
        <v>61431068.26963532</v>
      </c>
      <c r="AH26" s="70">
        <f>IF('KWh (Monthly) ENTRY NLI '!AH$5=0,0,AG26+'KWh (Monthly) ENTRY NLI '!AH26)</f>
        <v>63867249.029260315</v>
      </c>
      <c r="AI26" s="70">
        <f>IF('KWh (Monthly) ENTRY NLI '!AI$5=0,0,AH26+'KWh (Monthly) ENTRY NLI '!AI26)</f>
        <v>65620596.930223241</v>
      </c>
      <c r="AJ26" s="70">
        <f>IF('KWh (Monthly) ENTRY NLI '!AJ$5=0,0,AI26+'KWh (Monthly) ENTRY NLI '!AJ26)</f>
        <v>67378108.748144165</v>
      </c>
      <c r="AK26" s="70">
        <f>IF('KWh (Monthly) ENTRY NLI '!AK$5=0,0,AJ26+'KWh (Monthly) ENTRY NLI '!AK26)</f>
        <v>70378378.684978426</v>
      </c>
      <c r="AL26" s="70">
        <f>IF('KWh (Monthly) ENTRY NLI '!AL$5=0,0,AK26+'KWh (Monthly) ENTRY NLI '!AL26)</f>
        <v>71608151.072053984</v>
      </c>
      <c r="AM26" s="70">
        <f>IF('KWh (Monthly) ENTRY NLI '!AM$5=0,0,AL26+'KWh (Monthly) ENTRY NLI '!AM26)</f>
        <v>73310567.692822799</v>
      </c>
      <c r="AN26" s="70">
        <f>IF('KWh (Monthly) ENTRY NLI '!AN$5=0,0,AM26+'KWh (Monthly) ENTRY NLI '!AN26)</f>
        <v>81625824.790985301</v>
      </c>
      <c r="AO26" s="105">
        <f>IF('KWh (Monthly) ENTRY NLI '!AO$5=0,0,AN26+'KWh (Monthly) ENTRY NLI '!AO26)</f>
        <v>81625824.790985301</v>
      </c>
      <c r="AP26" s="105">
        <f>IF('KWh (Monthly) ENTRY NLI '!AP$5=0,0,AO26+'KWh (Monthly) ENTRY NLI '!AP26)</f>
        <v>81625824.790985301</v>
      </c>
      <c r="AQ26" s="105">
        <f>IF('KWh (Monthly) ENTRY NLI '!AQ$5=0,0,AP26+'KWh (Monthly) ENTRY NLI '!AQ26)</f>
        <v>81625824.790985301</v>
      </c>
      <c r="AR26" s="105">
        <f>IF('KWh (Monthly) ENTRY NLI '!AR$5=0,0,AQ26+'KWh (Monthly) ENTRY NLI '!AR26)</f>
        <v>81625824.790985301</v>
      </c>
      <c r="AS26" s="70">
        <f>IF('KWh (Monthly) ENTRY NLI '!AS$5=-1,0,AR26+'KWh (Monthly) ENTRY NLI '!AS26)</f>
        <v>81625824.790985301</v>
      </c>
      <c r="AT26" s="70">
        <f>IF('KWh (Monthly) ENTRY NLI '!AT$5=-1,0,AS26+'KWh (Monthly) ENTRY NLI '!AT26)</f>
        <v>81625824.790985301</v>
      </c>
      <c r="AU26" s="70">
        <f>IF('KWh (Monthly) ENTRY NLI '!AU$5=-1,0,AT26+'KWh (Monthly) ENTRY NLI '!AU26)</f>
        <v>81625824.790985301</v>
      </c>
      <c r="AV26" s="70">
        <f>IF('KWh (Monthly) ENTRY NLI '!AV$5=-1,0,AU26+'KWh (Monthly) ENTRY NLI '!AV26)</f>
        <v>81625824.790985301</v>
      </c>
      <c r="AW26" s="105">
        <f>IF('KWh (Monthly) ENTRY NLI '!AW$5=0,0,AV26+'KWh (Monthly) ENTRY NLI '!AW26)</f>
        <v>81625824.790985301</v>
      </c>
      <c r="AX26" s="105">
        <f>IF('KWh (Monthly) ENTRY NLI '!AX$5=0,0,AW26+'KWh (Monthly) ENTRY NLI '!AX26)</f>
        <v>81625824.790985301</v>
      </c>
      <c r="AY26" s="105">
        <f>IF('KWh (Monthly) ENTRY NLI '!AY$5=0,0,AX26+'KWh (Monthly) ENTRY NLI '!AY26)</f>
        <v>81625824.790985301</v>
      </c>
      <c r="AZ26" s="105">
        <f>IF('KWh (Monthly) ENTRY NLI '!AZ$5=0,0,AY26+'KWh (Monthly) ENTRY NLI '!AZ26)</f>
        <v>81625824.790985301</v>
      </c>
      <c r="BA26" s="105">
        <f>IF('KWh (Monthly) ENTRY NLI '!BA$5=0,0,AZ26+'KWh (Monthly) ENTRY NLI '!BA26)</f>
        <v>81625824.790985301</v>
      </c>
      <c r="BB26" s="105">
        <f>IF('KWh (Monthly) ENTRY NLI '!BB$5=0,0,BA26+'KWh (Monthly) ENTRY NLI '!BB26)</f>
        <v>81625824.790985301</v>
      </c>
      <c r="BC26" s="105">
        <f>IF('KWh (Monthly) ENTRY NLI '!BC$5=0,0,BB26+'KWh (Monthly) ENTRY NLI '!BC26)</f>
        <v>81625824.790985301</v>
      </c>
      <c r="BD26" s="105">
        <f>IF('KWh (Monthly) ENTRY NLI '!BD$5=0,0,BC26+'KWh (Monthly) ENTRY NLI '!BD26)</f>
        <v>0</v>
      </c>
      <c r="BE26" s="105">
        <f>IF('KWh (Monthly) ENTRY NLI '!BE$5=0,0,BD26+'KWh (Monthly) ENTRY NLI '!BE26)</f>
        <v>0</v>
      </c>
      <c r="BF26" s="105">
        <f>IF('KWh (Monthly) ENTRY NLI '!BF$5=0,0,BE26+'KWh (Monthly) ENTRY NLI '!BF26)</f>
        <v>0</v>
      </c>
      <c r="BG26" s="105">
        <f>IF('KWh (Monthly) ENTRY NLI '!BG$5=0,0,BF26+'KWh (Monthly) ENTRY NLI '!BG26)</f>
        <v>0</v>
      </c>
      <c r="BH26" s="105">
        <f>IF('KWh (Monthly) ENTRY NLI '!BH$5=0,0,BG26+'KWh (Monthly) ENTRY NLI '!BH26)</f>
        <v>0</v>
      </c>
      <c r="BI26" s="105">
        <f>IF('KWh (Monthly) ENTRY NLI '!BI$5=0,0,BH26+'KWh (Monthly) ENTRY NLI '!BI26)</f>
        <v>0</v>
      </c>
      <c r="BJ26" s="105">
        <f>IF('KWh (Monthly) ENTRY NLI '!BJ$5=0,0,BI26+'KWh (Monthly) ENTRY NLI '!BJ26)</f>
        <v>0</v>
      </c>
      <c r="BK26" s="105">
        <f>IF('KWh (Monthly) ENTRY NLI '!BK$5=0,0,BJ26+'KWh (Monthly) ENTRY NLI '!BK26)</f>
        <v>0</v>
      </c>
      <c r="BL26" s="105">
        <f>IF('KWh (Monthly) ENTRY NLI '!BL$5=0,0,BK26+'KWh (Monthly) ENTRY NLI '!BL26)</f>
        <v>0</v>
      </c>
      <c r="BM26" s="105">
        <f>IF('KWh (Monthly) ENTRY NLI '!BM$5=0,0,BL26+'KWh (Monthly) ENTRY NLI '!BM26)</f>
        <v>0</v>
      </c>
      <c r="BN26" s="105">
        <f>IF('KWh (Monthly) ENTRY NLI '!BN$5=0,0,BM26+'KWh (Monthly) ENTRY NLI '!BN26)</f>
        <v>0</v>
      </c>
      <c r="BO26" s="105">
        <f>IF('KWh (Monthly) ENTRY NLI '!BO$5=0,0,BN26+'KWh (Monthly) ENTRY NLI '!BO26)</f>
        <v>0</v>
      </c>
      <c r="BP26" s="105">
        <f>IF('KWh (Monthly) ENTRY NLI '!BP$5=0,0,BO26+'KWh (Monthly) ENTRY NLI '!BP26)</f>
        <v>0</v>
      </c>
      <c r="BQ26" s="105">
        <f>IF('KWh (Monthly) ENTRY NLI '!BQ$5=0,0,BP26+'KWh (Monthly) ENTRY NLI '!BQ26)</f>
        <v>0</v>
      </c>
      <c r="BR26" s="105">
        <f>IF('KWh (Monthly) ENTRY NLI '!BR$5=0,0,BQ26+'KWh (Monthly) ENTRY NLI '!BR26)</f>
        <v>0</v>
      </c>
      <c r="BS26" s="105">
        <f>IF('KWh (Monthly) ENTRY NLI '!BS$5=0,0,BR26+'KWh (Monthly) ENTRY NLI '!BS26)</f>
        <v>0</v>
      </c>
      <c r="BT26" s="105">
        <f>IF('KWh (Monthly) ENTRY NLI '!BT$5=0,0,BS26+'KWh (Monthly) ENTRY NLI '!BT26)</f>
        <v>0</v>
      </c>
      <c r="BU26" s="105">
        <f>IF('KWh (Monthly) ENTRY NLI '!BU$5=0,0,BT26+'KWh (Monthly) ENTRY NLI '!BU26)</f>
        <v>0</v>
      </c>
      <c r="BV26" s="105">
        <f>IF('KWh (Monthly) ENTRY NLI '!BV$5=0,0,BU26+'KWh (Monthly) ENTRY NLI '!BV26)</f>
        <v>0</v>
      </c>
      <c r="BW26" s="105">
        <f>IF('KWh (Monthly) ENTRY NLI '!BW$5=0,0,BV26+'KWh (Monthly) ENTRY NLI '!BW26)</f>
        <v>0</v>
      </c>
      <c r="BX26" s="105">
        <f>IF('KWh (Monthly) ENTRY NLI '!BX$5=0,0,BW26+'KWh (Monthly) ENTRY NLI '!BX26)</f>
        <v>0</v>
      </c>
      <c r="BY26" s="105">
        <f>IF('KWh (Monthly) ENTRY NLI '!BY$5=0,0,BX26+'KWh (Monthly) ENTRY NLI '!BY26)</f>
        <v>0</v>
      </c>
      <c r="BZ26" s="105">
        <f>IF('KWh (Monthly) ENTRY NLI '!BZ$5=0,0,BY26+'KWh (Monthly) ENTRY NLI '!BZ26)</f>
        <v>0</v>
      </c>
      <c r="CA26" s="105">
        <f>IF('KWh (Monthly) ENTRY NLI '!CA$5=0,0,BZ26+'KWh (Monthly) ENTRY NLI '!CA26)</f>
        <v>0</v>
      </c>
      <c r="CB26" s="105">
        <f>IF('KWh (Monthly) ENTRY NLI '!CB$5=0,0,CA26+'KWh (Monthly) ENTRY NLI '!CB26)</f>
        <v>0</v>
      </c>
      <c r="CC26" s="105">
        <f>IF('KWh (Monthly) ENTRY NLI '!CC$5=0,0,CB26+'KWh (Monthly) ENTRY NLI '!CC26)</f>
        <v>0</v>
      </c>
      <c r="CD26" s="105">
        <f>IF('KWh (Monthly) ENTRY NLI '!CD$5=0,0,CC26+'KWh (Monthly) ENTRY NLI '!CD26)</f>
        <v>0</v>
      </c>
      <c r="CE26" s="105">
        <f>IF('KWh (Monthly) ENTRY NLI '!CE$5=0,0,CD26+'KWh (Monthly) ENTRY NLI '!CE26)</f>
        <v>0</v>
      </c>
      <c r="CF26" s="105">
        <f>IF('KWh (Monthly) ENTRY NLI '!CF$5=0,0,CE26+'KWh (Monthly) ENTRY NLI '!CF26)</f>
        <v>0</v>
      </c>
      <c r="CG26" s="105">
        <f>IF('KWh (Monthly) ENTRY NLI '!CG$5=0,0,CF26+'KWh (Monthly) ENTRY NLI '!CG26)</f>
        <v>0</v>
      </c>
      <c r="CH26" s="105">
        <f>IF('KWh (Monthly) ENTRY NLI '!CH$5=0,0,CG26+'KWh (Monthly) ENTRY NLI '!CH26)</f>
        <v>0</v>
      </c>
      <c r="CI26" s="105">
        <f>IF('KWh (Monthly) ENTRY NLI '!CI$5=0,0,CH26+'KWh (Monthly) ENTRY NLI '!CI26)</f>
        <v>0</v>
      </c>
      <c r="CJ26" s="105">
        <f>IF('KWh (Monthly) ENTRY NLI '!CJ$5=0,0,CI26+'KWh (Monthly) ENTRY NLI '!CJ26)</f>
        <v>0</v>
      </c>
    </row>
    <row r="27" spans="1:88" x14ac:dyDescent="0.25">
      <c r="A27" s="228"/>
      <c r="B27" s="45" t="s">
        <v>13</v>
      </c>
      <c r="C27" s="70">
        <f>IF('KWh (Monthly) ENTRY NLI '!C$5=0,0,'KWh (Monthly) ENTRY NLI '!C27)</f>
        <v>0</v>
      </c>
      <c r="D27" s="70">
        <f>IF('KWh (Monthly) ENTRY NLI '!D$5=0,0,C27+'KWh (Monthly) ENTRY NLI '!D27)</f>
        <v>0</v>
      </c>
      <c r="E27" s="70">
        <f>IF('KWh (Monthly) ENTRY NLI '!E$5=0,0,D27+'KWh (Monthly) ENTRY NLI '!E27)</f>
        <v>0</v>
      </c>
      <c r="F27" s="70">
        <f>IF('KWh (Monthly) ENTRY NLI '!F$5=0,0,E27+'KWh (Monthly) ENTRY NLI '!F27)</f>
        <v>109790.77190637102</v>
      </c>
      <c r="G27" s="70">
        <f>IF('KWh (Monthly) ENTRY NLI '!G$5=0,0,F27+'KWh (Monthly) ENTRY NLI '!G27)</f>
        <v>408128.54299142445</v>
      </c>
      <c r="H27" s="70">
        <f>IF('KWh (Monthly) ENTRY NLI '!H$5=0,0,G27+'KWh (Monthly) ENTRY NLI '!H27)</f>
        <v>2654334.6958032423</v>
      </c>
      <c r="I27" s="70">
        <f>IF('KWh (Monthly) ENTRY NLI '!I$5=0,0,H27+'KWh (Monthly) ENTRY NLI '!I27)</f>
        <v>3405290.437434013</v>
      </c>
      <c r="J27" s="70">
        <f>IF('KWh (Monthly) ENTRY NLI '!J$5=0,0,I27+'KWh (Monthly) ENTRY NLI '!J27)</f>
        <v>5477957.1709599374</v>
      </c>
      <c r="K27" s="70">
        <f>IF('KWh (Monthly) ENTRY NLI '!K$5=0,0,J27+'KWh (Monthly) ENTRY NLI '!K27)</f>
        <v>8278111.7955442648</v>
      </c>
      <c r="L27" s="70">
        <f>IF('KWh (Monthly) ENTRY NLI '!L$5=0,0,K27+'KWh (Monthly) ENTRY NLI '!L27)</f>
        <v>9533037.2724624239</v>
      </c>
      <c r="M27" s="70">
        <f>IF('KWh (Monthly) ENTRY NLI '!M$5=0,0,L27+'KWh (Monthly) ENTRY NLI '!M27)</f>
        <v>13991085.683915915</v>
      </c>
      <c r="N27" s="70">
        <f>IF('KWh (Monthly) ENTRY NLI '!N$5=0,0,M27+'KWh (Monthly) ENTRY NLI '!N27)</f>
        <v>17851857.250535544</v>
      </c>
      <c r="O27" s="70">
        <f>IF('KWh (Monthly) ENTRY NLI '!O$5=0,0,N27+'KWh (Monthly) ENTRY NLI '!O27)</f>
        <v>22171346.890648872</v>
      </c>
      <c r="P27" s="70">
        <f>IF('KWh (Monthly) ENTRY NLI '!P$5=0,0,O27+'KWh (Monthly) ENTRY NLI '!P27)</f>
        <v>37585100.631978787</v>
      </c>
      <c r="Q27" s="70">
        <f>IF('KWh (Monthly) ENTRY NLI '!Q$5=0,0,P27+'KWh (Monthly) ENTRY NLI '!Q27)</f>
        <v>37585100.631978787</v>
      </c>
      <c r="R27" s="70">
        <f>IF('KWh (Monthly) ENTRY NLI '!R$5=0,0,Q27+'KWh (Monthly) ENTRY NLI '!R27)</f>
        <v>39098834.214862317</v>
      </c>
      <c r="S27" s="70">
        <f>IF('KWh (Monthly) ENTRY NLI '!S$5=0,0,R27+'KWh (Monthly) ENTRY NLI '!S27)</f>
        <v>43419484.389918782</v>
      </c>
      <c r="T27" s="70">
        <f>IF('KWh (Monthly) ENTRY NLI '!T$5=0,0,S27+'KWh (Monthly) ENTRY NLI '!T27)</f>
        <v>45538812.193354912</v>
      </c>
      <c r="U27" s="70">
        <f>IF('KWh (Monthly) ENTRY NLI '!U$5=0,0,T27+'KWh (Monthly) ENTRY NLI '!U27)</f>
        <v>48125804.584852614</v>
      </c>
      <c r="V27" s="70">
        <f>IF('KWh (Monthly) ENTRY NLI '!V$5=0,0,U27+'KWh (Monthly) ENTRY NLI '!V27)</f>
        <v>50843094.639892042</v>
      </c>
      <c r="W27" s="70">
        <f>IF('KWh (Monthly) ENTRY NLI '!W$5=0,0,V27+'KWh (Monthly) ENTRY NLI '!W27)</f>
        <v>51253152.715339057</v>
      </c>
      <c r="X27" s="70">
        <f>IF('KWh (Monthly) ENTRY NLI '!X$5=0,0,W27+'KWh (Monthly) ENTRY NLI '!X27)</f>
        <v>53854638.077672184</v>
      </c>
      <c r="Y27" s="70">
        <f>IF('KWh (Monthly) ENTRY NLI '!Y$5=0,0,X27+'KWh (Monthly) ENTRY NLI '!Y27)</f>
        <v>57517907.878799111</v>
      </c>
      <c r="Z27" s="70">
        <f>IF('KWh (Monthly) ENTRY NLI '!Z$5=0,0,Y27+'KWh (Monthly) ENTRY NLI '!Z27)</f>
        <v>59325278.278529562</v>
      </c>
      <c r="AA27" s="70">
        <f>IF('KWh (Monthly) ENTRY NLI '!AA$5=0,0,Z27+'KWh (Monthly) ENTRY NLI '!AA27)</f>
        <v>60288723.409798317</v>
      </c>
      <c r="AB27" s="70">
        <f>IF('KWh (Monthly) ENTRY NLI '!AB$5=0,0,AA27+'KWh (Monthly) ENTRY NLI '!AB27)</f>
        <v>61184331.74464298</v>
      </c>
      <c r="AC27" s="70">
        <f>IF('KWh (Monthly) ENTRY NLI '!AC$5=0,0,AB27+'KWh (Monthly) ENTRY NLI '!AC27)</f>
        <v>61951764.104658946</v>
      </c>
      <c r="AD27" s="70">
        <f>IF('KWh (Monthly) ENTRY NLI '!AD$5=0,0,AC27+'KWh (Monthly) ENTRY NLI '!AD27)</f>
        <v>62170890.346400209</v>
      </c>
      <c r="AE27" s="70">
        <f>IF('KWh (Monthly) ENTRY NLI '!AE$5=0,0,AD27+'KWh (Monthly) ENTRY NLI '!AE27)</f>
        <v>62456240.475128278</v>
      </c>
      <c r="AF27" s="70">
        <f>IF('KWh (Monthly) ENTRY NLI '!AF$5=0,0,AE27+'KWh (Monthly) ENTRY NLI '!AF27)</f>
        <v>62804064.591303214</v>
      </c>
      <c r="AG27" s="70">
        <f>IF('KWh (Monthly) ENTRY NLI '!AG$5=0,0,AF27+'KWh (Monthly) ENTRY NLI '!AG27)</f>
        <v>63272537.345514432</v>
      </c>
      <c r="AH27" s="70">
        <f>IF('KWh (Monthly) ENTRY NLI '!AH$5=0,0,AG27+'KWh (Monthly) ENTRY NLI '!AH27)</f>
        <v>63839830.198207878</v>
      </c>
      <c r="AI27" s="70">
        <f>IF('KWh (Monthly) ENTRY NLI '!AI$5=0,0,AH27+'KWh (Monthly) ENTRY NLI '!AI27)</f>
        <v>64439870.431774519</v>
      </c>
      <c r="AJ27" s="70">
        <f>IF('KWh (Monthly) ENTRY NLI '!AJ$5=0,0,AI27+'KWh (Monthly) ENTRY NLI '!AJ27)</f>
        <v>65510521.003402635</v>
      </c>
      <c r="AK27" s="70">
        <f>IF('KWh (Monthly) ENTRY NLI '!AK$5=0,0,AJ27+'KWh (Monthly) ENTRY NLI '!AK27)</f>
        <v>67625105.82155697</v>
      </c>
      <c r="AL27" s="70">
        <f>IF('KWh (Monthly) ENTRY NLI '!AL$5=0,0,AK27+'KWh (Monthly) ENTRY NLI '!AL27)</f>
        <v>68297940.344410211</v>
      </c>
      <c r="AM27" s="70">
        <f>IF('KWh (Monthly) ENTRY NLI '!AM$5=0,0,AL27+'KWh (Monthly) ENTRY NLI '!AM27)</f>
        <v>70203098.797778726</v>
      </c>
      <c r="AN27" s="70">
        <f>IF('KWh (Monthly) ENTRY NLI '!AN$5=0,0,AM27+'KWh (Monthly) ENTRY NLI '!AN27)</f>
        <v>70653596.870551795</v>
      </c>
      <c r="AO27" s="105">
        <f>IF('KWh (Monthly) ENTRY NLI '!AO$5=0,0,AN27+'KWh (Monthly) ENTRY NLI '!AO27)</f>
        <v>70653596.870551795</v>
      </c>
      <c r="AP27" s="105">
        <f>IF('KWh (Monthly) ENTRY NLI '!AP$5=0,0,AO27+'KWh (Monthly) ENTRY NLI '!AP27)</f>
        <v>70653596.870551795</v>
      </c>
      <c r="AQ27" s="105">
        <f>IF('KWh (Monthly) ENTRY NLI '!AQ$5=0,0,AP27+'KWh (Monthly) ENTRY NLI '!AQ27)</f>
        <v>70653596.870551795</v>
      </c>
      <c r="AR27" s="105">
        <f>IF('KWh (Monthly) ENTRY NLI '!AR$5=0,0,AQ27+'KWh (Monthly) ENTRY NLI '!AR27)</f>
        <v>70653596.870551795</v>
      </c>
      <c r="AS27" s="70">
        <f>IF('KWh (Monthly) ENTRY NLI '!AS$5=-1,0,AR27+'KWh (Monthly) ENTRY NLI '!AS27)</f>
        <v>70653596.870551795</v>
      </c>
      <c r="AT27" s="70">
        <f>IF('KWh (Monthly) ENTRY NLI '!AT$5=-1,0,AS27+'KWh (Monthly) ENTRY NLI '!AT27)</f>
        <v>70653596.870551795</v>
      </c>
      <c r="AU27" s="70">
        <f>IF('KWh (Monthly) ENTRY NLI '!AU$5=-1,0,AT27+'KWh (Monthly) ENTRY NLI '!AU27)</f>
        <v>70653596.870551795</v>
      </c>
      <c r="AV27" s="70">
        <f>IF('KWh (Monthly) ENTRY NLI '!AV$5=-1,0,AU27+'KWh (Monthly) ENTRY NLI '!AV27)</f>
        <v>70653596.870551795</v>
      </c>
      <c r="AW27" s="105">
        <f>IF('KWh (Monthly) ENTRY NLI '!AW$5=0,0,AV27+'KWh (Monthly) ENTRY NLI '!AW27)</f>
        <v>70653596.870551795</v>
      </c>
      <c r="AX27" s="105">
        <f>IF('KWh (Monthly) ENTRY NLI '!AX$5=0,0,AW27+'KWh (Monthly) ENTRY NLI '!AX27)</f>
        <v>70653596.870551795</v>
      </c>
      <c r="AY27" s="105">
        <f>IF('KWh (Monthly) ENTRY NLI '!AY$5=0,0,AX27+'KWh (Monthly) ENTRY NLI '!AY27)</f>
        <v>70653596.870551795</v>
      </c>
      <c r="AZ27" s="105">
        <f>IF('KWh (Monthly) ENTRY NLI '!AZ$5=0,0,AY27+'KWh (Monthly) ENTRY NLI '!AZ27)</f>
        <v>70653596.870551795</v>
      </c>
      <c r="BA27" s="105">
        <f>IF('KWh (Monthly) ENTRY NLI '!BA$5=0,0,AZ27+'KWh (Monthly) ENTRY NLI '!BA27)</f>
        <v>70653596.870551795</v>
      </c>
      <c r="BB27" s="105">
        <f>IF('KWh (Monthly) ENTRY NLI '!BB$5=0,0,BA27+'KWh (Monthly) ENTRY NLI '!BB27)</f>
        <v>70653596.870551795</v>
      </c>
      <c r="BC27" s="105">
        <f>IF('KWh (Monthly) ENTRY NLI '!BC$5=0,0,BB27+'KWh (Monthly) ENTRY NLI '!BC27)</f>
        <v>70653596.870551795</v>
      </c>
      <c r="BD27" s="105">
        <f>IF('KWh (Monthly) ENTRY NLI '!BD$5=0,0,BC27+'KWh (Monthly) ENTRY NLI '!BD27)</f>
        <v>0</v>
      </c>
      <c r="BE27" s="105">
        <f>IF('KWh (Monthly) ENTRY NLI '!BE$5=0,0,BD27+'KWh (Monthly) ENTRY NLI '!BE27)</f>
        <v>0</v>
      </c>
      <c r="BF27" s="105">
        <f>IF('KWh (Monthly) ENTRY NLI '!BF$5=0,0,BE27+'KWh (Monthly) ENTRY NLI '!BF27)</f>
        <v>0</v>
      </c>
      <c r="BG27" s="105">
        <f>IF('KWh (Monthly) ENTRY NLI '!BG$5=0,0,BF27+'KWh (Monthly) ENTRY NLI '!BG27)</f>
        <v>0</v>
      </c>
      <c r="BH27" s="105">
        <f>IF('KWh (Monthly) ENTRY NLI '!BH$5=0,0,BG27+'KWh (Monthly) ENTRY NLI '!BH27)</f>
        <v>0</v>
      </c>
      <c r="BI27" s="105">
        <f>IF('KWh (Monthly) ENTRY NLI '!BI$5=0,0,BH27+'KWh (Monthly) ENTRY NLI '!BI27)</f>
        <v>0</v>
      </c>
      <c r="BJ27" s="105">
        <f>IF('KWh (Monthly) ENTRY NLI '!BJ$5=0,0,BI27+'KWh (Monthly) ENTRY NLI '!BJ27)</f>
        <v>0</v>
      </c>
      <c r="BK27" s="105">
        <f>IF('KWh (Monthly) ENTRY NLI '!BK$5=0,0,BJ27+'KWh (Monthly) ENTRY NLI '!BK27)</f>
        <v>0</v>
      </c>
      <c r="BL27" s="105">
        <f>IF('KWh (Monthly) ENTRY NLI '!BL$5=0,0,BK27+'KWh (Monthly) ENTRY NLI '!BL27)</f>
        <v>0</v>
      </c>
      <c r="BM27" s="105">
        <f>IF('KWh (Monthly) ENTRY NLI '!BM$5=0,0,BL27+'KWh (Monthly) ENTRY NLI '!BM27)</f>
        <v>0</v>
      </c>
      <c r="BN27" s="105">
        <f>IF('KWh (Monthly) ENTRY NLI '!BN$5=0,0,BM27+'KWh (Monthly) ENTRY NLI '!BN27)</f>
        <v>0</v>
      </c>
      <c r="BO27" s="105">
        <f>IF('KWh (Monthly) ENTRY NLI '!BO$5=0,0,BN27+'KWh (Monthly) ENTRY NLI '!BO27)</f>
        <v>0</v>
      </c>
      <c r="BP27" s="105">
        <f>IF('KWh (Monthly) ENTRY NLI '!BP$5=0,0,BO27+'KWh (Monthly) ENTRY NLI '!BP27)</f>
        <v>0</v>
      </c>
      <c r="BQ27" s="105">
        <f>IF('KWh (Monthly) ENTRY NLI '!BQ$5=0,0,BP27+'KWh (Monthly) ENTRY NLI '!BQ27)</f>
        <v>0</v>
      </c>
      <c r="BR27" s="105">
        <f>IF('KWh (Monthly) ENTRY NLI '!BR$5=0,0,BQ27+'KWh (Monthly) ENTRY NLI '!BR27)</f>
        <v>0</v>
      </c>
      <c r="BS27" s="105">
        <f>IF('KWh (Monthly) ENTRY NLI '!BS$5=0,0,BR27+'KWh (Monthly) ENTRY NLI '!BS27)</f>
        <v>0</v>
      </c>
      <c r="BT27" s="105">
        <f>IF('KWh (Monthly) ENTRY NLI '!BT$5=0,0,BS27+'KWh (Monthly) ENTRY NLI '!BT27)</f>
        <v>0</v>
      </c>
      <c r="BU27" s="105">
        <f>IF('KWh (Monthly) ENTRY NLI '!BU$5=0,0,BT27+'KWh (Monthly) ENTRY NLI '!BU27)</f>
        <v>0</v>
      </c>
      <c r="BV27" s="105">
        <f>IF('KWh (Monthly) ENTRY NLI '!BV$5=0,0,BU27+'KWh (Monthly) ENTRY NLI '!BV27)</f>
        <v>0</v>
      </c>
      <c r="BW27" s="105">
        <f>IF('KWh (Monthly) ENTRY NLI '!BW$5=0,0,BV27+'KWh (Monthly) ENTRY NLI '!BW27)</f>
        <v>0</v>
      </c>
      <c r="BX27" s="105">
        <f>IF('KWh (Monthly) ENTRY NLI '!BX$5=0,0,BW27+'KWh (Monthly) ENTRY NLI '!BX27)</f>
        <v>0</v>
      </c>
      <c r="BY27" s="105">
        <f>IF('KWh (Monthly) ENTRY NLI '!BY$5=0,0,BX27+'KWh (Monthly) ENTRY NLI '!BY27)</f>
        <v>0</v>
      </c>
      <c r="BZ27" s="105">
        <f>IF('KWh (Monthly) ENTRY NLI '!BZ$5=0,0,BY27+'KWh (Monthly) ENTRY NLI '!BZ27)</f>
        <v>0</v>
      </c>
      <c r="CA27" s="105">
        <f>IF('KWh (Monthly) ENTRY NLI '!CA$5=0,0,BZ27+'KWh (Monthly) ENTRY NLI '!CA27)</f>
        <v>0</v>
      </c>
      <c r="CB27" s="105">
        <f>IF('KWh (Monthly) ENTRY NLI '!CB$5=0,0,CA27+'KWh (Monthly) ENTRY NLI '!CB27)</f>
        <v>0</v>
      </c>
      <c r="CC27" s="105">
        <f>IF('KWh (Monthly) ENTRY NLI '!CC$5=0,0,CB27+'KWh (Monthly) ENTRY NLI '!CC27)</f>
        <v>0</v>
      </c>
      <c r="CD27" s="105">
        <f>IF('KWh (Monthly) ENTRY NLI '!CD$5=0,0,CC27+'KWh (Monthly) ENTRY NLI '!CD27)</f>
        <v>0</v>
      </c>
      <c r="CE27" s="105">
        <f>IF('KWh (Monthly) ENTRY NLI '!CE$5=0,0,CD27+'KWh (Monthly) ENTRY NLI '!CE27)</f>
        <v>0</v>
      </c>
      <c r="CF27" s="105">
        <f>IF('KWh (Monthly) ENTRY NLI '!CF$5=0,0,CE27+'KWh (Monthly) ENTRY NLI '!CF27)</f>
        <v>0</v>
      </c>
      <c r="CG27" s="105">
        <f>IF('KWh (Monthly) ENTRY NLI '!CG$5=0,0,CF27+'KWh (Monthly) ENTRY NLI '!CG27)</f>
        <v>0</v>
      </c>
      <c r="CH27" s="105">
        <f>IF('KWh (Monthly) ENTRY NLI '!CH$5=0,0,CG27+'KWh (Monthly) ENTRY NLI '!CH27)</f>
        <v>0</v>
      </c>
      <c r="CI27" s="105">
        <f>IF('KWh (Monthly) ENTRY NLI '!CI$5=0,0,CH27+'KWh (Monthly) ENTRY NLI '!CI27)</f>
        <v>0</v>
      </c>
      <c r="CJ27" s="105">
        <f>IF('KWh (Monthly) ENTRY NLI '!CJ$5=0,0,CI27+'KWh (Monthly) ENTRY NLI '!CJ27)</f>
        <v>0</v>
      </c>
    </row>
    <row r="28" spans="1:88" x14ac:dyDescent="0.25">
      <c r="A28" s="228"/>
      <c r="B28" s="45" t="s">
        <v>4</v>
      </c>
      <c r="C28" s="70">
        <f>IF('KWh (Monthly) ENTRY NLI '!C$5=0,0,'KWh (Monthly) ENTRY NLI '!C28)</f>
        <v>0</v>
      </c>
      <c r="D28" s="70">
        <f>IF('KWh (Monthly) ENTRY NLI '!D$5=0,0,C28+'KWh (Monthly) ENTRY NLI '!D28)</f>
        <v>0</v>
      </c>
      <c r="E28" s="70">
        <f>IF('KWh (Monthly) ENTRY NLI '!E$5=0,0,D28+'KWh (Monthly) ENTRY NLI '!E28)</f>
        <v>0</v>
      </c>
      <c r="F28" s="70">
        <f>IF('KWh (Monthly) ENTRY NLI '!F$5=0,0,E28+'KWh (Monthly) ENTRY NLI '!F28)</f>
        <v>0</v>
      </c>
      <c r="G28" s="70">
        <f>IF('KWh (Monthly) ENTRY NLI '!G$5=0,0,F28+'KWh (Monthly) ENTRY NLI '!G28)</f>
        <v>0</v>
      </c>
      <c r="H28" s="70">
        <f>IF('KWh (Monthly) ENTRY NLI '!H$5=0,0,G28+'KWh (Monthly) ENTRY NLI '!H28)</f>
        <v>0</v>
      </c>
      <c r="I28" s="70">
        <f>IF('KWh (Monthly) ENTRY NLI '!I$5=0,0,H28+'KWh (Monthly) ENTRY NLI '!I28)</f>
        <v>0</v>
      </c>
      <c r="J28" s="70">
        <f>IF('KWh (Monthly) ENTRY NLI '!J$5=0,0,I28+'KWh (Monthly) ENTRY NLI '!J28)</f>
        <v>0</v>
      </c>
      <c r="K28" s="70">
        <f>IF('KWh (Monthly) ENTRY NLI '!K$5=0,0,J28+'KWh (Monthly) ENTRY NLI '!K28)</f>
        <v>0</v>
      </c>
      <c r="L28" s="70">
        <f>IF('KWh (Monthly) ENTRY NLI '!L$5=0,0,K28+'KWh (Monthly) ENTRY NLI '!L28)</f>
        <v>0</v>
      </c>
      <c r="M28" s="70">
        <f>IF('KWh (Monthly) ENTRY NLI '!M$5=0,0,L28+'KWh (Monthly) ENTRY NLI '!M28)</f>
        <v>0</v>
      </c>
      <c r="N28" s="70">
        <f>IF('KWh (Monthly) ENTRY NLI '!N$5=0,0,M28+'KWh (Monthly) ENTRY NLI '!N28)</f>
        <v>0</v>
      </c>
      <c r="O28" s="70">
        <f>IF('KWh (Monthly) ENTRY NLI '!O$5=0,0,N28+'KWh (Monthly) ENTRY NLI '!O28)</f>
        <v>0</v>
      </c>
      <c r="P28" s="70">
        <f>IF('KWh (Monthly) ENTRY NLI '!P$5=0,0,O28+'KWh (Monthly) ENTRY NLI '!P28)</f>
        <v>0</v>
      </c>
      <c r="Q28" s="70">
        <f>IF('KWh (Monthly) ENTRY NLI '!Q$5=0,0,P28+'KWh (Monthly) ENTRY NLI '!Q28)</f>
        <v>0</v>
      </c>
      <c r="R28" s="70">
        <f>IF('KWh (Monthly) ENTRY NLI '!R$5=0,0,Q28+'KWh (Monthly) ENTRY NLI '!R28)</f>
        <v>0</v>
      </c>
      <c r="S28" s="70">
        <f>IF('KWh (Monthly) ENTRY NLI '!S$5=0,0,R28+'KWh (Monthly) ENTRY NLI '!S28)</f>
        <v>0</v>
      </c>
      <c r="T28" s="70">
        <f>IF('KWh (Monthly) ENTRY NLI '!T$5=0,0,S28+'KWh (Monthly) ENTRY NLI '!T28)</f>
        <v>0</v>
      </c>
      <c r="U28" s="70">
        <f>IF('KWh (Monthly) ENTRY NLI '!U$5=0,0,T28+'KWh (Monthly) ENTRY NLI '!U28)</f>
        <v>0</v>
      </c>
      <c r="V28" s="70">
        <f>IF('KWh (Monthly) ENTRY NLI '!V$5=0,0,U28+'KWh (Monthly) ENTRY NLI '!V28)</f>
        <v>0</v>
      </c>
      <c r="W28" s="70">
        <f>IF('KWh (Monthly) ENTRY NLI '!W$5=0,0,V28+'KWh (Monthly) ENTRY NLI '!W28)</f>
        <v>0</v>
      </c>
      <c r="X28" s="70">
        <f>IF('KWh (Monthly) ENTRY NLI '!X$5=0,0,W28+'KWh (Monthly) ENTRY NLI '!X28)</f>
        <v>0</v>
      </c>
      <c r="Y28" s="70">
        <f>IF('KWh (Monthly) ENTRY NLI '!Y$5=0,0,X28+'KWh (Monthly) ENTRY NLI '!Y28)</f>
        <v>0</v>
      </c>
      <c r="Z28" s="70">
        <f>IF('KWh (Monthly) ENTRY NLI '!Z$5=0,0,Y28+'KWh (Monthly) ENTRY NLI '!Z28)</f>
        <v>0</v>
      </c>
      <c r="AA28" s="70">
        <f>IF('KWh (Monthly) ENTRY NLI '!AA$5=0,0,Z28+'KWh (Monthly) ENTRY NLI '!AA28)</f>
        <v>0</v>
      </c>
      <c r="AB28" s="70">
        <f>IF('KWh (Monthly) ENTRY NLI '!AB$5=0,0,AA28+'KWh (Monthly) ENTRY NLI '!AB28)</f>
        <v>0</v>
      </c>
      <c r="AC28" s="70">
        <f>IF('KWh (Monthly) ENTRY NLI '!AC$5=0,0,AB28+'KWh (Monthly) ENTRY NLI '!AC28)</f>
        <v>0</v>
      </c>
      <c r="AD28" s="70">
        <f>IF('KWh (Monthly) ENTRY NLI '!AD$5=0,0,AC28+'KWh (Monthly) ENTRY NLI '!AD28)</f>
        <v>0</v>
      </c>
      <c r="AE28" s="70">
        <f>IF('KWh (Monthly) ENTRY NLI '!AE$5=0,0,AD28+'KWh (Monthly) ENTRY NLI '!AE28)</f>
        <v>0</v>
      </c>
      <c r="AF28" s="70">
        <f>IF('KWh (Monthly) ENTRY NLI '!AF$5=0,0,AE28+'KWh (Monthly) ENTRY NLI '!AF28)</f>
        <v>0</v>
      </c>
      <c r="AG28" s="70">
        <f>IF('KWh (Monthly) ENTRY NLI '!AG$5=0,0,AF28+'KWh (Monthly) ENTRY NLI '!AG28)</f>
        <v>0</v>
      </c>
      <c r="AH28" s="70">
        <f>IF('KWh (Monthly) ENTRY NLI '!AH$5=0,0,AG28+'KWh (Monthly) ENTRY NLI '!AH28)</f>
        <v>0</v>
      </c>
      <c r="AI28" s="70">
        <f>IF('KWh (Monthly) ENTRY NLI '!AI$5=0,0,AH28+'KWh (Monthly) ENTRY NLI '!AI28)</f>
        <v>0</v>
      </c>
      <c r="AJ28" s="70">
        <f>IF('KWh (Monthly) ENTRY NLI '!AJ$5=0,0,AI28+'KWh (Monthly) ENTRY NLI '!AJ28)</f>
        <v>0</v>
      </c>
      <c r="AK28" s="70">
        <f>IF('KWh (Monthly) ENTRY NLI '!AK$5=0,0,AJ28+'KWh (Monthly) ENTRY NLI '!AK28)</f>
        <v>0</v>
      </c>
      <c r="AL28" s="70">
        <f>IF('KWh (Monthly) ENTRY NLI '!AL$5=0,0,AK28+'KWh (Monthly) ENTRY NLI '!AL28)</f>
        <v>0</v>
      </c>
      <c r="AM28" s="70">
        <f>IF('KWh (Monthly) ENTRY NLI '!AM$5=0,0,AL28+'KWh (Monthly) ENTRY NLI '!AM28)</f>
        <v>0</v>
      </c>
      <c r="AN28" s="70">
        <f>IF('KWh (Monthly) ENTRY NLI '!AN$5=0,0,AM28+'KWh (Monthly) ENTRY NLI '!AN28)</f>
        <v>0</v>
      </c>
      <c r="AO28" s="105">
        <f>IF('KWh (Monthly) ENTRY NLI '!AO$5=0,0,AN28+'KWh (Monthly) ENTRY NLI '!AO28)</f>
        <v>0</v>
      </c>
      <c r="AP28" s="105">
        <f>IF('KWh (Monthly) ENTRY NLI '!AP$5=0,0,AO28+'KWh (Monthly) ENTRY NLI '!AP28)</f>
        <v>0</v>
      </c>
      <c r="AQ28" s="105">
        <f>IF('KWh (Monthly) ENTRY NLI '!AQ$5=0,0,AP28+'KWh (Monthly) ENTRY NLI '!AQ28)</f>
        <v>0</v>
      </c>
      <c r="AR28" s="105">
        <f>IF('KWh (Monthly) ENTRY NLI '!AR$5=0,0,AQ28+'KWh (Monthly) ENTRY NLI '!AR28)</f>
        <v>0</v>
      </c>
      <c r="AS28" s="70">
        <f>IF('KWh (Monthly) ENTRY NLI '!AS$5=-1,0,AR28+'KWh (Monthly) ENTRY NLI '!AS28)</f>
        <v>0</v>
      </c>
      <c r="AT28" s="70">
        <f>IF('KWh (Monthly) ENTRY NLI '!AT$5=-1,0,AS28+'KWh (Monthly) ENTRY NLI '!AT28)</f>
        <v>0</v>
      </c>
      <c r="AU28" s="70">
        <f>IF('KWh (Monthly) ENTRY NLI '!AU$5=-1,0,AT28+'KWh (Monthly) ENTRY NLI '!AU28)</f>
        <v>0</v>
      </c>
      <c r="AV28" s="70">
        <f>IF('KWh (Monthly) ENTRY NLI '!AV$5=-1,0,AU28+'KWh (Monthly) ENTRY NLI '!AV28)</f>
        <v>0</v>
      </c>
      <c r="AW28" s="105">
        <f>IF('KWh (Monthly) ENTRY NLI '!AW$5=0,0,AV28+'KWh (Monthly) ENTRY NLI '!AW28)</f>
        <v>0</v>
      </c>
      <c r="AX28" s="105">
        <f>IF('KWh (Monthly) ENTRY NLI '!AX$5=0,0,AW28+'KWh (Monthly) ENTRY NLI '!AX28)</f>
        <v>0</v>
      </c>
      <c r="AY28" s="105">
        <f>IF('KWh (Monthly) ENTRY NLI '!AY$5=0,0,AX28+'KWh (Monthly) ENTRY NLI '!AY28)</f>
        <v>0</v>
      </c>
      <c r="AZ28" s="105">
        <f>IF('KWh (Monthly) ENTRY NLI '!AZ$5=0,0,AY28+'KWh (Monthly) ENTRY NLI '!AZ28)</f>
        <v>0</v>
      </c>
      <c r="BA28" s="105">
        <f>IF('KWh (Monthly) ENTRY NLI '!BA$5=0,0,AZ28+'KWh (Monthly) ENTRY NLI '!BA28)</f>
        <v>0</v>
      </c>
      <c r="BB28" s="105">
        <f>IF('KWh (Monthly) ENTRY NLI '!BB$5=0,0,BA28+'KWh (Monthly) ENTRY NLI '!BB28)</f>
        <v>0</v>
      </c>
      <c r="BC28" s="105">
        <f>IF('KWh (Monthly) ENTRY NLI '!BC$5=0,0,BB28+'KWh (Monthly) ENTRY NLI '!BC28)</f>
        <v>0</v>
      </c>
      <c r="BD28" s="105">
        <f>IF('KWh (Monthly) ENTRY NLI '!BD$5=0,0,BC28+'KWh (Monthly) ENTRY NLI '!BD28)</f>
        <v>0</v>
      </c>
      <c r="BE28" s="105">
        <f>IF('KWh (Monthly) ENTRY NLI '!BE$5=0,0,BD28+'KWh (Monthly) ENTRY NLI '!BE28)</f>
        <v>0</v>
      </c>
      <c r="BF28" s="105">
        <f>IF('KWh (Monthly) ENTRY NLI '!BF$5=0,0,BE28+'KWh (Monthly) ENTRY NLI '!BF28)</f>
        <v>0</v>
      </c>
      <c r="BG28" s="105">
        <f>IF('KWh (Monthly) ENTRY NLI '!BG$5=0,0,BF28+'KWh (Monthly) ENTRY NLI '!BG28)</f>
        <v>0</v>
      </c>
      <c r="BH28" s="105">
        <f>IF('KWh (Monthly) ENTRY NLI '!BH$5=0,0,BG28+'KWh (Monthly) ENTRY NLI '!BH28)</f>
        <v>0</v>
      </c>
      <c r="BI28" s="105">
        <f>IF('KWh (Monthly) ENTRY NLI '!BI$5=0,0,BH28+'KWh (Monthly) ENTRY NLI '!BI28)</f>
        <v>0</v>
      </c>
      <c r="BJ28" s="105">
        <f>IF('KWh (Monthly) ENTRY NLI '!BJ$5=0,0,BI28+'KWh (Monthly) ENTRY NLI '!BJ28)</f>
        <v>0</v>
      </c>
      <c r="BK28" s="105">
        <f>IF('KWh (Monthly) ENTRY NLI '!BK$5=0,0,BJ28+'KWh (Monthly) ENTRY NLI '!BK28)</f>
        <v>0</v>
      </c>
      <c r="BL28" s="105">
        <f>IF('KWh (Monthly) ENTRY NLI '!BL$5=0,0,BK28+'KWh (Monthly) ENTRY NLI '!BL28)</f>
        <v>0</v>
      </c>
      <c r="BM28" s="105">
        <f>IF('KWh (Monthly) ENTRY NLI '!BM$5=0,0,BL28+'KWh (Monthly) ENTRY NLI '!BM28)</f>
        <v>0</v>
      </c>
      <c r="BN28" s="105">
        <f>IF('KWh (Monthly) ENTRY NLI '!BN$5=0,0,BM28+'KWh (Monthly) ENTRY NLI '!BN28)</f>
        <v>0</v>
      </c>
      <c r="BO28" s="105">
        <f>IF('KWh (Monthly) ENTRY NLI '!BO$5=0,0,BN28+'KWh (Monthly) ENTRY NLI '!BO28)</f>
        <v>0</v>
      </c>
      <c r="BP28" s="105">
        <f>IF('KWh (Monthly) ENTRY NLI '!BP$5=0,0,BO28+'KWh (Monthly) ENTRY NLI '!BP28)</f>
        <v>0</v>
      </c>
      <c r="BQ28" s="105">
        <f>IF('KWh (Monthly) ENTRY NLI '!BQ$5=0,0,BP28+'KWh (Monthly) ENTRY NLI '!BQ28)</f>
        <v>0</v>
      </c>
      <c r="BR28" s="105">
        <f>IF('KWh (Monthly) ENTRY NLI '!BR$5=0,0,BQ28+'KWh (Monthly) ENTRY NLI '!BR28)</f>
        <v>0</v>
      </c>
      <c r="BS28" s="105">
        <f>IF('KWh (Monthly) ENTRY NLI '!BS$5=0,0,BR28+'KWh (Monthly) ENTRY NLI '!BS28)</f>
        <v>0</v>
      </c>
      <c r="BT28" s="105">
        <f>IF('KWh (Monthly) ENTRY NLI '!BT$5=0,0,BS28+'KWh (Monthly) ENTRY NLI '!BT28)</f>
        <v>0</v>
      </c>
      <c r="BU28" s="105">
        <f>IF('KWh (Monthly) ENTRY NLI '!BU$5=0,0,BT28+'KWh (Monthly) ENTRY NLI '!BU28)</f>
        <v>0</v>
      </c>
      <c r="BV28" s="105">
        <f>IF('KWh (Monthly) ENTRY NLI '!BV$5=0,0,BU28+'KWh (Monthly) ENTRY NLI '!BV28)</f>
        <v>0</v>
      </c>
      <c r="BW28" s="105">
        <f>IF('KWh (Monthly) ENTRY NLI '!BW$5=0,0,BV28+'KWh (Monthly) ENTRY NLI '!BW28)</f>
        <v>0</v>
      </c>
      <c r="BX28" s="105">
        <f>IF('KWh (Monthly) ENTRY NLI '!BX$5=0,0,BW28+'KWh (Monthly) ENTRY NLI '!BX28)</f>
        <v>0</v>
      </c>
      <c r="BY28" s="105">
        <f>IF('KWh (Monthly) ENTRY NLI '!BY$5=0,0,BX28+'KWh (Monthly) ENTRY NLI '!BY28)</f>
        <v>0</v>
      </c>
      <c r="BZ28" s="105">
        <f>IF('KWh (Monthly) ENTRY NLI '!BZ$5=0,0,BY28+'KWh (Monthly) ENTRY NLI '!BZ28)</f>
        <v>0</v>
      </c>
      <c r="CA28" s="105">
        <f>IF('KWh (Monthly) ENTRY NLI '!CA$5=0,0,BZ28+'KWh (Monthly) ENTRY NLI '!CA28)</f>
        <v>0</v>
      </c>
      <c r="CB28" s="105">
        <f>IF('KWh (Monthly) ENTRY NLI '!CB$5=0,0,CA28+'KWh (Monthly) ENTRY NLI '!CB28)</f>
        <v>0</v>
      </c>
      <c r="CC28" s="105">
        <f>IF('KWh (Monthly) ENTRY NLI '!CC$5=0,0,CB28+'KWh (Monthly) ENTRY NLI '!CC28)</f>
        <v>0</v>
      </c>
      <c r="CD28" s="105">
        <f>IF('KWh (Monthly) ENTRY NLI '!CD$5=0,0,CC28+'KWh (Monthly) ENTRY NLI '!CD28)</f>
        <v>0</v>
      </c>
      <c r="CE28" s="105">
        <f>IF('KWh (Monthly) ENTRY NLI '!CE$5=0,0,CD28+'KWh (Monthly) ENTRY NLI '!CE28)</f>
        <v>0</v>
      </c>
      <c r="CF28" s="105">
        <f>IF('KWh (Monthly) ENTRY NLI '!CF$5=0,0,CE28+'KWh (Monthly) ENTRY NLI '!CF28)</f>
        <v>0</v>
      </c>
      <c r="CG28" s="105">
        <f>IF('KWh (Monthly) ENTRY NLI '!CG$5=0,0,CF28+'KWh (Monthly) ENTRY NLI '!CG28)</f>
        <v>0</v>
      </c>
      <c r="CH28" s="105">
        <f>IF('KWh (Monthly) ENTRY NLI '!CH$5=0,0,CG28+'KWh (Monthly) ENTRY NLI '!CH28)</f>
        <v>0</v>
      </c>
      <c r="CI28" s="105">
        <f>IF('KWh (Monthly) ENTRY NLI '!CI$5=0,0,CH28+'KWh (Monthly) ENTRY NLI '!CI28)</f>
        <v>0</v>
      </c>
      <c r="CJ28" s="105">
        <f>IF('KWh (Monthly) ENTRY NLI '!CJ$5=0,0,CI28+'KWh (Monthly) ENTRY NLI '!CJ28)</f>
        <v>0</v>
      </c>
    </row>
    <row r="29" spans="1:88" x14ac:dyDescent="0.25">
      <c r="A29" s="228"/>
      <c r="B29" s="45" t="s">
        <v>5</v>
      </c>
      <c r="C29" s="70">
        <f>IF('KWh (Monthly) ENTRY NLI '!C$5=0,0,'KWh (Monthly) ENTRY NLI '!C29)</f>
        <v>0</v>
      </c>
      <c r="D29" s="70">
        <f>IF('KWh (Monthly) ENTRY NLI '!D$5=0,0,C29+'KWh (Monthly) ENTRY NLI '!D29)</f>
        <v>0</v>
      </c>
      <c r="E29" s="70">
        <f>IF('KWh (Monthly) ENTRY NLI '!E$5=0,0,D29+'KWh (Monthly) ENTRY NLI '!E29)</f>
        <v>0</v>
      </c>
      <c r="F29" s="70">
        <f>IF('KWh (Monthly) ENTRY NLI '!F$5=0,0,E29+'KWh (Monthly) ENTRY NLI '!F29)</f>
        <v>0</v>
      </c>
      <c r="G29" s="70">
        <f>IF('KWh (Monthly) ENTRY NLI '!G$5=0,0,F29+'KWh (Monthly) ENTRY NLI '!G29)</f>
        <v>43794.813805034202</v>
      </c>
      <c r="H29" s="70">
        <f>IF('KWh (Monthly) ENTRY NLI '!H$5=0,0,G29+'KWh (Monthly) ENTRY NLI '!H29)</f>
        <v>187441.80308554639</v>
      </c>
      <c r="I29" s="70">
        <f>IF('KWh (Monthly) ENTRY NLI '!I$5=0,0,H29+'KWh (Monthly) ENTRY NLI '!I29)</f>
        <v>310358.71735088655</v>
      </c>
      <c r="J29" s="70">
        <f>IF('KWh (Monthly) ENTRY NLI '!J$5=0,0,I29+'KWh (Monthly) ENTRY NLI '!J29)</f>
        <v>631791.98792905989</v>
      </c>
      <c r="K29" s="70">
        <f>IF('KWh (Monthly) ENTRY NLI '!K$5=0,0,J29+'KWh (Monthly) ENTRY NLI '!K29)</f>
        <v>822430.04608408944</v>
      </c>
      <c r="L29" s="70">
        <f>IF('KWh (Monthly) ENTRY NLI '!L$5=0,0,K29+'KWh (Monthly) ENTRY NLI '!L29)</f>
        <v>959643.19972407981</v>
      </c>
      <c r="M29" s="70">
        <f>IF('KWh (Monthly) ENTRY NLI '!M$5=0,0,L29+'KWh (Monthly) ENTRY NLI '!M29)</f>
        <v>1078166.3276276088</v>
      </c>
      <c r="N29" s="70">
        <f>IF('KWh (Monthly) ENTRY NLI '!N$5=0,0,M29+'KWh (Monthly) ENTRY NLI '!N29)</f>
        <v>1131299.7965314037</v>
      </c>
      <c r="O29" s="70">
        <f>IF('KWh (Monthly) ENTRY NLI '!O$5=0,0,N29+'KWh (Monthly) ENTRY NLI '!O29)</f>
        <v>1189915.1386291741</v>
      </c>
      <c r="P29" s="70">
        <f>IF('KWh (Monthly) ENTRY NLI '!P$5=0,0,O29+'KWh (Monthly) ENTRY NLI '!P29)</f>
        <v>1296866.1043127854</v>
      </c>
      <c r="Q29" s="70">
        <f>IF('KWh (Monthly) ENTRY NLI '!Q$5=0,0,P29+'KWh (Monthly) ENTRY NLI '!Q29)</f>
        <v>1438473.4500547936</v>
      </c>
      <c r="R29" s="70">
        <f>IF('KWh (Monthly) ENTRY NLI '!R$5=0,0,Q29+'KWh (Monthly) ENTRY NLI '!R29)</f>
        <v>1471387.1018112174</v>
      </c>
      <c r="S29" s="70">
        <f>IF('KWh (Monthly) ENTRY NLI '!S$5=0,0,R29+'KWh (Monthly) ENTRY NLI '!S29)</f>
        <v>1644001.1923976212</v>
      </c>
      <c r="T29" s="70">
        <f>IF('KWh (Monthly) ENTRY NLI '!T$5=0,0,S29+'KWh (Monthly) ENTRY NLI '!T29)</f>
        <v>2069084.3517655828</v>
      </c>
      <c r="U29" s="70">
        <f>IF('KWh (Monthly) ENTRY NLI '!U$5=0,0,T29+'KWh (Monthly) ENTRY NLI '!U29)</f>
        <v>2342033.1623274949</v>
      </c>
      <c r="V29" s="70">
        <f>IF('KWh (Monthly) ENTRY NLI '!V$5=0,0,U29+'KWh (Monthly) ENTRY NLI '!V29)</f>
        <v>2810923.1606082437</v>
      </c>
      <c r="W29" s="70">
        <f>IF('KWh (Monthly) ENTRY NLI '!W$5=0,0,V29+'KWh (Monthly) ENTRY NLI '!W29)</f>
        <v>2919172.640405728</v>
      </c>
      <c r="X29" s="70">
        <f>IF('KWh (Monthly) ENTRY NLI '!X$5=0,0,W29+'KWh (Monthly) ENTRY NLI '!X29)</f>
        <v>3187100.4650354651</v>
      </c>
      <c r="Y29" s="70">
        <f>IF('KWh (Monthly) ENTRY NLI '!Y$5=0,0,X29+'KWh (Monthly) ENTRY NLI '!Y29)</f>
        <v>3300041.7666342738</v>
      </c>
      <c r="Z29" s="70">
        <f>IF('KWh (Monthly) ENTRY NLI '!Z$5=0,0,Y29+'KWh (Monthly) ENTRY NLI '!Z29)</f>
        <v>3355576.1241971799</v>
      </c>
      <c r="AA29" s="70">
        <f>IF('KWh (Monthly) ENTRY NLI '!AA$5=0,0,Z29+'KWh (Monthly) ENTRY NLI '!AA29)</f>
        <v>3416995.6494824379</v>
      </c>
      <c r="AB29" s="70">
        <f>IF('KWh (Monthly) ENTRY NLI '!AB$5=0,0,AA29+'KWh (Monthly) ENTRY NLI '!AB29)</f>
        <v>3490181.2441655374</v>
      </c>
      <c r="AC29" s="70">
        <f>IF('KWh (Monthly) ENTRY NLI '!AC$5=0,0,AB29+'KWh (Monthly) ENTRY NLI '!AC29)</f>
        <v>3559420.6716942228</v>
      </c>
      <c r="AD29" s="70">
        <f>IF('KWh (Monthly) ENTRY NLI '!AD$5=0,0,AC29+'KWh (Monthly) ENTRY NLI '!AD29)</f>
        <v>3626788.9407196953</v>
      </c>
      <c r="AE29" s="70">
        <f>IF('KWh (Monthly) ENTRY NLI '!AE$5=0,0,AD29+'KWh (Monthly) ENTRY NLI '!AE29)</f>
        <v>3880830.0636554691</v>
      </c>
      <c r="AF29" s="70">
        <f>IF('KWh (Monthly) ENTRY NLI '!AF$5=0,0,AE29+'KWh (Monthly) ENTRY NLI '!AF29)</f>
        <v>4216979.5687088147</v>
      </c>
      <c r="AG29" s="70">
        <f>IF('KWh (Monthly) ENTRY NLI '!AG$5=0,0,AF29+'KWh (Monthly) ENTRY NLI '!AG29)</f>
        <v>4702401.5454894211</v>
      </c>
      <c r="AH29" s="70">
        <f>IF('KWh (Monthly) ENTRY NLI '!AH$5=0,0,AG29+'KWh (Monthly) ENTRY NLI '!AH29)</f>
        <v>5062878.4810241871</v>
      </c>
      <c r="AI29" s="70">
        <f>IF('KWh (Monthly) ENTRY NLI '!AI$5=0,0,AH29+'KWh (Monthly) ENTRY NLI '!AI29)</f>
        <v>5221046.4300667532</v>
      </c>
      <c r="AJ29" s="70">
        <f>IF('KWh (Monthly) ENTRY NLI '!AJ$5=0,0,AI29+'KWh (Monthly) ENTRY NLI '!AJ29)</f>
        <v>5375293.9520232324</v>
      </c>
      <c r="AK29" s="70">
        <f>IF('KWh (Monthly) ENTRY NLI '!AK$5=0,0,AJ29+'KWh (Monthly) ENTRY NLI '!AK29)</f>
        <v>5463530.4511600481</v>
      </c>
      <c r="AL29" s="70">
        <f>IF('KWh (Monthly) ENTRY NLI '!AL$5=0,0,AK29+'KWh (Monthly) ENTRY NLI '!AL29)</f>
        <v>5529310.8606217066</v>
      </c>
      <c r="AM29" s="70">
        <f>IF('KWh (Monthly) ENTRY NLI '!AM$5=0,0,AL29+'KWh (Monthly) ENTRY NLI '!AM29)</f>
        <v>5564892.7698829276</v>
      </c>
      <c r="AN29" s="70">
        <f>IF('KWh (Monthly) ENTRY NLI '!AN$5=0,0,AM29+'KWh (Monthly) ENTRY NLI '!AN29)</f>
        <v>5685401.9155244064</v>
      </c>
      <c r="AO29" s="105">
        <f>IF('KWh (Monthly) ENTRY NLI '!AO$5=0,0,AN29+'KWh (Monthly) ENTRY NLI '!AO29)</f>
        <v>5685401.9155244064</v>
      </c>
      <c r="AP29" s="105">
        <f>IF('KWh (Monthly) ENTRY NLI '!AP$5=0,0,AO29+'KWh (Monthly) ENTRY NLI '!AP29)</f>
        <v>5685401.9155244064</v>
      </c>
      <c r="AQ29" s="105">
        <f>IF('KWh (Monthly) ENTRY NLI '!AQ$5=0,0,AP29+'KWh (Monthly) ENTRY NLI '!AQ29)</f>
        <v>5685401.9155244064</v>
      </c>
      <c r="AR29" s="105">
        <f>IF('KWh (Monthly) ENTRY NLI '!AR$5=0,0,AQ29+'KWh (Monthly) ENTRY NLI '!AR29)</f>
        <v>5685401.9155244064</v>
      </c>
      <c r="AS29" s="70">
        <f>IF('KWh (Monthly) ENTRY NLI '!AS$5=-1,0,AR29+'KWh (Monthly) ENTRY NLI '!AS29)</f>
        <v>5685401.9155244064</v>
      </c>
      <c r="AT29" s="70">
        <f>IF('KWh (Monthly) ENTRY NLI '!AT$5=-1,0,AS29+'KWh (Monthly) ENTRY NLI '!AT29)</f>
        <v>5685401.9155244064</v>
      </c>
      <c r="AU29" s="70">
        <f>IF('KWh (Monthly) ENTRY NLI '!AU$5=-1,0,AT29+'KWh (Monthly) ENTRY NLI '!AU29)</f>
        <v>5685401.9155244064</v>
      </c>
      <c r="AV29" s="70">
        <f>IF('KWh (Monthly) ENTRY NLI '!AV$5=-1,0,AU29+'KWh (Monthly) ENTRY NLI '!AV29)</f>
        <v>5685401.9155244064</v>
      </c>
      <c r="AW29" s="105">
        <f>IF('KWh (Monthly) ENTRY NLI '!AW$5=0,0,AV29+'KWh (Monthly) ENTRY NLI '!AW29)</f>
        <v>5685401.9155244064</v>
      </c>
      <c r="AX29" s="105">
        <f>IF('KWh (Monthly) ENTRY NLI '!AX$5=0,0,AW29+'KWh (Monthly) ENTRY NLI '!AX29)</f>
        <v>5685401.9155244064</v>
      </c>
      <c r="AY29" s="105">
        <f>IF('KWh (Monthly) ENTRY NLI '!AY$5=0,0,AX29+'KWh (Monthly) ENTRY NLI '!AY29)</f>
        <v>5685401.9155244064</v>
      </c>
      <c r="AZ29" s="105">
        <f>IF('KWh (Monthly) ENTRY NLI '!AZ$5=0,0,AY29+'KWh (Monthly) ENTRY NLI '!AZ29)</f>
        <v>5685401.9155244064</v>
      </c>
      <c r="BA29" s="105">
        <f>IF('KWh (Monthly) ENTRY NLI '!BA$5=0,0,AZ29+'KWh (Monthly) ENTRY NLI '!BA29)</f>
        <v>5685401.9155244064</v>
      </c>
      <c r="BB29" s="105">
        <f>IF('KWh (Monthly) ENTRY NLI '!BB$5=0,0,BA29+'KWh (Monthly) ENTRY NLI '!BB29)</f>
        <v>5685401.9155244064</v>
      </c>
      <c r="BC29" s="105">
        <f>IF('KWh (Monthly) ENTRY NLI '!BC$5=0,0,BB29+'KWh (Monthly) ENTRY NLI '!BC29)</f>
        <v>5685401.9155244064</v>
      </c>
      <c r="BD29" s="105">
        <f>IF('KWh (Monthly) ENTRY NLI '!BD$5=0,0,BC29+'KWh (Monthly) ENTRY NLI '!BD29)</f>
        <v>0</v>
      </c>
      <c r="BE29" s="105">
        <f>IF('KWh (Monthly) ENTRY NLI '!BE$5=0,0,BD29+'KWh (Monthly) ENTRY NLI '!BE29)</f>
        <v>0</v>
      </c>
      <c r="BF29" s="105">
        <f>IF('KWh (Monthly) ENTRY NLI '!BF$5=0,0,BE29+'KWh (Monthly) ENTRY NLI '!BF29)</f>
        <v>0</v>
      </c>
      <c r="BG29" s="105">
        <f>IF('KWh (Monthly) ENTRY NLI '!BG$5=0,0,BF29+'KWh (Monthly) ENTRY NLI '!BG29)</f>
        <v>0</v>
      </c>
      <c r="BH29" s="105">
        <f>IF('KWh (Monthly) ENTRY NLI '!BH$5=0,0,BG29+'KWh (Monthly) ENTRY NLI '!BH29)</f>
        <v>0</v>
      </c>
      <c r="BI29" s="105">
        <f>IF('KWh (Monthly) ENTRY NLI '!BI$5=0,0,BH29+'KWh (Monthly) ENTRY NLI '!BI29)</f>
        <v>0</v>
      </c>
      <c r="BJ29" s="105">
        <f>IF('KWh (Monthly) ENTRY NLI '!BJ$5=0,0,BI29+'KWh (Monthly) ENTRY NLI '!BJ29)</f>
        <v>0</v>
      </c>
      <c r="BK29" s="105">
        <f>IF('KWh (Monthly) ENTRY NLI '!BK$5=0,0,BJ29+'KWh (Monthly) ENTRY NLI '!BK29)</f>
        <v>0</v>
      </c>
      <c r="BL29" s="105">
        <f>IF('KWh (Monthly) ENTRY NLI '!BL$5=0,0,BK29+'KWh (Monthly) ENTRY NLI '!BL29)</f>
        <v>0</v>
      </c>
      <c r="BM29" s="105">
        <f>IF('KWh (Monthly) ENTRY NLI '!BM$5=0,0,BL29+'KWh (Monthly) ENTRY NLI '!BM29)</f>
        <v>0</v>
      </c>
      <c r="BN29" s="105">
        <f>IF('KWh (Monthly) ENTRY NLI '!BN$5=0,0,BM29+'KWh (Monthly) ENTRY NLI '!BN29)</f>
        <v>0</v>
      </c>
      <c r="BO29" s="105">
        <f>IF('KWh (Monthly) ENTRY NLI '!BO$5=0,0,BN29+'KWh (Monthly) ENTRY NLI '!BO29)</f>
        <v>0</v>
      </c>
      <c r="BP29" s="105">
        <f>IF('KWh (Monthly) ENTRY NLI '!BP$5=0,0,BO29+'KWh (Monthly) ENTRY NLI '!BP29)</f>
        <v>0</v>
      </c>
      <c r="BQ29" s="105">
        <f>IF('KWh (Monthly) ENTRY NLI '!BQ$5=0,0,BP29+'KWh (Monthly) ENTRY NLI '!BQ29)</f>
        <v>0</v>
      </c>
      <c r="BR29" s="105">
        <f>IF('KWh (Monthly) ENTRY NLI '!BR$5=0,0,BQ29+'KWh (Monthly) ENTRY NLI '!BR29)</f>
        <v>0</v>
      </c>
      <c r="BS29" s="105">
        <f>IF('KWh (Monthly) ENTRY NLI '!BS$5=0,0,BR29+'KWh (Monthly) ENTRY NLI '!BS29)</f>
        <v>0</v>
      </c>
      <c r="BT29" s="105">
        <f>IF('KWh (Monthly) ENTRY NLI '!BT$5=0,0,BS29+'KWh (Monthly) ENTRY NLI '!BT29)</f>
        <v>0</v>
      </c>
      <c r="BU29" s="105">
        <f>IF('KWh (Monthly) ENTRY NLI '!BU$5=0,0,BT29+'KWh (Monthly) ENTRY NLI '!BU29)</f>
        <v>0</v>
      </c>
      <c r="BV29" s="105">
        <f>IF('KWh (Monthly) ENTRY NLI '!BV$5=0,0,BU29+'KWh (Monthly) ENTRY NLI '!BV29)</f>
        <v>0</v>
      </c>
      <c r="BW29" s="105">
        <f>IF('KWh (Monthly) ENTRY NLI '!BW$5=0,0,BV29+'KWh (Monthly) ENTRY NLI '!BW29)</f>
        <v>0</v>
      </c>
      <c r="BX29" s="105">
        <f>IF('KWh (Monthly) ENTRY NLI '!BX$5=0,0,BW29+'KWh (Monthly) ENTRY NLI '!BX29)</f>
        <v>0</v>
      </c>
      <c r="BY29" s="105">
        <f>IF('KWh (Monthly) ENTRY NLI '!BY$5=0,0,BX29+'KWh (Monthly) ENTRY NLI '!BY29)</f>
        <v>0</v>
      </c>
      <c r="BZ29" s="105">
        <f>IF('KWh (Monthly) ENTRY NLI '!BZ$5=0,0,BY29+'KWh (Monthly) ENTRY NLI '!BZ29)</f>
        <v>0</v>
      </c>
      <c r="CA29" s="105">
        <f>IF('KWh (Monthly) ENTRY NLI '!CA$5=0,0,BZ29+'KWh (Monthly) ENTRY NLI '!CA29)</f>
        <v>0</v>
      </c>
      <c r="CB29" s="105">
        <f>IF('KWh (Monthly) ENTRY NLI '!CB$5=0,0,CA29+'KWh (Monthly) ENTRY NLI '!CB29)</f>
        <v>0</v>
      </c>
      <c r="CC29" s="105">
        <f>IF('KWh (Monthly) ENTRY NLI '!CC$5=0,0,CB29+'KWh (Monthly) ENTRY NLI '!CC29)</f>
        <v>0</v>
      </c>
      <c r="CD29" s="105">
        <f>IF('KWh (Monthly) ENTRY NLI '!CD$5=0,0,CC29+'KWh (Monthly) ENTRY NLI '!CD29)</f>
        <v>0</v>
      </c>
      <c r="CE29" s="105">
        <f>IF('KWh (Monthly) ENTRY NLI '!CE$5=0,0,CD29+'KWh (Monthly) ENTRY NLI '!CE29)</f>
        <v>0</v>
      </c>
      <c r="CF29" s="105">
        <f>IF('KWh (Monthly) ENTRY NLI '!CF$5=0,0,CE29+'KWh (Monthly) ENTRY NLI '!CF29)</f>
        <v>0</v>
      </c>
      <c r="CG29" s="105">
        <f>IF('KWh (Monthly) ENTRY NLI '!CG$5=0,0,CF29+'KWh (Monthly) ENTRY NLI '!CG29)</f>
        <v>0</v>
      </c>
      <c r="CH29" s="105">
        <f>IF('KWh (Monthly) ENTRY NLI '!CH$5=0,0,CG29+'KWh (Monthly) ENTRY NLI '!CH29)</f>
        <v>0</v>
      </c>
      <c r="CI29" s="105">
        <f>IF('KWh (Monthly) ENTRY NLI '!CI$5=0,0,CH29+'KWh (Monthly) ENTRY NLI '!CI29)</f>
        <v>0</v>
      </c>
      <c r="CJ29" s="105">
        <f>IF('KWh (Monthly) ENTRY NLI '!CJ$5=0,0,CI29+'KWh (Monthly) ENTRY NLI '!CJ29)</f>
        <v>0</v>
      </c>
    </row>
    <row r="30" spans="1:88" x14ac:dyDescent="0.25">
      <c r="A30" s="228"/>
      <c r="B30" s="45" t="s">
        <v>7</v>
      </c>
      <c r="C30" s="70">
        <f>IF('KWh (Monthly) ENTRY NLI '!C$5=0,0,'KWh (Monthly) ENTRY NLI '!C30)</f>
        <v>0</v>
      </c>
      <c r="D30" s="70">
        <f>IF('KWh (Monthly) ENTRY NLI '!D$5=0,0,C30+'KWh (Monthly) ENTRY NLI '!D30)</f>
        <v>0</v>
      </c>
      <c r="E30" s="70">
        <f>IF('KWh (Monthly) ENTRY NLI '!E$5=0,0,D30+'KWh (Monthly) ENTRY NLI '!E30)</f>
        <v>0</v>
      </c>
      <c r="F30" s="70">
        <f>IF('KWh (Monthly) ENTRY NLI '!F$5=0,0,E30+'KWh (Monthly) ENTRY NLI '!F30)</f>
        <v>0</v>
      </c>
      <c r="G30" s="70">
        <f>IF('KWh (Monthly) ENTRY NLI '!G$5=0,0,F30+'KWh (Monthly) ENTRY NLI '!G30)</f>
        <v>0</v>
      </c>
      <c r="H30" s="70">
        <f>IF('KWh (Monthly) ENTRY NLI '!H$5=0,0,G30+'KWh (Monthly) ENTRY NLI '!H30)</f>
        <v>0</v>
      </c>
      <c r="I30" s="70">
        <f>IF('KWh (Monthly) ENTRY NLI '!I$5=0,0,H30+'KWh (Monthly) ENTRY NLI '!I30)</f>
        <v>0</v>
      </c>
      <c r="J30" s="70">
        <f>IF('KWh (Monthly) ENTRY NLI '!J$5=0,0,I30+'KWh (Monthly) ENTRY NLI '!J30)</f>
        <v>0</v>
      </c>
      <c r="K30" s="70">
        <f>IF('KWh (Monthly) ENTRY NLI '!K$5=0,0,J30+'KWh (Monthly) ENTRY NLI '!K30)</f>
        <v>0</v>
      </c>
      <c r="L30" s="70">
        <f>IF('KWh (Monthly) ENTRY NLI '!L$5=0,0,K30+'KWh (Monthly) ENTRY NLI '!L30)</f>
        <v>0</v>
      </c>
      <c r="M30" s="70">
        <f>IF('KWh (Monthly) ENTRY NLI '!M$5=0,0,L30+'KWh (Monthly) ENTRY NLI '!M30)</f>
        <v>0</v>
      </c>
      <c r="N30" s="70">
        <f>IF('KWh (Monthly) ENTRY NLI '!N$5=0,0,M30+'KWh (Monthly) ENTRY NLI '!N30)</f>
        <v>0</v>
      </c>
      <c r="O30" s="70">
        <f>IF('KWh (Monthly) ENTRY NLI '!O$5=0,0,N30+'KWh (Monthly) ENTRY NLI '!O30)</f>
        <v>0</v>
      </c>
      <c r="P30" s="70">
        <f>IF('KWh (Monthly) ENTRY NLI '!P$5=0,0,O30+'KWh (Monthly) ENTRY NLI '!P30)</f>
        <v>0</v>
      </c>
      <c r="Q30" s="70">
        <f>IF('KWh (Monthly) ENTRY NLI '!Q$5=0,0,P30+'KWh (Monthly) ENTRY NLI '!Q30)</f>
        <v>0</v>
      </c>
      <c r="R30" s="70">
        <f>IF('KWh (Monthly) ENTRY NLI '!R$5=0,0,Q30+'KWh (Monthly) ENTRY NLI '!R30)</f>
        <v>0</v>
      </c>
      <c r="S30" s="70">
        <f>IF('KWh (Monthly) ENTRY NLI '!S$5=0,0,R30+'KWh (Monthly) ENTRY NLI '!S30)</f>
        <v>0</v>
      </c>
      <c r="T30" s="70">
        <f>IF('KWh (Monthly) ENTRY NLI '!T$5=0,0,S30+'KWh (Monthly) ENTRY NLI '!T30)</f>
        <v>0</v>
      </c>
      <c r="U30" s="70">
        <f>IF('KWh (Monthly) ENTRY NLI '!U$5=0,0,T30+'KWh (Monthly) ENTRY NLI '!U30)</f>
        <v>0</v>
      </c>
      <c r="V30" s="70">
        <f>IF('KWh (Monthly) ENTRY NLI '!V$5=0,0,U30+'KWh (Monthly) ENTRY NLI '!V30)</f>
        <v>0</v>
      </c>
      <c r="W30" s="70">
        <f>IF('KWh (Monthly) ENTRY NLI '!W$5=0,0,V30+'KWh (Monthly) ENTRY NLI '!W30)</f>
        <v>0</v>
      </c>
      <c r="X30" s="70">
        <f>IF('KWh (Monthly) ENTRY NLI '!X$5=0,0,W30+'KWh (Monthly) ENTRY NLI '!X30)</f>
        <v>0</v>
      </c>
      <c r="Y30" s="70">
        <f>IF('KWh (Monthly) ENTRY NLI '!Y$5=0,0,X30+'KWh (Monthly) ENTRY NLI '!Y30)</f>
        <v>0</v>
      </c>
      <c r="Z30" s="70">
        <f>IF('KWh (Monthly) ENTRY NLI '!Z$5=0,0,Y30+'KWh (Monthly) ENTRY NLI '!Z30)</f>
        <v>0</v>
      </c>
      <c r="AA30" s="70">
        <f>IF('KWh (Monthly) ENTRY NLI '!AA$5=0,0,Z30+'KWh (Monthly) ENTRY NLI '!AA30)</f>
        <v>0</v>
      </c>
      <c r="AB30" s="70">
        <f>IF('KWh (Monthly) ENTRY NLI '!AB$5=0,0,AA30+'KWh (Monthly) ENTRY NLI '!AB30)</f>
        <v>0</v>
      </c>
      <c r="AC30" s="70">
        <f>IF('KWh (Monthly) ENTRY NLI '!AC$5=0,0,AB30+'KWh (Monthly) ENTRY NLI '!AC30)</f>
        <v>0</v>
      </c>
      <c r="AD30" s="70">
        <f>IF('KWh (Monthly) ENTRY NLI '!AD$5=0,0,AC30+'KWh (Monthly) ENTRY NLI '!AD30)</f>
        <v>0</v>
      </c>
      <c r="AE30" s="70">
        <f>IF('KWh (Monthly) ENTRY NLI '!AE$5=0,0,AD30+'KWh (Monthly) ENTRY NLI '!AE30)</f>
        <v>0</v>
      </c>
      <c r="AF30" s="70">
        <f>IF('KWh (Monthly) ENTRY NLI '!AF$5=0,0,AE30+'KWh (Monthly) ENTRY NLI '!AF30)</f>
        <v>0</v>
      </c>
      <c r="AG30" s="70">
        <f>IF('KWh (Monthly) ENTRY NLI '!AG$5=0,0,AF30+'KWh (Monthly) ENTRY NLI '!AG30)</f>
        <v>0</v>
      </c>
      <c r="AH30" s="70">
        <f>IF('KWh (Monthly) ENTRY NLI '!AH$5=0,0,AG30+'KWh (Monthly) ENTRY NLI '!AH30)</f>
        <v>0</v>
      </c>
      <c r="AI30" s="70">
        <f>IF('KWh (Monthly) ENTRY NLI '!AI$5=0,0,AH30+'KWh (Monthly) ENTRY NLI '!AI30)</f>
        <v>0</v>
      </c>
      <c r="AJ30" s="70">
        <f>IF('KWh (Monthly) ENTRY NLI '!AJ$5=0,0,AI30+'KWh (Monthly) ENTRY NLI '!AJ30)</f>
        <v>0</v>
      </c>
      <c r="AK30" s="70">
        <f>IF('KWh (Monthly) ENTRY NLI '!AK$5=0,0,AJ30+'KWh (Monthly) ENTRY NLI '!AK30)</f>
        <v>0</v>
      </c>
      <c r="AL30" s="70">
        <f>IF('KWh (Monthly) ENTRY NLI '!AL$5=0,0,AK30+'KWh (Monthly) ENTRY NLI '!AL30)</f>
        <v>0</v>
      </c>
      <c r="AM30" s="70">
        <f>IF('KWh (Monthly) ENTRY NLI '!AM$5=0,0,AL30+'KWh (Monthly) ENTRY NLI '!AM30)</f>
        <v>0</v>
      </c>
      <c r="AN30" s="70">
        <f>IF('KWh (Monthly) ENTRY NLI '!AN$5=0,0,AM30+'KWh (Monthly) ENTRY NLI '!AN30)</f>
        <v>0</v>
      </c>
      <c r="AO30" s="105">
        <f>IF('KWh (Monthly) ENTRY NLI '!AO$5=0,0,AN30+'KWh (Monthly) ENTRY NLI '!AO30)</f>
        <v>0</v>
      </c>
      <c r="AP30" s="105">
        <f>IF('KWh (Monthly) ENTRY NLI '!AP$5=0,0,AO30+'KWh (Monthly) ENTRY NLI '!AP30)</f>
        <v>0</v>
      </c>
      <c r="AQ30" s="105">
        <f>IF('KWh (Monthly) ENTRY NLI '!AQ$5=0,0,AP30+'KWh (Monthly) ENTRY NLI '!AQ30)</f>
        <v>0</v>
      </c>
      <c r="AR30" s="105">
        <f>IF('KWh (Monthly) ENTRY NLI '!AR$5=0,0,AQ30+'KWh (Monthly) ENTRY NLI '!AR30)</f>
        <v>0</v>
      </c>
      <c r="AS30" s="70">
        <f>IF('KWh (Monthly) ENTRY NLI '!AS$5=-1,0,AR30+'KWh (Monthly) ENTRY NLI '!AS30)</f>
        <v>0</v>
      </c>
      <c r="AT30" s="70">
        <f>IF('KWh (Monthly) ENTRY NLI '!AT$5=-1,0,AS30+'KWh (Monthly) ENTRY NLI '!AT30)</f>
        <v>0</v>
      </c>
      <c r="AU30" s="70">
        <f>IF('KWh (Monthly) ENTRY NLI '!AU$5=-1,0,AT30+'KWh (Monthly) ENTRY NLI '!AU30)</f>
        <v>0</v>
      </c>
      <c r="AV30" s="70">
        <f>IF('KWh (Monthly) ENTRY NLI '!AV$5=-1,0,AU30+'KWh (Monthly) ENTRY NLI '!AV30)</f>
        <v>0</v>
      </c>
      <c r="AW30" s="105">
        <f>IF('KWh (Monthly) ENTRY NLI '!AW$5=0,0,AV30+'KWh (Monthly) ENTRY NLI '!AW30)</f>
        <v>0</v>
      </c>
      <c r="AX30" s="105">
        <f>IF('KWh (Monthly) ENTRY NLI '!AX$5=0,0,AW30+'KWh (Monthly) ENTRY NLI '!AX30)</f>
        <v>0</v>
      </c>
      <c r="AY30" s="105">
        <f>IF('KWh (Monthly) ENTRY NLI '!AY$5=0,0,AX30+'KWh (Monthly) ENTRY NLI '!AY30)</f>
        <v>0</v>
      </c>
      <c r="AZ30" s="105">
        <f>IF('KWh (Monthly) ENTRY NLI '!AZ$5=0,0,AY30+'KWh (Monthly) ENTRY NLI '!AZ30)</f>
        <v>0</v>
      </c>
      <c r="BA30" s="105">
        <f>IF('KWh (Monthly) ENTRY NLI '!BA$5=0,0,AZ30+'KWh (Monthly) ENTRY NLI '!BA30)</f>
        <v>0</v>
      </c>
      <c r="BB30" s="105">
        <f>IF('KWh (Monthly) ENTRY NLI '!BB$5=0,0,BA30+'KWh (Monthly) ENTRY NLI '!BB30)</f>
        <v>0</v>
      </c>
      <c r="BC30" s="105">
        <f>IF('KWh (Monthly) ENTRY NLI '!BC$5=0,0,BB30+'KWh (Monthly) ENTRY NLI '!BC30)</f>
        <v>0</v>
      </c>
      <c r="BD30" s="105">
        <f>IF('KWh (Monthly) ENTRY NLI '!BD$5=0,0,BC30+'KWh (Monthly) ENTRY NLI '!BD30)</f>
        <v>0</v>
      </c>
      <c r="BE30" s="105">
        <f>IF('KWh (Monthly) ENTRY NLI '!BE$5=0,0,BD30+'KWh (Monthly) ENTRY NLI '!BE30)</f>
        <v>0</v>
      </c>
      <c r="BF30" s="105">
        <f>IF('KWh (Monthly) ENTRY NLI '!BF$5=0,0,BE30+'KWh (Monthly) ENTRY NLI '!BF30)</f>
        <v>0</v>
      </c>
      <c r="BG30" s="105">
        <f>IF('KWh (Monthly) ENTRY NLI '!BG$5=0,0,BF30+'KWh (Monthly) ENTRY NLI '!BG30)</f>
        <v>0</v>
      </c>
      <c r="BH30" s="105">
        <f>IF('KWh (Monthly) ENTRY NLI '!BH$5=0,0,BG30+'KWh (Monthly) ENTRY NLI '!BH30)</f>
        <v>0</v>
      </c>
      <c r="BI30" s="105">
        <f>IF('KWh (Monthly) ENTRY NLI '!BI$5=0,0,BH30+'KWh (Monthly) ENTRY NLI '!BI30)</f>
        <v>0</v>
      </c>
      <c r="BJ30" s="105">
        <f>IF('KWh (Monthly) ENTRY NLI '!BJ$5=0,0,BI30+'KWh (Monthly) ENTRY NLI '!BJ30)</f>
        <v>0</v>
      </c>
      <c r="BK30" s="105">
        <f>IF('KWh (Monthly) ENTRY NLI '!BK$5=0,0,BJ30+'KWh (Monthly) ENTRY NLI '!BK30)</f>
        <v>0</v>
      </c>
      <c r="BL30" s="105">
        <f>IF('KWh (Monthly) ENTRY NLI '!BL$5=0,0,BK30+'KWh (Monthly) ENTRY NLI '!BL30)</f>
        <v>0</v>
      </c>
      <c r="BM30" s="105">
        <f>IF('KWh (Monthly) ENTRY NLI '!BM$5=0,0,BL30+'KWh (Monthly) ENTRY NLI '!BM30)</f>
        <v>0</v>
      </c>
      <c r="BN30" s="105">
        <f>IF('KWh (Monthly) ENTRY NLI '!BN$5=0,0,BM30+'KWh (Monthly) ENTRY NLI '!BN30)</f>
        <v>0</v>
      </c>
      <c r="BO30" s="105">
        <f>IF('KWh (Monthly) ENTRY NLI '!BO$5=0,0,BN30+'KWh (Monthly) ENTRY NLI '!BO30)</f>
        <v>0</v>
      </c>
      <c r="BP30" s="105">
        <f>IF('KWh (Monthly) ENTRY NLI '!BP$5=0,0,BO30+'KWh (Monthly) ENTRY NLI '!BP30)</f>
        <v>0</v>
      </c>
      <c r="BQ30" s="105">
        <f>IF('KWh (Monthly) ENTRY NLI '!BQ$5=0,0,BP30+'KWh (Monthly) ENTRY NLI '!BQ30)</f>
        <v>0</v>
      </c>
      <c r="BR30" s="105">
        <f>IF('KWh (Monthly) ENTRY NLI '!BR$5=0,0,BQ30+'KWh (Monthly) ENTRY NLI '!BR30)</f>
        <v>0</v>
      </c>
      <c r="BS30" s="105">
        <f>IF('KWh (Monthly) ENTRY NLI '!BS$5=0,0,BR30+'KWh (Monthly) ENTRY NLI '!BS30)</f>
        <v>0</v>
      </c>
      <c r="BT30" s="105">
        <f>IF('KWh (Monthly) ENTRY NLI '!BT$5=0,0,BS30+'KWh (Monthly) ENTRY NLI '!BT30)</f>
        <v>0</v>
      </c>
      <c r="BU30" s="105">
        <f>IF('KWh (Monthly) ENTRY NLI '!BU$5=0,0,BT30+'KWh (Monthly) ENTRY NLI '!BU30)</f>
        <v>0</v>
      </c>
      <c r="BV30" s="105">
        <f>IF('KWh (Monthly) ENTRY NLI '!BV$5=0,0,BU30+'KWh (Monthly) ENTRY NLI '!BV30)</f>
        <v>0</v>
      </c>
      <c r="BW30" s="105">
        <f>IF('KWh (Monthly) ENTRY NLI '!BW$5=0,0,BV30+'KWh (Monthly) ENTRY NLI '!BW30)</f>
        <v>0</v>
      </c>
      <c r="BX30" s="105">
        <f>IF('KWh (Monthly) ENTRY NLI '!BX$5=0,0,BW30+'KWh (Monthly) ENTRY NLI '!BX30)</f>
        <v>0</v>
      </c>
      <c r="BY30" s="105">
        <f>IF('KWh (Monthly) ENTRY NLI '!BY$5=0,0,BX30+'KWh (Monthly) ENTRY NLI '!BY30)</f>
        <v>0</v>
      </c>
      <c r="BZ30" s="105">
        <f>IF('KWh (Monthly) ENTRY NLI '!BZ$5=0,0,BY30+'KWh (Monthly) ENTRY NLI '!BZ30)</f>
        <v>0</v>
      </c>
      <c r="CA30" s="105">
        <f>IF('KWh (Monthly) ENTRY NLI '!CA$5=0,0,BZ30+'KWh (Monthly) ENTRY NLI '!CA30)</f>
        <v>0</v>
      </c>
      <c r="CB30" s="105">
        <f>IF('KWh (Monthly) ENTRY NLI '!CB$5=0,0,CA30+'KWh (Monthly) ENTRY NLI '!CB30)</f>
        <v>0</v>
      </c>
      <c r="CC30" s="105">
        <f>IF('KWh (Monthly) ENTRY NLI '!CC$5=0,0,CB30+'KWh (Monthly) ENTRY NLI '!CC30)</f>
        <v>0</v>
      </c>
      <c r="CD30" s="105">
        <f>IF('KWh (Monthly) ENTRY NLI '!CD$5=0,0,CC30+'KWh (Monthly) ENTRY NLI '!CD30)</f>
        <v>0</v>
      </c>
      <c r="CE30" s="105">
        <f>IF('KWh (Monthly) ENTRY NLI '!CE$5=0,0,CD30+'KWh (Monthly) ENTRY NLI '!CE30)</f>
        <v>0</v>
      </c>
      <c r="CF30" s="105">
        <f>IF('KWh (Monthly) ENTRY NLI '!CF$5=0,0,CE30+'KWh (Monthly) ENTRY NLI '!CF30)</f>
        <v>0</v>
      </c>
      <c r="CG30" s="105">
        <f>IF('KWh (Monthly) ENTRY NLI '!CG$5=0,0,CF30+'KWh (Monthly) ENTRY NLI '!CG30)</f>
        <v>0</v>
      </c>
      <c r="CH30" s="105">
        <f>IF('KWh (Monthly) ENTRY NLI '!CH$5=0,0,CG30+'KWh (Monthly) ENTRY NLI '!CH30)</f>
        <v>0</v>
      </c>
      <c r="CI30" s="105">
        <f>IF('KWh (Monthly) ENTRY NLI '!CI$5=0,0,CH30+'KWh (Monthly) ENTRY NLI '!CI30)</f>
        <v>0</v>
      </c>
      <c r="CJ30" s="105">
        <f>IF('KWh (Monthly) ENTRY NLI '!CJ$5=0,0,CI30+'KWh (Monthly) ENTRY NLI '!CJ30)</f>
        <v>0</v>
      </c>
    </row>
    <row r="31" spans="1:88" x14ac:dyDescent="0.25">
      <c r="A31" s="228"/>
      <c r="B31" s="45" t="s">
        <v>8</v>
      </c>
      <c r="C31" s="70">
        <f>IF('KWh (Monthly) ENTRY NLI '!C$5=0,0,'KWh (Monthly) ENTRY NLI '!C31)</f>
        <v>0</v>
      </c>
      <c r="D31" s="70">
        <f>IF('KWh (Monthly) ENTRY NLI '!D$5=0,0,C31+'KWh (Monthly) ENTRY NLI '!D31)</f>
        <v>0</v>
      </c>
      <c r="E31" s="70">
        <f>IF('KWh (Monthly) ENTRY NLI '!E$5=0,0,D31+'KWh (Monthly) ENTRY NLI '!E31)</f>
        <v>0</v>
      </c>
      <c r="F31" s="70">
        <f>IF('KWh (Monthly) ENTRY NLI '!F$5=0,0,E31+'KWh (Monthly) ENTRY NLI '!F31)</f>
        <v>0</v>
      </c>
      <c r="G31" s="70">
        <f>IF('KWh (Monthly) ENTRY NLI '!G$5=0,0,F31+'KWh (Monthly) ENTRY NLI '!G31)</f>
        <v>7113.9154842330763</v>
      </c>
      <c r="H31" s="70">
        <f>IF('KWh (Monthly) ENTRY NLI '!H$5=0,0,G31+'KWh (Monthly) ENTRY NLI '!H31)</f>
        <v>45054.798066809461</v>
      </c>
      <c r="I31" s="70">
        <f>IF('KWh (Monthly) ENTRY NLI '!I$5=0,0,H31+'KWh (Monthly) ENTRY NLI '!I31)</f>
        <v>80624.375487974816</v>
      </c>
      <c r="J31" s="70">
        <f>IF('KWh (Monthly) ENTRY NLI '!J$5=0,0,I31+'KWh (Monthly) ENTRY NLI '!J31)</f>
        <v>137535.69936183945</v>
      </c>
      <c r="K31" s="70">
        <f>IF('KWh (Monthly) ENTRY NLI '!K$5=0,0,J31+'KWh (Monthly) ENTRY NLI '!K31)</f>
        <v>211368.08211578705</v>
      </c>
      <c r="L31" s="70">
        <f>IF('KWh (Monthly) ENTRY NLI '!L$5=0,0,K31+'KWh (Monthly) ENTRY NLI '!L31)</f>
        <v>282829.15970832389</v>
      </c>
      <c r="M31" s="70">
        <f>IF('KWh (Monthly) ENTRY NLI '!M$5=0,0,L31+'KWh (Monthly) ENTRY NLI '!M31)</f>
        <v>2525955.6191086234</v>
      </c>
      <c r="N31" s="70">
        <f>IF('KWh (Monthly) ENTRY NLI '!N$5=0,0,M31+'KWh (Monthly) ENTRY NLI '!N31)</f>
        <v>2633952.0423729443</v>
      </c>
      <c r="O31" s="70">
        <f>IF('KWh (Monthly) ENTRY NLI '!O$5=0,0,N31+'KWh (Monthly) ENTRY NLI '!O31)</f>
        <v>2812581.885245048</v>
      </c>
      <c r="P31" s="70">
        <f>IF('KWh (Monthly) ENTRY NLI '!P$5=0,0,O31+'KWh (Monthly) ENTRY NLI '!P31)</f>
        <v>2902754.7113380632</v>
      </c>
      <c r="Q31" s="70">
        <f>IF('KWh (Monthly) ENTRY NLI '!Q$5=0,0,P31+'KWh (Monthly) ENTRY NLI '!Q31)</f>
        <v>3046362.0550166434</v>
      </c>
      <c r="R31" s="70">
        <f>IF('KWh (Monthly) ENTRY NLI '!R$5=0,0,Q31+'KWh (Monthly) ENTRY NLI '!R31)</f>
        <v>3088995.4851712217</v>
      </c>
      <c r="S31" s="70">
        <f>IF('KWh (Monthly) ENTRY NLI '!S$5=0,0,R31+'KWh (Monthly) ENTRY NLI '!S31)</f>
        <v>3127141.1858358444</v>
      </c>
      <c r="T31" s="70">
        <f>IF('KWh (Monthly) ENTRY NLI '!T$5=0,0,S31+'KWh (Monthly) ENTRY NLI '!T31)</f>
        <v>3176506.2102253563</v>
      </c>
      <c r="U31" s="70">
        <f>IF('KWh (Monthly) ENTRY NLI '!U$5=0,0,T31+'KWh (Monthly) ENTRY NLI '!U31)</f>
        <v>3205676.4519100678</v>
      </c>
      <c r="V31" s="70">
        <f>IF('KWh (Monthly) ENTRY NLI '!V$5=0,0,U31+'KWh (Monthly) ENTRY NLI '!V31)</f>
        <v>3625028.3142448091</v>
      </c>
      <c r="W31" s="70">
        <f>IF('KWh (Monthly) ENTRY NLI '!W$5=0,0,V31+'KWh (Monthly) ENTRY NLI '!W31)</f>
        <v>3642979.2322046314</v>
      </c>
      <c r="X31" s="70">
        <f>IF('KWh (Monthly) ENTRY NLI '!X$5=0,0,W31+'KWh (Monthly) ENTRY NLI '!X31)</f>
        <v>3754880.6172717297</v>
      </c>
      <c r="Y31" s="70">
        <f>IF('KWh (Monthly) ENTRY NLI '!Y$5=0,0,X31+'KWh (Monthly) ENTRY NLI '!Y31)</f>
        <v>5628831.2867062744</v>
      </c>
      <c r="Z31" s="70">
        <f>IF('KWh (Monthly) ENTRY NLI '!Z$5=0,0,Y31+'KWh (Monthly) ENTRY NLI '!Z31)</f>
        <v>5703432.2100843396</v>
      </c>
      <c r="AA31" s="70">
        <f>IF('KWh (Monthly) ENTRY NLI '!AA$5=0,0,Z31+'KWh (Monthly) ENTRY NLI '!AA31)</f>
        <v>5815299.1868472118</v>
      </c>
      <c r="AB31" s="70">
        <f>IF('KWh (Monthly) ENTRY NLI '!AB$5=0,0,AA31+'KWh (Monthly) ENTRY NLI '!AB31)</f>
        <v>5916508.8888417892</v>
      </c>
      <c r="AC31" s="70">
        <f>IF('KWh (Monthly) ENTRY NLI '!AC$5=0,0,AB31+'KWh (Monthly) ENTRY NLI '!AC31)</f>
        <v>5986868.9527142737</v>
      </c>
      <c r="AD31" s="70">
        <f>IF('KWh (Monthly) ENTRY NLI '!AD$5=0,0,AC31+'KWh (Monthly) ENTRY NLI '!AD31)</f>
        <v>6038039.9082578989</v>
      </c>
      <c r="AE31" s="70">
        <f>IF('KWh (Monthly) ENTRY NLI '!AE$5=0,0,AD31+'KWh (Monthly) ENTRY NLI '!AE31)</f>
        <v>6070021.7554726647</v>
      </c>
      <c r="AF31" s="70">
        <f>IF('KWh (Monthly) ENTRY NLI '!AF$5=0,0,AE31+'KWh (Monthly) ENTRY NLI '!AF31)</f>
        <v>6095607.2332444768</v>
      </c>
      <c r="AG31" s="70">
        <f>IF('KWh (Monthly) ENTRY NLI '!AG$5=0,0,AF31+'KWh (Monthly) ENTRY NLI '!AG31)</f>
        <v>6144646.0656404505</v>
      </c>
      <c r="AH31" s="70">
        <f>IF('KWh (Monthly) ENTRY NLI '!AH$5=0,0,AG31+'KWh (Monthly) ENTRY NLI '!AH31)</f>
        <v>6180892.1591505185</v>
      </c>
      <c r="AI31" s="70">
        <f>IF('KWh (Monthly) ENTRY NLI '!AI$5=0,0,AH31+'KWh (Monthly) ENTRY NLI '!AI31)</f>
        <v>6351802.7153459387</v>
      </c>
      <c r="AJ31" s="70">
        <f>IF('KWh (Monthly) ENTRY NLI '!AJ$5=0,0,AI31+'KWh (Monthly) ENTRY NLI '!AJ31)</f>
        <v>6802344.48211018</v>
      </c>
      <c r="AK31" s="70">
        <f>IF('KWh (Monthly) ENTRY NLI '!AK$5=0,0,AJ31+'KWh (Monthly) ENTRY NLI '!AK31)</f>
        <v>8722876.7931978293</v>
      </c>
      <c r="AL31" s="70">
        <f>IF('KWh (Monthly) ENTRY NLI '!AL$5=0,0,AK31+'KWh (Monthly) ENTRY NLI '!AL31)</f>
        <v>8782576.2413320579</v>
      </c>
      <c r="AM31" s="70">
        <f>IF('KWh (Monthly) ENTRY NLI '!AM$5=0,0,AL31+'KWh (Monthly) ENTRY NLI '!AM31)</f>
        <v>9070387.877758069</v>
      </c>
      <c r="AN31" s="70">
        <f>IF('KWh (Monthly) ENTRY NLI '!AN$5=0,0,AM31+'KWh (Monthly) ENTRY NLI '!AN31)</f>
        <v>9266522.6358504072</v>
      </c>
      <c r="AO31" s="105">
        <f>IF('KWh (Monthly) ENTRY NLI '!AO$5=0,0,AN31+'KWh (Monthly) ENTRY NLI '!AO31)</f>
        <v>9266522.6358504072</v>
      </c>
      <c r="AP31" s="105">
        <f>IF('KWh (Monthly) ENTRY NLI '!AP$5=0,0,AO31+'KWh (Monthly) ENTRY NLI '!AP31)</f>
        <v>9266522.6358504072</v>
      </c>
      <c r="AQ31" s="105">
        <f>IF('KWh (Monthly) ENTRY NLI '!AQ$5=0,0,AP31+'KWh (Monthly) ENTRY NLI '!AQ31)</f>
        <v>9266522.6358504072</v>
      </c>
      <c r="AR31" s="105">
        <f>IF('KWh (Monthly) ENTRY NLI '!AR$5=0,0,AQ31+'KWh (Monthly) ENTRY NLI '!AR31)</f>
        <v>9266522.6358504072</v>
      </c>
      <c r="AS31" s="70">
        <f>IF('KWh (Monthly) ENTRY NLI '!AS$5=-1,0,AR31+'KWh (Monthly) ENTRY NLI '!AS31)</f>
        <v>9266522.6358504072</v>
      </c>
      <c r="AT31" s="70">
        <f>IF('KWh (Monthly) ENTRY NLI '!AT$5=-1,0,AS31+'KWh (Monthly) ENTRY NLI '!AT31)</f>
        <v>9266522.6358504072</v>
      </c>
      <c r="AU31" s="70">
        <f>IF('KWh (Monthly) ENTRY NLI '!AU$5=-1,0,AT31+'KWh (Monthly) ENTRY NLI '!AU31)</f>
        <v>9266522.6358504072</v>
      </c>
      <c r="AV31" s="70">
        <f>IF('KWh (Monthly) ENTRY NLI '!AV$5=-1,0,AU31+'KWh (Monthly) ENTRY NLI '!AV31)</f>
        <v>9266522.6358504072</v>
      </c>
      <c r="AW31" s="105">
        <f>IF('KWh (Monthly) ENTRY NLI '!AW$5=0,0,AV31+'KWh (Monthly) ENTRY NLI '!AW31)</f>
        <v>9266522.6358504072</v>
      </c>
      <c r="AX31" s="105">
        <f>IF('KWh (Monthly) ENTRY NLI '!AX$5=0,0,AW31+'KWh (Monthly) ENTRY NLI '!AX31)</f>
        <v>9266522.6358504072</v>
      </c>
      <c r="AY31" s="105">
        <f>IF('KWh (Monthly) ENTRY NLI '!AY$5=0,0,AX31+'KWh (Monthly) ENTRY NLI '!AY31)</f>
        <v>9266522.6358504072</v>
      </c>
      <c r="AZ31" s="105">
        <f>IF('KWh (Monthly) ENTRY NLI '!AZ$5=0,0,AY31+'KWh (Monthly) ENTRY NLI '!AZ31)</f>
        <v>9266522.6358504072</v>
      </c>
      <c r="BA31" s="105">
        <f>IF('KWh (Monthly) ENTRY NLI '!BA$5=0,0,AZ31+'KWh (Monthly) ENTRY NLI '!BA31)</f>
        <v>9266522.6358504072</v>
      </c>
      <c r="BB31" s="105">
        <f>IF('KWh (Monthly) ENTRY NLI '!BB$5=0,0,BA31+'KWh (Monthly) ENTRY NLI '!BB31)</f>
        <v>9266522.6358504072</v>
      </c>
      <c r="BC31" s="105">
        <f>IF('KWh (Monthly) ENTRY NLI '!BC$5=0,0,BB31+'KWh (Monthly) ENTRY NLI '!BC31)</f>
        <v>9266522.6358504072</v>
      </c>
      <c r="BD31" s="105">
        <f>IF('KWh (Monthly) ENTRY NLI '!BD$5=0,0,BC31+'KWh (Monthly) ENTRY NLI '!BD31)</f>
        <v>0</v>
      </c>
      <c r="BE31" s="105">
        <f>IF('KWh (Monthly) ENTRY NLI '!BE$5=0,0,BD31+'KWh (Monthly) ENTRY NLI '!BE31)</f>
        <v>0</v>
      </c>
      <c r="BF31" s="105">
        <f>IF('KWh (Monthly) ENTRY NLI '!BF$5=0,0,BE31+'KWh (Monthly) ENTRY NLI '!BF31)</f>
        <v>0</v>
      </c>
      <c r="BG31" s="105">
        <f>IF('KWh (Monthly) ENTRY NLI '!BG$5=0,0,BF31+'KWh (Monthly) ENTRY NLI '!BG31)</f>
        <v>0</v>
      </c>
      <c r="BH31" s="105">
        <f>IF('KWh (Monthly) ENTRY NLI '!BH$5=0,0,BG31+'KWh (Monthly) ENTRY NLI '!BH31)</f>
        <v>0</v>
      </c>
      <c r="BI31" s="105">
        <f>IF('KWh (Monthly) ENTRY NLI '!BI$5=0,0,BH31+'KWh (Monthly) ENTRY NLI '!BI31)</f>
        <v>0</v>
      </c>
      <c r="BJ31" s="105">
        <f>IF('KWh (Monthly) ENTRY NLI '!BJ$5=0,0,BI31+'KWh (Monthly) ENTRY NLI '!BJ31)</f>
        <v>0</v>
      </c>
      <c r="BK31" s="105">
        <f>IF('KWh (Monthly) ENTRY NLI '!BK$5=0,0,BJ31+'KWh (Monthly) ENTRY NLI '!BK31)</f>
        <v>0</v>
      </c>
      <c r="BL31" s="105">
        <f>IF('KWh (Monthly) ENTRY NLI '!BL$5=0,0,BK31+'KWh (Monthly) ENTRY NLI '!BL31)</f>
        <v>0</v>
      </c>
      <c r="BM31" s="105">
        <f>IF('KWh (Monthly) ENTRY NLI '!BM$5=0,0,BL31+'KWh (Monthly) ENTRY NLI '!BM31)</f>
        <v>0</v>
      </c>
      <c r="BN31" s="105">
        <f>IF('KWh (Monthly) ENTRY NLI '!BN$5=0,0,BM31+'KWh (Monthly) ENTRY NLI '!BN31)</f>
        <v>0</v>
      </c>
      <c r="BO31" s="105">
        <f>IF('KWh (Monthly) ENTRY NLI '!BO$5=0,0,BN31+'KWh (Monthly) ENTRY NLI '!BO31)</f>
        <v>0</v>
      </c>
      <c r="BP31" s="105">
        <f>IF('KWh (Monthly) ENTRY NLI '!BP$5=0,0,BO31+'KWh (Monthly) ENTRY NLI '!BP31)</f>
        <v>0</v>
      </c>
      <c r="BQ31" s="105">
        <f>IF('KWh (Monthly) ENTRY NLI '!BQ$5=0,0,BP31+'KWh (Monthly) ENTRY NLI '!BQ31)</f>
        <v>0</v>
      </c>
      <c r="BR31" s="105">
        <f>IF('KWh (Monthly) ENTRY NLI '!BR$5=0,0,BQ31+'KWh (Monthly) ENTRY NLI '!BR31)</f>
        <v>0</v>
      </c>
      <c r="BS31" s="105">
        <f>IF('KWh (Monthly) ENTRY NLI '!BS$5=0,0,BR31+'KWh (Monthly) ENTRY NLI '!BS31)</f>
        <v>0</v>
      </c>
      <c r="BT31" s="105">
        <f>IF('KWh (Monthly) ENTRY NLI '!BT$5=0,0,BS31+'KWh (Monthly) ENTRY NLI '!BT31)</f>
        <v>0</v>
      </c>
      <c r="BU31" s="105">
        <f>IF('KWh (Monthly) ENTRY NLI '!BU$5=0,0,BT31+'KWh (Monthly) ENTRY NLI '!BU31)</f>
        <v>0</v>
      </c>
      <c r="BV31" s="105">
        <f>IF('KWh (Monthly) ENTRY NLI '!BV$5=0,0,BU31+'KWh (Monthly) ENTRY NLI '!BV31)</f>
        <v>0</v>
      </c>
      <c r="BW31" s="105">
        <f>IF('KWh (Monthly) ENTRY NLI '!BW$5=0,0,BV31+'KWh (Monthly) ENTRY NLI '!BW31)</f>
        <v>0</v>
      </c>
      <c r="BX31" s="105">
        <f>IF('KWh (Monthly) ENTRY NLI '!BX$5=0,0,BW31+'KWh (Monthly) ENTRY NLI '!BX31)</f>
        <v>0</v>
      </c>
      <c r="BY31" s="105">
        <f>IF('KWh (Monthly) ENTRY NLI '!BY$5=0,0,BX31+'KWh (Monthly) ENTRY NLI '!BY31)</f>
        <v>0</v>
      </c>
      <c r="BZ31" s="105">
        <f>IF('KWh (Monthly) ENTRY NLI '!BZ$5=0,0,BY31+'KWh (Monthly) ENTRY NLI '!BZ31)</f>
        <v>0</v>
      </c>
      <c r="CA31" s="105">
        <f>IF('KWh (Monthly) ENTRY NLI '!CA$5=0,0,BZ31+'KWh (Monthly) ENTRY NLI '!CA31)</f>
        <v>0</v>
      </c>
      <c r="CB31" s="105">
        <f>IF('KWh (Monthly) ENTRY NLI '!CB$5=0,0,CA31+'KWh (Monthly) ENTRY NLI '!CB31)</f>
        <v>0</v>
      </c>
      <c r="CC31" s="105">
        <f>IF('KWh (Monthly) ENTRY NLI '!CC$5=0,0,CB31+'KWh (Monthly) ENTRY NLI '!CC31)</f>
        <v>0</v>
      </c>
      <c r="CD31" s="105">
        <f>IF('KWh (Monthly) ENTRY NLI '!CD$5=0,0,CC31+'KWh (Monthly) ENTRY NLI '!CD31)</f>
        <v>0</v>
      </c>
      <c r="CE31" s="105">
        <f>IF('KWh (Monthly) ENTRY NLI '!CE$5=0,0,CD31+'KWh (Monthly) ENTRY NLI '!CE31)</f>
        <v>0</v>
      </c>
      <c r="CF31" s="105">
        <f>IF('KWh (Monthly) ENTRY NLI '!CF$5=0,0,CE31+'KWh (Monthly) ENTRY NLI '!CF31)</f>
        <v>0</v>
      </c>
      <c r="CG31" s="105">
        <f>IF('KWh (Monthly) ENTRY NLI '!CG$5=0,0,CF31+'KWh (Monthly) ENTRY NLI '!CG31)</f>
        <v>0</v>
      </c>
      <c r="CH31" s="105">
        <f>IF('KWh (Monthly) ENTRY NLI '!CH$5=0,0,CG31+'KWh (Monthly) ENTRY NLI '!CH31)</f>
        <v>0</v>
      </c>
      <c r="CI31" s="105">
        <f>IF('KWh (Monthly) ENTRY NLI '!CI$5=0,0,CH31+'KWh (Monthly) ENTRY NLI '!CI31)</f>
        <v>0</v>
      </c>
      <c r="CJ31" s="105">
        <f>IF('KWh (Monthly) ENTRY NLI '!CJ$5=0,0,CI31+'KWh (Monthly) ENTRY NLI '!CJ31)</f>
        <v>0</v>
      </c>
    </row>
    <row r="32" spans="1:88" ht="15.75" thickBot="1" x14ac:dyDescent="0.3">
      <c r="A32" s="92"/>
      <c r="B32" s="79" t="s">
        <v>72</v>
      </c>
      <c r="C32" s="70">
        <f>IF('KWh (Monthly) ENTRY NLI '!C$5=0,0,'KWh (Monthly) ENTRY NLI '!C32)</f>
        <v>0</v>
      </c>
      <c r="D32" s="70">
        <f>IF('KWh (Monthly) ENTRY NLI '!D$5=0,0,C32+'KWh (Monthly) ENTRY NLI '!D32)</f>
        <v>0</v>
      </c>
      <c r="E32" s="70">
        <f>IF('KWh (Monthly) ENTRY NLI '!E$5=0,0,D32+'KWh (Monthly) ENTRY NLI '!E32)</f>
        <v>0</v>
      </c>
      <c r="F32" s="70">
        <f>IF('KWh (Monthly) ENTRY NLI '!F$5=0,0,E32+'KWh (Monthly) ENTRY NLI '!F32)</f>
        <v>0</v>
      </c>
      <c r="G32" s="70">
        <f>IF('KWh (Monthly) ENTRY NLI '!G$5=0,0,F32+'KWh (Monthly) ENTRY NLI '!G32)</f>
        <v>0</v>
      </c>
      <c r="H32" s="70">
        <f>IF('KWh (Monthly) ENTRY NLI '!H$5=0,0,G32+'KWh (Monthly) ENTRY NLI '!H32)</f>
        <v>0</v>
      </c>
      <c r="I32" s="70">
        <f>IF('KWh (Monthly) ENTRY NLI '!I$5=0,0,H32+'KWh (Monthly) ENTRY NLI '!I32)</f>
        <v>0</v>
      </c>
      <c r="J32" s="70">
        <f>IF('KWh (Monthly) ENTRY NLI '!J$5=0,0,I32+'KWh (Monthly) ENTRY NLI '!J32)</f>
        <v>0</v>
      </c>
      <c r="K32" s="70">
        <f>IF('KWh (Monthly) ENTRY NLI '!K$5=0,0,J32+'KWh (Monthly) ENTRY NLI '!K32)</f>
        <v>0</v>
      </c>
      <c r="L32" s="70">
        <f>IF('KWh (Monthly) ENTRY NLI '!L$5=0,0,K32+'KWh (Monthly) ENTRY NLI '!L32)</f>
        <v>0</v>
      </c>
      <c r="M32" s="70">
        <f>IF('KWh (Monthly) ENTRY NLI '!M$5=0,0,L32+'KWh (Monthly) ENTRY NLI '!M32)</f>
        <v>0</v>
      </c>
      <c r="N32" s="70">
        <f>IF('KWh (Monthly) ENTRY NLI '!N$5=0,0,M32+'KWh (Monthly) ENTRY NLI '!N32)</f>
        <v>0</v>
      </c>
      <c r="O32" s="70">
        <f>IF('KWh (Monthly) ENTRY NLI '!O$5=0,0,N32+'KWh (Monthly) ENTRY NLI '!O32)</f>
        <v>0</v>
      </c>
      <c r="P32" s="70">
        <f>IF('KWh (Monthly) ENTRY NLI '!P$5=0,0,O32+'KWh (Monthly) ENTRY NLI '!P32)</f>
        <v>0</v>
      </c>
      <c r="Q32" s="70">
        <f>IF('KWh (Monthly) ENTRY NLI '!Q$5=0,0,P32+'KWh (Monthly) ENTRY NLI '!Q32)</f>
        <v>0</v>
      </c>
      <c r="R32" s="70">
        <f>IF('KWh (Monthly) ENTRY NLI '!R$5=0,0,Q32+'KWh (Monthly) ENTRY NLI '!R32)</f>
        <v>0</v>
      </c>
      <c r="S32" s="70">
        <f>IF('KWh (Monthly) ENTRY NLI '!S$5=0,0,R32+'KWh (Monthly) ENTRY NLI '!S32)</f>
        <v>0</v>
      </c>
      <c r="T32" s="70">
        <f>IF('KWh (Monthly) ENTRY NLI '!T$5=0,0,S32+'KWh (Monthly) ENTRY NLI '!T32)</f>
        <v>0</v>
      </c>
      <c r="U32" s="70">
        <f>IF('KWh (Monthly) ENTRY NLI '!U$5=0,0,T32+'KWh (Monthly) ENTRY NLI '!U32)</f>
        <v>0</v>
      </c>
      <c r="V32" s="70">
        <f>IF('KWh (Monthly) ENTRY NLI '!V$5=0,0,U32+'KWh (Monthly) ENTRY NLI '!V32)</f>
        <v>0</v>
      </c>
      <c r="W32" s="70">
        <f>IF('KWh (Monthly) ENTRY NLI '!W$5=0,0,V32+'KWh (Monthly) ENTRY NLI '!W32)</f>
        <v>0</v>
      </c>
      <c r="X32" s="70">
        <f>IF('KWh (Monthly) ENTRY NLI '!X$5=0,0,W32+'KWh (Monthly) ENTRY NLI '!X32)</f>
        <v>0</v>
      </c>
      <c r="Y32" s="70">
        <f>IF('KWh (Monthly) ENTRY NLI '!Y$5=0,0,X32+'KWh (Monthly) ENTRY NLI '!Y32)</f>
        <v>0</v>
      </c>
      <c r="Z32" s="70">
        <f>IF('KWh (Monthly) ENTRY NLI '!Z$5=0,0,Y32+'KWh (Monthly) ENTRY NLI '!Z32)</f>
        <v>0</v>
      </c>
      <c r="AA32" s="70">
        <f>IF('KWh (Monthly) ENTRY NLI '!AA$5=0,0,Z32+'KWh (Monthly) ENTRY NLI '!AA32)</f>
        <v>0</v>
      </c>
      <c r="AB32" s="70">
        <f>IF('KWh (Monthly) ENTRY NLI '!AB$5=0,0,AA32+'KWh (Monthly) ENTRY NLI '!AB32)</f>
        <v>0</v>
      </c>
      <c r="AC32" s="70">
        <f>IF('KWh (Monthly) ENTRY NLI '!AC$5=0,0,AB32+'KWh (Monthly) ENTRY NLI '!AC32)</f>
        <v>0</v>
      </c>
      <c r="AD32" s="70">
        <f>IF('KWh (Monthly) ENTRY NLI '!AD$5=0,0,AC32+'KWh (Monthly) ENTRY NLI '!AD32)</f>
        <v>0</v>
      </c>
      <c r="AE32" s="70">
        <f>IF('KWh (Monthly) ENTRY NLI '!AE$5=0,0,AD32+'KWh (Monthly) ENTRY NLI '!AE32)</f>
        <v>0</v>
      </c>
      <c r="AF32" s="70">
        <f>IF('KWh (Monthly) ENTRY NLI '!AF$5=0,0,AE32+'KWh (Monthly) ENTRY NLI '!AF32)</f>
        <v>0</v>
      </c>
      <c r="AG32" s="70">
        <f>IF('KWh (Monthly) ENTRY NLI '!AG$5=0,0,AF32+'KWh (Monthly) ENTRY NLI '!AG32)</f>
        <v>0</v>
      </c>
      <c r="AH32" s="70">
        <f>IF('KWh (Monthly) ENTRY NLI '!AH$5=0,0,AG32+'KWh (Monthly) ENTRY NLI '!AH32)</f>
        <v>0</v>
      </c>
      <c r="AI32" s="70">
        <f>IF('KWh (Monthly) ENTRY NLI '!AI$5=0,0,AH32+'KWh (Monthly) ENTRY NLI '!AI32)</f>
        <v>0</v>
      </c>
      <c r="AJ32" s="70">
        <f>IF('KWh (Monthly) ENTRY NLI '!AJ$5=0,0,AI32+'KWh (Monthly) ENTRY NLI '!AJ32)</f>
        <v>0</v>
      </c>
      <c r="AK32" s="70">
        <f>IF('KWh (Monthly) ENTRY NLI '!AK$5=0,0,AJ32+'KWh (Monthly) ENTRY NLI '!AK32)</f>
        <v>0</v>
      </c>
      <c r="AL32" s="70">
        <f>IF('KWh (Monthly) ENTRY NLI '!AL$5=0,0,AK32+'KWh (Monthly) ENTRY NLI '!AL32)</f>
        <v>0</v>
      </c>
      <c r="AM32" s="70">
        <f>IF('KWh (Monthly) ENTRY NLI '!AM$5=0,0,AL32+'KWh (Monthly) ENTRY NLI '!AM32)</f>
        <v>0</v>
      </c>
      <c r="AN32" s="70">
        <f>IF('KWh (Monthly) ENTRY NLI '!AN$5=0,0,AM32+'KWh (Monthly) ENTRY NLI '!AN32)</f>
        <v>0</v>
      </c>
      <c r="AO32" s="105">
        <f>IF('KWh (Monthly) ENTRY NLI '!AO$5=0,0,AN32+'KWh (Monthly) ENTRY NLI '!AO32)</f>
        <v>0</v>
      </c>
      <c r="AP32" s="105">
        <f>IF('KWh (Monthly) ENTRY NLI '!AP$5=0,0,AO32+'KWh (Monthly) ENTRY NLI '!AP32)</f>
        <v>0</v>
      </c>
      <c r="AQ32" s="105">
        <f>IF('KWh (Monthly) ENTRY NLI '!AQ$5=0,0,AP32+'KWh (Monthly) ENTRY NLI '!AQ32)</f>
        <v>0</v>
      </c>
      <c r="AR32" s="105">
        <f>IF('KWh (Monthly) ENTRY NLI '!AR$5=0,0,AQ32+'KWh (Monthly) ENTRY NLI '!AR32)</f>
        <v>0</v>
      </c>
      <c r="AS32" s="70">
        <f>IF('KWh (Monthly) ENTRY NLI '!AS$5=-1,0,AR32+'KWh (Monthly) ENTRY NLI '!AS32)</f>
        <v>0</v>
      </c>
      <c r="AT32" s="70">
        <f>IF('KWh (Monthly) ENTRY NLI '!AT$5=-1,0,AS32+'KWh (Monthly) ENTRY NLI '!AT32)</f>
        <v>0</v>
      </c>
      <c r="AU32" s="70">
        <f>IF('KWh (Monthly) ENTRY NLI '!AU$5=-1,0,AT32+'KWh (Monthly) ENTRY NLI '!AU32)</f>
        <v>0</v>
      </c>
      <c r="AV32" s="70">
        <f>IF('KWh (Monthly) ENTRY NLI '!AV$5=-1,0,AU32+'KWh (Monthly) ENTRY NLI '!AV32)</f>
        <v>0</v>
      </c>
      <c r="AW32" s="105">
        <f>IF('KWh (Monthly) ENTRY NLI '!AW$5=0,0,AV32+'KWh (Monthly) ENTRY NLI '!AW32)</f>
        <v>0</v>
      </c>
      <c r="AX32" s="105">
        <f>IF('KWh (Monthly) ENTRY NLI '!AX$5=0,0,AW32+'KWh (Monthly) ENTRY NLI '!AX32)</f>
        <v>0</v>
      </c>
      <c r="AY32" s="105">
        <f>IF('KWh (Monthly) ENTRY NLI '!AY$5=0,0,AX32+'KWh (Monthly) ENTRY NLI '!AY32)</f>
        <v>0</v>
      </c>
      <c r="AZ32" s="105">
        <f>IF('KWh (Monthly) ENTRY NLI '!AZ$5=0,0,AY32+'KWh (Monthly) ENTRY NLI '!AZ32)</f>
        <v>0</v>
      </c>
      <c r="BA32" s="105">
        <f>IF('KWh (Monthly) ENTRY NLI '!BA$5=0,0,AZ32+'KWh (Monthly) ENTRY NLI '!BA32)</f>
        <v>0</v>
      </c>
      <c r="BB32" s="105">
        <f>IF('KWh (Monthly) ENTRY NLI '!BB$5=0,0,BA32+'KWh (Monthly) ENTRY NLI '!BB32)</f>
        <v>0</v>
      </c>
      <c r="BC32" s="105">
        <f>IF('KWh (Monthly) ENTRY NLI '!BC$5=0,0,BB32+'KWh (Monthly) ENTRY NLI '!BC32)</f>
        <v>0</v>
      </c>
      <c r="BD32" s="105">
        <f>IF('KWh (Monthly) ENTRY NLI '!BD$5=0,0,BC32+'KWh (Monthly) ENTRY NLI '!BD32)</f>
        <v>0</v>
      </c>
      <c r="BE32" s="105">
        <f>IF('KWh (Monthly) ENTRY NLI '!BE$5=0,0,BD32+'KWh (Monthly) ENTRY NLI '!BE32)</f>
        <v>0</v>
      </c>
      <c r="BF32" s="105">
        <f>IF('KWh (Monthly) ENTRY NLI '!BF$5=0,0,BE32+'KWh (Monthly) ENTRY NLI '!BF32)</f>
        <v>0</v>
      </c>
      <c r="BG32" s="105">
        <f>IF('KWh (Monthly) ENTRY NLI '!BG$5=0,0,BF32+'KWh (Monthly) ENTRY NLI '!BG32)</f>
        <v>0</v>
      </c>
      <c r="BH32" s="105">
        <f>IF('KWh (Monthly) ENTRY NLI '!BH$5=0,0,BG32+'KWh (Monthly) ENTRY NLI '!BH32)</f>
        <v>0</v>
      </c>
      <c r="BI32" s="105">
        <f>IF('KWh (Monthly) ENTRY NLI '!BI$5=0,0,BH32+'KWh (Monthly) ENTRY NLI '!BI32)</f>
        <v>0</v>
      </c>
      <c r="BJ32" s="105">
        <f>IF('KWh (Monthly) ENTRY NLI '!BJ$5=0,0,BI32+'KWh (Monthly) ENTRY NLI '!BJ32)</f>
        <v>0</v>
      </c>
      <c r="BK32" s="105">
        <f>IF('KWh (Monthly) ENTRY NLI '!BK$5=0,0,BJ32+'KWh (Monthly) ENTRY NLI '!BK32)</f>
        <v>0</v>
      </c>
      <c r="BL32" s="105">
        <f>IF('KWh (Monthly) ENTRY NLI '!BL$5=0,0,BK32+'KWh (Monthly) ENTRY NLI '!BL32)</f>
        <v>0</v>
      </c>
      <c r="BM32" s="105">
        <f>IF('KWh (Monthly) ENTRY NLI '!BM$5=0,0,BL32+'KWh (Monthly) ENTRY NLI '!BM32)</f>
        <v>0</v>
      </c>
      <c r="BN32" s="105">
        <f>IF('KWh (Monthly) ENTRY NLI '!BN$5=0,0,BM32+'KWh (Monthly) ENTRY NLI '!BN32)</f>
        <v>0</v>
      </c>
      <c r="BO32" s="105">
        <f>IF('KWh (Monthly) ENTRY NLI '!BO$5=0,0,BN32+'KWh (Monthly) ENTRY NLI '!BO32)</f>
        <v>0</v>
      </c>
      <c r="BP32" s="105">
        <f>IF('KWh (Monthly) ENTRY NLI '!BP$5=0,0,BO32+'KWh (Monthly) ENTRY NLI '!BP32)</f>
        <v>0</v>
      </c>
      <c r="BQ32" s="105">
        <f>IF('KWh (Monthly) ENTRY NLI '!BQ$5=0,0,BP32+'KWh (Monthly) ENTRY NLI '!BQ32)</f>
        <v>0</v>
      </c>
      <c r="BR32" s="105">
        <f>IF('KWh (Monthly) ENTRY NLI '!BR$5=0,0,BQ32+'KWh (Monthly) ENTRY NLI '!BR32)</f>
        <v>0</v>
      </c>
      <c r="BS32" s="105">
        <f>IF('KWh (Monthly) ENTRY NLI '!BS$5=0,0,BR32+'KWh (Monthly) ENTRY NLI '!BS32)</f>
        <v>0</v>
      </c>
      <c r="BT32" s="105">
        <f>IF('KWh (Monthly) ENTRY NLI '!BT$5=0,0,BS32+'KWh (Monthly) ENTRY NLI '!BT32)</f>
        <v>0</v>
      </c>
      <c r="BU32" s="105">
        <f>IF('KWh (Monthly) ENTRY NLI '!BU$5=0,0,BT32+'KWh (Monthly) ENTRY NLI '!BU32)</f>
        <v>0</v>
      </c>
      <c r="BV32" s="105">
        <f>IF('KWh (Monthly) ENTRY NLI '!BV$5=0,0,BU32+'KWh (Monthly) ENTRY NLI '!BV32)</f>
        <v>0</v>
      </c>
      <c r="BW32" s="105">
        <f>IF('KWh (Monthly) ENTRY NLI '!BW$5=0,0,BV32+'KWh (Monthly) ENTRY NLI '!BW32)</f>
        <v>0</v>
      </c>
      <c r="BX32" s="105">
        <f>IF('KWh (Monthly) ENTRY NLI '!BX$5=0,0,BW32+'KWh (Monthly) ENTRY NLI '!BX32)</f>
        <v>0</v>
      </c>
      <c r="BY32" s="105">
        <f>IF('KWh (Monthly) ENTRY NLI '!BY$5=0,0,BX32+'KWh (Monthly) ENTRY NLI '!BY32)</f>
        <v>0</v>
      </c>
      <c r="BZ32" s="105">
        <f>IF('KWh (Monthly) ENTRY NLI '!BZ$5=0,0,BY32+'KWh (Monthly) ENTRY NLI '!BZ32)</f>
        <v>0</v>
      </c>
      <c r="CA32" s="105">
        <f>IF('KWh (Monthly) ENTRY NLI '!CA$5=0,0,BZ32+'KWh (Monthly) ENTRY NLI '!CA32)</f>
        <v>0</v>
      </c>
      <c r="CB32" s="105">
        <f>IF('KWh (Monthly) ENTRY NLI '!CB$5=0,0,CA32+'KWh (Monthly) ENTRY NLI '!CB32)</f>
        <v>0</v>
      </c>
      <c r="CC32" s="105">
        <f>IF('KWh (Monthly) ENTRY NLI '!CC$5=0,0,CB32+'KWh (Monthly) ENTRY NLI '!CC32)</f>
        <v>0</v>
      </c>
      <c r="CD32" s="105">
        <f>IF('KWh (Monthly) ENTRY NLI '!CD$5=0,0,CC32+'KWh (Monthly) ENTRY NLI '!CD32)</f>
        <v>0</v>
      </c>
      <c r="CE32" s="105">
        <f>IF('KWh (Monthly) ENTRY NLI '!CE$5=0,0,CD32+'KWh (Monthly) ENTRY NLI '!CE32)</f>
        <v>0</v>
      </c>
      <c r="CF32" s="105">
        <f>IF('KWh (Monthly) ENTRY NLI '!CF$5=0,0,CE32+'KWh (Monthly) ENTRY NLI '!CF32)</f>
        <v>0</v>
      </c>
      <c r="CG32" s="105">
        <f>IF('KWh (Monthly) ENTRY NLI '!CG$5=0,0,CF32+'KWh (Monthly) ENTRY NLI '!CG32)</f>
        <v>0</v>
      </c>
      <c r="CH32" s="105">
        <f>IF('KWh (Monthly) ENTRY NLI '!CH$5=0,0,CG32+'KWh (Monthly) ENTRY NLI '!CH32)</f>
        <v>0</v>
      </c>
      <c r="CI32" s="105">
        <f>IF('KWh (Monthly) ENTRY NLI '!CI$5=0,0,CH32+'KWh (Monthly) ENTRY NLI '!CI32)</f>
        <v>0</v>
      </c>
      <c r="CJ32" s="105">
        <f>IF('KWh (Monthly) ENTRY NLI '!CJ$5=0,0,CI32+'KWh (Monthly) ENTRY NLI '!CJ32)</f>
        <v>0</v>
      </c>
    </row>
    <row r="33" spans="1:88" ht="15.75" thickBot="1" x14ac:dyDescent="0.3"/>
    <row r="34" spans="1:88" ht="15.75" x14ac:dyDescent="0.25">
      <c r="A34" s="19"/>
      <c r="B34" s="80" t="s">
        <v>30</v>
      </c>
      <c r="C34" s="51">
        <v>42370</v>
      </c>
      <c r="D34" s="51">
        <v>42401</v>
      </c>
      <c r="E34" s="49">
        <v>42430</v>
      </c>
      <c r="F34" s="49">
        <v>42461</v>
      </c>
      <c r="G34" s="49">
        <v>42491</v>
      </c>
      <c r="H34" s="49">
        <v>42522</v>
      </c>
      <c r="I34" s="49">
        <v>42552</v>
      </c>
      <c r="J34" s="49">
        <v>42583</v>
      </c>
      <c r="K34" s="49">
        <v>42614</v>
      </c>
      <c r="L34" s="49">
        <v>42644</v>
      </c>
      <c r="M34" s="49">
        <v>42675</v>
      </c>
      <c r="N34" s="49">
        <v>42705</v>
      </c>
      <c r="O34" s="49">
        <v>42736</v>
      </c>
      <c r="P34" s="49">
        <v>42767</v>
      </c>
      <c r="Q34" s="50">
        <v>42795</v>
      </c>
      <c r="R34" s="50">
        <v>42826</v>
      </c>
      <c r="S34" s="50">
        <v>42856</v>
      </c>
      <c r="T34" s="50">
        <v>42887</v>
      </c>
      <c r="U34" s="50">
        <v>42917</v>
      </c>
      <c r="V34" s="50">
        <v>42948</v>
      </c>
      <c r="W34" s="50">
        <v>42979</v>
      </c>
      <c r="X34" s="50">
        <v>43009</v>
      </c>
      <c r="Y34" s="50">
        <v>43040</v>
      </c>
      <c r="Z34" s="50">
        <v>43070</v>
      </c>
      <c r="AA34" s="50">
        <v>43101</v>
      </c>
      <c r="AB34" s="50">
        <v>43132</v>
      </c>
      <c r="AC34" s="51">
        <v>43160</v>
      </c>
      <c r="AD34" s="51">
        <v>43191</v>
      </c>
      <c r="AE34" s="51">
        <v>43221</v>
      </c>
      <c r="AF34" s="51">
        <v>43252</v>
      </c>
      <c r="AG34" s="51">
        <v>43282</v>
      </c>
      <c r="AH34" s="51">
        <v>43313</v>
      </c>
      <c r="AI34" s="51">
        <v>43344</v>
      </c>
      <c r="AJ34" s="51">
        <v>43374</v>
      </c>
      <c r="AK34" s="51">
        <v>43405</v>
      </c>
      <c r="AL34" s="51">
        <v>43435</v>
      </c>
      <c r="AM34" s="51">
        <v>43466</v>
      </c>
      <c r="AN34" s="51">
        <v>43497</v>
      </c>
      <c r="AO34" s="49">
        <v>43525</v>
      </c>
      <c r="AP34" s="49">
        <v>43556</v>
      </c>
      <c r="AQ34" s="49">
        <v>43586</v>
      </c>
      <c r="AR34" s="49">
        <v>43617</v>
      </c>
      <c r="AS34" s="49">
        <v>43647</v>
      </c>
      <c r="AT34" s="49">
        <v>43678</v>
      </c>
      <c r="AU34" s="49">
        <v>43709</v>
      </c>
      <c r="AV34" s="49">
        <v>43739</v>
      </c>
      <c r="AW34" s="49">
        <v>43770</v>
      </c>
      <c r="AX34" s="49">
        <v>43800</v>
      </c>
      <c r="AY34" s="49">
        <v>43831</v>
      </c>
      <c r="AZ34" s="49">
        <v>43862</v>
      </c>
      <c r="BA34" s="50">
        <v>43891</v>
      </c>
      <c r="BB34" s="50">
        <v>43922</v>
      </c>
      <c r="BC34" s="50">
        <v>43952</v>
      </c>
      <c r="BD34" s="50">
        <v>43983</v>
      </c>
      <c r="BE34" s="50">
        <v>44013</v>
      </c>
      <c r="BF34" s="50">
        <v>44044</v>
      </c>
      <c r="BG34" s="50">
        <v>44075</v>
      </c>
      <c r="BH34" s="50">
        <v>44105</v>
      </c>
      <c r="BI34" s="50">
        <v>44136</v>
      </c>
      <c r="BJ34" s="50">
        <v>44166</v>
      </c>
      <c r="BK34" s="50">
        <v>44197</v>
      </c>
      <c r="BL34" s="50">
        <v>44228</v>
      </c>
      <c r="BM34" s="51">
        <v>44256</v>
      </c>
      <c r="BN34" s="51">
        <v>44287</v>
      </c>
      <c r="BO34" s="51">
        <v>44317</v>
      </c>
      <c r="BP34" s="51">
        <v>44348</v>
      </c>
      <c r="BQ34" s="51">
        <v>44378</v>
      </c>
      <c r="BR34" s="51">
        <v>44409</v>
      </c>
      <c r="BS34" s="51">
        <v>44440</v>
      </c>
      <c r="BT34" s="51">
        <v>44470</v>
      </c>
      <c r="BU34" s="51">
        <v>44501</v>
      </c>
      <c r="BV34" s="51">
        <v>44531</v>
      </c>
      <c r="BW34" s="51">
        <v>44562</v>
      </c>
      <c r="BX34" s="51">
        <v>44593</v>
      </c>
      <c r="BY34" s="49">
        <v>44621</v>
      </c>
      <c r="BZ34" s="49">
        <v>44652</v>
      </c>
      <c r="CA34" s="49">
        <v>44682</v>
      </c>
      <c r="CB34" s="49">
        <v>44713</v>
      </c>
      <c r="CC34" s="49">
        <v>44743</v>
      </c>
      <c r="CD34" s="49">
        <v>44774</v>
      </c>
      <c r="CE34" s="49">
        <v>44805</v>
      </c>
      <c r="CF34" s="49">
        <v>44835</v>
      </c>
      <c r="CG34" s="49">
        <v>44866</v>
      </c>
      <c r="CH34" s="49">
        <v>44896</v>
      </c>
      <c r="CI34" s="49">
        <v>44927</v>
      </c>
      <c r="CJ34" s="49">
        <v>44958</v>
      </c>
    </row>
    <row r="35" spans="1:88" ht="15" customHeight="1" x14ac:dyDescent="0.25">
      <c r="A35" s="209" t="s">
        <v>29</v>
      </c>
      <c r="B35" s="45" t="s">
        <v>9</v>
      </c>
      <c r="C35" s="70">
        <f>IF('KWh (Monthly) ENTRY NLI '!C$5=0,0,'KWh (Monthly) ENTRY NLI '!C35)</f>
        <v>0</v>
      </c>
      <c r="D35" s="70">
        <f>IF('KWh (Monthly) ENTRY NLI '!D$5=0,0,C35+'KWh (Monthly) ENTRY NLI '!D35)</f>
        <v>0</v>
      </c>
      <c r="E35" s="70">
        <f>IF('KWh (Monthly) ENTRY NLI '!E$5=0,0,D35+'KWh (Monthly) ENTRY NLI '!E35)</f>
        <v>0</v>
      </c>
      <c r="F35" s="70">
        <f>IF('KWh (Monthly) ENTRY NLI '!F$5=0,0,E35+'KWh (Monthly) ENTRY NLI '!F35)</f>
        <v>0</v>
      </c>
      <c r="G35" s="70">
        <f>IF('KWh (Monthly) ENTRY NLI '!G$5=0,0,F35+'KWh (Monthly) ENTRY NLI '!G35)</f>
        <v>0</v>
      </c>
      <c r="H35" s="70">
        <f>IF('KWh (Monthly) ENTRY NLI '!H$5=0,0,G35+'KWh (Monthly) ENTRY NLI '!H35)</f>
        <v>0</v>
      </c>
      <c r="I35" s="70">
        <f>IF('KWh (Monthly) ENTRY NLI '!I$5=0,0,H35+'KWh (Monthly) ENTRY NLI '!I35)</f>
        <v>0</v>
      </c>
      <c r="J35" s="70">
        <f>IF('KWh (Monthly) ENTRY NLI '!J$5=0,0,I35+'KWh (Monthly) ENTRY NLI '!J35)</f>
        <v>0</v>
      </c>
      <c r="K35" s="70">
        <f>IF('KWh (Monthly) ENTRY NLI '!K$5=0,0,J35+'KWh (Monthly) ENTRY NLI '!K35)</f>
        <v>0</v>
      </c>
      <c r="L35" s="70">
        <f>IF('KWh (Monthly) ENTRY NLI '!L$5=0,0,K35+'KWh (Monthly) ENTRY NLI '!L35)</f>
        <v>0</v>
      </c>
      <c r="M35" s="70">
        <f>IF('KWh (Monthly) ENTRY NLI '!M$5=0,0,L35+'KWh (Monthly) ENTRY NLI '!M35)</f>
        <v>0</v>
      </c>
      <c r="N35" s="70">
        <f>IF('KWh (Monthly) ENTRY NLI '!N$5=0,0,M35+'KWh (Monthly) ENTRY NLI '!N35)</f>
        <v>0</v>
      </c>
      <c r="O35" s="70">
        <f>IF('KWh (Monthly) ENTRY NLI '!O$5=0,0,N35+'KWh (Monthly) ENTRY NLI '!O35)</f>
        <v>0</v>
      </c>
      <c r="P35" s="70">
        <f>IF('KWh (Monthly) ENTRY NLI '!P$5=0,0,O35+'KWh (Monthly) ENTRY NLI '!P35)</f>
        <v>0</v>
      </c>
      <c r="Q35" s="70">
        <f>IF('KWh (Monthly) ENTRY NLI '!Q$5=0,0,P35+'KWh (Monthly) ENTRY NLI '!Q35)</f>
        <v>44873.960226622126</v>
      </c>
      <c r="R35" s="70">
        <f>IF('KWh (Monthly) ENTRY NLI '!R$5=0,0,Q35+'KWh (Monthly) ENTRY NLI '!R35)</f>
        <v>77425.596989003912</v>
      </c>
      <c r="S35" s="70">
        <f>IF('KWh (Monthly) ENTRY NLI '!S$5=0,0,R35+'KWh (Monthly) ENTRY NLI '!S35)</f>
        <v>77425.596989003912</v>
      </c>
      <c r="T35" s="70">
        <f>IF('KWh (Monthly) ENTRY NLI '!T$5=0,0,S35+'KWh (Monthly) ENTRY NLI '!T35)</f>
        <v>77425.596989003912</v>
      </c>
      <c r="U35" s="70">
        <f>IF('KWh (Monthly) ENTRY NLI '!U$5=0,0,T35+'KWh (Monthly) ENTRY NLI '!U35)</f>
        <v>77425.596989003912</v>
      </c>
      <c r="V35" s="70">
        <f>IF('KWh (Monthly) ENTRY NLI '!V$5=0,0,U35+'KWh (Monthly) ENTRY NLI '!V35)</f>
        <v>77425.596989003912</v>
      </c>
      <c r="W35" s="70">
        <f>IF('KWh (Monthly) ENTRY NLI '!W$5=0,0,V35+'KWh (Monthly) ENTRY NLI '!W35)</f>
        <v>77425.596989003912</v>
      </c>
      <c r="X35" s="70">
        <f>IF('KWh (Monthly) ENTRY NLI '!X$5=0,0,W35+'KWh (Monthly) ENTRY NLI '!X35)</f>
        <v>77425.596989003912</v>
      </c>
      <c r="Y35" s="70">
        <f>IF('KWh (Monthly) ENTRY NLI '!Y$5=0,0,X35+'KWh (Monthly) ENTRY NLI '!Y35)</f>
        <v>77425.596989003912</v>
      </c>
      <c r="Z35" s="70">
        <f>IF('KWh (Monthly) ENTRY NLI '!Z$5=0,0,Y35+'KWh (Monthly) ENTRY NLI '!Z35)</f>
        <v>77425.596989003912</v>
      </c>
      <c r="AA35" s="70">
        <f>IF('KWh (Monthly) ENTRY NLI '!AA$5=0,0,Z35+'KWh (Monthly) ENTRY NLI '!AA35)</f>
        <v>77425.596989003912</v>
      </c>
      <c r="AB35" s="70">
        <f>IF('KWh (Monthly) ENTRY NLI '!AB$5=0,0,AA35+'KWh (Monthly) ENTRY NLI '!AB35)</f>
        <v>77425.596989003912</v>
      </c>
      <c r="AC35" s="70">
        <f>IF('KWh (Monthly) ENTRY NLI '!AC$5=0,0,AB35+'KWh (Monthly) ENTRY NLI '!AC35)</f>
        <v>77425.596989003912</v>
      </c>
      <c r="AD35" s="70">
        <f>IF('KWh (Monthly) ENTRY NLI '!AD$5=0,0,AC35+'KWh (Monthly) ENTRY NLI '!AD35)</f>
        <v>77425.596989003912</v>
      </c>
      <c r="AE35" s="70">
        <f>IF('KWh (Monthly) ENTRY NLI '!AE$5=0,0,AD35+'KWh (Monthly) ENTRY NLI '!AE35)</f>
        <v>77425.596989003912</v>
      </c>
      <c r="AF35" s="70">
        <f>IF('KWh (Monthly) ENTRY NLI '!AF$5=0,0,AE35+'KWh (Monthly) ENTRY NLI '!AF35)</f>
        <v>112748.48958231976</v>
      </c>
      <c r="AG35" s="70">
        <f>IF('KWh (Monthly) ENTRY NLI '!AG$5=0,0,AF35+'KWh (Monthly) ENTRY NLI '!AG35)</f>
        <v>112748.48958231976</v>
      </c>
      <c r="AH35" s="70">
        <f>IF('KWh (Monthly) ENTRY NLI '!AH$5=0,0,AG35+'KWh (Monthly) ENTRY NLI '!AH35)</f>
        <v>285523.72581757937</v>
      </c>
      <c r="AI35" s="70">
        <f>IF('KWh (Monthly) ENTRY NLI '!AI$5=0,0,AH35+'KWh (Monthly) ENTRY NLI '!AI35)</f>
        <v>285523.72581757937</v>
      </c>
      <c r="AJ35" s="70">
        <f>IF('KWh (Monthly) ENTRY NLI '!AJ$5=0,0,AI35+'KWh (Monthly) ENTRY NLI '!AJ35)</f>
        <v>285523.72581757937</v>
      </c>
      <c r="AK35" s="70">
        <f>IF('KWh (Monthly) ENTRY NLI '!AK$5=0,0,AJ35+'KWh (Monthly) ENTRY NLI '!AK35)</f>
        <v>297836.97563252063</v>
      </c>
      <c r="AL35" s="70">
        <f>IF('KWh (Monthly) ENTRY NLI '!AL$5=0,0,AK35+'KWh (Monthly) ENTRY NLI '!AL35)</f>
        <v>297836.97563252063</v>
      </c>
      <c r="AM35" s="70">
        <f>IF('KWh (Monthly) ENTRY NLI '!AM$5=0,0,AL35+'KWh (Monthly) ENTRY NLI '!AM35)</f>
        <v>297836.97563252063</v>
      </c>
      <c r="AN35" s="70">
        <f>IF('KWh (Monthly) ENTRY NLI '!AN$5=0,0,AM35+'KWh (Monthly) ENTRY NLI '!AN35)</f>
        <v>935285.91808505007</v>
      </c>
      <c r="AO35" s="105">
        <f>IF('KWh (Monthly) ENTRY NLI '!AO$5=0,0,AN35+'KWh (Monthly) ENTRY NLI '!AO35)</f>
        <v>935286.91808505007</v>
      </c>
      <c r="AP35" s="105">
        <f>IF('KWh (Monthly) ENTRY NLI '!AP$5=0,0,AO35+'KWh (Monthly) ENTRY NLI '!AP35)</f>
        <v>935287.91808505007</v>
      </c>
      <c r="AQ35" s="105">
        <f>IF('KWh (Monthly) ENTRY NLI '!AQ$5=0,0,AP35+'KWh (Monthly) ENTRY NLI '!AQ35)</f>
        <v>935288.91808505007</v>
      </c>
      <c r="AR35" s="105">
        <f>IF('KWh (Monthly) ENTRY NLI '!AR$5=0,0,AQ35+'KWh (Monthly) ENTRY NLI '!AR35)</f>
        <v>935289.91808505007</v>
      </c>
      <c r="AS35" s="70">
        <f>IF('KWh (Monthly) ENTRY NLI '!AS$5=-1,0,AR35+'KWh (Monthly) ENTRY NLI '!AS35)</f>
        <v>935290.91808505007</v>
      </c>
      <c r="AT35" s="105">
        <f>IF('KWh (Monthly) ENTRY NLI '!AT$5=-1,0,AS35+'KWh (Monthly) ENTRY NLI '!AT35)</f>
        <v>935291.91808505007</v>
      </c>
      <c r="AU35" s="105">
        <f>IF('KWh (Monthly) ENTRY NLI '!AU$5=-1,0,AT35+'KWh (Monthly) ENTRY NLI '!AU35)</f>
        <v>935292.91808505007</v>
      </c>
      <c r="AV35" s="105">
        <f>IF('KWh (Monthly) ENTRY NLI '!AV$5=-1,0,AU35+'KWh (Monthly) ENTRY NLI '!AV35)</f>
        <v>935293.91808505007</v>
      </c>
      <c r="AW35" s="105">
        <f>IF('KWh (Monthly) ENTRY NLI '!AW$5=0,0,AV35+'KWh (Monthly) ENTRY NLI '!AW35)</f>
        <v>935294.91808505007</v>
      </c>
      <c r="AX35" s="105">
        <f>IF('KWh (Monthly) ENTRY NLI '!AX$5=0,0,AW35+'KWh (Monthly) ENTRY NLI '!AX35)</f>
        <v>935295.91808505007</v>
      </c>
      <c r="AY35" s="105">
        <f>IF('KWh (Monthly) ENTRY NLI '!AY$5=0,0,AX35+'KWh (Monthly) ENTRY NLI '!AY35)</f>
        <v>935296.91808505007</v>
      </c>
      <c r="AZ35" s="105">
        <f>IF('KWh (Monthly) ENTRY NLI '!AZ$5=0,0,AY35+'KWh (Monthly) ENTRY NLI '!AZ35)</f>
        <v>935297.91808505007</v>
      </c>
      <c r="BA35" s="105">
        <f>IF('KWh (Monthly) ENTRY NLI '!BA$5=0,0,AZ35+'KWh (Monthly) ENTRY NLI '!BA35)</f>
        <v>935298.91808505007</v>
      </c>
      <c r="BB35" s="105">
        <f>IF('KWh (Monthly) ENTRY NLI '!BB$5=0,0,BA35+'KWh (Monthly) ENTRY NLI '!BB35)</f>
        <v>935299.91808505007</v>
      </c>
      <c r="BC35" s="105">
        <f>IF('KWh (Monthly) ENTRY NLI '!BC$5=0,0,BB35+'KWh (Monthly) ENTRY NLI '!BC35)</f>
        <v>935300.91808505007</v>
      </c>
      <c r="BD35" s="105">
        <f>IF('KWh (Monthly) ENTRY NLI '!BD$5=0,0,BC35+'KWh (Monthly) ENTRY NLI '!BD35)</f>
        <v>0</v>
      </c>
      <c r="BE35" s="105">
        <f>IF('KWh (Monthly) ENTRY NLI '!BE$5=0,0,BD35+'KWh (Monthly) ENTRY NLI '!BE35)</f>
        <v>0</v>
      </c>
      <c r="BF35" s="105">
        <f>IF('KWh (Monthly) ENTRY NLI '!BF$5=0,0,BE35+'KWh (Monthly) ENTRY NLI '!BF35)</f>
        <v>0</v>
      </c>
      <c r="BG35" s="105">
        <f>IF('KWh (Monthly) ENTRY NLI '!BG$5=0,0,BF35+'KWh (Monthly) ENTRY NLI '!BG35)</f>
        <v>0</v>
      </c>
      <c r="BH35" s="105">
        <f>IF('KWh (Monthly) ENTRY NLI '!BH$5=0,0,BG35+'KWh (Monthly) ENTRY NLI '!BH35)</f>
        <v>0</v>
      </c>
      <c r="BI35" s="105">
        <f>IF('KWh (Monthly) ENTRY NLI '!BI$5=0,0,BH35+'KWh (Monthly) ENTRY NLI '!BI35)</f>
        <v>0</v>
      </c>
      <c r="BJ35" s="105">
        <f>IF('KWh (Monthly) ENTRY NLI '!BJ$5=0,0,BI35+'KWh (Monthly) ENTRY NLI '!BJ35)</f>
        <v>0</v>
      </c>
      <c r="BK35" s="105">
        <f>IF('KWh (Monthly) ENTRY NLI '!BK$5=0,0,BJ35+'KWh (Monthly) ENTRY NLI '!BK35)</f>
        <v>0</v>
      </c>
      <c r="BL35" s="105">
        <f>IF('KWh (Monthly) ENTRY NLI '!BL$5=0,0,BK35+'KWh (Monthly) ENTRY NLI '!BL35)</f>
        <v>0</v>
      </c>
      <c r="BM35" s="105">
        <f>IF('KWh (Monthly) ENTRY NLI '!BM$5=0,0,BL35+'KWh (Monthly) ENTRY NLI '!BM35)</f>
        <v>0</v>
      </c>
      <c r="BN35" s="105">
        <f>IF('KWh (Monthly) ENTRY NLI '!BN$5=0,0,BM35+'KWh (Monthly) ENTRY NLI '!BN35)</f>
        <v>0</v>
      </c>
      <c r="BO35" s="105">
        <f>IF('KWh (Monthly) ENTRY NLI '!BO$5=0,0,BN35+'KWh (Monthly) ENTRY NLI '!BO35)</f>
        <v>0</v>
      </c>
      <c r="BP35" s="105">
        <f>IF('KWh (Monthly) ENTRY NLI '!BP$5=0,0,BO35+'KWh (Monthly) ENTRY NLI '!BP35)</f>
        <v>0</v>
      </c>
      <c r="BQ35" s="105">
        <f>IF('KWh (Monthly) ENTRY NLI '!BQ$5=0,0,BP35+'KWh (Monthly) ENTRY NLI '!BQ35)</f>
        <v>0</v>
      </c>
      <c r="BR35" s="105">
        <f>IF('KWh (Monthly) ENTRY NLI '!BR$5=0,0,BQ35+'KWh (Monthly) ENTRY NLI '!BR35)</f>
        <v>0</v>
      </c>
      <c r="BS35" s="105">
        <f>IF('KWh (Monthly) ENTRY NLI '!BS$5=0,0,BR35+'KWh (Monthly) ENTRY NLI '!BS35)</f>
        <v>0</v>
      </c>
      <c r="BT35" s="105">
        <f>IF('KWh (Monthly) ENTRY NLI '!BT$5=0,0,BS35+'KWh (Monthly) ENTRY NLI '!BT35)</f>
        <v>0</v>
      </c>
      <c r="BU35" s="105">
        <f>IF('KWh (Monthly) ENTRY NLI '!BU$5=0,0,BT35+'KWh (Monthly) ENTRY NLI '!BU35)</f>
        <v>0</v>
      </c>
      <c r="BV35" s="105">
        <f>IF('KWh (Monthly) ENTRY NLI '!BV$5=0,0,BU35+'KWh (Monthly) ENTRY NLI '!BV35)</f>
        <v>0</v>
      </c>
      <c r="BW35" s="105">
        <f>IF('KWh (Monthly) ENTRY NLI '!BW$5=0,0,BV35+'KWh (Monthly) ENTRY NLI '!BW35)</f>
        <v>0</v>
      </c>
      <c r="BX35" s="105">
        <f>IF('KWh (Monthly) ENTRY NLI '!BX$5=0,0,BW35+'KWh (Monthly) ENTRY NLI '!BX35)</f>
        <v>0</v>
      </c>
      <c r="BY35" s="105">
        <f>IF('KWh (Monthly) ENTRY NLI '!BY$5=0,0,BX35+'KWh (Monthly) ENTRY NLI '!BY35)</f>
        <v>0</v>
      </c>
      <c r="BZ35" s="105">
        <f>IF('KWh (Monthly) ENTRY NLI '!BZ$5=0,0,BY35+'KWh (Monthly) ENTRY NLI '!BZ35)</f>
        <v>0</v>
      </c>
      <c r="CA35" s="105">
        <f>IF('KWh (Monthly) ENTRY NLI '!CA$5=0,0,BZ35+'KWh (Monthly) ENTRY NLI '!CA35)</f>
        <v>0</v>
      </c>
      <c r="CB35" s="105">
        <f>IF('KWh (Monthly) ENTRY NLI '!CB$5=0,0,CA35+'KWh (Monthly) ENTRY NLI '!CB35)</f>
        <v>0</v>
      </c>
      <c r="CC35" s="105">
        <f>IF('KWh (Monthly) ENTRY NLI '!CC$5=0,0,CB35+'KWh (Monthly) ENTRY NLI '!CC35)</f>
        <v>0</v>
      </c>
      <c r="CD35" s="105">
        <f>IF('KWh (Monthly) ENTRY NLI '!CD$5=0,0,CC35+'KWh (Monthly) ENTRY NLI '!CD35)</f>
        <v>0</v>
      </c>
      <c r="CE35" s="105">
        <f>IF('KWh (Monthly) ENTRY NLI '!CE$5=0,0,CD35+'KWh (Monthly) ENTRY NLI '!CE35)</f>
        <v>0</v>
      </c>
      <c r="CF35" s="105">
        <f>IF('KWh (Monthly) ENTRY NLI '!CF$5=0,0,CE35+'KWh (Monthly) ENTRY NLI '!CF35)</f>
        <v>0</v>
      </c>
      <c r="CG35" s="105">
        <f>IF('KWh (Monthly) ENTRY NLI '!CG$5=0,0,CF35+'KWh (Monthly) ENTRY NLI '!CG35)</f>
        <v>0</v>
      </c>
      <c r="CH35" s="105">
        <f>IF('KWh (Monthly) ENTRY NLI '!CH$5=0,0,CG35+'KWh (Monthly) ENTRY NLI '!CH35)</f>
        <v>0</v>
      </c>
      <c r="CI35" s="105">
        <f>IF('KWh (Monthly) ENTRY NLI '!CI$5=0,0,CH35+'KWh (Monthly) ENTRY NLI '!CI35)</f>
        <v>0</v>
      </c>
      <c r="CJ35" s="105">
        <f>IF('KWh (Monthly) ENTRY NLI '!CJ$5=0,0,CI35+'KWh (Monthly) ENTRY NLI '!CJ35)</f>
        <v>0</v>
      </c>
    </row>
    <row r="36" spans="1:88" x14ac:dyDescent="0.25">
      <c r="A36" s="209"/>
      <c r="B36" s="45" t="s">
        <v>6</v>
      </c>
      <c r="C36" s="70">
        <f>IF('KWh (Monthly) ENTRY NLI '!C$5=0,0,'KWh (Monthly) ENTRY NLI '!C36)</f>
        <v>0</v>
      </c>
      <c r="D36" s="70">
        <f>IF('KWh (Monthly) ENTRY NLI '!D$5=0,0,C36+'KWh (Monthly) ENTRY NLI '!D36)</f>
        <v>0</v>
      </c>
      <c r="E36" s="70">
        <f>IF('KWh (Monthly) ENTRY NLI '!E$5=0,0,D36+'KWh (Monthly) ENTRY NLI '!E36)</f>
        <v>0</v>
      </c>
      <c r="F36" s="70">
        <f>IF('KWh (Monthly) ENTRY NLI '!F$5=0,0,E36+'KWh (Monthly) ENTRY NLI '!F36)</f>
        <v>0</v>
      </c>
      <c r="G36" s="70">
        <f>IF('KWh (Monthly) ENTRY NLI '!G$5=0,0,F36+'KWh (Monthly) ENTRY NLI '!G36)</f>
        <v>0</v>
      </c>
      <c r="H36" s="70">
        <f>IF('KWh (Monthly) ENTRY NLI '!H$5=0,0,G36+'KWh (Monthly) ENTRY NLI '!H36)</f>
        <v>0</v>
      </c>
      <c r="I36" s="70">
        <f>IF('KWh (Monthly) ENTRY NLI '!I$5=0,0,H36+'KWh (Monthly) ENTRY NLI '!I36)</f>
        <v>0</v>
      </c>
      <c r="J36" s="70">
        <f>IF('KWh (Monthly) ENTRY NLI '!J$5=0,0,I36+'KWh (Monthly) ENTRY NLI '!J36)</f>
        <v>0</v>
      </c>
      <c r="K36" s="70">
        <f>IF('KWh (Monthly) ENTRY NLI '!K$5=0,0,J36+'KWh (Monthly) ENTRY NLI '!K36)</f>
        <v>0</v>
      </c>
      <c r="L36" s="70">
        <f>IF('KWh (Monthly) ENTRY NLI '!L$5=0,0,K36+'KWh (Monthly) ENTRY NLI '!L36)</f>
        <v>0</v>
      </c>
      <c r="M36" s="70">
        <f>IF('KWh (Monthly) ENTRY NLI '!M$5=0,0,L36+'KWh (Monthly) ENTRY NLI '!M36)</f>
        <v>0</v>
      </c>
      <c r="N36" s="70">
        <f>IF('KWh (Monthly) ENTRY NLI '!N$5=0,0,M36+'KWh (Monthly) ENTRY NLI '!N36)</f>
        <v>0</v>
      </c>
      <c r="O36" s="70">
        <f>IF('KWh (Monthly) ENTRY NLI '!O$5=0,0,N36+'KWh (Monthly) ENTRY NLI '!O36)</f>
        <v>0</v>
      </c>
      <c r="P36" s="70">
        <f>IF('KWh (Monthly) ENTRY NLI '!P$5=0,0,O36+'KWh (Monthly) ENTRY NLI '!P36)</f>
        <v>0</v>
      </c>
      <c r="Q36" s="70">
        <f>IF('KWh (Monthly) ENTRY NLI '!Q$5=0,0,P36+'KWh (Monthly) ENTRY NLI '!Q36)</f>
        <v>0</v>
      </c>
      <c r="R36" s="70">
        <f>IF('KWh (Monthly) ENTRY NLI '!R$5=0,0,Q36+'KWh (Monthly) ENTRY NLI '!R36)</f>
        <v>0</v>
      </c>
      <c r="S36" s="70">
        <f>IF('KWh (Monthly) ENTRY NLI '!S$5=0,0,R36+'KWh (Monthly) ENTRY NLI '!S36)</f>
        <v>0</v>
      </c>
      <c r="T36" s="70">
        <f>IF('KWh (Monthly) ENTRY NLI '!T$5=0,0,S36+'KWh (Monthly) ENTRY NLI '!T36)</f>
        <v>0</v>
      </c>
      <c r="U36" s="70">
        <f>IF('KWh (Monthly) ENTRY NLI '!U$5=0,0,T36+'KWh (Monthly) ENTRY NLI '!U36)</f>
        <v>0</v>
      </c>
      <c r="V36" s="70">
        <f>IF('KWh (Monthly) ENTRY NLI '!V$5=0,0,U36+'KWh (Monthly) ENTRY NLI '!V36)</f>
        <v>0</v>
      </c>
      <c r="W36" s="70">
        <f>IF('KWh (Monthly) ENTRY NLI '!W$5=0,0,V36+'KWh (Monthly) ENTRY NLI '!W36)</f>
        <v>0</v>
      </c>
      <c r="X36" s="70">
        <f>IF('KWh (Monthly) ENTRY NLI '!X$5=0,0,W36+'KWh (Monthly) ENTRY NLI '!X36)</f>
        <v>0</v>
      </c>
      <c r="Y36" s="70">
        <f>IF('KWh (Monthly) ENTRY NLI '!Y$5=0,0,X36+'KWh (Monthly) ENTRY NLI '!Y36)</f>
        <v>0</v>
      </c>
      <c r="Z36" s="70">
        <f>IF('KWh (Monthly) ENTRY NLI '!Z$5=0,0,Y36+'KWh (Monthly) ENTRY NLI '!Z36)</f>
        <v>0</v>
      </c>
      <c r="AA36" s="70">
        <f>IF('KWh (Monthly) ENTRY NLI '!AA$5=0,0,Z36+'KWh (Monthly) ENTRY NLI '!AA36)</f>
        <v>0</v>
      </c>
      <c r="AB36" s="70">
        <f>IF('KWh (Monthly) ENTRY NLI '!AB$5=0,0,AA36+'KWh (Monthly) ENTRY NLI '!AB36)</f>
        <v>0</v>
      </c>
      <c r="AC36" s="70">
        <f>IF('KWh (Monthly) ENTRY NLI '!AC$5=0,0,AB36+'KWh (Monthly) ENTRY NLI '!AC36)</f>
        <v>0</v>
      </c>
      <c r="AD36" s="70">
        <f>IF('KWh (Monthly) ENTRY NLI '!AD$5=0,0,AC36+'KWh (Monthly) ENTRY NLI '!AD36)</f>
        <v>0</v>
      </c>
      <c r="AE36" s="70">
        <f>IF('KWh (Monthly) ENTRY NLI '!AE$5=0,0,AD36+'KWh (Monthly) ENTRY NLI '!AE36)</f>
        <v>0</v>
      </c>
      <c r="AF36" s="70">
        <f>IF('KWh (Monthly) ENTRY NLI '!AF$5=0,0,AE36+'KWh (Monthly) ENTRY NLI '!AF36)</f>
        <v>0</v>
      </c>
      <c r="AG36" s="70">
        <f>IF('KWh (Monthly) ENTRY NLI '!AG$5=0,0,AF36+'KWh (Monthly) ENTRY NLI '!AG36)</f>
        <v>0</v>
      </c>
      <c r="AH36" s="70">
        <f>IF('KWh (Monthly) ENTRY NLI '!AH$5=0,0,AG36+'KWh (Monthly) ENTRY NLI '!AH36)</f>
        <v>14786.129032148945</v>
      </c>
      <c r="AI36" s="70">
        <f>IF('KWh (Monthly) ENTRY NLI '!AI$5=0,0,AH36+'KWh (Monthly) ENTRY NLI '!AI36)</f>
        <v>14786.129032148945</v>
      </c>
      <c r="AJ36" s="70">
        <f>IF('KWh (Monthly) ENTRY NLI '!AJ$5=0,0,AI36+'KWh (Monthly) ENTRY NLI '!AJ36)</f>
        <v>14786.129032148945</v>
      </c>
      <c r="AK36" s="70">
        <f>IF('KWh (Monthly) ENTRY NLI '!AK$5=0,0,AJ36+'KWh (Monthly) ENTRY NLI '!AK36)</f>
        <v>14786.129032148945</v>
      </c>
      <c r="AL36" s="70">
        <f>IF('KWh (Monthly) ENTRY NLI '!AL$5=0,0,AK36+'KWh (Monthly) ENTRY NLI '!AL36)</f>
        <v>14786.129032148945</v>
      </c>
      <c r="AM36" s="70">
        <f>IF('KWh (Monthly) ENTRY NLI '!AM$5=0,0,AL36+'KWh (Monthly) ENTRY NLI '!AM36)</f>
        <v>14786.129032148945</v>
      </c>
      <c r="AN36" s="70">
        <f>IF('KWh (Monthly) ENTRY NLI '!AN$5=0,0,AM36+'KWh (Monthly) ENTRY NLI '!AN36)</f>
        <v>44844.358540281304</v>
      </c>
      <c r="AO36" s="105">
        <f>IF('KWh (Monthly) ENTRY NLI '!AO$5=0,0,AN36+'KWh (Monthly) ENTRY NLI '!AO36)</f>
        <v>44844.358540281304</v>
      </c>
      <c r="AP36" s="105">
        <f>IF('KWh (Monthly) ENTRY NLI '!AP$5=0,0,AO36+'KWh (Monthly) ENTRY NLI '!AP36)</f>
        <v>44844.358540281304</v>
      </c>
      <c r="AQ36" s="105">
        <f>IF('KWh (Monthly) ENTRY NLI '!AQ$5=0,0,AP36+'KWh (Monthly) ENTRY NLI '!AQ36)</f>
        <v>44844.358540281304</v>
      </c>
      <c r="AR36" s="105">
        <f>IF('KWh (Monthly) ENTRY NLI '!AR$5=0,0,AQ36+'KWh (Monthly) ENTRY NLI '!AR36)</f>
        <v>44844.358540281304</v>
      </c>
      <c r="AS36" s="70">
        <f>IF('KWh (Monthly) ENTRY NLI '!AS$5=-1,0,AR36+'KWh (Monthly) ENTRY NLI '!AS36)</f>
        <v>44844.358540281304</v>
      </c>
      <c r="AT36" s="70">
        <f>IF('KWh (Monthly) ENTRY NLI '!AT$5=-1,0,AS36+'KWh (Monthly) ENTRY NLI '!AT36)</f>
        <v>44844.358540281304</v>
      </c>
      <c r="AU36" s="70">
        <f>IF('KWh (Monthly) ENTRY NLI '!AU$5=-1,0,AT36+'KWh (Monthly) ENTRY NLI '!AU36)</f>
        <v>44844.358540281304</v>
      </c>
      <c r="AV36" s="70">
        <f>IF('KWh (Monthly) ENTRY NLI '!AV$5=-1,0,AU36+'KWh (Monthly) ENTRY NLI '!AV36)</f>
        <v>44844.358540281304</v>
      </c>
      <c r="AW36" s="105">
        <f>IF('KWh (Monthly) ENTRY NLI '!AW$5=0,0,AV36+'KWh (Monthly) ENTRY NLI '!AW36)</f>
        <v>44844.358540281304</v>
      </c>
      <c r="AX36" s="105">
        <f>IF('KWh (Monthly) ENTRY NLI '!AX$5=0,0,AW36+'KWh (Monthly) ENTRY NLI '!AX36)</f>
        <v>44844.358540281304</v>
      </c>
      <c r="AY36" s="105">
        <f>IF('KWh (Monthly) ENTRY NLI '!AY$5=0,0,AX36+'KWh (Monthly) ENTRY NLI '!AY36)</f>
        <v>44844.358540281304</v>
      </c>
      <c r="AZ36" s="105">
        <f>IF('KWh (Monthly) ENTRY NLI '!AZ$5=0,0,AY36+'KWh (Monthly) ENTRY NLI '!AZ36)</f>
        <v>44844.358540281304</v>
      </c>
      <c r="BA36" s="105">
        <f>IF('KWh (Monthly) ENTRY NLI '!BA$5=0,0,AZ36+'KWh (Monthly) ENTRY NLI '!BA36)</f>
        <v>44844.358540281304</v>
      </c>
      <c r="BB36" s="105">
        <f>IF('KWh (Monthly) ENTRY NLI '!BB$5=0,0,BA36+'KWh (Monthly) ENTRY NLI '!BB36)</f>
        <v>44844.358540281304</v>
      </c>
      <c r="BC36" s="105">
        <f>IF('KWh (Monthly) ENTRY NLI '!BC$5=0,0,BB36+'KWh (Monthly) ENTRY NLI '!BC36)</f>
        <v>44844.358540281304</v>
      </c>
      <c r="BD36" s="105">
        <f>IF('KWh (Monthly) ENTRY NLI '!BD$5=0,0,BC36+'KWh (Monthly) ENTRY NLI '!BD36)</f>
        <v>0</v>
      </c>
      <c r="BE36" s="105">
        <f>IF('KWh (Monthly) ENTRY NLI '!BE$5=0,0,BD36+'KWh (Monthly) ENTRY NLI '!BE36)</f>
        <v>0</v>
      </c>
      <c r="BF36" s="105">
        <f>IF('KWh (Monthly) ENTRY NLI '!BF$5=0,0,BE36+'KWh (Monthly) ENTRY NLI '!BF36)</f>
        <v>0</v>
      </c>
      <c r="BG36" s="105">
        <f>IF('KWh (Monthly) ENTRY NLI '!BG$5=0,0,BF36+'KWh (Monthly) ENTRY NLI '!BG36)</f>
        <v>0</v>
      </c>
      <c r="BH36" s="105">
        <f>IF('KWh (Monthly) ENTRY NLI '!BH$5=0,0,BG36+'KWh (Monthly) ENTRY NLI '!BH36)</f>
        <v>0</v>
      </c>
      <c r="BI36" s="105">
        <f>IF('KWh (Monthly) ENTRY NLI '!BI$5=0,0,BH36+'KWh (Monthly) ENTRY NLI '!BI36)</f>
        <v>0</v>
      </c>
      <c r="BJ36" s="105">
        <f>IF('KWh (Monthly) ENTRY NLI '!BJ$5=0,0,BI36+'KWh (Monthly) ENTRY NLI '!BJ36)</f>
        <v>0</v>
      </c>
      <c r="BK36" s="105">
        <f>IF('KWh (Monthly) ENTRY NLI '!BK$5=0,0,BJ36+'KWh (Monthly) ENTRY NLI '!BK36)</f>
        <v>0</v>
      </c>
      <c r="BL36" s="105">
        <f>IF('KWh (Monthly) ENTRY NLI '!BL$5=0,0,BK36+'KWh (Monthly) ENTRY NLI '!BL36)</f>
        <v>0</v>
      </c>
      <c r="BM36" s="105">
        <f>IF('KWh (Monthly) ENTRY NLI '!BM$5=0,0,BL36+'KWh (Monthly) ENTRY NLI '!BM36)</f>
        <v>0</v>
      </c>
      <c r="BN36" s="105">
        <f>IF('KWh (Monthly) ENTRY NLI '!BN$5=0,0,BM36+'KWh (Monthly) ENTRY NLI '!BN36)</f>
        <v>0</v>
      </c>
      <c r="BO36" s="105">
        <f>IF('KWh (Monthly) ENTRY NLI '!BO$5=0,0,BN36+'KWh (Monthly) ENTRY NLI '!BO36)</f>
        <v>0</v>
      </c>
      <c r="BP36" s="105">
        <f>IF('KWh (Monthly) ENTRY NLI '!BP$5=0,0,BO36+'KWh (Monthly) ENTRY NLI '!BP36)</f>
        <v>0</v>
      </c>
      <c r="BQ36" s="105">
        <f>IF('KWh (Monthly) ENTRY NLI '!BQ$5=0,0,BP36+'KWh (Monthly) ENTRY NLI '!BQ36)</f>
        <v>0</v>
      </c>
      <c r="BR36" s="105">
        <f>IF('KWh (Monthly) ENTRY NLI '!BR$5=0,0,BQ36+'KWh (Monthly) ENTRY NLI '!BR36)</f>
        <v>0</v>
      </c>
      <c r="BS36" s="105">
        <f>IF('KWh (Monthly) ENTRY NLI '!BS$5=0,0,BR36+'KWh (Monthly) ENTRY NLI '!BS36)</f>
        <v>0</v>
      </c>
      <c r="BT36" s="105">
        <f>IF('KWh (Monthly) ENTRY NLI '!BT$5=0,0,BS36+'KWh (Monthly) ENTRY NLI '!BT36)</f>
        <v>0</v>
      </c>
      <c r="BU36" s="105">
        <f>IF('KWh (Monthly) ENTRY NLI '!BU$5=0,0,BT36+'KWh (Monthly) ENTRY NLI '!BU36)</f>
        <v>0</v>
      </c>
      <c r="BV36" s="105">
        <f>IF('KWh (Monthly) ENTRY NLI '!BV$5=0,0,BU36+'KWh (Monthly) ENTRY NLI '!BV36)</f>
        <v>0</v>
      </c>
      <c r="BW36" s="105">
        <f>IF('KWh (Monthly) ENTRY NLI '!BW$5=0,0,BV36+'KWh (Monthly) ENTRY NLI '!BW36)</f>
        <v>0</v>
      </c>
      <c r="BX36" s="105">
        <f>IF('KWh (Monthly) ENTRY NLI '!BX$5=0,0,BW36+'KWh (Monthly) ENTRY NLI '!BX36)</f>
        <v>0</v>
      </c>
      <c r="BY36" s="105">
        <f>IF('KWh (Monthly) ENTRY NLI '!BY$5=0,0,BX36+'KWh (Monthly) ENTRY NLI '!BY36)</f>
        <v>0</v>
      </c>
      <c r="BZ36" s="105">
        <f>IF('KWh (Monthly) ENTRY NLI '!BZ$5=0,0,BY36+'KWh (Monthly) ENTRY NLI '!BZ36)</f>
        <v>0</v>
      </c>
      <c r="CA36" s="105">
        <f>IF('KWh (Monthly) ENTRY NLI '!CA$5=0,0,BZ36+'KWh (Monthly) ENTRY NLI '!CA36)</f>
        <v>0</v>
      </c>
      <c r="CB36" s="105">
        <f>IF('KWh (Monthly) ENTRY NLI '!CB$5=0,0,CA36+'KWh (Monthly) ENTRY NLI '!CB36)</f>
        <v>0</v>
      </c>
      <c r="CC36" s="105">
        <f>IF('KWh (Monthly) ENTRY NLI '!CC$5=0,0,CB36+'KWh (Monthly) ENTRY NLI '!CC36)</f>
        <v>0</v>
      </c>
      <c r="CD36" s="105">
        <f>IF('KWh (Monthly) ENTRY NLI '!CD$5=0,0,CC36+'KWh (Monthly) ENTRY NLI '!CD36)</f>
        <v>0</v>
      </c>
      <c r="CE36" s="105">
        <f>IF('KWh (Monthly) ENTRY NLI '!CE$5=0,0,CD36+'KWh (Monthly) ENTRY NLI '!CE36)</f>
        <v>0</v>
      </c>
      <c r="CF36" s="105">
        <f>IF('KWh (Monthly) ENTRY NLI '!CF$5=0,0,CE36+'KWh (Monthly) ENTRY NLI '!CF36)</f>
        <v>0</v>
      </c>
      <c r="CG36" s="105">
        <f>IF('KWh (Monthly) ENTRY NLI '!CG$5=0,0,CF36+'KWh (Monthly) ENTRY NLI '!CG36)</f>
        <v>0</v>
      </c>
      <c r="CH36" s="105">
        <f>IF('KWh (Monthly) ENTRY NLI '!CH$5=0,0,CG36+'KWh (Monthly) ENTRY NLI '!CH36)</f>
        <v>0</v>
      </c>
      <c r="CI36" s="105">
        <f>IF('KWh (Monthly) ENTRY NLI '!CI$5=0,0,CH36+'KWh (Monthly) ENTRY NLI '!CI36)</f>
        <v>0</v>
      </c>
      <c r="CJ36" s="105">
        <f>IF('KWh (Monthly) ENTRY NLI '!CJ$5=0,0,CI36+'KWh (Monthly) ENTRY NLI '!CJ36)</f>
        <v>0</v>
      </c>
    </row>
    <row r="37" spans="1:88" x14ac:dyDescent="0.25">
      <c r="A37" s="209"/>
      <c r="B37" s="45" t="s">
        <v>10</v>
      </c>
      <c r="C37" s="70">
        <f>IF('KWh (Monthly) ENTRY NLI '!C$5=0,0,'KWh (Monthly) ENTRY NLI '!C37)</f>
        <v>0</v>
      </c>
      <c r="D37" s="70">
        <f>IF('KWh (Monthly) ENTRY NLI '!D$5=0,0,C37+'KWh (Monthly) ENTRY NLI '!D37)</f>
        <v>0</v>
      </c>
      <c r="E37" s="70">
        <f>IF('KWh (Monthly) ENTRY NLI '!E$5=0,0,D37+'KWh (Monthly) ENTRY NLI '!E37)</f>
        <v>0</v>
      </c>
      <c r="F37" s="70">
        <f>IF('KWh (Monthly) ENTRY NLI '!F$5=0,0,E37+'KWh (Monthly) ENTRY NLI '!F37)</f>
        <v>0</v>
      </c>
      <c r="G37" s="70">
        <f>IF('KWh (Monthly) ENTRY NLI '!G$5=0,0,F37+'KWh (Monthly) ENTRY NLI '!G37)</f>
        <v>0</v>
      </c>
      <c r="H37" s="70">
        <f>IF('KWh (Monthly) ENTRY NLI '!H$5=0,0,G37+'KWh (Monthly) ENTRY NLI '!H37)</f>
        <v>0</v>
      </c>
      <c r="I37" s="70">
        <f>IF('KWh (Monthly) ENTRY NLI '!I$5=0,0,H37+'KWh (Monthly) ENTRY NLI '!I37)</f>
        <v>0</v>
      </c>
      <c r="J37" s="70">
        <f>IF('KWh (Monthly) ENTRY NLI '!J$5=0,0,I37+'KWh (Monthly) ENTRY NLI '!J37)</f>
        <v>0</v>
      </c>
      <c r="K37" s="70">
        <f>IF('KWh (Monthly) ENTRY NLI '!K$5=0,0,J37+'KWh (Monthly) ENTRY NLI '!K37)</f>
        <v>0</v>
      </c>
      <c r="L37" s="70">
        <f>IF('KWh (Monthly) ENTRY NLI '!L$5=0,0,K37+'KWh (Monthly) ENTRY NLI '!L37)</f>
        <v>0</v>
      </c>
      <c r="M37" s="70">
        <f>IF('KWh (Monthly) ENTRY NLI '!M$5=0,0,L37+'KWh (Monthly) ENTRY NLI '!M37)</f>
        <v>0</v>
      </c>
      <c r="N37" s="70">
        <f>IF('KWh (Monthly) ENTRY NLI '!N$5=0,0,M37+'KWh (Monthly) ENTRY NLI '!N37)</f>
        <v>0</v>
      </c>
      <c r="O37" s="70">
        <f>IF('KWh (Monthly) ENTRY NLI '!O$5=0,0,N37+'KWh (Monthly) ENTRY NLI '!O37)</f>
        <v>0</v>
      </c>
      <c r="P37" s="70">
        <f>IF('KWh (Monthly) ENTRY NLI '!P$5=0,0,O37+'KWh (Monthly) ENTRY NLI '!P37)</f>
        <v>0</v>
      </c>
      <c r="Q37" s="70">
        <f>IF('KWh (Monthly) ENTRY NLI '!Q$5=0,0,P37+'KWh (Monthly) ENTRY NLI '!Q37)</f>
        <v>0</v>
      </c>
      <c r="R37" s="70">
        <f>IF('KWh (Monthly) ENTRY NLI '!R$5=0,0,Q37+'KWh (Monthly) ENTRY NLI '!R37)</f>
        <v>0</v>
      </c>
      <c r="S37" s="70">
        <f>IF('KWh (Monthly) ENTRY NLI '!S$5=0,0,R37+'KWh (Monthly) ENTRY NLI '!S37)</f>
        <v>0</v>
      </c>
      <c r="T37" s="70">
        <f>IF('KWh (Monthly) ENTRY NLI '!T$5=0,0,S37+'KWh (Monthly) ENTRY NLI '!T37)</f>
        <v>0</v>
      </c>
      <c r="U37" s="70">
        <f>IF('KWh (Monthly) ENTRY NLI '!U$5=0,0,T37+'KWh (Monthly) ENTRY NLI '!U37)</f>
        <v>0</v>
      </c>
      <c r="V37" s="70">
        <f>IF('KWh (Monthly) ENTRY NLI '!V$5=0,0,U37+'KWh (Monthly) ENTRY NLI '!V37)</f>
        <v>0</v>
      </c>
      <c r="W37" s="70">
        <f>IF('KWh (Monthly) ENTRY NLI '!W$5=0,0,V37+'KWh (Monthly) ENTRY NLI '!W37)</f>
        <v>0</v>
      </c>
      <c r="X37" s="70">
        <f>IF('KWh (Monthly) ENTRY NLI '!X$5=0,0,W37+'KWh (Monthly) ENTRY NLI '!X37)</f>
        <v>0</v>
      </c>
      <c r="Y37" s="70">
        <f>IF('KWh (Monthly) ENTRY NLI '!Y$5=0,0,X37+'KWh (Monthly) ENTRY NLI '!Y37)</f>
        <v>0</v>
      </c>
      <c r="Z37" s="70">
        <f>IF('KWh (Monthly) ENTRY NLI '!Z$5=0,0,Y37+'KWh (Monthly) ENTRY NLI '!Z37)</f>
        <v>0</v>
      </c>
      <c r="AA37" s="70">
        <f>IF('KWh (Monthly) ENTRY NLI '!AA$5=0,0,Z37+'KWh (Monthly) ENTRY NLI '!AA37)</f>
        <v>0</v>
      </c>
      <c r="AB37" s="70">
        <f>IF('KWh (Monthly) ENTRY NLI '!AB$5=0,0,AA37+'KWh (Monthly) ENTRY NLI '!AB37)</f>
        <v>0</v>
      </c>
      <c r="AC37" s="70">
        <f>IF('KWh (Monthly) ENTRY NLI '!AC$5=0,0,AB37+'KWh (Monthly) ENTRY NLI '!AC37)</f>
        <v>0</v>
      </c>
      <c r="AD37" s="70">
        <f>IF('KWh (Monthly) ENTRY NLI '!AD$5=0,0,AC37+'KWh (Monthly) ENTRY NLI '!AD37)</f>
        <v>7546.9240306012798</v>
      </c>
      <c r="AE37" s="70">
        <f>IF('KWh (Monthly) ENTRY NLI '!AE$5=0,0,AD37+'KWh (Monthly) ENTRY NLI '!AE37)</f>
        <v>7546.9240306012798</v>
      </c>
      <c r="AF37" s="70">
        <f>IF('KWh (Monthly) ENTRY NLI '!AF$5=0,0,AE37+'KWh (Monthly) ENTRY NLI '!AF37)</f>
        <v>7546.9240306012798</v>
      </c>
      <c r="AG37" s="70">
        <f>IF('KWh (Monthly) ENTRY NLI '!AG$5=0,0,AF37+'KWh (Monthly) ENTRY NLI '!AG37)</f>
        <v>7546.9240306012798</v>
      </c>
      <c r="AH37" s="70">
        <f>IF('KWh (Monthly) ENTRY NLI '!AH$5=0,0,AG37+'KWh (Monthly) ENTRY NLI '!AH37)</f>
        <v>7546.9240306012798</v>
      </c>
      <c r="AI37" s="70">
        <f>IF('KWh (Monthly) ENTRY NLI '!AI$5=0,0,AH37+'KWh (Monthly) ENTRY NLI '!AI37)</f>
        <v>7546.9240306012798</v>
      </c>
      <c r="AJ37" s="70">
        <f>IF('KWh (Monthly) ENTRY NLI '!AJ$5=0,0,AI37+'KWh (Monthly) ENTRY NLI '!AJ37)</f>
        <v>7546.9240306012798</v>
      </c>
      <c r="AK37" s="70">
        <f>IF('KWh (Monthly) ENTRY NLI '!AK$5=0,0,AJ37+'KWh (Monthly) ENTRY NLI '!AK37)</f>
        <v>7546.9240306012798</v>
      </c>
      <c r="AL37" s="70">
        <f>IF('KWh (Monthly) ENTRY NLI '!AL$5=0,0,AK37+'KWh (Monthly) ENTRY NLI '!AL37)</f>
        <v>10614.010123368767</v>
      </c>
      <c r="AM37" s="70">
        <f>IF('KWh (Monthly) ENTRY NLI '!AM$5=0,0,AL37+'KWh (Monthly) ENTRY NLI '!AM37)</f>
        <v>10614.010123368767</v>
      </c>
      <c r="AN37" s="70">
        <f>IF('KWh (Monthly) ENTRY NLI '!AN$5=0,0,AM37+'KWh (Monthly) ENTRY NLI '!AN37)</f>
        <v>10614.010123368767</v>
      </c>
      <c r="AO37" s="105">
        <f>IF('KWh (Monthly) ENTRY NLI '!AO$5=0,0,AN37+'KWh (Monthly) ENTRY NLI '!AO37)</f>
        <v>10614.010123368767</v>
      </c>
      <c r="AP37" s="105">
        <f>IF('KWh (Monthly) ENTRY NLI '!AP$5=0,0,AO37+'KWh (Monthly) ENTRY NLI '!AP37)</f>
        <v>10614.010123368767</v>
      </c>
      <c r="AQ37" s="105">
        <f>IF('KWh (Monthly) ENTRY NLI '!AQ$5=0,0,AP37+'KWh (Monthly) ENTRY NLI '!AQ37)</f>
        <v>10614.010123368767</v>
      </c>
      <c r="AR37" s="105">
        <f>IF('KWh (Monthly) ENTRY NLI '!AR$5=0,0,AQ37+'KWh (Monthly) ENTRY NLI '!AR37)</f>
        <v>10614.010123368767</v>
      </c>
      <c r="AS37" s="70">
        <f>IF('KWh (Monthly) ENTRY NLI '!AS$5=-1,0,AR37+'KWh (Monthly) ENTRY NLI '!AS37)</f>
        <v>10614.010123368767</v>
      </c>
      <c r="AT37" s="70">
        <f>IF('KWh (Monthly) ENTRY NLI '!AT$5=-1,0,AS37+'KWh (Monthly) ENTRY NLI '!AT37)</f>
        <v>10614.010123368767</v>
      </c>
      <c r="AU37" s="70">
        <f>IF('KWh (Monthly) ENTRY NLI '!AU$5=-1,0,AT37+'KWh (Monthly) ENTRY NLI '!AU37)</f>
        <v>10614.010123368767</v>
      </c>
      <c r="AV37" s="70">
        <f>IF('KWh (Monthly) ENTRY NLI '!AV$5=-1,0,AU37+'KWh (Monthly) ENTRY NLI '!AV37)</f>
        <v>10614.010123368767</v>
      </c>
      <c r="AW37" s="105">
        <f>IF('KWh (Monthly) ENTRY NLI '!AW$5=0,0,AV37+'KWh (Monthly) ENTRY NLI '!AW37)</f>
        <v>10614.010123368767</v>
      </c>
      <c r="AX37" s="105">
        <f>IF('KWh (Monthly) ENTRY NLI '!AX$5=0,0,AW37+'KWh (Monthly) ENTRY NLI '!AX37)</f>
        <v>10614.010123368767</v>
      </c>
      <c r="AY37" s="105">
        <f>IF('KWh (Monthly) ENTRY NLI '!AY$5=0,0,AX37+'KWh (Monthly) ENTRY NLI '!AY37)</f>
        <v>10614.010123368767</v>
      </c>
      <c r="AZ37" s="105">
        <f>IF('KWh (Monthly) ENTRY NLI '!AZ$5=0,0,AY37+'KWh (Monthly) ENTRY NLI '!AZ37)</f>
        <v>10614.010123368767</v>
      </c>
      <c r="BA37" s="105">
        <f>IF('KWh (Monthly) ENTRY NLI '!BA$5=0,0,AZ37+'KWh (Monthly) ENTRY NLI '!BA37)</f>
        <v>10614.010123368767</v>
      </c>
      <c r="BB37" s="105">
        <f>IF('KWh (Monthly) ENTRY NLI '!BB$5=0,0,BA37+'KWh (Monthly) ENTRY NLI '!BB37)</f>
        <v>10614.010123368767</v>
      </c>
      <c r="BC37" s="105">
        <f>IF('KWh (Monthly) ENTRY NLI '!BC$5=0,0,BB37+'KWh (Monthly) ENTRY NLI '!BC37)</f>
        <v>10614.010123368767</v>
      </c>
      <c r="BD37" s="105">
        <f>IF('KWh (Monthly) ENTRY NLI '!BD$5=0,0,BC37+'KWh (Monthly) ENTRY NLI '!BD37)</f>
        <v>0</v>
      </c>
      <c r="BE37" s="105">
        <f>IF('KWh (Monthly) ENTRY NLI '!BE$5=0,0,BD37+'KWh (Monthly) ENTRY NLI '!BE37)</f>
        <v>0</v>
      </c>
      <c r="BF37" s="105">
        <f>IF('KWh (Monthly) ENTRY NLI '!BF$5=0,0,BE37+'KWh (Monthly) ENTRY NLI '!BF37)</f>
        <v>0</v>
      </c>
      <c r="BG37" s="105">
        <f>IF('KWh (Monthly) ENTRY NLI '!BG$5=0,0,BF37+'KWh (Monthly) ENTRY NLI '!BG37)</f>
        <v>0</v>
      </c>
      <c r="BH37" s="105">
        <f>IF('KWh (Monthly) ENTRY NLI '!BH$5=0,0,BG37+'KWh (Monthly) ENTRY NLI '!BH37)</f>
        <v>0</v>
      </c>
      <c r="BI37" s="105">
        <f>IF('KWh (Monthly) ENTRY NLI '!BI$5=0,0,BH37+'KWh (Monthly) ENTRY NLI '!BI37)</f>
        <v>0</v>
      </c>
      <c r="BJ37" s="105">
        <f>IF('KWh (Monthly) ENTRY NLI '!BJ$5=0,0,BI37+'KWh (Monthly) ENTRY NLI '!BJ37)</f>
        <v>0</v>
      </c>
      <c r="BK37" s="105">
        <f>IF('KWh (Monthly) ENTRY NLI '!BK$5=0,0,BJ37+'KWh (Monthly) ENTRY NLI '!BK37)</f>
        <v>0</v>
      </c>
      <c r="BL37" s="105">
        <f>IF('KWh (Monthly) ENTRY NLI '!BL$5=0,0,BK37+'KWh (Monthly) ENTRY NLI '!BL37)</f>
        <v>0</v>
      </c>
      <c r="BM37" s="105">
        <f>IF('KWh (Monthly) ENTRY NLI '!BM$5=0,0,BL37+'KWh (Monthly) ENTRY NLI '!BM37)</f>
        <v>0</v>
      </c>
      <c r="BN37" s="105">
        <f>IF('KWh (Monthly) ENTRY NLI '!BN$5=0,0,BM37+'KWh (Monthly) ENTRY NLI '!BN37)</f>
        <v>0</v>
      </c>
      <c r="BO37" s="105">
        <f>IF('KWh (Monthly) ENTRY NLI '!BO$5=0,0,BN37+'KWh (Monthly) ENTRY NLI '!BO37)</f>
        <v>0</v>
      </c>
      <c r="BP37" s="105">
        <f>IF('KWh (Monthly) ENTRY NLI '!BP$5=0,0,BO37+'KWh (Monthly) ENTRY NLI '!BP37)</f>
        <v>0</v>
      </c>
      <c r="BQ37" s="105">
        <f>IF('KWh (Monthly) ENTRY NLI '!BQ$5=0,0,BP37+'KWh (Monthly) ENTRY NLI '!BQ37)</f>
        <v>0</v>
      </c>
      <c r="BR37" s="105">
        <f>IF('KWh (Monthly) ENTRY NLI '!BR$5=0,0,BQ37+'KWh (Monthly) ENTRY NLI '!BR37)</f>
        <v>0</v>
      </c>
      <c r="BS37" s="105">
        <f>IF('KWh (Monthly) ENTRY NLI '!BS$5=0,0,BR37+'KWh (Monthly) ENTRY NLI '!BS37)</f>
        <v>0</v>
      </c>
      <c r="BT37" s="105">
        <f>IF('KWh (Monthly) ENTRY NLI '!BT$5=0,0,BS37+'KWh (Monthly) ENTRY NLI '!BT37)</f>
        <v>0</v>
      </c>
      <c r="BU37" s="105">
        <f>IF('KWh (Monthly) ENTRY NLI '!BU$5=0,0,BT37+'KWh (Monthly) ENTRY NLI '!BU37)</f>
        <v>0</v>
      </c>
      <c r="BV37" s="105">
        <f>IF('KWh (Monthly) ENTRY NLI '!BV$5=0,0,BU37+'KWh (Monthly) ENTRY NLI '!BV37)</f>
        <v>0</v>
      </c>
      <c r="BW37" s="105">
        <f>IF('KWh (Monthly) ENTRY NLI '!BW$5=0,0,BV37+'KWh (Monthly) ENTRY NLI '!BW37)</f>
        <v>0</v>
      </c>
      <c r="BX37" s="105">
        <f>IF('KWh (Monthly) ENTRY NLI '!BX$5=0,0,BW37+'KWh (Monthly) ENTRY NLI '!BX37)</f>
        <v>0</v>
      </c>
      <c r="BY37" s="105">
        <f>IF('KWh (Monthly) ENTRY NLI '!BY$5=0,0,BX37+'KWh (Monthly) ENTRY NLI '!BY37)</f>
        <v>0</v>
      </c>
      <c r="BZ37" s="105">
        <f>IF('KWh (Monthly) ENTRY NLI '!BZ$5=0,0,BY37+'KWh (Monthly) ENTRY NLI '!BZ37)</f>
        <v>0</v>
      </c>
      <c r="CA37" s="105">
        <f>IF('KWh (Monthly) ENTRY NLI '!CA$5=0,0,BZ37+'KWh (Monthly) ENTRY NLI '!CA37)</f>
        <v>0</v>
      </c>
      <c r="CB37" s="105">
        <f>IF('KWh (Monthly) ENTRY NLI '!CB$5=0,0,CA37+'KWh (Monthly) ENTRY NLI '!CB37)</f>
        <v>0</v>
      </c>
      <c r="CC37" s="105">
        <f>IF('KWh (Monthly) ENTRY NLI '!CC$5=0,0,CB37+'KWh (Monthly) ENTRY NLI '!CC37)</f>
        <v>0</v>
      </c>
      <c r="CD37" s="105">
        <f>IF('KWh (Monthly) ENTRY NLI '!CD$5=0,0,CC37+'KWh (Monthly) ENTRY NLI '!CD37)</f>
        <v>0</v>
      </c>
      <c r="CE37" s="105">
        <f>IF('KWh (Monthly) ENTRY NLI '!CE$5=0,0,CD37+'KWh (Monthly) ENTRY NLI '!CE37)</f>
        <v>0</v>
      </c>
      <c r="CF37" s="105">
        <f>IF('KWh (Monthly) ENTRY NLI '!CF$5=0,0,CE37+'KWh (Monthly) ENTRY NLI '!CF37)</f>
        <v>0</v>
      </c>
      <c r="CG37" s="105">
        <f>IF('KWh (Monthly) ENTRY NLI '!CG$5=0,0,CF37+'KWh (Monthly) ENTRY NLI '!CG37)</f>
        <v>0</v>
      </c>
      <c r="CH37" s="105">
        <f>IF('KWh (Monthly) ENTRY NLI '!CH$5=0,0,CG37+'KWh (Monthly) ENTRY NLI '!CH37)</f>
        <v>0</v>
      </c>
      <c r="CI37" s="105">
        <f>IF('KWh (Monthly) ENTRY NLI '!CI$5=0,0,CH37+'KWh (Monthly) ENTRY NLI '!CI37)</f>
        <v>0</v>
      </c>
      <c r="CJ37" s="105">
        <f>IF('KWh (Monthly) ENTRY NLI '!CJ$5=0,0,CI37+'KWh (Monthly) ENTRY NLI '!CJ37)</f>
        <v>0</v>
      </c>
    </row>
    <row r="38" spans="1:88" x14ac:dyDescent="0.25">
      <c r="A38" s="209"/>
      <c r="B38" s="45" t="s">
        <v>1</v>
      </c>
      <c r="C38" s="70">
        <f>IF('KWh (Monthly) ENTRY NLI '!C$5=0,0,'KWh (Monthly) ENTRY NLI '!C38)</f>
        <v>0</v>
      </c>
      <c r="D38" s="70">
        <f>IF('KWh (Monthly) ENTRY NLI '!D$5=0,0,C38+'KWh (Monthly) ENTRY NLI '!D38)</f>
        <v>0</v>
      </c>
      <c r="E38" s="70">
        <f>IF('KWh (Monthly) ENTRY NLI '!E$5=0,0,D38+'KWh (Monthly) ENTRY NLI '!E38)</f>
        <v>0</v>
      </c>
      <c r="F38" s="70">
        <f>IF('KWh (Monthly) ENTRY NLI '!F$5=0,0,E38+'KWh (Monthly) ENTRY NLI '!F38)</f>
        <v>0</v>
      </c>
      <c r="G38" s="70">
        <f>IF('KWh (Monthly) ENTRY NLI '!G$5=0,0,F38+'KWh (Monthly) ENTRY NLI '!G38)</f>
        <v>0</v>
      </c>
      <c r="H38" s="70">
        <f>IF('KWh (Monthly) ENTRY NLI '!H$5=0,0,G38+'KWh (Monthly) ENTRY NLI '!H38)</f>
        <v>0</v>
      </c>
      <c r="I38" s="70">
        <f>IF('KWh (Monthly) ENTRY NLI '!I$5=0,0,H38+'KWh (Monthly) ENTRY NLI '!I38)</f>
        <v>0</v>
      </c>
      <c r="J38" s="70">
        <f>IF('KWh (Monthly) ENTRY NLI '!J$5=0,0,I38+'KWh (Monthly) ENTRY NLI '!J38)</f>
        <v>0</v>
      </c>
      <c r="K38" s="70">
        <f>IF('KWh (Monthly) ENTRY NLI '!K$5=0,0,J38+'KWh (Monthly) ENTRY NLI '!K38)</f>
        <v>0</v>
      </c>
      <c r="L38" s="70">
        <f>IF('KWh (Monthly) ENTRY NLI '!L$5=0,0,K38+'KWh (Monthly) ENTRY NLI '!L38)</f>
        <v>0</v>
      </c>
      <c r="M38" s="70">
        <f>IF('KWh (Monthly) ENTRY NLI '!M$5=0,0,L38+'KWh (Monthly) ENTRY NLI '!M38)</f>
        <v>0</v>
      </c>
      <c r="N38" s="70">
        <f>IF('KWh (Monthly) ENTRY NLI '!N$5=0,0,M38+'KWh (Monthly) ENTRY NLI '!N38)</f>
        <v>122192.50557622174</v>
      </c>
      <c r="O38" s="70">
        <f>IF('KWh (Monthly) ENTRY NLI '!O$5=0,0,N38+'KWh (Monthly) ENTRY NLI '!O38)</f>
        <v>462463.55334911012</v>
      </c>
      <c r="P38" s="70">
        <f>IF('KWh (Monthly) ENTRY NLI '!P$5=0,0,O38+'KWh (Monthly) ENTRY NLI '!P38)</f>
        <v>462463.55334911012</v>
      </c>
      <c r="Q38" s="70">
        <f>IF('KWh (Monthly) ENTRY NLI '!Q$5=0,0,P38+'KWh (Monthly) ENTRY NLI '!Q38)</f>
        <v>465095.47237807559</v>
      </c>
      <c r="R38" s="70">
        <f>IF('KWh (Monthly) ENTRY NLI '!R$5=0,0,Q38+'KWh (Monthly) ENTRY NLI '!R38)</f>
        <v>465095.47237807559</v>
      </c>
      <c r="S38" s="70">
        <f>IF('KWh (Monthly) ENTRY NLI '!S$5=0,0,R38+'KWh (Monthly) ENTRY NLI '!S38)</f>
        <v>819119.86351340916</v>
      </c>
      <c r="T38" s="70">
        <f>IF('KWh (Monthly) ENTRY NLI '!T$5=0,0,S38+'KWh (Monthly) ENTRY NLI '!T38)</f>
        <v>859067.83214970562</v>
      </c>
      <c r="U38" s="70">
        <f>IF('KWh (Monthly) ENTRY NLI '!U$5=0,0,T38+'KWh (Monthly) ENTRY NLI '!U38)</f>
        <v>859979.41277201637</v>
      </c>
      <c r="V38" s="70">
        <f>IF('KWh (Monthly) ENTRY NLI '!V$5=0,0,U38+'KWh (Monthly) ENTRY NLI '!V38)</f>
        <v>859979.41277201637</v>
      </c>
      <c r="W38" s="70">
        <f>IF('KWh (Monthly) ENTRY NLI '!W$5=0,0,V38+'KWh (Monthly) ENTRY NLI '!W38)</f>
        <v>869330.24262476224</v>
      </c>
      <c r="X38" s="70">
        <f>IF('KWh (Monthly) ENTRY NLI '!X$5=0,0,W38+'KWh (Monthly) ENTRY NLI '!X38)</f>
        <v>953045.24841571169</v>
      </c>
      <c r="Y38" s="70">
        <f>IF('KWh (Monthly) ENTRY NLI '!Y$5=0,0,X38+'KWh (Monthly) ENTRY NLI '!Y38)</f>
        <v>957970.37594857544</v>
      </c>
      <c r="Z38" s="70">
        <f>IF('KWh (Monthly) ENTRY NLI '!Z$5=0,0,Y38+'KWh (Monthly) ENTRY NLI '!Z38)</f>
        <v>957970.37594857544</v>
      </c>
      <c r="AA38" s="70">
        <f>IF('KWh (Monthly) ENTRY NLI '!AA$5=0,0,Z38+'KWh (Monthly) ENTRY NLI '!AA38)</f>
        <v>957970.37594857544</v>
      </c>
      <c r="AB38" s="70">
        <f>IF('KWh (Monthly) ENTRY NLI '!AB$5=0,0,AA38+'KWh (Monthly) ENTRY NLI '!AB38)</f>
        <v>962203.39345445251</v>
      </c>
      <c r="AC38" s="70">
        <f>IF('KWh (Monthly) ENTRY NLI '!AC$5=0,0,AB38+'KWh (Monthly) ENTRY NLI '!AC38)</f>
        <v>965475.14934679936</v>
      </c>
      <c r="AD38" s="70">
        <f>IF('KWh (Monthly) ENTRY NLI '!AD$5=0,0,AC38+'KWh (Monthly) ENTRY NLI '!AD38)</f>
        <v>1006473.9474351397</v>
      </c>
      <c r="AE38" s="70">
        <f>IF('KWh (Monthly) ENTRY NLI '!AE$5=0,0,AD38+'KWh (Monthly) ENTRY NLI '!AE38)</f>
        <v>1012011.9714103703</v>
      </c>
      <c r="AF38" s="70">
        <f>IF('KWh (Monthly) ENTRY NLI '!AF$5=0,0,AE38+'KWh (Monthly) ENTRY NLI '!AF38)</f>
        <v>1013319.6678469732</v>
      </c>
      <c r="AG38" s="70">
        <f>IF('KWh (Monthly) ENTRY NLI '!AG$5=0,0,AF38+'KWh (Monthly) ENTRY NLI '!AG38)</f>
        <v>1060120.1114723191</v>
      </c>
      <c r="AH38" s="70">
        <f>IF('KWh (Monthly) ENTRY NLI '!AH$5=0,0,AG38+'KWh (Monthly) ENTRY NLI '!AH38)</f>
        <v>1060120.1114723191</v>
      </c>
      <c r="AI38" s="70">
        <f>IF('KWh (Monthly) ENTRY NLI '!AI$5=0,0,AH38+'KWh (Monthly) ENTRY NLI '!AI38)</f>
        <v>1067216.8794417295</v>
      </c>
      <c r="AJ38" s="70">
        <f>IF('KWh (Monthly) ENTRY NLI '!AJ$5=0,0,AI38+'KWh (Monthly) ENTRY NLI '!AJ38)</f>
        <v>1147002.6308103546</v>
      </c>
      <c r="AK38" s="70">
        <f>IF('KWh (Monthly) ENTRY NLI '!AK$5=0,0,AJ38+'KWh (Monthly) ENTRY NLI '!AK38)</f>
        <v>1153314.7809178033</v>
      </c>
      <c r="AL38" s="70">
        <f>IF('KWh (Monthly) ENTRY NLI '!AL$5=0,0,AK38+'KWh (Monthly) ENTRY NLI '!AL38)</f>
        <v>1153314.7809178033</v>
      </c>
      <c r="AM38" s="70">
        <f>IF('KWh (Monthly) ENTRY NLI '!AM$5=0,0,AL38+'KWh (Monthly) ENTRY NLI '!AM38)</f>
        <v>1154329.9221900636</v>
      </c>
      <c r="AN38" s="70">
        <f>IF('KWh (Monthly) ENTRY NLI '!AN$5=0,0,AM38+'KWh (Monthly) ENTRY NLI '!AN38)</f>
        <v>1170642.5969697381</v>
      </c>
      <c r="AO38" s="105">
        <f>IF('KWh (Monthly) ENTRY NLI '!AO$5=0,0,AN38+'KWh (Monthly) ENTRY NLI '!AO38)</f>
        <v>1170642.5969697381</v>
      </c>
      <c r="AP38" s="105">
        <f>IF('KWh (Monthly) ENTRY NLI '!AP$5=0,0,AO38+'KWh (Monthly) ENTRY NLI '!AP38)</f>
        <v>1170642.5969697381</v>
      </c>
      <c r="AQ38" s="105">
        <f>IF('KWh (Monthly) ENTRY NLI '!AQ$5=0,0,AP38+'KWh (Monthly) ENTRY NLI '!AQ38)</f>
        <v>1170642.5969697381</v>
      </c>
      <c r="AR38" s="105">
        <f>IF('KWh (Monthly) ENTRY NLI '!AR$5=0,0,AQ38+'KWh (Monthly) ENTRY NLI '!AR38)</f>
        <v>1170642.5969697381</v>
      </c>
      <c r="AS38" s="70">
        <f>IF('KWh (Monthly) ENTRY NLI '!AS$5=-1,0,AR38+'KWh (Monthly) ENTRY NLI '!AS38)</f>
        <v>1170642.5969697381</v>
      </c>
      <c r="AT38" s="70">
        <f>IF('KWh (Monthly) ENTRY NLI '!AT$5=-1,0,AS38+'KWh (Monthly) ENTRY NLI '!AT38)</f>
        <v>1170642.5969697381</v>
      </c>
      <c r="AU38" s="70">
        <f>IF('KWh (Monthly) ENTRY NLI '!AU$5=-1,0,AT38+'KWh (Monthly) ENTRY NLI '!AU38)</f>
        <v>1170642.5969697381</v>
      </c>
      <c r="AV38" s="70">
        <f>IF('KWh (Monthly) ENTRY NLI '!AV$5=-1,0,AU38+'KWh (Monthly) ENTRY NLI '!AV38)</f>
        <v>1170642.5969697381</v>
      </c>
      <c r="AW38" s="105">
        <f>IF('KWh (Monthly) ENTRY NLI '!AW$5=0,0,AV38+'KWh (Monthly) ENTRY NLI '!AW38)</f>
        <v>1170642.5969697381</v>
      </c>
      <c r="AX38" s="105">
        <f>IF('KWh (Monthly) ENTRY NLI '!AX$5=0,0,AW38+'KWh (Monthly) ENTRY NLI '!AX38)</f>
        <v>1170642.5969697381</v>
      </c>
      <c r="AY38" s="105">
        <f>IF('KWh (Monthly) ENTRY NLI '!AY$5=0,0,AX38+'KWh (Monthly) ENTRY NLI '!AY38)</f>
        <v>1170642.5969697381</v>
      </c>
      <c r="AZ38" s="105">
        <f>IF('KWh (Monthly) ENTRY NLI '!AZ$5=0,0,AY38+'KWh (Monthly) ENTRY NLI '!AZ38)</f>
        <v>1170642.5969697381</v>
      </c>
      <c r="BA38" s="105">
        <f>IF('KWh (Monthly) ENTRY NLI '!BA$5=0,0,AZ38+'KWh (Monthly) ENTRY NLI '!BA38)</f>
        <v>1170642.5969697381</v>
      </c>
      <c r="BB38" s="105">
        <f>IF('KWh (Monthly) ENTRY NLI '!BB$5=0,0,BA38+'KWh (Monthly) ENTRY NLI '!BB38)</f>
        <v>1170642.5969697381</v>
      </c>
      <c r="BC38" s="105">
        <f>IF('KWh (Monthly) ENTRY NLI '!BC$5=0,0,BB38+'KWh (Monthly) ENTRY NLI '!BC38)</f>
        <v>1170642.5969697381</v>
      </c>
      <c r="BD38" s="105">
        <f>IF('KWh (Monthly) ENTRY NLI '!BD$5=0,0,BC38+'KWh (Monthly) ENTRY NLI '!BD38)</f>
        <v>0</v>
      </c>
      <c r="BE38" s="105">
        <f>IF('KWh (Monthly) ENTRY NLI '!BE$5=0,0,BD38+'KWh (Monthly) ENTRY NLI '!BE38)</f>
        <v>0</v>
      </c>
      <c r="BF38" s="105">
        <f>IF('KWh (Monthly) ENTRY NLI '!BF$5=0,0,BE38+'KWh (Monthly) ENTRY NLI '!BF38)</f>
        <v>0</v>
      </c>
      <c r="BG38" s="105">
        <f>IF('KWh (Monthly) ENTRY NLI '!BG$5=0,0,BF38+'KWh (Monthly) ENTRY NLI '!BG38)</f>
        <v>0</v>
      </c>
      <c r="BH38" s="105">
        <f>IF('KWh (Monthly) ENTRY NLI '!BH$5=0,0,BG38+'KWh (Monthly) ENTRY NLI '!BH38)</f>
        <v>0</v>
      </c>
      <c r="BI38" s="105">
        <f>IF('KWh (Monthly) ENTRY NLI '!BI$5=0,0,BH38+'KWh (Monthly) ENTRY NLI '!BI38)</f>
        <v>0</v>
      </c>
      <c r="BJ38" s="105">
        <f>IF('KWh (Monthly) ENTRY NLI '!BJ$5=0,0,BI38+'KWh (Monthly) ENTRY NLI '!BJ38)</f>
        <v>0</v>
      </c>
      <c r="BK38" s="105">
        <f>IF('KWh (Monthly) ENTRY NLI '!BK$5=0,0,BJ38+'KWh (Monthly) ENTRY NLI '!BK38)</f>
        <v>0</v>
      </c>
      <c r="BL38" s="105">
        <f>IF('KWh (Monthly) ENTRY NLI '!BL$5=0,0,BK38+'KWh (Monthly) ENTRY NLI '!BL38)</f>
        <v>0</v>
      </c>
      <c r="BM38" s="105">
        <f>IF('KWh (Monthly) ENTRY NLI '!BM$5=0,0,BL38+'KWh (Monthly) ENTRY NLI '!BM38)</f>
        <v>0</v>
      </c>
      <c r="BN38" s="105">
        <f>IF('KWh (Monthly) ENTRY NLI '!BN$5=0,0,BM38+'KWh (Monthly) ENTRY NLI '!BN38)</f>
        <v>0</v>
      </c>
      <c r="BO38" s="105">
        <f>IF('KWh (Monthly) ENTRY NLI '!BO$5=0,0,BN38+'KWh (Monthly) ENTRY NLI '!BO38)</f>
        <v>0</v>
      </c>
      <c r="BP38" s="105">
        <f>IF('KWh (Monthly) ENTRY NLI '!BP$5=0,0,BO38+'KWh (Monthly) ENTRY NLI '!BP38)</f>
        <v>0</v>
      </c>
      <c r="BQ38" s="105">
        <f>IF('KWh (Monthly) ENTRY NLI '!BQ$5=0,0,BP38+'KWh (Monthly) ENTRY NLI '!BQ38)</f>
        <v>0</v>
      </c>
      <c r="BR38" s="105">
        <f>IF('KWh (Monthly) ENTRY NLI '!BR$5=0,0,BQ38+'KWh (Monthly) ENTRY NLI '!BR38)</f>
        <v>0</v>
      </c>
      <c r="BS38" s="105">
        <f>IF('KWh (Monthly) ENTRY NLI '!BS$5=0,0,BR38+'KWh (Monthly) ENTRY NLI '!BS38)</f>
        <v>0</v>
      </c>
      <c r="BT38" s="105">
        <f>IF('KWh (Monthly) ENTRY NLI '!BT$5=0,0,BS38+'KWh (Monthly) ENTRY NLI '!BT38)</f>
        <v>0</v>
      </c>
      <c r="BU38" s="105">
        <f>IF('KWh (Monthly) ENTRY NLI '!BU$5=0,0,BT38+'KWh (Monthly) ENTRY NLI '!BU38)</f>
        <v>0</v>
      </c>
      <c r="BV38" s="105">
        <f>IF('KWh (Monthly) ENTRY NLI '!BV$5=0,0,BU38+'KWh (Monthly) ENTRY NLI '!BV38)</f>
        <v>0</v>
      </c>
      <c r="BW38" s="105">
        <f>IF('KWh (Monthly) ENTRY NLI '!BW$5=0,0,BV38+'KWh (Monthly) ENTRY NLI '!BW38)</f>
        <v>0</v>
      </c>
      <c r="BX38" s="105">
        <f>IF('KWh (Monthly) ENTRY NLI '!BX$5=0,0,BW38+'KWh (Monthly) ENTRY NLI '!BX38)</f>
        <v>0</v>
      </c>
      <c r="BY38" s="105">
        <f>IF('KWh (Monthly) ENTRY NLI '!BY$5=0,0,BX38+'KWh (Monthly) ENTRY NLI '!BY38)</f>
        <v>0</v>
      </c>
      <c r="BZ38" s="105">
        <f>IF('KWh (Monthly) ENTRY NLI '!BZ$5=0,0,BY38+'KWh (Monthly) ENTRY NLI '!BZ38)</f>
        <v>0</v>
      </c>
      <c r="CA38" s="105">
        <f>IF('KWh (Monthly) ENTRY NLI '!CA$5=0,0,BZ38+'KWh (Monthly) ENTRY NLI '!CA38)</f>
        <v>0</v>
      </c>
      <c r="CB38" s="105">
        <f>IF('KWh (Monthly) ENTRY NLI '!CB$5=0,0,CA38+'KWh (Monthly) ENTRY NLI '!CB38)</f>
        <v>0</v>
      </c>
      <c r="CC38" s="105">
        <f>IF('KWh (Monthly) ENTRY NLI '!CC$5=0,0,CB38+'KWh (Monthly) ENTRY NLI '!CC38)</f>
        <v>0</v>
      </c>
      <c r="CD38" s="105">
        <f>IF('KWh (Monthly) ENTRY NLI '!CD$5=0,0,CC38+'KWh (Monthly) ENTRY NLI '!CD38)</f>
        <v>0</v>
      </c>
      <c r="CE38" s="105">
        <f>IF('KWh (Monthly) ENTRY NLI '!CE$5=0,0,CD38+'KWh (Monthly) ENTRY NLI '!CE38)</f>
        <v>0</v>
      </c>
      <c r="CF38" s="105">
        <f>IF('KWh (Monthly) ENTRY NLI '!CF$5=0,0,CE38+'KWh (Monthly) ENTRY NLI '!CF38)</f>
        <v>0</v>
      </c>
      <c r="CG38" s="105">
        <f>IF('KWh (Monthly) ENTRY NLI '!CG$5=0,0,CF38+'KWh (Monthly) ENTRY NLI '!CG38)</f>
        <v>0</v>
      </c>
      <c r="CH38" s="105">
        <f>IF('KWh (Monthly) ENTRY NLI '!CH$5=0,0,CG38+'KWh (Monthly) ENTRY NLI '!CH38)</f>
        <v>0</v>
      </c>
      <c r="CI38" s="105">
        <f>IF('KWh (Monthly) ENTRY NLI '!CI$5=0,0,CH38+'KWh (Monthly) ENTRY NLI '!CI38)</f>
        <v>0</v>
      </c>
      <c r="CJ38" s="105">
        <f>IF('KWh (Monthly) ENTRY NLI '!CJ$5=0,0,CI38+'KWh (Monthly) ENTRY NLI '!CJ38)</f>
        <v>0</v>
      </c>
    </row>
    <row r="39" spans="1:88" x14ac:dyDescent="0.25">
      <c r="A39" s="209"/>
      <c r="B39" s="45" t="s">
        <v>11</v>
      </c>
      <c r="C39" s="70">
        <f>IF('KWh (Monthly) ENTRY NLI '!C$5=0,0,'KWh (Monthly) ENTRY NLI '!C39)</f>
        <v>0</v>
      </c>
      <c r="D39" s="70">
        <f>IF('KWh (Monthly) ENTRY NLI '!D$5=0,0,C39+'KWh (Monthly) ENTRY NLI '!D39)</f>
        <v>0</v>
      </c>
      <c r="E39" s="70">
        <f>IF('KWh (Monthly) ENTRY NLI '!E$5=0,0,D39+'KWh (Monthly) ENTRY NLI '!E39)</f>
        <v>0</v>
      </c>
      <c r="F39" s="70">
        <f>IF('KWh (Monthly) ENTRY NLI '!F$5=0,0,E39+'KWh (Monthly) ENTRY NLI '!F39)</f>
        <v>0</v>
      </c>
      <c r="G39" s="70">
        <f>IF('KWh (Monthly) ENTRY NLI '!G$5=0,0,F39+'KWh (Monthly) ENTRY NLI '!G39)</f>
        <v>0</v>
      </c>
      <c r="H39" s="70">
        <f>IF('KWh (Monthly) ENTRY NLI '!H$5=0,0,G39+'KWh (Monthly) ENTRY NLI '!H39)</f>
        <v>65017.90544890517</v>
      </c>
      <c r="I39" s="70">
        <f>IF('KWh (Monthly) ENTRY NLI '!I$5=0,0,H39+'KWh (Monthly) ENTRY NLI '!I39)</f>
        <v>65017.90544890517</v>
      </c>
      <c r="J39" s="70">
        <f>IF('KWh (Monthly) ENTRY NLI '!J$5=0,0,I39+'KWh (Monthly) ENTRY NLI '!J39)</f>
        <v>65017.90544890517</v>
      </c>
      <c r="K39" s="70">
        <f>IF('KWh (Monthly) ENTRY NLI '!K$5=0,0,J39+'KWh (Monthly) ENTRY NLI '!K39)</f>
        <v>65017.90544890517</v>
      </c>
      <c r="L39" s="70">
        <f>IF('KWh (Monthly) ENTRY NLI '!L$5=0,0,K39+'KWh (Monthly) ENTRY NLI '!L39)</f>
        <v>68992.362848418561</v>
      </c>
      <c r="M39" s="70">
        <f>IF('KWh (Monthly) ENTRY NLI '!M$5=0,0,L39+'KWh (Monthly) ENTRY NLI '!M39)</f>
        <v>75346.079032392125</v>
      </c>
      <c r="N39" s="70">
        <f>IF('KWh (Monthly) ENTRY NLI '!N$5=0,0,M39+'KWh (Monthly) ENTRY NLI '!N39)</f>
        <v>75346.079032392125</v>
      </c>
      <c r="O39" s="70">
        <f>IF('KWh (Monthly) ENTRY NLI '!O$5=0,0,N39+'KWh (Monthly) ENTRY NLI '!O39)</f>
        <v>75346.079032392125</v>
      </c>
      <c r="P39" s="70">
        <f>IF('KWh (Monthly) ENTRY NLI '!P$5=0,0,O39+'KWh (Monthly) ENTRY NLI '!P39)</f>
        <v>75346.079032392125</v>
      </c>
      <c r="Q39" s="70">
        <f>IF('KWh (Monthly) ENTRY NLI '!Q$5=0,0,P39+'KWh (Monthly) ENTRY NLI '!Q39)</f>
        <v>75346.079032392125</v>
      </c>
      <c r="R39" s="70">
        <f>IF('KWh (Monthly) ENTRY NLI '!R$5=0,0,Q39+'KWh (Monthly) ENTRY NLI '!R39)</f>
        <v>75346.079032392125</v>
      </c>
      <c r="S39" s="70">
        <f>IF('KWh (Monthly) ENTRY NLI '!S$5=0,0,R39+'KWh (Monthly) ENTRY NLI '!S39)</f>
        <v>84771.857164795569</v>
      </c>
      <c r="T39" s="70">
        <f>IF('KWh (Monthly) ENTRY NLI '!T$5=0,0,S39+'KWh (Monthly) ENTRY NLI '!T39)</f>
        <v>102650.93416655289</v>
      </c>
      <c r="U39" s="70">
        <f>IF('KWh (Monthly) ENTRY NLI '!U$5=0,0,T39+'KWh (Monthly) ENTRY NLI '!U39)</f>
        <v>262011.61235495342</v>
      </c>
      <c r="V39" s="70">
        <f>IF('KWh (Monthly) ENTRY NLI '!V$5=0,0,U39+'KWh (Monthly) ENTRY NLI '!V39)</f>
        <v>430451.42369519005</v>
      </c>
      <c r="W39" s="70">
        <f>IF('KWh (Monthly) ENTRY NLI '!W$5=0,0,V39+'KWh (Monthly) ENTRY NLI '!W39)</f>
        <v>597460.77021967608</v>
      </c>
      <c r="X39" s="70">
        <f>IF('KWh (Monthly) ENTRY NLI '!X$5=0,0,W39+'KWh (Monthly) ENTRY NLI '!X39)</f>
        <v>851441.87108785938</v>
      </c>
      <c r="Y39" s="70">
        <f>IF('KWh (Monthly) ENTRY NLI '!Y$5=0,0,X39+'KWh (Monthly) ENTRY NLI '!Y39)</f>
        <v>1153811.9591722551</v>
      </c>
      <c r="Z39" s="70">
        <f>IF('KWh (Monthly) ENTRY NLI '!Z$5=0,0,Y39+'KWh (Monthly) ENTRY NLI '!Z39)</f>
        <v>1479378.6637192029</v>
      </c>
      <c r="AA39" s="70">
        <f>IF('KWh (Monthly) ENTRY NLI '!AA$5=0,0,Z39+'KWh (Monthly) ENTRY NLI '!AA39)</f>
        <v>2872593.8980952604</v>
      </c>
      <c r="AB39" s="70">
        <f>IF('KWh (Monthly) ENTRY NLI '!AB$5=0,0,AA39+'KWh (Monthly) ENTRY NLI '!AB39)</f>
        <v>3275326.6802039896</v>
      </c>
      <c r="AC39" s="70">
        <f>IF('KWh (Monthly) ENTRY NLI '!AC$5=0,0,AB39+'KWh (Monthly) ENTRY NLI '!AC39)</f>
        <v>3756578.9744144175</v>
      </c>
      <c r="AD39" s="70">
        <f>IF('KWh (Monthly) ENTRY NLI '!AD$5=0,0,AC39+'KWh (Monthly) ENTRY NLI '!AD39)</f>
        <v>4562992.8361653574</v>
      </c>
      <c r="AE39" s="70">
        <f>IF('KWh (Monthly) ENTRY NLI '!AE$5=0,0,AD39+'KWh (Monthly) ENTRY NLI '!AE39)</f>
        <v>4718249.7481808709</v>
      </c>
      <c r="AF39" s="70">
        <f>IF('KWh (Monthly) ENTRY NLI '!AF$5=0,0,AE39+'KWh (Monthly) ENTRY NLI '!AF39)</f>
        <v>5343250.5149363745</v>
      </c>
      <c r="AG39" s="70">
        <f>IF('KWh (Monthly) ENTRY NLI '!AG$5=0,0,AF39+'KWh (Monthly) ENTRY NLI '!AG39)</f>
        <v>5617094.7227652185</v>
      </c>
      <c r="AH39" s="70">
        <f>IF('KWh (Monthly) ENTRY NLI '!AH$5=0,0,AG39+'KWh (Monthly) ENTRY NLI '!AH39)</f>
        <v>6219382.5842188708</v>
      </c>
      <c r="AI39" s="70">
        <f>IF('KWh (Monthly) ENTRY NLI '!AI$5=0,0,AH39+'KWh (Monthly) ENTRY NLI '!AI39)</f>
        <v>7017239.471446963</v>
      </c>
      <c r="AJ39" s="70">
        <f>IF('KWh (Monthly) ENTRY NLI '!AJ$5=0,0,AI39+'KWh (Monthly) ENTRY NLI '!AJ39)</f>
        <v>7310353.7660780372</v>
      </c>
      <c r="AK39" s="70">
        <f>IF('KWh (Monthly) ENTRY NLI '!AK$5=0,0,AJ39+'KWh (Monthly) ENTRY NLI '!AK39)</f>
        <v>8347930.407865365</v>
      </c>
      <c r="AL39" s="70">
        <f>IF('KWh (Monthly) ENTRY NLI '!AL$5=0,0,AK39+'KWh (Monthly) ENTRY NLI '!AL39)</f>
        <v>9282488.9348516278</v>
      </c>
      <c r="AM39" s="70">
        <f>IF('KWh (Monthly) ENTRY NLI '!AM$5=0,0,AL39+'KWh (Monthly) ENTRY NLI '!AM39)</f>
        <v>9588722.8253713883</v>
      </c>
      <c r="AN39" s="70">
        <f>IF('KWh (Monthly) ENTRY NLI '!AN$5=0,0,AM39+'KWh (Monthly) ENTRY NLI '!AN39)</f>
        <v>11676455.709835378</v>
      </c>
      <c r="AO39" s="105">
        <f>IF('KWh (Monthly) ENTRY NLI '!AO$5=0,0,AN39+'KWh (Monthly) ENTRY NLI '!AO39)</f>
        <v>11676455.709835378</v>
      </c>
      <c r="AP39" s="105">
        <f>IF('KWh (Monthly) ENTRY NLI '!AP$5=0,0,AO39+'KWh (Monthly) ENTRY NLI '!AP39)</f>
        <v>11676455.709835378</v>
      </c>
      <c r="AQ39" s="105">
        <f>IF('KWh (Monthly) ENTRY NLI '!AQ$5=0,0,AP39+'KWh (Monthly) ENTRY NLI '!AQ39)</f>
        <v>11676455.709835378</v>
      </c>
      <c r="AR39" s="105">
        <f>IF('KWh (Monthly) ENTRY NLI '!AR$5=0,0,AQ39+'KWh (Monthly) ENTRY NLI '!AR39)</f>
        <v>11676455.709835378</v>
      </c>
      <c r="AS39" s="70">
        <f>IF('KWh (Monthly) ENTRY NLI '!AS$5=-1,0,AR39+'KWh (Monthly) ENTRY NLI '!AS39)</f>
        <v>11676455.709835378</v>
      </c>
      <c r="AT39" s="70">
        <f>IF('KWh (Monthly) ENTRY NLI '!AT$5=-1,0,AS39+'KWh (Monthly) ENTRY NLI '!AT39)</f>
        <v>11676455.709835378</v>
      </c>
      <c r="AU39" s="70">
        <f>IF('KWh (Monthly) ENTRY NLI '!AU$5=-1,0,AT39+'KWh (Monthly) ENTRY NLI '!AU39)</f>
        <v>11676455.709835378</v>
      </c>
      <c r="AV39" s="70">
        <f>IF('KWh (Monthly) ENTRY NLI '!AV$5=-1,0,AU39+'KWh (Monthly) ENTRY NLI '!AV39)</f>
        <v>11676455.709835378</v>
      </c>
      <c r="AW39" s="105">
        <f>IF('KWh (Monthly) ENTRY NLI '!AW$5=0,0,AV39+'KWh (Monthly) ENTRY NLI '!AW39)</f>
        <v>11676455.709835378</v>
      </c>
      <c r="AX39" s="105">
        <f>IF('KWh (Monthly) ENTRY NLI '!AX$5=0,0,AW39+'KWh (Monthly) ENTRY NLI '!AX39)</f>
        <v>11676455.709835378</v>
      </c>
      <c r="AY39" s="105">
        <f>IF('KWh (Monthly) ENTRY NLI '!AY$5=0,0,AX39+'KWh (Monthly) ENTRY NLI '!AY39)</f>
        <v>11676455.709835378</v>
      </c>
      <c r="AZ39" s="105">
        <f>IF('KWh (Monthly) ENTRY NLI '!AZ$5=0,0,AY39+'KWh (Monthly) ENTRY NLI '!AZ39)</f>
        <v>11676455.709835378</v>
      </c>
      <c r="BA39" s="105">
        <f>IF('KWh (Monthly) ENTRY NLI '!BA$5=0,0,AZ39+'KWh (Monthly) ENTRY NLI '!BA39)</f>
        <v>11676455.709835378</v>
      </c>
      <c r="BB39" s="105">
        <f>IF('KWh (Monthly) ENTRY NLI '!BB$5=0,0,BA39+'KWh (Monthly) ENTRY NLI '!BB39)</f>
        <v>11676455.709835378</v>
      </c>
      <c r="BC39" s="105">
        <f>IF('KWh (Monthly) ENTRY NLI '!BC$5=0,0,BB39+'KWh (Monthly) ENTRY NLI '!BC39)</f>
        <v>11676455.709835378</v>
      </c>
      <c r="BD39" s="105">
        <f>IF('KWh (Monthly) ENTRY NLI '!BD$5=0,0,BC39+'KWh (Monthly) ENTRY NLI '!BD39)</f>
        <v>0</v>
      </c>
      <c r="BE39" s="105">
        <f>IF('KWh (Monthly) ENTRY NLI '!BE$5=0,0,BD39+'KWh (Monthly) ENTRY NLI '!BE39)</f>
        <v>0</v>
      </c>
      <c r="BF39" s="105">
        <f>IF('KWh (Monthly) ENTRY NLI '!BF$5=0,0,BE39+'KWh (Monthly) ENTRY NLI '!BF39)</f>
        <v>0</v>
      </c>
      <c r="BG39" s="105">
        <f>IF('KWh (Monthly) ENTRY NLI '!BG$5=0,0,BF39+'KWh (Monthly) ENTRY NLI '!BG39)</f>
        <v>0</v>
      </c>
      <c r="BH39" s="105">
        <f>IF('KWh (Monthly) ENTRY NLI '!BH$5=0,0,BG39+'KWh (Monthly) ENTRY NLI '!BH39)</f>
        <v>0</v>
      </c>
      <c r="BI39" s="105">
        <f>IF('KWh (Monthly) ENTRY NLI '!BI$5=0,0,BH39+'KWh (Monthly) ENTRY NLI '!BI39)</f>
        <v>0</v>
      </c>
      <c r="BJ39" s="105">
        <f>IF('KWh (Monthly) ENTRY NLI '!BJ$5=0,0,BI39+'KWh (Monthly) ENTRY NLI '!BJ39)</f>
        <v>0</v>
      </c>
      <c r="BK39" s="105">
        <f>IF('KWh (Monthly) ENTRY NLI '!BK$5=0,0,BJ39+'KWh (Monthly) ENTRY NLI '!BK39)</f>
        <v>0</v>
      </c>
      <c r="BL39" s="105">
        <f>IF('KWh (Monthly) ENTRY NLI '!BL$5=0,0,BK39+'KWh (Monthly) ENTRY NLI '!BL39)</f>
        <v>0</v>
      </c>
      <c r="BM39" s="105">
        <f>IF('KWh (Monthly) ENTRY NLI '!BM$5=0,0,BL39+'KWh (Monthly) ENTRY NLI '!BM39)</f>
        <v>0</v>
      </c>
      <c r="BN39" s="105">
        <f>IF('KWh (Monthly) ENTRY NLI '!BN$5=0,0,BM39+'KWh (Monthly) ENTRY NLI '!BN39)</f>
        <v>0</v>
      </c>
      <c r="BO39" s="105">
        <f>IF('KWh (Monthly) ENTRY NLI '!BO$5=0,0,BN39+'KWh (Monthly) ENTRY NLI '!BO39)</f>
        <v>0</v>
      </c>
      <c r="BP39" s="105">
        <f>IF('KWh (Monthly) ENTRY NLI '!BP$5=0,0,BO39+'KWh (Monthly) ENTRY NLI '!BP39)</f>
        <v>0</v>
      </c>
      <c r="BQ39" s="105">
        <f>IF('KWh (Monthly) ENTRY NLI '!BQ$5=0,0,BP39+'KWh (Monthly) ENTRY NLI '!BQ39)</f>
        <v>0</v>
      </c>
      <c r="BR39" s="105">
        <f>IF('KWh (Monthly) ENTRY NLI '!BR$5=0,0,BQ39+'KWh (Monthly) ENTRY NLI '!BR39)</f>
        <v>0</v>
      </c>
      <c r="BS39" s="105">
        <f>IF('KWh (Monthly) ENTRY NLI '!BS$5=0,0,BR39+'KWh (Monthly) ENTRY NLI '!BS39)</f>
        <v>0</v>
      </c>
      <c r="BT39" s="105">
        <f>IF('KWh (Monthly) ENTRY NLI '!BT$5=0,0,BS39+'KWh (Monthly) ENTRY NLI '!BT39)</f>
        <v>0</v>
      </c>
      <c r="BU39" s="105">
        <f>IF('KWh (Monthly) ENTRY NLI '!BU$5=0,0,BT39+'KWh (Monthly) ENTRY NLI '!BU39)</f>
        <v>0</v>
      </c>
      <c r="BV39" s="105">
        <f>IF('KWh (Monthly) ENTRY NLI '!BV$5=0,0,BU39+'KWh (Monthly) ENTRY NLI '!BV39)</f>
        <v>0</v>
      </c>
      <c r="BW39" s="105">
        <f>IF('KWh (Monthly) ENTRY NLI '!BW$5=0,0,BV39+'KWh (Monthly) ENTRY NLI '!BW39)</f>
        <v>0</v>
      </c>
      <c r="BX39" s="105">
        <f>IF('KWh (Monthly) ENTRY NLI '!BX$5=0,0,BW39+'KWh (Monthly) ENTRY NLI '!BX39)</f>
        <v>0</v>
      </c>
      <c r="BY39" s="105">
        <f>IF('KWh (Monthly) ENTRY NLI '!BY$5=0,0,BX39+'KWh (Monthly) ENTRY NLI '!BY39)</f>
        <v>0</v>
      </c>
      <c r="BZ39" s="105">
        <f>IF('KWh (Monthly) ENTRY NLI '!BZ$5=0,0,BY39+'KWh (Monthly) ENTRY NLI '!BZ39)</f>
        <v>0</v>
      </c>
      <c r="CA39" s="105">
        <f>IF('KWh (Monthly) ENTRY NLI '!CA$5=0,0,BZ39+'KWh (Monthly) ENTRY NLI '!CA39)</f>
        <v>0</v>
      </c>
      <c r="CB39" s="105">
        <f>IF('KWh (Monthly) ENTRY NLI '!CB$5=0,0,CA39+'KWh (Monthly) ENTRY NLI '!CB39)</f>
        <v>0</v>
      </c>
      <c r="CC39" s="105">
        <f>IF('KWh (Monthly) ENTRY NLI '!CC$5=0,0,CB39+'KWh (Monthly) ENTRY NLI '!CC39)</f>
        <v>0</v>
      </c>
      <c r="CD39" s="105">
        <f>IF('KWh (Monthly) ENTRY NLI '!CD$5=0,0,CC39+'KWh (Monthly) ENTRY NLI '!CD39)</f>
        <v>0</v>
      </c>
      <c r="CE39" s="105">
        <f>IF('KWh (Monthly) ENTRY NLI '!CE$5=0,0,CD39+'KWh (Monthly) ENTRY NLI '!CE39)</f>
        <v>0</v>
      </c>
      <c r="CF39" s="105">
        <f>IF('KWh (Monthly) ENTRY NLI '!CF$5=0,0,CE39+'KWh (Monthly) ENTRY NLI '!CF39)</f>
        <v>0</v>
      </c>
      <c r="CG39" s="105">
        <f>IF('KWh (Monthly) ENTRY NLI '!CG$5=0,0,CF39+'KWh (Monthly) ENTRY NLI '!CG39)</f>
        <v>0</v>
      </c>
      <c r="CH39" s="105">
        <f>IF('KWh (Monthly) ENTRY NLI '!CH$5=0,0,CG39+'KWh (Monthly) ENTRY NLI '!CH39)</f>
        <v>0</v>
      </c>
      <c r="CI39" s="105">
        <f>IF('KWh (Monthly) ENTRY NLI '!CI$5=0,0,CH39+'KWh (Monthly) ENTRY NLI '!CI39)</f>
        <v>0</v>
      </c>
      <c r="CJ39" s="105">
        <f>IF('KWh (Monthly) ENTRY NLI '!CJ$5=0,0,CI39+'KWh (Monthly) ENTRY NLI '!CJ39)</f>
        <v>0</v>
      </c>
    </row>
    <row r="40" spans="1:88" x14ac:dyDescent="0.25">
      <c r="A40" s="209"/>
      <c r="B40" s="45" t="s">
        <v>12</v>
      </c>
      <c r="C40" s="70">
        <f>IF('KWh (Monthly) ENTRY NLI '!C$5=0,0,'KWh (Monthly) ENTRY NLI '!C40)</f>
        <v>0</v>
      </c>
      <c r="D40" s="70">
        <f>IF('KWh (Monthly) ENTRY NLI '!D$5=0,0,C40+'KWh (Monthly) ENTRY NLI '!D40)</f>
        <v>0</v>
      </c>
      <c r="E40" s="70">
        <f>IF('KWh (Monthly) ENTRY NLI '!E$5=0,0,D40+'KWh (Monthly) ENTRY NLI '!E40)</f>
        <v>0</v>
      </c>
      <c r="F40" s="70">
        <f>IF('KWh (Monthly) ENTRY NLI '!F$5=0,0,E40+'KWh (Monthly) ENTRY NLI '!F40)</f>
        <v>0</v>
      </c>
      <c r="G40" s="70">
        <f>IF('KWh (Monthly) ENTRY NLI '!G$5=0,0,F40+'KWh (Monthly) ENTRY NLI '!G40)</f>
        <v>0</v>
      </c>
      <c r="H40" s="70">
        <f>IF('KWh (Monthly) ENTRY NLI '!H$5=0,0,G40+'KWh (Monthly) ENTRY NLI '!H40)</f>
        <v>0</v>
      </c>
      <c r="I40" s="70">
        <f>IF('KWh (Monthly) ENTRY NLI '!I$5=0,0,H40+'KWh (Monthly) ENTRY NLI '!I40)</f>
        <v>0</v>
      </c>
      <c r="J40" s="70">
        <f>IF('KWh (Monthly) ENTRY NLI '!J$5=0,0,I40+'KWh (Monthly) ENTRY NLI '!J40)</f>
        <v>0</v>
      </c>
      <c r="K40" s="70">
        <f>IF('KWh (Monthly) ENTRY NLI '!K$5=0,0,J40+'KWh (Monthly) ENTRY NLI '!K40)</f>
        <v>0</v>
      </c>
      <c r="L40" s="70">
        <f>IF('KWh (Monthly) ENTRY NLI '!L$5=0,0,K40+'KWh (Monthly) ENTRY NLI '!L40)</f>
        <v>0</v>
      </c>
      <c r="M40" s="70">
        <f>IF('KWh (Monthly) ENTRY NLI '!M$5=0,0,L40+'KWh (Monthly) ENTRY NLI '!M40)</f>
        <v>0</v>
      </c>
      <c r="N40" s="70">
        <f>IF('KWh (Monthly) ENTRY NLI '!N$5=0,0,M40+'KWh (Monthly) ENTRY NLI '!N40)</f>
        <v>0</v>
      </c>
      <c r="O40" s="70">
        <f>IF('KWh (Monthly) ENTRY NLI '!O$5=0,0,N40+'KWh (Monthly) ENTRY NLI '!O40)</f>
        <v>0</v>
      </c>
      <c r="P40" s="70">
        <f>IF('KWh (Monthly) ENTRY NLI '!P$5=0,0,O40+'KWh (Monthly) ENTRY NLI '!P40)</f>
        <v>0</v>
      </c>
      <c r="Q40" s="70">
        <f>IF('KWh (Monthly) ENTRY NLI '!Q$5=0,0,P40+'KWh (Monthly) ENTRY NLI '!Q40)</f>
        <v>0</v>
      </c>
      <c r="R40" s="70">
        <f>IF('KWh (Monthly) ENTRY NLI '!R$5=0,0,Q40+'KWh (Monthly) ENTRY NLI '!R40)</f>
        <v>0</v>
      </c>
      <c r="S40" s="70">
        <f>IF('KWh (Monthly) ENTRY NLI '!S$5=0,0,R40+'KWh (Monthly) ENTRY NLI '!S40)</f>
        <v>0</v>
      </c>
      <c r="T40" s="70">
        <f>IF('KWh (Monthly) ENTRY NLI '!T$5=0,0,S40+'KWh (Monthly) ENTRY NLI '!T40)</f>
        <v>0</v>
      </c>
      <c r="U40" s="70">
        <f>IF('KWh (Monthly) ENTRY NLI '!U$5=0,0,T40+'KWh (Monthly) ENTRY NLI '!U40)</f>
        <v>0</v>
      </c>
      <c r="V40" s="70">
        <f>IF('KWh (Monthly) ENTRY NLI '!V$5=0,0,U40+'KWh (Monthly) ENTRY NLI '!V40)</f>
        <v>0</v>
      </c>
      <c r="W40" s="70">
        <f>IF('KWh (Monthly) ENTRY NLI '!W$5=0,0,V40+'KWh (Monthly) ENTRY NLI '!W40)</f>
        <v>0</v>
      </c>
      <c r="X40" s="70">
        <f>IF('KWh (Monthly) ENTRY NLI '!X$5=0,0,W40+'KWh (Monthly) ENTRY NLI '!X40)</f>
        <v>0</v>
      </c>
      <c r="Y40" s="70">
        <f>IF('KWh (Monthly) ENTRY NLI '!Y$5=0,0,X40+'KWh (Monthly) ENTRY NLI '!Y40)</f>
        <v>0</v>
      </c>
      <c r="Z40" s="70">
        <f>IF('KWh (Monthly) ENTRY NLI '!Z$5=0,0,Y40+'KWh (Monthly) ENTRY NLI '!Z40)</f>
        <v>0</v>
      </c>
      <c r="AA40" s="70">
        <f>IF('KWh (Monthly) ENTRY NLI '!AA$5=0,0,Z40+'KWh (Monthly) ENTRY NLI '!AA40)</f>
        <v>0</v>
      </c>
      <c r="AB40" s="70">
        <f>IF('KWh (Monthly) ENTRY NLI '!AB$5=0,0,AA40+'KWh (Monthly) ENTRY NLI '!AB40)</f>
        <v>0</v>
      </c>
      <c r="AC40" s="70">
        <f>IF('KWh (Monthly) ENTRY NLI '!AC$5=0,0,AB40+'KWh (Monthly) ENTRY NLI '!AC40)</f>
        <v>0</v>
      </c>
      <c r="AD40" s="70">
        <f>IF('KWh (Monthly) ENTRY NLI '!AD$5=0,0,AC40+'KWh (Monthly) ENTRY NLI '!AD40)</f>
        <v>0</v>
      </c>
      <c r="AE40" s="70">
        <f>IF('KWh (Monthly) ENTRY NLI '!AE$5=0,0,AD40+'KWh (Monthly) ENTRY NLI '!AE40)</f>
        <v>0</v>
      </c>
      <c r="AF40" s="70">
        <f>IF('KWh (Monthly) ENTRY NLI '!AF$5=0,0,AE40+'KWh (Monthly) ENTRY NLI '!AF40)</f>
        <v>0</v>
      </c>
      <c r="AG40" s="70">
        <f>IF('KWh (Monthly) ENTRY NLI '!AG$5=0,0,AF40+'KWh (Monthly) ENTRY NLI '!AG40)</f>
        <v>0</v>
      </c>
      <c r="AH40" s="70">
        <f>IF('KWh (Monthly) ENTRY NLI '!AH$5=0,0,AG40+'KWh (Monthly) ENTRY NLI '!AH40)</f>
        <v>0</v>
      </c>
      <c r="AI40" s="70">
        <f>IF('KWh (Monthly) ENTRY NLI '!AI$5=0,0,AH40+'KWh (Monthly) ENTRY NLI '!AI40)</f>
        <v>0</v>
      </c>
      <c r="AJ40" s="70">
        <f>IF('KWh (Monthly) ENTRY NLI '!AJ$5=0,0,AI40+'KWh (Monthly) ENTRY NLI '!AJ40)</f>
        <v>0</v>
      </c>
      <c r="AK40" s="70">
        <f>IF('KWh (Monthly) ENTRY NLI '!AK$5=0,0,AJ40+'KWh (Monthly) ENTRY NLI '!AK40)</f>
        <v>0</v>
      </c>
      <c r="AL40" s="70">
        <f>IF('KWh (Monthly) ENTRY NLI '!AL$5=0,0,AK40+'KWh (Monthly) ENTRY NLI '!AL40)</f>
        <v>7793.0992545790241</v>
      </c>
      <c r="AM40" s="70">
        <f>IF('KWh (Monthly) ENTRY NLI '!AM$5=0,0,AL40+'KWh (Monthly) ENTRY NLI '!AM40)</f>
        <v>7793.0992545790241</v>
      </c>
      <c r="AN40" s="70">
        <f>IF('KWh (Monthly) ENTRY NLI '!AN$5=0,0,AM40+'KWh (Monthly) ENTRY NLI '!AN40)</f>
        <v>7793.0992545790241</v>
      </c>
      <c r="AO40" s="105">
        <f>IF('KWh (Monthly) ENTRY NLI '!AO$5=0,0,AN40+'KWh (Monthly) ENTRY NLI '!AO40)</f>
        <v>7793.0992545790241</v>
      </c>
      <c r="AP40" s="105">
        <f>IF('KWh (Monthly) ENTRY NLI '!AP$5=0,0,AO40+'KWh (Monthly) ENTRY NLI '!AP40)</f>
        <v>7793.0992545790241</v>
      </c>
      <c r="AQ40" s="105">
        <f>IF('KWh (Monthly) ENTRY NLI '!AQ$5=0,0,AP40+'KWh (Monthly) ENTRY NLI '!AQ40)</f>
        <v>7793.0992545790241</v>
      </c>
      <c r="AR40" s="105">
        <f>IF('KWh (Monthly) ENTRY NLI '!AR$5=0,0,AQ40+'KWh (Monthly) ENTRY NLI '!AR40)</f>
        <v>7793.0992545790241</v>
      </c>
      <c r="AS40" s="70">
        <f>IF('KWh (Monthly) ENTRY NLI '!AS$5=-1,0,AR40+'KWh (Monthly) ENTRY NLI '!AS40)</f>
        <v>7793.0992545790241</v>
      </c>
      <c r="AT40" s="70">
        <f>IF('KWh (Monthly) ENTRY NLI '!AT$5=-1,0,AS40+'KWh (Monthly) ENTRY NLI '!AT40)</f>
        <v>7793.0992545790241</v>
      </c>
      <c r="AU40" s="70">
        <f>IF('KWh (Monthly) ENTRY NLI '!AU$5=-1,0,AT40+'KWh (Monthly) ENTRY NLI '!AU40)</f>
        <v>7793.0992545790241</v>
      </c>
      <c r="AV40" s="70">
        <f>IF('KWh (Monthly) ENTRY NLI '!AV$5=-1,0,AU40+'KWh (Monthly) ENTRY NLI '!AV40)</f>
        <v>7793.0992545790241</v>
      </c>
      <c r="AW40" s="105">
        <f>IF('KWh (Monthly) ENTRY NLI '!AW$5=0,0,AV40+'KWh (Monthly) ENTRY NLI '!AW40)</f>
        <v>7793.0992545790241</v>
      </c>
      <c r="AX40" s="105">
        <f>IF('KWh (Monthly) ENTRY NLI '!AX$5=0,0,AW40+'KWh (Monthly) ENTRY NLI '!AX40)</f>
        <v>7793.0992545790241</v>
      </c>
      <c r="AY40" s="105">
        <f>IF('KWh (Monthly) ENTRY NLI '!AY$5=0,0,AX40+'KWh (Monthly) ENTRY NLI '!AY40)</f>
        <v>7793.0992545790241</v>
      </c>
      <c r="AZ40" s="105">
        <f>IF('KWh (Monthly) ENTRY NLI '!AZ$5=0,0,AY40+'KWh (Monthly) ENTRY NLI '!AZ40)</f>
        <v>7793.0992545790241</v>
      </c>
      <c r="BA40" s="105">
        <f>IF('KWh (Monthly) ENTRY NLI '!BA$5=0,0,AZ40+'KWh (Monthly) ENTRY NLI '!BA40)</f>
        <v>7793.0992545790241</v>
      </c>
      <c r="BB40" s="105">
        <f>IF('KWh (Monthly) ENTRY NLI '!BB$5=0,0,BA40+'KWh (Monthly) ENTRY NLI '!BB40)</f>
        <v>7793.0992545790241</v>
      </c>
      <c r="BC40" s="105">
        <f>IF('KWh (Monthly) ENTRY NLI '!BC$5=0,0,BB40+'KWh (Monthly) ENTRY NLI '!BC40)</f>
        <v>7793.0992545790241</v>
      </c>
      <c r="BD40" s="105">
        <f>IF('KWh (Monthly) ENTRY NLI '!BD$5=0,0,BC40+'KWh (Monthly) ENTRY NLI '!BD40)</f>
        <v>0</v>
      </c>
      <c r="BE40" s="105">
        <f>IF('KWh (Monthly) ENTRY NLI '!BE$5=0,0,BD40+'KWh (Monthly) ENTRY NLI '!BE40)</f>
        <v>0</v>
      </c>
      <c r="BF40" s="105">
        <f>IF('KWh (Monthly) ENTRY NLI '!BF$5=0,0,BE40+'KWh (Monthly) ENTRY NLI '!BF40)</f>
        <v>0</v>
      </c>
      <c r="BG40" s="105">
        <f>IF('KWh (Monthly) ENTRY NLI '!BG$5=0,0,BF40+'KWh (Monthly) ENTRY NLI '!BG40)</f>
        <v>0</v>
      </c>
      <c r="BH40" s="105">
        <f>IF('KWh (Monthly) ENTRY NLI '!BH$5=0,0,BG40+'KWh (Monthly) ENTRY NLI '!BH40)</f>
        <v>0</v>
      </c>
      <c r="BI40" s="105">
        <f>IF('KWh (Monthly) ENTRY NLI '!BI$5=0,0,BH40+'KWh (Monthly) ENTRY NLI '!BI40)</f>
        <v>0</v>
      </c>
      <c r="BJ40" s="105">
        <f>IF('KWh (Monthly) ENTRY NLI '!BJ$5=0,0,BI40+'KWh (Monthly) ENTRY NLI '!BJ40)</f>
        <v>0</v>
      </c>
      <c r="BK40" s="105">
        <f>IF('KWh (Monthly) ENTRY NLI '!BK$5=0,0,BJ40+'KWh (Monthly) ENTRY NLI '!BK40)</f>
        <v>0</v>
      </c>
      <c r="BL40" s="105">
        <f>IF('KWh (Monthly) ENTRY NLI '!BL$5=0,0,BK40+'KWh (Monthly) ENTRY NLI '!BL40)</f>
        <v>0</v>
      </c>
      <c r="BM40" s="105">
        <f>IF('KWh (Monthly) ENTRY NLI '!BM$5=0,0,BL40+'KWh (Monthly) ENTRY NLI '!BM40)</f>
        <v>0</v>
      </c>
      <c r="BN40" s="105">
        <f>IF('KWh (Monthly) ENTRY NLI '!BN$5=0,0,BM40+'KWh (Monthly) ENTRY NLI '!BN40)</f>
        <v>0</v>
      </c>
      <c r="BO40" s="105">
        <f>IF('KWh (Monthly) ENTRY NLI '!BO$5=0,0,BN40+'KWh (Monthly) ENTRY NLI '!BO40)</f>
        <v>0</v>
      </c>
      <c r="BP40" s="105">
        <f>IF('KWh (Monthly) ENTRY NLI '!BP$5=0,0,BO40+'KWh (Monthly) ENTRY NLI '!BP40)</f>
        <v>0</v>
      </c>
      <c r="BQ40" s="105">
        <f>IF('KWh (Monthly) ENTRY NLI '!BQ$5=0,0,BP40+'KWh (Monthly) ENTRY NLI '!BQ40)</f>
        <v>0</v>
      </c>
      <c r="BR40" s="105">
        <f>IF('KWh (Monthly) ENTRY NLI '!BR$5=0,0,BQ40+'KWh (Monthly) ENTRY NLI '!BR40)</f>
        <v>0</v>
      </c>
      <c r="BS40" s="105">
        <f>IF('KWh (Monthly) ENTRY NLI '!BS$5=0,0,BR40+'KWh (Monthly) ENTRY NLI '!BS40)</f>
        <v>0</v>
      </c>
      <c r="BT40" s="105">
        <f>IF('KWh (Monthly) ENTRY NLI '!BT$5=0,0,BS40+'KWh (Monthly) ENTRY NLI '!BT40)</f>
        <v>0</v>
      </c>
      <c r="BU40" s="105">
        <f>IF('KWh (Monthly) ENTRY NLI '!BU$5=0,0,BT40+'KWh (Monthly) ENTRY NLI '!BU40)</f>
        <v>0</v>
      </c>
      <c r="BV40" s="105">
        <f>IF('KWh (Monthly) ENTRY NLI '!BV$5=0,0,BU40+'KWh (Monthly) ENTRY NLI '!BV40)</f>
        <v>0</v>
      </c>
      <c r="BW40" s="105">
        <f>IF('KWh (Monthly) ENTRY NLI '!BW$5=0,0,BV40+'KWh (Monthly) ENTRY NLI '!BW40)</f>
        <v>0</v>
      </c>
      <c r="BX40" s="105">
        <f>IF('KWh (Monthly) ENTRY NLI '!BX$5=0,0,BW40+'KWh (Monthly) ENTRY NLI '!BX40)</f>
        <v>0</v>
      </c>
      <c r="BY40" s="105">
        <f>IF('KWh (Monthly) ENTRY NLI '!BY$5=0,0,BX40+'KWh (Monthly) ENTRY NLI '!BY40)</f>
        <v>0</v>
      </c>
      <c r="BZ40" s="105">
        <f>IF('KWh (Monthly) ENTRY NLI '!BZ$5=0,0,BY40+'KWh (Monthly) ENTRY NLI '!BZ40)</f>
        <v>0</v>
      </c>
      <c r="CA40" s="105">
        <f>IF('KWh (Monthly) ENTRY NLI '!CA$5=0,0,BZ40+'KWh (Monthly) ENTRY NLI '!CA40)</f>
        <v>0</v>
      </c>
      <c r="CB40" s="105">
        <f>IF('KWh (Monthly) ENTRY NLI '!CB$5=0,0,CA40+'KWh (Monthly) ENTRY NLI '!CB40)</f>
        <v>0</v>
      </c>
      <c r="CC40" s="105">
        <f>IF('KWh (Monthly) ENTRY NLI '!CC$5=0,0,CB40+'KWh (Monthly) ENTRY NLI '!CC40)</f>
        <v>0</v>
      </c>
      <c r="CD40" s="105">
        <f>IF('KWh (Monthly) ENTRY NLI '!CD$5=0,0,CC40+'KWh (Monthly) ENTRY NLI '!CD40)</f>
        <v>0</v>
      </c>
      <c r="CE40" s="105">
        <f>IF('KWh (Monthly) ENTRY NLI '!CE$5=0,0,CD40+'KWh (Monthly) ENTRY NLI '!CE40)</f>
        <v>0</v>
      </c>
      <c r="CF40" s="105">
        <f>IF('KWh (Monthly) ENTRY NLI '!CF$5=0,0,CE40+'KWh (Monthly) ENTRY NLI '!CF40)</f>
        <v>0</v>
      </c>
      <c r="CG40" s="105">
        <f>IF('KWh (Monthly) ENTRY NLI '!CG$5=0,0,CF40+'KWh (Monthly) ENTRY NLI '!CG40)</f>
        <v>0</v>
      </c>
      <c r="CH40" s="105">
        <f>IF('KWh (Monthly) ENTRY NLI '!CH$5=0,0,CG40+'KWh (Monthly) ENTRY NLI '!CH40)</f>
        <v>0</v>
      </c>
      <c r="CI40" s="105">
        <f>IF('KWh (Monthly) ENTRY NLI '!CI$5=0,0,CH40+'KWh (Monthly) ENTRY NLI '!CI40)</f>
        <v>0</v>
      </c>
      <c r="CJ40" s="105">
        <f>IF('KWh (Monthly) ENTRY NLI '!CJ$5=0,0,CI40+'KWh (Monthly) ENTRY NLI '!CJ40)</f>
        <v>0</v>
      </c>
    </row>
    <row r="41" spans="1:88" x14ac:dyDescent="0.25">
      <c r="A41" s="209"/>
      <c r="B41" s="45" t="s">
        <v>3</v>
      </c>
      <c r="C41" s="70">
        <f>IF('KWh (Monthly) ENTRY NLI '!C$5=0,0,'KWh (Monthly) ENTRY NLI '!C41)</f>
        <v>0</v>
      </c>
      <c r="D41" s="70">
        <f>IF('KWh (Monthly) ENTRY NLI '!D$5=0,0,C41+'KWh (Monthly) ENTRY NLI '!D41)</f>
        <v>0</v>
      </c>
      <c r="E41" s="70">
        <f>IF('KWh (Monthly) ENTRY NLI '!E$5=0,0,D41+'KWh (Monthly) ENTRY NLI '!E41)</f>
        <v>0</v>
      </c>
      <c r="F41" s="70">
        <f>IF('KWh (Monthly) ENTRY NLI '!F$5=0,0,E41+'KWh (Monthly) ENTRY NLI '!F41)</f>
        <v>0</v>
      </c>
      <c r="G41" s="70">
        <f>IF('KWh (Monthly) ENTRY NLI '!G$5=0,0,F41+'KWh (Monthly) ENTRY NLI '!G41)</f>
        <v>0</v>
      </c>
      <c r="H41" s="70">
        <f>IF('KWh (Monthly) ENTRY NLI '!H$5=0,0,G41+'KWh (Monthly) ENTRY NLI '!H41)</f>
        <v>0</v>
      </c>
      <c r="I41" s="70">
        <f>IF('KWh (Monthly) ENTRY NLI '!I$5=0,0,H41+'KWh (Monthly) ENTRY NLI '!I41)</f>
        <v>0</v>
      </c>
      <c r="J41" s="70">
        <f>IF('KWh (Monthly) ENTRY NLI '!J$5=0,0,I41+'KWh (Monthly) ENTRY NLI '!J41)</f>
        <v>0</v>
      </c>
      <c r="K41" s="70">
        <f>IF('KWh (Monthly) ENTRY NLI '!K$5=0,0,J41+'KWh (Monthly) ENTRY NLI '!K41)</f>
        <v>9996.3335984216428</v>
      </c>
      <c r="L41" s="70">
        <f>IF('KWh (Monthly) ENTRY NLI '!L$5=0,0,K41+'KWh (Monthly) ENTRY NLI '!L41)</f>
        <v>9996.3335984216428</v>
      </c>
      <c r="M41" s="70">
        <f>IF('KWh (Monthly) ENTRY NLI '!M$5=0,0,L41+'KWh (Monthly) ENTRY NLI '!M41)</f>
        <v>23271.449044297013</v>
      </c>
      <c r="N41" s="70">
        <f>IF('KWh (Monthly) ENTRY NLI '!N$5=0,0,M41+'KWh (Monthly) ENTRY NLI '!N41)</f>
        <v>27883.105907312151</v>
      </c>
      <c r="O41" s="70">
        <f>IF('KWh (Monthly) ENTRY NLI '!O$5=0,0,N41+'KWh (Monthly) ENTRY NLI '!O41)</f>
        <v>125353.5552875202</v>
      </c>
      <c r="P41" s="70">
        <f>IF('KWh (Monthly) ENTRY NLI '!P$5=0,0,O41+'KWh (Monthly) ENTRY NLI '!P41)</f>
        <v>134469.87857432853</v>
      </c>
      <c r="Q41" s="70">
        <f>IF('KWh (Monthly) ENTRY NLI '!Q$5=0,0,P41+'KWh (Monthly) ENTRY NLI '!Q41)</f>
        <v>134469.87857432853</v>
      </c>
      <c r="R41" s="70">
        <f>IF('KWh (Monthly) ENTRY NLI '!R$5=0,0,Q41+'KWh (Monthly) ENTRY NLI '!R41)</f>
        <v>134469.87857432853</v>
      </c>
      <c r="S41" s="70">
        <f>IF('KWh (Monthly) ENTRY NLI '!S$5=0,0,R41+'KWh (Monthly) ENTRY NLI '!S41)</f>
        <v>635037.51624517003</v>
      </c>
      <c r="T41" s="70">
        <f>IF('KWh (Monthly) ENTRY NLI '!T$5=0,0,S41+'KWh (Monthly) ENTRY NLI '!T41)</f>
        <v>635037.51624517003</v>
      </c>
      <c r="U41" s="70">
        <f>IF('KWh (Monthly) ENTRY NLI '!U$5=0,0,T41+'KWh (Monthly) ENTRY NLI '!U41)</f>
        <v>635037.51624517003</v>
      </c>
      <c r="V41" s="70">
        <f>IF('KWh (Monthly) ENTRY NLI '!V$5=0,0,U41+'KWh (Monthly) ENTRY NLI '!V41)</f>
        <v>645150.44477931689</v>
      </c>
      <c r="W41" s="70">
        <f>IF('KWh (Monthly) ENTRY NLI '!W$5=0,0,V41+'KWh (Monthly) ENTRY NLI '!W41)</f>
        <v>647740.02499264898</v>
      </c>
      <c r="X41" s="70">
        <f>IF('KWh (Monthly) ENTRY NLI '!X$5=0,0,W41+'KWh (Monthly) ENTRY NLI '!X41)</f>
        <v>847552.44753849413</v>
      </c>
      <c r="Y41" s="70">
        <f>IF('KWh (Monthly) ENTRY NLI '!Y$5=0,0,X41+'KWh (Monthly) ENTRY NLI '!Y41)</f>
        <v>856864.3948054543</v>
      </c>
      <c r="Z41" s="70">
        <f>IF('KWh (Monthly) ENTRY NLI '!Z$5=0,0,Y41+'KWh (Monthly) ENTRY NLI '!Z41)</f>
        <v>856864.3948054543</v>
      </c>
      <c r="AA41" s="70">
        <f>IF('KWh (Monthly) ENTRY NLI '!AA$5=0,0,Z41+'KWh (Monthly) ENTRY NLI '!AA41)</f>
        <v>856864.3948054543</v>
      </c>
      <c r="AB41" s="70">
        <f>IF('KWh (Monthly) ENTRY NLI '!AB$5=0,0,AA41+'KWh (Monthly) ENTRY NLI '!AB41)</f>
        <v>856864.3948054543</v>
      </c>
      <c r="AC41" s="70">
        <f>IF('KWh (Monthly) ENTRY NLI '!AC$5=0,0,AB41+'KWh (Monthly) ENTRY NLI '!AC41)</f>
        <v>946025.1835280722</v>
      </c>
      <c r="AD41" s="70">
        <f>IF('KWh (Monthly) ENTRY NLI '!AD$5=0,0,AC41+'KWh (Monthly) ENTRY NLI '!AD41)</f>
        <v>958372.52442623954</v>
      </c>
      <c r="AE41" s="70">
        <f>IF('KWh (Monthly) ENTRY NLI '!AE$5=0,0,AD41+'KWh (Monthly) ENTRY NLI '!AE41)</f>
        <v>958372.52442623954</v>
      </c>
      <c r="AF41" s="70">
        <f>IF('KWh (Monthly) ENTRY NLI '!AF$5=0,0,AE41+'KWh (Monthly) ENTRY NLI '!AF41)</f>
        <v>965916.9269451024</v>
      </c>
      <c r="AG41" s="70">
        <f>IF('KWh (Monthly) ENTRY NLI '!AG$5=0,0,AF41+'KWh (Monthly) ENTRY NLI '!AG41)</f>
        <v>1121524.5116811418</v>
      </c>
      <c r="AH41" s="70">
        <f>IF('KWh (Monthly) ENTRY NLI '!AH$5=0,0,AG41+'KWh (Monthly) ENTRY NLI '!AH41)</f>
        <v>1121524.5116811418</v>
      </c>
      <c r="AI41" s="70">
        <f>IF('KWh (Monthly) ENTRY NLI '!AI$5=0,0,AH41+'KWh (Monthly) ENTRY NLI '!AI41)</f>
        <v>1148678.828167255</v>
      </c>
      <c r="AJ41" s="70">
        <f>IF('KWh (Monthly) ENTRY NLI '!AJ$5=0,0,AI41+'KWh (Monthly) ENTRY NLI '!AJ41)</f>
        <v>1199031.0088450923</v>
      </c>
      <c r="AK41" s="70">
        <f>IF('KWh (Monthly) ENTRY NLI '!AK$5=0,0,AJ41+'KWh (Monthly) ENTRY NLI '!AK41)</f>
        <v>1202902.9638711619</v>
      </c>
      <c r="AL41" s="70">
        <f>IF('KWh (Monthly) ENTRY NLI '!AL$5=0,0,AK41+'KWh (Monthly) ENTRY NLI '!AL41)</f>
        <v>1211942.5548381954</v>
      </c>
      <c r="AM41" s="70">
        <f>IF('KWh (Monthly) ENTRY NLI '!AM$5=0,0,AL41+'KWh (Monthly) ENTRY NLI '!AM41)</f>
        <v>1339530.814219977</v>
      </c>
      <c r="AN41" s="70">
        <f>IF('KWh (Monthly) ENTRY NLI '!AN$5=0,0,AM41+'KWh (Monthly) ENTRY NLI '!AN41)</f>
        <v>1356767.259174739</v>
      </c>
      <c r="AO41" s="105">
        <f>IF('KWh (Monthly) ENTRY NLI '!AO$5=0,0,AN41+'KWh (Monthly) ENTRY NLI '!AO41)</f>
        <v>1356767.259174739</v>
      </c>
      <c r="AP41" s="105">
        <f>IF('KWh (Monthly) ENTRY NLI '!AP$5=0,0,AO41+'KWh (Monthly) ENTRY NLI '!AP41)</f>
        <v>1356767.259174739</v>
      </c>
      <c r="AQ41" s="105">
        <f>IF('KWh (Monthly) ENTRY NLI '!AQ$5=0,0,AP41+'KWh (Monthly) ENTRY NLI '!AQ41)</f>
        <v>1356767.259174739</v>
      </c>
      <c r="AR41" s="105">
        <f>IF('KWh (Monthly) ENTRY NLI '!AR$5=0,0,AQ41+'KWh (Monthly) ENTRY NLI '!AR41)</f>
        <v>1356767.259174739</v>
      </c>
      <c r="AS41" s="70">
        <f>IF('KWh (Monthly) ENTRY NLI '!AS$5=-1,0,AR41+'KWh (Monthly) ENTRY NLI '!AS41)</f>
        <v>1356767.259174739</v>
      </c>
      <c r="AT41" s="70">
        <f>IF('KWh (Monthly) ENTRY NLI '!AT$5=-1,0,AS41+'KWh (Monthly) ENTRY NLI '!AT41)</f>
        <v>1356767.259174739</v>
      </c>
      <c r="AU41" s="70">
        <f>IF('KWh (Monthly) ENTRY NLI '!AU$5=-1,0,AT41+'KWh (Monthly) ENTRY NLI '!AU41)</f>
        <v>1356767.259174739</v>
      </c>
      <c r="AV41" s="70">
        <f>IF('KWh (Monthly) ENTRY NLI '!AV$5=-1,0,AU41+'KWh (Monthly) ENTRY NLI '!AV41)</f>
        <v>1356767.259174739</v>
      </c>
      <c r="AW41" s="105">
        <f>IF('KWh (Monthly) ENTRY NLI '!AW$5=0,0,AV41+'KWh (Monthly) ENTRY NLI '!AW41)</f>
        <v>1356767.259174739</v>
      </c>
      <c r="AX41" s="105">
        <f>IF('KWh (Monthly) ENTRY NLI '!AX$5=0,0,AW41+'KWh (Monthly) ENTRY NLI '!AX41)</f>
        <v>1356767.259174739</v>
      </c>
      <c r="AY41" s="105">
        <f>IF('KWh (Monthly) ENTRY NLI '!AY$5=0,0,AX41+'KWh (Monthly) ENTRY NLI '!AY41)</f>
        <v>1356767.259174739</v>
      </c>
      <c r="AZ41" s="105">
        <f>IF('KWh (Monthly) ENTRY NLI '!AZ$5=0,0,AY41+'KWh (Monthly) ENTRY NLI '!AZ41)</f>
        <v>1356767.259174739</v>
      </c>
      <c r="BA41" s="105">
        <f>IF('KWh (Monthly) ENTRY NLI '!BA$5=0,0,AZ41+'KWh (Monthly) ENTRY NLI '!BA41)</f>
        <v>1356767.259174739</v>
      </c>
      <c r="BB41" s="105">
        <f>IF('KWh (Monthly) ENTRY NLI '!BB$5=0,0,BA41+'KWh (Monthly) ENTRY NLI '!BB41)</f>
        <v>1356767.259174739</v>
      </c>
      <c r="BC41" s="105">
        <f>IF('KWh (Monthly) ENTRY NLI '!BC$5=0,0,BB41+'KWh (Monthly) ENTRY NLI '!BC41)</f>
        <v>1356767.259174739</v>
      </c>
      <c r="BD41" s="105">
        <f>IF('KWh (Monthly) ENTRY NLI '!BD$5=0,0,BC41+'KWh (Monthly) ENTRY NLI '!BD41)</f>
        <v>0</v>
      </c>
      <c r="BE41" s="105">
        <f>IF('KWh (Monthly) ENTRY NLI '!BE$5=0,0,BD41+'KWh (Monthly) ENTRY NLI '!BE41)</f>
        <v>0</v>
      </c>
      <c r="BF41" s="105">
        <f>IF('KWh (Monthly) ENTRY NLI '!BF$5=0,0,BE41+'KWh (Monthly) ENTRY NLI '!BF41)</f>
        <v>0</v>
      </c>
      <c r="BG41" s="105">
        <f>IF('KWh (Monthly) ENTRY NLI '!BG$5=0,0,BF41+'KWh (Monthly) ENTRY NLI '!BG41)</f>
        <v>0</v>
      </c>
      <c r="BH41" s="105">
        <f>IF('KWh (Monthly) ENTRY NLI '!BH$5=0,0,BG41+'KWh (Monthly) ENTRY NLI '!BH41)</f>
        <v>0</v>
      </c>
      <c r="BI41" s="105">
        <f>IF('KWh (Monthly) ENTRY NLI '!BI$5=0,0,BH41+'KWh (Monthly) ENTRY NLI '!BI41)</f>
        <v>0</v>
      </c>
      <c r="BJ41" s="105">
        <f>IF('KWh (Monthly) ENTRY NLI '!BJ$5=0,0,BI41+'KWh (Monthly) ENTRY NLI '!BJ41)</f>
        <v>0</v>
      </c>
      <c r="BK41" s="105">
        <f>IF('KWh (Monthly) ENTRY NLI '!BK$5=0,0,BJ41+'KWh (Monthly) ENTRY NLI '!BK41)</f>
        <v>0</v>
      </c>
      <c r="BL41" s="105">
        <f>IF('KWh (Monthly) ENTRY NLI '!BL$5=0,0,BK41+'KWh (Monthly) ENTRY NLI '!BL41)</f>
        <v>0</v>
      </c>
      <c r="BM41" s="105">
        <f>IF('KWh (Monthly) ENTRY NLI '!BM$5=0,0,BL41+'KWh (Monthly) ENTRY NLI '!BM41)</f>
        <v>0</v>
      </c>
      <c r="BN41" s="105">
        <f>IF('KWh (Monthly) ENTRY NLI '!BN$5=0,0,BM41+'KWh (Monthly) ENTRY NLI '!BN41)</f>
        <v>0</v>
      </c>
      <c r="BO41" s="105">
        <f>IF('KWh (Monthly) ENTRY NLI '!BO$5=0,0,BN41+'KWh (Monthly) ENTRY NLI '!BO41)</f>
        <v>0</v>
      </c>
      <c r="BP41" s="105">
        <f>IF('KWh (Monthly) ENTRY NLI '!BP$5=0,0,BO41+'KWh (Monthly) ENTRY NLI '!BP41)</f>
        <v>0</v>
      </c>
      <c r="BQ41" s="105">
        <f>IF('KWh (Monthly) ENTRY NLI '!BQ$5=0,0,BP41+'KWh (Monthly) ENTRY NLI '!BQ41)</f>
        <v>0</v>
      </c>
      <c r="BR41" s="105">
        <f>IF('KWh (Monthly) ENTRY NLI '!BR$5=0,0,BQ41+'KWh (Monthly) ENTRY NLI '!BR41)</f>
        <v>0</v>
      </c>
      <c r="BS41" s="105">
        <f>IF('KWh (Monthly) ENTRY NLI '!BS$5=0,0,BR41+'KWh (Monthly) ENTRY NLI '!BS41)</f>
        <v>0</v>
      </c>
      <c r="BT41" s="105">
        <f>IF('KWh (Monthly) ENTRY NLI '!BT$5=0,0,BS41+'KWh (Monthly) ENTRY NLI '!BT41)</f>
        <v>0</v>
      </c>
      <c r="BU41" s="105">
        <f>IF('KWh (Monthly) ENTRY NLI '!BU$5=0,0,BT41+'KWh (Monthly) ENTRY NLI '!BU41)</f>
        <v>0</v>
      </c>
      <c r="BV41" s="105">
        <f>IF('KWh (Monthly) ENTRY NLI '!BV$5=0,0,BU41+'KWh (Monthly) ENTRY NLI '!BV41)</f>
        <v>0</v>
      </c>
      <c r="BW41" s="105">
        <f>IF('KWh (Monthly) ENTRY NLI '!BW$5=0,0,BV41+'KWh (Monthly) ENTRY NLI '!BW41)</f>
        <v>0</v>
      </c>
      <c r="BX41" s="105">
        <f>IF('KWh (Monthly) ENTRY NLI '!BX$5=0,0,BW41+'KWh (Monthly) ENTRY NLI '!BX41)</f>
        <v>0</v>
      </c>
      <c r="BY41" s="105">
        <f>IF('KWh (Monthly) ENTRY NLI '!BY$5=0,0,BX41+'KWh (Monthly) ENTRY NLI '!BY41)</f>
        <v>0</v>
      </c>
      <c r="BZ41" s="105">
        <f>IF('KWh (Monthly) ENTRY NLI '!BZ$5=0,0,BY41+'KWh (Monthly) ENTRY NLI '!BZ41)</f>
        <v>0</v>
      </c>
      <c r="CA41" s="105">
        <f>IF('KWh (Monthly) ENTRY NLI '!CA$5=0,0,BZ41+'KWh (Monthly) ENTRY NLI '!CA41)</f>
        <v>0</v>
      </c>
      <c r="CB41" s="105">
        <f>IF('KWh (Monthly) ENTRY NLI '!CB$5=0,0,CA41+'KWh (Monthly) ENTRY NLI '!CB41)</f>
        <v>0</v>
      </c>
      <c r="CC41" s="105">
        <f>IF('KWh (Monthly) ENTRY NLI '!CC$5=0,0,CB41+'KWh (Monthly) ENTRY NLI '!CC41)</f>
        <v>0</v>
      </c>
      <c r="CD41" s="105">
        <f>IF('KWh (Monthly) ENTRY NLI '!CD$5=0,0,CC41+'KWh (Monthly) ENTRY NLI '!CD41)</f>
        <v>0</v>
      </c>
      <c r="CE41" s="105">
        <f>IF('KWh (Monthly) ENTRY NLI '!CE$5=0,0,CD41+'KWh (Monthly) ENTRY NLI '!CE41)</f>
        <v>0</v>
      </c>
      <c r="CF41" s="105">
        <f>IF('KWh (Monthly) ENTRY NLI '!CF$5=0,0,CE41+'KWh (Monthly) ENTRY NLI '!CF41)</f>
        <v>0</v>
      </c>
      <c r="CG41" s="105">
        <f>IF('KWh (Monthly) ENTRY NLI '!CG$5=0,0,CF41+'KWh (Monthly) ENTRY NLI '!CG41)</f>
        <v>0</v>
      </c>
      <c r="CH41" s="105">
        <f>IF('KWh (Monthly) ENTRY NLI '!CH$5=0,0,CG41+'KWh (Monthly) ENTRY NLI '!CH41)</f>
        <v>0</v>
      </c>
      <c r="CI41" s="105">
        <f>IF('KWh (Monthly) ENTRY NLI '!CI$5=0,0,CH41+'KWh (Monthly) ENTRY NLI '!CI41)</f>
        <v>0</v>
      </c>
      <c r="CJ41" s="105">
        <f>IF('KWh (Monthly) ENTRY NLI '!CJ$5=0,0,CI41+'KWh (Monthly) ENTRY NLI '!CJ41)</f>
        <v>0</v>
      </c>
    </row>
    <row r="42" spans="1:88" x14ac:dyDescent="0.25">
      <c r="A42" s="209"/>
      <c r="B42" s="45" t="s">
        <v>13</v>
      </c>
      <c r="C42" s="70">
        <f>IF('KWh (Monthly) ENTRY NLI '!C$5=0,0,'KWh (Monthly) ENTRY NLI '!C42)</f>
        <v>0</v>
      </c>
      <c r="D42" s="70">
        <f>IF('KWh (Monthly) ENTRY NLI '!D$5=0,0,C42+'KWh (Monthly) ENTRY NLI '!D42)</f>
        <v>0</v>
      </c>
      <c r="E42" s="70">
        <f>IF('KWh (Monthly) ENTRY NLI '!E$5=0,0,D42+'KWh (Monthly) ENTRY NLI '!E42)</f>
        <v>0</v>
      </c>
      <c r="F42" s="70">
        <f>IF('KWh (Monthly) ENTRY NLI '!F$5=0,0,E42+'KWh (Monthly) ENTRY NLI '!F42)</f>
        <v>0</v>
      </c>
      <c r="G42" s="70">
        <f>IF('KWh (Monthly) ENTRY NLI '!G$5=0,0,F42+'KWh (Monthly) ENTRY NLI '!G42)</f>
        <v>0</v>
      </c>
      <c r="H42" s="70">
        <f>IF('KWh (Monthly) ENTRY NLI '!H$5=0,0,G42+'KWh (Monthly) ENTRY NLI '!H42)</f>
        <v>1152835.968826995</v>
      </c>
      <c r="I42" s="70">
        <f>IF('KWh (Monthly) ENTRY NLI '!I$5=0,0,H42+'KWh (Monthly) ENTRY NLI '!I42)</f>
        <v>1849568.0390124037</v>
      </c>
      <c r="J42" s="70">
        <f>IF('KWh (Monthly) ENTRY NLI '!J$5=0,0,I42+'KWh (Monthly) ENTRY NLI '!J42)</f>
        <v>2300061.6451466614</v>
      </c>
      <c r="K42" s="70">
        <f>IF('KWh (Monthly) ENTRY NLI '!K$5=0,0,J42+'KWh (Monthly) ENTRY NLI '!K42)</f>
        <v>3720208.5082004596</v>
      </c>
      <c r="L42" s="70">
        <f>IF('KWh (Monthly) ENTRY NLI '!L$5=0,0,K42+'KWh (Monthly) ENTRY NLI '!L42)</f>
        <v>5271991.0298605897</v>
      </c>
      <c r="M42" s="70">
        <f>IF('KWh (Monthly) ENTRY NLI '!M$5=0,0,L42+'KWh (Monthly) ENTRY NLI '!M42)</f>
        <v>7597245.6552889757</v>
      </c>
      <c r="N42" s="70">
        <f>IF('KWh (Monthly) ENTRY NLI '!N$5=0,0,M42+'KWh (Monthly) ENTRY NLI '!N42)</f>
        <v>9918061.5235869661</v>
      </c>
      <c r="O42" s="70">
        <f>IF('KWh (Monthly) ENTRY NLI '!O$5=0,0,N42+'KWh (Monthly) ENTRY NLI '!O42)</f>
        <v>11919272.97822253</v>
      </c>
      <c r="P42" s="70">
        <f>IF('KWh (Monthly) ENTRY NLI '!P$5=0,0,O42+'KWh (Monthly) ENTRY NLI '!P42)</f>
        <v>13090097.390026845</v>
      </c>
      <c r="Q42" s="70">
        <f>IF('KWh (Monthly) ENTRY NLI '!Q$5=0,0,P42+'KWh (Monthly) ENTRY NLI '!Q42)</f>
        <v>14471270.971058281</v>
      </c>
      <c r="R42" s="70">
        <f>IF('KWh (Monthly) ENTRY NLI '!R$5=0,0,Q42+'KWh (Monthly) ENTRY NLI '!R42)</f>
        <v>17408819.270279862</v>
      </c>
      <c r="S42" s="70">
        <f>IF('KWh (Monthly) ENTRY NLI '!S$5=0,0,R42+'KWh (Monthly) ENTRY NLI '!S42)</f>
        <v>20374294.783288334</v>
      </c>
      <c r="T42" s="70">
        <f>IF('KWh (Monthly) ENTRY NLI '!T$5=0,0,S42+'KWh (Monthly) ENTRY NLI '!T42)</f>
        <v>23770331.946310591</v>
      </c>
      <c r="U42" s="70">
        <f>IF('KWh (Monthly) ENTRY NLI '!U$5=0,0,T42+'KWh (Monthly) ENTRY NLI '!U42)</f>
        <v>26601085.671033878</v>
      </c>
      <c r="V42" s="70">
        <f>IF('KWh (Monthly) ENTRY NLI '!V$5=0,0,U42+'KWh (Monthly) ENTRY NLI '!V42)</f>
        <v>28407561.116929024</v>
      </c>
      <c r="W42" s="70">
        <f>IF('KWh (Monthly) ENTRY NLI '!W$5=0,0,V42+'KWh (Monthly) ENTRY NLI '!W42)</f>
        <v>31405203.438054029</v>
      </c>
      <c r="X42" s="70">
        <f>IF('KWh (Monthly) ENTRY NLI '!X$5=0,0,W42+'KWh (Monthly) ENTRY NLI '!X42)</f>
        <v>34338352.542820573</v>
      </c>
      <c r="Y42" s="70">
        <f>IF('KWh (Monthly) ENTRY NLI '!Y$5=0,0,X42+'KWh (Monthly) ENTRY NLI '!Y42)</f>
        <v>36798284.672367334</v>
      </c>
      <c r="Z42" s="70">
        <f>IF('KWh (Monthly) ENTRY NLI '!Z$5=0,0,Y42+'KWh (Monthly) ENTRY NLI '!Z42)</f>
        <v>39600576.271689616</v>
      </c>
      <c r="AA42" s="70">
        <f>IF('KWh (Monthly) ENTRY NLI '!AA$5=0,0,Z42+'KWh (Monthly) ENTRY NLI '!AA42)</f>
        <v>42352854.358146928</v>
      </c>
      <c r="AB42" s="70">
        <f>IF('KWh (Monthly) ENTRY NLI '!AB$5=0,0,AA42+'KWh (Monthly) ENTRY NLI '!AB42)</f>
        <v>45295153.692146897</v>
      </c>
      <c r="AC42" s="70">
        <f>IF('KWh (Monthly) ENTRY NLI '!AC$5=0,0,AB42+'KWh (Monthly) ENTRY NLI '!AC42)</f>
        <v>50162083.1945173</v>
      </c>
      <c r="AD42" s="70">
        <f>IF('KWh (Monthly) ENTRY NLI '!AD$5=0,0,AC42+'KWh (Monthly) ENTRY NLI '!AD42)</f>
        <v>54055057.191583112</v>
      </c>
      <c r="AE42" s="70">
        <f>IF('KWh (Monthly) ENTRY NLI '!AE$5=0,0,AD42+'KWh (Monthly) ENTRY NLI '!AE42)</f>
        <v>58512121.631676584</v>
      </c>
      <c r="AF42" s="70">
        <f>IF('KWh (Monthly) ENTRY NLI '!AF$5=0,0,AE42+'KWh (Monthly) ENTRY NLI '!AF42)</f>
        <v>62931878.890079424</v>
      </c>
      <c r="AG42" s="70">
        <f>IF('KWh (Monthly) ENTRY NLI '!AG$5=0,0,AF42+'KWh (Monthly) ENTRY NLI '!AG42)</f>
        <v>67650121.368196875</v>
      </c>
      <c r="AH42" s="70">
        <f>IF('KWh (Monthly) ENTRY NLI '!AH$5=0,0,AG42+'KWh (Monthly) ENTRY NLI '!AH42)</f>
        <v>74052378.739384443</v>
      </c>
      <c r="AI42" s="70">
        <f>IF('KWh (Monthly) ENTRY NLI '!AI$5=0,0,AH42+'KWh (Monthly) ENTRY NLI '!AI42)</f>
        <v>77600691.894590974</v>
      </c>
      <c r="AJ42" s="70">
        <f>IF('KWh (Monthly) ENTRY NLI '!AJ$5=0,0,AI42+'KWh (Monthly) ENTRY NLI '!AJ42)</f>
        <v>81349962.577384233</v>
      </c>
      <c r="AK42" s="70">
        <f>IF('KWh (Monthly) ENTRY NLI '!AK$5=0,0,AJ42+'KWh (Monthly) ENTRY NLI '!AK42)</f>
        <v>86193989.904680878</v>
      </c>
      <c r="AL42" s="70">
        <f>IF('KWh (Monthly) ENTRY NLI '!AL$5=0,0,AK42+'KWh (Monthly) ENTRY NLI '!AL42)</f>
        <v>89252242.437569201</v>
      </c>
      <c r="AM42" s="70">
        <f>IF('KWh (Monthly) ENTRY NLI '!AM$5=0,0,AL42+'KWh (Monthly) ENTRY NLI '!AM42)</f>
        <v>92320660.01135464</v>
      </c>
      <c r="AN42" s="70">
        <f>IF('KWh (Monthly) ENTRY NLI '!AN$5=0,0,AM42+'KWh (Monthly) ENTRY NLI '!AN42)</f>
        <v>102818407.58954939</v>
      </c>
      <c r="AO42" s="105">
        <f>IF('KWh (Monthly) ENTRY NLI '!AO$5=0,0,AN42+'KWh (Monthly) ENTRY NLI '!AO42)</f>
        <v>102818407.58954939</v>
      </c>
      <c r="AP42" s="105">
        <f>IF('KWh (Monthly) ENTRY NLI '!AP$5=0,0,AO42+'KWh (Monthly) ENTRY NLI '!AP42)</f>
        <v>102818407.58954939</v>
      </c>
      <c r="AQ42" s="105">
        <f>IF('KWh (Monthly) ENTRY NLI '!AQ$5=0,0,AP42+'KWh (Monthly) ENTRY NLI '!AQ42)</f>
        <v>102818407.58954939</v>
      </c>
      <c r="AR42" s="105">
        <f>IF('KWh (Monthly) ENTRY NLI '!AR$5=0,0,AQ42+'KWh (Monthly) ENTRY NLI '!AR42)</f>
        <v>102818407.58954939</v>
      </c>
      <c r="AS42" s="70">
        <f>IF('KWh (Monthly) ENTRY NLI '!AS$5=-1,0,AR42+'KWh (Monthly) ENTRY NLI '!AS42)</f>
        <v>102818407.58954939</v>
      </c>
      <c r="AT42" s="70">
        <f>IF('KWh (Monthly) ENTRY NLI '!AT$5=-1,0,AS42+'KWh (Monthly) ENTRY NLI '!AT42)</f>
        <v>102818407.58954939</v>
      </c>
      <c r="AU42" s="70">
        <f>IF('KWh (Monthly) ENTRY NLI '!AU$5=-1,0,AT42+'KWh (Monthly) ENTRY NLI '!AU42)</f>
        <v>102818407.58954939</v>
      </c>
      <c r="AV42" s="70">
        <f>IF('KWh (Monthly) ENTRY NLI '!AV$5=-1,0,AU42+'KWh (Monthly) ENTRY NLI '!AV42)</f>
        <v>102818407.58954939</v>
      </c>
      <c r="AW42" s="105">
        <f>IF('KWh (Monthly) ENTRY NLI '!AW$5=0,0,AV42+'KWh (Monthly) ENTRY NLI '!AW42)</f>
        <v>102818407.58954939</v>
      </c>
      <c r="AX42" s="105">
        <f>IF('KWh (Monthly) ENTRY NLI '!AX$5=0,0,AW42+'KWh (Monthly) ENTRY NLI '!AX42)</f>
        <v>102818407.58954939</v>
      </c>
      <c r="AY42" s="105">
        <f>IF('KWh (Monthly) ENTRY NLI '!AY$5=0,0,AX42+'KWh (Monthly) ENTRY NLI '!AY42)</f>
        <v>102818407.58954939</v>
      </c>
      <c r="AZ42" s="105">
        <f>IF('KWh (Monthly) ENTRY NLI '!AZ$5=0,0,AY42+'KWh (Monthly) ENTRY NLI '!AZ42)</f>
        <v>102818407.58954939</v>
      </c>
      <c r="BA42" s="105">
        <f>IF('KWh (Monthly) ENTRY NLI '!BA$5=0,0,AZ42+'KWh (Monthly) ENTRY NLI '!BA42)</f>
        <v>102818407.58954939</v>
      </c>
      <c r="BB42" s="105">
        <f>IF('KWh (Monthly) ENTRY NLI '!BB$5=0,0,BA42+'KWh (Monthly) ENTRY NLI '!BB42)</f>
        <v>102818407.58954939</v>
      </c>
      <c r="BC42" s="105">
        <f>IF('KWh (Monthly) ENTRY NLI '!BC$5=0,0,BB42+'KWh (Monthly) ENTRY NLI '!BC42)</f>
        <v>102818407.58954939</v>
      </c>
      <c r="BD42" s="105">
        <f>IF('KWh (Monthly) ENTRY NLI '!BD$5=0,0,BC42+'KWh (Monthly) ENTRY NLI '!BD42)</f>
        <v>0</v>
      </c>
      <c r="BE42" s="105">
        <f>IF('KWh (Monthly) ENTRY NLI '!BE$5=0,0,BD42+'KWh (Monthly) ENTRY NLI '!BE42)</f>
        <v>0</v>
      </c>
      <c r="BF42" s="105">
        <f>IF('KWh (Monthly) ENTRY NLI '!BF$5=0,0,BE42+'KWh (Monthly) ENTRY NLI '!BF42)</f>
        <v>0</v>
      </c>
      <c r="BG42" s="105">
        <f>IF('KWh (Monthly) ENTRY NLI '!BG$5=0,0,BF42+'KWh (Monthly) ENTRY NLI '!BG42)</f>
        <v>0</v>
      </c>
      <c r="BH42" s="105">
        <f>IF('KWh (Monthly) ENTRY NLI '!BH$5=0,0,BG42+'KWh (Monthly) ENTRY NLI '!BH42)</f>
        <v>0</v>
      </c>
      <c r="BI42" s="105">
        <f>IF('KWh (Monthly) ENTRY NLI '!BI$5=0,0,BH42+'KWh (Monthly) ENTRY NLI '!BI42)</f>
        <v>0</v>
      </c>
      <c r="BJ42" s="105">
        <f>IF('KWh (Monthly) ENTRY NLI '!BJ$5=0,0,BI42+'KWh (Monthly) ENTRY NLI '!BJ42)</f>
        <v>0</v>
      </c>
      <c r="BK42" s="105">
        <f>IF('KWh (Monthly) ENTRY NLI '!BK$5=0,0,BJ42+'KWh (Monthly) ENTRY NLI '!BK42)</f>
        <v>0</v>
      </c>
      <c r="BL42" s="105">
        <f>IF('KWh (Monthly) ENTRY NLI '!BL$5=0,0,BK42+'KWh (Monthly) ENTRY NLI '!BL42)</f>
        <v>0</v>
      </c>
      <c r="BM42" s="105">
        <f>IF('KWh (Monthly) ENTRY NLI '!BM$5=0,0,BL42+'KWh (Monthly) ENTRY NLI '!BM42)</f>
        <v>0</v>
      </c>
      <c r="BN42" s="105">
        <f>IF('KWh (Monthly) ENTRY NLI '!BN$5=0,0,BM42+'KWh (Monthly) ENTRY NLI '!BN42)</f>
        <v>0</v>
      </c>
      <c r="BO42" s="105">
        <f>IF('KWh (Monthly) ENTRY NLI '!BO$5=0,0,BN42+'KWh (Monthly) ENTRY NLI '!BO42)</f>
        <v>0</v>
      </c>
      <c r="BP42" s="105">
        <f>IF('KWh (Monthly) ENTRY NLI '!BP$5=0,0,BO42+'KWh (Monthly) ENTRY NLI '!BP42)</f>
        <v>0</v>
      </c>
      <c r="BQ42" s="105">
        <f>IF('KWh (Monthly) ENTRY NLI '!BQ$5=0,0,BP42+'KWh (Monthly) ENTRY NLI '!BQ42)</f>
        <v>0</v>
      </c>
      <c r="BR42" s="105">
        <f>IF('KWh (Monthly) ENTRY NLI '!BR$5=0,0,BQ42+'KWh (Monthly) ENTRY NLI '!BR42)</f>
        <v>0</v>
      </c>
      <c r="BS42" s="105">
        <f>IF('KWh (Monthly) ENTRY NLI '!BS$5=0,0,BR42+'KWh (Monthly) ENTRY NLI '!BS42)</f>
        <v>0</v>
      </c>
      <c r="BT42" s="105">
        <f>IF('KWh (Monthly) ENTRY NLI '!BT$5=0,0,BS42+'KWh (Monthly) ENTRY NLI '!BT42)</f>
        <v>0</v>
      </c>
      <c r="BU42" s="105">
        <f>IF('KWh (Monthly) ENTRY NLI '!BU$5=0,0,BT42+'KWh (Monthly) ENTRY NLI '!BU42)</f>
        <v>0</v>
      </c>
      <c r="BV42" s="105">
        <f>IF('KWh (Monthly) ENTRY NLI '!BV$5=0,0,BU42+'KWh (Monthly) ENTRY NLI '!BV42)</f>
        <v>0</v>
      </c>
      <c r="BW42" s="105">
        <f>IF('KWh (Monthly) ENTRY NLI '!BW$5=0,0,BV42+'KWh (Monthly) ENTRY NLI '!BW42)</f>
        <v>0</v>
      </c>
      <c r="BX42" s="105">
        <f>IF('KWh (Monthly) ENTRY NLI '!BX$5=0,0,BW42+'KWh (Monthly) ENTRY NLI '!BX42)</f>
        <v>0</v>
      </c>
      <c r="BY42" s="105">
        <f>IF('KWh (Monthly) ENTRY NLI '!BY$5=0,0,BX42+'KWh (Monthly) ENTRY NLI '!BY42)</f>
        <v>0</v>
      </c>
      <c r="BZ42" s="105">
        <f>IF('KWh (Monthly) ENTRY NLI '!BZ$5=0,0,BY42+'KWh (Monthly) ENTRY NLI '!BZ42)</f>
        <v>0</v>
      </c>
      <c r="CA42" s="105">
        <f>IF('KWh (Monthly) ENTRY NLI '!CA$5=0,0,BZ42+'KWh (Monthly) ENTRY NLI '!CA42)</f>
        <v>0</v>
      </c>
      <c r="CB42" s="105">
        <f>IF('KWh (Monthly) ENTRY NLI '!CB$5=0,0,CA42+'KWh (Monthly) ENTRY NLI '!CB42)</f>
        <v>0</v>
      </c>
      <c r="CC42" s="105">
        <f>IF('KWh (Monthly) ENTRY NLI '!CC$5=0,0,CB42+'KWh (Monthly) ENTRY NLI '!CC42)</f>
        <v>0</v>
      </c>
      <c r="CD42" s="105">
        <f>IF('KWh (Monthly) ENTRY NLI '!CD$5=0,0,CC42+'KWh (Monthly) ENTRY NLI '!CD42)</f>
        <v>0</v>
      </c>
      <c r="CE42" s="105">
        <f>IF('KWh (Monthly) ENTRY NLI '!CE$5=0,0,CD42+'KWh (Monthly) ENTRY NLI '!CE42)</f>
        <v>0</v>
      </c>
      <c r="CF42" s="105">
        <f>IF('KWh (Monthly) ENTRY NLI '!CF$5=0,0,CE42+'KWh (Monthly) ENTRY NLI '!CF42)</f>
        <v>0</v>
      </c>
      <c r="CG42" s="105">
        <f>IF('KWh (Monthly) ENTRY NLI '!CG$5=0,0,CF42+'KWh (Monthly) ENTRY NLI '!CG42)</f>
        <v>0</v>
      </c>
      <c r="CH42" s="105">
        <f>IF('KWh (Monthly) ENTRY NLI '!CH$5=0,0,CG42+'KWh (Monthly) ENTRY NLI '!CH42)</f>
        <v>0</v>
      </c>
      <c r="CI42" s="105">
        <f>IF('KWh (Monthly) ENTRY NLI '!CI$5=0,0,CH42+'KWh (Monthly) ENTRY NLI '!CI42)</f>
        <v>0</v>
      </c>
      <c r="CJ42" s="105">
        <f>IF('KWh (Monthly) ENTRY NLI '!CJ$5=0,0,CI42+'KWh (Monthly) ENTRY NLI '!CJ42)</f>
        <v>0</v>
      </c>
    </row>
    <row r="43" spans="1:88" x14ac:dyDescent="0.25">
      <c r="A43" s="209"/>
      <c r="B43" s="45" t="s">
        <v>4</v>
      </c>
      <c r="C43" s="70">
        <f>IF('KWh (Monthly) ENTRY NLI '!C$5=0,0,'KWh (Monthly) ENTRY NLI '!C43)</f>
        <v>0</v>
      </c>
      <c r="D43" s="70">
        <f>IF('KWh (Monthly) ENTRY NLI '!D$5=0,0,C43+'KWh (Monthly) ENTRY NLI '!D43)</f>
        <v>0</v>
      </c>
      <c r="E43" s="70">
        <f>IF('KWh (Monthly) ENTRY NLI '!E$5=0,0,D43+'KWh (Monthly) ENTRY NLI '!E43)</f>
        <v>0</v>
      </c>
      <c r="F43" s="70">
        <f>IF('KWh (Monthly) ENTRY NLI '!F$5=0,0,E43+'KWh (Monthly) ENTRY NLI '!F43)</f>
        <v>0</v>
      </c>
      <c r="G43" s="70">
        <f>IF('KWh (Monthly) ENTRY NLI '!G$5=0,0,F43+'KWh (Monthly) ENTRY NLI '!G43)</f>
        <v>0</v>
      </c>
      <c r="H43" s="70">
        <f>IF('KWh (Monthly) ENTRY NLI '!H$5=0,0,G43+'KWh (Monthly) ENTRY NLI '!H43)</f>
        <v>637.33097846869168</v>
      </c>
      <c r="I43" s="70">
        <f>IF('KWh (Monthly) ENTRY NLI '!I$5=0,0,H43+'KWh (Monthly) ENTRY NLI '!I43)</f>
        <v>637.33097846869168</v>
      </c>
      <c r="J43" s="70">
        <f>IF('KWh (Monthly) ENTRY NLI '!J$5=0,0,I43+'KWh (Monthly) ENTRY NLI '!J43)</f>
        <v>5750.6709439058932</v>
      </c>
      <c r="K43" s="70">
        <f>IF('KWh (Monthly) ENTRY NLI '!K$5=0,0,J43+'KWh (Monthly) ENTRY NLI '!K43)</f>
        <v>82758.067396681683</v>
      </c>
      <c r="L43" s="70">
        <f>IF('KWh (Monthly) ENTRY NLI '!L$5=0,0,K43+'KWh (Monthly) ENTRY NLI '!L43)</f>
        <v>101082.02477618602</v>
      </c>
      <c r="M43" s="70">
        <f>IF('KWh (Monthly) ENTRY NLI '!M$5=0,0,L43+'KWh (Monthly) ENTRY NLI '!M43)</f>
        <v>232123.58462293402</v>
      </c>
      <c r="N43" s="70">
        <f>IF('KWh (Monthly) ENTRY NLI '!N$5=0,0,M43+'KWh (Monthly) ENTRY NLI '!N43)</f>
        <v>344317.45535808406</v>
      </c>
      <c r="O43" s="70">
        <f>IF('KWh (Monthly) ENTRY NLI '!O$5=0,0,N43+'KWh (Monthly) ENTRY NLI '!O43)</f>
        <v>370770.21758415428</v>
      </c>
      <c r="P43" s="70">
        <f>IF('KWh (Monthly) ENTRY NLI '!P$5=0,0,O43+'KWh (Monthly) ENTRY NLI '!P43)</f>
        <v>370770.21758415428</v>
      </c>
      <c r="Q43" s="70">
        <f>IF('KWh (Monthly) ENTRY NLI '!Q$5=0,0,P43+'KWh (Monthly) ENTRY NLI '!Q43)</f>
        <v>370770.21758415428</v>
      </c>
      <c r="R43" s="70">
        <f>IF('KWh (Monthly) ENTRY NLI '!R$5=0,0,Q43+'KWh (Monthly) ENTRY NLI '!R43)</f>
        <v>379020.23823043203</v>
      </c>
      <c r="S43" s="70">
        <f>IF('KWh (Monthly) ENTRY NLI '!S$5=0,0,R43+'KWh (Monthly) ENTRY NLI '!S43)</f>
        <v>379020.23823043203</v>
      </c>
      <c r="T43" s="70">
        <f>IF('KWh (Monthly) ENTRY NLI '!T$5=0,0,S43+'KWh (Monthly) ENTRY NLI '!T43)</f>
        <v>379020.23823043203</v>
      </c>
      <c r="U43" s="70">
        <f>IF('KWh (Monthly) ENTRY NLI '!U$5=0,0,T43+'KWh (Monthly) ENTRY NLI '!U43)</f>
        <v>379020.23823043203</v>
      </c>
      <c r="V43" s="70">
        <f>IF('KWh (Monthly) ENTRY NLI '!V$5=0,0,U43+'KWh (Monthly) ENTRY NLI '!V43)</f>
        <v>387115.09281444468</v>
      </c>
      <c r="W43" s="70">
        <f>IF('KWh (Monthly) ENTRY NLI '!W$5=0,0,V43+'KWh (Monthly) ENTRY NLI '!W43)</f>
        <v>434554.14538017579</v>
      </c>
      <c r="X43" s="70">
        <f>IF('KWh (Monthly) ENTRY NLI '!X$5=0,0,W43+'KWh (Monthly) ENTRY NLI '!X43)</f>
        <v>440980.22643661505</v>
      </c>
      <c r="Y43" s="70">
        <f>IF('KWh (Monthly) ENTRY NLI '!Y$5=0,0,X43+'KWh (Monthly) ENTRY NLI '!Y43)</f>
        <v>482646.39840842388</v>
      </c>
      <c r="Z43" s="70">
        <f>IF('KWh (Monthly) ENTRY NLI '!Z$5=0,0,Y43+'KWh (Monthly) ENTRY NLI '!Z43)</f>
        <v>639851.93880525324</v>
      </c>
      <c r="AA43" s="70">
        <f>IF('KWh (Monthly) ENTRY NLI '!AA$5=0,0,Z43+'KWh (Monthly) ENTRY NLI '!AA43)</f>
        <v>652116.92156591057</v>
      </c>
      <c r="AB43" s="70">
        <f>IF('KWh (Monthly) ENTRY NLI '!AB$5=0,0,AA43+'KWh (Monthly) ENTRY NLI '!AB43)</f>
        <v>681514.9394238384</v>
      </c>
      <c r="AC43" s="70">
        <f>IF('KWh (Monthly) ENTRY NLI '!AC$5=0,0,AB43+'KWh (Monthly) ENTRY NLI '!AC43)</f>
        <v>747425.88297117641</v>
      </c>
      <c r="AD43" s="70">
        <f>IF('KWh (Monthly) ENTRY NLI '!AD$5=0,0,AC43+'KWh (Monthly) ENTRY NLI '!AD43)</f>
        <v>754930.93888461858</v>
      </c>
      <c r="AE43" s="70">
        <f>IF('KWh (Monthly) ENTRY NLI '!AE$5=0,0,AD43+'KWh (Monthly) ENTRY NLI '!AE43)</f>
        <v>754930.93888461858</v>
      </c>
      <c r="AF43" s="70">
        <f>IF('KWh (Monthly) ENTRY NLI '!AF$5=0,0,AE43+'KWh (Monthly) ENTRY NLI '!AF43)</f>
        <v>843885.74589973083</v>
      </c>
      <c r="AG43" s="70">
        <f>IF('KWh (Monthly) ENTRY NLI '!AG$5=0,0,AF43+'KWh (Monthly) ENTRY NLI '!AG43)</f>
        <v>854415.51841832255</v>
      </c>
      <c r="AH43" s="70">
        <f>IF('KWh (Monthly) ENTRY NLI '!AH$5=0,0,AG43+'KWh (Monthly) ENTRY NLI '!AH43)</f>
        <v>940110.68381576065</v>
      </c>
      <c r="AI43" s="70">
        <f>IF('KWh (Monthly) ENTRY NLI '!AI$5=0,0,AH43+'KWh (Monthly) ENTRY NLI '!AI43)</f>
        <v>949530.70649367524</v>
      </c>
      <c r="AJ43" s="70">
        <f>IF('KWh (Monthly) ENTRY NLI '!AJ$5=0,0,AI43+'KWh (Monthly) ENTRY NLI '!AJ43)</f>
        <v>949530.70649367524</v>
      </c>
      <c r="AK43" s="70">
        <f>IF('KWh (Monthly) ENTRY NLI '!AK$5=0,0,AJ43+'KWh (Monthly) ENTRY NLI '!AK43)</f>
        <v>956850.16954573267</v>
      </c>
      <c r="AL43" s="70">
        <f>IF('KWh (Monthly) ENTRY NLI '!AL$5=0,0,AK43+'KWh (Monthly) ENTRY NLI '!AL43)</f>
        <v>970661.87647233147</v>
      </c>
      <c r="AM43" s="70">
        <f>IF('KWh (Monthly) ENTRY NLI '!AM$5=0,0,AL43+'KWh (Monthly) ENTRY NLI '!AM43)</f>
        <v>970661.87647233147</v>
      </c>
      <c r="AN43" s="70">
        <f>IF('KWh (Monthly) ENTRY NLI '!AN$5=0,0,AM43+'KWh (Monthly) ENTRY NLI '!AN43)</f>
        <v>1004290.9754897833</v>
      </c>
      <c r="AO43" s="105">
        <f>IF('KWh (Monthly) ENTRY NLI '!AO$5=0,0,AN43+'KWh (Monthly) ENTRY NLI '!AO43)</f>
        <v>1004290.9754897833</v>
      </c>
      <c r="AP43" s="105">
        <f>IF('KWh (Monthly) ENTRY NLI '!AP$5=0,0,AO43+'KWh (Monthly) ENTRY NLI '!AP43)</f>
        <v>1004290.9754897833</v>
      </c>
      <c r="AQ43" s="105">
        <f>IF('KWh (Monthly) ENTRY NLI '!AQ$5=0,0,AP43+'KWh (Monthly) ENTRY NLI '!AQ43)</f>
        <v>1004290.9754897833</v>
      </c>
      <c r="AR43" s="105">
        <f>IF('KWh (Monthly) ENTRY NLI '!AR$5=0,0,AQ43+'KWh (Monthly) ENTRY NLI '!AR43)</f>
        <v>1004290.9754897833</v>
      </c>
      <c r="AS43" s="70">
        <f>IF('KWh (Monthly) ENTRY NLI '!AS$5=-1,0,AR43+'KWh (Monthly) ENTRY NLI '!AS43)</f>
        <v>1004290.9754897833</v>
      </c>
      <c r="AT43" s="70">
        <f>IF('KWh (Monthly) ENTRY NLI '!AT$5=-1,0,AS43+'KWh (Monthly) ENTRY NLI '!AT43)</f>
        <v>1004290.9754897833</v>
      </c>
      <c r="AU43" s="70">
        <f>IF('KWh (Monthly) ENTRY NLI '!AU$5=-1,0,AT43+'KWh (Monthly) ENTRY NLI '!AU43)</f>
        <v>1004290.9754897833</v>
      </c>
      <c r="AV43" s="70">
        <f>IF('KWh (Monthly) ENTRY NLI '!AV$5=-1,0,AU43+'KWh (Monthly) ENTRY NLI '!AV43)</f>
        <v>1004290.9754897833</v>
      </c>
      <c r="AW43" s="105">
        <f>IF('KWh (Monthly) ENTRY NLI '!AW$5=0,0,AV43+'KWh (Monthly) ENTRY NLI '!AW43)</f>
        <v>1004290.9754897833</v>
      </c>
      <c r="AX43" s="105">
        <f>IF('KWh (Monthly) ENTRY NLI '!AX$5=0,0,AW43+'KWh (Monthly) ENTRY NLI '!AX43)</f>
        <v>1004290.9754897833</v>
      </c>
      <c r="AY43" s="105">
        <f>IF('KWh (Monthly) ENTRY NLI '!AY$5=0,0,AX43+'KWh (Monthly) ENTRY NLI '!AY43)</f>
        <v>1004290.9754897833</v>
      </c>
      <c r="AZ43" s="105">
        <f>IF('KWh (Monthly) ENTRY NLI '!AZ$5=0,0,AY43+'KWh (Monthly) ENTRY NLI '!AZ43)</f>
        <v>1004290.9754897833</v>
      </c>
      <c r="BA43" s="105">
        <f>IF('KWh (Monthly) ENTRY NLI '!BA$5=0,0,AZ43+'KWh (Monthly) ENTRY NLI '!BA43)</f>
        <v>1004290.9754897833</v>
      </c>
      <c r="BB43" s="105">
        <f>IF('KWh (Monthly) ENTRY NLI '!BB$5=0,0,BA43+'KWh (Monthly) ENTRY NLI '!BB43)</f>
        <v>1004290.9754897833</v>
      </c>
      <c r="BC43" s="105">
        <f>IF('KWh (Monthly) ENTRY NLI '!BC$5=0,0,BB43+'KWh (Monthly) ENTRY NLI '!BC43)</f>
        <v>1004290.9754897833</v>
      </c>
      <c r="BD43" s="105">
        <f>IF('KWh (Monthly) ENTRY NLI '!BD$5=0,0,BC43+'KWh (Monthly) ENTRY NLI '!BD43)</f>
        <v>0</v>
      </c>
      <c r="BE43" s="105">
        <f>IF('KWh (Monthly) ENTRY NLI '!BE$5=0,0,BD43+'KWh (Monthly) ENTRY NLI '!BE43)</f>
        <v>0</v>
      </c>
      <c r="BF43" s="105">
        <f>IF('KWh (Monthly) ENTRY NLI '!BF$5=0,0,BE43+'KWh (Monthly) ENTRY NLI '!BF43)</f>
        <v>0</v>
      </c>
      <c r="BG43" s="105">
        <f>IF('KWh (Monthly) ENTRY NLI '!BG$5=0,0,BF43+'KWh (Monthly) ENTRY NLI '!BG43)</f>
        <v>0</v>
      </c>
      <c r="BH43" s="105">
        <f>IF('KWh (Monthly) ENTRY NLI '!BH$5=0,0,BG43+'KWh (Monthly) ENTRY NLI '!BH43)</f>
        <v>0</v>
      </c>
      <c r="BI43" s="105">
        <f>IF('KWh (Monthly) ENTRY NLI '!BI$5=0,0,BH43+'KWh (Monthly) ENTRY NLI '!BI43)</f>
        <v>0</v>
      </c>
      <c r="BJ43" s="105">
        <f>IF('KWh (Monthly) ENTRY NLI '!BJ$5=0,0,BI43+'KWh (Monthly) ENTRY NLI '!BJ43)</f>
        <v>0</v>
      </c>
      <c r="BK43" s="105">
        <f>IF('KWh (Monthly) ENTRY NLI '!BK$5=0,0,BJ43+'KWh (Monthly) ENTRY NLI '!BK43)</f>
        <v>0</v>
      </c>
      <c r="BL43" s="105">
        <f>IF('KWh (Monthly) ENTRY NLI '!BL$5=0,0,BK43+'KWh (Monthly) ENTRY NLI '!BL43)</f>
        <v>0</v>
      </c>
      <c r="BM43" s="105">
        <f>IF('KWh (Monthly) ENTRY NLI '!BM$5=0,0,BL43+'KWh (Monthly) ENTRY NLI '!BM43)</f>
        <v>0</v>
      </c>
      <c r="BN43" s="105">
        <f>IF('KWh (Monthly) ENTRY NLI '!BN$5=0,0,BM43+'KWh (Monthly) ENTRY NLI '!BN43)</f>
        <v>0</v>
      </c>
      <c r="BO43" s="105">
        <f>IF('KWh (Monthly) ENTRY NLI '!BO$5=0,0,BN43+'KWh (Monthly) ENTRY NLI '!BO43)</f>
        <v>0</v>
      </c>
      <c r="BP43" s="105">
        <f>IF('KWh (Monthly) ENTRY NLI '!BP$5=0,0,BO43+'KWh (Monthly) ENTRY NLI '!BP43)</f>
        <v>0</v>
      </c>
      <c r="BQ43" s="105">
        <f>IF('KWh (Monthly) ENTRY NLI '!BQ$5=0,0,BP43+'KWh (Monthly) ENTRY NLI '!BQ43)</f>
        <v>0</v>
      </c>
      <c r="BR43" s="105">
        <f>IF('KWh (Monthly) ENTRY NLI '!BR$5=0,0,BQ43+'KWh (Monthly) ENTRY NLI '!BR43)</f>
        <v>0</v>
      </c>
      <c r="BS43" s="105">
        <f>IF('KWh (Monthly) ENTRY NLI '!BS$5=0,0,BR43+'KWh (Monthly) ENTRY NLI '!BS43)</f>
        <v>0</v>
      </c>
      <c r="BT43" s="105">
        <f>IF('KWh (Monthly) ENTRY NLI '!BT$5=0,0,BS43+'KWh (Monthly) ENTRY NLI '!BT43)</f>
        <v>0</v>
      </c>
      <c r="BU43" s="105">
        <f>IF('KWh (Monthly) ENTRY NLI '!BU$5=0,0,BT43+'KWh (Monthly) ENTRY NLI '!BU43)</f>
        <v>0</v>
      </c>
      <c r="BV43" s="105">
        <f>IF('KWh (Monthly) ENTRY NLI '!BV$5=0,0,BU43+'KWh (Monthly) ENTRY NLI '!BV43)</f>
        <v>0</v>
      </c>
      <c r="BW43" s="105">
        <f>IF('KWh (Monthly) ENTRY NLI '!BW$5=0,0,BV43+'KWh (Monthly) ENTRY NLI '!BW43)</f>
        <v>0</v>
      </c>
      <c r="BX43" s="105">
        <f>IF('KWh (Monthly) ENTRY NLI '!BX$5=0,0,BW43+'KWh (Monthly) ENTRY NLI '!BX43)</f>
        <v>0</v>
      </c>
      <c r="BY43" s="105">
        <f>IF('KWh (Monthly) ENTRY NLI '!BY$5=0,0,BX43+'KWh (Monthly) ENTRY NLI '!BY43)</f>
        <v>0</v>
      </c>
      <c r="BZ43" s="105">
        <f>IF('KWh (Monthly) ENTRY NLI '!BZ$5=0,0,BY43+'KWh (Monthly) ENTRY NLI '!BZ43)</f>
        <v>0</v>
      </c>
      <c r="CA43" s="105">
        <f>IF('KWh (Monthly) ENTRY NLI '!CA$5=0,0,BZ43+'KWh (Monthly) ENTRY NLI '!CA43)</f>
        <v>0</v>
      </c>
      <c r="CB43" s="105">
        <f>IF('KWh (Monthly) ENTRY NLI '!CB$5=0,0,CA43+'KWh (Monthly) ENTRY NLI '!CB43)</f>
        <v>0</v>
      </c>
      <c r="CC43" s="105">
        <f>IF('KWh (Monthly) ENTRY NLI '!CC$5=0,0,CB43+'KWh (Monthly) ENTRY NLI '!CC43)</f>
        <v>0</v>
      </c>
      <c r="CD43" s="105">
        <f>IF('KWh (Monthly) ENTRY NLI '!CD$5=0,0,CC43+'KWh (Monthly) ENTRY NLI '!CD43)</f>
        <v>0</v>
      </c>
      <c r="CE43" s="105">
        <f>IF('KWh (Monthly) ENTRY NLI '!CE$5=0,0,CD43+'KWh (Monthly) ENTRY NLI '!CE43)</f>
        <v>0</v>
      </c>
      <c r="CF43" s="105">
        <f>IF('KWh (Monthly) ENTRY NLI '!CF$5=0,0,CE43+'KWh (Monthly) ENTRY NLI '!CF43)</f>
        <v>0</v>
      </c>
      <c r="CG43" s="105">
        <f>IF('KWh (Monthly) ENTRY NLI '!CG$5=0,0,CF43+'KWh (Monthly) ENTRY NLI '!CG43)</f>
        <v>0</v>
      </c>
      <c r="CH43" s="105">
        <f>IF('KWh (Monthly) ENTRY NLI '!CH$5=0,0,CG43+'KWh (Monthly) ENTRY NLI '!CH43)</f>
        <v>0</v>
      </c>
      <c r="CI43" s="105">
        <f>IF('KWh (Monthly) ENTRY NLI '!CI$5=0,0,CH43+'KWh (Monthly) ENTRY NLI '!CI43)</f>
        <v>0</v>
      </c>
      <c r="CJ43" s="105">
        <f>IF('KWh (Monthly) ENTRY NLI '!CJ$5=0,0,CI43+'KWh (Monthly) ENTRY NLI '!CJ43)</f>
        <v>0</v>
      </c>
    </row>
    <row r="44" spans="1:88" x14ac:dyDescent="0.25">
      <c r="A44" s="210"/>
      <c r="B44" s="45" t="s">
        <v>14</v>
      </c>
      <c r="C44" s="70">
        <f>IF('KWh (Monthly) ENTRY NLI '!C$5=0,0,'KWh (Monthly) ENTRY NLI '!C44)</f>
        <v>0</v>
      </c>
      <c r="D44" s="70">
        <f>IF('KWh (Monthly) ENTRY NLI '!D$5=0,0,C44+'KWh (Monthly) ENTRY NLI '!D44)</f>
        <v>0</v>
      </c>
      <c r="E44" s="70">
        <f>IF('KWh (Monthly) ENTRY NLI '!E$5=0,0,D44+'KWh (Monthly) ENTRY NLI '!E44)</f>
        <v>0</v>
      </c>
      <c r="F44" s="70">
        <f>IF('KWh (Monthly) ENTRY NLI '!F$5=0,0,E44+'KWh (Monthly) ENTRY NLI '!F44)</f>
        <v>0</v>
      </c>
      <c r="G44" s="70">
        <f>IF('KWh (Monthly) ENTRY NLI '!G$5=0,0,F44+'KWh (Monthly) ENTRY NLI '!G44)</f>
        <v>0</v>
      </c>
      <c r="H44" s="70">
        <f>IF('KWh (Monthly) ENTRY NLI '!H$5=0,0,G44+'KWh (Monthly) ENTRY NLI '!H44)</f>
        <v>0</v>
      </c>
      <c r="I44" s="70">
        <f>IF('KWh (Monthly) ENTRY NLI '!I$5=0,0,H44+'KWh (Monthly) ENTRY NLI '!I44)</f>
        <v>0</v>
      </c>
      <c r="J44" s="70">
        <f>IF('KWh (Monthly) ENTRY NLI '!J$5=0,0,I44+'KWh (Monthly) ENTRY NLI '!J44)</f>
        <v>0</v>
      </c>
      <c r="K44" s="70">
        <f>IF('KWh (Monthly) ENTRY NLI '!K$5=0,0,J44+'KWh (Monthly) ENTRY NLI '!K44)</f>
        <v>150451.06146589055</v>
      </c>
      <c r="L44" s="70">
        <f>IF('KWh (Monthly) ENTRY NLI '!L$5=0,0,K44+'KWh (Monthly) ENTRY NLI '!L44)</f>
        <v>150451.06146589055</v>
      </c>
      <c r="M44" s="70">
        <f>IF('KWh (Monthly) ENTRY NLI '!M$5=0,0,L44+'KWh (Monthly) ENTRY NLI '!M44)</f>
        <v>150451.06146589055</v>
      </c>
      <c r="N44" s="70">
        <f>IF('KWh (Monthly) ENTRY NLI '!N$5=0,0,M44+'KWh (Monthly) ENTRY NLI '!N44)</f>
        <v>150451.06146589055</v>
      </c>
      <c r="O44" s="70">
        <f>IF('KWh (Monthly) ENTRY NLI '!O$5=0,0,N44+'KWh (Monthly) ENTRY NLI '!O44)</f>
        <v>293727.40973130014</v>
      </c>
      <c r="P44" s="70">
        <f>IF('KWh (Monthly) ENTRY NLI '!P$5=0,0,O44+'KWh (Monthly) ENTRY NLI '!P44)</f>
        <v>293727.40973130014</v>
      </c>
      <c r="Q44" s="70">
        <f>IF('KWh (Monthly) ENTRY NLI '!Q$5=0,0,P44+'KWh (Monthly) ENTRY NLI '!Q44)</f>
        <v>293727.40973130014</v>
      </c>
      <c r="R44" s="70">
        <f>IF('KWh (Monthly) ENTRY NLI '!R$5=0,0,Q44+'KWh (Monthly) ENTRY NLI '!R44)</f>
        <v>293727.40973130014</v>
      </c>
      <c r="S44" s="70">
        <f>IF('KWh (Monthly) ENTRY NLI '!S$5=0,0,R44+'KWh (Monthly) ENTRY NLI '!S44)</f>
        <v>293727.40973130014</v>
      </c>
      <c r="T44" s="70">
        <f>IF('KWh (Monthly) ENTRY NLI '!T$5=0,0,S44+'KWh (Monthly) ENTRY NLI '!T44)</f>
        <v>293727.40973130014</v>
      </c>
      <c r="U44" s="70">
        <f>IF('KWh (Monthly) ENTRY NLI '!U$5=0,0,T44+'KWh (Monthly) ENTRY NLI '!U44)</f>
        <v>296068.73347768444</v>
      </c>
      <c r="V44" s="70">
        <f>IF('KWh (Monthly) ENTRY NLI '!V$5=0,0,U44+'KWh (Monthly) ENTRY NLI '!V44)</f>
        <v>296068.73347768444</v>
      </c>
      <c r="W44" s="70">
        <f>IF('KWh (Monthly) ENTRY NLI '!W$5=0,0,V44+'KWh (Monthly) ENTRY NLI '!W44)</f>
        <v>296068.73347768444</v>
      </c>
      <c r="X44" s="70">
        <f>IF('KWh (Monthly) ENTRY NLI '!X$5=0,0,W44+'KWh (Monthly) ENTRY NLI '!X44)</f>
        <v>355216.92297499237</v>
      </c>
      <c r="Y44" s="70">
        <f>IF('KWh (Monthly) ENTRY NLI '!Y$5=0,0,X44+'KWh (Monthly) ENTRY NLI '!Y44)</f>
        <v>355216.92297499237</v>
      </c>
      <c r="Z44" s="70">
        <f>IF('KWh (Monthly) ENTRY NLI '!Z$5=0,0,Y44+'KWh (Monthly) ENTRY NLI '!Z44)</f>
        <v>355216.92297499237</v>
      </c>
      <c r="AA44" s="70">
        <f>IF('KWh (Monthly) ENTRY NLI '!AA$5=0,0,Z44+'KWh (Monthly) ENTRY NLI '!AA44)</f>
        <v>355216.92297499237</v>
      </c>
      <c r="AB44" s="70">
        <f>IF('KWh (Monthly) ENTRY NLI '!AB$5=0,0,AA44+'KWh (Monthly) ENTRY NLI '!AB44)</f>
        <v>355216.92297499237</v>
      </c>
      <c r="AC44" s="70">
        <f>IF('KWh (Monthly) ENTRY NLI '!AC$5=0,0,AB44+'KWh (Monthly) ENTRY NLI '!AC44)</f>
        <v>355216.92297499237</v>
      </c>
      <c r="AD44" s="70">
        <f>IF('KWh (Monthly) ENTRY NLI '!AD$5=0,0,AC44+'KWh (Monthly) ENTRY NLI '!AD44)</f>
        <v>355216.92297499237</v>
      </c>
      <c r="AE44" s="70">
        <f>IF('KWh (Monthly) ENTRY NLI '!AE$5=0,0,AD44+'KWh (Monthly) ENTRY NLI '!AE44)</f>
        <v>355216.92297499237</v>
      </c>
      <c r="AF44" s="70">
        <f>IF('KWh (Monthly) ENTRY NLI '!AF$5=0,0,AE44+'KWh (Monthly) ENTRY NLI '!AF44)</f>
        <v>355216.92297499237</v>
      </c>
      <c r="AG44" s="70">
        <f>IF('KWh (Monthly) ENTRY NLI '!AG$5=0,0,AF44+'KWh (Monthly) ENTRY NLI '!AG44)</f>
        <v>355216.92297499237</v>
      </c>
      <c r="AH44" s="70">
        <f>IF('KWh (Monthly) ENTRY NLI '!AH$5=0,0,AG44+'KWh (Monthly) ENTRY NLI '!AH44)</f>
        <v>355216.92297499237</v>
      </c>
      <c r="AI44" s="70">
        <f>IF('KWh (Monthly) ENTRY NLI '!AI$5=0,0,AH44+'KWh (Monthly) ENTRY NLI '!AI44)</f>
        <v>355216.92297499237</v>
      </c>
      <c r="AJ44" s="70">
        <f>IF('KWh (Monthly) ENTRY NLI '!AJ$5=0,0,AI44+'KWh (Monthly) ENTRY NLI '!AJ44)</f>
        <v>355216.92297499237</v>
      </c>
      <c r="AK44" s="70">
        <f>IF('KWh (Monthly) ENTRY NLI '!AK$5=0,0,AJ44+'KWh (Monthly) ENTRY NLI '!AK44)</f>
        <v>356902.68163505365</v>
      </c>
      <c r="AL44" s="70">
        <f>IF('KWh (Monthly) ENTRY NLI '!AL$5=0,0,AK44+'KWh (Monthly) ENTRY NLI '!AL44)</f>
        <v>356902.68163505365</v>
      </c>
      <c r="AM44" s="70">
        <f>IF('KWh (Monthly) ENTRY NLI '!AM$5=0,0,AL44+'KWh (Monthly) ENTRY NLI '!AM44)</f>
        <v>356902.68163505365</v>
      </c>
      <c r="AN44" s="70">
        <f>IF('KWh (Monthly) ENTRY NLI '!AN$5=0,0,AM44+'KWh (Monthly) ENTRY NLI '!AN44)</f>
        <v>356902.68163505365</v>
      </c>
      <c r="AO44" s="105">
        <f>IF('KWh (Monthly) ENTRY NLI '!AO$5=0,0,AN44+'KWh (Monthly) ENTRY NLI '!AO44)</f>
        <v>356902.68163505365</v>
      </c>
      <c r="AP44" s="105">
        <f>IF('KWh (Monthly) ENTRY NLI '!AP$5=0,0,AO44+'KWh (Monthly) ENTRY NLI '!AP44)</f>
        <v>356902.68163505365</v>
      </c>
      <c r="AQ44" s="105">
        <f>IF('KWh (Monthly) ENTRY NLI '!AQ$5=0,0,AP44+'KWh (Monthly) ENTRY NLI '!AQ44)</f>
        <v>356902.68163505365</v>
      </c>
      <c r="AR44" s="105">
        <f>IF('KWh (Monthly) ENTRY NLI '!AR$5=0,0,AQ44+'KWh (Monthly) ENTRY NLI '!AR44)</f>
        <v>356902.68163505365</v>
      </c>
      <c r="AS44" s="70">
        <f>IF('KWh (Monthly) ENTRY NLI '!AS$5=-1,0,AR44+'KWh (Monthly) ENTRY NLI '!AS44)</f>
        <v>356902.68163505365</v>
      </c>
      <c r="AT44" s="70">
        <f>IF('KWh (Monthly) ENTRY NLI '!AT$5=-1,0,AS44+'KWh (Monthly) ENTRY NLI '!AT44)</f>
        <v>356902.68163505365</v>
      </c>
      <c r="AU44" s="70">
        <f>IF('KWh (Monthly) ENTRY NLI '!AU$5=-1,0,AT44+'KWh (Monthly) ENTRY NLI '!AU44)</f>
        <v>356902.68163505365</v>
      </c>
      <c r="AV44" s="70">
        <f>IF('KWh (Monthly) ENTRY NLI '!AV$5=-1,0,AU44+'KWh (Monthly) ENTRY NLI '!AV44)</f>
        <v>356902.68163505365</v>
      </c>
      <c r="AW44" s="105">
        <f>IF('KWh (Monthly) ENTRY NLI '!AW$5=0,0,AV44+'KWh (Monthly) ENTRY NLI '!AW44)</f>
        <v>356902.68163505365</v>
      </c>
      <c r="AX44" s="105">
        <f>IF('KWh (Monthly) ENTRY NLI '!AX$5=0,0,AW44+'KWh (Monthly) ENTRY NLI '!AX44)</f>
        <v>356902.68163505365</v>
      </c>
      <c r="AY44" s="105">
        <f>IF('KWh (Monthly) ENTRY NLI '!AY$5=0,0,AX44+'KWh (Monthly) ENTRY NLI '!AY44)</f>
        <v>356902.68163505365</v>
      </c>
      <c r="AZ44" s="105">
        <f>IF('KWh (Monthly) ENTRY NLI '!AZ$5=0,0,AY44+'KWh (Monthly) ENTRY NLI '!AZ44)</f>
        <v>356902.68163505365</v>
      </c>
      <c r="BA44" s="105">
        <f>IF('KWh (Monthly) ENTRY NLI '!BA$5=0,0,AZ44+'KWh (Monthly) ENTRY NLI '!BA44)</f>
        <v>356902.68163505365</v>
      </c>
      <c r="BB44" s="105">
        <f>IF('KWh (Monthly) ENTRY NLI '!BB$5=0,0,BA44+'KWh (Monthly) ENTRY NLI '!BB44)</f>
        <v>356902.68163505365</v>
      </c>
      <c r="BC44" s="105">
        <f>IF('KWh (Monthly) ENTRY NLI '!BC$5=0,0,BB44+'KWh (Monthly) ENTRY NLI '!BC44)</f>
        <v>356902.68163505365</v>
      </c>
      <c r="BD44" s="105">
        <f>IF('KWh (Monthly) ENTRY NLI '!BD$5=0,0,BC44+'KWh (Monthly) ENTRY NLI '!BD44)</f>
        <v>0</v>
      </c>
      <c r="BE44" s="105">
        <f>IF('KWh (Monthly) ENTRY NLI '!BE$5=0,0,BD44+'KWh (Monthly) ENTRY NLI '!BE44)</f>
        <v>0</v>
      </c>
      <c r="BF44" s="105">
        <f>IF('KWh (Monthly) ENTRY NLI '!BF$5=0,0,BE44+'KWh (Monthly) ENTRY NLI '!BF44)</f>
        <v>0</v>
      </c>
      <c r="BG44" s="105">
        <f>IF('KWh (Monthly) ENTRY NLI '!BG$5=0,0,BF44+'KWh (Monthly) ENTRY NLI '!BG44)</f>
        <v>0</v>
      </c>
      <c r="BH44" s="105">
        <f>IF('KWh (Monthly) ENTRY NLI '!BH$5=0,0,BG44+'KWh (Monthly) ENTRY NLI '!BH44)</f>
        <v>0</v>
      </c>
      <c r="BI44" s="105">
        <f>IF('KWh (Monthly) ENTRY NLI '!BI$5=0,0,BH44+'KWh (Monthly) ENTRY NLI '!BI44)</f>
        <v>0</v>
      </c>
      <c r="BJ44" s="105">
        <f>IF('KWh (Monthly) ENTRY NLI '!BJ$5=0,0,BI44+'KWh (Monthly) ENTRY NLI '!BJ44)</f>
        <v>0</v>
      </c>
      <c r="BK44" s="105">
        <f>IF('KWh (Monthly) ENTRY NLI '!BK$5=0,0,BJ44+'KWh (Monthly) ENTRY NLI '!BK44)</f>
        <v>0</v>
      </c>
      <c r="BL44" s="105">
        <f>IF('KWh (Monthly) ENTRY NLI '!BL$5=0,0,BK44+'KWh (Monthly) ENTRY NLI '!BL44)</f>
        <v>0</v>
      </c>
      <c r="BM44" s="105">
        <f>IF('KWh (Monthly) ENTRY NLI '!BM$5=0,0,BL44+'KWh (Monthly) ENTRY NLI '!BM44)</f>
        <v>0</v>
      </c>
      <c r="BN44" s="105">
        <f>IF('KWh (Monthly) ENTRY NLI '!BN$5=0,0,BM44+'KWh (Monthly) ENTRY NLI '!BN44)</f>
        <v>0</v>
      </c>
      <c r="BO44" s="105">
        <f>IF('KWh (Monthly) ENTRY NLI '!BO$5=0,0,BN44+'KWh (Monthly) ENTRY NLI '!BO44)</f>
        <v>0</v>
      </c>
      <c r="BP44" s="105">
        <f>IF('KWh (Monthly) ENTRY NLI '!BP$5=0,0,BO44+'KWh (Monthly) ENTRY NLI '!BP44)</f>
        <v>0</v>
      </c>
      <c r="BQ44" s="105">
        <f>IF('KWh (Monthly) ENTRY NLI '!BQ$5=0,0,BP44+'KWh (Monthly) ENTRY NLI '!BQ44)</f>
        <v>0</v>
      </c>
      <c r="BR44" s="105">
        <f>IF('KWh (Monthly) ENTRY NLI '!BR$5=0,0,BQ44+'KWh (Monthly) ENTRY NLI '!BR44)</f>
        <v>0</v>
      </c>
      <c r="BS44" s="105">
        <f>IF('KWh (Monthly) ENTRY NLI '!BS$5=0,0,BR44+'KWh (Monthly) ENTRY NLI '!BS44)</f>
        <v>0</v>
      </c>
      <c r="BT44" s="105">
        <f>IF('KWh (Monthly) ENTRY NLI '!BT$5=0,0,BS44+'KWh (Monthly) ENTRY NLI '!BT44)</f>
        <v>0</v>
      </c>
      <c r="BU44" s="105">
        <f>IF('KWh (Monthly) ENTRY NLI '!BU$5=0,0,BT44+'KWh (Monthly) ENTRY NLI '!BU44)</f>
        <v>0</v>
      </c>
      <c r="BV44" s="105">
        <f>IF('KWh (Monthly) ENTRY NLI '!BV$5=0,0,BU44+'KWh (Monthly) ENTRY NLI '!BV44)</f>
        <v>0</v>
      </c>
      <c r="BW44" s="105">
        <f>IF('KWh (Monthly) ENTRY NLI '!BW$5=0,0,BV44+'KWh (Monthly) ENTRY NLI '!BW44)</f>
        <v>0</v>
      </c>
      <c r="BX44" s="105">
        <f>IF('KWh (Monthly) ENTRY NLI '!BX$5=0,0,BW44+'KWh (Monthly) ENTRY NLI '!BX44)</f>
        <v>0</v>
      </c>
      <c r="BY44" s="105">
        <f>IF('KWh (Monthly) ENTRY NLI '!BY$5=0,0,BX44+'KWh (Monthly) ENTRY NLI '!BY44)</f>
        <v>0</v>
      </c>
      <c r="BZ44" s="105">
        <f>IF('KWh (Monthly) ENTRY NLI '!BZ$5=0,0,BY44+'KWh (Monthly) ENTRY NLI '!BZ44)</f>
        <v>0</v>
      </c>
      <c r="CA44" s="105">
        <f>IF('KWh (Monthly) ENTRY NLI '!CA$5=0,0,BZ44+'KWh (Monthly) ENTRY NLI '!CA44)</f>
        <v>0</v>
      </c>
      <c r="CB44" s="105">
        <f>IF('KWh (Monthly) ENTRY NLI '!CB$5=0,0,CA44+'KWh (Monthly) ENTRY NLI '!CB44)</f>
        <v>0</v>
      </c>
      <c r="CC44" s="105">
        <f>IF('KWh (Monthly) ENTRY NLI '!CC$5=0,0,CB44+'KWh (Monthly) ENTRY NLI '!CC44)</f>
        <v>0</v>
      </c>
      <c r="CD44" s="105">
        <f>IF('KWh (Monthly) ENTRY NLI '!CD$5=0,0,CC44+'KWh (Monthly) ENTRY NLI '!CD44)</f>
        <v>0</v>
      </c>
      <c r="CE44" s="105">
        <f>IF('KWh (Monthly) ENTRY NLI '!CE$5=0,0,CD44+'KWh (Monthly) ENTRY NLI '!CE44)</f>
        <v>0</v>
      </c>
      <c r="CF44" s="105">
        <f>IF('KWh (Monthly) ENTRY NLI '!CF$5=0,0,CE44+'KWh (Monthly) ENTRY NLI '!CF44)</f>
        <v>0</v>
      </c>
      <c r="CG44" s="105">
        <f>IF('KWh (Monthly) ENTRY NLI '!CG$5=0,0,CF44+'KWh (Monthly) ENTRY NLI '!CG44)</f>
        <v>0</v>
      </c>
      <c r="CH44" s="105">
        <f>IF('KWh (Monthly) ENTRY NLI '!CH$5=0,0,CG44+'KWh (Monthly) ENTRY NLI '!CH44)</f>
        <v>0</v>
      </c>
      <c r="CI44" s="105">
        <f>IF('KWh (Monthly) ENTRY NLI '!CI$5=0,0,CH44+'KWh (Monthly) ENTRY NLI '!CI44)</f>
        <v>0</v>
      </c>
      <c r="CJ44" s="105">
        <f>IF('KWh (Monthly) ENTRY NLI '!CJ$5=0,0,CI44+'KWh (Monthly) ENTRY NLI '!CJ44)</f>
        <v>0</v>
      </c>
    </row>
    <row r="45" spans="1:88" x14ac:dyDescent="0.25">
      <c r="A45" s="210"/>
      <c r="B45" s="45" t="s">
        <v>15</v>
      </c>
      <c r="C45" s="70">
        <f>IF('KWh (Monthly) ENTRY NLI '!C$5=0,0,'KWh (Monthly) ENTRY NLI '!C45)</f>
        <v>0</v>
      </c>
      <c r="D45" s="70">
        <f>IF('KWh (Monthly) ENTRY NLI '!D$5=0,0,C45+'KWh (Monthly) ENTRY NLI '!D45)</f>
        <v>0</v>
      </c>
      <c r="E45" s="70">
        <f>IF('KWh (Monthly) ENTRY NLI '!E$5=0,0,D45+'KWh (Monthly) ENTRY NLI '!E45)</f>
        <v>0</v>
      </c>
      <c r="F45" s="70">
        <f>IF('KWh (Monthly) ENTRY NLI '!F$5=0,0,E45+'KWh (Monthly) ENTRY NLI '!F45)</f>
        <v>0</v>
      </c>
      <c r="G45" s="70">
        <f>IF('KWh (Monthly) ENTRY NLI '!G$5=0,0,F45+'KWh (Monthly) ENTRY NLI '!G45)</f>
        <v>0</v>
      </c>
      <c r="H45" s="70">
        <f>IF('KWh (Monthly) ENTRY NLI '!H$5=0,0,G45+'KWh (Monthly) ENTRY NLI '!H45)</f>
        <v>0</v>
      </c>
      <c r="I45" s="70">
        <f>IF('KWh (Monthly) ENTRY NLI '!I$5=0,0,H45+'KWh (Monthly) ENTRY NLI '!I45)</f>
        <v>0</v>
      </c>
      <c r="J45" s="70">
        <f>IF('KWh (Monthly) ENTRY NLI '!J$5=0,0,I45+'KWh (Monthly) ENTRY NLI '!J45)</f>
        <v>0</v>
      </c>
      <c r="K45" s="70">
        <f>IF('KWh (Monthly) ENTRY NLI '!K$5=0,0,J45+'KWh (Monthly) ENTRY NLI '!K45)</f>
        <v>0</v>
      </c>
      <c r="L45" s="70">
        <f>IF('KWh (Monthly) ENTRY NLI '!L$5=0,0,K45+'KWh (Monthly) ENTRY NLI '!L45)</f>
        <v>0</v>
      </c>
      <c r="M45" s="70">
        <f>IF('KWh (Monthly) ENTRY NLI '!M$5=0,0,L45+'KWh (Monthly) ENTRY NLI '!M45)</f>
        <v>0</v>
      </c>
      <c r="N45" s="70">
        <f>IF('KWh (Monthly) ENTRY NLI '!N$5=0,0,M45+'KWh (Monthly) ENTRY NLI '!N45)</f>
        <v>0</v>
      </c>
      <c r="O45" s="70">
        <f>IF('KWh (Monthly) ENTRY NLI '!O$5=0,0,N45+'KWh (Monthly) ENTRY NLI '!O45)</f>
        <v>0</v>
      </c>
      <c r="P45" s="70">
        <f>IF('KWh (Monthly) ENTRY NLI '!P$5=0,0,O45+'KWh (Monthly) ENTRY NLI '!P45)</f>
        <v>0</v>
      </c>
      <c r="Q45" s="70">
        <f>IF('KWh (Monthly) ENTRY NLI '!Q$5=0,0,P45+'KWh (Monthly) ENTRY NLI '!Q45)</f>
        <v>0</v>
      </c>
      <c r="R45" s="70">
        <f>IF('KWh (Monthly) ENTRY NLI '!R$5=0,0,Q45+'KWh (Monthly) ENTRY NLI '!R45)</f>
        <v>0</v>
      </c>
      <c r="S45" s="70">
        <f>IF('KWh (Monthly) ENTRY NLI '!S$5=0,0,R45+'KWh (Monthly) ENTRY NLI '!S45)</f>
        <v>0</v>
      </c>
      <c r="T45" s="70">
        <f>IF('KWh (Monthly) ENTRY NLI '!T$5=0,0,S45+'KWh (Monthly) ENTRY NLI '!T45)</f>
        <v>0</v>
      </c>
      <c r="U45" s="70">
        <f>IF('KWh (Monthly) ENTRY NLI '!U$5=0,0,T45+'KWh (Monthly) ENTRY NLI '!U45)</f>
        <v>0</v>
      </c>
      <c r="V45" s="70">
        <f>IF('KWh (Monthly) ENTRY NLI '!V$5=0,0,U45+'KWh (Monthly) ENTRY NLI '!V45)</f>
        <v>0</v>
      </c>
      <c r="W45" s="70">
        <f>IF('KWh (Monthly) ENTRY NLI '!W$5=0,0,V45+'KWh (Monthly) ENTRY NLI '!W45)</f>
        <v>0</v>
      </c>
      <c r="X45" s="70">
        <f>IF('KWh (Monthly) ENTRY NLI '!X$5=0,0,W45+'KWh (Monthly) ENTRY NLI '!X45)</f>
        <v>0</v>
      </c>
      <c r="Y45" s="70">
        <f>IF('KWh (Monthly) ENTRY NLI '!Y$5=0,0,X45+'KWh (Monthly) ENTRY NLI '!Y45)</f>
        <v>0</v>
      </c>
      <c r="Z45" s="70">
        <f>IF('KWh (Monthly) ENTRY NLI '!Z$5=0,0,Y45+'KWh (Monthly) ENTRY NLI '!Z45)</f>
        <v>0</v>
      </c>
      <c r="AA45" s="70">
        <f>IF('KWh (Monthly) ENTRY NLI '!AA$5=0,0,Z45+'KWh (Monthly) ENTRY NLI '!AA45)</f>
        <v>0</v>
      </c>
      <c r="AB45" s="70">
        <f>IF('KWh (Monthly) ENTRY NLI '!AB$5=0,0,AA45+'KWh (Monthly) ENTRY NLI '!AB45)</f>
        <v>0</v>
      </c>
      <c r="AC45" s="70">
        <f>IF('KWh (Monthly) ENTRY NLI '!AC$5=0,0,AB45+'KWh (Monthly) ENTRY NLI '!AC45)</f>
        <v>0</v>
      </c>
      <c r="AD45" s="70">
        <f>IF('KWh (Monthly) ENTRY NLI '!AD$5=0,0,AC45+'KWh (Monthly) ENTRY NLI '!AD45)</f>
        <v>0</v>
      </c>
      <c r="AE45" s="70">
        <f>IF('KWh (Monthly) ENTRY NLI '!AE$5=0,0,AD45+'KWh (Monthly) ENTRY NLI '!AE45)</f>
        <v>0</v>
      </c>
      <c r="AF45" s="70">
        <f>IF('KWh (Monthly) ENTRY NLI '!AF$5=0,0,AE45+'KWh (Monthly) ENTRY NLI '!AF45)</f>
        <v>0</v>
      </c>
      <c r="AG45" s="70">
        <f>IF('KWh (Monthly) ENTRY NLI '!AG$5=0,0,AF45+'KWh (Monthly) ENTRY NLI '!AG45)</f>
        <v>0</v>
      </c>
      <c r="AH45" s="70">
        <f>IF('KWh (Monthly) ENTRY NLI '!AH$5=0,0,AG45+'KWh (Monthly) ENTRY NLI '!AH45)</f>
        <v>0</v>
      </c>
      <c r="AI45" s="70">
        <f>IF('KWh (Monthly) ENTRY NLI '!AI$5=0,0,AH45+'KWh (Monthly) ENTRY NLI '!AI45)</f>
        <v>0</v>
      </c>
      <c r="AJ45" s="70">
        <f>IF('KWh (Monthly) ENTRY NLI '!AJ$5=0,0,AI45+'KWh (Monthly) ENTRY NLI '!AJ45)</f>
        <v>0</v>
      </c>
      <c r="AK45" s="70">
        <f>IF('KWh (Monthly) ENTRY NLI '!AK$5=0,0,AJ45+'KWh (Monthly) ENTRY NLI '!AK45)</f>
        <v>0</v>
      </c>
      <c r="AL45" s="70">
        <f>IF('KWh (Monthly) ENTRY NLI '!AL$5=0,0,AK45+'KWh (Monthly) ENTRY NLI '!AL45)</f>
        <v>0</v>
      </c>
      <c r="AM45" s="70">
        <f>IF('KWh (Monthly) ENTRY NLI '!AM$5=0,0,AL45+'KWh (Monthly) ENTRY NLI '!AM45)</f>
        <v>0</v>
      </c>
      <c r="AN45" s="70">
        <f>IF('KWh (Monthly) ENTRY NLI '!AN$5=0,0,AM45+'KWh (Monthly) ENTRY NLI '!AN45)</f>
        <v>303177.86912943621</v>
      </c>
      <c r="AO45" s="105">
        <f>IF('KWh (Monthly) ENTRY NLI '!AO$5=0,0,AN45+'KWh (Monthly) ENTRY NLI '!AO45)</f>
        <v>303177.86912943621</v>
      </c>
      <c r="AP45" s="105">
        <f>IF('KWh (Monthly) ENTRY NLI '!AP$5=0,0,AO45+'KWh (Monthly) ENTRY NLI '!AP45)</f>
        <v>303177.86912943621</v>
      </c>
      <c r="AQ45" s="105">
        <f>IF('KWh (Monthly) ENTRY NLI '!AQ$5=0,0,AP45+'KWh (Monthly) ENTRY NLI '!AQ45)</f>
        <v>303177.86912943621</v>
      </c>
      <c r="AR45" s="105">
        <f>IF('KWh (Monthly) ENTRY NLI '!AR$5=0,0,AQ45+'KWh (Monthly) ENTRY NLI '!AR45)</f>
        <v>303177.86912943621</v>
      </c>
      <c r="AS45" s="70">
        <f>IF('KWh (Monthly) ENTRY NLI '!AS$5=-1,0,AR45+'KWh (Monthly) ENTRY NLI '!AS45)</f>
        <v>303177.86912943621</v>
      </c>
      <c r="AT45" s="70">
        <f>IF('KWh (Monthly) ENTRY NLI '!AT$5=-1,0,AS45+'KWh (Monthly) ENTRY NLI '!AT45)</f>
        <v>303177.86912943621</v>
      </c>
      <c r="AU45" s="70">
        <f>IF('KWh (Monthly) ENTRY NLI '!AU$5=-1,0,AT45+'KWh (Monthly) ENTRY NLI '!AU45)</f>
        <v>303177.86912943621</v>
      </c>
      <c r="AV45" s="70">
        <f>IF('KWh (Monthly) ENTRY NLI '!AV$5=-1,0,AU45+'KWh (Monthly) ENTRY NLI '!AV45)</f>
        <v>303177.86912943621</v>
      </c>
      <c r="AW45" s="105">
        <f>IF('KWh (Monthly) ENTRY NLI '!AW$5=0,0,AV45+'KWh (Monthly) ENTRY NLI '!AW45)</f>
        <v>303177.86912943621</v>
      </c>
      <c r="AX45" s="105">
        <f>IF('KWh (Monthly) ENTRY NLI '!AX$5=0,0,AW45+'KWh (Monthly) ENTRY NLI '!AX45)</f>
        <v>303177.86912943621</v>
      </c>
      <c r="AY45" s="105">
        <f>IF('KWh (Monthly) ENTRY NLI '!AY$5=0,0,AX45+'KWh (Monthly) ENTRY NLI '!AY45)</f>
        <v>303177.86912943621</v>
      </c>
      <c r="AZ45" s="105">
        <f>IF('KWh (Monthly) ENTRY NLI '!AZ$5=0,0,AY45+'KWh (Monthly) ENTRY NLI '!AZ45)</f>
        <v>303177.86912943621</v>
      </c>
      <c r="BA45" s="105">
        <f>IF('KWh (Monthly) ENTRY NLI '!BA$5=0,0,AZ45+'KWh (Monthly) ENTRY NLI '!BA45)</f>
        <v>303177.86912943621</v>
      </c>
      <c r="BB45" s="105">
        <f>IF('KWh (Monthly) ENTRY NLI '!BB$5=0,0,BA45+'KWh (Monthly) ENTRY NLI '!BB45)</f>
        <v>303177.86912943621</v>
      </c>
      <c r="BC45" s="105">
        <f>IF('KWh (Monthly) ENTRY NLI '!BC$5=0,0,BB45+'KWh (Monthly) ENTRY NLI '!BC45)</f>
        <v>303177.86912943621</v>
      </c>
      <c r="BD45" s="105">
        <f>IF('KWh (Monthly) ENTRY NLI '!BD$5=0,0,BC45+'KWh (Monthly) ENTRY NLI '!BD45)</f>
        <v>0</v>
      </c>
      <c r="BE45" s="105">
        <f>IF('KWh (Monthly) ENTRY NLI '!BE$5=0,0,BD45+'KWh (Monthly) ENTRY NLI '!BE45)</f>
        <v>0</v>
      </c>
      <c r="BF45" s="105">
        <f>IF('KWh (Monthly) ENTRY NLI '!BF$5=0,0,BE45+'KWh (Monthly) ENTRY NLI '!BF45)</f>
        <v>0</v>
      </c>
      <c r="BG45" s="105">
        <f>IF('KWh (Monthly) ENTRY NLI '!BG$5=0,0,BF45+'KWh (Monthly) ENTRY NLI '!BG45)</f>
        <v>0</v>
      </c>
      <c r="BH45" s="105">
        <f>IF('KWh (Monthly) ENTRY NLI '!BH$5=0,0,BG45+'KWh (Monthly) ENTRY NLI '!BH45)</f>
        <v>0</v>
      </c>
      <c r="BI45" s="105">
        <f>IF('KWh (Monthly) ENTRY NLI '!BI$5=0,0,BH45+'KWh (Monthly) ENTRY NLI '!BI45)</f>
        <v>0</v>
      </c>
      <c r="BJ45" s="105">
        <f>IF('KWh (Monthly) ENTRY NLI '!BJ$5=0,0,BI45+'KWh (Monthly) ENTRY NLI '!BJ45)</f>
        <v>0</v>
      </c>
      <c r="BK45" s="105">
        <f>IF('KWh (Monthly) ENTRY NLI '!BK$5=0,0,BJ45+'KWh (Monthly) ENTRY NLI '!BK45)</f>
        <v>0</v>
      </c>
      <c r="BL45" s="105">
        <f>IF('KWh (Monthly) ENTRY NLI '!BL$5=0,0,BK45+'KWh (Monthly) ENTRY NLI '!BL45)</f>
        <v>0</v>
      </c>
      <c r="BM45" s="105">
        <f>IF('KWh (Monthly) ENTRY NLI '!BM$5=0,0,BL45+'KWh (Monthly) ENTRY NLI '!BM45)</f>
        <v>0</v>
      </c>
      <c r="BN45" s="105">
        <f>IF('KWh (Monthly) ENTRY NLI '!BN$5=0,0,BM45+'KWh (Monthly) ENTRY NLI '!BN45)</f>
        <v>0</v>
      </c>
      <c r="BO45" s="105">
        <f>IF('KWh (Monthly) ENTRY NLI '!BO$5=0,0,BN45+'KWh (Monthly) ENTRY NLI '!BO45)</f>
        <v>0</v>
      </c>
      <c r="BP45" s="105">
        <f>IF('KWh (Monthly) ENTRY NLI '!BP$5=0,0,BO45+'KWh (Monthly) ENTRY NLI '!BP45)</f>
        <v>0</v>
      </c>
      <c r="BQ45" s="105">
        <f>IF('KWh (Monthly) ENTRY NLI '!BQ$5=0,0,BP45+'KWh (Monthly) ENTRY NLI '!BQ45)</f>
        <v>0</v>
      </c>
      <c r="BR45" s="105">
        <f>IF('KWh (Monthly) ENTRY NLI '!BR$5=0,0,BQ45+'KWh (Monthly) ENTRY NLI '!BR45)</f>
        <v>0</v>
      </c>
      <c r="BS45" s="105">
        <f>IF('KWh (Monthly) ENTRY NLI '!BS$5=0,0,BR45+'KWh (Monthly) ENTRY NLI '!BS45)</f>
        <v>0</v>
      </c>
      <c r="BT45" s="105">
        <f>IF('KWh (Monthly) ENTRY NLI '!BT$5=0,0,BS45+'KWh (Monthly) ENTRY NLI '!BT45)</f>
        <v>0</v>
      </c>
      <c r="BU45" s="105">
        <f>IF('KWh (Monthly) ENTRY NLI '!BU$5=0,0,BT45+'KWh (Monthly) ENTRY NLI '!BU45)</f>
        <v>0</v>
      </c>
      <c r="BV45" s="105">
        <f>IF('KWh (Monthly) ENTRY NLI '!BV$5=0,0,BU45+'KWh (Monthly) ENTRY NLI '!BV45)</f>
        <v>0</v>
      </c>
      <c r="BW45" s="105">
        <f>IF('KWh (Monthly) ENTRY NLI '!BW$5=0,0,BV45+'KWh (Monthly) ENTRY NLI '!BW45)</f>
        <v>0</v>
      </c>
      <c r="BX45" s="105">
        <f>IF('KWh (Monthly) ENTRY NLI '!BX$5=0,0,BW45+'KWh (Monthly) ENTRY NLI '!BX45)</f>
        <v>0</v>
      </c>
      <c r="BY45" s="105">
        <f>IF('KWh (Monthly) ENTRY NLI '!BY$5=0,0,BX45+'KWh (Monthly) ENTRY NLI '!BY45)</f>
        <v>0</v>
      </c>
      <c r="BZ45" s="105">
        <f>IF('KWh (Monthly) ENTRY NLI '!BZ$5=0,0,BY45+'KWh (Monthly) ENTRY NLI '!BZ45)</f>
        <v>0</v>
      </c>
      <c r="CA45" s="105">
        <f>IF('KWh (Monthly) ENTRY NLI '!CA$5=0,0,BZ45+'KWh (Monthly) ENTRY NLI '!CA45)</f>
        <v>0</v>
      </c>
      <c r="CB45" s="105">
        <f>IF('KWh (Monthly) ENTRY NLI '!CB$5=0,0,CA45+'KWh (Monthly) ENTRY NLI '!CB45)</f>
        <v>0</v>
      </c>
      <c r="CC45" s="105">
        <f>IF('KWh (Monthly) ENTRY NLI '!CC$5=0,0,CB45+'KWh (Monthly) ENTRY NLI '!CC45)</f>
        <v>0</v>
      </c>
      <c r="CD45" s="105">
        <f>IF('KWh (Monthly) ENTRY NLI '!CD$5=0,0,CC45+'KWh (Monthly) ENTRY NLI '!CD45)</f>
        <v>0</v>
      </c>
      <c r="CE45" s="105">
        <f>IF('KWh (Monthly) ENTRY NLI '!CE$5=0,0,CD45+'KWh (Monthly) ENTRY NLI '!CE45)</f>
        <v>0</v>
      </c>
      <c r="CF45" s="105">
        <f>IF('KWh (Monthly) ENTRY NLI '!CF$5=0,0,CE45+'KWh (Monthly) ENTRY NLI '!CF45)</f>
        <v>0</v>
      </c>
      <c r="CG45" s="105">
        <f>IF('KWh (Monthly) ENTRY NLI '!CG$5=0,0,CF45+'KWh (Monthly) ENTRY NLI '!CG45)</f>
        <v>0</v>
      </c>
      <c r="CH45" s="105">
        <f>IF('KWh (Monthly) ENTRY NLI '!CH$5=0,0,CG45+'KWh (Monthly) ENTRY NLI '!CH45)</f>
        <v>0</v>
      </c>
      <c r="CI45" s="105">
        <f>IF('KWh (Monthly) ENTRY NLI '!CI$5=0,0,CH45+'KWh (Monthly) ENTRY NLI '!CI45)</f>
        <v>0</v>
      </c>
      <c r="CJ45" s="105">
        <f>IF('KWh (Monthly) ENTRY NLI '!CJ$5=0,0,CI45+'KWh (Monthly) ENTRY NLI '!CJ45)</f>
        <v>0</v>
      </c>
    </row>
    <row r="46" spans="1:88" x14ac:dyDescent="0.25">
      <c r="A46" s="210"/>
      <c r="B46" s="45" t="s">
        <v>7</v>
      </c>
      <c r="C46" s="70">
        <f>IF('KWh (Monthly) ENTRY NLI '!C$5=0,0,'KWh (Monthly) ENTRY NLI '!C46)</f>
        <v>0</v>
      </c>
      <c r="D46" s="70">
        <f>IF('KWh (Monthly) ENTRY NLI '!D$5=0,0,C46+'KWh (Monthly) ENTRY NLI '!D46)</f>
        <v>0</v>
      </c>
      <c r="E46" s="70">
        <f>IF('KWh (Monthly) ENTRY NLI '!E$5=0,0,D46+'KWh (Monthly) ENTRY NLI '!E46)</f>
        <v>0</v>
      </c>
      <c r="F46" s="70">
        <f>IF('KWh (Monthly) ENTRY NLI '!F$5=0,0,E46+'KWh (Monthly) ENTRY NLI '!F46)</f>
        <v>0</v>
      </c>
      <c r="G46" s="70">
        <f>IF('KWh (Monthly) ENTRY NLI '!G$5=0,0,F46+'KWh (Monthly) ENTRY NLI '!G46)</f>
        <v>0</v>
      </c>
      <c r="H46" s="70">
        <f>IF('KWh (Monthly) ENTRY NLI '!H$5=0,0,G46+'KWh (Monthly) ENTRY NLI '!H46)</f>
        <v>83188.770928977887</v>
      </c>
      <c r="I46" s="70">
        <f>IF('KWh (Monthly) ENTRY NLI '!I$5=0,0,H46+'KWh (Monthly) ENTRY NLI '!I46)</f>
        <v>90989.840458266743</v>
      </c>
      <c r="J46" s="70">
        <f>IF('KWh (Monthly) ENTRY NLI '!J$5=0,0,I46+'KWh (Monthly) ENTRY NLI '!J46)</f>
        <v>90989.840458266743</v>
      </c>
      <c r="K46" s="70">
        <f>IF('KWh (Monthly) ENTRY NLI '!K$5=0,0,J46+'KWh (Monthly) ENTRY NLI '!K46)</f>
        <v>119362.30699419294</v>
      </c>
      <c r="L46" s="70">
        <f>IF('KWh (Monthly) ENTRY NLI '!L$5=0,0,K46+'KWh (Monthly) ENTRY NLI '!L46)</f>
        <v>119362.30699419294</v>
      </c>
      <c r="M46" s="70">
        <f>IF('KWh (Monthly) ENTRY NLI '!M$5=0,0,L46+'KWh (Monthly) ENTRY NLI '!M46)</f>
        <v>123262.84175883737</v>
      </c>
      <c r="N46" s="70">
        <f>IF('KWh (Monthly) ENTRY NLI '!N$5=0,0,M46+'KWh (Monthly) ENTRY NLI '!N46)</f>
        <v>166836.085911909</v>
      </c>
      <c r="O46" s="70">
        <f>IF('KWh (Monthly) ENTRY NLI '!O$5=0,0,N46+'KWh (Monthly) ENTRY NLI '!O46)</f>
        <v>167712.16880425226</v>
      </c>
      <c r="P46" s="70">
        <f>IF('KWh (Monthly) ENTRY NLI '!P$5=0,0,O46+'KWh (Monthly) ENTRY NLI '!P46)</f>
        <v>167712.16880425226</v>
      </c>
      <c r="Q46" s="70">
        <f>IF('KWh (Monthly) ENTRY NLI '!Q$5=0,0,P46+'KWh (Monthly) ENTRY NLI '!Q46)</f>
        <v>182050.68790525282</v>
      </c>
      <c r="R46" s="70">
        <f>IF('KWh (Monthly) ENTRY NLI '!R$5=0,0,Q46+'KWh (Monthly) ENTRY NLI '!R46)</f>
        <v>196135.8644617422</v>
      </c>
      <c r="S46" s="70">
        <f>IF('KWh (Monthly) ENTRY NLI '!S$5=0,0,R46+'KWh (Monthly) ENTRY NLI '!S46)</f>
        <v>203604.32574361769</v>
      </c>
      <c r="T46" s="70">
        <f>IF('KWh (Monthly) ENTRY NLI '!T$5=0,0,S46+'KWh (Monthly) ENTRY NLI '!T46)</f>
        <v>203604.32574361769</v>
      </c>
      <c r="U46" s="70">
        <f>IF('KWh (Monthly) ENTRY NLI '!U$5=0,0,T46+'KWh (Monthly) ENTRY NLI '!U46)</f>
        <v>221642.12258702845</v>
      </c>
      <c r="V46" s="70">
        <f>IF('KWh (Monthly) ENTRY NLI '!V$5=0,0,U46+'KWh (Monthly) ENTRY NLI '!V46)</f>
        <v>225249.68195571061</v>
      </c>
      <c r="W46" s="70">
        <f>IF('KWh (Monthly) ENTRY NLI '!W$5=0,0,V46+'KWh (Monthly) ENTRY NLI '!W46)</f>
        <v>228857.24132439276</v>
      </c>
      <c r="X46" s="70">
        <f>IF('KWh (Monthly) ENTRY NLI '!X$5=0,0,W46+'KWh (Monthly) ENTRY NLI '!X46)</f>
        <v>228857.24132439276</v>
      </c>
      <c r="Y46" s="70">
        <f>IF('KWh (Monthly) ENTRY NLI '!Y$5=0,0,X46+'KWh (Monthly) ENTRY NLI '!Y46)</f>
        <v>228857.24132439276</v>
      </c>
      <c r="Z46" s="70">
        <f>IF('KWh (Monthly) ENTRY NLI '!Z$5=0,0,Y46+'KWh (Monthly) ENTRY NLI '!Z46)</f>
        <v>228857.24132439276</v>
      </c>
      <c r="AA46" s="70">
        <f>IF('KWh (Monthly) ENTRY NLI '!AA$5=0,0,Z46+'KWh (Monthly) ENTRY NLI '!AA46)</f>
        <v>228857.24132439276</v>
      </c>
      <c r="AB46" s="70">
        <f>IF('KWh (Monthly) ENTRY NLI '!AB$5=0,0,AA46+'KWh (Monthly) ENTRY NLI '!AB46)</f>
        <v>228857.24132439276</v>
      </c>
      <c r="AC46" s="70">
        <f>IF('KWh (Monthly) ENTRY NLI '!AC$5=0,0,AB46+'KWh (Monthly) ENTRY NLI '!AC46)</f>
        <v>228857.24132439276</v>
      </c>
      <c r="AD46" s="70">
        <f>IF('KWh (Monthly) ENTRY NLI '!AD$5=0,0,AC46+'KWh (Monthly) ENTRY NLI '!AD46)</f>
        <v>228857.24132439276</v>
      </c>
      <c r="AE46" s="70">
        <f>IF('KWh (Monthly) ENTRY NLI '!AE$5=0,0,AD46+'KWh (Monthly) ENTRY NLI '!AE46)</f>
        <v>228857.24132439276</v>
      </c>
      <c r="AF46" s="70">
        <f>IF('KWh (Monthly) ENTRY NLI '!AF$5=0,0,AE46+'KWh (Monthly) ENTRY NLI '!AF46)</f>
        <v>228857.24132439276</v>
      </c>
      <c r="AG46" s="70">
        <f>IF('KWh (Monthly) ENTRY NLI '!AG$5=0,0,AF46+'KWh (Monthly) ENTRY NLI '!AG46)</f>
        <v>229256.694292428</v>
      </c>
      <c r="AH46" s="70">
        <f>IF('KWh (Monthly) ENTRY NLI '!AH$5=0,0,AG46+'KWh (Monthly) ENTRY NLI '!AH46)</f>
        <v>229256.694292428</v>
      </c>
      <c r="AI46" s="70">
        <f>IF('KWh (Monthly) ENTRY NLI '!AI$5=0,0,AH46+'KWh (Monthly) ENTRY NLI '!AI46)</f>
        <v>229256.694292428</v>
      </c>
      <c r="AJ46" s="70">
        <f>IF('KWh (Monthly) ENTRY NLI '!AJ$5=0,0,AI46+'KWh (Monthly) ENTRY NLI '!AJ46)</f>
        <v>229256.694292428</v>
      </c>
      <c r="AK46" s="70">
        <f>IF('KWh (Monthly) ENTRY NLI '!AK$5=0,0,AJ46+'KWh (Monthly) ENTRY NLI '!AK46)</f>
        <v>230416.78627354544</v>
      </c>
      <c r="AL46" s="70">
        <f>IF('KWh (Monthly) ENTRY NLI '!AL$5=0,0,AK46+'KWh (Monthly) ENTRY NLI '!AL46)</f>
        <v>230416.78627354544</v>
      </c>
      <c r="AM46" s="70">
        <f>IF('KWh (Monthly) ENTRY NLI '!AM$5=0,0,AL46+'KWh (Monthly) ENTRY NLI '!AM46)</f>
        <v>230416.78627354544</v>
      </c>
      <c r="AN46" s="70">
        <f>IF('KWh (Monthly) ENTRY NLI '!AN$5=0,0,AM46+'KWh (Monthly) ENTRY NLI '!AN46)</f>
        <v>230416.78627354544</v>
      </c>
      <c r="AO46" s="105">
        <f>IF('KWh (Monthly) ENTRY NLI '!AO$5=0,0,AN46+'KWh (Monthly) ENTRY NLI '!AO46)</f>
        <v>230416.78627354544</v>
      </c>
      <c r="AP46" s="105">
        <f>IF('KWh (Monthly) ENTRY NLI '!AP$5=0,0,AO46+'KWh (Monthly) ENTRY NLI '!AP46)</f>
        <v>230416.78627354544</v>
      </c>
      <c r="AQ46" s="105">
        <f>IF('KWh (Monthly) ENTRY NLI '!AQ$5=0,0,AP46+'KWh (Monthly) ENTRY NLI '!AQ46)</f>
        <v>230416.78627354544</v>
      </c>
      <c r="AR46" s="105">
        <f>IF('KWh (Monthly) ENTRY NLI '!AR$5=0,0,AQ46+'KWh (Monthly) ENTRY NLI '!AR46)</f>
        <v>230416.78627354544</v>
      </c>
      <c r="AS46" s="70">
        <f>IF('KWh (Monthly) ENTRY NLI '!AS$5=-1,0,AR46+'KWh (Monthly) ENTRY NLI '!AS46)</f>
        <v>230416.78627354544</v>
      </c>
      <c r="AT46" s="70">
        <f>IF('KWh (Monthly) ENTRY NLI '!AT$5=-1,0,AS46+'KWh (Monthly) ENTRY NLI '!AT46)</f>
        <v>230416.78627354544</v>
      </c>
      <c r="AU46" s="70">
        <f>IF('KWh (Monthly) ENTRY NLI '!AU$5=-1,0,AT46+'KWh (Monthly) ENTRY NLI '!AU46)</f>
        <v>230416.78627354544</v>
      </c>
      <c r="AV46" s="70">
        <f>IF('KWh (Monthly) ENTRY NLI '!AV$5=-1,0,AU46+'KWh (Monthly) ENTRY NLI '!AV46)</f>
        <v>230416.78627354544</v>
      </c>
      <c r="AW46" s="105">
        <f>IF('KWh (Monthly) ENTRY NLI '!AW$5=0,0,AV46+'KWh (Monthly) ENTRY NLI '!AW46)</f>
        <v>230416.78627354544</v>
      </c>
      <c r="AX46" s="105">
        <f>IF('KWh (Monthly) ENTRY NLI '!AX$5=0,0,AW46+'KWh (Monthly) ENTRY NLI '!AX46)</f>
        <v>230416.78627354544</v>
      </c>
      <c r="AY46" s="105">
        <f>IF('KWh (Monthly) ENTRY NLI '!AY$5=0,0,AX46+'KWh (Monthly) ENTRY NLI '!AY46)</f>
        <v>230416.78627354544</v>
      </c>
      <c r="AZ46" s="105">
        <f>IF('KWh (Monthly) ENTRY NLI '!AZ$5=0,0,AY46+'KWh (Monthly) ENTRY NLI '!AZ46)</f>
        <v>230416.78627354544</v>
      </c>
      <c r="BA46" s="105">
        <f>IF('KWh (Monthly) ENTRY NLI '!BA$5=0,0,AZ46+'KWh (Monthly) ENTRY NLI '!BA46)</f>
        <v>230416.78627354544</v>
      </c>
      <c r="BB46" s="105">
        <f>IF('KWh (Monthly) ENTRY NLI '!BB$5=0,0,BA46+'KWh (Monthly) ENTRY NLI '!BB46)</f>
        <v>230416.78627354544</v>
      </c>
      <c r="BC46" s="105">
        <f>IF('KWh (Monthly) ENTRY NLI '!BC$5=0,0,BB46+'KWh (Monthly) ENTRY NLI '!BC46)</f>
        <v>230416.78627354544</v>
      </c>
      <c r="BD46" s="105">
        <f>IF('KWh (Monthly) ENTRY NLI '!BD$5=0,0,BC46+'KWh (Monthly) ENTRY NLI '!BD46)</f>
        <v>0</v>
      </c>
      <c r="BE46" s="105">
        <f>IF('KWh (Monthly) ENTRY NLI '!BE$5=0,0,BD46+'KWh (Monthly) ENTRY NLI '!BE46)</f>
        <v>0</v>
      </c>
      <c r="BF46" s="105">
        <f>IF('KWh (Monthly) ENTRY NLI '!BF$5=0,0,BE46+'KWh (Monthly) ENTRY NLI '!BF46)</f>
        <v>0</v>
      </c>
      <c r="BG46" s="105">
        <f>IF('KWh (Monthly) ENTRY NLI '!BG$5=0,0,BF46+'KWh (Monthly) ENTRY NLI '!BG46)</f>
        <v>0</v>
      </c>
      <c r="BH46" s="105">
        <f>IF('KWh (Monthly) ENTRY NLI '!BH$5=0,0,BG46+'KWh (Monthly) ENTRY NLI '!BH46)</f>
        <v>0</v>
      </c>
      <c r="BI46" s="105">
        <f>IF('KWh (Monthly) ENTRY NLI '!BI$5=0,0,BH46+'KWh (Monthly) ENTRY NLI '!BI46)</f>
        <v>0</v>
      </c>
      <c r="BJ46" s="105">
        <f>IF('KWh (Monthly) ENTRY NLI '!BJ$5=0,0,BI46+'KWh (Monthly) ENTRY NLI '!BJ46)</f>
        <v>0</v>
      </c>
      <c r="BK46" s="105">
        <f>IF('KWh (Monthly) ENTRY NLI '!BK$5=0,0,BJ46+'KWh (Monthly) ENTRY NLI '!BK46)</f>
        <v>0</v>
      </c>
      <c r="BL46" s="105">
        <f>IF('KWh (Monthly) ENTRY NLI '!BL$5=0,0,BK46+'KWh (Monthly) ENTRY NLI '!BL46)</f>
        <v>0</v>
      </c>
      <c r="BM46" s="105">
        <f>IF('KWh (Monthly) ENTRY NLI '!BM$5=0,0,BL46+'KWh (Monthly) ENTRY NLI '!BM46)</f>
        <v>0</v>
      </c>
      <c r="BN46" s="105">
        <f>IF('KWh (Monthly) ENTRY NLI '!BN$5=0,0,BM46+'KWh (Monthly) ENTRY NLI '!BN46)</f>
        <v>0</v>
      </c>
      <c r="BO46" s="105">
        <f>IF('KWh (Monthly) ENTRY NLI '!BO$5=0,0,BN46+'KWh (Monthly) ENTRY NLI '!BO46)</f>
        <v>0</v>
      </c>
      <c r="BP46" s="105">
        <f>IF('KWh (Monthly) ENTRY NLI '!BP$5=0,0,BO46+'KWh (Monthly) ENTRY NLI '!BP46)</f>
        <v>0</v>
      </c>
      <c r="BQ46" s="105">
        <f>IF('KWh (Monthly) ENTRY NLI '!BQ$5=0,0,BP46+'KWh (Monthly) ENTRY NLI '!BQ46)</f>
        <v>0</v>
      </c>
      <c r="BR46" s="105">
        <f>IF('KWh (Monthly) ENTRY NLI '!BR$5=0,0,BQ46+'KWh (Monthly) ENTRY NLI '!BR46)</f>
        <v>0</v>
      </c>
      <c r="BS46" s="105">
        <f>IF('KWh (Monthly) ENTRY NLI '!BS$5=0,0,BR46+'KWh (Monthly) ENTRY NLI '!BS46)</f>
        <v>0</v>
      </c>
      <c r="BT46" s="105">
        <f>IF('KWh (Monthly) ENTRY NLI '!BT$5=0,0,BS46+'KWh (Monthly) ENTRY NLI '!BT46)</f>
        <v>0</v>
      </c>
      <c r="BU46" s="105">
        <f>IF('KWh (Monthly) ENTRY NLI '!BU$5=0,0,BT46+'KWh (Monthly) ENTRY NLI '!BU46)</f>
        <v>0</v>
      </c>
      <c r="BV46" s="105">
        <f>IF('KWh (Monthly) ENTRY NLI '!BV$5=0,0,BU46+'KWh (Monthly) ENTRY NLI '!BV46)</f>
        <v>0</v>
      </c>
      <c r="BW46" s="105">
        <f>IF('KWh (Monthly) ENTRY NLI '!BW$5=0,0,BV46+'KWh (Monthly) ENTRY NLI '!BW46)</f>
        <v>0</v>
      </c>
      <c r="BX46" s="105">
        <f>IF('KWh (Monthly) ENTRY NLI '!BX$5=0,0,BW46+'KWh (Monthly) ENTRY NLI '!BX46)</f>
        <v>0</v>
      </c>
      <c r="BY46" s="105">
        <f>IF('KWh (Monthly) ENTRY NLI '!BY$5=0,0,BX46+'KWh (Monthly) ENTRY NLI '!BY46)</f>
        <v>0</v>
      </c>
      <c r="BZ46" s="105">
        <f>IF('KWh (Monthly) ENTRY NLI '!BZ$5=0,0,BY46+'KWh (Monthly) ENTRY NLI '!BZ46)</f>
        <v>0</v>
      </c>
      <c r="CA46" s="105">
        <f>IF('KWh (Monthly) ENTRY NLI '!CA$5=0,0,BZ46+'KWh (Monthly) ENTRY NLI '!CA46)</f>
        <v>0</v>
      </c>
      <c r="CB46" s="105">
        <f>IF('KWh (Monthly) ENTRY NLI '!CB$5=0,0,CA46+'KWh (Monthly) ENTRY NLI '!CB46)</f>
        <v>0</v>
      </c>
      <c r="CC46" s="105">
        <f>IF('KWh (Monthly) ENTRY NLI '!CC$5=0,0,CB46+'KWh (Monthly) ENTRY NLI '!CC46)</f>
        <v>0</v>
      </c>
      <c r="CD46" s="105">
        <f>IF('KWh (Monthly) ENTRY NLI '!CD$5=0,0,CC46+'KWh (Monthly) ENTRY NLI '!CD46)</f>
        <v>0</v>
      </c>
      <c r="CE46" s="105">
        <f>IF('KWh (Monthly) ENTRY NLI '!CE$5=0,0,CD46+'KWh (Monthly) ENTRY NLI '!CE46)</f>
        <v>0</v>
      </c>
      <c r="CF46" s="105">
        <f>IF('KWh (Monthly) ENTRY NLI '!CF$5=0,0,CE46+'KWh (Monthly) ENTRY NLI '!CF46)</f>
        <v>0</v>
      </c>
      <c r="CG46" s="105">
        <f>IF('KWh (Monthly) ENTRY NLI '!CG$5=0,0,CF46+'KWh (Monthly) ENTRY NLI '!CG46)</f>
        <v>0</v>
      </c>
      <c r="CH46" s="105">
        <f>IF('KWh (Monthly) ENTRY NLI '!CH$5=0,0,CG46+'KWh (Monthly) ENTRY NLI '!CH46)</f>
        <v>0</v>
      </c>
      <c r="CI46" s="105">
        <f>IF('KWh (Monthly) ENTRY NLI '!CI$5=0,0,CH46+'KWh (Monthly) ENTRY NLI '!CI46)</f>
        <v>0</v>
      </c>
      <c r="CJ46" s="105">
        <f>IF('KWh (Monthly) ENTRY NLI '!CJ$5=0,0,CI46+'KWh (Monthly) ENTRY NLI '!CJ46)</f>
        <v>0</v>
      </c>
    </row>
    <row r="47" spans="1:88" ht="15.75" thickBot="1" x14ac:dyDescent="0.3">
      <c r="A47" s="211"/>
      <c r="B47" s="45" t="s">
        <v>8</v>
      </c>
      <c r="C47" s="70">
        <f>IF('KWh (Monthly) ENTRY NLI '!C$5=0,0,'KWh (Monthly) ENTRY NLI '!C47)</f>
        <v>0</v>
      </c>
      <c r="D47" s="70">
        <f>IF('KWh (Monthly) ENTRY NLI '!D$5=0,0,C47+'KWh (Monthly) ENTRY NLI '!D47)</f>
        <v>0</v>
      </c>
      <c r="E47" s="70">
        <f>IF('KWh (Monthly) ENTRY NLI '!E$5=0,0,D47+'KWh (Monthly) ENTRY NLI '!E47)</f>
        <v>0</v>
      </c>
      <c r="F47" s="70">
        <f>IF('KWh (Monthly) ENTRY NLI '!F$5=0,0,E47+'KWh (Monthly) ENTRY NLI '!F47)</f>
        <v>0</v>
      </c>
      <c r="G47" s="70">
        <f>IF('KWh (Monthly) ENTRY NLI '!G$5=0,0,F47+'KWh (Monthly) ENTRY NLI '!G47)</f>
        <v>0</v>
      </c>
      <c r="H47" s="70">
        <f>IF('KWh (Monthly) ENTRY NLI '!H$5=0,0,G47+'KWh (Monthly) ENTRY NLI '!H47)</f>
        <v>0</v>
      </c>
      <c r="I47" s="70">
        <f>IF('KWh (Monthly) ENTRY NLI '!I$5=0,0,H47+'KWh (Monthly) ENTRY NLI '!I47)</f>
        <v>0</v>
      </c>
      <c r="J47" s="70">
        <f>IF('KWh (Monthly) ENTRY NLI '!J$5=0,0,I47+'KWh (Monthly) ENTRY NLI '!J47)</f>
        <v>0</v>
      </c>
      <c r="K47" s="70">
        <f>IF('KWh (Monthly) ENTRY NLI '!K$5=0,0,J47+'KWh (Monthly) ENTRY NLI '!K47)</f>
        <v>0</v>
      </c>
      <c r="L47" s="70">
        <f>IF('KWh (Monthly) ENTRY NLI '!L$5=0,0,K47+'KWh (Monthly) ENTRY NLI '!L47)</f>
        <v>23740.492837345322</v>
      </c>
      <c r="M47" s="70">
        <f>IF('KWh (Monthly) ENTRY NLI '!M$5=0,0,L47+'KWh (Monthly) ENTRY NLI '!M47)</f>
        <v>23740.492837345322</v>
      </c>
      <c r="N47" s="70">
        <f>IF('KWh (Monthly) ENTRY NLI '!N$5=0,0,M47+'KWh (Monthly) ENTRY NLI '!N47)</f>
        <v>23740.492837345322</v>
      </c>
      <c r="O47" s="70">
        <f>IF('KWh (Monthly) ENTRY NLI '!O$5=0,0,N47+'KWh (Monthly) ENTRY NLI '!O47)</f>
        <v>23740.492837345322</v>
      </c>
      <c r="P47" s="70">
        <f>IF('KWh (Monthly) ENTRY NLI '!P$5=0,0,O47+'KWh (Monthly) ENTRY NLI '!P47)</f>
        <v>23740.492837345322</v>
      </c>
      <c r="Q47" s="70">
        <f>IF('KWh (Monthly) ENTRY NLI '!Q$5=0,0,P47+'KWh (Monthly) ENTRY NLI '!Q47)</f>
        <v>29688.074062242238</v>
      </c>
      <c r="R47" s="70">
        <f>IF('KWh (Monthly) ENTRY NLI '!R$5=0,0,Q47+'KWh (Monthly) ENTRY NLI '!R47)</f>
        <v>29688.074062242238</v>
      </c>
      <c r="S47" s="70">
        <f>IF('KWh (Monthly) ENTRY NLI '!S$5=0,0,R47+'KWh (Monthly) ENTRY NLI '!S47)</f>
        <v>29688.074062242238</v>
      </c>
      <c r="T47" s="70">
        <f>IF('KWh (Monthly) ENTRY NLI '!T$5=0,0,S47+'KWh (Monthly) ENTRY NLI '!T47)</f>
        <v>29688.074062242238</v>
      </c>
      <c r="U47" s="70">
        <f>IF('KWh (Monthly) ENTRY NLI '!U$5=0,0,T47+'KWh (Monthly) ENTRY NLI '!U47)</f>
        <v>29688.074062242238</v>
      </c>
      <c r="V47" s="70">
        <f>IF('KWh (Monthly) ENTRY NLI '!V$5=0,0,U47+'KWh (Monthly) ENTRY NLI '!V47)</f>
        <v>29688.074062242238</v>
      </c>
      <c r="W47" s="70">
        <f>IF('KWh (Monthly) ENTRY NLI '!W$5=0,0,V47+'KWh (Monthly) ENTRY NLI '!W47)</f>
        <v>29688.074062242238</v>
      </c>
      <c r="X47" s="70">
        <f>IF('KWh (Monthly) ENTRY NLI '!X$5=0,0,W47+'KWh (Monthly) ENTRY NLI '!X47)</f>
        <v>50107.144478287468</v>
      </c>
      <c r="Y47" s="70">
        <f>IF('KWh (Monthly) ENTRY NLI '!Y$5=0,0,X47+'KWh (Monthly) ENTRY NLI '!Y47)</f>
        <v>50107.144478287468</v>
      </c>
      <c r="Z47" s="70">
        <f>IF('KWh (Monthly) ENTRY NLI '!Z$5=0,0,Y47+'KWh (Monthly) ENTRY NLI '!Z47)</f>
        <v>70526.21489433269</v>
      </c>
      <c r="AA47" s="70">
        <f>IF('KWh (Monthly) ENTRY NLI '!AA$5=0,0,Z47+'KWh (Monthly) ENTRY NLI '!AA47)</f>
        <v>70526.21489433269</v>
      </c>
      <c r="AB47" s="70">
        <f>IF('KWh (Monthly) ENTRY NLI '!AB$5=0,0,AA47+'KWh (Monthly) ENTRY NLI '!AB47)</f>
        <v>70526.21489433269</v>
      </c>
      <c r="AC47" s="70">
        <f>IF('KWh (Monthly) ENTRY NLI '!AC$5=0,0,AB47+'KWh (Monthly) ENTRY NLI '!AC47)</f>
        <v>70526.21489433269</v>
      </c>
      <c r="AD47" s="70">
        <f>IF('KWh (Monthly) ENTRY NLI '!AD$5=0,0,AC47+'KWh (Monthly) ENTRY NLI '!AD47)</f>
        <v>70526.21489433269</v>
      </c>
      <c r="AE47" s="70">
        <f>IF('KWh (Monthly) ENTRY NLI '!AE$5=0,0,AD47+'KWh (Monthly) ENTRY NLI '!AE47)</f>
        <v>70526.21489433269</v>
      </c>
      <c r="AF47" s="70">
        <f>IF('KWh (Monthly) ENTRY NLI '!AF$5=0,0,AE47+'KWh (Monthly) ENTRY NLI '!AF47)</f>
        <v>70526.21489433269</v>
      </c>
      <c r="AG47" s="70">
        <f>IF('KWh (Monthly) ENTRY NLI '!AG$5=0,0,AF47+'KWh (Monthly) ENTRY NLI '!AG47)</f>
        <v>70526.21489433269</v>
      </c>
      <c r="AH47" s="70">
        <f>IF('KWh (Monthly) ENTRY NLI '!AH$5=0,0,AG47+'KWh (Monthly) ENTRY NLI '!AH47)</f>
        <v>70526.21489433269</v>
      </c>
      <c r="AI47" s="70">
        <f>IF('KWh (Monthly) ENTRY NLI '!AI$5=0,0,AH47+'KWh (Monthly) ENTRY NLI '!AI47)</f>
        <v>70526.21489433269</v>
      </c>
      <c r="AJ47" s="70">
        <f>IF('KWh (Monthly) ENTRY NLI '!AJ$5=0,0,AI47+'KWh (Monthly) ENTRY NLI '!AJ47)</f>
        <v>70526.21489433269</v>
      </c>
      <c r="AK47" s="70">
        <f>IF('KWh (Monthly) ENTRY NLI '!AK$5=0,0,AJ47+'KWh (Monthly) ENTRY NLI '!AK47)</f>
        <v>70526.21489433269</v>
      </c>
      <c r="AL47" s="70">
        <f>IF('KWh (Monthly) ENTRY NLI '!AL$5=0,0,AK47+'KWh (Monthly) ENTRY NLI '!AL47)</f>
        <v>163956.62676848526</v>
      </c>
      <c r="AM47" s="70">
        <f>IF('KWh (Monthly) ENTRY NLI '!AM$5=0,0,AL47+'KWh (Monthly) ENTRY NLI '!AM47)</f>
        <v>163956.62676848526</v>
      </c>
      <c r="AN47" s="70">
        <f>IF('KWh (Monthly) ENTRY NLI '!AN$5=0,0,AM47+'KWh (Monthly) ENTRY NLI '!AN47)</f>
        <v>163956.62676848526</v>
      </c>
      <c r="AO47" s="105">
        <f>IF('KWh (Monthly) ENTRY NLI '!AO$5=0,0,AN47+'KWh (Monthly) ENTRY NLI '!AO47)</f>
        <v>163956.62676848526</v>
      </c>
      <c r="AP47" s="105">
        <f>IF('KWh (Monthly) ENTRY NLI '!AP$5=0,0,AO47+'KWh (Monthly) ENTRY NLI '!AP47)</f>
        <v>163956.62676848526</v>
      </c>
      <c r="AQ47" s="105">
        <f>IF('KWh (Monthly) ENTRY NLI '!AQ$5=0,0,AP47+'KWh (Monthly) ENTRY NLI '!AQ47)</f>
        <v>163956.62676848526</v>
      </c>
      <c r="AR47" s="105">
        <f>IF('KWh (Monthly) ENTRY NLI '!AR$5=0,0,AQ47+'KWh (Monthly) ENTRY NLI '!AR47)</f>
        <v>163956.62676848526</v>
      </c>
      <c r="AS47" s="70">
        <f>IF('KWh (Monthly) ENTRY NLI '!AS$5=-1,0,AR47+'KWh (Monthly) ENTRY NLI '!AS47)</f>
        <v>163956.62676848526</v>
      </c>
      <c r="AT47" s="70">
        <f>IF('KWh (Monthly) ENTRY NLI '!AT$5=-1,0,AS47+'KWh (Monthly) ENTRY NLI '!AT47)</f>
        <v>163956.62676848526</v>
      </c>
      <c r="AU47" s="70">
        <f>IF('KWh (Monthly) ENTRY NLI '!AU$5=-1,0,AT47+'KWh (Monthly) ENTRY NLI '!AU47)</f>
        <v>163956.62676848526</v>
      </c>
      <c r="AV47" s="70">
        <f>IF('KWh (Monthly) ENTRY NLI '!AV$5=-1,0,AU47+'KWh (Monthly) ENTRY NLI '!AV47)</f>
        <v>163956.62676848526</v>
      </c>
      <c r="AW47" s="105">
        <f>IF('KWh (Monthly) ENTRY NLI '!AW$5=0,0,AV47+'KWh (Monthly) ENTRY NLI '!AW47)</f>
        <v>163956.62676848526</v>
      </c>
      <c r="AX47" s="105">
        <f>IF('KWh (Monthly) ENTRY NLI '!AX$5=0,0,AW47+'KWh (Monthly) ENTRY NLI '!AX47)</f>
        <v>163956.62676848526</v>
      </c>
      <c r="AY47" s="105">
        <f>IF('KWh (Monthly) ENTRY NLI '!AY$5=0,0,AX47+'KWh (Monthly) ENTRY NLI '!AY47)</f>
        <v>163956.62676848526</v>
      </c>
      <c r="AZ47" s="105">
        <f>IF('KWh (Monthly) ENTRY NLI '!AZ$5=0,0,AY47+'KWh (Monthly) ENTRY NLI '!AZ47)</f>
        <v>163956.62676848526</v>
      </c>
      <c r="BA47" s="105">
        <f>IF('KWh (Monthly) ENTRY NLI '!BA$5=0,0,AZ47+'KWh (Monthly) ENTRY NLI '!BA47)</f>
        <v>163956.62676848526</v>
      </c>
      <c r="BB47" s="105">
        <f>IF('KWh (Monthly) ENTRY NLI '!BB$5=0,0,BA47+'KWh (Monthly) ENTRY NLI '!BB47)</f>
        <v>163956.62676848526</v>
      </c>
      <c r="BC47" s="105">
        <f>IF('KWh (Monthly) ENTRY NLI '!BC$5=0,0,BB47+'KWh (Monthly) ENTRY NLI '!BC47)</f>
        <v>163956.62676848526</v>
      </c>
      <c r="BD47" s="105">
        <f>IF('KWh (Monthly) ENTRY NLI '!BD$5=0,0,BC47+'KWh (Monthly) ENTRY NLI '!BD47)</f>
        <v>0</v>
      </c>
      <c r="BE47" s="105">
        <f>IF('KWh (Monthly) ENTRY NLI '!BE$5=0,0,BD47+'KWh (Monthly) ENTRY NLI '!BE47)</f>
        <v>0</v>
      </c>
      <c r="BF47" s="105">
        <f>IF('KWh (Monthly) ENTRY NLI '!BF$5=0,0,BE47+'KWh (Monthly) ENTRY NLI '!BF47)</f>
        <v>0</v>
      </c>
      <c r="BG47" s="105">
        <f>IF('KWh (Monthly) ENTRY NLI '!BG$5=0,0,BF47+'KWh (Monthly) ENTRY NLI '!BG47)</f>
        <v>0</v>
      </c>
      <c r="BH47" s="105">
        <f>IF('KWh (Monthly) ENTRY NLI '!BH$5=0,0,BG47+'KWh (Monthly) ENTRY NLI '!BH47)</f>
        <v>0</v>
      </c>
      <c r="BI47" s="105">
        <f>IF('KWh (Monthly) ENTRY NLI '!BI$5=0,0,BH47+'KWh (Monthly) ENTRY NLI '!BI47)</f>
        <v>0</v>
      </c>
      <c r="BJ47" s="105">
        <f>IF('KWh (Monthly) ENTRY NLI '!BJ$5=0,0,BI47+'KWh (Monthly) ENTRY NLI '!BJ47)</f>
        <v>0</v>
      </c>
      <c r="BK47" s="105">
        <f>IF('KWh (Monthly) ENTRY NLI '!BK$5=0,0,BJ47+'KWh (Monthly) ENTRY NLI '!BK47)</f>
        <v>0</v>
      </c>
      <c r="BL47" s="105">
        <f>IF('KWh (Monthly) ENTRY NLI '!BL$5=0,0,BK47+'KWh (Monthly) ENTRY NLI '!BL47)</f>
        <v>0</v>
      </c>
      <c r="BM47" s="105">
        <f>IF('KWh (Monthly) ENTRY NLI '!BM$5=0,0,BL47+'KWh (Monthly) ENTRY NLI '!BM47)</f>
        <v>0</v>
      </c>
      <c r="BN47" s="105">
        <f>IF('KWh (Monthly) ENTRY NLI '!BN$5=0,0,BM47+'KWh (Monthly) ENTRY NLI '!BN47)</f>
        <v>0</v>
      </c>
      <c r="BO47" s="105">
        <f>IF('KWh (Monthly) ENTRY NLI '!BO$5=0,0,BN47+'KWh (Monthly) ENTRY NLI '!BO47)</f>
        <v>0</v>
      </c>
      <c r="BP47" s="105">
        <f>IF('KWh (Monthly) ENTRY NLI '!BP$5=0,0,BO47+'KWh (Monthly) ENTRY NLI '!BP47)</f>
        <v>0</v>
      </c>
      <c r="BQ47" s="105">
        <f>IF('KWh (Monthly) ENTRY NLI '!BQ$5=0,0,BP47+'KWh (Monthly) ENTRY NLI '!BQ47)</f>
        <v>0</v>
      </c>
      <c r="BR47" s="105">
        <f>IF('KWh (Monthly) ENTRY NLI '!BR$5=0,0,BQ47+'KWh (Monthly) ENTRY NLI '!BR47)</f>
        <v>0</v>
      </c>
      <c r="BS47" s="105">
        <f>IF('KWh (Monthly) ENTRY NLI '!BS$5=0,0,BR47+'KWh (Monthly) ENTRY NLI '!BS47)</f>
        <v>0</v>
      </c>
      <c r="BT47" s="105">
        <f>IF('KWh (Monthly) ENTRY NLI '!BT$5=0,0,BS47+'KWh (Monthly) ENTRY NLI '!BT47)</f>
        <v>0</v>
      </c>
      <c r="BU47" s="105">
        <f>IF('KWh (Monthly) ENTRY NLI '!BU$5=0,0,BT47+'KWh (Monthly) ENTRY NLI '!BU47)</f>
        <v>0</v>
      </c>
      <c r="BV47" s="105">
        <f>IF('KWh (Monthly) ENTRY NLI '!BV$5=0,0,BU47+'KWh (Monthly) ENTRY NLI '!BV47)</f>
        <v>0</v>
      </c>
      <c r="BW47" s="105">
        <f>IF('KWh (Monthly) ENTRY NLI '!BW$5=0,0,BV47+'KWh (Monthly) ENTRY NLI '!BW47)</f>
        <v>0</v>
      </c>
      <c r="BX47" s="105">
        <f>IF('KWh (Monthly) ENTRY NLI '!BX$5=0,0,BW47+'KWh (Monthly) ENTRY NLI '!BX47)</f>
        <v>0</v>
      </c>
      <c r="BY47" s="105">
        <f>IF('KWh (Monthly) ENTRY NLI '!BY$5=0,0,BX47+'KWh (Monthly) ENTRY NLI '!BY47)</f>
        <v>0</v>
      </c>
      <c r="BZ47" s="105">
        <f>IF('KWh (Monthly) ENTRY NLI '!BZ$5=0,0,BY47+'KWh (Monthly) ENTRY NLI '!BZ47)</f>
        <v>0</v>
      </c>
      <c r="CA47" s="105">
        <f>IF('KWh (Monthly) ENTRY NLI '!CA$5=0,0,BZ47+'KWh (Monthly) ENTRY NLI '!CA47)</f>
        <v>0</v>
      </c>
      <c r="CB47" s="105">
        <f>IF('KWh (Monthly) ENTRY NLI '!CB$5=0,0,CA47+'KWh (Monthly) ENTRY NLI '!CB47)</f>
        <v>0</v>
      </c>
      <c r="CC47" s="105">
        <f>IF('KWh (Monthly) ENTRY NLI '!CC$5=0,0,CB47+'KWh (Monthly) ENTRY NLI '!CC47)</f>
        <v>0</v>
      </c>
      <c r="CD47" s="105">
        <f>IF('KWh (Monthly) ENTRY NLI '!CD$5=0,0,CC47+'KWh (Monthly) ENTRY NLI '!CD47)</f>
        <v>0</v>
      </c>
      <c r="CE47" s="105">
        <f>IF('KWh (Monthly) ENTRY NLI '!CE$5=0,0,CD47+'KWh (Monthly) ENTRY NLI '!CE47)</f>
        <v>0</v>
      </c>
      <c r="CF47" s="105">
        <f>IF('KWh (Monthly) ENTRY NLI '!CF$5=0,0,CE47+'KWh (Monthly) ENTRY NLI '!CF47)</f>
        <v>0</v>
      </c>
      <c r="CG47" s="105">
        <f>IF('KWh (Monthly) ENTRY NLI '!CG$5=0,0,CF47+'KWh (Monthly) ENTRY NLI '!CG47)</f>
        <v>0</v>
      </c>
      <c r="CH47" s="105">
        <f>IF('KWh (Monthly) ENTRY NLI '!CH$5=0,0,CG47+'KWh (Monthly) ENTRY NLI '!CH47)</f>
        <v>0</v>
      </c>
      <c r="CI47" s="105">
        <f>IF('KWh (Monthly) ENTRY NLI '!CI$5=0,0,CH47+'KWh (Monthly) ENTRY NLI '!CI47)</f>
        <v>0</v>
      </c>
      <c r="CJ47" s="105">
        <f>IF('KWh (Monthly) ENTRY NLI '!CJ$5=0,0,CI47+'KWh (Monthly) ENTRY NLI '!CJ47)</f>
        <v>0</v>
      </c>
    </row>
    <row r="48" spans="1:88" ht="15.75" thickBot="1" x14ac:dyDescent="0.3"/>
    <row r="49" spans="1:88" ht="15.75" x14ac:dyDescent="0.25">
      <c r="A49" s="19"/>
      <c r="B49" s="80" t="s">
        <v>32</v>
      </c>
      <c r="C49" s="51">
        <v>42370</v>
      </c>
      <c r="D49" s="51">
        <v>42401</v>
      </c>
      <c r="E49" s="49">
        <v>42430</v>
      </c>
      <c r="F49" s="49">
        <v>42461</v>
      </c>
      <c r="G49" s="49">
        <v>42491</v>
      </c>
      <c r="H49" s="49">
        <v>42522</v>
      </c>
      <c r="I49" s="49">
        <v>42552</v>
      </c>
      <c r="J49" s="49">
        <v>42583</v>
      </c>
      <c r="K49" s="49">
        <v>42614</v>
      </c>
      <c r="L49" s="49">
        <v>42644</v>
      </c>
      <c r="M49" s="49">
        <v>42675</v>
      </c>
      <c r="N49" s="49">
        <v>42705</v>
      </c>
      <c r="O49" s="49">
        <v>42736</v>
      </c>
      <c r="P49" s="49">
        <v>42767</v>
      </c>
      <c r="Q49" s="50">
        <v>42795</v>
      </c>
      <c r="R49" s="50">
        <v>42826</v>
      </c>
      <c r="S49" s="50">
        <v>42856</v>
      </c>
      <c r="T49" s="50">
        <v>42887</v>
      </c>
      <c r="U49" s="50">
        <v>42917</v>
      </c>
      <c r="V49" s="50">
        <v>42948</v>
      </c>
      <c r="W49" s="50">
        <v>42979</v>
      </c>
      <c r="X49" s="50">
        <v>43009</v>
      </c>
      <c r="Y49" s="50">
        <v>43040</v>
      </c>
      <c r="Z49" s="50">
        <v>43070</v>
      </c>
      <c r="AA49" s="50">
        <v>43101</v>
      </c>
      <c r="AB49" s="50">
        <v>43132</v>
      </c>
      <c r="AC49" s="51">
        <v>43160</v>
      </c>
      <c r="AD49" s="51">
        <v>43191</v>
      </c>
      <c r="AE49" s="51">
        <v>43221</v>
      </c>
      <c r="AF49" s="51">
        <v>43252</v>
      </c>
      <c r="AG49" s="51">
        <v>43282</v>
      </c>
      <c r="AH49" s="51">
        <v>43313</v>
      </c>
      <c r="AI49" s="51">
        <v>43344</v>
      </c>
      <c r="AJ49" s="51">
        <v>43374</v>
      </c>
      <c r="AK49" s="51">
        <v>43405</v>
      </c>
      <c r="AL49" s="51">
        <v>43435</v>
      </c>
      <c r="AM49" s="51">
        <v>43466</v>
      </c>
      <c r="AN49" s="51">
        <v>43497</v>
      </c>
      <c r="AO49" s="49">
        <v>43525</v>
      </c>
      <c r="AP49" s="49">
        <v>43556</v>
      </c>
      <c r="AQ49" s="49">
        <v>43586</v>
      </c>
      <c r="AR49" s="49">
        <v>43617</v>
      </c>
      <c r="AS49" s="49">
        <v>43647</v>
      </c>
      <c r="AT49" s="49">
        <v>43678</v>
      </c>
      <c r="AU49" s="49">
        <v>43709</v>
      </c>
      <c r="AV49" s="49">
        <v>43739</v>
      </c>
      <c r="AW49" s="49">
        <v>43770</v>
      </c>
      <c r="AX49" s="49">
        <v>43800</v>
      </c>
      <c r="AY49" s="49">
        <v>43831</v>
      </c>
      <c r="AZ49" s="49">
        <v>43862</v>
      </c>
      <c r="BA49" s="50">
        <v>43891</v>
      </c>
      <c r="BB49" s="50">
        <v>43922</v>
      </c>
      <c r="BC49" s="50">
        <v>43952</v>
      </c>
      <c r="BD49" s="50">
        <v>43983</v>
      </c>
      <c r="BE49" s="50">
        <v>44013</v>
      </c>
      <c r="BF49" s="50">
        <v>44044</v>
      </c>
      <c r="BG49" s="50">
        <v>44075</v>
      </c>
      <c r="BH49" s="50">
        <v>44105</v>
      </c>
      <c r="BI49" s="50">
        <v>44136</v>
      </c>
      <c r="BJ49" s="50">
        <v>44166</v>
      </c>
      <c r="BK49" s="50">
        <v>44197</v>
      </c>
      <c r="BL49" s="50">
        <v>44228</v>
      </c>
      <c r="BM49" s="51">
        <v>44256</v>
      </c>
      <c r="BN49" s="51">
        <v>44287</v>
      </c>
      <c r="BO49" s="51">
        <v>44317</v>
      </c>
      <c r="BP49" s="51">
        <v>44348</v>
      </c>
      <c r="BQ49" s="51">
        <v>44378</v>
      </c>
      <c r="BR49" s="51">
        <v>44409</v>
      </c>
      <c r="BS49" s="51">
        <v>44440</v>
      </c>
      <c r="BT49" s="51">
        <v>44470</v>
      </c>
      <c r="BU49" s="51">
        <v>44501</v>
      </c>
      <c r="BV49" s="51">
        <v>44531</v>
      </c>
      <c r="BW49" s="51">
        <v>44562</v>
      </c>
      <c r="BX49" s="51">
        <v>44593</v>
      </c>
      <c r="BY49" s="49">
        <v>44621</v>
      </c>
      <c r="BZ49" s="49">
        <v>44652</v>
      </c>
      <c r="CA49" s="49">
        <v>44682</v>
      </c>
      <c r="CB49" s="49">
        <v>44713</v>
      </c>
      <c r="CC49" s="49">
        <v>44743</v>
      </c>
      <c r="CD49" s="49">
        <v>44774</v>
      </c>
      <c r="CE49" s="49">
        <v>44805</v>
      </c>
      <c r="CF49" s="49">
        <v>44835</v>
      </c>
      <c r="CG49" s="49">
        <v>44866</v>
      </c>
      <c r="CH49" s="49">
        <v>44896</v>
      </c>
      <c r="CI49" s="49">
        <v>44927</v>
      </c>
      <c r="CJ49" s="49">
        <v>44958</v>
      </c>
    </row>
    <row r="50" spans="1:88" ht="15" customHeight="1" x14ac:dyDescent="0.25">
      <c r="A50" s="209" t="s">
        <v>29</v>
      </c>
      <c r="B50" s="45" t="s">
        <v>9</v>
      </c>
      <c r="C50" s="70">
        <f>IF('KWh (Monthly) ENTRY NLI '!C$5=0,0,'KWh (Monthly) ENTRY NLI '!C50)</f>
        <v>0</v>
      </c>
      <c r="D50" s="70">
        <f>IF('KWh (Monthly) ENTRY NLI '!D$5=0,0,C50+'KWh (Monthly) ENTRY NLI '!D50)</f>
        <v>0</v>
      </c>
      <c r="E50" s="70">
        <f>IF('KWh (Monthly) ENTRY NLI '!E$5=0,0,D50+'KWh (Monthly) ENTRY NLI '!E50)</f>
        <v>0</v>
      </c>
      <c r="F50" s="70">
        <f>IF('KWh (Monthly) ENTRY NLI '!F$5=0,0,E50+'KWh (Monthly) ENTRY NLI '!F50)</f>
        <v>0</v>
      </c>
      <c r="G50" s="70">
        <f>IF('KWh (Monthly) ENTRY NLI '!G$5=0,0,F50+'KWh (Monthly) ENTRY NLI '!G50)</f>
        <v>0</v>
      </c>
      <c r="H50" s="70">
        <f>IF('KWh (Monthly) ENTRY NLI '!H$5=0,0,G50+'KWh (Monthly) ENTRY NLI '!H50)</f>
        <v>0</v>
      </c>
      <c r="I50" s="70">
        <f>IF('KWh (Monthly) ENTRY NLI '!I$5=0,0,H50+'KWh (Monthly) ENTRY NLI '!I50)</f>
        <v>0</v>
      </c>
      <c r="J50" s="70">
        <f>IF('KWh (Monthly) ENTRY NLI '!J$5=0,0,I50+'KWh (Monthly) ENTRY NLI '!J50)</f>
        <v>0</v>
      </c>
      <c r="K50" s="70">
        <f>IF('KWh (Monthly) ENTRY NLI '!K$5=0,0,J50+'KWh (Monthly) ENTRY NLI '!K50)</f>
        <v>0</v>
      </c>
      <c r="L50" s="70">
        <f>IF('KWh (Monthly) ENTRY NLI '!L$5=0,0,K50+'KWh (Monthly) ENTRY NLI '!L50)</f>
        <v>0</v>
      </c>
      <c r="M50" s="70">
        <f>IF('KWh (Monthly) ENTRY NLI '!M$5=0,0,L50+'KWh (Monthly) ENTRY NLI '!M50)</f>
        <v>28380.136334995143</v>
      </c>
      <c r="N50" s="70">
        <f>IF('KWh (Monthly) ENTRY NLI '!N$5=0,0,M50+'KWh (Monthly) ENTRY NLI '!N50)</f>
        <v>28380.136334995143</v>
      </c>
      <c r="O50" s="70">
        <f>IF('KWh (Monthly) ENTRY NLI '!O$5=0,0,N50+'KWh (Monthly) ENTRY NLI '!O50)</f>
        <v>28380.136334995143</v>
      </c>
      <c r="P50" s="70">
        <f>IF('KWh (Monthly) ENTRY NLI '!P$5=0,0,O50+'KWh (Monthly) ENTRY NLI '!P50)</f>
        <v>85919.779014834989</v>
      </c>
      <c r="Q50" s="70">
        <f>IF('KWh (Monthly) ENTRY NLI '!Q$5=0,0,P50+'KWh (Monthly) ENTRY NLI '!Q50)</f>
        <v>85919.779014834989</v>
      </c>
      <c r="R50" s="70">
        <f>IF('KWh (Monthly) ENTRY NLI '!R$5=0,0,Q50+'KWh (Monthly) ENTRY NLI '!R50)</f>
        <v>85919.779014834989</v>
      </c>
      <c r="S50" s="70">
        <f>IF('KWh (Monthly) ENTRY NLI '!S$5=0,0,R50+'KWh (Monthly) ENTRY NLI '!S50)</f>
        <v>467453.16982808057</v>
      </c>
      <c r="T50" s="70">
        <f>IF('KWh (Monthly) ENTRY NLI '!T$5=0,0,S50+'KWh (Monthly) ENTRY NLI '!T50)</f>
        <v>574857.7124836439</v>
      </c>
      <c r="U50" s="70">
        <f>IF('KWh (Monthly) ENTRY NLI '!U$5=0,0,T50+'KWh (Monthly) ENTRY NLI '!U50)</f>
        <v>574857.7124836439</v>
      </c>
      <c r="V50" s="70">
        <f>IF('KWh (Monthly) ENTRY NLI '!V$5=0,0,U50+'KWh (Monthly) ENTRY NLI '!V50)</f>
        <v>574857.7124836439</v>
      </c>
      <c r="W50" s="70">
        <f>IF('KWh (Monthly) ENTRY NLI '!W$5=0,0,V50+'KWh (Monthly) ENTRY NLI '!W50)</f>
        <v>615098.31738042703</v>
      </c>
      <c r="X50" s="70">
        <f>IF('KWh (Monthly) ENTRY NLI '!X$5=0,0,W50+'KWh (Monthly) ENTRY NLI '!X50)</f>
        <v>1153154.3567117066</v>
      </c>
      <c r="Y50" s="70">
        <f>IF('KWh (Monthly) ENTRY NLI '!Y$5=0,0,X50+'KWh (Monthly) ENTRY NLI '!Y50)</f>
        <v>1153154.3567117066</v>
      </c>
      <c r="Z50" s="70">
        <f>IF('KWh (Monthly) ENTRY NLI '!Z$5=0,0,Y50+'KWh (Monthly) ENTRY NLI '!Z50)</f>
        <v>1359013.0634682029</v>
      </c>
      <c r="AA50" s="70">
        <f>IF('KWh (Monthly) ENTRY NLI '!AA$5=0,0,Z50+'KWh (Monthly) ENTRY NLI '!AA50)</f>
        <v>1440302.1180123107</v>
      </c>
      <c r="AB50" s="70">
        <f>IF('KWh (Monthly) ENTRY NLI '!AB$5=0,0,AA50+'KWh (Monthly) ENTRY NLI '!AB50)</f>
        <v>1457187.5289328762</v>
      </c>
      <c r="AC50" s="70">
        <f>IF('KWh (Monthly) ENTRY NLI '!AC$5=0,0,AB50+'KWh (Monthly) ENTRY NLI '!AC50)</f>
        <v>1457187.5289328762</v>
      </c>
      <c r="AD50" s="70">
        <f>IF('KWh (Monthly) ENTRY NLI '!AD$5=0,0,AC50+'KWh (Monthly) ENTRY NLI '!AD50)</f>
        <v>1457187.5289328762</v>
      </c>
      <c r="AE50" s="70">
        <f>IF('KWh (Monthly) ENTRY NLI '!AE$5=0,0,AD50+'KWh (Monthly) ENTRY NLI '!AE50)</f>
        <v>1572020.9878056529</v>
      </c>
      <c r="AF50" s="70">
        <f>IF('KWh (Monthly) ENTRY NLI '!AF$5=0,0,AE50+'KWh (Monthly) ENTRY NLI '!AF50)</f>
        <v>1572020.9878056529</v>
      </c>
      <c r="AG50" s="70">
        <f>IF('KWh (Monthly) ENTRY NLI '!AG$5=0,0,AF50+'KWh (Monthly) ENTRY NLI '!AG50)</f>
        <v>1671333.6587456306</v>
      </c>
      <c r="AH50" s="70">
        <f>IF('KWh (Monthly) ENTRY NLI '!AH$5=0,0,AG50+'KWh (Monthly) ENTRY NLI '!AH50)</f>
        <v>1671333.6587456306</v>
      </c>
      <c r="AI50" s="70">
        <f>IF('KWh (Monthly) ENTRY NLI '!AI$5=0,0,AH50+'KWh (Monthly) ENTRY NLI '!AI50)</f>
        <v>1671333.6587456306</v>
      </c>
      <c r="AJ50" s="70">
        <f>IF('KWh (Monthly) ENTRY NLI '!AJ$5=0,0,AI50+'KWh (Monthly) ENTRY NLI '!AJ50)</f>
        <v>1739185.4942842654</v>
      </c>
      <c r="AK50" s="70">
        <f>IF('KWh (Monthly) ENTRY NLI '!AK$5=0,0,AJ50+'KWh (Monthly) ENTRY NLI '!AK50)</f>
        <v>1739185.4942842654</v>
      </c>
      <c r="AL50" s="70">
        <f>IF('KWh (Monthly) ENTRY NLI '!AL$5=0,0,AK50+'KWh (Monthly) ENTRY NLI '!AL50)</f>
        <v>2386047.3182743886</v>
      </c>
      <c r="AM50" s="70">
        <f>IF('KWh (Monthly) ENTRY NLI '!AM$5=0,0,AL50+'KWh (Monthly) ENTRY NLI '!AM50)</f>
        <v>2386047.3182743886</v>
      </c>
      <c r="AN50" s="70">
        <f>IF('KWh (Monthly) ENTRY NLI '!AN$5=0,0,AM50+'KWh (Monthly) ENTRY NLI '!AN50)</f>
        <v>2715610.7633211343</v>
      </c>
      <c r="AO50" s="105">
        <f>IF('KWh (Monthly) ENTRY NLI '!AO$5=0,0,AN50+'KWh (Monthly) ENTRY NLI '!AO50)</f>
        <v>2715611.7633211343</v>
      </c>
      <c r="AP50" s="105">
        <f>IF('KWh (Monthly) ENTRY NLI '!AP$5=0,0,AO50+'KWh (Monthly) ENTRY NLI '!AP50)</f>
        <v>2715612.7633211343</v>
      </c>
      <c r="AQ50" s="105">
        <f>IF('KWh (Monthly) ENTRY NLI '!AQ$5=0,0,AP50+'KWh (Monthly) ENTRY NLI '!AQ50)</f>
        <v>2715613.7633211343</v>
      </c>
      <c r="AR50" s="70">
        <f>IF('KWh (Monthly) ENTRY NLI '!AR$5=-1,0,AQ50+'KWh (Monthly) ENTRY NLI '!AR50)</f>
        <v>2715614.7633211343</v>
      </c>
      <c r="AS50" s="70">
        <f>IF('KWh (Monthly) ENTRY NLI '!AS$5=-1,0,AR50+'KWh (Monthly) ENTRY NLI '!AS50)</f>
        <v>2715615.7633211343</v>
      </c>
      <c r="AT50" s="70">
        <f>IF('KWh (Monthly) ENTRY NLI '!AT$5=-1,0,AS50+'KWh (Monthly) ENTRY NLI '!AT50)</f>
        <v>2715616.7633211343</v>
      </c>
      <c r="AU50" s="70">
        <f>IF('KWh (Monthly) ENTRY NLI '!AU$5=-1,0,AT50+'KWh (Monthly) ENTRY NLI '!AU50)</f>
        <v>2715617.7633211343</v>
      </c>
      <c r="AV50" s="70">
        <f>IF('KWh (Monthly) ENTRY NLI '!AV$5=-1,0,AU50+'KWh (Monthly) ENTRY NLI '!AV50)</f>
        <v>2715618.7633211343</v>
      </c>
      <c r="AW50" s="105">
        <f>IF('KWh (Monthly) ENTRY NLI '!AW$5=0,0,AV50+'KWh (Monthly) ENTRY NLI '!AW50)</f>
        <v>2715619.7633211343</v>
      </c>
      <c r="AX50" s="105">
        <f>IF('KWh (Monthly) ENTRY NLI '!AX$5=0,0,AW50+'KWh (Monthly) ENTRY NLI '!AX50)</f>
        <v>2715620.7633211343</v>
      </c>
      <c r="AY50" s="105">
        <f>IF('KWh (Monthly) ENTRY NLI '!AY$5=0,0,AX50+'KWh (Monthly) ENTRY NLI '!AY50)</f>
        <v>2715621.7633211343</v>
      </c>
      <c r="AZ50" s="105">
        <f>IF('KWh (Monthly) ENTRY NLI '!AZ$5=0,0,AY50+'KWh (Monthly) ENTRY NLI '!AZ50)</f>
        <v>2715622.7633211343</v>
      </c>
      <c r="BA50" s="105">
        <f>IF('KWh (Monthly) ENTRY NLI '!BA$5=0,0,AZ50+'KWh (Monthly) ENTRY NLI '!BA50)</f>
        <v>2715623.7633211343</v>
      </c>
      <c r="BB50" s="105">
        <f>IF('KWh (Monthly) ENTRY NLI '!BB$5=0,0,BA50+'KWh (Monthly) ENTRY NLI '!BB50)</f>
        <v>2715624.7633211343</v>
      </c>
      <c r="BC50" s="105">
        <f>IF('KWh (Monthly) ENTRY NLI '!BC$5=0,0,BB50+'KWh (Monthly) ENTRY NLI '!BC50)</f>
        <v>2715625.7633211343</v>
      </c>
      <c r="BD50" s="105">
        <f>IF('KWh (Monthly) ENTRY NLI '!BD$5=0,0,BC50+'KWh (Monthly) ENTRY NLI '!BD50)</f>
        <v>0</v>
      </c>
      <c r="BE50" s="105">
        <f>IF('KWh (Monthly) ENTRY NLI '!BE$5=0,0,BD50+'KWh (Monthly) ENTRY NLI '!BE50)</f>
        <v>0</v>
      </c>
      <c r="BF50" s="105">
        <f>IF('KWh (Monthly) ENTRY NLI '!BF$5=0,0,BE50+'KWh (Monthly) ENTRY NLI '!BF50)</f>
        <v>0</v>
      </c>
      <c r="BG50" s="105">
        <f>IF('KWh (Monthly) ENTRY NLI '!BG$5=0,0,BF50+'KWh (Monthly) ENTRY NLI '!BG50)</f>
        <v>0</v>
      </c>
      <c r="BH50" s="105">
        <f>IF('KWh (Monthly) ENTRY NLI '!BH$5=0,0,BG50+'KWh (Monthly) ENTRY NLI '!BH50)</f>
        <v>0</v>
      </c>
      <c r="BI50" s="105">
        <f>IF('KWh (Monthly) ENTRY NLI '!BI$5=0,0,BH50+'KWh (Monthly) ENTRY NLI '!BI50)</f>
        <v>0</v>
      </c>
      <c r="BJ50" s="105">
        <f>IF('KWh (Monthly) ENTRY NLI '!BJ$5=0,0,BI50+'KWh (Monthly) ENTRY NLI '!BJ50)</f>
        <v>0</v>
      </c>
      <c r="BK50" s="105">
        <f>IF('KWh (Monthly) ENTRY NLI '!BK$5=0,0,BJ50+'KWh (Monthly) ENTRY NLI '!BK50)</f>
        <v>0</v>
      </c>
      <c r="BL50" s="105">
        <f>IF('KWh (Monthly) ENTRY NLI '!BL$5=0,0,BK50+'KWh (Monthly) ENTRY NLI '!BL50)</f>
        <v>0</v>
      </c>
      <c r="BM50" s="105">
        <f>IF('KWh (Monthly) ENTRY NLI '!BM$5=0,0,BL50+'KWh (Monthly) ENTRY NLI '!BM50)</f>
        <v>0</v>
      </c>
      <c r="BN50" s="105">
        <f>IF('KWh (Monthly) ENTRY NLI '!BN$5=0,0,BM50+'KWh (Monthly) ENTRY NLI '!BN50)</f>
        <v>0</v>
      </c>
      <c r="BO50" s="105">
        <f>IF('KWh (Monthly) ENTRY NLI '!BO$5=0,0,BN50+'KWh (Monthly) ENTRY NLI '!BO50)</f>
        <v>0</v>
      </c>
      <c r="BP50" s="105">
        <f>IF('KWh (Monthly) ENTRY NLI '!BP$5=0,0,BO50+'KWh (Monthly) ENTRY NLI '!BP50)</f>
        <v>0</v>
      </c>
      <c r="BQ50" s="105">
        <f>IF('KWh (Monthly) ENTRY NLI '!BQ$5=0,0,BP50+'KWh (Monthly) ENTRY NLI '!BQ50)</f>
        <v>0</v>
      </c>
      <c r="BR50" s="105">
        <f>IF('KWh (Monthly) ENTRY NLI '!BR$5=0,0,BQ50+'KWh (Monthly) ENTRY NLI '!BR50)</f>
        <v>0</v>
      </c>
      <c r="BS50" s="105">
        <f>IF('KWh (Monthly) ENTRY NLI '!BS$5=0,0,BR50+'KWh (Monthly) ENTRY NLI '!BS50)</f>
        <v>0</v>
      </c>
      <c r="BT50" s="105">
        <f>IF('KWh (Monthly) ENTRY NLI '!BT$5=0,0,BS50+'KWh (Monthly) ENTRY NLI '!BT50)</f>
        <v>0</v>
      </c>
      <c r="BU50" s="105">
        <f>IF('KWh (Monthly) ENTRY NLI '!BU$5=0,0,BT50+'KWh (Monthly) ENTRY NLI '!BU50)</f>
        <v>0</v>
      </c>
      <c r="BV50" s="105">
        <f>IF('KWh (Monthly) ENTRY NLI '!BV$5=0,0,BU50+'KWh (Monthly) ENTRY NLI '!BV50)</f>
        <v>0</v>
      </c>
      <c r="BW50" s="105">
        <f>IF('KWh (Monthly) ENTRY NLI '!BW$5=0,0,BV50+'KWh (Monthly) ENTRY NLI '!BW50)</f>
        <v>0</v>
      </c>
      <c r="BX50" s="105">
        <f>IF('KWh (Monthly) ENTRY NLI '!BX$5=0,0,BW50+'KWh (Monthly) ENTRY NLI '!BX50)</f>
        <v>0</v>
      </c>
      <c r="BY50" s="105">
        <f>IF('KWh (Monthly) ENTRY NLI '!BY$5=0,0,BX50+'KWh (Monthly) ENTRY NLI '!BY50)</f>
        <v>0</v>
      </c>
      <c r="BZ50" s="105">
        <f>IF('KWh (Monthly) ENTRY NLI '!BZ$5=0,0,BY50+'KWh (Monthly) ENTRY NLI '!BZ50)</f>
        <v>0</v>
      </c>
      <c r="CA50" s="105">
        <f>IF('KWh (Monthly) ENTRY NLI '!CA$5=0,0,BZ50+'KWh (Monthly) ENTRY NLI '!CA50)</f>
        <v>0</v>
      </c>
      <c r="CB50" s="105">
        <f>IF('KWh (Monthly) ENTRY NLI '!CB$5=0,0,CA50+'KWh (Monthly) ENTRY NLI '!CB50)</f>
        <v>0</v>
      </c>
      <c r="CC50" s="105">
        <f>IF('KWh (Monthly) ENTRY NLI '!CC$5=0,0,CB50+'KWh (Monthly) ENTRY NLI '!CC50)</f>
        <v>0</v>
      </c>
      <c r="CD50" s="105">
        <f>IF('KWh (Monthly) ENTRY NLI '!CD$5=0,0,CC50+'KWh (Monthly) ENTRY NLI '!CD50)</f>
        <v>0</v>
      </c>
      <c r="CE50" s="105">
        <f>IF('KWh (Monthly) ENTRY NLI '!CE$5=0,0,CD50+'KWh (Monthly) ENTRY NLI '!CE50)</f>
        <v>0</v>
      </c>
      <c r="CF50" s="105">
        <f>IF('KWh (Monthly) ENTRY NLI '!CF$5=0,0,CE50+'KWh (Monthly) ENTRY NLI '!CF50)</f>
        <v>0</v>
      </c>
      <c r="CG50" s="105">
        <f>IF('KWh (Monthly) ENTRY NLI '!CG$5=0,0,CF50+'KWh (Monthly) ENTRY NLI '!CG50)</f>
        <v>0</v>
      </c>
      <c r="CH50" s="105">
        <f>IF('KWh (Monthly) ENTRY NLI '!CH$5=0,0,CG50+'KWh (Monthly) ENTRY NLI '!CH50)</f>
        <v>0</v>
      </c>
      <c r="CI50" s="105">
        <f>IF('KWh (Monthly) ENTRY NLI '!CI$5=0,0,CH50+'KWh (Monthly) ENTRY NLI '!CI50)</f>
        <v>0</v>
      </c>
      <c r="CJ50" s="105">
        <f>IF('KWh (Monthly) ENTRY NLI '!CJ$5=0,0,CI50+'KWh (Monthly) ENTRY NLI '!CJ50)</f>
        <v>0</v>
      </c>
    </row>
    <row r="51" spans="1:88" x14ac:dyDescent="0.25">
      <c r="A51" s="209"/>
      <c r="B51" s="45" t="s">
        <v>6</v>
      </c>
      <c r="C51" s="70">
        <f>IF('KWh (Monthly) ENTRY NLI '!C$5=0,0,'KWh (Monthly) ENTRY NLI '!C51)</f>
        <v>0</v>
      </c>
      <c r="D51" s="70">
        <f>IF('KWh (Monthly) ENTRY NLI '!D$5=0,0,C51+'KWh (Monthly) ENTRY NLI '!D51)</f>
        <v>0</v>
      </c>
      <c r="E51" s="70">
        <f>IF('KWh (Monthly) ENTRY NLI '!E$5=0,0,D51+'KWh (Monthly) ENTRY NLI '!E51)</f>
        <v>0</v>
      </c>
      <c r="F51" s="70">
        <f>IF('KWh (Monthly) ENTRY NLI '!F$5=0,0,E51+'KWh (Monthly) ENTRY NLI '!F51)</f>
        <v>0</v>
      </c>
      <c r="G51" s="70">
        <f>IF('KWh (Monthly) ENTRY NLI '!G$5=0,0,F51+'KWh (Monthly) ENTRY NLI '!G51)</f>
        <v>0</v>
      </c>
      <c r="H51" s="70">
        <f>IF('KWh (Monthly) ENTRY NLI '!H$5=0,0,G51+'KWh (Monthly) ENTRY NLI '!H51)</f>
        <v>0</v>
      </c>
      <c r="I51" s="70">
        <f>IF('KWh (Monthly) ENTRY NLI '!I$5=0,0,H51+'KWh (Monthly) ENTRY NLI '!I51)</f>
        <v>0</v>
      </c>
      <c r="J51" s="70">
        <f>IF('KWh (Monthly) ENTRY NLI '!J$5=0,0,I51+'KWh (Monthly) ENTRY NLI '!J51)</f>
        <v>0</v>
      </c>
      <c r="K51" s="70">
        <f>IF('KWh (Monthly) ENTRY NLI '!K$5=0,0,J51+'KWh (Monthly) ENTRY NLI '!K51)</f>
        <v>0</v>
      </c>
      <c r="L51" s="70">
        <f>IF('KWh (Monthly) ENTRY NLI '!L$5=0,0,K51+'KWh (Monthly) ENTRY NLI '!L51)</f>
        <v>0</v>
      </c>
      <c r="M51" s="70">
        <f>IF('KWh (Monthly) ENTRY NLI '!M$5=0,0,L51+'KWh (Monthly) ENTRY NLI '!M51)</f>
        <v>18446.627452060544</v>
      </c>
      <c r="N51" s="70">
        <f>IF('KWh (Monthly) ENTRY NLI '!N$5=0,0,M51+'KWh (Monthly) ENTRY NLI '!N51)</f>
        <v>18446.627452060544</v>
      </c>
      <c r="O51" s="70">
        <f>IF('KWh (Monthly) ENTRY NLI '!O$5=0,0,N51+'KWh (Monthly) ENTRY NLI '!O51)</f>
        <v>18446.627452060544</v>
      </c>
      <c r="P51" s="70">
        <f>IF('KWh (Monthly) ENTRY NLI '!P$5=0,0,O51+'KWh (Monthly) ENTRY NLI '!P51)</f>
        <v>18446.627452060544</v>
      </c>
      <c r="Q51" s="70">
        <f>IF('KWh (Monthly) ENTRY NLI '!Q$5=0,0,P51+'KWh (Monthly) ENTRY NLI '!Q51)</f>
        <v>18446.627452060544</v>
      </c>
      <c r="R51" s="70">
        <f>IF('KWh (Monthly) ENTRY NLI '!R$5=0,0,Q51+'KWh (Monthly) ENTRY NLI '!R51)</f>
        <v>18446.627452060544</v>
      </c>
      <c r="S51" s="70">
        <f>IF('KWh (Monthly) ENTRY NLI '!S$5=0,0,R51+'KWh (Monthly) ENTRY NLI '!S51)</f>
        <v>18446.627452060544</v>
      </c>
      <c r="T51" s="70">
        <f>IF('KWh (Monthly) ENTRY NLI '!T$5=0,0,S51+'KWh (Monthly) ENTRY NLI '!T51)</f>
        <v>18446.627452060544</v>
      </c>
      <c r="U51" s="70">
        <f>IF('KWh (Monthly) ENTRY NLI '!U$5=0,0,T51+'KWh (Monthly) ENTRY NLI '!U51)</f>
        <v>18446.627452060544</v>
      </c>
      <c r="V51" s="70">
        <f>IF('KWh (Monthly) ENTRY NLI '!V$5=0,0,U51+'KWh (Monthly) ENTRY NLI '!V51)</f>
        <v>18446.627452060544</v>
      </c>
      <c r="W51" s="70">
        <f>IF('KWh (Monthly) ENTRY NLI '!W$5=0,0,V51+'KWh (Monthly) ENTRY NLI '!W51)</f>
        <v>18446.627452060544</v>
      </c>
      <c r="X51" s="70">
        <f>IF('KWh (Monthly) ENTRY NLI '!X$5=0,0,W51+'KWh (Monthly) ENTRY NLI '!X51)</f>
        <v>18446.627452060544</v>
      </c>
      <c r="Y51" s="70">
        <f>IF('KWh (Monthly) ENTRY NLI '!Y$5=0,0,X51+'KWh (Monthly) ENTRY NLI '!Y51)</f>
        <v>62742.440163091538</v>
      </c>
      <c r="Z51" s="70">
        <f>IF('KWh (Monthly) ENTRY NLI '!Z$5=0,0,Y51+'KWh (Monthly) ENTRY NLI '!Z51)</f>
        <v>62742.440163091538</v>
      </c>
      <c r="AA51" s="70">
        <f>IF('KWh (Monthly) ENTRY NLI '!AA$5=0,0,Z51+'KWh (Monthly) ENTRY NLI '!AA51)</f>
        <v>62742.440163091538</v>
      </c>
      <c r="AB51" s="70">
        <f>IF('KWh (Monthly) ENTRY NLI '!AB$5=0,0,AA51+'KWh (Monthly) ENTRY NLI '!AB51)</f>
        <v>62742.440163091538</v>
      </c>
      <c r="AC51" s="70">
        <f>IF('KWh (Monthly) ENTRY NLI '!AC$5=0,0,AB51+'KWh (Monthly) ENTRY NLI '!AC51)</f>
        <v>62742.440163091538</v>
      </c>
      <c r="AD51" s="70">
        <f>IF('KWh (Monthly) ENTRY NLI '!AD$5=0,0,AC51+'KWh (Monthly) ENTRY NLI '!AD51)</f>
        <v>62742.440163091538</v>
      </c>
      <c r="AE51" s="70">
        <f>IF('KWh (Monthly) ENTRY NLI '!AE$5=0,0,AD51+'KWh (Monthly) ENTRY NLI '!AE51)</f>
        <v>62742.440163091538</v>
      </c>
      <c r="AF51" s="70">
        <f>IF('KWh (Monthly) ENTRY NLI '!AF$5=0,0,AE51+'KWh (Monthly) ENTRY NLI '!AF51)</f>
        <v>62742.440163091538</v>
      </c>
      <c r="AG51" s="70">
        <f>IF('KWh (Monthly) ENTRY NLI '!AG$5=0,0,AF51+'KWh (Monthly) ENTRY NLI '!AG51)</f>
        <v>349521.87906886585</v>
      </c>
      <c r="AH51" s="70">
        <f>IF('KWh (Monthly) ENTRY NLI '!AH$5=0,0,AG51+'KWh (Monthly) ENTRY NLI '!AH51)</f>
        <v>349521.87906886585</v>
      </c>
      <c r="AI51" s="70">
        <f>IF('KWh (Monthly) ENTRY NLI '!AI$5=0,0,AH51+'KWh (Monthly) ENTRY NLI '!AI51)</f>
        <v>397202.71312198794</v>
      </c>
      <c r="AJ51" s="70">
        <f>IF('KWh (Monthly) ENTRY NLI '!AJ$5=0,0,AI51+'KWh (Monthly) ENTRY NLI '!AJ51)</f>
        <v>397202.71312198794</v>
      </c>
      <c r="AK51" s="70">
        <f>IF('KWh (Monthly) ENTRY NLI '!AK$5=0,0,AJ51+'KWh (Monthly) ENTRY NLI '!AK51)</f>
        <v>445122.94204454729</v>
      </c>
      <c r="AL51" s="70">
        <f>IF('KWh (Monthly) ENTRY NLI '!AL$5=0,0,AK51+'KWh (Monthly) ENTRY NLI '!AL51)</f>
        <v>549224.77799513948</v>
      </c>
      <c r="AM51" s="70">
        <f>IF('KWh (Monthly) ENTRY NLI '!AM$5=0,0,AL51+'KWh (Monthly) ENTRY NLI '!AM51)</f>
        <v>549224.77799513948</v>
      </c>
      <c r="AN51" s="70">
        <f>IF('KWh (Monthly) ENTRY NLI '!AN$5=0,0,AM51+'KWh (Monthly) ENTRY NLI '!AN51)</f>
        <v>574752.5218932702</v>
      </c>
      <c r="AO51" s="105">
        <f>IF('KWh (Monthly) ENTRY NLI '!AO$5=0,0,AN51+'KWh (Monthly) ENTRY NLI '!AO51)</f>
        <v>574752.5218932702</v>
      </c>
      <c r="AP51" s="105">
        <f>IF('KWh (Monthly) ENTRY NLI '!AP$5=0,0,AO51+'KWh (Monthly) ENTRY NLI '!AP51)</f>
        <v>574752.5218932702</v>
      </c>
      <c r="AQ51" s="105">
        <f>IF('KWh (Monthly) ENTRY NLI '!AQ$5=0,0,AP51+'KWh (Monthly) ENTRY NLI '!AQ51)</f>
        <v>574752.5218932702</v>
      </c>
      <c r="AR51" s="70">
        <f>IF('KWh (Monthly) ENTRY NLI '!AR$5=-1,0,AQ51+'KWh (Monthly) ENTRY NLI '!AR51)</f>
        <v>574752.5218932702</v>
      </c>
      <c r="AS51" s="70">
        <f>IF('KWh (Monthly) ENTRY NLI '!AS$5=-1,0,AR51+'KWh (Monthly) ENTRY NLI '!AS51)</f>
        <v>574752.5218932702</v>
      </c>
      <c r="AT51" s="70">
        <f>IF('KWh (Monthly) ENTRY NLI '!AT$5=-1,0,AS51+'KWh (Monthly) ENTRY NLI '!AT51)</f>
        <v>574752.5218932702</v>
      </c>
      <c r="AU51" s="70">
        <f>IF('KWh (Monthly) ENTRY NLI '!AU$5=-1,0,AT51+'KWh (Monthly) ENTRY NLI '!AU51)</f>
        <v>574752.5218932702</v>
      </c>
      <c r="AV51" s="70">
        <f>IF('KWh (Monthly) ENTRY NLI '!AV$5=-1,0,AU51+'KWh (Monthly) ENTRY NLI '!AV51)</f>
        <v>574752.5218932702</v>
      </c>
      <c r="AW51" s="105">
        <f>IF('KWh (Monthly) ENTRY NLI '!AW$5=0,0,AV51+'KWh (Monthly) ENTRY NLI '!AW51)</f>
        <v>574752.5218932702</v>
      </c>
      <c r="AX51" s="105">
        <f>IF('KWh (Monthly) ENTRY NLI '!AX$5=0,0,AW51+'KWh (Monthly) ENTRY NLI '!AX51)</f>
        <v>574752.5218932702</v>
      </c>
      <c r="AY51" s="105">
        <f>IF('KWh (Monthly) ENTRY NLI '!AY$5=0,0,AX51+'KWh (Monthly) ENTRY NLI '!AY51)</f>
        <v>574752.5218932702</v>
      </c>
      <c r="AZ51" s="105">
        <f>IF('KWh (Monthly) ENTRY NLI '!AZ$5=0,0,AY51+'KWh (Monthly) ENTRY NLI '!AZ51)</f>
        <v>574752.5218932702</v>
      </c>
      <c r="BA51" s="105">
        <f>IF('KWh (Monthly) ENTRY NLI '!BA$5=0,0,AZ51+'KWh (Monthly) ENTRY NLI '!BA51)</f>
        <v>574752.5218932702</v>
      </c>
      <c r="BB51" s="105">
        <f>IF('KWh (Monthly) ENTRY NLI '!BB$5=0,0,BA51+'KWh (Monthly) ENTRY NLI '!BB51)</f>
        <v>574752.5218932702</v>
      </c>
      <c r="BC51" s="105">
        <f>IF('KWh (Monthly) ENTRY NLI '!BC$5=0,0,BB51+'KWh (Monthly) ENTRY NLI '!BC51)</f>
        <v>574752.5218932702</v>
      </c>
      <c r="BD51" s="105">
        <f>IF('KWh (Monthly) ENTRY NLI '!BD$5=0,0,BC51+'KWh (Monthly) ENTRY NLI '!BD51)</f>
        <v>0</v>
      </c>
      <c r="BE51" s="105">
        <f>IF('KWh (Monthly) ENTRY NLI '!BE$5=0,0,BD51+'KWh (Monthly) ENTRY NLI '!BE51)</f>
        <v>0</v>
      </c>
      <c r="BF51" s="105">
        <f>IF('KWh (Monthly) ENTRY NLI '!BF$5=0,0,BE51+'KWh (Monthly) ENTRY NLI '!BF51)</f>
        <v>0</v>
      </c>
      <c r="BG51" s="105">
        <f>IF('KWh (Monthly) ENTRY NLI '!BG$5=0,0,BF51+'KWh (Monthly) ENTRY NLI '!BG51)</f>
        <v>0</v>
      </c>
      <c r="BH51" s="105">
        <f>IF('KWh (Monthly) ENTRY NLI '!BH$5=0,0,BG51+'KWh (Monthly) ENTRY NLI '!BH51)</f>
        <v>0</v>
      </c>
      <c r="BI51" s="105">
        <f>IF('KWh (Monthly) ENTRY NLI '!BI$5=0,0,BH51+'KWh (Monthly) ENTRY NLI '!BI51)</f>
        <v>0</v>
      </c>
      <c r="BJ51" s="105">
        <f>IF('KWh (Monthly) ENTRY NLI '!BJ$5=0,0,BI51+'KWh (Monthly) ENTRY NLI '!BJ51)</f>
        <v>0</v>
      </c>
      <c r="BK51" s="105">
        <f>IF('KWh (Monthly) ENTRY NLI '!BK$5=0,0,BJ51+'KWh (Monthly) ENTRY NLI '!BK51)</f>
        <v>0</v>
      </c>
      <c r="BL51" s="105">
        <f>IF('KWh (Monthly) ENTRY NLI '!BL$5=0,0,BK51+'KWh (Monthly) ENTRY NLI '!BL51)</f>
        <v>0</v>
      </c>
      <c r="BM51" s="105">
        <f>IF('KWh (Monthly) ENTRY NLI '!BM$5=0,0,BL51+'KWh (Monthly) ENTRY NLI '!BM51)</f>
        <v>0</v>
      </c>
      <c r="BN51" s="105">
        <f>IF('KWh (Monthly) ENTRY NLI '!BN$5=0,0,BM51+'KWh (Monthly) ENTRY NLI '!BN51)</f>
        <v>0</v>
      </c>
      <c r="BO51" s="105">
        <f>IF('KWh (Monthly) ENTRY NLI '!BO$5=0,0,BN51+'KWh (Monthly) ENTRY NLI '!BO51)</f>
        <v>0</v>
      </c>
      <c r="BP51" s="105">
        <f>IF('KWh (Monthly) ENTRY NLI '!BP$5=0,0,BO51+'KWh (Monthly) ENTRY NLI '!BP51)</f>
        <v>0</v>
      </c>
      <c r="BQ51" s="105">
        <f>IF('KWh (Monthly) ENTRY NLI '!BQ$5=0,0,BP51+'KWh (Monthly) ENTRY NLI '!BQ51)</f>
        <v>0</v>
      </c>
      <c r="BR51" s="105">
        <f>IF('KWh (Monthly) ENTRY NLI '!BR$5=0,0,BQ51+'KWh (Monthly) ENTRY NLI '!BR51)</f>
        <v>0</v>
      </c>
      <c r="BS51" s="105">
        <f>IF('KWh (Monthly) ENTRY NLI '!BS$5=0,0,BR51+'KWh (Monthly) ENTRY NLI '!BS51)</f>
        <v>0</v>
      </c>
      <c r="BT51" s="105">
        <f>IF('KWh (Monthly) ENTRY NLI '!BT$5=0,0,BS51+'KWh (Monthly) ENTRY NLI '!BT51)</f>
        <v>0</v>
      </c>
      <c r="BU51" s="105">
        <f>IF('KWh (Monthly) ENTRY NLI '!BU$5=0,0,BT51+'KWh (Monthly) ENTRY NLI '!BU51)</f>
        <v>0</v>
      </c>
      <c r="BV51" s="105">
        <f>IF('KWh (Monthly) ENTRY NLI '!BV$5=0,0,BU51+'KWh (Monthly) ENTRY NLI '!BV51)</f>
        <v>0</v>
      </c>
      <c r="BW51" s="105">
        <f>IF('KWh (Monthly) ENTRY NLI '!BW$5=0,0,BV51+'KWh (Monthly) ENTRY NLI '!BW51)</f>
        <v>0</v>
      </c>
      <c r="BX51" s="105">
        <f>IF('KWh (Monthly) ENTRY NLI '!BX$5=0,0,BW51+'KWh (Monthly) ENTRY NLI '!BX51)</f>
        <v>0</v>
      </c>
      <c r="BY51" s="105">
        <f>IF('KWh (Monthly) ENTRY NLI '!BY$5=0,0,BX51+'KWh (Monthly) ENTRY NLI '!BY51)</f>
        <v>0</v>
      </c>
      <c r="BZ51" s="105">
        <f>IF('KWh (Monthly) ENTRY NLI '!BZ$5=0,0,BY51+'KWh (Monthly) ENTRY NLI '!BZ51)</f>
        <v>0</v>
      </c>
      <c r="CA51" s="105">
        <f>IF('KWh (Monthly) ENTRY NLI '!CA$5=0,0,BZ51+'KWh (Monthly) ENTRY NLI '!CA51)</f>
        <v>0</v>
      </c>
      <c r="CB51" s="105">
        <f>IF('KWh (Monthly) ENTRY NLI '!CB$5=0,0,CA51+'KWh (Monthly) ENTRY NLI '!CB51)</f>
        <v>0</v>
      </c>
      <c r="CC51" s="105">
        <f>IF('KWh (Monthly) ENTRY NLI '!CC$5=0,0,CB51+'KWh (Monthly) ENTRY NLI '!CC51)</f>
        <v>0</v>
      </c>
      <c r="CD51" s="105">
        <f>IF('KWh (Monthly) ENTRY NLI '!CD$5=0,0,CC51+'KWh (Monthly) ENTRY NLI '!CD51)</f>
        <v>0</v>
      </c>
      <c r="CE51" s="105">
        <f>IF('KWh (Monthly) ENTRY NLI '!CE$5=0,0,CD51+'KWh (Monthly) ENTRY NLI '!CE51)</f>
        <v>0</v>
      </c>
      <c r="CF51" s="105">
        <f>IF('KWh (Monthly) ENTRY NLI '!CF$5=0,0,CE51+'KWh (Monthly) ENTRY NLI '!CF51)</f>
        <v>0</v>
      </c>
      <c r="CG51" s="105">
        <f>IF('KWh (Monthly) ENTRY NLI '!CG$5=0,0,CF51+'KWh (Monthly) ENTRY NLI '!CG51)</f>
        <v>0</v>
      </c>
      <c r="CH51" s="105">
        <f>IF('KWh (Monthly) ENTRY NLI '!CH$5=0,0,CG51+'KWh (Monthly) ENTRY NLI '!CH51)</f>
        <v>0</v>
      </c>
      <c r="CI51" s="105">
        <f>IF('KWh (Monthly) ENTRY NLI '!CI$5=0,0,CH51+'KWh (Monthly) ENTRY NLI '!CI51)</f>
        <v>0</v>
      </c>
      <c r="CJ51" s="105">
        <f>IF('KWh (Monthly) ENTRY NLI '!CJ$5=0,0,CI51+'KWh (Monthly) ENTRY NLI '!CJ51)</f>
        <v>0</v>
      </c>
    </row>
    <row r="52" spans="1:88" x14ac:dyDescent="0.25">
      <c r="A52" s="209"/>
      <c r="B52" s="45" t="s">
        <v>10</v>
      </c>
      <c r="C52" s="70">
        <f>IF('KWh (Monthly) ENTRY NLI '!C$5=0,0,'KWh (Monthly) ENTRY NLI '!C52)</f>
        <v>0</v>
      </c>
      <c r="D52" s="70">
        <f>IF('KWh (Monthly) ENTRY NLI '!D$5=0,0,C52+'KWh (Monthly) ENTRY NLI '!D52)</f>
        <v>0</v>
      </c>
      <c r="E52" s="70">
        <f>IF('KWh (Monthly) ENTRY NLI '!E$5=0,0,D52+'KWh (Monthly) ENTRY NLI '!E52)</f>
        <v>0</v>
      </c>
      <c r="F52" s="70">
        <f>IF('KWh (Monthly) ENTRY NLI '!F$5=0,0,E52+'KWh (Monthly) ENTRY NLI '!F52)</f>
        <v>0</v>
      </c>
      <c r="G52" s="70">
        <f>IF('KWh (Monthly) ENTRY NLI '!G$5=0,0,F52+'KWh (Monthly) ENTRY NLI '!G52)</f>
        <v>0</v>
      </c>
      <c r="H52" s="70">
        <f>IF('KWh (Monthly) ENTRY NLI '!H$5=0,0,G52+'KWh (Monthly) ENTRY NLI '!H52)</f>
        <v>0</v>
      </c>
      <c r="I52" s="70">
        <f>IF('KWh (Monthly) ENTRY NLI '!I$5=0,0,H52+'KWh (Monthly) ENTRY NLI '!I52)</f>
        <v>0</v>
      </c>
      <c r="J52" s="70">
        <f>IF('KWh (Monthly) ENTRY NLI '!J$5=0,0,I52+'KWh (Monthly) ENTRY NLI '!J52)</f>
        <v>0</v>
      </c>
      <c r="K52" s="70">
        <f>IF('KWh (Monthly) ENTRY NLI '!K$5=0,0,J52+'KWh (Monthly) ENTRY NLI '!K52)</f>
        <v>0</v>
      </c>
      <c r="L52" s="70">
        <f>IF('KWh (Monthly) ENTRY NLI '!L$5=0,0,K52+'KWh (Monthly) ENTRY NLI '!L52)</f>
        <v>0</v>
      </c>
      <c r="M52" s="70">
        <f>IF('KWh (Monthly) ENTRY NLI '!M$5=0,0,L52+'KWh (Monthly) ENTRY NLI '!M52)</f>
        <v>0</v>
      </c>
      <c r="N52" s="70">
        <f>IF('KWh (Monthly) ENTRY NLI '!N$5=0,0,M52+'KWh (Monthly) ENTRY NLI '!N52)</f>
        <v>0</v>
      </c>
      <c r="O52" s="70">
        <f>IF('KWh (Monthly) ENTRY NLI '!O$5=0,0,N52+'KWh (Monthly) ENTRY NLI '!O52)</f>
        <v>33389.948670205064</v>
      </c>
      <c r="P52" s="70">
        <f>IF('KWh (Monthly) ENTRY NLI '!P$5=0,0,O52+'KWh (Monthly) ENTRY NLI '!P52)</f>
        <v>33389.948670205064</v>
      </c>
      <c r="Q52" s="70">
        <f>IF('KWh (Monthly) ENTRY NLI '!Q$5=0,0,P52+'KWh (Monthly) ENTRY NLI '!Q52)</f>
        <v>33389.948670205064</v>
      </c>
      <c r="R52" s="70">
        <f>IF('KWh (Monthly) ENTRY NLI '!R$5=0,0,Q52+'KWh (Monthly) ENTRY NLI '!R52)</f>
        <v>33389.948670205064</v>
      </c>
      <c r="S52" s="70">
        <f>IF('KWh (Monthly) ENTRY NLI '!S$5=0,0,R52+'KWh (Monthly) ENTRY NLI '!S52)</f>
        <v>33389.948670205064</v>
      </c>
      <c r="T52" s="70">
        <f>IF('KWh (Monthly) ENTRY NLI '!T$5=0,0,S52+'KWh (Monthly) ENTRY NLI '!T52)</f>
        <v>33389.948670205064</v>
      </c>
      <c r="U52" s="70">
        <f>IF('KWh (Monthly) ENTRY NLI '!U$5=0,0,T52+'KWh (Monthly) ENTRY NLI '!U52)</f>
        <v>33389.948670205064</v>
      </c>
      <c r="V52" s="70">
        <f>IF('KWh (Monthly) ENTRY NLI '!V$5=0,0,U52+'KWh (Monthly) ENTRY NLI '!V52)</f>
        <v>33389.948670205064</v>
      </c>
      <c r="W52" s="70">
        <f>IF('KWh (Monthly) ENTRY NLI '!W$5=0,0,V52+'KWh (Monthly) ENTRY NLI '!W52)</f>
        <v>33389.948670205064</v>
      </c>
      <c r="X52" s="70">
        <f>IF('KWh (Monthly) ENTRY NLI '!X$5=0,0,W52+'KWh (Monthly) ENTRY NLI '!X52)</f>
        <v>33389.948670205064</v>
      </c>
      <c r="Y52" s="70">
        <f>IF('KWh (Monthly) ENTRY NLI '!Y$5=0,0,X52+'KWh (Monthly) ENTRY NLI '!Y52)</f>
        <v>33389.948670205064</v>
      </c>
      <c r="Z52" s="70">
        <f>IF('KWh (Monthly) ENTRY NLI '!Z$5=0,0,Y52+'KWh (Monthly) ENTRY NLI '!Z52)</f>
        <v>33389.948670205064</v>
      </c>
      <c r="AA52" s="70">
        <f>IF('KWh (Monthly) ENTRY NLI '!AA$5=0,0,Z52+'KWh (Monthly) ENTRY NLI '!AA52)</f>
        <v>33389.948670205064</v>
      </c>
      <c r="AB52" s="70">
        <f>IF('KWh (Monthly) ENTRY NLI '!AB$5=0,0,AA52+'KWh (Monthly) ENTRY NLI '!AB52)</f>
        <v>33389.948670205064</v>
      </c>
      <c r="AC52" s="70">
        <f>IF('KWh (Monthly) ENTRY NLI '!AC$5=0,0,AB52+'KWh (Monthly) ENTRY NLI '!AC52)</f>
        <v>33389.948670205064</v>
      </c>
      <c r="AD52" s="70">
        <f>IF('KWh (Monthly) ENTRY NLI '!AD$5=0,0,AC52+'KWh (Monthly) ENTRY NLI '!AD52)</f>
        <v>33389.948670205064</v>
      </c>
      <c r="AE52" s="70">
        <f>IF('KWh (Monthly) ENTRY NLI '!AE$5=0,0,AD52+'KWh (Monthly) ENTRY NLI '!AE52)</f>
        <v>33389.948670205064</v>
      </c>
      <c r="AF52" s="70">
        <f>IF('KWh (Monthly) ENTRY NLI '!AF$5=0,0,AE52+'KWh (Monthly) ENTRY NLI '!AF52)</f>
        <v>33389.948670205064</v>
      </c>
      <c r="AG52" s="70">
        <f>IF('KWh (Monthly) ENTRY NLI '!AG$5=0,0,AF52+'KWh (Monthly) ENTRY NLI '!AG52)</f>
        <v>33389.948670205064</v>
      </c>
      <c r="AH52" s="70">
        <f>IF('KWh (Monthly) ENTRY NLI '!AH$5=0,0,AG52+'KWh (Monthly) ENTRY NLI '!AH52)</f>
        <v>33389.948670205064</v>
      </c>
      <c r="AI52" s="70">
        <f>IF('KWh (Monthly) ENTRY NLI '!AI$5=0,0,AH52+'KWh (Monthly) ENTRY NLI '!AI52)</f>
        <v>33389.948670205064</v>
      </c>
      <c r="AJ52" s="70">
        <f>IF('KWh (Monthly) ENTRY NLI '!AJ$5=0,0,AI52+'KWh (Monthly) ENTRY NLI '!AJ52)</f>
        <v>33389.948670205064</v>
      </c>
      <c r="AK52" s="70">
        <f>IF('KWh (Monthly) ENTRY NLI '!AK$5=0,0,AJ52+'KWh (Monthly) ENTRY NLI '!AK52)</f>
        <v>33389.948670205064</v>
      </c>
      <c r="AL52" s="70">
        <f>IF('KWh (Monthly) ENTRY NLI '!AL$5=0,0,AK52+'KWh (Monthly) ENTRY NLI '!AL52)</f>
        <v>33389.948670205064</v>
      </c>
      <c r="AM52" s="70">
        <f>IF('KWh (Monthly) ENTRY NLI '!AM$5=0,0,AL52+'KWh (Monthly) ENTRY NLI '!AM52)</f>
        <v>33389.948670205064</v>
      </c>
      <c r="AN52" s="70">
        <f>IF('KWh (Monthly) ENTRY NLI '!AN$5=0,0,AM52+'KWh (Monthly) ENTRY NLI '!AN52)</f>
        <v>33389.948670205064</v>
      </c>
      <c r="AO52" s="105">
        <f>IF('KWh (Monthly) ENTRY NLI '!AO$5=0,0,AN52+'KWh (Monthly) ENTRY NLI '!AO52)</f>
        <v>33389.948670205064</v>
      </c>
      <c r="AP52" s="105">
        <f>IF('KWh (Monthly) ENTRY NLI '!AP$5=0,0,AO52+'KWh (Monthly) ENTRY NLI '!AP52)</f>
        <v>33389.948670205064</v>
      </c>
      <c r="AQ52" s="105">
        <f>IF('KWh (Monthly) ENTRY NLI '!AQ$5=0,0,AP52+'KWh (Monthly) ENTRY NLI '!AQ52)</f>
        <v>33389.948670205064</v>
      </c>
      <c r="AR52" s="70">
        <f>IF('KWh (Monthly) ENTRY NLI '!AR$5=-1,0,AQ52+'KWh (Monthly) ENTRY NLI '!AR52)</f>
        <v>33389.948670205064</v>
      </c>
      <c r="AS52" s="70">
        <f>IF('KWh (Monthly) ENTRY NLI '!AS$5=-1,0,AR52+'KWh (Monthly) ENTRY NLI '!AS52)</f>
        <v>33389.948670205064</v>
      </c>
      <c r="AT52" s="70">
        <f>IF('KWh (Monthly) ENTRY NLI '!AT$5=-1,0,AS52+'KWh (Monthly) ENTRY NLI '!AT52)</f>
        <v>33389.948670205064</v>
      </c>
      <c r="AU52" s="70">
        <f>IF('KWh (Monthly) ENTRY NLI '!AU$5=-1,0,AT52+'KWh (Monthly) ENTRY NLI '!AU52)</f>
        <v>33389.948670205064</v>
      </c>
      <c r="AV52" s="70">
        <f>IF('KWh (Monthly) ENTRY NLI '!AV$5=-1,0,AU52+'KWh (Monthly) ENTRY NLI '!AV52)</f>
        <v>33389.948670205064</v>
      </c>
      <c r="AW52" s="105">
        <f>IF('KWh (Monthly) ENTRY NLI '!AW$5=0,0,AV52+'KWh (Monthly) ENTRY NLI '!AW52)</f>
        <v>33389.948670205064</v>
      </c>
      <c r="AX52" s="105">
        <f>IF('KWh (Monthly) ENTRY NLI '!AX$5=0,0,AW52+'KWh (Monthly) ENTRY NLI '!AX52)</f>
        <v>33389.948670205064</v>
      </c>
      <c r="AY52" s="105">
        <f>IF('KWh (Monthly) ENTRY NLI '!AY$5=0,0,AX52+'KWh (Monthly) ENTRY NLI '!AY52)</f>
        <v>33389.948670205064</v>
      </c>
      <c r="AZ52" s="105">
        <f>IF('KWh (Monthly) ENTRY NLI '!AZ$5=0,0,AY52+'KWh (Monthly) ENTRY NLI '!AZ52)</f>
        <v>33389.948670205064</v>
      </c>
      <c r="BA52" s="105">
        <f>IF('KWh (Monthly) ENTRY NLI '!BA$5=0,0,AZ52+'KWh (Monthly) ENTRY NLI '!BA52)</f>
        <v>33389.948670205064</v>
      </c>
      <c r="BB52" s="105">
        <f>IF('KWh (Monthly) ENTRY NLI '!BB$5=0,0,BA52+'KWh (Monthly) ENTRY NLI '!BB52)</f>
        <v>33389.948670205064</v>
      </c>
      <c r="BC52" s="105">
        <f>IF('KWh (Monthly) ENTRY NLI '!BC$5=0,0,BB52+'KWh (Monthly) ENTRY NLI '!BC52)</f>
        <v>33389.948670205064</v>
      </c>
      <c r="BD52" s="105">
        <f>IF('KWh (Monthly) ENTRY NLI '!BD$5=0,0,BC52+'KWh (Monthly) ENTRY NLI '!BD52)</f>
        <v>0</v>
      </c>
      <c r="BE52" s="105">
        <f>IF('KWh (Monthly) ENTRY NLI '!BE$5=0,0,BD52+'KWh (Monthly) ENTRY NLI '!BE52)</f>
        <v>0</v>
      </c>
      <c r="BF52" s="105">
        <f>IF('KWh (Monthly) ENTRY NLI '!BF$5=0,0,BE52+'KWh (Monthly) ENTRY NLI '!BF52)</f>
        <v>0</v>
      </c>
      <c r="BG52" s="105">
        <f>IF('KWh (Monthly) ENTRY NLI '!BG$5=0,0,BF52+'KWh (Monthly) ENTRY NLI '!BG52)</f>
        <v>0</v>
      </c>
      <c r="BH52" s="105">
        <f>IF('KWh (Monthly) ENTRY NLI '!BH$5=0,0,BG52+'KWh (Monthly) ENTRY NLI '!BH52)</f>
        <v>0</v>
      </c>
      <c r="BI52" s="105">
        <f>IF('KWh (Monthly) ENTRY NLI '!BI$5=0,0,BH52+'KWh (Monthly) ENTRY NLI '!BI52)</f>
        <v>0</v>
      </c>
      <c r="BJ52" s="105">
        <f>IF('KWh (Monthly) ENTRY NLI '!BJ$5=0,0,BI52+'KWh (Monthly) ENTRY NLI '!BJ52)</f>
        <v>0</v>
      </c>
      <c r="BK52" s="105">
        <f>IF('KWh (Monthly) ENTRY NLI '!BK$5=0,0,BJ52+'KWh (Monthly) ENTRY NLI '!BK52)</f>
        <v>0</v>
      </c>
      <c r="BL52" s="105">
        <f>IF('KWh (Monthly) ENTRY NLI '!BL$5=0,0,BK52+'KWh (Monthly) ENTRY NLI '!BL52)</f>
        <v>0</v>
      </c>
      <c r="BM52" s="105">
        <f>IF('KWh (Monthly) ENTRY NLI '!BM$5=0,0,BL52+'KWh (Monthly) ENTRY NLI '!BM52)</f>
        <v>0</v>
      </c>
      <c r="BN52" s="105">
        <f>IF('KWh (Monthly) ENTRY NLI '!BN$5=0,0,BM52+'KWh (Monthly) ENTRY NLI '!BN52)</f>
        <v>0</v>
      </c>
      <c r="BO52" s="105">
        <f>IF('KWh (Monthly) ENTRY NLI '!BO$5=0,0,BN52+'KWh (Monthly) ENTRY NLI '!BO52)</f>
        <v>0</v>
      </c>
      <c r="BP52" s="105">
        <f>IF('KWh (Monthly) ENTRY NLI '!BP$5=0,0,BO52+'KWh (Monthly) ENTRY NLI '!BP52)</f>
        <v>0</v>
      </c>
      <c r="BQ52" s="105">
        <f>IF('KWh (Monthly) ENTRY NLI '!BQ$5=0,0,BP52+'KWh (Monthly) ENTRY NLI '!BQ52)</f>
        <v>0</v>
      </c>
      <c r="BR52" s="105">
        <f>IF('KWh (Monthly) ENTRY NLI '!BR$5=0,0,BQ52+'KWh (Monthly) ENTRY NLI '!BR52)</f>
        <v>0</v>
      </c>
      <c r="BS52" s="105">
        <f>IF('KWh (Monthly) ENTRY NLI '!BS$5=0,0,BR52+'KWh (Monthly) ENTRY NLI '!BS52)</f>
        <v>0</v>
      </c>
      <c r="BT52" s="105">
        <f>IF('KWh (Monthly) ENTRY NLI '!BT$5=0,0,BS52+'KWh (Monthly) ENTRY NLI '!BT52)</f>
        <v>0</v>
      </c>
      <c r="BU52" s="105">
        <f>IF('KWh (Monthly) ENTRY NLI '!BU$5=0,0,BT52+'KWh (Monthly) ENTRY NLI '!BU52)</f>
        <v>0</v>
      </c>
      <c r="BV52" s="105">
        <f>IF('KWh (Monthly) ENTRY NLI '!BV$5=0,0,BU52+'KWh (Monthly) ENTRY NLI '!BV52)</f>
        <v>0</v>
      </c>
      <c r="BW52" s="105">
        <f>IF('KWh (Monthly) ENTRY NLI '!BW$5=0,0,BV52+'KWh (Monthly) ENTRY NLI '!BW52)</f>
        <v>0</v>
      </c>
      <c r="BX52" s="105">
        <f>IF('KWh (Monthly) ENTRY NLI '!BX$5=0,0,BW52+'KWh (Monthly) ENTRY NLI '!BX52)</f>
        <v>0</v>
      </c>
      <c r="BY52" s="105">
        <f>IF('KWh (Monthly) ENTRY NLI '!BY$5=0,0,BX52+'KWh (Monthly) ENTRY NLI '!BY52)</f>
        <v>0</v>
      </c>
      <c r="BZ52" s="105">
        <f>IF('KWh (Monthly) ENTRY NLI '!BZ$5=0,0,BY52+'KWh (Monthly) ENTRY NLI '!BZ52)</f>
        <v>0</v>
      </c>
      <c r="CA52" s="105">
        <f>IF('KWh (Monthly) ENTRY NLI '!CA$5=0,0,BZ52+'KWh (Monthly) ENTRY NLI '!CA52)</f>
        <v>0</v>
      </c>
      <c r="CB52" s="105">
        <f>IF('KWh (Monthly) ENTRY NLI '!CB$5=0,0,CA52+'KWh (Monthly) ENTRY NLI '!CB52)</f>
        <v>0</v>
      </c>
      <c r="CC52" s="105">
        <f>IF('KWh (Monthly) ENTRY NLI '!CC$5=0,0,CB52+'KWh (Monthly) ENTRY NLI '!CC52)</f>
        <v>0</v>
      </c>
      <c r="CD52" s="105">
        <f>IF('KWh (Monthly) ENTRY NLI '!CD$5=0,0,CC52+'KWh (Monthly) ENTRY NLI '!CD52)</f>
        <v>0</v>
      </c>
      <c r="CE52" s="105">
        <f>IF('KWh (Monthly) ENTRY NLI '!CE$5=0,0,CD52+'KWh (Monthly) ENTRY NLI '!CE52)</f>
        <v>0</v>
      </c>
      <c r="CF52" s="105">
        <f>IF('KWh (Monthly) ENTRY NLI '!CF$5=0,0,CE52+'KWh (Monthly) ENTRY NLI '!CF52)</f>
        <v>0</v>
      </c>
      <c r="CG52" s="105">
        <f>IF('KWh (Monthly) ENTRY NLI '!CG$5=0,0,CF52+'KWh (Monthly) ENTRY NLI '!CG52)</f>
        <v>0</v>
      </c>
      <c r="CH52" s="105">
        <f>IF('KWh (Monthly) ENTRY NLI '!CH$5=0,0,CG52+'KWh (Monthly) ENTRY NLI '!CH52)</f>
        <v>0</v>
      </c>
      <c r="CI52" s="105">
        <f>IF('KWh (Monthly) ENTRY NLI '!CI$5=0,0,CH52+'KWh (Monthly) ENTRY NLI '!CI52)</f>
        <v>0</v>
      </c>
      <c r="CJ52" s="105">
        <f>IF('KWh (Monthly) ENTRY NLI '!CJ$5=0,0,CI52+'KWh (Monthly) ENTRY NLI '!CJ52)</f>
        <v>0</v>
      </c>
    </row>
    <row r="53" spans="1:88" x14ac:dyDescent="0.25">
      <c r="A53" s="209"/>
      <c r="B53" s="45" t="s">
        <v>1</v>
      </c>
      <c r="C53" s="70">
        <f>IF('KWh (Monthly) ENTRY NLI '!C$5=0,0,'KWh (Monthly) ENTRY NLI '!C53)</f>
        <v>0</v>
      </c>
      <c r="D53" s="70">
        <f>IF('KWh (Monthly) ENTRY NLI '!D$5=0,0,C53+'KWh (Monthly) ENTRY NLI '!D53)</f>
        <v>0</v>
      </c>
      <c r="E53" s="70">
        <f>IF('KWh (Monthly) ENTRY NLI '!E$5=0,0,D53+'KWh (Monthly) ENTRY NLI '!E53)</f>
        <v>0</v>
      </c>
      <c r="F53" s="70">
        <f>IF('KWh (Monthly) ENTRY NLI '!F$5=0,0,E53+'KWh (Monthly) ENTRY NLI '!F53)</f>
        <v>0</v>
      </c>
      <c r="G53" s="70">
        <f>IF('KWh (Monthly) ENTRY NLI '!G$5=0,0,F53+'KWh (Monthly) ENTRY NLI '!G53)</f>
        <v>0</v>
      </c>
      <c r="H53" s="70">
        <f>IF('KWh (Monthly) ENTRY NLI '!H$5=0,0,G53+'KWh (Monthly) ENTRY NLI '!H53)</f>
        <v>11397.6010838773</v>
      </c>
      <c r="I53" s="70">
        <f>IF('KWh (Monthly) ENTRY NLI '!I$5=0,0,H53+'KWh (Monthly) ENTRY NLI '!I53)</f>
        <v>11397.6010838773</v>
      </c>
      <c r="J53" s="70">
        <f>IF('KWh (Monthly) ENTRY NLI '!J$5=0,0,I53+'KWh (Monthly) ENTRY NLI '!J53)</f>
        <v>11397.6010838773</v>
      </c>
      <c r="K53" s="70">
        <f>IF('KWh (Monthly) ENTRY NLI '!K$5=0,0,J53+'KWh (Monthly) ENTRY NLI '!K53)</f>
        <v>11397.6010838773</v>
      </c>
      <c r="L53" s="70">
        <f>IF('KWh (Monthly) ENTRY NLI '!L$5=0,0,K53+'KWh (Monthly) ENTRY NLI '!L53)</f>
        <v>33743.006187185369</v>
      </c>
      <c r="M53" s="70">
        <f>IF('KWh (Monthly) ENTRY NLI '!M$5=0,0,L53+'KWh (Monthly) ENTRY NLI '!M53)</f>
        <v>33743.006187185369</v>
      </c>
      <c r="N53" s="70">
        <f>IF('KWh (Monthly) ENTRY NLI '!N$5=0,0,M53+'KWh (Monthly) ENTRY NLI '!N53)</f>
        <v>181012.99167127232</v>
      </c>
      <c r="O53" s="70">
        <f>IF('KWh (Monthly) ENTRY NLI '!O$5=0,0,N53+'KWh (Monthly) ENTRY NLI '!O53)</f>
        <v>274328.23787355941</v>
      </c>
      <c r="P53" s="70">
        <f>IF('KWh (Monthly) ENTRY NLI '!P$5=0,0,O53+'KWh (Monthly) ENTRY NLI '!P53)</f>
        <v>380781.5857205143</v>
      </c>
      <c r="Q53" s="70">
        <f>IF('KWh (Monthly) ENTRY NLI '!Q$5=0,0,P53+'KWh (Monthly) ENTRY NLI '!Q53)</f>
        <v>498253.98962637933</v>
      </c>
      <c r="R53" s="70">
        <f>IF('KWh (Monthly) ENTRY NLI '!R$5=0,0,Q53+'KWh (Monthly) ENTRY NLI '!R53)</f>
        <v>764708.56025763869</v>
      </c>
      <c r="S53" s="70">
        <f>IF('KWh (Monthly) ENTRY NLI '!S$5=0,0,R53+'KWh (Monthly) ENTRY NLI '!S53)</f>
        <v>1012728.3174878263</v>
      </c>
      <c r="T53" s="70">
        <f>IF('KWh (Monthly) ENTRY NLI '!T$5=0,0,S53+'KWh (Monthly) ENTRY NLI '!T53)</f>
        <v>1385978.8420059665</v>
      </c>
      <c r="U53" s="70">
        <f>IF('KWh (Monthly) ENTRY NLI '!U$5=0,0,T53+'KWh (Monthly) ENTRY NLI '!U53)</f>
        <v>1701639.2402452412</v>
      </c>
      <c r="V53" s="70">
        <f>IF('KWh (Monthly) ENTRY NLI '!V$5=0,0,U53+'KWh (Monthly) ENTRY NLI '!V53)</f>
        <v>2335423.6663388349</v>
      </c>
      <c r="W53" s="70">
        <f>IF('KWh (Monthly) ENTRY NLI '!W$5=0,0,V53+'KWh (Monthly) ENTRY NLI '!W53)</f>
        <v>2415997.8887190241</v>
      </c>
      <c r="X53" s="70">
        <f>IF('KWh (Monthly) ENTRY NLI '!X$5=0,0,W53+'KWh (Monthly) ENTRY NLI '!X53)</f>
        <v>2619840.2763736923</v>
      </c>
      <c r="Y53" s="70">
        <f>IF('KWh (Monthly) ENTRY NLI '!Y$5=0,0,X53+'KWh (Monthly) ENTRY NLI '!Y53)</f>
        <v>3522084.2587211439</v>
      </c>
      <c r="Z53" s="70">
        <f>IF('KWh (Monthly) ENTRY NLI '!Z$5=0,0,Y53+'KWh (Monthly) ENTRY NLI '!Z53)</f>
        <v>4176895.3598597059</v>
      </c>
      <c r="AA53" s="70">
        <f>IF('KWh (Monthly) ENTRY NLI '!AA$5=0,0,Z53+'KWh (Monthly) ENTRY NLI '!AA53)</f>
        <v>4537413.0617410103</v>
      </c>
      <c r="AB53" s="70">
        <f>IF('KWh (Monthly) ENTRY NLI '!AB$5=0,0,AA53+'KWh (Monthly) ENTRY NLI '!AB53)</f>
        <v>5140864.2166267848</v>
      </c>
      <c r="AC53" s="70">
        <f>IF('KWh (Monthly) ENTRY NLI '!AC$5=0,0,AB53+'KWh (Monthly) ENTRY NLI '!AC53)</f>
        <v>5226067.9028416825</v>
      </c>
      <c r="AD53" s="70">
        <f>IF('KWh (Monthly) ENTRY NLI '!AD$5=0,0,AC53+'KWh (Monthly) ENTRY NLI '!AD53)</f>
        <v>5555067.7011663755</v>
      </c>
      <c r="AE53" s="70">
        <f>IF('KWh (Monthly) ENTRY NLI '!AE$5=0,0,AD53+'KWh (Monthly) ENTRY NLI '!AE53)</f>
        <v>6601852.5267807636</v>
      </c>
      <c r="AF53" s="70">
        <f>IF('KWh (Monthly) ENTRY NLI '!AF$5=0,0,AE53+'KWh (Monthly) ENTRY NLI '!AF53)</f>
        <v>7101026.8941666503</v>
      </c>
      <c r="AG53" s="70">
        <f>IF('KWh (Monthly) ENTRY NLI '!AG$5=0,0,AF53+'KWh (Monthly) ENTRY NLI '!AG53)</f>
        <v>7929325.6933519756</v>
      </c>
      <c r="AH53" s="70">
        <f>IF('KWh (Monthly) ENTRY NLI '!AH$5=0,0,AG53+'KWh (Monthly) ENTRY NLI '!AH53)</f>
        <v>8218522.9101922028</v>
      </c>
      <c r="AI53" s="70">
        <f>IF('KWh (Monthly) ENTRY NLI '!AI$5=0,0,AH53+'KWh (Monthly) ENTRY NLI '!AI53)</f>
        <v>8585464.9026956894</v>
      </c>
      <c r="AJ53" s="70">
        <f>IF('KWh (Monthly) ENTRY NLI '!AJ$5=0,0,AI53+'KWh (Monthly) ENTRY NLI '!AJ53)</f>
        <v>8878013.5723063741</v>
      </c>
      <c r="AK53" s="70">
        <f>IF('KWh (Monthly) ENTRY NLI '!AK$5=0,0,AJ53+'KWh (Monthly) ENTRY NLI '!AK53)</f>
        <v>10317789.134001579</v>
      </c>
      <c r="AL53" s="70">
        <f>IF('KWh (Monthly) ENTRY NLI '!AL$5=0,0,AK53+'KWh (Monthly) ENTRY NLI '!AL53)</f>
        <v>11318080.815590374</v>
      </c>
      <c r="AM53" s="70">
        <f>IF('KWh (Monthly) ENTRY NLI '!AM$5=0,0,AL53+'KWh (Monthly) ENTRY NLI '!AM53)</f>
        <v>11512796.420314733</v>
      </c>
      <c r="AN53" s="70">
        <f>IF('KWh (Monthly) ENTRY NLI '!AN$5=0,0,AM53+'KWh (Monthly) ENTRY NLI '!AN53)</f>
        <v>14378384.196808215</v>
      </c>
      <c r="AO53" s="105">
        <f>IF('KWh (Monthly) ENTRY NLI '!AO$5=0,0,AN53+'KWh (Monthly) ENTRY NLI '!AO53)</f>
        <v>14378384.196808215</v>
      </c>
      <c r="AP53" s="105">
        <f>IF('KWh (Monthly) ENTRY NLI '!AP$5=0,0,AO53+'KWh (Monthly) ENTRY NLI '!AP53)</f>
        <v>14378384.196808215</v>
      </c>
      <c r="AQ53" s="105">
        <f>IF('KWh (Monthly) ENTRY NLI '!AQ$5=0,0,AP53+'KWh (Monthly) ENTRY NLI '!AQ53)</f>
        <v>14378384.196808215</v>
      </c>
      <c r="AR53" s="70">
        <f>IF('KWh (Monthly) ENTRY NLI '!AR$5=-1,0,AQ53+'KWh (Monthly) ENTRY NLI '!AR53)</f>
        <v>14378384.196808215</v>
      </c>
      <c r="AS53" s="70">
        <f>IF('KWh (Monthly) ENTRY NLI '!AS$5=-1,0,AR53+'KWh (Monthly) ENTRY NLI '!AS53)</f>
        <v>14378384.196808215</v>
      </c>
      <c r="AT53" s="70">
        <f>IF('KWh (Monthly) ENTRY NLI '!AT$5=-1,0,AS53+'KWh (Monthly) ENTRY NLI '!AT53)</f>
        <v>14378384.196808215</v>
      </c>
      <c r="AU53" s="70">
        <f>IF('KWh (Monthly) ENTRY NLI '!AU$5=-1,0,AT53+'KWh (Monthly) ENTRY NLI '!AU53)</f>
        <v>14378384.196808215</v>
      </c>
      <c r="AV53" s="70">
        <f>IF('KWh (Monthly) ENTRY NLI '!AV$5=-1,0,AU53+'KWh (Monthly) ENTRY NLI '!AV53)</f>
        <v>14378384.196808215</v>
      </c>
      <c r="AW53" s="105">
        <f>IF('KWh (Monthly) ENTRY NLI '!AW$5=0,0,AV53+'KWh (Monthly) ENTRY NLI '!AW53)</f>
        <v>14378384.196808215</v>
      </c>
      <c r="AX53" s="105">
        <f>IF('KWh (Monthly) ENTRY NLI '!AX$5=0,0,AW53+'KWh (Monthly) ENTRY NLI '!AX53)</f>
        <v>14378384.196808215</v>
      </c>
      <c r="AY53" s="105">
        <f>IF('KWh (Monthly) ENTRY NLI '!AY$5=0,0,AX53+'KWh (Monthly) ENTRY NLI '!AY53)</f>
        <v>14378384.196808215</v>
      </c>
      <c r="AZ53" s="105">
        <f>IF('KWh (Monthly) ENTRY NLI '!AZ$5=0,0,AY53+'KWh (Monthly) ENTRY NLI '!AZ53)</f>
        <v>14378384.196808215</v>
      </c>
      <c r="BA53" s="105">
        <f>IF('KWh (Monthly) ENTRY NLI '!BA$5=0,0,AZ53+'KWh (Monthly) ENTRY NLI '!BA53)</f>
        <v>14378384.196808215</v>
      </c>
      <c r="BB53" s="105">
        <f>IF('KWh (Monthly) ENTRY NLI '!BB$5=0,0,BA53+'KWh (Monthly) ENTRY NLI '!BB53)</f>
        <v>14378384.196808215</v>
      </c>
      <c r="BC53" s="105">
        <f>IF('KWh (Monthly) ENTRY NLI '!BC$5=0,0,BB53+'KWh (Monthly) ENTRY NLI '!BC53)</f>
        <v>14378384.196808215</v>
      </c>
      <c r="BD53" s="105">
        <f>IF('KWh (Monthly) ENTRY NLI '!BD$5=0,0,BC53+'KWh (Monthly) ENTRY NLI '!BD53)</f>
        <v>0</v>
      </c>
      <c r="BE53" s="105">
        <f>IF('KWh (Monthly) ENTRY NLI '!BE$5=0,0,BD53+'KWh (Monthly) ENTRY NLI '!BE53)</f>
        <v>0</v>
      </c>
      <c r="BF53" s="105">
        <f>IF('KWh (Monthly) ENTRY NLI '!BF$5=0,0,BE53+'KWh (Monthly) ENTRY NLI '!BF53)</f>
        <v>0</v>
      </c>
      <c r="BG53" s="105">
        <f>IF('KWh (Monthly) ENTRY NLI '!BG$5=0,0,BF53+'KWh (Monthly) ENTRY NLI '!BG53)</f>
        <v>0</v>
      </c>
      <c r="BH53" s="105">
        <f>IF('KWh (Monthly) ENTRY NLI '!BH$5=0,0,BG53+'KWh (Monthly) ENTRY NLI '!BH53)</f>
        <v>0</v>
      </c>
      <c r="BI53" s="105">
        <f>IF('KWh (Monthly) ENTRY NLI '!BI$5=0,0,BH53+'KWh (Monthly) ENTRY NLI '!BI53)</f>
        <v>0</v>
      </c>
      <c r="BJ53" s="105">
        <f>IF('KWh (Monthly) ENTRY NLI '!BJ$5=0,0,BI53+'KWh (Monthly) ENTRY NLI '!BJ53)</f>
        <v>0</v>
      </c>
      <c r="BK53" s="105">
        <f>IF('KWh (Monthly) ENTRY NLI '!BK$5=0,0,BJ53+'KWh (Monthly) ENTRY NLI '!BK53)</f>
        <v>0</v>
      </c>
      <c r="BL53" s="105">
        <f>IF('KWh (Monthly) ENTRY NLI '!BL$5=0,0,BK53+'KWh (Monthly) ENTRY NLI '!BL53)</f>
        <v>0</v>
      </c>
      <c r="BM53" s="105">
        <f>IF('KWh (Monthly) ENTRY NLI '!BM$5=0,0,BL53+'KWh (Monthly) ENTRY NLI '!BM53)</f>
        <v>0</v>
      </c>
      <c r="BN53" s="105">
        <f>IF('KWh (Monthly) ENTRY NLI '!BN$5=0,0,BM53+'KWh (Monthly) ENTRY NLI '!BN53)</f>
        <v>0</v>
      </c>
      <c r="BO53" s="105">
        <f>IF('KWh (Monthly) ENTRY NLI '!BO$5=0,0,BN53+'KWh (Monthly) ENTRY NLI '!BO53)</f>
        <v>0</v>
      </c>
      <c r="BP53" s="105">
        <f>IF('KWh (Monthly) ENTRY NLI '!BP$5=0,0,BO53+'KWh (Monthly) ENTRY NLI '!BP53)</f>
        <v>0</v>
      </c>
      <c r="BQ53" s="105">
        <f>IF('KWh (Monthly) ENTRY NLI '!BQ$5=0,0,BP53+'KWh (Monthly) ENTRY NLI '!BQ53)</f>
        <v>0</v>
      </c>
      <c r="BR53" s="105">
        <f>IF('KWh (Monthly) ENTRY NLI '!BR$5=0,0,BQ53+'KWh (Monthly) ENTRY NLI '!BR53)</f>
        <v>0</v>
      </c>
      <c r="BS53" s="105">
        <f>IF('KWh (Monthly) ENTRY NLI '!BS$5=0,0,BR53+'KWh (Monthly) ENTRY NLI '!BS53)</f>
        <v>0</v>
      </c>
      <c r="BT53" s="105">
        <f>IF('KWh (Monthly) ENTRY NLI '!BT$5=0,0,BS53+'KWh (Monthly) ENTRY NLI '!BT53)</f>
        <v>0</v>
      </c>
      <c r="BU53" s="105">
        <f>IF('KWh (Monthly) ENTRY NLI '!BU$5=0,0,BT53+'KWh (Monthly) ENTRY NLI '!BU53)</f>
        <v>0</v>
      </c>
      <c r="BV53" s="105">
        <f>IF('KWh (Monthly) ENTRY NLI '!BV$5=0,0,BU53+'KWh (Monthly) ENTRY NLI '!BV53)</f>
        <v>0</v>
      </c>
      <c r="BW53" s="105">
        <f>IF('KWh (Monthly) ENTRY NLI '!BW$5=0,0,BV53+'KWh (Monthly) ENTRY NLI '!BW53)</f>
        <v>0</v>
      </c>
      <c r="BX53" s="105">
        <f>IF('KWh (Monthly) ENTRY NLI '!BX$5=0,0,BW53+'KWh (Monthly) ENTRY NLI '!BX53)</f>
        <v>0</v>
      </c>
      <c r="BY53" s="105">
        <f>IF('KWh (Monthly) ENTRY NLI '!BY$5=0,0,BX53+'KWh (Monthly) ENTRY NLI '!BY53)</f>
        <v>0</v>
      </c>
      <c r="BZ53" s="105">
        <f>IF('KWh (Monthly) ENTRY NLI '!BZ$5=0,0,BY53+'KWh (Monthly) ENTRY NLI '!BZ53)</f>
        <v>0</v>
      </c>
      <c r="CA53" s="105">
        <f>IF('KWh (Monthly) ENTRY NLI '!CA$5=0,0,BZ53+'KWh (Monthly) ENTRY NLI '!CA53)</f>
        <v>0</v>
      </c>
      <c r="CB53" s="105">
        <f>IF('KWh (Monthly) ENTRY NLI '!CB$5=0,0,CA53+'KWh (Monthly) ENTRY NLI '!CB53)</f>
        <v>0</v>
      </c>
      <c r="CC53" s="105">
        <f>IF('KWh (Monthly) ENTRY NLI '!CC$5=0,0,CB53+'KWh (Monthly) ENTRY NLI '!CC53)</f>
        <v>0</v>
      </c>
      <c r="CD53" s="105">
        <f>IF('KWh (Monthly) ENTRY NLI '!CD$5=0,0,CC53+'KWh (Monthly) ENTRY NLI '!CD53)</f>
        <v>0</v>
      </c>
      <c r="CE53" s="105">
        <f>IF('KWh (Monthly) ENTRY NLI '!CE$5=0,0,CD53+'KWh (Monthly) ENTRY NLI '!CE53)</f>
        <v>0</v>
      </c>
      <c r="CF53" s="105">
        <f>IF('KWh (Monthly) ENTRY NLI '!CF$5=0,0,CE53+'KWh (Monthly) ENTRY NLI '!CF53)</f>
        <v>0</v>
      </c>
      <c r="CG53" s="105">
        <f>IF('KWh (Monthly) ENTRY NLI '!CG$5=0,0,CF53+'KWh (Monthly) ENTRY NLI '!CG53)</f>
        <v>0</v>
      </c>
      <c r="CH53" s="105">
        <f>IF('KWh (Monthly) ENTRY NLI '!CH$5=0,0,CG53+'KWh (Monthly) ENTRY NLI '!CH53)</f>
        <v>0</v>
      </c>
      <c r="CI53" s="105">
        <f>IF('KWh (Monthly) ENTRY NLI '!CI$5=0,0,CH53+'KWh (Monthly) ENTRY NLI '!CI53)</f>
        <v>0</v>
      </c>
      <c r="CJ53" s="105">
        <f>IF('KWh (Monthly) ENTRY NLI '!CJ$5=0,0,CI53+'KWh (Monthly) ENTRY NLI '!CJ53)</f>
        <v>0</v>
      </c>
    </row>
    <row r="54" spans="1:88" x14ac:dyDescent="0.25">
      <c r="A54" s="209"/>
      <c r="B54" s="45" t="s">
        <v>11</v>
      </c>
      <c r="C54" s="70">
        <f>IF('KWh (Monthly) ENTRY NLI '!C$5=0,0,'KWh (Monthly) ENTRY NLI '!C54)</f>
        <v>0</v>
      </c>
      <c r="D54" s="70">
        <f>IF('KWh (Monthly) ENTRY NLI '!D$5=0,0,C54+'KWh (Monthly) ENTRY NLI '!D54)</f>
        <v>0</v>
      </c>
      <c r="E54" s="70">
        <f>IF('KWh (Monthly) ENTRY NLI '!E$5=0,0,D54+'KWh (Monthly) ENTRY NLI '!E54)</f>
        <v>0</v>
      </c>
      <c r="F54" s="70">
        <f>IF('KWh (Monthly) ENTRY NLI '!F$5=0,0,E54+'KWh (Monthly) ENTRY NLI '!F54)</f>
        <v>0</v>
      </c>
      <c r="G54" s="70">
        <f>IF('KWh (Monthly) ENTRY NLI '!G$5=0,0,F54+'KWh (Monthly) ENTRY NLI '!G54)</f>
        <v>0</v>
      </c>
      <c r="H54" s="70">
        <f>IF('KWh (Monthly) ENTRY NLI '!H$5=0,0,G54+'KWh (Monthly) ENTRY NLI '!H54)</f>
        <v>38539.922830441537</v>
      </c>
      <c r="I54" s="70">
        <f>IF('KWh (Monthly) ENTRY NLI '!I$5=0,0,H54+'KWh (Monthly) ENTRY NLI '!I54)</f>
        <v>38539.922830441537</v>
      </c>
      <c r="J54" s="70">
        <f>IF('KWh (Monthly) ENTRY NLI '!J$5=0,0,I54+'KWh (Monthly) ENTRY NLI '!J54)</f>
        <v>38539.922830441537</v>
      </c>
      <c r="K54" s="70">
        <f>IF('KWh (Monthly) ENTRY NLI '!K$5=0,0,J54+'KWh (Monthly) ENTRY NLI '!K54)</f>
        <v>38539.922830441537</v>
      </c>
      <c r="L54" s="70">
        <f>IF('KWh (Monthly) ENTRY NLI '!L$5=0,0,K54+'KWh (Monthly) ENTRY NLI '!L54)</f>
        <v>86123.920674404304</v>
      </c>
      <c r="M54" s="70">
        <f>IF('KWh (Monthly) ENTRY NLI '!M$5=0,0,L54+'KWh (Monthly) ENTRY NLI '!M54)</f>
        <v>86123.920674404304</v>
      </c>
      <c r="N54" s="70">
        <f>IF('KWh (Monthly) ENTRY NLI '!N$5=0,0,M54+'KWh (Monthly) ENTRY NLI '!N54)</f>
        <v>86123.920674404304</v>
      </c>
      <c r="O54" s="70">
        <f>IF('KWh (Monthly) ENTRY NLI '!O$5=0,0,N54+'KWh (Monthly) ENTRY NLI '!O54)</f>
        <v>89112.720256375396</v>
      </c>
      <c r="P54" s="70">
        <f>IF('KWh (Monthly) ENTRY NLI '!P$5=0,0,O54+'KWh (Monthly) ENTRY NLI '!P54)</f>
        <v>89112.720256375396</v>
      </c>
      <c r="Q54" s="70">
        <f>IF('KWh (Monthly) ENTRY NLI '!Q$5=0,0,P54+'KWh (Monthly) ENTRY NLI '!Q54)</f>
        <v>89112.720256375396</v>
      </c>
      <c r="R54" s="70">
        <f>IF('KWh (Monthly) ENTRY NLI '!R$5=0,0,Q54+'KWh (Monthly) ENTRY NLI '!R54)</f>
        <v>94299.65323978485</v>
      </c>
      <c r="S54" s="70">
        <f>IF('KWh (Monthly) ENTRY NLI '!S$5=0,0,R54+'KWh (Monthly) ENTRY NLI '!S54)</f>
        <v>94299.65323978485</v>
      </c>
      <c r="T54" s="70">
        <f>IF('KWh (Monthly) ENTRY NLI '!T$5=0,0,S54+'KWh (Monthly) ENTRY NLI '!T54)</f>
        <v>191460.32265871999</v>
      </c>
      <c r="U54" s="70">
        <f>IF('KWh (Monthly) ENTRY NLI '!U$5=0,0,T54+'KWh (Monthly) ENTRY NLI '!U54)</f>
        <v>344552.29564428737</v>
      </c>
      <c r="V54" s="70">
        <f>IF('KWh (Monthly) ENTRY NLI '!V$5=0,0,U54+'KWh (Monthly) ENTRY NLI '!V54)</f>
        <v>402315.40103016014</v>
      </c>
      <c r="W54" s="70">
        <f>IF('KWh (Monthly) ENTRY NLI '!W$5=0,0,V54+'KWh (Monthly) ENTRY NLI '!W54)</f>
        <v>1103308.7511034226</v>
      </c>
      <c r="X54" s="70">
        <f>IF('KWh (Monthly) ENTRY NLI '!X$5=0,0,W54+'KWh (Monthly) ENTRY NLI '!X54)</f>
        <v>1517726.9146561867</v>
      </c>
      <c r="Y54" s="70">
        <f>IF('KWh (Monthly) ENTRY NLI '!Y$5=0,0,X54+'KWh (Monthly) ENTRY NLI '!Y54)</f>
        <v>1687761.3263548054</v>
      </c>
      <c r="Z54" s="70">
        <f>IF('KWh (Monthly) ENTRY NLI '!Z$5=0,0,Y54+'KWh (Monthly) ENTRY NLI '!Z54)</f>
        <v>2769744.7257107738</v>
      </c>
      <c r="AA54" s="70">
        <f>IF('KWh (Monthly) ENTRY NLI '!AA$5=0,0,Z54+'KWh (Monthly) ENTRY NLI '!AA54)</f>
        <v>3266542.2633002242</v>
      </c>
      <c r="AB54" s="70">
        <f>IF('KWh (Monthly) ENTRY NLI '!AB$5=0,0,AA54+'KWh (Monthly) ENTRY NLI '!AB54)</f>
        <v>4016151.0575380954</v>
      </c>
      <c r="AC54" s="70">
        <f>IF('KWh (Monthly) ENTRY NLI '!AC$5=0,0,AB54+'KWh (Monthly) ENTRY NLI '!AC54)</f>
        <v>4514761.0500073181</v>
      </c>
      <c r="AD54" s="70">
        <f>IF('KWh (Monthly) ENTRY NLI '!AD$5=0,0,AC54+'KWh (Monthly) ENTRY NLI '!AD54)</f>
        <v>5390164.6521783751</v>
      </c>
      <c r="AE54" s="70">
        <f>IF('KWh (Monthly) ENTRY NLI '!AE$5=0,0,AD54+'KWh (Monthly) ENTRY NLI '!AE54)</f>
        <v>6147999.2434633365</v>
      </c>
      <c r="AF54" s="70">
        <f>IF('KWh (Monthly) ENTRY NLI '!AF$5=0,0,AE54+'KWh (Monthly) ENTRY NLI '!AF54)</f>
        <v>6628871.5331502967</v>
      </c>
      <c r="AG54" s="70">
        <f>IF('KWh (Monthly) ENTRY NLI '!AG$5=0,0,AF54+'KWh (Monthly) ENTRY NLI '!AG54)</f>
        <v>7757459.4939638823</v>
      </c>
      <c r="AH54" s="70">
        <f>IF('KWh (Monthly) ENTRY NLI '!AH$5=0,0,AG54+'KWh (Monthly) ENTRY NLI '!AH54)</f>
        <v>8699629.3096925467</v>
      </c>
      <c r="AI54" s="70">
        <f>IF('KWh (Monthly) ENTRY NLI '!AI$5=0,0,AH54+'KWh (Monthly) ENTRY NLI '!AI54)</f>
        <v>9086117.0817643702</v>
      </c>
      <c r="AJ54" s="70">
        <f>IF('KWh (Monthly) ENTRY NLI '!AJ$5=0,0,AI54+'KWh (Monthly) ENTRY NLI '!AJ54)</f>
        <v>10019424.56370719</v>
      </c>
      <c r="AK54" s="70">
        <f>IF('KWh (Monthly) ENTRY NLI '!AK$5=0,0,AJ54+'KWh (Monthly) ENTRY NLI '!AK54)</f>
        <v>11546561.733946012</v>
      </c>
      <c r="AL54" s="70">
        <f>IF('KWh (Monthly) ENTRY NLI '!AL$5=0,0,AK54+'KWh (Monthly) ENTRY NLI '!AL54)</f>
        <v>12910081.65601691</v>
      </c>
      <c r="AM54" s="70">
        <f>IF('KWh (Monthly) ENTRY NLI '!AM$5=0,0,AL54+'KWh (Monthly) ENTRY NLI '!AM54)</f>
        <v>14449767.067861315</v>
      </c>
      <c r="AN54" s="70">
        <f>IF('KWh (Monthly) ENTRY NLI '!AN$5=0,0,AM54+'KWh (Monthly) ENTRY NLI '!AN54)</f>
        <v>18115192.776717402</v>
      </c>
      <c r="AO54" s="105">
        <f>IF('KWh (Monthly) ENTRY NLI '!AO$5=0,0,AN54+'KWh (Monthly) ENTRY NLI '!AO54)</f>
        <v>18115192.776717402</v>
      </c>
      <c r="AP54" s="105">
        <f>IF('KWh (Monthly) ENTRY NLI '!AP$5=0,0,AO54+'KWh (Monthly) ENTRY NLI '!AP54)</f>
        <v>18115192.776717402</v>
      </c>
      <c r="AQ54" s="105">
        <f>IF('KWh (Monthly) ENTRY NLI '!AQ$5=0,0,AP54+'KWh (Monthly) ENTRY NLI '!AQ54)</f>
        <v>18115192.776717402</v>
      </c>
      <c r="AR54" s="70">
        <f>IF('KWh (Monthly) ENTRY NLI '!AR$5=-1,0,AQ54+'KWh (Monthly) ENTRY NLI '!AR54)</f>
        <v>18115192.776717402</v>
      </c>
      <c r="AS54" s="70">
        <f>IF('KWh (Monthly) ENTRY NLI '!AS$5=-1,0,AR54+'KWh (Monthly) ENTRY NLI '!AS54)</f>
        <v>18115192.776717402</v>
      </c>
      <c r="AT54" s="70">
        <f>IF('KWh (Monthly) ENTRY NLI '!AT$5=-1,0,AS54+'KWh (Monthly) ENTRY NLI '!AT54)</f>
        <v>18115192.776717402</v>
      </c>
      <c r="AU54" s="70">
        <f>IF('KWh (Monthly) ENTRY NLI '!AU$5=-1,0,AT54+'KWh (Monthly) ENTRY NLI '!AU54)</f>
        <v>18115192.776717402</v>
      </c>
      <c r="AV54" s="70">
        <f>IF('KWh (Monthly) ENTRY NLI '!AV$5=-1,0,AU54+'KWh (Monthly) ENTRY NLI '!AV54)</f>
        <v>18115192.776717402</v>
      </c>
      <c r="AW54" s="105">
        <f>IF('KWh (Monthly) ENTRY NLI '!AW$5=0,0,AV54+'KWh (Monthly) ENTRY NLI '!AW54)</f>
        <v>18115192.776717402</v>
      </c>
      <c r="AX54" s="105">
        <f>IF('KWh (Monthly) ENTRY NLI '!AX$5=0,0,AW54+'KWh (Monthly) ENTRY NLI '!AX54)</f>
        <v>18115192.776717402</v>
      </c>
      <c r="AY54" s="105">
        <f>IF('KWh (Monthly) ENTRY NLI '!AY$5=0,0,AX54+'KWh (Monthly) ENTRY NLI '!AY54)</f>
        <v>18115192.776717402</v>
      </c>
      <c r="AZ54" s="105">
        <f>IF('KWh (Monthly) ENTRY NLI '!AZ$5=0,0,AY54+'KWh (Monthly) ENTRY NLI '!AZ54)</f>
        <v>18115192.776717402</v>
      </c>
      <c r="BA54" s="105">
        <f>IF('KWh (Monthly) ENTRY NLI '!BA$5=0,0,AZ54+'KWh (Monthly) ENTRY NLI '!BA54)</f>
        <v>18115192.776717402</v>
      </c>
      <c r="BB54" s="105">
        <f>IF('KWh (Monthly) ENTRY NLI '!BB$5=0,0,BA54+'KWh (Monthly) ENTRY NLI '!BB54)</f>
        <v>18115192.776717402</v>
      </c>
      <c r="BC54" s="105">
        <f>IF('KWh (Monthly) ENTRY NLI '!BC$5=0,0,BB54+'KWh (Monthly) ENTRY NLI '!BC54)</f>
        <v>18115192.776717402</v>
      </c>
      <c r="BD54" s="105">
        <f>IF('KWh (Monthly) ENTRY NLI '!BD$5=0,0,BC54+'KWh (Monthly) ENTRY NLI '!BD54)</f>
        <v>0</v>
      </c>
      <c r="BE54" s="105">
        <f>IF('KWh (Monthly) ENTRY NLI '!BE$5=0,0,BD54+'KWh (Monthly) ENTRY NLI '!BE54)</f>
        <v>0</v>
      </c>
      <c r="BF54" s="105">
        <f>IF('KWh (Monthly) ENTRY NLI '!BF$5=0,0,BE54+'KWh (Monthly) ENTRY NLI '!BF54)</f>
        <v>0</v>
      </c>
      <c r="BG54" s="105">
        <f>IF('KWh (Monthly) ENTRY NLI '!BG$5=0,0,BF54+'KWh (Monthly) ENTRY NLI '!BG54)</f>
        <v>0</v>
      </c>
      <c r="BH54" s="105">
        <f>IF('KWh (Monthly) ENTRY NLI '!BH$5=0,0,BG54+'KWh (Monthly) ENTRY NLI '!BH54)</f>
        <v>0</v>
      </c>
      <c r="BI54" s="105">
        <f>IF('KWh (Monthly) ENTRY NLI '!BI$5=0,0,BH54+'KWh (Monthly) ENTRY NLI '!BI54)</f>
        <v>0</v>
      </c>
      <c r="BJ54" s="105">
        <f>IF('KWh (Monthly) ENTRY NLI '!BJ$5=0,0,BI54+'KWh (Monthly) ENTRY NLI '!BJ54)</f>
        <v>0</v>
      </c>
      <c r="BK54" s="105">
        <f>IF('KWh (Monthly) ENTRY NLI '!BK$5=0,0,BJ54+'KWh (Monthly) ENTRY NLI '!BK54)</f>
        <v>0</v>
      </c>
      <c r="BL54" s="105">
        <f>IF('KWh (Monthly) ENTRY NLI '!BL$5=0,0,BK54+'KWh (Monthly) ENTRY NLI '!BL54)</f>
        <v>0</v>
      </c>
      <c r="BM54" s="105">
        <f>IF('KWh (Monthly) ENTRY NLI '!BM$5=0,0,BL54+'KWh (Monthly) ENTRY NLI '!BM54)</f>
        <v>0</v>
      </c>
      <c r="BN54" s="105">
        <f>IF('KWh (Monthly) ENTRY NLI '!BN$5=0,0,BM54+'KWh (Monthly) ENTRY NLI '!BN54)</f>
        <v>0</v>
      </c>
      <c r="BO54" s="105">
        <f>IF('KWh (Monthly) ENTRY NLI '!BO$5=0,0,BN54+'KWh (Monthly) ENTRY NLI '!BO54)</f>
        <v>0</v>
      </c>
      <c r="BP54" s="105">
        <f>IF('KWh (Monthly) ENTRY NLI '!BP$5=0,0,BO54+'KWh (Monthly) ENTRY NLI '!BP54)</f>
        <v>0</v>
      </c>
      <c r="BQ54" s="105">
        <f>IF('KWh (Monthly) ENTRY NLI '!BQ$5=0,0,BP54+'KWh (Monthly) ENTRY NLI '!BQ54)</f>
        <v>0</v>
      </c>
      <c r="BR54" s="105">
        <f>IF('KWh (Monthly) ENTRY NLI '!BR$5=0,0,BQ54+'KWh (Monthly) ENTRY NLI '!BR54)</f>
        <v>0</v>
      </c>
      <c r="BS54" s="105">
        <f>IF('KWh (Monthly) ENTRY NLI '!BS$5=0,0,BR54+'KWh (Monthly) ENTRY NLI '!BS54)</f>
        <v>0</v>
      </c>
      <c r="BT54" s="105">
        <f>IF('KWh (Monthly) ENTRY NLI '!BT$5=0,0,BS54+'KWh (Monthly) ENTRY NLI '!BT54)</f>
        <v>0</v>
      </c>
      <c r="BU54" s="105">
        <f>IF('KWh (Monthly) ENTRY NLI '!BU$5=0,0,BT54+'KWh (Monthly) ENTRY NLI '!BU54)</f>
        <v>0</v>
      </c>
      <c r="BV54" s="105">
        <f>IF('KWh (Monthly) ENTRY NLI '!BV$5=0,0,BU54+'KWh (Monthly) ENTRY NLI '!BV54)</f>
        <v>0</v>
      </c>
      <c r="BW54" s="105">
        <f>IF('KWh (Monthly) ENTRY NLI '!BW$5=0,0,BV54+'KWh (Monthly) ENTRY NLI '!BW54)</f>
        <v>0</v>
      </c>
      <c r="BX54" s="105">
        <f>IF('KWh (Monthly) ENTRY NLI '!BX$5=0,0,BW54+'KWh (Monthly) ENTRY NLI '!BX54)</f>
        <v>0</v>
      </c>
      <c r="BY54" s="105">
        <f>IF('KWh (Monthly) ENTRY NLI '!BY$5=0,0,BX54+'KWh (Monthly) ENTRY NLI '!BY54)</f>
        <v>0</v>
      </c>
      <c r="BZ54" s="105">
        <f>IF('KWh (Monthly) ENTRY NLI '!BZ$5=0,0,BY54+'KWh (Monthly) ENTRY NLI '!BZ54)</f>
        <v>0</v>
      </c>
      <c r="CA54" s="105">
        <f>IF('KWh (Monthly) ENTRY NLI '!CA$5=0,0,BZ54+'KWh (Monthly) ENTRY NLI '!CA54)</f>
        <v>0</v>
      </c>
      <c r="CB54" s="105">
        <f>IF('KWh (Monthly) ENTRY NLI '!CB$5=0,0,CA54+'KWh (Monthly) ENTRY NLI '!CB54)</f>
        <v>0</v>
      </c>
      <c r="CC54" s="105">
        <f>IF('KWh (Monthly) ENTRY NLI '!CC$5=0,0,CB54+'KWh (Monthly) ENTRY NLI '!CC54)</f>
        <v>0</v>
      </c>
      <c r="CD54" s="105">
        <f>IF('KWh (Monthly) ENTRY NLI '!CD$5=0,0,CC54+'KWh (Monthly) ENTRY NLI '!CD54)</f>
        <v>0</v>
      </c>
      <c r="CE54" s="105">
        <f>IF('KWh (Monthly) ENTRY NLI '!CE$5=0,0,CD54+'KWh (Monthly) ENTRY NLI '!CE54)</f>
        <v>0</v>
      </c>
      <c r="CF54" s="105">
        <f>IF('KWh (Monthly) ENTRY NLI '!CF$5=0,0,CE54+'KWh (Monthly) ENTRY NLI '!CF54)</f>
        <v>0</v>
      </c>
      <c r="CG54" s="105">
        <f>IF('KWh (Monthly) ENTRY NLI '!CG$5=0,0,CF54+'KWh (Monthly) ENTRY NLI '!CG54)</f>
        <v>0</v>
      </c>
      <c r="CH54" s="105">
        <f>IF('KWh (Monthly) ENTRY NLI '!CH$5=0,0,CG54+'KWh (Monthly) ENTRY NLI '!CH54)</f>
        <v>0</v>
      </c>
      <c r="CI54" s="105">
        <f>IF('KWh (Monthly) ENTRY NLI '!CI$5=0,0,CH54+'KWh (Monthly) ENTRY NLI '!CI54)</f>
        <v>0</v>
      </c>
      <c r="CJ54" s="105">
        <f>IF('KWh (Monthly) ENTRY NLI '!CJ$5=0,0,CI54+'KWh (Monthly) ENTRY NLI '!CJ54)</f>
        <v>0</v>
      </c>
    </row>
    <row r="55" spans="1:88" x14ac:dyDescent="0.25">
      <c r="A55" s="209"/>
      <c r="B55" s="45" t="s">
        <v>12</v>
      </c>
      <c r="C55" s="70">
        <f>IF('KWh (Monthly) ENTRY NLI '!C$5=0,0,'KWh (Monthly) ENTRY NLI '!C55)</f>
        <v>0</v>
      </c>
      <c r="D55" s="70">
        <f>IF('KWh (Monthly) ENTRY NLI '!D$5=0,0,C55+'KWh (Monthly) ENTRY NLI '!D55)</f>
        <v>0</v>
      </c>
      <c r="E55" s="70">
        <f>IF('KWh (Monthly) ENTRY NLI '!E$5=0,0,D55+'KWh (Monthly) ENTRY NLI '!E55)</f>
        <v>0</v>
      </c>
      <c r="F55" s="70">
        <f>IF('KWh (Monthly) ENTRY NLI '!F$5=0,0,E55+'KWh (Monthly) ENTRY NLI '!F55)</f>
        <v>0</v>
      </c>
      <c r="G55" s="70">
        <f>IF('KWh (Monthly) ENTRY NLI '!G$5=0,0,F55+'KWh (Monthly) ENTRY NLI '!G55)</f>
        <v>0</v>
      </c>
      <c r="H55" s="70">
        <f>IF('KWh (Monthly) ENTRY NLI '!H$5=0,0,G55+'KWh (Monthly) ENTRY NLI '!H55)</f>
        <v>0</v>
      </c>
      <c r="I55" s="70">
        <f>IF('KWh (Monthly) ENTRY NLI '!I$5=0,0,H55+'KWh (Monthly) ENTRY NLI '!I55)</f>
        <v>0</v>
      </c>
      <c r="J55" s="70">
        <f>IF('KWh (Monthly) ENTRY NLI '!J$5=0,0,I55+'KWh (Monthly) ENTRY NLI '!J55)</f>
        <v>0</v>
      </c>
      <c r="K55" s="70">
        <f>IF('KWh (Monthly) ENTRY NLI '!K$5=0,0,J55+'KWh (Monthly) ENTRY NLI '!K55)</f>
        <v>0</v>
      </c>
      <c r="L55" s="70">
        <f>IF('KWh (Monthly) ENTRY NLI '!L$5=0,0,K55+'KWh (Monthly) ENTRY NLI '!L55)</f>
        <v>0</v>
      </c>
      <c r="M55" s="70">
        <f>IF('KWh (Monthly) ENTRY NLI '!M$5=0,0,L55+'KWh (Monthly) ENTRY NLI '!M55)</f>
        <v>0</v>
      </c>
      <c r="N55" s="70">
        <f>IF('KWh (Monthly) ENTRY NLI '!N$5=0,0,M55+'KWh (Monthly) ENTRY NLI '!N55)</f>
        <v>0</v>
      </c>
      <c r="O55" s="70">
        <f>IF('KWh (Monthly) ENTRY NLI '!O$5=0,0,N55+'KWh (Monthly) ENTRY NLI '!O55)</f>
        <v>0</v>
      </c>
      <c r="P55" s="70">
        <f>IF('KWh (Monthly) ENTRY NLI '!P$5=0,0,O55+'KWh (Monthly) ENTRY NLI '!P55)</f>
        <v>0</v>
      </c>
      <c r="Q55" s="70">
        <f>IF('KWh (Monthly) ENTRY NLI '!Q$5=0,0,P55+'KWh (Monthly) ENTRY NLI '!Q55)</f>
        <v>0</v>
      </c>
      <c r="R55" s="70">
        <f>IF('KWh (Monthly) ENTRY NLI '!R$5=0,0,Q55+'KWh (Monthly) ENTRY NLI '!R55)</f>
        <v>0</v>
      </c>
      <c r="S55" s="70">
        <f>IF('KWh (Monthly) ENTRY NLI '!S$5=0,0,R55+'KWh (Monthly) ENTRY NLI '!S55)</f>
        <v>0</v>
      </c>
      <c r="T55" s="70">
        <f>IF('KWh (Monthly) ENTRY NLI '!T$5=0,0,S55+'KWh (Monthly) ENTRY NLI '!T55)</f>
        <v>0</v>
      </c>
      <c r="U55" s="70">
        <f>IF('KWh (Monthly) ENTRY NLI '!U$5=0,0,T55+'KWh (Monthly) ENTRY NLI '!U55)</f>
        <v>0</v>
      </c>
      <c r="V55" s="70">
        <f>IF('KWh (Monthly) ENTRY NLI '!V$5=0,0,U55+'KWh (Monthly) ENTRY NLI '!V55)</f>
        <v>0</v>
      </c>
      <c r="W55" s="70">
        <f>IF('KWh (Monthly) ENTRY NLI '!W$5=0,0,V55+'KWh (Monthly) ENTRY NLI '!W55)</f>
        <v>0</v>
      </c>
      <c r="X55" s="70">
        <f>IF('KWh (Monthly) ENTRY NLI '!X$5=0,0,W55+'KWh (Monthly) ENTRY NLI '!X55)</f>
        <v>0</v>
      </c>
      <c r="Y55" s="70">
        <f>IF('KWh (Monthly) ENTRY NLI '!Y$5=0,0,X55+'KWh (Monthly) ENTRY NLI '!Y55)</f>
        <v>0</v>
      </c>
      <c r="Z55" s="70">
        <f>IF('KWh (Monthly) ENTRY NLI '!Z$5=0,0,Y55+'KWh (Monthly) ENTRY NLI '!Z55)</f>
        <v>0</v>
      </c>
      <c r="AA55" s="70">
        <f>IF('KWh (Monthly) ENTRY NLI '!AA$5=0,0,Z55+'KWh (Monthly) ENTRY NLI '!AA55)</f>
        <v>0</v>
      </c>
      <c r="AB55" s="70">
        <f>IF('KWh (Monthly) ENTRY NLI '!AB$5=0,0,AA55+'KWh (Monthly) ENTRY NLI '!AB55)</f>
        <v>204688.91284308638</v>
      </c>
      <c r="AC55" s="70">
        <f>IF('KWh (Monthly) ENTRY NLI '!AC$5=0,0,AB55+'KWh (Monthly) ENTRY NLI '!AC55)</f>
        <v>204688.91284309558</v>
      </c>
      <c r="AD55" s="70">
        <f>IF('KWh (Monthly) ENTRY NLI '!AD$5=0,0,AC55+'KWh (Monthly) ENTRY NLI '!AD55)</f>
        <v>204688.91284309558</v>
      </c>
      <c r="AE55" s="70">
        <f>IF('KWh (Monthly) ENTRY NLI '!AE$5=0,0,AD55+'KWh (Monthly) ENTRY NLI '!AE55)</f>
        <v>204688.91284309558</v>
      </c>
      <c r="AF55" s="70">
        <f>IF('KWh (Monthly) ENTRY NLI '!AF$5=0,0,AE55+'KWh (Monthly) ENTRY NLI '!AF55)</f>
        <v>204688.91284309558</v>
      </c>
      <c r="AG55" s="70">
        <f>IF('KWh (Monthly) ENTRY NLI '!AG$5=0,0,AF55+'KWh (Monthly) ENTRY NLI '!AG55)</f>
        <v>204688.91284309558</v>
      </c>
      <c r="AH55" s="70">
        <f>IF('KWh (Monthly) ENTRY NLI '!AH$5=0,0,AG55+'KWh (Monthly) ENTRY NLI '!AH55)</f>
        <v>204688.91284309558</v>
      </c>
      <c r="AI55" s="70">
        <f>IF('KWh (Monthly) ENTRY NLI '!AI$5=0,0,AH55+'KWh (Monthly) ENTRY NLI '!AI55)</f>
        <v>268598.02182910871</v>
      </c>
      <c r="AJ55" s="70">
        <f>IF('KWh (Monthly) ENTRY NLI '!AJ$5=0,0,AI55+'KWh (Monthly) ENTRY NLI '!AJ55)</f>
        <v>279627.22300187277</v>
      </c>
      <c r="AK55" s="70">
        <f>IF('KWh (Monthly) ENTRY NLI '!AK$5=0,0,AJ55+'KWh (Monthly) ENTRY NLI '!AK55)</f>
        <v>310121.71958998148</v>
      </c>
      <c r="AL55" s="70">
        <f>IF('KWh (Monthly) ENTRY NLI '!AL$5=0,0,AK55+'KWh (Monthly) ENTRY NLI '!AL55)</f>
        <v>497344.40737493569</v>
      </c>
      <c r="AM55" s="70">
        <f>IF('KWh (Monthly) ENTRY NLI '!AM$5=0,0,AL55+'KWh (Monthly) ENTRY NLI '!AM55)</f>
        <v>497344.40737493569</v>
      </c>
      <c r="AN55" s="70">
        <f>IF('KWh (Monthly) ENTRY NLI '!AN$5=0,0,AM55+'KWh (Monthly) ENTRY NLI '!AN55)</f>
        <v>1062873.0108792535</v>
      </c>
      <c r="AO55" s="105">
        <f>IF('KWh (Monthly) ENTRY NLI '!AO$5=0,0,AN55+'KWh (Monthly) ENTRY NLI '!AO55)</f>
        <v>1062873.0108792535</v>
      </c>
      <c r="AP55" s="105">
        <f>IF('KWh (Monthly) ENTRY NLI '!AP$5=0,0,AO55+'KWh (Monthly) ENTRY NLI '!AP55)</f>
        <v>1062873.0108792535</v>
      </c>
      <c r="AQ55" s="105">
        <f>IF('KWh (Monthly) ENTRY NLI '!AQ$5=0,0,AP55+'KWh (Monthly) ENTRY NLI '!AQ55)</f>
        <v>1062873.0108792535</v>
      </c>
      <c r="AR55" s="70">
        <f>IF('KWh (Monthly) ENTRY NLI '!AR$5=-1,0,AQ55+'KWh (Monthly) ENTRY NLI '!AR55)</f>
        <v>1062873.0108792535</v>
      </c>
      <c r="AS55" s="70">
        <f>IF('KWh (Monthly) ENTRY NLI '!AS$5=-1,0,AR55+'KWh (Monthly) ENTRY NLI '!AS55)</f>
        <v>1062873.0108792535</v>
      </c>
      <c r="AT55" s="70">
        <f>IF('KWh (Monthly) ENTRY NLI '!AT$5=-1,0,AS55+'KWh (Monthly) ENTRY NLI '!AT55)</f>
        <v>1062873.0108792535</v>
      </c>
      <c r="AU55" s="70">
        <f>IF('KWh (Monthly) ENTRY NLI '!AU$5=-1,0,AT55+'KWh (Monthly) ENTRY NLI '!AU55)</f>
        <v>1062873.0108792535</v>
      </c>
      <c r="AV55" s="70">
        <f>IF('KWh (Monthly) ENTRY NLI '!AV$5=-1,0,AU55+'KWh (Monthly) ENTRY NLI '!AV55)</f>
        <v>1062873.0108792535</v>
      </c>
      <c r="AW55" s="105">
        <f>IF('KWh (Monthly) ENTRY NLI '!AW$5=0,0,AV55+'KWh (Monthly) ENTRY NLI '!AW55)</f>
        <v>1062873.0108792535</v>
      </c>
      <c r="AX55" s="105">
        <f>IF('KWh (Monthly) ENTRY NLI '!AX$5=0,0,AW55+'KWh (Monthly) ENTRY NLI '!AX55)</f>
        <v>1062873.0108792535</v>
      </c>
      <c r="AY55" s="105">
        <f>IF('KWh (Monthly) ENTRY NLI '!AY$5=0,0,AX55+'KWh (Monthly) ENTRY NLI '!AY55)</f>
        <v>1062873.0108792535</v>
      </c>
      <c r="AZ55" s="105">
        <f>IF('KWh (Monthly) ENTRY NLI '!AZ$5=0,0,AY55+'KWh (Monthly) ENTRY NLI '!AZ55)</f>
        <v>1062873.0108792535</v>
      </c>
      <c r="BA55" s="105">
        <f>IF('KWh (Monthly) ENTRY NLI '!BA$5=0,0,AZ55+'KWh (Monthly) ENTRY NLI '!BA55)</f>
        <v>1062873.0108792535</v>
      </c>
      <c r="BB55" s="105">
        <f>IF('KWh (Monthly) ENTRY NLI '!BB$5=0,0,BA55+'KWh (Monthly) ENTRY NLI '!BB55)</f>
        <v>1062873.0108792535</v>
      </c>
      <c r="BC55" s="105">
        <f>IF('KWh (Monthly) ENTRY NLI '!BC$5=0,0,BB55+'KWh (Monthly) ENTRY NLI '!BC55)</f>
        <v>1062873.0108792535</v>
      </c>
      <c r="BD55" s="105">
        <f>IF('KWh (Monthly) ENTRY NLI '!BD$5=0,0,BC55+'KWh (Monthly) ENTRY NLI '!BD55)</f>
        <v>0</v>
      </c>
      <c r="BE55" s="105">
        <f>IF('KWh (Monthly) ENTRY NLI '!BE$5=0,0,BD55+'KWh (Monthly) ENTRY NLI '!BE55)</f>
        <v>0</v>
      </c>
      <c r="BF55" s="105">
        <f>IF('KWh (Monthly) ENTRY NLI '!BF$5=0,0,BE55+'KWh (Monthly) ENTRY NLI '!BF55)</f>
        <v>0</v>
      </c>
      <c r="BG55" s="105">
        <f>IF('KWh (Monthly) ENTRY NLI '!BG$5=0,0,BF55+'KWh (Monthly) ENTRY NLI '!BG55)</f>
        <v>0</v>
      </c>
      <c r="BH55" s="105">
        <f>IF('KWh (Monthly) ENTRY NLI '!BH$5=0,0,BG55+'KWh (Monthly) ENTRY NLI '!BH55)</f>
        <v>0</v>
      </c>
      <c r="BI55" s="105">
        <f>IF('KWh (Monthly) ENTRY NLI '!BI$5=0,0,BH55+'KWh (Monthly) ENTRY NLI '!BI55)</f>
        <v>0</v>
      </c>
      <c r="BJ55" s="105">
        <f>IF('KWh (Monthly) ENTRY NLI '!BJ$5=0,0,BI55+'KWh (Monthly) ENTRY NLI '!BJ55)</f>
        <v>0</v>
      </c>
      <c r="BK55" s="105">
        <f>IF('KWh (Monthly) ENTRY NLI '!BK$5=0,0,BJ55+'KWh (Monthly) ENTRY NLI '!BK55)</f>
        <v>0</v>
      </c>
      <c r="BL55" s="105">
        <f>IF('KWh (Monthly) ENTRY NLI '!BL$5=0,0,BK55+'KWh (Monthly) ENTRY NLI '!BL55)</f>
        <v>0</v>
      </c>
      <c r="BM55" s="105">
        <f>IF('KWh (Monthly) ENTRY NLI '!BM$5=0,0,BL55+'KWh (Monthly) ENTRY NLI '!BM55)</f>
        <v>0</v>
      </c>
      <c r="BN55" s="105">
        <f>IF('KWh (Monthly) ENTRY NLI '!BN$5=0,0,BM55+'KWh (Monthly) ENTRY NLI '!BN55)</f>
        <v>0</v>
      </c>
      <c r="BO55" s="105">
        <f>IF('KWh (Monthly) ENTRY NLI '!BO$5=0,0,BN55+'KWh (Monthly) ENTRY NLI '!BO55)</f>
        <v>0</v>
      </c>
      <c r="BP55" s="105">
        <f>IF('KWh (Monthly) ENTRY NLI '!BP$5=0,0,BO55+'KWh (Monthly) ENTRY NLI '!BP55)</f>
        <v>0</v>
      </c>
      <c r="BQ55" s="105">
        <f>IF('KWh (Monthly) ENTRY NLI '!BQ$5=0,0,BP55+'KWh (Monthly) ENTRY NLI '!BQ55)</f>
        <v>0</v>
      </c>
      <c r="BR55" s="105">
        <f>IF('KWh (Monthly) ENTRY NLI '!BR$5=0,0,BQ55+'KWh (Monthly) ENTRY NLI '!BR55)</f>
        <v>0</v>
      </c>
      <c r="BS55" s="105">
        <f>IF('KWh (Monthly) ENTRY NLI '!BS$5=0,0,BR55+'KWh (Monthly) ENTRY NLI '!BS55)</f>
        <v>0</v>
      </c>
      <c r="BT55" s="105">
        <f>IF('KWh (Monthly) ENTRY NLI '!BT$5=0,0,BS55+'KWh (Monthly) ENTRY NLI '!BT55)</f>
        <v>0</v>
      </c>
      <c r="BU55" s="105">
        <f>IF('KWh (Monthly) ENTRY NLI '!BU$5=0,0,BT55+'KWh (Monthly) ENTRY NLI '!BU55)</f>
        <v>0</v>
      </c>
      <c r="BV55" s="105">
        <f>IF('KWh (Monthly) ENTRY NLI '!BV$5=0,0,BU55+'KWh (Monthly) ENTRY NLI '!BV55)</f>
        <v>0</v>
      </c>
      <c r="BW55" s="105">
        <f>IF('KWh (Monthly) ENTRY NLI '!BW$5=0,0,BV55+'KWh (Monthly) ENTRY NLI '!BW55)</f>
        <v>0</v>
      </c>
      <c r="BX55" s="105">
        <f>IF('KWh (Monthly) ENTRY NLI '!BX$5=0,0,BW55+'KWh (Monthly) ENTRY NLI '!BX55)</f>
        <v>0</v>
      </c>
      <c r="BY55" s="105">
        <f>IF('KWh (Monthly) ENTRY NLI '!BY$5=0,0,BX55+'KWh (Monthly) ENTRY NLI '!BY55)</f>
        <v>0</v>
      </c>
      <c r="BZ55" s="105">
        <f>IF('KWh (Monthly) ENTRY NLI '!BZ$5=0,0,BY55+'KWh (Monthly) ENTRY NLI '!BZ55)</f>
        <v>0</v>
      </c>
      <c r="CA55" s="105">
        <f>IF('KWh (Monthly) ENTRY NLI '!CA$5=0,0,BZ55+'KWh (Monthly) ENTRY NLI '!CA55)</f>
        <v>0</v>
      </c>
      <c r="CB55" s="105">
        <f>IF('KWh (Monthly) ENTRY NLI '!CB$5=0,0,CA55+'KWh (Monthly) ENTRY NLI '!CB55)</f>
        <v>0</v>
      </c>
      <c r="CC55" s="105">
        <f>IF('KWh (Monthly) ENTRY NLI '!CC$5=0,0,CB55+'KWh (Monthly) ENTRY NLI '!CC55)</f>
        <v>0</v>
      </c>
      <c r="CD55" s="105">
        <f>IF('KWh (Monthly) ENTRY NLI '!CD$5=0,0,CC55+'KWh (Monthly) ENTRY NLI '!CD55)</f>
        <v>0</v>
      </c>
      <c r="CE55" s="105">
        <f>IF('KWh (Monthly) ENTRY NLI '!CE$5=0,0,CD55+'KWh (Monthly) ENTRY NLI '!CE55)</f>
        <v>0</v>
      </c>
      <c r="CF55" s="105">
        <f>IF('KWh (Monthly) ENTRY NLI '!CF$5=0,0,CE55+'KWh (Monthly) ENTRY NLI '!CF55)</f>
        <v>0</v>
      </c>
      <c r="CG55" s="105">
        <f>IF('KWh (Monthly) ENTRY NLI '!CG$5=0,0,CF55+'KWh (Monthly) ENTRY NLI '!CG55)</f>
        <v>0</v>
      </c>
      <c r="CH55" s="105">
        <f>IF('KWh (Monthly) ENTRY NLI '!CH$5=0,0,CG55+'KWh (Monthly) ENTRY NLI '!CH55)</f>
        <v>0</v>
      </c>
      <c r="CI55" s="105">
        <f>IF('KWh (Monthly) ENTRY NLI '!CI$5=0,0,CH55+'KWh (Monthly) ENTRY NLI '!CI55)</f>
        <v>0</v>
      </c>
      <c r="CJ55" s="105">
        <f>IF('KWh (Monthly) ENTRY NLI '!CJ$5=0,0,CI55+'KWh (Monthly) ENTRY NLI '!CJ55)</f>
        <v>0</v>
      </c>
    </row>
    <row r="56" spans="1:88" x14ac:dyDescent="0.25">
      <c r="A56" s="209"/>
      <c r="B56" s="45" t="s">
        <v>3</v>
      </c>
      <c r="C56" s="70">
        <f>IF('KWh (Monthly) ENTRY NLI '!C$5=0,0,'KWh (Monthly) ENTRY NLI '!C56)</f>
        <v>0</v>
      </c>
      <c r="D56" s="70">
        <f>IF('KWh (Monthly) ENTRY NLI '!D$5=0,0,C56+'KWh (Monthly) ENTRY NLI '!D56)</f>
        <v>0</v>
      </c>
      <c r="E56" s="70">
        <f>IF('KWh (Monthly) ENTRY NLI '!E$5=0,0,D56+'KWh (Monthly) ENTRY NLI '!E56)</f>
        <v>0</v>
      </c>
      <c r="F56" s="70">
        <f>IF('KWh (Monthly) ENTRY NLI '!F$5=0,0,E56+'KWh (Monthly) ENTRY NLI '!F56)</f>
        <v>0</v>
      </c>
      <c r="G56" s="70">
        <f>IF('KWh (Monthly) ENTRY NLI '!G$5=0,0,F56+'KWh (Monthly) ENTRY NLI '!G56)</f>
        <v>0</v>
      </c>
      <c r="H56" s="70">
        <f>IF('KWh (Monthly) ENTRY NLI '!H$5=0,0,G56+'KWh (Monthly) ENTRY NLI '!H56)</f>
        <v>0</v>
      </c>
      <c r="I56" s="70">
        <f>IF('KWh (Monthly) ENTRY NLI '!I$5=0,0,H56+'KWh (Monthly) ENTRY NLI '!I56)</f>
        <v>0</v>
      </c>
      <c r="J56" s="70">
        <f>IF('KWh (Monthly) ENTRY NLI '!J$5=0,0,I56+'KWh (Monthly) ENTRY NLI '!J56)</f>
        <v>33232.521686259672</v>
      </c>
      <c r="K56" s="70">
        <f>IF('KWh (Monthly) ENTRY NLI '!K$5=0,0,J56+'KWh (Monthly) ENTRY NLI '!K56)</f>
        <v>138236.17696004614</v>
      </c>
      <c r="L56" s="70">
        <f>IF('KWh (Monthly) ENTRY NLI '!L$5=0,0,K56+'KWh (Monthly) ENTRY NLI '!L56)</f>
        <v>845727.3704145049</v>
      </c>
      <c r="M56" s="70">
        <f>IF('KWh (Monthly) ENTRY NLI '!M$5=0,0,L56+'KWh (Monthly) ENTRY NLI '!M56)</f>
        <v>1156868.3752510999</v>
      </c>
      <c r="N56" s="70">
        <f>IF('KWh (Monthly) ENTRY NLI '!N$5=0,0,M56+'KWh (Monthly) ENTRY NLI '!N56)</f>
        <v>1360437.2008106566</v>
      </c>
      <c r="O56" s="70">
        <f>IF('KWh (Monthly) ENTRY NLI '!O$5=0,0,N56+'KWh (Monthly) ENTRY NLI '!O56)</f>
        <v>1730800.0438336451</v>
      </c>
      <c r="P56" s="70">
        <f>IF('KWh (Monthly) ENTRY NLI '!P$5=0,0,O56+'KWh (Monthly) ENTRY NLI '!P56)</f>
        <v>1811044.0172234501</v>
      </c>
      <c r="Q56" s="70">
        <f>IF('KWh (Monthly) ENTRY NLI '!Q$5=0,0,P56+'KWh (Monthly) ENTRY NLI '!Q56)</f>
        <v>1850873.600288898</v>
      </c>
      <c r="R56" s="70">
        <f>IF('KWh (Monthly) ENTRY NLI '!R$5=0,0,Q56+'KWh (Monthly) ENTRY NLI '!R56)</f>
        <v>1850873.600288898</v>
      </c>
      <c r="S56" s="70">
        <f>IF('KWh (Monthly) ENTRY NLI '!S$5=0,0,R56+'KWh (Monthly) ENTRY NLI '!S56)</f>
        <v>1864128.5387579869</v>
      </c>
      <c r="T56" s="70">
        <f>IF('KWh (Monthly) ENTRY NLI '!T$5=0,0,S56+'KWh (Monthly) ENTRY NLI '!T56)</f>
        <v>2243284.861503521</v>
      </c>
      <c r="U56" s="70">
        <f>IF('KWh (Monthly) ENTRY NLI '!U$5=0,0,T56+'KWh (Monthly) ENTRY NLI '!U56)</f>
        <v>2455664.2664261875</v>
      </c>
      <c r="V56" s="70">
        <f>IF('KWh (Monthly) ENTRY NLI '!V$5=0,0,U56+'KWh (Monthly) ENTRY NLI '!V56)</f>
        <v>2953878.4907086557</v>
      </c>
      <c r="W56" s="70">
        <f>IF('KWh (Monthly) ENTRY NLI '!W$5=0,0,V56+'KWh (Monthly) ENTRY NLI '!W56)</f>
        <v>3197803.4274000758</v>
      </c>
      <c r="X56" s="70">
        <f>IF('KWh (Monthly) ENTRY NLI '!X$5=0,0,W56+'KWh (Monthly) ENTRY NLI '!X56)</f>
        <v>3672748.7263974431</v>
      </c>
      <c r="Y56" s="70">
        <f>IF('KWh (Monthly) ENTRY NLI '!Y$5=0,0,X56+'KWh (Monthly) ENTRY NLI '!Y56)</f>
        <v>4370079.5585743887</v>
      </c>
      <c r="Z56" s="70">
        <f>IF('KWh (Monthly) ENTRY NLI '!Z$5=0,0,Y56+'KWh (Monthly) ENTRY NLI '!Z56)</f>
        <v>4916164.2651903164</v>
      </c>
      <c r="AA56" s="70">
        <f>IF('KWh (Monthly) ENTRY NLI '!AA$5=0,0,Z56+'KWh (Monthly) ENTRY NLI '!AA56)</f>
        <v>5235287.5091872485</v>
      </c>
      <c r="AB56" s="70">
        <f>IF('KWh (Monthly) ENTRY NLI '!AB$5=0,0,AA56+'KWh (Monthly) ENTRY NLI '!AB56)</f>
        <v>5590763.049436219</v>
      </c>
      <c r="AC56" s="70">
        <f>IF('KWh (Monthly) ENTRY NLI '!AC$5=0,0,AB56+'KWh (Monthly) ENTRY NLI '!AC56)</f>
        <v>5806059.2967425454</v>
      </c>
      <c r="AD56" s="70">
        <f>IF('KWh (Monthly) ENTRY NLI '!AD$5=0,0,AC56+'KWh (Monthly) ENTRY NLI '!AD56)</f>
        <v>6096566.0100734793</v>
      </c>
      <c r="AE56" s="70">
        <f>IF('KWh (Monthly) ENTRY NLI '!AE$5=0,0,AD56+'KWh (Monthly) ENTRY NLI '!AE56)</f>
        <v>6514575.181189578</v>
      </c>
      <c r="AF56" s="70">
        <f>IF('KWh (Monthly) ENTRY NLI '!AF$5=0,0,AE56+'KWh (Monthly) ENTRY NLI '!AF56)</f>
        <v>6943326.9651563121</v>
      </c>
      <c r="AG56" s="70">
        <f>IF('KWh (Monthly) ENTRY NLI '!AG$5=0,0,AF56+'KWh (Monthly) ENTRY NLI '!AG56)</f>
        <v>7553924.7897975324</v>
      </c>
      <c r="AH56" s="70">
        <f>IF('KWh (Monthly) ENTRY NLI '!AH$5=0,0,AG56+'KWh (Monthly) ENTRY NLI '!AH56)</f>
        <v>8311420.9052761169</v>
      </c>
      <c r="AI56" s="70">
        <f>IF('KWh (Monthly) ENTRY NLI '!AI$5=0,0,AH56+'KWh (Monthly) ENTRY NLI '!AI56)</f>
        <v>8509698.251052836</v>
      </c>
      <c r="AJ56" s="70">
        <f>IF('KWh (Monthly) ENTRY NLI '!AJ$5=0,0,AI56+'KWh (Monthly) ENTRY NLI '!AJ56)</f>
        <v>8709566.0075043794</v>
      </c>
      <c r="AK56" s="70">
        <f>IF('KWh (Monthly) ENTRY NLI '!AK$5=0,0,AJ56+'KWh (Monthly) ENTRY NLI '!AK56)</f>
        <v>10628988.824369539</v>
      </c>
      <c r="AL56" s="70">
        <f>IF('KWh (Monthly) ENTRY NLI '!AL$5=0,0,AK56+'KWh (Monthly) ENTRY NLI '!AL56)</f>
        <v>12012662.694263443</v>
      </c>
      <c r="AM56" s="70">
        <f>IF('KWh (Monthly) ENTRY NLI '!AM$5=0,0,AL56+'KWh (Monthly) ENTRY NLI '!AM56)</f>
        <v>12290021.476139277</v>
      </c>
      <c r="AN56" s="70">
        <f>IF('KWh (Monthly) ENTRY NLI '!AN$5=0,0,AM56+'KWh (Monthly) ENTRY NLI '!AN56)</f>
        <v>13942935.597880088</v>
      </c>
      <c r="AO56" s="105">
        <f>IF('KWh (Monthly) ENTRY NLI '!AO$5=0,0,AN56+'KWh (Monthly) ENTRY NLI '!AO56)</f>
        <v>13942935.597880088</v>
      </c>
      <c r="AP56" s="105">
        <f>IF('KWh (Monthly) ENTRY NLI '!AP$5=0,0,AO56+'KWh (Monthly) ENTRY NLI '!AP56)</f>
        <v>13942935.597880088</v>
      </c>
      <c r="AQ56" s="105">
        <f>IF('KWh (Monthly) ENTRY NLI '!AQ$5=0,0,AP56+'KWh (Monthly) ENTRY NLI '!AQ56)</f>
        <v>13942935.597880088</v>
      </c>
      <c r="AR56" s="70">
        <f>IF('KWh (Monthly) ENTRY NLI '!AR$5=-1,0,AQ56+'KWh (Monthly) ENTRY NLI '!AR56)</f>
        <v>13942935.597880088</v>
      </c>
      <c r="AS56" s="70">
        <f>IF('KWh (Monthly) ENTRY NLI '!AS$5=-1,0,AR56+'KWh (Monthly) ENTRY NLI '!AS56)</f>
        <v>13942935.597880088</v>
      </c>
      <c r="AT56" s="70">
        <f>IF('KWh (Monthly) ENTRY NLI '!AT$5=-1,0,AS56+'KWh (Monthly) ENTRY NLI '!AT56)</f>
        <v>13942935.597880088</v>
      </c>
      <c r="AU56" s="70">
        <f>IF('KWh (Monthly) ENTRY NLI '!AU$5=-1,0,AT56+'KWh (Monthly) ENTRY NLI '!AU56)</f>
        <v>13942935.597880088</v>
      </c>
      <c r="AV56" s="70">
        <f>IF('KWh (Monthly) ENTRY NLI '!AV$5=-1,0,AU56+'KWh (Monthly) ENTRY NLI '!AV56)</f>
        <v>13942935.597880088</v>
      </c>
      <c r="AW56" s="105">
        <f>IF('KWh (Monthly) ENTRY NLI '!AW$5=0,0,AV56+'KWh (Monthly) ENTRY NLI '!AW56)</f>
        <v>13942935.597880088</v>
      </c>
      <c r="AX56" s="105">
        <f>IF('KWh (Monthly) ENTRY NLI '!AX$5=0,0,AW56+'KWh (Monthly) ENTRY NLI '!AX56)</f>
        <v>13942935.597880088</v>
      </c>
      <c r="AY56" s="105">
        <f>IF('KWh (Monthly) ENTRY NLI '!AY$5=0,0,AX56+'KWh (Monthly) ENTRY NLI '!AY56)</f>
        <v>13942935.597880088</v>
      </c>
      <c r="AZ56" s="105">
        <f>IF('KWh (Monthly) ENTRY NLI '!AZ$5=0,0,AY56+'KWh (Monthly) ENTRY NLI '!AZ56)</f>
        <v>13942935.597880088</v>
      </c>
      <c r="BA56" s="105">
        <f>IF('KWh (Monthly) ENTRY NLI '!BA$5=0,0,AZ56+'KWh (Monthly) ENTRY NLI '!BA56)</f>
        <v>13942935.597880088</v>
      </c>
      <c r="BB56" s="105">
        <f>IF('KWh (Monthly) ENTRY NLI '!BB$5=0,0,BA56+'KWh (Monthly) ENTRY NLI '!BB56)</f>
        <v>13942935.597880088</v>
      </c>
      <c r="BC56" s="105">
        <f>IF('KWh (Monthly) ENTRY NLI '!BC$5=0,0,BB56+'KWh (Monthly) ENTRY NLI '!BC56)</f>
        <v>13942935.597880088</v>
      </c>
      <c r="BD56" s="105">
        <f>IF('KWh (Monthly) ENTRY NLI '!BD$5=0,0,BC56+'KWh (Monthly) ENTRY NLI '!BD56)</f>
        <v>0</v>
      </c>
      <c r="BE56" s="105">
        <f>IF('KWh (Monthly) ENTRY NLI '!BE$5=0,0,BD56+'KWh (Monthly) ENTRY NLI '!BE56)</f>
        <v>0</v>
      </c>
      <c r="BF56" s="105">
        <f>IF('KWh (Monthly) ENTRY NLI '!BF$5=0,0,BE56+'KWh (Monthly) ENTRY NLI '!BF56)</f>
        <v>0</v>
      </c>
      <c r="BG56" s="105">
        <f>IF('KWh (Monthly) ENTRY NLI '!BG$5=0,0,BF56+'KWh (Monthly) ENTRY NLI '!BG56)</f>
        <v>0</v>
      </c>
      <c r="BH56" s="105">
        <f>IF('KWh (Monthly) ENTRY NLI '!BH$5=0,0,BG56+'KWh (Monthly) ENTRY NLI '!BH56)</f>
        <v>0</v>
      </c>
      <c r="BI56" s="105">
        <f>IF('KWh (Monthly) ENTRY NLI '!BI$5=0,0,BH56+'KWh (Monthly) ENTRY NLI '!BI56)</f>
        <v>0</v>
      </c>
      <c r="BJ56" s="105">
        <f>IF('KWh (Monthly) ENTRY NLI '!BJ$5=0,0,BI56+'KWh (Monthly) ENTRY NLI '!BJ56)</f>
        <v>0</v>
      </c>
      <c r="BK56" s="105">
        <f>IF('KWh (Monthly) ENTRY NLI '!BK$5=0,0,BJ56+'KWh (Monthly) ENTRY NLI '!BK56)</f>
        <v>0</v>
      </c>
      <c r="BL56" s="105">
        <f>IF('KWh (Monthly) ENTRY NLI '!BL$5=0,0,BK56+'KWh (Monthly) ENTRY NLI '!BL56)</f>
        <v>0</v>
      </c>
      <c r="BM56" s="105">
        <f>IF('KWh (Monthly) ENTRY NLI '!BM$5=0,0,BL56+'KWh (Monthly) ENTRY NLI '!BM56)</f>
        <v>0</v>
      </c>
      <c r="BN56" s="105">
        <f>IF('KWh (Monthly) ENTRY NLI '!BN$5=0,0,BM56+'KWh (Monthly) ENTRY NLI '!BN56)</f>
        <v>0</v>
      </c>
      <c r="BO56" s="105">
        <f>IF('KWh (Monthly) ENTRY NLI '!BO$5=0,0,BN56+'KWh (Monthly) ENTRY NLI '!BO56)</f>
        <v>0</v>
      </c>
      <c r="BP56" s="105">
        <f>IF('KWh (Monthly) ENTRY NLI '!BP$5=0,0,BO56+'KWh (Monthly) ENTRY NLI '!BP56)</f>
        <v>0</v>
      </c>
      <c r="BQ56" s="105">
        <f>IF('KWh (Monthly) ENTRY NLI '!BQ$5=0,0,BP56+'KWh (Monthly) ENTRY NLI '!BQ56)</f>
        <v>0</v>
      </c>
      <c r="BR56" s="105">
        <f>IF('KWh (Monthly) ENTRY NLI '!BR$5=0,0,BQ56+'KWh (Monthly) ENTRY NLI '!BR56)</f>
        <v>0</v>
      </c>
      <c r="BS56" s="105">
        <f>IF('KWh (Monthly) ENTRY NLI '!BS$5=0,0,BR56+'KWh (Monthly) ENTRY NLI '!BS56)</f>
        <v>0</v>
      </c>
      <c r="BT56" s="105">
        <f>IF('KWh (Monthly) ENTRY NLI '!BT$5=0,0,BS56+'KWh (Monthly) ENTRY NLI '!BT56)</f>
        <v>0</v>
      </c>
      <c r="BU56" s="105">
        <f>IF('KWh (Monthly) ENTRY NLI '!BU$5=0,0,BT56+'KWh (Monthly) ENTRY NLI '!BU56)</f>
        <v>0</v>
      </c>
      <c r="BV56" s="105">
        <f>IF('KWh (Monthly) ENTRY NLI '!BV$5=0,0,BU56+'KWh (Monthly) ENTRY NLI '!BV56)</f>
        <v>0</v>
      </c>
      <c r="BW56" s="105">
        <f>IF('KWh (Monthly) ENTRY NLI '!BW$5=0,0,BV56+'KWh (Monthly) ENTRY NLI '!BW56)</f>
        <v>0</v>
      </c>
      <c r="BX56" s="105">
        <f>IF('KWh (Monthly) ENTRY NLI '!BX$5=0,0,BW56+'KWh (Monthly) ENTRY NLI '!BX56)</f>
        <v>0</v>
      </c>
      <c r="BY56" s="105">
        <f>IF('KWh (Monthly) ENTRY NLI '!BY$5=0,0,BX56+'KWh (Monthly) ENTRY NLI '!BY56)</f>
        <v>0</v>
      </c>
      <c r="BZ56" s="105">
        <f>IF('KWh (Monthly) ENTRY NLI '!BZ$5=0,0,BY56+'KWh (Monthly) ENTRY NLI '!BZ56)</f>
        <v>0</v>
      </c>
      <c r="CA56" s="105">
        <f>IF('KWh (Monthly) ENTRY NLI '!CA$5=0,0,BZ56+'KWh (Monthly) ENTRY NLI '!CA56)</f>
        <v>0</v>
      </c>
      <c r="CB56" s="105">
        <f>IF('KWh (Monthly) ENTRY NLI '!CB$5=0,0,CA56+'KWh (Monthly) ENTRY NLI '!CB56)</f>
        <v>0</v>
      </c>
      <c r="CC56" s="105">
        <f>IF('KWh (Monthly) ENTRY NLI '!CC$5=0,0,CB56+'KWh (Monthly) ENTRY NLI '!CC56)</f>
        <v>0</v>
      </c>
      <c r="CD56" s="105">
        <f>IF('KWh (Monthly) ENTRY NLI '!CD$5=0,0,CC56+'KWh (Monthly) ENTRY NLI '!CD56)</f>
        <v>0</v>
      </c>
      <c r="CE56" s="105">
        <f>IF('KWh (Monthly) ENTRY NLI '!CE$5=0,0,CD56+'KWh (Monthly) ENTRY NLI '!CE56)</f>
        <v>0</v>
      </c>
      <c r="CF56" s="105">
        <f>IF('KWh (Monthly) ENTRY NLI '!CF$5=0,0,CE56+'KWh (Monthly) ENTRY NLI '!CF56)</f>
        <v>0</v>
      </c>
      <c r="CG56" s="105">
        <f>IF('KWh (Monthly) ENTRY NLI '!CG$5=0,0,CF56+'KWh (Monthly) ENTRY NLI '!CG56)</f>
        <v>0</v>
      </c>
      <c r="CH56" s="105">
        <f>IF('KWh (Monthly) ENTRY NLI '!CH$5=0,0,CG56+'KWh (Monthly) ENTRY NLI '!CH56)</f>
        <v>0</v>
      </c>
      <c r="CI56" s="105">
        <f>IF('KWh (Monthly) ENTRY NLI '!CI$5=0,0,CH56+'KWh (Monthly) ENTRY NLI '!CI56)</f>
        <v>0</v>
      </c>
      <c r="CJ56" s="105">
        <f>IF('KWh (Monthly) ENTRY NLI '!CJ$5=0,0,CI56+'KWh (Monthly) ENTRY NLI '!CJ56)</f>
        <v>0</v>
      </c>
    </row>
    <row r="57" spans="1:88" x14ac:dyDescent="0.25">
      <c r="A57" s="209"/>
      <c r="B57" s="45" t="s">
        <v>13</v>
      </c>
      <c r="C57" s="70">
        <f>IF('KWh (Monthly) ENTRY NLI '!C$5=0,0,'KWh (Monthly) ENTRY NLI '!C57)</f>
        <v>0</v>
      </c>
      <c r="D57" s="70">
        <f>IF('KWh (Monthly) ENTRY NLI '!D$5=0,0,C57+'KWh (Monthly) ENTRY NLI '!D57)</f>
        <v>0</v>
      </c>
      <c r="E57" s="70">
        <f>IF('KWh (Monthly) ENTRY NLI '!E$5=0,0,D57+'KWh (Monthly) ENTRY NLI '!E57)</f>
        <v>0</v>
      </c>
      <c r="F57" s="70">
        <f>IF('KWh (Monthly) ENTRY NLI '!F$5=0,0,E57+'KWh (Monthly) ENTRY NLI '!F57)</f>
        <v>0</v>
      </c>
      <c r="G57" s="70">
        <f>IF('KWh (Monthly) ENTRY NLI '!G$5=0,0,F57+'KWh (Monthly) ENTRY NLI '!G57)</f>
        <v>0</v>
      </c>
      <c r="H57" s="70">
        <f>IF('KWh (Monthly) ENTRY NLI '!H$5=0,0,G57+'KWh (Monthly) ENTRY NLI '!H57)</f>
        <v>2318777.9730336401</v>
      </c>
      <c r="I57" s="70">
        <f>IF('KWh (Monthly) ENTRY NLI '!I$5=0,0,H57+'KWh (Monthly) ENTRY NLI '!I57)</f>
        <v>4287033.7058348181</v>
      </c>
      <c r="J57" s="70">
        <f>IF('KWh (Monthly) ENTRY NLI '!J$5=0,0,I57+'KWh (Monthly) ENTRY NLI '!J57)</f>
        <v>6709267.6539959852</v>
      </c>
      <c r="K57" s="70">
        <f>IF('KWh (Monthly) ENTRY NLI '!K$5=0,0,J57+'KWh (Monthly) ENTRY NLI '!K57)</f>
        <v>11347340.552675951</v>
      </c>
      <c r="L57" s="70">
        <f>IF('KWh (Monthly) ENTRY NLI '!L$5=0,0,K57+'KWh (Monthly) ENTRY NLI '!L57)</f>
        <v>14447512.042731417</v>
      </c>
      <c r="M57" s="70">
        <f>IF('KWh (Monthly) ENTRY NLI '!M$5=0,0,L57+'KWh (Monthly) ENTRY NLI '!M57)</f>
        <v>18209966.217348244</v>
      </c>
      <c r="N57" s="70">
        <f>IF('KWh (Monthly) ENTRY NLI '!N$5=0,0,M57+'KWh (Monthly) ENTRY NLI '!N57)</f>
        <v>22384836.295972355</v>
      </c>
      <c r="O57" s="70">
        <f>IF('KWh (Monthly) ENTRY NLI '!O$5=0,0,N57+'KWh (Monthly) ENTRY NLI '!O57)</f>
        <v>28820744.302921202</v>
      </c>
      <c r="P57" s="70">
        <f>IF('KWh (Monthly) ENTRY NLI '!P$5=0,0,O57+'KWh (Monthly) ENTRY NLI '!P57)</f>
        <v>32041818.572671097</v>
      </c>
      <c r="Q57" s="70">
        <f>IF('KWh (Monthly) ENTRY NLI '!Q$5=0,0,P57+'KWh (Monthly) ENTRY NLI '!Q57)</f>
        <v>38574385.442313664</v>
      </c>
      <c r="R57" s="70">
        <f>IF('KWh (Monthly) ENTRY NLI '!R$5=0,0,Q57+'KWh (Monthly) ENTRY NLI '!R57)</f>
        <v>46249868.572113737</v>
      </c>
      <c r="S57" s="70">
        <f>IF('KWh (Monthly) ENTRY NLI '!S$5=0,0,R57+'KWh (Monthly) ENTRY NLI '!S57)</f>
        <v>51172645.480149657</v>
      </c>
      <c r="T57" s="70">
        <f>IF('KWh (Monthly) ENTRY NLI '!T$5=0,0,S57+'KWh (Monthly) ENTRY NLI '!T57)</f>
        <v>56120324.41374664</v>
      </c>
      <c r="U57" s="70">
        <f>IF('KWh (Monthly) ENTRY NLI '!U$5=0,0,T57+'KWh (Monthly) ENTRY NLI '!U57)</f>
        <v>60475046.776594378</v>
      </c>
      <c r="V57" s="70">
        <f>IF('KWh (Monthly) ENTRY NLI '!V$5=0,0,U57+'KWh (Monthly) ENTRY NLI '!V57)</f>
        <v>64236262.802486807</v>
      </c>
      <c r="W57" s="70">
        <f>IF('KWh (Monthly) ENTRY NLI '!W$5=0,0,V57+'KWh (Monthly) ENTRY NLI '!W57)</f>
        <v>72359852.029390469</v>
      </c>
      <c r="X57" s="70">
        <f>IF('KWh (Monthly) ENTRY NLI '!X$5=0,0,W57+'KWh (Monthly) ENTRY NLI '!X57)</f>
        <v>80205979.490674347</v>
      </c>
      <c r="Y57" s="70">
        <f>IF('KWh (Monthly) ENTRY NLI '!Y$5=0,0,X57+'KWh (Monthly) ENTRY NLI '!Y57)</f>
        <v>87468398.635897547</v>
      </c>
      <c r="Z57" s="70">
        <f>IF('KWh (Monthly) ENTRY NLI '!Z$5=0,0,Y57+'KWh (Monthly) ENTRY NLI '!Z57)</f>
        <v>94678247.575681448</v>
      </c>
      <c r="AA57" s="70">
        <f>IF('KWh (Monthly) ENTRY NLI '!AA$5=0,0,Z57+'KWh (Monthly) ENTRY NLI '!AA57)</f>
        <v>100576199.49135563</v>
      </c>
      <c r="AB57" s="70">
        <f>IF('KWh (Monthly) ENTRY NLI '!AB$5=0,0,AA57+'KWh (Monthly) ENTRY NLI '!AB57)</f>
        <v>105733792.98513386</v>
      </c>
      <c r="AC57" s="70">
        <f>IF('KWh (Monthly) ENTRY NLI '!AC$5=0,0,AB57+'KWh (Monthly) ENTRY NLI '!AC57)</f>
        <v>111994546.91713442</v>
      </c>
      <c r="AD57" s="70">
        <f>IF('KWh (Monthly) ENTRY NLI '!AD$5=0,0,AC57+'KWh (Monthly) ENTRY NLI '!AD57)</f>
        <v>116919986.04109854</v>
      </c>
      <c r="AE57" s="70">
        <f>IF('KWh (Monthly) ENTRY NLI '!AE$5=0,0,AD57+'KWh (Monthly) ENTRY NLI '!AE57)</f>
        <v>123242618.74775214</v>
      </c>
      <c r="AF57" s="70">
        <f>IF('KWh (Monthly) ENTRY NLI '!AF$5=0,0,AE57+'KWh (Monthly) ENTRY NLI '!AF57)</f>
        <v>131343981.90224528</v>
      </c>
      <c r="AG57" s="70">
        <f>IF('KWh (Monthly) ENTRY NLI '!AG$5=0,0,AF57+'KWh (Monthly) ENTRY NLI '!AG57)</f>
        <v>137778530.4253245</v>
      </c>
      <c r="AH57" s="70">
        <f>IF('KWh (Monthly) ENTRY NLI '!AH$5=0,0,AG57+'KWh (Monthly) ENTRY NLI '!AH57)</f>
        <v>146763183.61299899</v>
      </c>
      <c r="AI57" s="70">
        <f>IF('KWh (Monthly) ENTRY NLI '!AI$5=0,0,AH57+'KWh (Monthly) ENTRY NLI '!AI57)</f>
        <v>155513653.85609034</v>
      </c>
      <c r="AJ57" s="70">
        <f>IF('KWh (Monthly) ENTRY NLI '!AJ$5=0,0,AI57+'KWh (Monthly) ENTRY NLI '!AJ57)</f>
        <v>164526530.1667971</v>
      </c>
      <c r="AK57" s="70">
        <f>IF('KWh (Monthly) ENTRY NLI '!AK$5=0,0,AJ57+'KWh (Monthly) ENTRY NLI '!AK57)</f>
        <v>174002315.22371256</v>
      </c>
      <c r="AL57" s="70">
        <f>IF('KWh (Monthly) ENTRY NLI '!AL$5=0,0,AK57+'KWh (Monthly) ENTRY NLI '!AL57)</f>
        <v>185984249.12054324</v>
      </c>
      <c r="AM57" s="70">
        <f>IF('KWh (Monthly) ENTRY NLI '!AM$5=0,0,AL57+'KWh (Monthly) ENTRY NLI '!AM57)</f>
        <v>190295623.67245245</v>
      </c>
      <c r="AN57" s="70">
        <f>IF('KWh (Monthly) ENTRY NLI '!AN$5=0,0,AM57+'KWh (Monthly) ENTRY NLI '!AN57)</f>
        <v>215944471.76435822</v>
      </c>
      <c r="AO57" s="105">
        <f>IF('KWh (Monthly) ENTRY NLI '!AO$5=0,0,AN57+'KWh (Monthly) ENTRY NLI '!AO57)</f>
        <v>215944471.76435822</v>
      </c>
      <c r="AP57" s="105">
        <f>IF('KWh (Monthly) ENTRY NLI '!AP$5=0,0,AO57+'KWh (Monthly) ENTRY NLI '!AP57)</f>
        <v>215944471.76435822</v>
      </c>
      <c r="AQ57" s="105">
        <f>IF('KWh (Monthly) ENTRY NLI '!AQ$5=0,0,AP57+'KWh (Monthly) ENTRY NLI '!AQ57)</f>
        <v>215944471.76435822</v>
      </c>
      <c r="AR57" s="70">
        <f>IF('KWh (Monthly) ENTRY NLI '!AR$5=-1,0,AQ57+'KWh (Monthly) ENTRY NLI '!AR57)</f>
        <v>215944471.76435822</v>
      </c>
      <c r="AS57" s="70">
        <f>IF('KWh (Monthly) ENTRY NLI '!AS$5=-1,0,AR57+'KWh (Monthly) ENTRY NLI '!AS57)</f>
        <v>215944471.76435822</v>
      </c>
      <c r="AT57" s="70">
        <f>IF('KWh (Monthly) ENTRY NLI '!AT$5=-1,0,AS57+'KWh (Monthly) ENTRY NLI '!AT57)</f>
        <v>215944471.76435822</v>
      </c>
      <c r="AU57" s="70">
        <f>IF('KWh (Monthly) ENTRY NLI '!AU$5=-1,0,AT57+'KWh (Monthly) ENTRY NLI '!AU57)</f>
        <v>215944471.76435822</v>
      </c>
      <c r="AV57" s="70">
        <f>IF('KWh (Monthly) ENTRY NLI '!AV$5=-1,0,AU57+'KWh (Monthly) ENTRY NLI '!AV57)</f>
        <v>215944471.76435822</v>
      </c>
      <c r="AW57" s="105">
        <f>IF('KWh (Monthly) ENTRY NLI '!AW$5=0,0,AV57+'KWh (Monthly) ENTRY NLI '!AW57)</f>
        <v>215944471.76435822</v>
      </c>
      <c r="AX57" s="105">
        <f>IF('KWh (Monthly) ENTRY NLI '!AX$5=0,0,AW57+'KWh (Monthly) ENTRY NLI '!AX57)</f>
        <v>215944471.76435822</v>
      </c>
      <c r="AY57" s="105">
        <f>IF('KWh (Monthly) ENTRY NLI '!AY$5=0,0,AX57+'KWh (Monthly) ENTRY NLI '!AY57)</f>
        <v>215944471.76435822</v>
      </c>
      <c r="AZ57" s="105">
        <f>IF('KWh (Monthly) ENTRY NLI '!AZ$5=0,0,AY57+'KWh (Monthly) ENTRY NLI '!AZ57)</f>
        <v>215944471.76435822</v>
      </c>
      <c r="BA57" s="105">
        <f>IF('KWh (Monthly) ENTRY NLI '!BA$5=0,0,AZ57+'KWh (Monthly) ENTRY NLI '!BA57)</f>
        <v>215944471.76435822</v>
      </c>
      <c r="BB57" s="105">
        <f>IF('KWh (Monthly) ENTRY NLI '!BB$5=0,0,BA57+'KWh (Monthly) ENTRY NLI '!BB57)</f>
        <v>215944471.76435822</v>
      </c>
      <c r="BC57" s="105">
        <f>IF('KWh (Monthly) ENTRY NLI '!BC$5=0,0,BB57+'KWh (Monthly) ENTRY NLI '!BC57)</f>
        <v>215944471.76435822</v>
      </c>
      <c r="BD57" s="105">
        <f>IF('KWh (Monthly) ENTRY NLI '!BD$5=0,0,BC57+'KWh (Monthly) ENTRY NLI '!BD57)</f>
        <v>0</v>
      </c>
      <c r="BE57" s="105">
        <f>IF('KWh (Monthly) ENTRY NLI '!BE$5=0,0,BD57+'KWh (Monthly) ENTRY NLI '!BE57)</f>
        <v>0</v>
      </c>
      <c r="BF57" s="105">
        <f>IF('KWh (Monthly) ENTRY NLI '!BF$5=0,0,BE57+'KWh (Monthly) ENTRY NLI '!BF57)</f>
        <v>0</v>
      </c>
      <c r="BG57" s="105">
        <f>IF('KWh (Monthly) ENTRY NLI '!BG$5=0,0,BF57+'KWh (Monthly) ENTRY NLI '!BG57)</f>
        <v>0</v>
      </c>
      <c r="BH57" s="105">
        <f>IF('KWh (Monthly) ENTRY NLI '!BH$5=0,0,BG57+'KWh (Monthly) ENTRY NLI '!BH57)</f>
        <v>0</v>
      </c>
      <c r="BI57" s="105">
        <f>IF('KWh (Monthly) ENTRY NLI '!BI$5=0,0,BH57+'KWh (Monthly) ENTRY NLI '!BI57)</f>
        <v>0</v>
      </c>
      <c r="BJ57" s="105">
        <f>IF('KWh (Monthly) ENTRY NLI '!BJ$5=0,0,BI57+'KWh (Monthly) ENTRY NLI '!BJ57)</f>
        <v>0</v>
      </c>
      <c r="BK57" s="105">
        <f>IF('KWh (Monthly) ENTRY NLI '!BK$5=0,0,BJ57+'KWh (Monthly) ENTRY NLI '!BK57)</f>
        <v>0</v>
      </c>
      <c r="BL57" s="105">
        <f>IF('KWh (Monthly) ENTRY NLI '!BL$5=0,0,BK57+'KWh (Monthly) ENTRY NLI '!BL57)</f>
        <v>0</v>
      </c>
      <c r="BM57" s="105">
        <f>IF('KWh (Monthly) ENTRY NLI '!BM$5=0,0,BL57+'KWh (Monthly) ENTRY NLI '!BM57)</f>
        <v>0</v>
      </c>
      <c r="BN57" s="105">
        <f>IF('KWh (Monthly) ENTRY NLI '!BN$5=0,0,BM57+'KWh (Monthly) ENTRY NLI '!BN57)</f>
        <v>0</v>
      </c>
      <c r="BO57" s="105">
        <f>IF('KWh (Monthly) ENTRY NLI '!BO$5=0,0,BN57+'KWh (Monthly) ENTRY NLI '!BO57)</f>
        <v>0</v>
      </c>
      <c r="BP57" s="105">
        <f>IF('KWh (Monthly) ENTRY NLI '!BP$5=0,0,BO57+'KWh (Monthly) ENTRY NLI '!BP57)</f>
        <v>0</v>
      </c>
      <c r="BQ57" s="105">
        <f>IF('KWh (Monthly) ENTRY NLI '!BQ$5=0,0,BP57+'KWh (Monthly) ENTRY NLI '!BQ57)</f>
        <v>0</v>
      </c>
      <c r="BR57" s="105">
        <f>IF('KWh (Monthly) ENTRY NLI '!BR$5=0,0,BQ57+'KWh (Monthly) ENTRY NLI '!BR57)</f>
        <v>0</v>
      </c>
      <c r="BS57" s="105">
        <f>IF('KWh (Monthly) ENTRY NLI '!BS$5=0,0,BR57+'KWh (Monthly) ENTRY NLI '!BS57)</f>
        <v>0</v>
      </c>
      <c r="BT57" s="105">
        <f>IF('KWh (Monthly) ENTRY NLI '!BT$5=0,0,BS57+'KWh (Monthly) ENTRY NLI '!BT57)</f>
        <v>0</v>
      </c>
      <c r="BU57" s="105">
        <f>IF('KWh (Monthly) ENTRY NLI '!BU$5=0,0,BT57+'KWh (Monthly) ENTRY NLI '!BU57)</f>
        <v>0</v>
      </c>
      <c r="BV57" s="105">
        <f>IF('KWh (Monthly) ENTRY NLI '!BV$5=0,0,BU57+'KWh (Monthly) ENTRY NLI '!BV57)</f>
        <v>0</v>
      </c>
      <c r="BW57" s="105">
        <f>IF('KWh (Monthly) ENTRY NLI '!BW$5=0,0,BV57+'KWh (Monthly) ENTRY NLI '!BW57)</f>
        <v>0</v>
      </c>
      <c r="BX57" s="105">
        <f>IF('KWh (Monthly) ENTRY NLI '!BX$5=0,0,BW57+'KWh (Monthly) ENTRY NLI '!BX57)</f>
        <v>0</v>
      </c>
      <c r="BY57" s="105">
        <f>IF('KWh (Monthly) ENTRY NLI '!BY$5=0,0,BX57+'KWh (Monthly) ENTRY NLI '!BY57)</f>
        <v>0</v>
      </c>
      <c r="BZ57" s="105">
        <f>IF('KWh (Monthly) ENTRY NLI '!BZ$5=0,0,BY57+'KWh (Monthly) ENTRY NLI '!BZ57)</f>
        <v>0</v>
      </c>
      <c r="CA57" s="105">
        <f>IF('KWh (Monthly) ENTRY NLI '!CA$5=0,0,BZ57+'KWh (Monthly) ENTRY NLI '!CA57)</f>
        <v>0</v>
      </c>
      <c r="CB57" s="105">
        <f>IF('KWh (Monthly) ENTRY NLI '!CB$5=0,0,CA57+'KWh (Monthly) ENTRY NLI '!CB57)</f>
        <v>0</v>
      </c>
      <c r="CC57" s="105">
        <f>IF('KWh (Monthly) ENTRY NLI '!CC$5=0,0,CB57+'KWh (Monthly) ENTRY NLI '!CC57)</f>
        <v>0</v>
      </c>
      <c r="CD57" s="105">
        <f>IF('KWh (Monthly) ENTRY NLI '!CD$5=0,0,CC57+'KWh (Monthly) ENTRY NLI '!CD57)</f>
        <v>0</v>
      </c>
      <c r="CE57" s="105">
        <f>IF('KWh (Monthly) ENTRY NLI '!CE$5=0,0,CD57+'KWh (Monthly) ENTRY NLI '!CE57)</f>
        <v>0</v>
      </c>
      <c r="CF57" s="105">
        <f>IF('KWh (Monthly) ENTRY NLI '!CF$5=0,0,CE57+'KWh (Monthly) ENTRY NLI '!CF57)</f>
        <v>0</v>
      </c>
      <c r="CG57" s="105">
        <f>IF('KWh (Monthly) ENTRY NLI '!CG$5=0,0,CF57+'KWh (Monthly) ENTRY NLI '!CG57)</f>
        <v>0</v>
      </c>
      <c r="CH57" s="105">
        <f>IF('KWh (Monthly) ENTRY NLI '!CH$5=0,0,CG57+'KWh (Monthly) ENTRY NLI '!CH57)</f>
        <v>0</v>
      </c>
      <c r="CI57" s="105">
        <f>IF('KWh (Monthly) ENTRY NLI '!CI$5=0,0,CH57+'KWh (Monthly) ENTRY NLI '!CI57)</f>
        <v>0</v>
      </c>
      <c r="CJ57" s="105">
        <f>IF('KWh (Monthly) ENTRY NLI '!CJ$5=0,0,CI57+'KWh (Monthly) ENTRY NLI '!CJ57)</f>
        <v>0</v>
      </c>
    </row>
    <row r="58" spans="1:88" x14ac:dyDescent="0.25">
      <c r="A58" s="209"/>
      <c r="B58" s="45" t="s">
        <v>4</v>
      </c>
      <c r="C58" s="70">
        <f>IF('KWh (Monthly) ENTRY NLI '!C$5=0,0,'KWh (Monthly) ENTRY NLI '!C58)</f>
        <v>0</v>
      </c>
      <c r="D58" s="70">
        <f>IF('KWh (Monthly) ENTRY NLI '!D$5=0,0,C58+'KWh (Monthly) ENTRY NLI '!D58)</f>
        <v>0</v>
      </c>
      <c r="E58" s="70">
        <f>IF('KWh (Monthly) ENTRY NLI '!E$5=0,0,D58+'KWh (Monthly) ENTRY NLI '!E58)</f>
        <v>0</v>
      </c>
      <c r="F58" s="70">
        <f>IF('KWh (Monthly) ENTRY NLI '!F$5=0,0,E58+'KWh (Monthly) ENTRY NLI '!F58)</f>
        <v>0</v>
      </c>
      <c r="G58" s="70">
        <f>IF('KWh (Monthly) ENTRY NLI '!G$5=0,0,F58+'KWh (Monthly) ENTRY NLI '!G58)</f>
        <v>0</v>
      </c>
      <c r="H58" s="70">
        <f>IF('KWh (Monthly) ENTRY NLI '!H$5=0,0,G58+'KWh (Monthly) ENTRY NLI '!H58)</f>
        <v>70838.956886798594</v>
      </c>
      <c r="I58" s="70">
        <f>IF('KWh (Monthly) ENTRY NLI '!I$5=0,0,H58+'KWh (Monthly) ENTRY NLI '!I58)</f>
        <v>232570.2462578094</v>
      </c>
      <c r="J58" s="70">
        <f>IF('KWh (Monthly) ENTRY NLI '!J$5=0,0,I58+'KWh (Monthly) ENTRY NLI '!J58)</f>
        <v>562663.07583334716</v>
      </c>
      <c r="K58" s="70">
        <f>IF('KWh (Monthly) ENTRY NLI '!K$5=0,0,J58+'KWh (Monthly) ENTRY NLI '!K58)</f>
        <v>826904.51895972574</v>
      </c>
      <c r="L58" s="70">
        <f>IF('KWh (Monthly) ENTRY NLI '!L$5=0,0,K58+'KWh (Monthly) ENTRY NLI '!L58)</f>
        <v>826904.51895972574</v>
      </c>
      <c r="M58" s="70">
        <f>IF('KWh (Monthly) ENTRY NLI '!M$5=0,0,L58+'KWh (Monthly) ENTRY NLI '!M58)</f>
        <v>3173167.7947495175</v>
      </c>
      <c r="N58" s="70">
        <f>IF('KWh (Monthly) ENTRY NLI '!N$5=0,0,M58+'KWh (Monthly) ENTRY NLI '!N58)</f>
        <v>3329583.4560457687</v>
      </c>
      <c r="O58" s="70">
        <f>IF('KWh (Monthly) ENTRY NLI '!O$5=0,0,N58+'KWh (Monthly) ENTRY NLI '!O58)</f>
        <v>3369585.4755182713</v>
      </c>
      <c r="P58" s="70">
        <f>IF('KWh (Monthly) ENTRY NLI '!P$5=0,0,O58+'KWh (Monthly) ENTRY NLI '!P58)</f>
        <v>3444797.909628558</v>
      </c>
      <c r="Q58" s="70">
        <f>IF('KWh (Monthly) ENTRY NLI '!Q$5=0,0,P58+'KWh (Monthly) ENTRY NLI '!Q58)</f>
        <v>3444797.909628558</v>
      </c>
      <c r="R58" s="70">
        <f>IF('KWh (Monthly) ENTRY NLI '!R$5=0,0,Q58+'KWh (Monthly) ENTRY NLI '!R58)</f>
        <v>3479543.3882867191</v>
      </c>
      <c r="S58" s="70">
        <f>IF('KWh (Monthly) ENTRY NLI '!S$5=0,0,R58+'KWh (Monthly) ENTRY NLI '!S58)</f>
        <v>4067496.9468894647</v>
      </c>
      <c r="T58" s="70">
        <f>IF('KWh (Monthly) ENTRY NLI '!T$5=0,0,S58+'KWh (Monthly) ENTRY NLI '!T58)</f>
        <v>6506817.6663334575</v>
      </c>
      <c r="U58" s="70">
        <f>IF('KWh (Monthly) ENTRY NLI '!U$5=0,0,T58+'KWh (Monthly) ENTRY NLI '!U58)</f>
        <v>6919949.6792135797</v>
      </c>
      <c r="V58" s="70">
        <f>IF('KWh (Monthly) ENTRY NLI '!V$5=0,0,U58+'KWh (Monthly) ENTRY NLI '!V58)</f>
        <v>6919949.6792135797</v>
      </c>
      <c r="W58" s="70">
        <f>IF('KWh (Monthly) ENTRY NLI '!W$5=0,0,V58+'KWh (Monthly) ENTRY NLI '!W58)</f>
        <v>7577690.0732921604</v>
      </c>
      <c r="X58" s="70">
        <f>IF('KWh (Monthly) ENTRY NLI '!X$5=0,0,W58+'KWh (Monthly) ENTRY NLI '!X58)</f>
        <v>7916002.5313401287</v>
      </c>
      <c r="Y58" s="70">
        <f>IF('KWh (Monthly) ENTRY NLI '!Y$5=0,0,X58+'KWh (Monthly) ENTRY NLI '!Y58)</f>
        <v>7956120.8046411136</v>
      </c>
      <c r="Z58" s="70">
        <f>IF('KWh (Monthly) ENTRY NLI '!Z$5=0,0,Y58+'KWh (Monthly) ENTRY NLI '!Z58)</f>
        <v>8589855.3057987224</v>
      </c>
      <c r="AA58" s="70">
        <f>IF('KWh (Monthly) ENTRY NLI '!AA$5=0,0,Z58+'KWh (Monthly) ENTRY NLI '!AA58)</f>
        <v>8790496.0177302584</v>
      </c>
      <c r="AB58" s="70">
        <f>IF('KWh (Monthly) ENTRY NLI '!AB$5=0,0,AA58+'KWh (Monthly) ENTRY NLI '!AB58)</f>
        <v>8943766.5338867642</v>
      </c>
      <c r="AC58" s="70">
        <f>IF('KWh (Monthly) ENTRY NLI '!AC$5=0,0,AB58+'KWh (Monthly) ENTRY NLI '!AC58)</f>
        <v>9042556.7511415277</v>
      </c>
      <c r="AD58" s="70">
        <f>IF('KWh (Monthly) ENTRY NLI '!AD$5=0,0,AC58+'KWh (Monthly) ENTRY NLI '!AD58)</f>
        <v>9058237.6250096764</v>
      </c>
      <c r="AE58" s="70">
        <f>IF('KWh (Monthly) ENTRY NLI '!AE$5=0,0,AD58+'KWh (Monthly) ENTRY NLI '!AE58)</f>
        <v>9139005.3852644246</v>
      </c>
      <c r="AF58" s="70">
        <f>IF('KWh (Monthly) ENTRY NLI '!AF$5=0,0,AE58+'KWh (Monthly) ENTRY NLI '!AF58)</f>
        <v>9424868.2489507291</v>
      </c>
      <c r="AG58" s="70">
        <f>IF('KWh (Monthly) ENTRY NLI '!AG$5=0,0,AF58+'KWh (Monthly) ENTRY NLI '!AG58)</f>
        <v>9637460.7517177835</v>
      </c>
      <c r="AH58" s="70">
        <f>IF('KWh (Monthly) ENTRY NLI '!AH$5=0,0,AG58+'KWh (Monthly) ENTRY NLI '!AH58)</f>
        <v>9771163.5976453032</v>
      </c>
      <c r="AI58" s="70">
        <f>IF('KWh (Monthly) ENTRY NLI '!AI$5=0,0,AH58+'KWh (Monthly) ENTRY NLI '!AI58)</f>
        <v>9771163.5976453032</v>
      </c>
      <c r="AJ58" s="70">
        <f>IF('KWh (Monthly) ENTRY NLI '!AJ$5=0,0,AI58+'KWh (Monthly) ENTRY NLI '!AJ58)</f>
        <v>9832855.1312416717</v>
      </c>
      <c r="AK58" s="70">
        <f>IF('KWh (Monthly) ENTRY NLI '!AK$5=0,0,AJ58+'KWh (Monthly) ENTRY NLI '!AK58)</f>
        <v>9951481.0245267171</v>
      </c>
      <c r="AL58" s="70">
        <f>IF('KWh (Monthly) ENTRY NLI '!AL$5=0,0,AK58+'KWh (Monthly) ENTRY NLI '!AL58)</f>
        <v>10032912.053594301</v>
      </c>
      <c r="AM58" s="70">
        <f>IF('KWh (Monthly) ENTRY NLI '!AM$5=0,0,AL58+'KWh (Monthly) ENTRY NLI '!AM58)</f>
        <v>10034717.568186909</v>
      </c>
      <c r="AN58" s="70">
        <f>IF('KWh (Monthly) ENTRY NLI '!AN$5=0,0,AM58+'KWh (Monthly) ENTRY NLI '!AN58)</f>
        <v>10218010.345577855</v>
      </c>
      <c r="AO58" s="105">
        <f>IF('KWh (Monthly) ENTRY NLI '!AO$5=0,0,AN58+'KWh (Monthly) ENTRY NLI '!AO58)</f>
        <v>10218010.345577855</v>
      </c>
      <c r="AP58" s="105">
        <f>IF('KWh (Monthly) ENTRY NLI '!AP$5=0,0,AO58+'KWh (Monthly) ENTRY NLI '!AP58)</f>
        <v>10218010.345577855</v>
      </c>
      <c r="AQ58" s="105">
        <f>IF('KWh (Monthly) ENTRY NLI '!AQ$5=0,0,AP58+'KWh (Monthly) ENTRY NLI '!AQ58)</f>
        <v>10218010.345577855</v>
      </c>
      <c r="AR58" s="70">
        <f>IF('KWh (Monthly) ENTRY NLI '!AR$5=-1,0,AQ58+'KWh (Monthly) ENTRY NLI '!AR58)</f>
        <v>10218010.345577855</v>
      </c>
      <c r="AS58" s="70">
        <f>IF('KWh (Monthly) ENTRY NLI '!AS$5=-1,0,AR58+'KWh (Monthly) ENTRY NLI '!AS58)</f>
        <v>10218010.345577855</v>
      </c>
      <c r="AT58" s="70">
        <f>IF('KWh (Monthly) ENTRY NLI '!AT$5=-1,0,AS58+'KWh (Monthly) ENTRY NLI '!AT58)</f>
        <v>10218010.345577855</v>
      </c>
      <c r="AU58" s="70">
        <f>IF('KWh (Monthly) ENTRY NLI '!AU$5=-1,0,AT58+'KWh (Monthly) ENTRY NLI '!AU58)</f>
        <v>10218010.345577855</v>
      </c>
      <c r="AV58" s="70">
        <f>IF('KWh (Monthly) ENTRY NLI '!AV$5=-1,0,AU58+'KWh (Monthly) ENTRY NLI '!AV58)</f>
        <v>10218010.345577855</v>
      </c>
      <c r="AW58" s="105">
        <f>IF('KWh (Monthly) ENTRY NLI '!AW$5=0,0,AV58+'KWh (Monthly) ENTRY NLI '!AW58)</f>
        <v>10218010.345577855</v>
      </c>
      <c r="AX58" s="105">
        <f>IF('KWh (Monthly) ENTRY NLI '!AX$5=0,0,AW58+'KWh (Monthly) ENTRY NLI '!AX58)</f>
        <v>10218010.345577855</v>
      </c>
      <c r="AY58" s="105">
        <f>IF('KWh (Monthly) ENTRY NLI '!AY$5=0,0,AX58+'KWh (Monthly) ENTRY NLI '!AY58)</f>
        <v>10218010.345577855</v>
      </c>
      <c r="AZ58" s="105">
        <f>IF('KWh (Monthly) ENTRY NLI '!AZ$5=0,0,AY58+'KWh (Monthly) ENTRY NLI '!AZ58)</f>
        <v>10218010.345577855</v>
      </c>
      <c r="BA58" s="105">
        <f>IF('KWh (Monthly) ENTRY NLI '!BA$5=0,0,AZ58+'KWh (Monthly) ENTRY NLI '!BA58)</f>
        <v>10218010.345577855</v>
      </c>
      <c r="BB58" s="105">
        <f>IF('KWh (Monthly) ENTRY NLI '!BB$5=0,0,BA58+'KWh (Monthly) ENTRY NLI '!BB58)</f>
        <v>10218010.345577855</v>
      </c>
      <c r="BC58" s="105">
        <f>IF('KWh (Monthly) ENTRY NLI '!BC$5=0,0,BB58+'KWh (Monthly) ENTRY NLI '!BC58)</f>
        <v>10218010.345577855</v>
      </c>
      <c r="BD58" s="105">
        <f>IF('KWh (Monthly) ENTRY NLI '!BD$5=0,0,BC58+'KWh (Monthly) ENTRY NLI '!BD58)</f>
        <v>0</v>
      </c>
      <c r="BE58" s="105">
        <f>IF('KWh (Monthly) ENTRY NLI '!BE$5=0,0,BD58+'KWh (Monthly) ENTRY NLI '!BE58)</f>
        <v>0</v>
      </c>
      <c r="BF58" s="105">
        <f>IF('KWh (Monthly) ENTRY NLI '!BF$5=0,0,BE58+'KWh (Monthly) ENTRY NLI '!BF58)</f>
        <v>0</v>
      </c>
      <c r="BG58" s="105">
        <f>IF('KWh (Monthly) ENTRY NLI '!BG$5=0,0,BF58+'KWh (Monthly) ENTRY NLI '!BG58)</f>
        <v>0</v>
      </c>
      <c r="BH58" s="105">
        <f>IF('KWh (Monthly) ENTRY NLI '!BH$5=0,0,BG58+'KWh (Monthly) ENTRY NLI '!BH58)</f>
        <v>0</v>
      </c>
      <c r="BI58" s="105">
        <f>IF('KWh (Monthly) ENTRY NLI '!BI$5=0,0,BH58+'KWh (Monthly) ENTRY NLI '!BI58)</f>
        <v>0</v>
      </c>
      <c r="BJ58" s="105">
        <f>IF('KWh (Monthly) ENTRY NLI '!BJ$5=0,0,BI58+'KWh (Monthly) ENTRY NLI '!BJ58)</f>
        <v>0</v>
      </c>
      <c r="BK58" s="105">
        <f>IF('KWh (Monthly) ENTRY NLI '!BK$5=0,0,BJ58+'KWh (Monthly) ENTRY NLI '!BK58)</f>
        <v>0</v>
      </c>
      <c r="BL58" s="105">
        <f>IF('KWh (Monthly) ENTRY NLI '!BL$5=0,0,BK58+'KWh (Monthly) ENTRY NLI '!BL58)</f>
        <v>0</v>
      </c>
      <c r="BM58" s="105">
        <f>IF('KWh (Monthly) ENTRY NLI '!BM$5=0,0,BL58+'KWh (Monthly) ENTRY NLI '!BM58)</f>
        <v>0</v>
      </c>
      <c r="BN58" s="105">
        <f>IF('KWh (Monthly) ENTRY NLI '!BN$5=0,0,BM58+'KWh (Monthly) ENTRY NLI '!BN58)</f>
        <v>0</v>
      </c>
      <c r="BO58" s="105">
        <f>IF('KWh (Monthly) ENTRY NLI '!BO$5=0,0,BN58+'KWh (Monthly) ENTRY NLI '!BO58)</f>
        <v>0</v>
      </c>
      <c r="BP58" s="105">
        <f>IF('KWh (Monthly) ENTRY NLI '!BP$5=0,0,BO58+'KWh (Monthly) ENTRY NLI '!BP58)</f>
        <v>0</v>
      </c>
      <c r="BQ58" s="105">
        <f>IF('KWh (Monthly) ENTRY NLI '!BQ$5=0,0,BP58+'KWh (Monthly) ENTRY NLI '!BQ58)</f>
        <v>0</v>
      </c>
      <c r="BR58" s="105">
        <f>IF('KWh (Monthly) ENTRY NLI '!BR$5=0,0,BQ58+'KWh (Monthly) ENTRY NLI '!BR58)</f>
        <v>0</v>
      </c>
      <c r="BS58" s="105">
        <f>IF('KWh (Monthly) ENTRY NLI '!BS$5=0,0,BR58+'KWh (Monthly) ENTRY NLI '!BS58)</f>
        <v>0</v>
      </c>
      <c r="BT58" s="105">
        <f>IF('KWh (Monthly) ENTRY NLI '!BT$5=0,0,BS58+'KWh (Monthly) ENTRY NLI '!BT58)</f>
        <v>0</v>
      </c>
      <c r="BU58" s="105">
        <f>IF('KWh (Monthly) ENTRY NLI '!BU$5=0,0,BT58+'KWh (Monthly) ENTRY NLI '!BU58)</f>
        <v>0</v>
      </c>
      <c r="BV58" s="105">
        <f>IF('KWh (Monthly) ENTRY NLI '!BV$5=0,0,BU58+'KWh (Monthly) ENTRY NLI '!BV58)</f>
        <v>0</v>
      </c>
      <c r="BW58" s="105">
        <f>IF('KWh (Monthly) ENTRY NLI '!BW$5=0,0,BV58+'KWh (Monthly) ENTRY NLI '!BW58)</f>
        <v>0</v>
      </c>
      <c r="BX58" s="105">
        <f>IF('KWh (Monthly) ENTRY NLI '!BX$5=0,0,BW58+'KWh (Monthly) ENTRY NLI '!BX58)</f>
        <v>0</v>
      </c>
      <c r="BY58" s="105">
        <f>IF('KWh (Monthly) ENTRY NLI '!BY$5=0,0,BX58+'KWh (Monthly) ENTRY NLI '!BY58)</f>
        <v>0</v>
      </c>
      <c r="BZ58" s="105">
        <f>IF('KWh (Monthly) ENTRY NLI '!BZ$5=0,0,BY58+'KWh (Monthly) ENTRY NLI '!BZ58)</f>
        <v>0</v>
      </c>
      <c r="CA58" s="105">
        <f>IF('KWh (Monthly) ENTRY NLI '!CA$5=0,0,BZ58+'KWh (Monthly) ENTRY NLI '!CA58)</f>
        <v>0</v>
      </c>
      <c r="CB58" s="105">
        <f>IF('KWh (Monthly) ENTRY NLI '!CB$5=0,0,CA58+'KWh (Monthly) ENTRY NLI '!CB58)</f>
        <v>0</v>
      </c>
      <c r="CC58" s="105">
        <f>IF('KWh (Monthly) ENTRY NLI '!CC$5=0,0,CB58+'KWh (Monthly) ENTRY NLI '!CC58)</f>
        <v>0</v>
      </c>
      <c r="CD58" s="105">
        <f>IF('KWh (Monthly) ENTRY NLI '!CD$5=0,0,CC58+'KWh (Monthly) ENTRY NLI '!CD58)</f>
        <v>0</v>
      </c>
      <c r="CE58" s="105">
        <f>IF('KWh (Monthly) ENTRY NLI '!CE$5=0,0,CD58+'KWh (Monthly) ENTRY NLI '!CE58)</f>
        <v>0</v>
      </c>
      <c r="CF58" s="105">
        <f>IF('KWh (Monthly) ENTRY NLI '!CF$5=0,0,CE58+'KWh (Monthly) ENTRY NLI '!CF58)</f>
        <v>0</v>
      </c>
      <c r="CG58" s="105">
        <f>IF('KWh (Monthly) ENTRY NLI '!CG$5=0,0,CF58+'KWh (Monthly) ENTRY NLI '!CG58)</f>
        <v>0</v>
      </c>
      <c r="CH58" s="105">
        <f>IF('KWh (Monthly) ENTRY NLI '!CH$5=0,0,CG58+'KWh (Monthly) ENTRY NLI '!CH58)</f>
        <v>0</v>
      </c>
      <c r="CI58" s="105">
        <f>IF('KWh (Monthly) ENTRY NLI '!CI$5=0,0,CH58+'KWh (Monthly) ENTRY NLI '!CI58)</f>
        <v>0</v>
      </c>
      <c r="CJ58" s="105">
        <f>IF('KWh (Monthly) ENTRY NLI '!CJ$5=0,0,CI58+'KWh (Monthly) ENTRY NLI '!CJ58)</f>
        <v>0</v>
      </c>
    </row>
    <row r="59" spans="1:88" x14ac:dyDescent="0.25">
      <c r="A59" s="210"/>
      <c r="B59" s="45" t="s">
        <v>14</v>
      </c>
      <c r="C59" s="70">
        <f>IF('KWh (Monthly) ENTRY NLI '!C$5=0,0,'KWh (Monthly) ENTRY NLI '!C59)</f>
        <v>0</v>
      </c>
      <c r="D59" s="70">
        <f>IF('KWh (Monthly) ENTRY NLI '!D$5=0,0,C59+'KWh (Monthly) ENTRY NLI '!D59)</f>
        <v>0</v>
      </c>
      <c r="E59" s="70">
        <f>IF('KWh (Monthly) ENTRY NLI '!E$5=0,0,D59+'KWh (Monthly) ENTRY NLI '!E59)</f>
        <v>0</v>
      </c>
      <c r="F59" s="70">
        <f>IF('KWh (Monthly) ENTRY NLI '!F$5=0,0,E59+'KWh (Monthly) ENTRY NLI '!F59)</f>
        <v>0</v>
      </c>
      <c r="G59" s="70">
        <f>IF('KWh (Monthly) ENTRY NLI '!G$5=0,0,F59+'KWh (Monthly) ENTRY NLI '!G59)</f>
        <v>0</v>
      </c>
      <c r="H59" s="70">
        <f>IF('KWh (Monthly) ENTRY NLI '!H$5=0,0,G59+'KWh (Monthly) ENTRY NLI '!H59)</f>
        <v>25922.123227008076</v>
      </c>
      <c r="I59" s="70">
        <f>IF('KWh (Monthly) ENTRY NLI '!I$5=0,0,H59+'KWh (Monthly) ENTRY NLI '!I59)</f>
        <v>25922.123227008076</v>
      </c>
      <c r="J59" s="70">
        <f>IF('KWh (Monthly) ENTRY NLI '!J$5=0,0,I59+'KWh (Monthly) ENTRY NLI '!J59)</f>
        <v>25922.123227008076</v>
      </c>
      <c r="K59" s="70">
        <f>IF('KWh (Monthly) ENTRY NLI '!K$5=0,0,J59+'KWh (Monthly) ENTRY NLI '!K59)</f>
        <v>172728.04240647846</v>
      </c>
      <c r="L59" s="70">
        <f>IF('KWh (Monthly) ENTRY NLI '!L$5=0,0,K59+'KWh (Monthly) ENTRY NLI '!L59)</f>
        <v>468498.95641630958</v>
      </c>
      <c r="M59" s="70">
        <f>IF('KWh (Monthly) ENTRY NLI '!M$5=0,0,L59+'KWh (Monthly) ENTRY NLI '!M59)</f>
        <v>531280.20828665246</v>
      </c>
      <c r="N59" s="70">
        <f>IF('KWh (Monthly) ENTRY NLI '!N$5=0,0,M59+'KWh (Monthly) ENTRY NLI '!N59)</f>
        <v>531280.20828665246</v>
      </c>
      <c r="O59" s="70">
        <f>IF('KWh (Monthly) ENTRY NLI '!O$5=0,0,N59+'KWh (Monthly) ENTRY NLI '!O59)</f>
        <v>531280.20828665246</v>
      </c>
      <c r="P59" s="70">
        <f>IF('KWh (Monthly) ENTRY NLI '!P$5=0,0,O59+'KWh (Monthly) ENTRY NLI '!P59)</f>
        <v>689559.02813561005</v>
      </c>
      <c r="Q59" s="70">
        <f>IF('KWh (Monthly) ENTRY NLI '!Q$5=0,0,P59+'KWh (Monthly) ENTRY NLI '!Q59)</f>
        <v>689559.02813561005</v>
      </c>
      <c r="R59" s="70">
        <f>IF('KWh (Monthly) ENTRY NLI '!R$5=0,0,Q59+'KWh (Monthly) ENTRY NLI '!R59)</f>
        <v>689559.02813561005</v>
      </c>
      <c r="S59" s="70">
        <f>IF('KWh (Monthly) ENTRY NLI '!S$5=0,0,R59+'KWh (Monthly) ENTRY NLI '!S59)</f>
        <v>689559.02813561005</v>
      </c>
      <c r="T59" s="70">
        <f>IF('KWh (Monthly) ENTRY NLI '!T$5=0,0,S59+'KWh (Monthly) ENTRY NLI '!T59)</f>
        <v>689559.02813561005</v>
      </c>
      <c r="U59" s="70">
        <f>IF('KWh (Monthly) ENTRY NLI '!U$5=0,0,T59+'KWh (Monthly) ENTRY NLI '!U59)</f>
        <v>689559.02813561005</v>
      </c>
      <c r="V59" s="70">
        <f>IF('KWh (Monthly) ENTRY NLI '!V$5=0,0,U59+'KWh (Monthly) ENTRY NLI '!V59)</f>
        <v>689559.02813561005</v>
      </c>
      <c r="W59" s="70">
        <f>IF('KWh (Monthly) ENTRY NLI '!W$5=0,0,V59+'KWh (Monthly) ENTRY NLI '!W59)</f>
        <v>732813.33407299325</v>
      </c>
      <c r="X59" s="70">
        <f>IF('KWh (Monthly) ENTRY NLI '!X$5=0,0,W59+'KWh (Monthly) ENTRY NLI '!X59)</f>
        <v>747566.13269745745</v>
      </c>
      <c r="Y59" s="70">
        <f>IF('KWh (Monthly) ENTRY NLI '!Y$5=0,0,X59+'KWh (Monthly) ENTRY NLI '!Y59)</f>
        <v>747566.13269745745</v>
      </c>
      <c r="Z59" s="70">
        <f>IF('KWh (Monthly) ENTRY NLI '!Z$5=0,0,Y59+'KWh (Monthly) ENTRY NLI '!Z59)</f>
        <v>1005715.0761741442</v>
      </c>
      <c r="AA59" s="70">
        <f>IF('KWh (Monthly) ENTRY NLI '!AA$5=0,0,Z59+'KWh (Monthly) ENTRY NLI '!AA59)</f>
        <v>1005715.0761741442</v>
      </c>
      <c r="AB59" s="70">
        <f>IF('KWh (Monthly) ENTRY NLI '!AB$5=0,0,AA59+'KWh (Monthly) ENTRY NLI '!AB59)</f>
        <v>1005715.0761741442</v>
      </c>
      <c r="AC59" s="70">
        <f>IF('KWh (Monthly) ENTRY NLI '!AC$5=0,0,AB59+'KWh (Monthly) ENTRY NLI '!AC59)</f>
        <v>1005715.0761741442</v>
      </c>
      <c r="AD59" s="70">
        <f>IF('KWh (Monthly) ENTRY NLI '!AD$5=0,0,AC59+'KWh (Monthly) ENTRY NLI '!AD59)</f>
        <v>1005715.0761741442</v>
      </c>
      <c r="AE59" s="70">
        <f>IF('KWh (Monthly) ENTRY NLI '!AE$5=0,0,AD59+'KWh (Monthly) ENTRY NLI '!AE59)</f>
        <v>1005715.0761741442</v>
      </c>
      <c r="AF59" s="70">
        <f>IF('KWh (Monthly) ENTRY NLI '!AF$5=0,0,AE59+'KWh (Monthly) ENTRY NLI '!AF59)</f>
        <v>1016939.470588319</v>
      </c>
      <c r="AG59" s="70">
        <f>IF('KWh (Monthly) ENTRY NLI '!AG$5=0,0,AF59+'KWh (Monthly) ENTRY NLI '!AG59)</f>
        <v>1016939.470588319</v>
      </c>
      <c r="AH59" s="70">
        <f>IF('KWh (Monthly) ENTRY NLI '!AH$5=0,0,AG59+'KWh (Monthly) ENTRY NLI '!AH59)</f>
        <v>1022033.6188224445</v>
      </c>
      <c r="AI59" s="70">
        <f>IF('KWh (Monthly) ENTRY NLI '!AI$5=0,0,AH59+'KWh (Monthly) ENTRY NLI '!AI59)</f>
        <v>1022033.6188224445</v>
      </c>
      <c r="AJ59" s="70">
        <f>IF('KWh (Monthly) ENTRY NLI '!AJ$5=0,0,AI59+'KWh (Monthly) ENTRY NLI '!AJ59)</f>
        <v>1022033.6188224445</v>
      </c>
      <c r="AK59" s="70">
        <f>IF('KWh (Monthly) ENTRY NLI '!AK$5=0,0,AJ59+'KWh (Monthly) ENTRY NLI '!AK59)</f>
        <v>1283281.198116594</v>
      </c>
      <c r="AL59" s="70">
        <f>IF('KWh (Monthly) ENTRY NLI '!AL$5=0,0,AK59+'KWh (Monthly) ENTRY NLI '!AL59)</f>
        <v>1379957.8020040859</v>
      </c>
      <c r="AM59" s="70">
        <f>IF('KWh (Monthly) ENTRY NLI '!AM$5=0,0,AL59+'KWh (Monthly) ENTRY NLI '!AM59)</f>
        <v>1379957.8020040859</v>
      </c>
      <c r="AN59" s="70">
        <f>IF('KWh (Monthly) ENTRY NLI '!AN$5=0,0,AM59+'KWh (Monthly) ENTRY NLI '!AN59)</f>
        <v>1706772.0379893072</v>
      </c>
      <c r="AO59" s="105">
        <f>IF('KWh (Monthly) ENTRY NLI '!AO$5=0,0,AN59+'KWh (Monthly) ENTRY NLI '!AO59)</f>
        <v>1706772.0379893072</v>
      </c>
      <c r="AP59" s="105">
        <f>IF('KWh (Monthly) ENTRY NLI '!AP$5=0,0,AO59+'KWh (Monthly) ENTRY NLI '!AP59)</f>
        <v>1706772.0379893072</v>
      </c>
      <c r="AQ59" s="105">
        <f>IF('KWh (Monthly) ENTRY NLI '!AQ$5=0,0,AP59+'KWh (Monthly) ENTRY NLI '!AQ59)</f>
        <v>1706772.0379893072</v>
      </c>
      <c r="AR59" s="70">
        <f>IF('KWh (Monthly) ENTRY NLI '!AR$5=-1,0,AQ59+'KWh (Monthly) ENTRY NLI '!AR59)</f>
        <v>1706772.0379893072</v>
      </c>
      <c r="AS59" s="70">
        <f>IF('KWh (Monthly) ENTRY NLI '!AS$5=-1,0,AR59+'KWh (Monthly) ENTRY NLI '!AS59)</f>
        <v>1706772.0379893072</v>
      </c>
      <c r="AT59" s="70">
        <f>IF('KWh (Monthly) ENTRY NLI '!AT$5=-1,0,AS59+'KWh (Monthly) ENTRY NLI '!AT59)</f>
        <v>1706772.0379893072</v>
      </c>
      <c r="AU59" s="70">
        <f>IF('KWh (Monthly) ENTRY NLI '!AU$5=-1,0,AT59+'KWh (Monthly) ENTRY NLI '!AU59)</f>
        <v>1706772.0379893072</v>
      </c>
      <c r="AV59" s="70">
        <f>IF('KWh (Monthly) ENTRY NLI '!AV$5=-1,0,AU59+'KWh (Monthly) ENTRY NLI '!AV59)</f>
        <v>1706772.0379893072</v>
      </c>
      <c r="AW59" s="105">
        <f>IF('KWh (Monthly) ENTRY NLI '!AW$5=0,0,AV59+'KWh (Monthly) ENTRY NLI '!AW59)</f>
        <v>1706772.0379893072</v>
      </c>
      <c r="AX59" s="105">
        <f>IF('KWh (Monthly) ENTRY NLI '!AX$5=0,0,AW59+'KWh (Monthly) ENTRY NLI '!AX59)</f>
        <v>1706772.0379893072</v>
      </c>
      <c r="AY59" s="105">
        <f>IF('KWh (Monthly) ENTRY NLI '!AY$5=0,0,AX59+'KWh (Monthly) ENTRY NLI '!AY59)</f>
        <v>1706772.0379893072</v>
      </c>
      <c r="AZ59" s="105">
        <f>IF('KWh (Monthly) ENTRY NLI '!AZ$5=0,0,AY59+'KWh (Monthly) ENTRY NLI '!AZ59)</f>
        <v>1706772.0379893072</v>
      </c>
      <c r="BA59" s="105">
        <f>IF('KWh (Monthly) ENTRY NLI '!BA$5=0,0,AZ59+'KWh (Monthly) ENTRY NLI '!BA59)</f>
        <v>1706772.0379893072</v>
      </c>
      <c r="BB59" s="105">
        <f>IF('KWh (Monthly) ENTRY NLI '!BB$5=0,0,BA59+'KWh (Monthly) ENTRY NLI '!BB59)</f>
        <v>1706772.0379893072</v>
      </c>
      <c r="BC59" s="105">
        <f>IF('KWh (Monthly) ENTRY NLI '!BC$5=0,0,BB59+'KWh (Monthly) ENTRY NLI '!BC59)</f>
        <v>1706772.0379893072</v>
      </c>
      <c r="BD59" s="105">
        <f>IF('KWh (Monthly) ENTRY NLI '!BD$5=0,0,BC59+'KWh (Monthly) ENTRY NLI '!BD59)</f>
        <v>0</v>
      </c>
      <c r="BE59" s="105">
        <f>IF('KWh (Monthly) ENTRY NLI '!BE$5=0,0,BD59+'KWh (Monthly) ENTRY NLI '!BE59)</f>
        <v>0</v>
      </c>
      <c r="BF59" s="105">
        <f>IF('KWh (Monthly) ENTRY NLI '!BF$5=0,0,BE59+'KWh (Monthly) ENTRY NLI '!BF59)</f>
        <v>0</v>
      </c>
      <c r="BG59" s="105">
        <f>IF('KWh (Monthly) ENTRY NLI '!BG$5=0,0,BF59+'KWh (Monthly) ENTRY NLI '!BG59)</f>
        <v>0</v>
      </c>
      <c r="BH59" s="105">
        <f>IF('KWh (Monthly) ENTRY NLI '!BH$5=0,0,BG59+'KWh (Monthly) ENTRY NLI '!BH59)</f>
        <v>0</v>
      </c>
      <c r="BI59" s="105">
        <f>IF('KWh (Monthly) ENTRY NLI '!BI$5=0,0,BH59+'KWh (Monthly) ENTRY NLI '!BI59)</f>
        <v>0</v>
      </c>
      <c r="BJ59" s="105">
        <f>IF('KWh (Monthly) ENTRY NLI '!BJ$5=0,0,BI59+'KWh (Monthly) ENTRY NLI '!BJ59)</f>
        <v>0</v>
      </c>
      <c r="BK59" s="105">
        <f>IF('KWh (Monthly) ENTRY NLI '!BK$5=0,0,BJ59+'KWh (Monthly) ENTRY NLI '!BK59)</f>
        <v>0</v>
      </c>
      <c r="BL59" s="105">
        <f>IF('KWh (Monthly) ENTRY NLI '!BL$5=0,0,BK59+'KWh (Monthly) ENTRY NLI '!BL59)</f>
        <v>0</v>
      </c>
      <c r="BM59" s="105">
        <f>IF('KWh (Monthly) ENTRY NLI '!BM$5=0,0,BL59+'KWh (Monthly) ENTRY NLI '!BM59)</f>
        <v>0</v>
      </c>
      <c r="BN59" s="105">
        <f>IF('KWh (Monthly) ENTRY NLI '!BN$5=0,0,BM59+'KWh (Monthly) ENTRY NLI '!BN59)</f>
        <v>0</v>
      </c>
      <c r="BO59" s="105">
        <f>IF('KWh (Monthly) ENTRY NLI '!BO$5=0,0,BN59+'KWh (Monthly) ENTRY NLI '!BO59)</f>
        <v>0</v>
      </c>
      <c r="BP59" s="105">
        <f>IF('KWh (Monthly) ENTRY NLI '!BP$5=0,0,BO59+'KWh (Monthly) ENTRY NLI '!BP59)</f>
        <v>0</v>
      </c>
      <c r="BQ59" s="105">
        <f>IF('KWh (Monthly) ENTRY NLI '!BQ$5=0,0,BP59+'KWh (Monthly) ENTRY NLI '!BQ59)</f>
        <v>0</v>
      </c>
      <c r="BR59" s="105">
        <f>IF('KWh (Monthly) ENTRY NLI '!BR$5=0,0,BQ59+'KWh (Monthly) ENTRY NLI '!BR59)</f>
        <v>0</v>
      </c>
      <c r="BS59" s="105">
        <f>IF('KWh (Monthly) ENTRY NLI '!BS$5=0,0,BR59+'KWh (Monthly) ENTRY NLI '!BS59)</f>
        <v>0</v>
      </c>
      <c r="BT59" s="105">
        <f>IF('KWh (Monthly) ENTRY NLI '!BT$5=0,0,BS59+'KWh (Monthly) ENTRY NLI '!BT59)</f>
        <v>0</v>
      </c>
      <c r="BU59" s="105">
        <f>IF('KWh (Monthly) ENTRY NLI '!BU$5=0,0,BT59+'KWh (Monthly) ENTRY NLI '!BU59)</f>
        <v>0</v>
      </c>
      <c r="BV59" s="105">
        <f>IF('KWh (Monthly) ENTRY NLI '!BV$5=0,0,BU59+'KWh (Monthly) ENTRY NLI '!BV59)</f>
        <v>0</v>
      </c>
      <c r="BW59" s="105">
        <f>IF('KWh (Monthly) ENTRY NLI '!BW$5=0,0,BV59+'KWh (Monthly) ENTRY NLI '!BW59)</f>
        <v>0</v>
      </c>
      <c r="BX59" s="105">
        <f>IF('KWh (Monthly) ENTRY NLI '!BX$5=0,0,BW59+'KWh (Monthly) ENTRY NLI '!BX59)</f>
        <v>0</v>
      </c>
      <c r="BY59" s="105">
        <f>IF('KWh (Monthly) ENTRY NLI '!BY$5=0,0,BX59+'KWh (Monthly) ENTRY NLI '!BY59)</f>
        <v>0</v>
      </c>
      <c r="BZ59" s="105">
        <f>IF('KWh (Monthly) ENTRY NLI '!BZ$5=0,0,BY59+'KWh (Monthly) ENTRY NLI '!BZ59)</f>
        <v>0</v>
      </c>
      <c r="CA59" s="105">
        <f>IF('KWh (Monthly) ENTRY NLI '!CA$5=0,0,BZ59+'KWh (Monthly) ENTRY NLI '!CA59)</f>
        <v>0</v>
      </c>
      <c r="CB59" s="105">
        <f>IF('KWh (Monthly) ENTRY NLI '!CB$5=0,0,CA59+'KWh (Monthly) ENTRY NLI '!CB59)</f>
        <v>0</v>
      </c>
      <c r="CC59" s="105">
        <f>IF('KWh (Monthly) ENTRY NLI '!CC$5=0,0,CB59+'KWh (Monthly) ENTRY NLI '!CC59)</f>
        <v>0</v>
      </c>
      <c r="CD59" s="105">
        <f>IF('KWh (Monthly) ENTRY NLI '!CD$5=0,0,CC59+'KWh (Monthly) ENTRY NLI '!CD59)</f>
        <v>0</v>
      </c>
      <c r="CE59" s="105">
        <f>IF('KWh (Monthly) ENTRY NLI '!CE$5=0,0,CD59+'KWh (Monthly) ENTRY NLI '!CE59)</f>
        <v>0</v>
      </c>
      <c r="CF59" s="105">
        <f>IF('KWh (Monthly) ENTRY NLI '!CF$5=0,0,CE59+'KWh (Monthly) ENTRY NLI '!CF59)</f>
        <v>0</v>
      </c>
      <c r="CG59" s="105">
        <f>IF('KWh (Monthly) ENTRY NLI '!CG$5=0,0,CF59+'KWh (Monthly) ENTRY NLI '!CG59)</f>
        <v>0</v>
      </c>
      <c r="CH59" s="105">
        <f>IF('KWh (Monthly) ENTRY NLI '!CH$5=0,0,CG59+'KWh (Monthly) ENTRY NLI '!CH59)</f>
        <v>0</v>
      </c>
      <c r="CI59" s="105">
        <f>IF('KWh (Monthly) ENTRY NLI '!CI$5=0,0,CH59+'KWh (Monthly) ENTRY NLI '!CI59)</f>
        <v>0</v>
      </c>
      <c r="CJ59" s="105">
        <f>IF('KWh (Monthly) ENTRY NLI '!CJ$5=0,0,CI59+'KWh (Monthly) ENTRY NLI '!CJ59)</f>
        <v>0</v>
      </c>
    </row>
    <row r="60" spans="1:88" x14ac:dyDescent="0.25">
      <c r="A60" s="210"/>
      <c r="B60" s="45" t="s">
        <v>15</v>
      </c>
      <c r="C60" s="70">
        <f>IF('KWh (Monthly) ENTRY NLI '!C$5=0,0,'KWh (Monthly) ENTRY NLI '!C60)</f>
        <v>0</v>
      </c>
      <c r="D60" s="70">
        <f>IF('KWh (Monthly) ENTRY NLI '!D$5=0,0,C60+'KWh (Monthly) ENTRY NLI '!D60)</f>
        <v>0</v>
      </c>
      <c r="E60" s="70">
        <f>IF('KWh (Monthly) ENTRY NLI '!E$5=0,0,D60+'KWh (Monthly) ENTRY NLI '!E60)</f>
        <v>0</v>
      </c>
      <c r="F60" s="70">
        <f>IF('KWh (Monthly) ENTRY NLI '!F$5=0,0,E60+'KWh (Monthly) ENTRY NLI '!F60)</f>
        <v>0</v>
      </c>
      <c r="G60" s="70">
        <f>IF('KWh (Monthly) ENTRY NLI '!G$5=0,0,F60+'KWh (Monthly) ENTRY NLI '!G60)</f>
        <v>0</v>
      </c>
      <c r="H60" s="70">
        <f>IF('KWh (Monthly) ENTRY NLI '!H$5=0,0,G60+'KWh (Monthly) ENTRY NLI '!H60)</f>
        <v>0</v>
      </c>
      <c r="I60" s="70">
        <f>IF('KWh (Monthly) ENTRY NLI '!I$5=0,0,H60+'KWh (Monthly) ENTRY NLI '!I60)</f>
        <v>0</v>
      </c>
      <c r="J60" s="70">
        <f>IF('KWh (Monthly) ENTRY NLI '!J$5=0,0,I60+'KWh (Monthly) ENTRY NLI '!J60)</f>
        <v>0</v>
      </c>
      <c r="K60" s="70">
        <f>IF('KWh (Monthly) ENTRY NLI '!K$5=0,0,J60+'KWh (Monthly) ENTRY NLI '!K60)</f>
        <v>0</v>
      </c>
      <c r="L60" s="70">
        <f>IF('KWh (Monthly) ENTRY NLI '!L$5=0,0,K60+'KWh (Monthly) ENTRY NLI '!L60)</f>
        <v>0</v>
      </c>
      <c r="M60" s="70">
        <f>IF('KWh (Monthly) ENTRY NLI '!M$5=0,0,L60+'KWh (Monthly) ENTRY NLI '!M60)</f>
        <v>0</v>
      </c>
      <c r="N60" s="70">
        <f>IF('KWh (Monthly) ENTRY NLI '!N$5=0,0,M60+'KWh (Monthly) ENTRY NLI '!N60)</f>
        <v>0</v>
      </c>
      <c r="O60" s="70">
        <f>IF('KWh (Monthly) ENTRY NLI '!O$5=0,0,N60+'KWh (Monthly) ENTRY NLI '!O60)</f>
        <v>0</v>
      </c>
      <c r="P60" s="70">
        <f>IF('KWh (Monthly) ENTRY NLI '!P$5=0,0,O60+'KWh (Monthly) ENTRY NLI '!P60)</f>
        <v>0</v>
      </c>
      <c r="Q60" s="70">
        <f>IF('KWh (Monthly) ENTRY NLI '!Q$5=0,0,P60+'KWh (Monthly) ENTRY NLI '!Q60)</f>
        <v>0</v>
      </c>
      <c r="R60" s="70">
        <f>IF('KWh (Monthly) ENTRY NLI '!R$5=0,0,Q60+'KWh (Monthly) ENTRY NLI '!R60)</f>
        <v>259002.63740296604</v>
      </c>
      <c r="S60" s="70">
        <f>IF('KWh (Monthly) ENTRY NLI '!S$5=0,0,R60+'KWh (Monthly) ENTRY NLI '!S60)</f>
        <v>259002.63740296604</v>
      </c>
      <c r="T60" s="70">
        <f>IF('KWh (Monthly) ENTRY NLI '!T$5=0,0,S60+'KWh (Monthly) ENTRY NLI '!T60)</f>
        <v>545261.49124437745</v>
      </c>
      <c r="U60" s="70">
        <f>IF('KWh (Monthly) ENTRY NLI '!U$5=0,0,T60+'KWh (Monthly) ENTRY NLI '!U60)</f>
        <v>545261.49124437745</v>
      </c>
      <c r="V60" s="70">
        <f>IF('KWh (Monthly) ENTRY NLI '!V$5=0,0,U60+'KWh (Monthly) ENTRY NLI '!V60)</f>
        <v>545261.49124437745</v>
      </c>
      <c r="W60" s="70">
        <f>IF('KWh (Monthly) ENTRY NLI '!W$5=0,0,V60+'KWh (Monthly) ENTRY NLI '!W60)</f>
        <v>893694.02263677842</v>
      </c>
      <c r="X60" s="70">
        <f>IF('KWh (Monthly) ENTRY NLI '!X$5=0,0,W60+'KWh (Monthly) ENTRY NLI '!X60)</f>
        <v>893694.02263677842</v>
      </c>
      <c r="Y60" s="70">
        <f>IF('KWh (Monthly) ENTRY NLI '!Y$5=0,0,X60+'KWh (Monthly) ENTRY NLI '!Y60)</f>
        <v>893694.02263677842</v>
      </c>
      <c r="Z60" s="70">
        <f>IF('KWh (Monthly) ENTRY NLI '!Z$5=0,0,Y60+'KWh (Monthly) ENTRY NLI '!Z60)</f>
        <v>893694.02263677842</v>
      </c>
      <c r="AA60" s="70">
        <f>IF('KWh (Monthly) ENTRY NLI '!AA$5=0,0,Z60+'KWh (Monthly) ENTRY NLI '!AA60)</f>
        <v>893694.02263677842</v>
      </c>
      <c r="AB60" s="70">
        <f>IF('KWh (Monthly) ENTRY NLI '!AB$5=0,0,AA60+'KWh (Monthly) ENTRY NLI '!AB60)</f>
        <v>893694.02263677842</v>
      </c>
      <c r="AC60" s="70">
        <f>IF('KWh (Monthly) ENTRY NLI '!AC$5=0,0,AB60+'KWh (Monthly) ENTRY NLI '!AC60)</f>
        <v>893694.02263677842</v>
      </c>
      <c r="AD60" s="70">
        <f>IF('KWh (Monthly) ENTRY NLI '!AD$5=0,0,AC60+'KWh (Monthly) ENTRY NLI '!AD60)</f>
        <v>893694.02263677842</v>
      </c>
      <c r="AE60" s="70">
        <f>IF('KWh (Monthly) ENTRY NLI '!AE$5=0,0,AD60+'KWh (Monthly) ENTRY NLI '!AE60)</f>
        <v>893694.02263677842</v>
      </c>
      <c r="AF60" s="70">
        <f>IF('KWh (Monthly) ENTRY NLI '!AF$5=0,0,AE60+'KWh (Monthly) ENTRY NLI '!AF60)</f>
        <v>968536.85177903599</v>
      </c>
      <c r="AG60" s="70">
        <f>IF('KWh (Monthly) ENTRY NLI '!AG$5=0,0,AF60+'KWh (Monthly) ENTRY NLI '!AG60)</f>
        <v>968536.85177903599</v>
      </c>
      <c r="AH60" s="70">
        <f>IF('KWh (Monthly) ENTRY NLI '!AH$5=0,0,AG60+'KWh (Monthly) ENTRY NLI '!AH60)</f>
        <v>968536.85177903599</v>
      </c>
      <c r="AI60" s="70">
        <f>IF('KWh (Monthly) ENTRY NLI '!AI$5=0,0,AH60+'KWh (Monthly) ENTRY NLI '!AI60)</f>
        <v>968536.85177903599</v>
      </c>
      <c r="AJ60" s="70">
        <f>IF('KWh (Monthly) ENTRY NLI '!AJ$5=0,0,AI60+'KWh (Monthly) ENTRY NLI '!AJ60)</f>
        <v>968536.85177903599</v>
      </c>
      <c r="AK60" s="70">
        <f>IF('KWh (Monthly) ENTRY NLI '!AK$5=0,0,AJ60+'KWh (Monthly) ENTRY NLI '!AK60)</f>
        <v>968536.85177903599</v>
      </c>
      <c r="AL60" s="70">
        <f>IF('KWh (Monthly) ENTRY NLI '!AL$5=0,0,AK60+'KWh (Monthly) ENTRY NLI '!AL60)</f>
        <v>968536.85177903599</v>
      </c>
      <c r="AM60" s="70">
        <f>IF('KWh (Monthly) ENTRY NLI '!AM$5=0,0,AL60+'KWh (Monthly) ENTRY NLI '!AM60)</f>
        <v>968536.85177903599</v>
      </c>
      <c r="AN60" s="70">
        <f>IF('KWh (Monthly) ENTRY NLI '!AN$5=0,0,AM60+'KWh (Monthly) ENTRY NLI '!AN60)</f>
        <v>1006490.4462599377</v>
      </c>
      <c r="AO60" s="105">
        <f>IF('KWh (Monthly) ENTRY NLI '!AO$5=0,0,AN60+'KWh (Monthly) ENTRY NLI '!AO60)</f>
        <v>1006490.4462599377</v>
      </c>
      <c r="AP60" s="105">
        <f>IF('KWh (Monthly) ENTRY NLI '!AP$5=0,0,AO60+'KWh (Monthly) ENTRY NLI '!AP60)</f>
        <v>1006490.4462599377</v>
      </c>
      <c r="AQ60" s="105">
        <f>IF('KWh (Monthly) ENTRY NLI '!AQ$5=0,0,AP60+'KWh (Monthly) ENTRY NLI '!AQ60)</f>
        <v>1006490.4462599377</v>
      </c>
      <c r="AR60" s="70">
        <f>IF('KWh (Monthly) ENTRY NLI '!AR$5=-1,0,AQ60+'KWh (Monthly) ENTRY NLI '!AR60)</f>
        <v>1006490.4462599377</v>
      </c>
      <c r="AS60" s="70">
        <f>IF('KWh (Monthly) ENTRY NLI '!AS$5=-1,0,AR60+'KWh (Monthly) ENTRY NLI '!AS60)</f>
        <v>1006490.4462599377</v>
      </c>
      <c r="AT60" s="70">
        <f>IF('KWh (Monthly) ENTRY NLI '!AT$5=-1,0,AS60+'KWh (Monthly) ENTRY NLI '!AT60)</f>
        <v>1006490.4462599377</v>
      </c>
      <c r="AU60" s="70">
        <f>IF('KWh (Monthly) ENTRY NLI '!AU$5=-1,0,AT60+'KWh (Monthly) ENTRY NLI '!AU60)</f>
        <v>1006490.4462599377</v>
      </c>
      <c r="AV60" s="70">
        <f>IF('KWh (Monthly) ENTRY NLI '!AV$5=-1,0,AU60+'KWh (Monthly) ENTRY NLI '!AV60)</f>
        <v>1006490.4462599377</v>
      </c>
      <c r="AW60" s="105">
        <f>IF('KWh (Monthly) ENTRY NLI '!AW$5=0,0,AV60+'KWh (Monthly) ENTRY NLI '!AW60)</f>
        <v>1006490.4462599377</v>
      </c>
      <c r="AX60" s="105">
        <f>IF('KWh (Monthly) ENTRY NLI '!AX$5=0,0,AW60+'KWh (Monthly) ENTRY NLI '!AX60)</f>
        <v>1006490.4462599377</v>
      </c>
      <c r="AY60" s="105">
        <f>IF('KWh (Monthly) ENTRY NLI '!AY$5=0,0,AX60+'KWh (Monthly) ENTRY NLI '!AY60)</f>
        <v>1006490.4462599377</v>
      </c>
      <c r="AZ60" s="105">
        <f>IF('KWh (Monthly) ENTRY NLI '!AZ$5=0,0,AY60+'KWh (Monthly) ENTRY NLI '!AZ60)</f>
        <v>1006490.4462599377</v>
      </c>
      <c r="BA60" s="105">
        <f>IF('KWh (Monthly) ENTRY NLI '!BA$5=0,0,AZ60+'KWh (Monthly) ENTRY NLI '!BA60)</f>
        <v>1006490.4462599377</v>
      </c>
      <c r="BB60" s="105">
        <f>IF('KWh (Monthly) ENTRY NLI '!BB$5=0,0,BA60+'KWh (Monthly) ENTRY NLI '!BB60)</f>
        <v>1006490.4462599377</v>
      </c>
      <c r="BC60" s="105">
        <f>IF('KWh (Monthly) ENTRY NLI '!BC$5=0,0,BB60+'KWh (Monthly) ENTRY NLI '!BC60)</f>
        <v>1006490.4462599377</v>
      </c>
      <c r="BD60" s="105">
        <f>IF('KWh (Monthly) ENTRY NLI '!BD$5=0,0,BC60+'KWh (Monthly) ENTRY NLI '!BD60)</f>
        <v>0</v>
      </c>
      <c r="BE60" s="105">
        <f>IF('KWh (Monthly) ENTRY NLI '!BE$5=0,0,BD60+'KWh (Monthly) ENTRY NLI '!BE60)</f>
        <v>0</v>
      </c>
      <c r="BF60" s="105">
        <f>IF('KWh (Monthly) ENTRY NLI '!BF$5=0,0,BE60+'KWh (Monthly) ENTRY NLI '!BF60)</f>
        <v>0</v>
      </c>
      <c r="BG60" s="105">
        <f>IF('KWh (Monthly) ENTRY NLI '!BG$5=0,0,BF60+'KWh (Monthly) ENTRY NLI '!BG60)</f>
        <v>0</v>
      </c>
      <c r="BH60" s="105">
        <f>IF('KWh (Monthly) ENTRY NLI '!BH$5=0,0,BG60+'KWh (Monthly) ENTRY NLI '!BH60)</f>
        <v>0</v>
      </c>
      <c r="BI60" s="105">
        <f>IF('KWh (Monthly) ENTRY NLI '!BI$5=0,0,BH60+'KWh (Monthly) ENTRY NLI '!BI60)</f>
        <v>0</v>
      </c>
      <c r="BJ60" s="105">
        <f>IF('KWh (Monthly) ENTRY NLI '!BJ$5=0,0,BI60+'KWh (Monthly) ENTRY NLI '!BJ60)</f>
        <v>0</v>
      </c>
      <c r="BK60" s="105">
        <f>IF('KWh (Monthly) ENTRY NLI '!BK$5=0,0,BJ60+'KWh (Monthly) ENTRY NLI '!BK60)</f>
        <v>0</v>
      </c>
      <c r="BL60" s="105">
        <f>IF('KWh (Monthly) ENTRY NLI '!BL$5=0,0,BK60+'KWh (Monthly) ENTRY NLI '!BL60)</f>
        <v>0</v>
      </c>
      <c r="BM60" s="105">
        <f>IF('KWh (Monthly) ENTRY NLI '!BM$5=0,0,BL60+'KWh (Monthly) ENTRY NLI '!BM60)</f>
        <v>0</v>
      </c>
      <c r="BN60" s="105">
        <f>IF('KWh (Monthly) ENTRY NLI '!BN$5=0,0,BM60+'KWh (Monthly) ENTRY NLI '!BN60)</f>
        <v>0</v>
      </c>
      <c r="BO60" s="105">
        <f>IF('KWh (Monthly) ENTRY NLI '!BO$5=0,0,BN60+'KWh (Monthly) ENTRY NLI '!BO60)</f>
        <v>0</v>
      </c>
      <c r="BP60" s="105">
        <f>IF('KWh (Monthly) ENTRY NLI '!BP$5=0,0,BO60+'KWh (Monthly) ENTRY NLI '!BP60)</f>
        <v>0</v>
      </c>
      <c r="BQ60" s="105">
        <f>IF('KWh (Monthly) ENTRY NLI '!BQ$5=0,0,BP60+'KWh (Monthly) ENTRY NLI '!BQ60)</f>
        <v>0</v>
      </c>
      <c r="BR60" s="105">
        <f>IF('KWh (Monthly) ENTRY NLI '!BR$5=0,0,BQ60+'KWh (Monthly) ENTRY NLI '!BR60)</f>
        <v>0</v>
      </c>
      <c r="BS60" s="105">
        <f>IF('KWh (Monthly) ENTRY NLI '!BS$5=0,0,BR60+'KWh (Monthly) ENTRY NLI '!BS60)</f>
        <v>0</v>
      </c>
      <c r="BT60" s="105">
        <f>IF('KWh (Monthly) ENTRY NLI '!BT$5=0,0,BS60+'KWh (Monthly) ENTRY NLI '!BT60)</f>
        <v>0</v>
      </c>
      <c r="BU60" s="105">
        <f>IF('KWh (Monthly) ENTRY NLI '!BU$5=0,0,BT60+'KWh (Monthly) ENTRY NLI '!BU60)</f>
        <v>0</v>
      </c>
      <c r="BV60" s="105">
        <f>IF('KWh (Monthly) ENTRY NLI '!BV$5=0,0,BU60+'KWh (Monthly) ENTRY NLI '!BV60)</f>
        <v>0</v>
      </c>
      <c r="BW60" s="105">
        <f>IF('KWh (Monthly) ENTRY NLI '!BW$5=0,0,BV60+'KWh (Monthly) ENTRY NLI '!BW60)</f>
        <v>0</v>
      </c>
      <c r="BX60" s="105">
        <f>IF('KWh (Monthly) ENTRY NLI '!BX$5=0,0,BW60+'KWh (Monthly) ENTRY NLI '!BX60)</f>
        <v>0</v>
      </c>
      <c r="BY60" s="105">
        <f>IF('KWh (Monthly) ENTRY NLI '!BY$5=0,0,BX60+'KWh (Monthly) ENTRY NLI '!BY60)</f>
        <v>0</v>
      </c>
      <c r="BZ60" s="105">
        <f>IF('KWh (Monthly) ENTRY NLI '!BZ$5=0,0,BY60+'KWh (Monthly) ENTRY NLI '!BZ60)</f>
        <v>0</v>
      </c>
      <c r="CA60" s="105">
        <f>IF('KWh (Monthly) ENTRY NLI '!CA$5=0,0,BZ60+'KWh (Monthly) ENTRY NLI '!CA60)</f>
        <v>0</v>
      </c>
      <c r="CB60" s="105">
        <f>IF('KWh (Monthly) ENTRY NLI '!CB$5=0,0,CA60+'KWh (Monthly) ENTRY NLI '!CB60)</f>
        <v>0</v>
      </c>
      <c r="CC60" s="105">
        <f>IF('KWh (Monthly) ENTRY NLI '!CC$5=0,0,CB60+'KWh (Monthly) ENTRY NLI '!CC60)</f>
        <v>0</v>
      </c>
      <c r="CD60" s="105">
        <f>IF('KWh (Monthly) ENTRY NLI '!CD$5=0,0,CC60+'KWh (Monthly) ENTRY NLI '!CD60)</f>
        <v>0</v>
      </c>
      <c r="CE60" s="105">
        <f>IF('KWh (Monthly) ENTRY NLI '!CE$5=0,0,CD60+'KWh (Monthly) ENTRY NLI '!CE60)</f>
        <v>0</v>
      </c>
      <c r="CF60" s="105">
        <f>IF('KWh (Monthly) ENTRY NLI '!CF$5=0,0,CE60+'KWh (Monthly) ENTRY NLI '!CF60)</f>
        <v>0</v>
      </c>
      <c r="CG60" s="105">
        <f>IF('KWh (Monthly) ENTRY NLI '!CG$5=0,0,CF60+'KWh (Monthly) ENTRY NLI '!CG60)</f>
        <v>0</v>
      </c>
      <c r="CH60" s="105">
        <f>IF('KWh (Monthly) ENTRY NLI '!CH$5=0,0,CG60+'KWh (Monthly) ENTRY NLI '!CH60)</f>
        <v>0</v>
      </c>
      <c r="CI60" s="105">
        <f>IF('KWh (Monthly) ENTRY NLI '!CI$5=0,0,CH60+'KWh (Monthly) ENTRY NLI '!CI60)</f>
        <v>0</v>
      </c>
      <c r="CJ60" s="105">
        <f>IF('KWh (Monthly) ENTRY NLI '!CJ$5=0,0,CI60+'KWh (Monthly) ENTRY NLI '!CJ60)</f>
        <v>0</v>
      </c>
    </row>
    <row r="61" spans="1:88" x14ac:dyDescent="0.25">
      <c r="A61" s="210"/>
      <c r="B61" s="45" t="s">
        <v>7</v>
      </c>
      <c r="C61" s="70">
        <f>IF('KWh (Monthly) ENTRY NLI '!C$5=0,0,'KWh (Monthly) ENTRY NLI '!C61)</f>
        <v>0</v>
      </c>
      <c r="D61" s="70">
        <f>IF('KWh (Monthly) ENTRY NLI '!D$5=0,0,C61+'KWh (Monthly) ENTRY NLI '!D61)</f>
        <v>0</v>
      </c>
      <c r="E61" s="70">
        <f>IF('KWh (Monthly) ENTRY NLI '!E$5=0,0,D61+'KWh (Monthly) ENTRY NLI '!E61)</f>
        <v>0</v>
      </c>
      <c r="F61" s="70">
        <f>IF('KWh (Monthly) ENTRY NLI '!F$5=0,0,E61+'KWh (Monthly) ENTRY NLI '!F61)</f>
        <v>0</v>
      </c>
      <c r="G61" s="70">
        <f>IF('KWh (Monthly) ENTRY NLI '!G$5=0,0,F61+'KWh (Monthly) ENTRY NLI '!G61)</f>
        <v>0</v>
      </c>
      <c r="H61" s="70">
        <f>IF('KWh (Monthly) ENTRY NLI '!H$5=0,0,G61+'KWh (Monthly) ENTRY NLI '!H61)</f>
        <v>0</v>
      </c>
      <c r="I61" s="70">
        <f>IF('KWh (Monthly) ENTRY NLI '!I$5=0,0,H61+'KWh (Monthly) ENTRY NLI '!I61)</f>
        <v>0</v>
      </c>
      <c r="J61" s="70">
        <f>IF('KWh (Monthly) ENTRY NLI '!J$5=0,0,I61+'KWh (Monthly) ENTRY NLI '!J61)</f>
        <v>0</v>
      </c>
      <c r="K61" s="70">
        <f>IF('KWh (Monthly) ENTRY NLI '!K$5=0,0,J61+'KWh (Monthly) ENTRY NLI '!K61)</f>
        <v>178192.29887662712</v>
      </c>
      <c r="L61" s="70">
        <f>IF('KWh (Monthly) ENTRY NLI '!L$5=0,0,K61+'KWh (Monthly) ENTRY NLI '!L61)</f>
        <v>224158.37438322266</v>
      </c>
      <c r="M61" s="70">
        <f>IF('KWh (Monthly) ENTRY NLI '!M$5=0,0,L61+'KWh (Monthly) ENTRY NLI '!M61)</f>
        <v>224158.37438322266</v>
      </c>
      <c r="N61" s="70">
        <f>IF('KWh (Monthly) ENTRY NLI '!N$5=0,0,M61+'KWh (Monthly) ENTRY NLI '!N61)</f>
        <v>354560.5125660327</v>
      </c>
      <c r="O61" s="70">
        <f>IF('KWh (Monthly) ENTRY NLI '!O$5=0,0,N61+'KWh (Monthly) ENTRY NLI '!O61)</f>
        <v>354560.5125660327</v>
      </c>
      <c r="P61" s="70">
        <f>IF('KWh (Monthly) ENTRY NLI '!P$5=0,0,O61+'KWh (Monthly) ENTRY NLI '!P61)</f>
        <v>354560.5125660327</v>
      </c>
      <c r="Q61" s="70">
        <f>IF('KWh (Monthly) ENTRY NLI '!Q$5=0,0,P61+'KWh (Monthly) ENTRY NLI '!Q61)</f>
        <v>354560.5125660327</v>
      </c>
      <c r="R61" s="70">
        <f>IF('KWh (Monthly) ENTRY NLI '!R$5=0,0,Q61+'KWh (Monthly) ENTRY NLI '!R61)</f>
        <v>454688.73483833164</v>
      </c>
      <c r="S61" s="70">
        <f>IF('KWh (Monthly) ENTRY NLI '!S$5=0,0,R61+'KWh (Monthly) ENTRY NLI '!S61)</f>
        <v>454688.73483833164</v>
      </c>
      <c r="T61" s="70">
        <f>IF('KWh (Monthly) ENTRY NLI '!T$5=0,0,S61+'KWh (Monthly) ENTRY NLI '!T61)</f>
        <v>454688.73483833164</v>
      </c>
      <c r="U61" s="70">
        <f>IF('KWh (Monthly) ENTRY NLI '!U$5=0,0,T61+'KWh (Monthly) ENTRY NLI '!U61)</f>
        <v>454688.73483833164</v>
      </c>
      <c r="V61" s="70">
        <f>IF('KWh (Monthly) ENTRY NLI '!V$5=0,0,U61+'KWh (Monthly) ENTRY NLI '!V61)</f>
        <v>454688.73483833164</v>
      </c>
      <c r="W61" s="70">
        <f>IF('KWh (Monthly) ENTRY NLI '!W$5=0,0,V61+'KWh (Monthly) ENTRY NLI '!W61)</f>
        <v>468428.85047658178</v>
      </c>
      <c r="X61" s="70">
        <f>IF('KWh (Monthly) ENTRY NLI '!X$5=0,0,W61+'KWh (Monthly) ENTRY NLI '!X61)</f>
        <v>468428.85047658178</v>
      </c>
      <c r="Y61" s="70">
        <f>IF('KWh (Monthly) ENTRY NLI '!Y$5=0,0,X61+'KWh (Monthly) ENTRY NLI '!Y61)</f>
        <v>468428.85047658178</v>
      </c>
      <c r="Z61" s="70">
        <f>IF('KWh (Monthly) ENTRY NLI '!Z$5=0,0,Y61+'KWh (Monthly) ENTRY NLI '!Z61)</f>
        <v>601283.73364685057</v>
      </c>
      <c r="AA61" s="70">
        <f>IF('KWh (Monthly) ENTRY NLI '!AA$5=0,0,Z61+'KWh (Monthly) ENTRY NLI '!AA61)</f>
        <v>601283.73364685057</v>
      </c>
      <c r="AB61" s="70">
        <f>IF('KWh (Monthly) ENTRY NLI '!AB$5=0,0,AA61+'KWh (Monthly) ENTRY NLI '!AB61)</f>
        <v>601283.73364685057</v>
      </c>
      <c r="AC61" s="70">
        <f>IF('KWh (Monthly) ENTRY NLI '!AC$5=0,0,AB61+'KWh (Monthly) ENTRY NLI '!AC61)</f>
        <v>641775.38023253402</v>
      </c>
      <c r="AD61" s="70">
        <f>IF('KWh (Monthly) ENTRY NLI '!AD$5=0,0,AC61+'KWh (Monthly) ENTRY NLI '!AD61)</f>
        <v>693520.30480960885</v>
      </c>
      <c r="AE61" s="70">
        <f>IF('KWh (Monthly) ENTRY NLI '!AE$5=0,0,AD61+'KWh (Monthly) ENTRY NLI '!AE61)</f>
        <v>745686.87766079337</v>
      </c>
      <c r="AF61" s="70">
        <f>IF('KWh (Monthly) ENTRY NLI '!AF$5=0,0,AE61+'KWh (Monthly) ENTRY NLI '!AF61)</f>
        <v>795786.28422180947</v>
      </c>
      <c r="AG61" s="70">
        <f>IF('KWh (Monthly) ENTRY NLI '!AG$5=0,0,AF61+'KWh (Monthly) ENTRY NLI '!AG61)</f>
        <v>795786.28422180947</v>
      </c>
      <c r="AH61" s="70">
        <f>IF('KWh (Monthly) ENTRY NLI '!AH$5=0,0,AG61+'KWh (Monthly) ENTRY NLI '!AH61)</f>
        <v>795786.28422180947</v>
      </c>
      <c r="AI61" s="70">
        <f>IF('KWh (Monthly) ENTRY NLI '!AI$5=0,0,AH61+'KWh (Monthly) ENTRY NLI '!AI61)</f>
        <v>795786.28422180947</v>
      </c>
      <c r="AJ61" s="70">
        <f>IF('KWh (Monthly) ENTRY NLI '!AJ$5=0,0,AI61+'KWh (Monthly) ENTRY NLI '!AJ61)</f>
        <v>795786.28422180947</v>
      </c>
      <c r="AK61" s="70">
        <f>IF('KWh (Monthly) ENTRY NLI '!AK$5=0,0,AJ61+'KWh (Monthly) ENTRY NLI '!AK61)</f>
        <v>877665.51800035581</v>
      </c>
      <c r="AL61" s="70">
        <f>IF('KWh (Monthly) ENTRY NLI '!AL$5=0,0,AK61+'KWh (Monthly) ENTRY NLI '!AL61)</f>
        <v>1625015.4160718871</v>
      </c>
      <c r="AM61" s="70">
        <f>IF('KWh (Monthly) ENTRY NLI '!AM$5=0,0,AL61+'KWh (Monthly) ENTRY NLI '!AM61)</f>
        <v>1625015.4160718871</v>
      </c>
      <c r="AN61" s="70">
        <f>IF('KWh (Monthly) ENTRY NLI '!AN$5=0,0,AM61+'KWh (Monthly) ENTRY NLI '!AN61)</f>
        <v>1630144.4501384178</v>
      </c>
      <c r="AO61" s="105">
        <f>IF('KWh (Monthly) ENTRY NLI '!AO$5=0,0,AN61+'KWh (Monthly) ENTRY NLI '!AO61)</f>
        <v>1630144.4501384178</v>
      </c>
      <c r="AP61" s="105">
        <f>IF('KWh (Monthly) ENTRY NLI '!AP$5=0,0,AO61+'KWh (Monthly) ENTRY NLI '!AP61)</f>
        <v>1630144.4501384178</v>
      </c>
      <c r="AQ61" s="105">
        <f>IF('KWh (Monthly) ENTRY NLI '!AQ$5=0,0,AP61+'KWh (Monthly) ENTRY NLI '!AQ61)</f>
        <v>1630144.4501384178</v>
      </c>
      <c r="AR61" s="70">
        <f>IF('KWh (Monthly) ENTRY NLI '!AR$5=-1,0,AQ61+'KWh (Monthly) ENTRY NLI '!AR61)</f>
        <v>1630144.4501384178</v>
      </c>
      <c r="AS61" s="70">
        <f>IF('KWh (Monthly) ENTRY NLI '!AS$5=-1,0,AR61+'KWh (Monthly) ENTRY NLI '!AS61)</f>
        <v>1630144.4501384178</v>
      </c>
      <c r="AT61" s="70">
        <f>IF('KWh (Monthly) ENTRY NLI '!AT$5=-1,0,AS61+'KWh (Monthly) ENTRY NLI '!AT61)</f>
        <v>1630144.4501384178</v>
      </c>
      <c r="AU61" s="70">
        <f>IF('KWh (Monthly) ENTRY NLI '!AU$5=-1,0,AT61+'KWh (Monthly) ENTRY NLI '!AU61)</f>
        <v>1630144.4501384178</v>
      </c>
      <c r="AV61" s="70">
        <f>IF('KWh (Monthly) ENTRY NLI '!AV$5=-1,0,AU61+'KWh (Monthly) ENTRY NLI '!AV61)</f>
        <v>1630144.4501384178</v>
      </c>
      <c r="AW61" s="105">
        <f>IF('KWh (Monthly) ENTRY NLI '!AW$5=0,0,AV61+'KWh (Monthly) ENTRY NLI '!AW61)</f>
        <v>1630144.4501384178</v>
      </c>
      <c r="AX61" s="105">
        <f>IF('KWh (Monthly) ENTRY NLI '!AX$5=0,0,AW61+'KWh (Monthly) ENTRY NLI '!AX61)</f>
        <v>1630144.4501384178</v>
      </c>
      <c r="AY61" s="105">
        <f>IF('KWh (Monthly) ENTRY NLI '!AY$5=0,0,AX61+'KWh (Monthly) ENTRY NLI '!AY61)</f>
        <v>1630144.4501384178</v>
      </c>
      <c r="AZ61" s="105">
        <f>IF('KWh (Monthly) ENTRY NLI '!AZ$5=0,0,AY61+'KWh (Monthly) ENTRY NLI '!AZ61)</f>
        <v>1630144.4501384178</v>
      </c>
      <c r="BA61" s="105">
        <f>IF('KWh (Monthly) ENTRY NLI '!BA$5=0,0,AZ61+'KWh (Monthly) ENTRY NLI '!BA61)</f>
        <v>1630144.4501384178</v>
      </c>
      <c r="BB61" s="105">
        <f>IF('KWh (Monthly) ENTRY NLI '!BB$5=0,0,BA61+'KWh (Monthly) ENTRY NLI '!BB61)</f>
        <v>1630144.4501384178</v>
      </c>
      <c r="BC61" s="105">
        <f>IF('KWh (Monthly) ENTRY NLI '!BC$5=0,0,BB61+'KWh (Monthly) ENTRY NLI '!BC61)</f>
        <v>1630144.4501384178</v>
      </c>
      <c r="BD61" s="105">
        <f>IF('KWh (Monthly) ENTRY NLI '!BD$5=0,0,BC61+'KWh (Monthly) ENTRY NLI '!BD61)</f>
        <v>0</v>
      </c>
      <c r="BE61" s="105">
        <f>IF('KWh (Monthly) ENTRY NLI '!BE$5=0,0,BD61+'KWh (Monthly) ENTRY NLI '!BE61)</f>
        <v>0</v>
      </c>
      <c r="BF61" s="105">
        <f>IF('KWh (Monthly) ENTRY NLI '!BF$5=0,0,BE61+'KWh (Monthly) ENTRY NLI '!BF61)</f>
        <v>0</v>
      </c>
      <c r="BG61" s="105">
        <f>IF('KWh (Monthly) ENTRY NLI '!BG$5=0,0,BF61+'KWh (Monthly) ENTRY NLI '!BG61)</f>
        <v>0</v>
      </c>
      <c r="BH61" s="105">
        <f>IF('KWh (Monthly) ENTRY NLI '!BH$5=0,0,BG61+'KWh (Monthly) ENTRY NLI '!BH61)</f>
        <v>0</v>
      </c>
      <c r="BI61" s="105">
        <f>IF('KWh (Monthly) ENTRY NLI '!BI$5=0,0,BH61+'KWh (Monthly) ENTRY NLI '!BI61)</f>
        <v>0</v>
      </c>
      <c r="BJ61" s="105">
        <f>IF('KWh (Monthly) ENTRY NLI '!BJ$5=0,0,BI61+'KWh (Monthly) ENTRY NLI '!BJ61)</f>
        <v>0</v>
      </c>
      <c r="BK61" s="105">
        <f>IF('KWh (Monthly) ENTRY NLI '!BK$5=0,0,BJ61+'KWh (Monthly) ENTRY NLI '!BK61)</f>
        <v>0</v>
      </c>
      <c r="BL61" s="105">
        <f>IF('KWh (Monthly) ENTRY NLI '!BL$5=0,0,BK61+'KWh (Monthly) ENTRY NLI '!BL61)</f>
        <v>0</v>
      </c>
      <c r="BM61" s="105">
        <f>IF('KWh (Monthly) ENTRY NLI '!BM$5=0,0,BL61+'KWh (Monthly) ENTRY NLI '!BM61)</f>
        <v>0</v>
      </c>
      <c r="BN61" s="105">
        <f>IF('KWh (Monthly) ENTRY NLI '!BN$5=0,0,BM61+'KWh (Monthly) ENTRY NLI '!BN61)</f>
        <v>0</v>
      </c>
      <c r="BO61" s="105">
        <f>IF('KWh (Monthly) ENTRY NLI '!BO$5=0,0,BN61+'KWh (Monthly) ENTRY NLI '!BO61)</f>
        <v>0</v>
      </c>
      <c r="BP61" s="105">
        <f>IF('KWh (Monthly) ENTRY NLI '!BP$5=0,0,BO61+'KWh (Monthly) ENTRY NLI '!BP61)</f>
        <v>0</v>
      </c>
      <c r="BQ61" s="105">
        <f>IF('KWh (Monthly) ENTRY NLI '!BQ$5=0,0,BP61+'KWh (Monthly) ENTRY NLI '!BQ61)</f>
        <v>0</v>
      </c>
      <c r="BR61" s="105">
        <f>IF('KWh (Monthly) ENTRY NLI '!BR$5=0,0,BQ61+'KWh (Monthly) ENTRY NLI '!BR61)</f>
        <v>0</v>
      </c>
      <c r="BS61" s="105">
        <f>IF('KWh (Monthly) ENTRY NLI '!BS$5=0,0,BR61+'KWh (Monthly) ENTRY NLI '!BS61)</f>
        <v>0</v>
      </c>
      <c r="BT61" s="105">
        <f>IF('KWh (Monthly) ENTRY NLI '!BT$5=0,0,BS61+'KWh (Monthly) ENTRY NLI '!BT61)</f>
        <v>0</v>
      </c>
      <c r="BU61" s="105">
        <f>IF('KWh (Monthly) ENTRY NLI '!BU$5=0,0,BT61+'KWh (Monthly) ENTRY NLI '!BU61)</f>
        <v>0</v>
      </c>
      <c r="BV61" s="105">
        <f>IF('KWh (Monthly) ENTRY NLI '!BV$5=0,0,BU61+'KWh (Monthly) ENTRY NLI '!BV61)</f>
        <v>0</v>
      </c>
      <c r="BW61" s="105">
        <f>IF('KWh (Monthly) ENTRY NLI '!BW$5=0,0,BV61+'KWh (Monthly) ENTRY NLI '!BW61)</f>
        <v>0</v>
      </c>
      <c r="BX61" s="105">
        <f>IF('KWh (Monthly) ENTRY NLI '!BX$5=0,0,BW61+'KWh (Monthly) ENTRY NLI '!BX61)</f>
        <v>0</v>
      </c>
      <c r="BY61" s="105">
        <f>IF('KWh (Monthly) ENTRY NLI '!BY$5=0,0,BX61+'KWh (Monthly) ENTRY NLI '!BY61)</f>
        <v>0</v>
      </c>
      <c r="BZ61" s="105">
        <f>IF('KWh (Monthly) ENTRY NLI '!BZ$5=0,0,BY61+'KWh (Monthly) ENTRY NLI '!BZ61)</f>
        <v>0</v>
      </c>
      <c r="CA61" s="105">
        <f>IF('KWh (Monthly) ENTRY NLI '!CA$5=0,0,BZ61+'KWh (Monthly) ENTRY NLI '!CA61)</f>
        <v>0</v>
      </c>
      <c r="CB61" s="105">
        <f>IF('KWh (Monthly) ENTRY NLI '!CB$5=0,0,CA61+'KWh (Monthly) ENTRY NLI '!CB61)</f>
        <v>0</v>
      </c>
      <c r="CC61" s="105">
        <f>IF('KWh (Monthly) ENTRY NLI '!CC$5=0,0,CB61+'KWh (Monthly) ENTRY NLI '!CC61)</f>
        <v>0</v>
      </c>
      <c r="CD61" s="105">
        <f>IF('KWh (Monthly) ENTRY NLI '!CD$5=0,0,CC61+'KWh (Monthly) ENTRY NLI '!CD61)</f>
        <v>0</v>
      </c>
      <c r="CE61" s="105">
        <f>IF('KWh (Monthly) ENTRY NLI '!CE$5=0,0,CD61+'KWh (Monthly) ENTRY NLI '!CE61)</f>
        <v>0</v>
      </c>
      <c r="CF61" s="105">
        <f>IF('KWh (Monthly) ENTRY NLI '!CF$5=0,0,CE61+'KWh (Monthly) ENTRY NLI '!CF61)</f>
        <v>0</v>
      </c>
      <c r="CG61" s="105">
        <f>IF('KWh (Monthly) ENTRY NLI '!CG$5=0,0,CF61+'KWh (Monthly) ENTRY NLI '!CG61)</f>
        <v>0</v>
      </c>
      <c r="CH61" s="105">
        <f>IF('KWh (Monthly) ENTRY NLI '!CH$5=0,0,CG61+'KWh (Monthly) ENTRY NLI '!CH61)</f>
        <v>0</v>
      </c>
      <c r="CI61" s="105">
        <f>IF('KWh (Monthly) ENTRY NLI '!CI$5=0,0,CH61+'KWh (Monthly) ENTRY NLI '!CI61)</f>
        <v>0</v>
      </c>
      <c r="CJ61" s="105">
        <f>IF('KWh (Monthly) ENTRY NLI '!CJ$5=0,0,CI61+'KWh (Monthly) ENTRY NLI '!CJ61)</f>
        <v>0</v>
      </c>
    </row>
    <row r="62" spans="1:88" ht="15.75" thickBot="1" x14ac:dyDescent="0.3">
      <c r="A62" s="211"/>
      <c r="B62" s="45" t="s">
        <v>8</v>
      </c>
      <c r="C62" s="70">
        <f>IF('KWh (Monthly) ENTRY NLI '!C$5=0,0,'KWh (Monthly) ENTRY NLI '!C62)</f>
        <v>0</v>
      </c>
      <c r="D62" s="70">
        <f>IF('KWh (Monthly) ENTRY NLI '!D$5=0,0,C62+'KWh (Monthly) ENTRY NLI '!D62)</f>
        <v>0</v>
      </c>
      <c r="E62" s="70">
        <f>IF('KWh (Monthly) ENTRY NLI '!E$5=0,0,D62+'KWh (Monthly) ENTRY NLI '!E62)</f>
        <v>0</v>
      </c>
      <c r="F62" s="70">
        <f>IF('KWh (Monthly) ENTRY NLI '!F$5=0,0,E62+'KWh (Monthly) ENTRY NLI '!F62)</f>
        <v>0</v>
      </c>
      <c r="G62" s="70">
        <f>IF('KWh (Monthly) ENTRY NLI '!G$5=0,0,F62+'KWh (Monthly) ENTRY NLI '!G62)</f>
        <v>0</v>
      </c>
      <c r="H62" s="70">
        <f>IF('KWh (Monthly) ENTRY NLI '!H$5=0,0,G62+'KWh (Monthly) ENTRY NLI '!H62)</f>
        <v>0</v>
      </c>
      <c r="I62" s="70">
        <f>IF('KWh (Monthly) ENTRY NLI '!I$5=0,0,H62+'KWh (Monthly) ENTRY NLI '!I62)</f>
        <v>0</v>
      </c>
      <c r="J62" s="70">
        <f>IF('KWh (Monthly) ENTRY NLI '!J$5=0,0,I62+'KWh (Monthly) ENTRY NLI '!J62)</f>
        <v>0</v>
      </c>
      <c r="K62" s="70">
        <f>IF('KWh (Monthly) ENTRY NLI '!K$5=0,0,J62+'KWh (Monthly) ENTRY NLI '!K62)</f>
        <v>0</v>
      </c>
      <c r="L62" s="70">
        <f>IF('KWh (Monthly) ENTRY NLI '!L$5=0,0,K62+'KWh (Monthly) ENTRY NLI '!L62)</f>
        <v>0</v>
      </c>
      <c r="M62" s="70">
        <f>IF('KWh (Monthly) ENTRY NLI '!M$5=0,0,L62+'KWh (Monthly) ENTRY NLI '!M62)</f>
        <v>0</v>
      </c>
      <c r="N62" s="70">
        <f>IF('KWh (Monthly) ENTRY NLI '!N$5=0,0,M62+'KWh (Monthly) ENTRY NLI '!N62)</f>
        <v>0</v>
      </c>
      <c r="O62" s="70">
        <f>IF('KWh (Monthly) ENTRY NLI '!O$5=0,0,N62+'KWh (Monthly) ENTRY NLI '!O62)</f>
        <v>0</v>
      </c>
      <c r="P62" s="70">
        <f>IF('KWh (Monthly) ENTRY NLI '!P$5=0,0,O62+'KWh (Monthly) ENTRY NLI '!P62)</f>
        <v>0</v>
      </c>
      <c r="Q62" s="70">
        <f>IF('KWh (Monthly) ENTRY NLI '!Q$5=0,0,P62+'KWh (Monthly) ENTRY NLI '!Q62)</f>
        <v>0</v>
      </c>
      <c r="R62" s="70">
        <f>IF('KWh (Monthly) ENTRY NLI '!R$5=0,0,Q62+'KWh (Monthly) ENTRY NLI '!R62)</f>
        <v>0</v>
      </c>
      <c r="S62" s="70">
        <f>IF('KWh (Monthly) ENTRY NLI '!S$5=0,0,R62+'KWh (Monthly) ENTRY NLI '!S62)</f>
        <v>0</v>
      </c>
      <c r="T62" s="70">
        <f>IF('KWh (Monthly) ENTRY NLI '!T$5=0,0,S62+'KWh (Monthly) ENTRY NLI '!T62)</f>
        <v>0</v>
      </c>
      <c r="U62" s="70">
        <f>IF('KWh (Monthly) ENTRY NLI '!U$5=0,0,T62+'KWh (Monthly) ENTRY NLI '!U62)</f>
        <v>0</v>
      </c>
      <c r="V62" s="70">
        <f>IF('KWh (Monthly) ENTRY NLI '!V$5=0,0,U62+'KWh (Monthly) ENTRY NLI '!V62)</f>
        <v>0</v>
      </c>
      <c r="W62" s="70">
        <f>IF('KWh (Monthly) ENTRY NLI '!W$5=0,0,V62+'KWh (Monthly) ENTRY NLI '!W62)</f>
        <v>0</v>
      </c>
      <c r="X62" s="70">
        <f>IF('KWh (Monthly) ENTRY NLI '!X$5=0,0,W62+'KWh (Monthly) ENTRY NLI '!X62)</f>
        <v>0</v>
      </c>
      <c r="Y62" s="70">
        <f>IF('KWh (Monthly) ENTRY NLI '!Y$5=0,0,X62+'KWh (Monthly) ENTRY NLI '!Y62)</f>
        <v>0</v>
      </c>
      <c r="Z62" s="70">
        <f>IF('KWh (Monthly) ENTRY NLI '!Z$5=0,0,Y62+'KWh (Monthly) ENTRY NLI '!Z62)</f>
        <v>0</v>
      </c>
      <c r="AA62" s="70">
        <f>IF('KWh (Monthly) ENTRY NLI '!AA$5=0,0,Z62+'KWh (Monthly) ENTRY NLI '!AA62)</f>
        <v>0</v>
      </c>
      <c r="AB62" s="70">
        <f>IF('KWh (Monthly) ENTRY NLI '!AB$5=0,0,AA62+'KWh (Monthly) ENTRY NLI '!AB62)</f>
        <v>0</v>
      </c>
      <c r="AC62" s="70">
        <f>IF('KWh (Monthly) ENTRY NLI '!AC$5=0,0,AB62+'KWh (Monthly) ENTRY NLI '!AC62)</f>
        <v>0</v>
      </c>
      <c r="AD62" s="70">
        <f>IF('KWh (Monthly) ENTRY NLI '!AD$5=0,0,AC62+'KWh (Monthly) ENTRY NLI '!AD62)</f>
        <v>0</v>
      </c>
      <c r="AE62" s="70">
        <f>IF('KWh (Monthly) ENTRY NLI '!AE$5=0,0,AD62+'KWh (Monthly) ENTRY NLI '!AE62)</f>
        <v>0</v>
      </c>
      <c r="AF62" s="70">
        <f>IF('KWh (Monthly) ENTRY NLI '!AF$5=0,0,AE62+'KWh (Monthly) ENTRY NLI '!AF62)</f>
        <v>0</v>
      </c>
      <c r="AG62" s="70">
        <f>IF('KWh (Monthly) ENTRY NLI '!AG$5=0,0,AF62+'KWh (Monthly) ENTRY NLI '!AG62)</f>
        <v>0</v>
      </c>
      <c r="AH62" s="70">
        <f>IF('KWh (Monthly) ENTRY NLI '!AH$5=0,0,AG62+'KWh (Monthly) ENTRY NLI '!AH62)</f>
        <v>0</v>
      </c>
      <c r="AI62" s="70">
        <f>IF('KWh (Monthly) ENTRY NLI '!AI$5=0,0,AH62+'KWh (Monthly) ENTRY NLI '!AI62)</f>
        <v>0</v>
      </c>
      <c r="AJ62" s="70">
        <f>IF('KWh (Monthly) ENTRY NLI '!AJ$5=0,0,AI62+'KWh (Monthly) ENTRY NLI '!AJ62)</f>
        <v>0</v>
      </c>
      <c r="AK62" s="70">
        <f>IF('KWh (Monthly) ENTRY NLI '!AK$5=0,0,AJ62+'KWh (Monthly) ENTRY NLI '!AK62)</f>
        <v>0</v>
      </c>
      <c r="AL62" s="70">
        <f>IF('KWh (Monthly) ENTRY NLI '!AL$5=0,0,AK62+'KWh (Monthly) ENTRY NLI '!AL62)</f>
        <v>0</v>
      </c>
      <c r="AM62" s="70">
        <f>IF('KWh (Monthly) ENTRY NLI '!AM$5=0,0,AL62+'KWh (Monthly) ENTRY NLI '!AM62)</f>
        <v>0</v>
      </c>
      <c r="AN62" s="70">
        <f>IF('KWh (Monthly) ENTRY NLI '!AN$5=0,0,AM62+'KWh (Monthly) ENTRY NLI '!AN62)</f>
        <v>1323.1125965029285</v>
      </c>
      <c r="AO62" s="105">
        <f>IF('KWh (Monthly) ENTRY NLI '!AO$5=0,0,AN62+'KWh (Monthly) ENTRY NLI '!AO62)</f>
        <v>1323.1125965029285</v>
      </c>
      <c r="AP62" s="105">
        <f>IF('KWh (Monthly) ENTRY NLI '!AP$5=0,0,AO62+'KWh (Monthly) ENTRY NLI '!AP62)</f>
        <v>1323.1125965029285</v>
      </c>
      <c r="AQ62" s="105">
        <f>IF('KWh (Monthly) ENTRY NLI '!AQ$5=0,0,AP62+'KWh (Monthly) ENTRY NLI '!AQ62)</f>
        <v>1323.1125965029285</v>
      </c>
      <c r="AR62" s="70">
        <f>IF('KWh (Monthly) ENTRY NLI '!AR$5=-1,0,AQ62+'KWh (Monthly) ENTRY NLI '!AR62)</f>
        <v>1323.1125965029285</v>
      </c>
      <c r="AS62" s="70">
        <f>IF('KWh (Monthly) ENTRY NLI '!AS$5=-1,0,AR62+'KWh (Monthly) ENTRY NLI '!AS62)</f>
        <v>1323.1125965029285</v>
      </c>
      <c r="AT62" s="70">
        <f>IF('KWh (Monthly) ENTRY NLI '!AT$5=-1,0,AS62+'KWh (Monthly) ENTRY NLI '!AT62)</f>
        <v>1323.1125965029285</v>
      </c>
      <c r="AU62" s="70">
        <f>IF('KWh (Monthly) ENTRY NLI '!AU$5=-1,0,AT62+'KWh (Monthly) ENTRY NLI '!AU62)</f>
        <v>1323.1125965029285</v>
      </c>
      <c r="AV62" s="70">
        <f>IF('KWh (Monthly) ENTRY NLI '!AV$5=-1,0,AU62+'KWh (Monthly) ENTRY NLI '!AV62)</f>
        <v>1323.1125965029285</v>
      </c>
      <c r="AW62" s="105">
        <f>IF('KWh (Monthly) ENTRY NLI '!AW$5=0,0,AV62+'KWh (Monthly) ENTRY NLI '!AW62)</f>
        <v>1323.1125965029285</v>
      </c>
      <c r="AX62" s="105">
        <f>IF('KWh (Monthly) ENTRY NLI '!AX$5=0,0,AW62+'KWh (Monthly) ENTRY NLI '!AX62)</f>
        <v>1323.1125965029285</v>
      </c>
      <c r="AY62" s="105">
        <f>IF('KWh (Monthly) ENTRY NLI '!AY$5=0,0,AX62+'KWh (Monthly) ENTRY NLI '!AY62)</f>
        <v>1323.1125965029285</v>
      </c>
      <c r="AZ62" s="105">
        <f>IF('KWh (Monthly) ENTRY NLI '!AZ$5=0,0,AY62+'KWh (Monthly) ENTRY NLI '!AZ62)</f>
        <v>1323.1125965029285</v>
      </c>
      <c r="BA62" s="105">
        <f>IF('KWh (Monthly) ENTRY NLI '!BA$5=0,0,AZ62+'KWh (Monthly) ENTRY NLI '!BA62)</f>
        <v>1323.1125965029285</v>
      </c>
      <c r="BB62" s="105">
        <f>IF('KWh (Monthly) ENTRY NLI '!BB$5=0,0,BA62+'KWh (Monthly) ENTRY NLI '!BB62)</f>
        <v>1323.1125965029285</v>
      </c>
      <c r="BC62" s="105">
        <f>IF('KWh (Monthly) ENTRY NLI '!BC$5=0,0,BB62+'KWh (Monthly) ENTRY NLI '!BC62)</f>
        <v>1323.1125965029285</v>
      </c>
      <c r="BD62" s="105">
        <f>IF('KWh (Monthly) ENTRY NLI '!BD$5=0,0,BC62+'KWh (Monthly) ENTRY NLI '!BD62)</f>
        <v>0</v>
      </c>
      <c r="BE62" s="105">
        <f>IF('KWh (Monthly) ENTRY NLI '!BE$5=0,0,BD62+'KWh (Monthly) ENTRY NLI '!BE62)</f>
        <v>0</v>
      </c>
      <c r="BF62" s="105">
        <f>IF('KWh (Monthly) ENTRY NLI '!BF$5=0,0,BE62+'KWh (Monthly) ENTRY NLI '!BF62)</f>
        <v>0</v>
      </c>
      <c r="BG62" s="105">
        <f>IF('KWh (Monthly) ENTRY NLI '!BG$5=0,0,BF62+'KWh (Monthly) ENTRY NLI '!BG62)</f>
        <v>0</v>
      </c>
      <c r="BH62" s="105">
        <f>IF('KWh (Monthly) ENTRY NLI '!BH$5=0,0,BG62+'KWh (Monthly) ENTRY NLI '!BH62)</f>
        <v>0</v>
      </c>
      <c r="BI62" s="105">
        <f>IF('KWh (Monthly) ENTRY NLI '!BI$5=0,0,BH62+'KWh (Monthly) ENTRY NLI '!BI62)</f>
        <v>0</v>
      </c>
      <c r="BJ62" s="105">
        <f>IF('KWh (Monthly) ENTRY NLI '!BJ$5=0,0,BI62+'KWh (Monthly) ENTRY NLI '!BJ62)</f>
        <v>0</v>
      </c>
      <c r="BK62" s="105">
        <f>IF('KWh (Monthly) ENTRY NLI '!BK$5=0,0,BJ62+'KWh (Monthly) ENTRY NLI '!BK62)</f>
        <v>0</v>
      </c>
      <c r="BL62" s="105">
        <f>IF('KWh (Monthly) ENTRY NLI '!BL$5=0,0,BK62+'KWh (Monthly) ENTRY NLI '!BL62)</f>
        <v>0</v>
      </c>
      <c r="BM62" s="105">
        <f>IF('KWh (Monthly) ENTRY NLI '!BM$5=0,0,BL62+'KWh (Monthly) ENTRY NLI '!BM62)</f>
        <v>0</v>
      </c>
      <c r="BN62" s="105">
        <f>IF('KWh (Monthly) ENTRY NLI '!BN$5=0,0,BM62+'KWh (Monthly) ENTRY NLI '!BN62)</f>
        <v>0</v>
      </c>
      <c r="BO62" s="105">
        <f>IF('KWh (Monthly) ENTRY NLI '!BO$5=0,0,BN62+'KWh (Monthly) ENTRY NLI '!BO62)</f>
        <v>0</v>
      </c>
      <c r="BP62" s="105">
        <f>IF('KWh (Monthly) ENTRY NLI '!BP$5=0,0,BO62+'KWh (Monthly) ENTRY NLI '!BP62)</f>
        <v>0</v>
      </c>
      <c r="BQ62" s="105">
        <f>IF('KWh (Monthly) ENTRY NLI '!BQ$5=0,0,BP62+'KWh (Monthly) ENTRY NLI '!BQ62)</f>
        <v>0</v>
      </c>
      <c r="BR62" s="105">
        <f>IF('KWh (Monthly) ENTRY NLI '!BR$5=0,0,BQ62+'KWh (Monthly) ENTRY NLI '!BR62)</f>
        <v>0</v>
      </c>
      <c r="BS62" s="105">
        <f>IF('KWh (Monthly) ENTRY NLI '!BS$5=0,0,BR62+'KWh (Monthly) ENTRY NLI '!BS62)</f>
        <v>0</v>
      </c>
      <c r="BT62" s="105">
        <f>IF('KWh (Monthly) ENTRY NLI '!BT$5=0,0,BS62+'KWh (Monthly) ENTRY NLI '!BT62)</f>
        <v>0</v>
      </c>
      <c r="BU62" s="105">
        <f>IF('KWh (Monthly) ENTRY NLI '!BU$5=0,0,BT62+'KWh (Monthly) ENTRY NLI '!BU62)</f>
        <v>0</v>
      </c>
      <c r="BV62" s="105">
        <f>IF('KWh (Monthly) ENTRY NLI '!BV$5=0,0,BU62+'KWh (Monthly) ENTRY NLI '!BV62)</f>
        <v>0</v>
      </c>
      <c r="BW62" s="105">
        <f>IF('KWh (Monthly) ENTRY NLI '!BW$5=0,0,BV62+'KWh (Monthly) ENTRY NLI '!BW62)</f>
        <v>0</v>
      </c>
      <c r="BX62" s="105">
        <f>IF('KWh (Monthly) ENTRY NLI '!BX$5=0,0,BW62+'KWh (Monthly) ENTRY NLI '!BX62)</f>
        <v>0</v>
      </c>
      <c r="BY62" s="105">
        <f>IF('KWh (Monthly) ENTRY NLI '!BY$5=0,0,BX62+'KWh (Monthly) ENTRY NLI '!BY62)</f>
        <v>0</v>
      </c>
      <c r="BZ62" s="105">
        <f>IF('KWh (Monthly) ENTRY NLI '!BZ$5=0,0,BY62+'KWh (Monthly) ENTRY NLI '!BZ62)</f>
        <v>0</v>
      </c>
      <c r="CA62" s="105">
        <f>IF('KWh (Monthly) ENTRY NLI '!CA$5=0,0,BZ62+'KWh (Monthly) ENTRY NLI '!CA62)</f>
        <v>0</v>
      </c>
      <c r="CB62" s="105">
        <f>IF('KWh (Monthly) ENTRY NLI '!CB$5=0,0,CA62+'KWh (Monthly) ENTRY NLI '!CB62)</f>
        <v>0</v>
      </c>
      <c r="CC62" s="105">
        <f>IF('KWh (Monthly) ENTRY NLI '!CC$5=0,0,CB62+'KWh (Monthly) ENTRY NLI '!CC62)</f>
        <v>0</v>
      </c>
      <c r="CD62" s="105">
        <f>IF('KWh (Monthly) ENTRY NLI '!CD$5=0,0,CC62+'KWh (Monthly) ENTRY NLI '!CD62)</f>
        <v>0</v>
      </c>
      <c r="CE62" s="105">
        <f>IF('KWh (Monthly) ENTRY NLI '!CE$5=0,0,CD62+'KWh (Monthly) ENTRY NLI '!CE62)</f>
        <v>0</v>
      </c>
      <c r="CF62" s="105">
        <f>IF('KWh (Monthly) ENTRY NLI '!CF$5=0,0,CE62+'KWh (Monthly) ENTRY NLI '!CF62)</f>
        <v>0</v>
      </c>
      <c r="CG62" s="105">
        <f>IF('KWh (Monthly) ENTRY NLI '!CG$5=0,0,CF62+'KWh (Monthly) ENTRY NLI '!CG62)</f>
        <v>0</v>
      </c>
      <c r="CH62" s="105">
        <f>IF('KWh (Monthly) ENTRY NLI '!CH$5=0,0,CG62+'KWh (Monthly) ENTRY NLI '!CH62)</f>
        <v>0</v>
      </c>
      <c r="CI62" s="105">
        <f>IF('KWh (Monthly) ENTRY NLI '!CI$5=0,0,CH62+'KWh (Monthly) ENTRY NLI '!CI62)</f>
        <v>0</v>
      </c>
      <c r="CJ62" s="105">
        <f>IF('KWh (Monthly) ENTRY NLI '!CJ$5=0,0,CI62+'KWh (Monthly) ENTRY NLI '!CJ62)</f>
        <v>0</v>
      </c>
    </row>
    <row r="63" spans="1:88" ht="15.75" thickBot="1" x14ac:dyDescent="0.3"/>
    <row r="64" spans="1:88" ht="15.75" x14ac:dyDescent="0.25">
      <c r="A64" s="19"/>
      <c r="B64" s="80" t="s">
        <v>33</v>
      </c>
      <c r="C64" s="51">
        <v>42370</v>
      </c>
      <c r="D64" s="51">
        <v>42401</v>
      </c>
      <c r="E64" s="49">
        <v>42430</v>
      </c>
      <c r="F64" s="49">
        <v>42461</v>
      </c>
      <c r="G64" s="49">
        <v>42491</v>
      </c>
      <c r="H64" s="49">
        <v>42522</v>
      </c>
      <c r="I64" s="49">
        <v>42552</v>
      </c>
      <c r="J64" s="49">
        <v>42583</v>
      </c>
      <c r="K64" s="49">
        <v>42614</v>
      </c>
      <c r="L64" s="49">
        <v>42644</v>
      </c>
      <c r="M64" s="49">
        <v>42675</v>
      </c>
      <c r="N64" s="49">
        <v>42705</v>
      </c>
      <c r="O64" s="49">
        <v>42736</v>
      </c>
      <c r="P64" s="49">
        <v>42767</v>
      </c>
      <c r="Q64" s="50">
        <v>42795</v>
      </c>
      <c r="R64" s="50">
        <v>42826</v>
      </c>
      <c r="S64" s="50">
        <v>42856</v>
      </c>
      <c r="T64" s="50">
        <v>42887</v>
      </c>
      <c r="U64" s="50">
        <v>42917</v>
      </c>
      <c r="V64" s="50">
        <v>42948</v>
      </c>
      <c r="W64" s="50">
        <v>42979</v>
      </c>
      <c r="X64" s="50">
        <v>43009</v>
      </c>
      <c r="Y64" s="50">
        <v>43040</v>
      </c>
      <c r="Z64" s="50">
        <v>43070</v>
      </c>
      <c r="AA64" s="50">
        <v>43101</v>
      </c>
      <c r="AB64" s="50">
        <v>43132</v>
      </c>
      <c r="AC64" s="51">
        <v>43160</v>
      </c>
      <c r="AD64" s="51">
        <v>43191</v>
      </c>
      <c r="AE64" s="51">
        <v>43221</v>
      </c>
      <c r="AF64" s="51">
        <v>43252</v>
      </c>
      <c r="AG64" s="51">
        <v>43282</v>
      </c>
      <c r="AH64" s="51">
        <v>43313</v>
      </c>
      <c r="AI64" s="51">
        <v>43344</v>
      </c>
      <c r="AJ64" s="51">
        <v>43374</v>
      </c>
      <c r="AK64" s="51">
        <v>43405</v>
      </c>
      <c r="AL64" s="51">
        <v>43435</v>
      </c>
      <c r="AM64" s="51">
        <v>43466</v>
      </c>
      <c r="AN64" s="51">
        <v>43497</v>
      </c>
      <c r="AO64" s="49">
        <v>43525</v>
      </c>
      <c r="AP64" s="49">
        <v>43556</v>
      </c>
      <c r="AQ64" s="49">
        <v>43586</v>
      </c>
      <c r="AR64" s="49">
        <v>43617</v>
      </c>
      <c r="AS64" s="49">
        <v>43647</v>
      </c>
      <c r="AT64" s="49">
        <v>43678</v>
      </c>
      <c r="AU64" s="49">
        <v>43709</v>
      </c>
      <c r="AV64" s="49">
        <v>43739</v>
      </c>
      <c r="AW64" s="49">
        <v>43770</v>
      </c>
      <c r="AX64" s="49">
        <v>43800</v>
      </c>
      <c r="AY64" s="49">
        <v>43831</v>
      </c>
      <c r="AZ64" s="49">
        <v>43862</v>
      </c>
      <c r="BA64" s="50">
        <v>43891</v>
      </c>
      <c r="BB64" s="50">
        <v>43922</v>
      </c>
      <c r="BC64" s="50">
        <v>43952</v>
      </c>
      <c r="BD64" s="50">
        <v>43983</v>
      </c>
      <c r="BE64" s="50">
        <v>44013</v>
      </c>
      <c r="BF64" s="50">
        <v>44044</v>
      </c>
      <c r="BG64" s="50">
        <v>44075</v>
      </c>
      <c r="BH64" s="50">
        <v>44105</v>
      </c>
      <c r="BI64" s="50">
        <v>44136</v>
      </c>
      <c r="BJ64" s="50">
        <v>44166</v>
      </c>
      <c r="BK64" s="50">
        <v>44197</v>
      </c>
      <c r="BL64" s="50">
        <v>44228</v>
      </c>
      <c r="BM64" s="51">
        <v>44256</v>
      </c>
      <c r="BN64" s="51">
        <v>44287</v>
      </c>
      <c r="BO64" s="51">
        <v>44317</v>
      </c>
      <c r="BP64" s="51">
        <v>44348</v>
      </c>
      <c r="BQ64" s="51">
        <v>44378</v>
      </c>
      <c r="BR64" s="51">
        <v>44409</v>
      </c>
      <c r="BS64" s="51">
        <v>44440</v>
      </c>
      <c r="BT64" s="51">
        <v>44470</v>
      </c>
      <c r="BU64" s="51">
        <v>44501</v>
      </c>
      <c r="BV64" s="51">
        <v>44531</v>
      </c>
      <c r="BW64" s="51">
        <v>44562</v>
      </c>
      <c r="BX64" s="51">
        <v>44593</v>
      </c>
      <c r="BY64" s="49">
        <v>44621</v>
      </c>
      <c r="BZ64" s="49">
        <v>44652</v>
      </c>
      <c r="CA64" s="49">
        <v>44682</v>
      </c>
      <c r="CB64" s="49">
        <v>44713</v>
      </c>
      <c r="CC64" s="49">
        <v>44743</v>
      </c>
      <c r="CD64" s="49">
        <v>44774</v>
      </c>
      <c r="CE64" s="49">
        <v>44805</v>
      </c>
      <c r="CF64" s="49">
        <v>44835</v>
      </c>
      <c r="CG64" s="49">
        <v>44866</v>
      </c>
      <c r="CH64" s="49">
        <v>44896</v>
      </c>
      <c r="CI64" s="49">
        <v>44927</v>
      </c>
      <c r="CJ64" s="49">
        <v>44958</v>
      </c>
    </row>
    <row r="65" spans="1:88" ht="15" customHeight="1" x14ac:dyDescent="0.25">
      <c r="A65" s="209" t="s">
        <v>29</v>
      </c>
      <c r="B65" s="45" t="s">
        <v>9</v>
      </c>
      <c r="C65" s="70">
        <f>IF('KWh (Monthly) ENTRY NLI '!C$5=0,0,'KWh (Monthly) ENTRY NLI '!C65)</f>
        <v>0</v>
      </c>
      <c r="D65" s="70">
        <f>IF('KWh (Monthly) ENTRY NLI '!D$5=0,0,C65+'KWh (Monthly) ENTRY NLI '!D65)</f>
        <v>0</v>
      </c>
      <c r="E65" s="70">
        <f>IF('KWh (Monthly) ENTRY NLI '!E$5=0,0,D65+'KWh (Monthly) ENTRY NLI '!E65)</f>
        <v>0</v>
      </c>
      <c r="F65" s="70">
        <f>IF('KWh (Monthly) ENTRY NLI '!F$5=0,0,E65+'KWh (Monthly) ENTRY NLI '!F65)</f>
        <v>0</v>
      </c>
      <c r="G65" s="70">
        <f>IF('KWh (Monthly) ENTRY NLI '!G$5=0,0,F65+'KWh (Monthly) ENTRY NLI '!G65)</f>
        <v>0</v>
      </c>
      <c r="H65" s="70">
        <f>IF('KWh (Monthly) ENTRY NLI '!H$5=0,0,G65+'KWh (Monthly) ENTRY NLI '!H65)</f>
        <v>0</v>
      </c>
      <c r="I65" s="70">
        <f>IF('KWh (Monthly) ENTRY NLI '!I$5=0,0,H65+'KWh (Monthly) ENTRY NLI '!I65)</f>
        <v>0</v>
      </c>
      <c r="J65" s="70">
        <f>IF('KWh (Monthly) ENTRY NLI '!J$5=0,0,I65+'KWh (Monthly) ENTRY NLI '!J65)</f>
        <v>0</v>
      </c>
      <c r="K65" s="70">
        <f>IF('KWh (Monthly) ENTRY NLI '!K$5=0,0,J65+'KWh (Monthly) ENTRY NLI '!K65)</f>
        <v>81818.288078137222</v>
      </c>
      <c r="L65" s="70">
        <f>IF('KWh (Monthly) ENTRY NLI '!L$5=0,0,K65+'KWh (Monthly) ENTRY NLI '!L65)</f>
        <v>81818.288078137222</v>
      </c>
      <c r="M65" s="70">
        <f>IF('KWh (Monthly) ENTRY NLI '!M$5=0,0,L65+'KWh (Monthly) ENTRY NLI '!M65)</f>
        <v>81818.288078137222</v>
      </c>
      <c r="N65" s="70">
        <f>IF('KWh (Monthly) ENTRY NLI '!N$5=0,0,M65+'KWh (Monthly) ENTRY NLI '!N65)</f>
        <v>145976.58068777638</v>
      </c>
      <c r="O65" s="70">
        <f>IF('KWh (Monthly) ENTRY NLI '!O$5=0,0,N65+'KWh (Monthly) ENTRY NLI '!O65)</f>
        <v>168056.17579858279</v>
      </c>
      <c r="P65" s="70">
        <f>IF('KWh (Monthly) ENTRY NLI '!P$5=0,0,O65+'KWh (Monthly) ENTRY NLI '!P65)</f>
        <v>168056.17579858279</v>
      </c>
      <c r="Q65" s="70">
        <f>IF('KWh (Monthly) ENTRY NLI '!Q$5=0,0,P65+'KWh (Monthly) ENTRY NLI '!Q65)</f>
        <v>168056.17579858279</v>
      </c>
      <c r="R65" s="70">
        <f>IF('KWh (Monthly) ENTRY NLI '!R$5=0,0,Q65+'KWh (Monthly) ENTRY NLI '!R65)</f>
        <v>267548.20131454803</v>
      </c>
      <c r="S65" s="70">
        <f>IF('KWh (Monthly) ENTRY NLI '!S$5=0,0,R65+'KWh (Monthly) ENTRY NLI '!S65)</f>
        <v>267548.20131454803</v>
      </c>
      <c r="T65" s="70">
        <f>IF('KWh (Monthly) ENTRY NLI '!T$5=0,0,S65+'KWh (Monthly) ENTRY NLI '!T65)</f>
        <v>267548.20131454803</v>
      </c>
      <c r="U65" s="70">
        <f>IF('KWh (Monthly) ENTRY NLI '!U$5=0,0,T65+'KWh (Monthly) ENTRY NLI '!U65)</f>
        <v>267548.20131454803</v>
      </c>
      <c r="V65" s="70">
        <f>IF('KWh (Monthly) ENTRY NLI '!V$5=0,0,U65+'KWh (Monthly) ENTRY NLI '!V65)</f>
        <v>1582896.3061420077</v>
      </c>
      <c r="W65" s="70">
        <f>IF('KWh (Monthly) ENTRY NLI '!W$5=0,0,V65+'KWh (Monthly) ENTRY NLI '!W65)</f>
        <v>1582896.3061420077</v>
      </c>
      <c r="X65" s="70">
        <f>IF('KWh (Monthly) ENTRY NLI '!X$5=0,0,W65+'KWh (Monthly) ENTRY NLI '!X65)</f>
        <v>1831176.0710383423</v>
      </c>
      <c r="Y65" s="70">
        <f>IF('KWh (Monthly) ENTRY NLI '!Y$5=0,0,X65+'KWh (Monthly) ENTRY NLI '!Y65)</f>
        <v>1831176.0710383423</v>
      </c>
      <c r="Z65" s="70">
        <f>IF('KWh (Monthly) ENTRY NLI '!Z$5=0,0,Y65+'KWh (Monthly) ENTRY NLI '!Z65)</f>
        <v>2155508.4259053413</v>
      </c>
      <c r="AA65" s="70">
        <f>IF('KWh (Monthly) ENTRY NLI '!AA$5=0,0,Z65+'KWh (Monthly) ENTRY NLI '!AA65)</f>
        <v>2155508.4259053413</v>
      </c>
      <c r="AB65" s="70">
        <f>IF('KWh (Monthly) ENTRY NLI '!AB$5=0,0,AA65+'KWh (Monthly) ENTRY NLI '!AB65)</f>
        <v>2600512.4924698249</v>
      </c>
      <c r="AC65" s="70">
        <f>IF('KWh (Monthly) ENTRY NLI '!AC$5=0,0,AB65+'KWh (Monthly) ENTRY NLI '!AC65)</f>
        <v>2600512.4924698249</v>
      </c>
      <c r="AD65" s="70">
        <f>IF('KWh (Monthly) ENTRY NLI '!AD$5=0,0,AC65+'KWh (Monthly) ENTRY NLI '!AD65)</f>
        <v>2600512.4924698249</v>
      </c>
      <c r="AE65" s="70">
        <f>IF('KWh (Monthly) ENTRY NLI '!AE$5=0,0,AD65+'KWh (Monthly) ENTRY NLI '!AE65)</f>
        <v>3027650.3703212556</v>
      </c>
      <c r="AF65" s="70">
        <f>IF('KWh (Monthly) ENTRY NLI '!AF$5=0,0,AE65+'KWh (Monthly) ENTRY NLI '!AF65)</f>
        <v>3027650.3703212556</v>
      </c>
      <c r="AG65" s="70">
        <f>IF('KWh (Monthly) ENTRY NLI '!AG$5=0,0,AF65+'KWh (Monthly) ENTRY NLI '!AG65)</f>
        <v>3262653.9799447926</v>
      </c>
      <c r="AH65" s="70">
        <f>IF('KWh (Monthly) ENTRY NLI '!AH$5=0,0,AG65+'KWh (Monthly) ENTRY NLI '!AH65)</f>
        <v>3262653.9799447926</v>
      </c>
      <c r="AI65" s="70">
        <f>IF('KWh (Monthly) ENTRY NLI '!AI$5=0,0,AH65+'KWh (Monthly) ENTRY NLI '!AI65)</f>
        <v>3262653.9799447926</v>
      </c>
      <c r="AJ65" s="70">
        <f>IF('KWh (Monthly) ENTRY NLI '!AJ$5=0,0,AI65+'KWh (Monthly) ENTRY NLI '!AJ65)</f>
        <v>3913278.4995098603</v>
      </c>
      <c r="AK65" s="70">
        <f>IF('KWh (Monthly) ENTRY NLI '!AK$5=0,0,AJ65+'KWh (Monthly) ENTRY NLI '!AK65)</f>
        <v>4964577.3742159922</v>
      </c>
      <c r="AL65" s="70">
        <f>IF('KWh (Monthly) ENTRY NLI '!AL$5=0,0,AK65+'KWh (Monthly) ENTRY NLI '!AL65)</f>
        <v>5449088.7947034724</v>
      </c>
      <c r="AM65" s="70">
        <f>IF('KWh (Monthly) ENTRY NLI '!AM$5=0,0,AL65+'KWh (Monthly) ENTRY NLI '!AM65)</f>
        <v>5449088.7947034724</v>
      </c>
      <c r="AN65" s="70">
        <f>IF('KWh (Monthly) ENTRY NLI '!AN$5=0,0,AM65+'KWh (Monthly) ENTRY NLI '!AN65)</f>
        <v>5554728.7579478873</v>
      </c>
      <c r="AO65" s="105">
        <f>IF('KWh (Monthly) ENTRY NLI '!AO$5=0,0,AN65+'KWh (Monthly) ENTRY NLI '!AO65)</f>
        <v>5554729.7579478873</v>
      </c>
      <c r="AP65" s="105">
        <f>IF('KWh (Monthly) ENTRY NLI '!AP$5=0,0,AO65+'KWh (Monthly) ENTRY NLI '!AP65)</f>
        <v>5554730.7579478873</v>
      </c>
      <c r="AQ65" s="105">
        <f>IF('KWh (Monthly) ENTRY NLI '!AQ$5=0,0,AP65+'KWh (Monthly) ENTRY NLI '!AQ65)</f>
        <v>5554731.7579478873</v>
      </c>
      <c r="AR65" s="70">
        <f>IF('KWh (Monthly) ENTRY NLI '!AR$5=-1,0,AQ65+'KWh (Monthly) ENTRY NLI '!AR65)</f>
        <v>5554732.7579478873</v>
      </c>
      <c r="AS65" s="70">
        <f>IF('KWh (Monthly) ENTRY NLI '!AS$5=-1,0,AR65+'KWh (Monthly) ENTRY NLI '!AS65)</f>
        <v>5554733.7579478873</v>
      </c>
      <c r="AT65" s="70">
        <f>IF('KWh (Monthly) ENTRY NLI '!AT$5=-1,0,AS65+'KWh (Monthly) ENTRY NLI '!AT65)</f>
        <v>5554734.7579478873</v>
      </c>
      <c r="AU65" s="70">
        <f>IF('KWh (Monthly) ENTRY NLI '!AU$5=-1,0,AT65+'KWh (Monthly) ENTRY NLI '!AU65)</f>
        <v>5554735.7579478873</v>
      </c>
      <c r="AV65" s="70">
        <f>IF('KWh (Monthly) ENTRY NLI '!AV$5=-1,0,AU65+'KWh (Monthly) ENTRY NLI '!AV65)</f>
        <v>5554736.7579478873</v>
      </c>
      <c r="AW65" s="105">
        <f>IF('KWh (Monthly) ENTRY NLI '!AW$5=0,0,AV65+'KWh (Monthly) ENTRY NLI '!AW65)</f>
        <v>5554737.7579478873</v>
      </c>
      <c r="AX65" s="105">
        <f>IF('KWh (Monthly) ENTRY NLI '!AX$5=0,0,AW65+'KWh (Monthly) ENTRY NLI '!AX65)</f>
        <v>5554738.7579478873</v>
      </c>
      <c r="AY65" s="105">
        <f>IF('KWh (Monthly) ENTRY NLI '!AY$5=0,0,AX65+'KWh (Monthly) ENTRY NLI '!AY65)</f>
        <v>5554739.7579478873</v>
      </c>
      <c r="AZ65" s="105">
        <f>IF('KWh (Monthly) ENTRY NLI '!AZ$5=0,0,AY65+'KWh (Monthly) ENTRY NLI '!AZ65)</f>
        <v>5554740.7579478873</v>
      </c>
      <c r="BA65" s="105">
        <f>IF('KWh (Monthly) ENTRY NLI '!BA$5=0,0,AZ65+'KWh (Monthly) ENTRY NLI '!BA65)</f>
        <v>5554741.7579478873</v>
      </c>
      <c r="BB65" s="105">
        <f>IF('KWh (Monthly) ENTRY NLI '!BB$5=0,0,BA65+'KWh (Monthly) ENTRY NLI '!BB65)</f>
        <v>5554742.7579478873</v>
      </c>
      <c r="BC65" s="105">
        <f>IF('KWh (Monthly) ENTRY NLI '!BC$5=0,0,BB65+'KWh (Monthly) ENTRY NLI '!BC65)</f>
        <v>5554743.7579478873</v>
      </c>
      <c r="BD65" s="105">
        <f>IF('KWh (Monthly) ENTRY NLI '!BD$5=0,0,BC65+'KWh (Monthly) ENTRY NLI '!BD65)</f>
        <v>0</v>
      </c>
      <c r="BE65" s="105">
        <f>IF('KWh (Monthly) ENTRY NLI '!BE$5=0,0,BD65+'KWh (Monthly) ENTRY NLI '!BE65)</f>
        <v>0</v>
      </c>
      <c r="BF65" s="105">
        <f>IF('KWh (Monthly) ENTRY NLI '!BF$5=0,0,BE65+'KWh (Monthly) ENTRY NLI '!BF65)</f>
        <v>0</v>
      </c>
      <c r="BG65" s="105">
        <f>IF('KWh (Monthly) ENTRY NLI '!BG$5=0,0,BF65+'KWh (Monthly) ENTRY NLI '!BG65)</f>
        <v>0</v>
      </c>
      <c r="BH65" s="105">
        <f>IF('KWh (Monthly) ENTRY NLI '!BH$5=0,0,BG65+'KWh (Monthly) ENTRY NLI '!BH65)</f>
        <v>0</v>
      </c>
      <c r="BI65" s="105">
        <f>IF('KWh (Monthly) ENTRY NLI '!BI$5=0,0,BH65+'KWh (Monthly) ENTRY NLI '!BI65)</f>
        <v>0</v>
      </c>
      <c r="BJ65" s="105">
        <f>IF('KWh (Monthly) ENTRY NLI '!BJ$5=0,0,BI65+'KWh (Monthly) ENTRY NLI '!BJ65)</f>
        <v>0</v>
      </c>
      <c r="BK65" s="105">
        <f>IF('KWh (Monthly) ENTRY NLI '!BK$5=0,0,BJ65+'KWh (Monthly) ENTRY NLI '!BK65)</f>
        <v>0</v>
      </c>
      <c r="BL65" s="105">
        <f>IF('KWh (Monthly) ENTRY NLI '!BL$5=0,0,BK65+'KWh (Monthly) ENTRY NLI '!BL65)</f>
        <v>0</v>
      </c>
      <c r="BM65" s="105">
        <f>IF('KWh (Monthly) ENTRY NLI '!BM$5=0,0,BL65+'KWh (Monthly) ENTRY NLI '!BM65)</f>
        <v>0</v>
      </c>
      <c r="BN65" s="105">
        <f>IF('KWh (Monthly) ENTRY NLI '!BN$5=0,0,BM65+'KWh (Monthly) ENTRY NLI '!BN65)</f>
        <v>0</v>
      </c>
      <c r="BO65" s="105">
        <f>IF('KWh (Monthly) ENTRY NLI '!BO$5=0,0,BN65+'KWh (Monthly) ENTRY NLI '!BO65)</f>
        <v>0</v>
      </c>
      <c r="BP65" s="105">
        <f>IF('KWh (Monthly) ENTRY NLI '!BP$5=0,0,BO65+'KWh (Monthly) ENTRY NLI '!BP65)</f>
        <v>0</v>
      </c>
      <c r="BQ65" s="105">
        <f>IF('KWh (Monthly) ENTRY NLI '!BQ$5=0,0,BP65+'KWh (Monthly) ENTRY NLI '!BQ65)</f>
        <v>0</v>
      </c>
      <c r="BR65" s="105">
        <f>IF('KWh (Monthly) ENTRY NLI '!BR$5=0,0,BQ65+'KWh (Monthly) ENTRY NLI '!BR65)</f>
        <v>0</v>
      </c>
      <c r="BS65" s="105">
        <f>IF('KWh (Monthly) ENTRY NLI '!BS$5=0,0,BR65+'KWh (Monthly) ENTRY NLI '!BS65)</f>
        <v>0</v>
      </c>
      <c r="BT65" s="105">
        <f>IF('KWh (Monthly) ENTRY NLI '!BT$5=0,0,BS65+'KWh (Monthly) ENTRY NLI '!BT65)</f>
        <v>0</v>
      </c>
      <c r="BU65" s="105">
        <f>IF('KWh (Monthly) ENTRY NLI '!BU$5=0,0,BT65+'KWh (Monthly) ENTRY NLI '!BU65)</f>
        <v>0</v>
      </c>
      <c r="BV65" s="105">
        <f>IF('KWh (Monthly) ENTRY NLI '!BV$5=0,0,BU65+'KWh (Monthly) ENTRY NLI '!BV65)</f>
        <v>0</v>
      </c>
      <c r="BW65" s="105">
        <f>IF('KWh (Monthly) ENTRY NLI '!BW$5=0,0,BV65+'KWh (Monthly) ENTRY NLI '!BW65)</f>
        <v>0</v>
      </c>
      <c r="BX65" s="105">
        <f>IF('KWh (Monthly) ENTRY NLI '!BX$5=0,0,BW65+'KWh (Monthly) ENTRY NLI '!BX65)</f>
        <v>0</v>
      </c>
      <c r="BY65" s="105">
        <f>IF('KWh (Monthly) ENTRY NLI '!BY$5=0,0,BX65+'KWh (Monthly) ENTRY NLI '!BY65)</f>
        <v>0</v>
      </c>
      <c r="BZ65" s="105">
        <f>IF('KWh (Monthly) ENTRY NLI '!BZ$5=0,0,BY65+'KWh (Monthly) ENTRY NLI '!BZ65)</f>
        <v>0</v>
      </c>
      <c r="CA65" s="105">
        <f>IF('KWh (Monthly) ENTRY NLI '!CA$5=0,0,BZ65+'KWh (Monthly) ENTRY NLI '!CA65)</f>
        <v>0</v>
      </c>
      <c r="CB65" s="105">
        <f>IF('KWh (Monthly) ENTRY NLI '!CB$5=0,0,CA65+'KWh (Monthly) ENTRY NLI '!CB65)</f>
        <v>0</v>
      </c>
      <c r="CC65" s="105">
        <f>IF('KWh (Monthly) ENTRY NLI '!CC$5=0,0,CB65+'KWh (Monthly) ENTRY NLI '!CC65)</f>
        <v>0</v>
      </c>
      <c r="CD65" s="105">
        <f>IF('KWh (Monthly) ENTRY NLI '!CD$5=0,0,CC65+'KWh (Monthly) ENTRY NLI '!CD65)</f>
        <v>0</v>
      </c>
      <c r="CE65" s="105">
        <f>IF('KWh (Monthly) ENTRY NLI '!CE$5=0,0,CD65+'KWh (Monthly) ENTRY NLI '!CE65)</f>
        <v>0</v>
      </c>
      <c r="CF65" s="105">
        <f>IF('KWh (Monthly) ENTRY NLI '!CF$5=0,0,CE65+'KWh (Monthly) ENTRY NLI '!CF65)</f>
        <v>0</v>
      </c>
      <c r="CG65" s="105">
        <f>IF('KWh (Monthly) ENTRY NLI '!CG$5=0,0,CF65+'KWh (Monthly) ENTRY NLI '!CG65)</f>
        <v>0</v>
      </c>
      <c r="CH65" s="105">
        <f>IF('KWh (Monthly) ENTRY NLI '!CH$5=0,0,CG65+'KWh (Monthly) ENTRY NLI '!CH65)</f>
        <v>0</v>
      </c>
      <c r="CI65" s="105">
        <f>IF('KWh (Monthly) ENTRY NLI '!CI$5=0,0,CH65+'KWh (Monthly) ENTRY NLI '!CI65)</f>
        <v>0</v>
      </c>
      <c r="CJ65" s="105">
        <f>IF('KWh (Monthly) ENTRY NLI '!CJ$5=0,0,CI65+'KWh (Monthly) ENTRY NLI '!CJ65)</f>
        <v>0</v>
      </c>
    </row>
    <row r="66" spans="1:88" x14ac:dyDescent="0.25">
      <c r="A66" s="209"/>
      <c r="B66" s="45" t="s">
        <v>6</v>
      </c>
      <c r="C66" s="70">
        <f>IF('KWh (Monthly) ENTRY NLI '!C$5=0,0,'KWh (Monthly) ENTRY NLI '!C66)</f>
        <v>0</v>
      </c>
      <c r="D66" s="70">
        <f>IF('KWh (Monthly) ENTRY NLI '!D$5=0,0,C66+'KWh (Monthly) ENTRY NLI '!D66)</f>
        <v>0</v>
      </c>
      <c r="E66" s="70">
        <f>IF('KWh (Monthly) ENTRY NLI '!E$5=0,0,D66+'KWh (Monthly) ENTRY NLI '!E66)</f>
        <v>0</v>
      </c>
      <c r="F66" s="70">
        <f>IF('KWh (Monthly) ENTRY NLI '!F$5=0,0,E66+'KWh (Monthly) ENTRY NLI '!F66)</f>
        <v>0</v>
      </c>
      <c r="G66" s="70">
        <f>IF('KWh (Monthly) ENTRY NLI '!G$5=0,0,F66+'KWh (Monthly) ENTRY NLI '!G66)</f>
        <v>0</v>
      </c>
      <c r="H66" s="70">
        <f>IF('KWh (Monthly) ENTRY NLI '!H$5=0,0,G66+'KWh (Monthly) ENTRY NLI '!H66)</f>
        <v>0</v>
      </c>
      <c r="I66" s="70">
        <f>IF('KWh (Monthly) ENTRY NLI '!I$5=0,0,H66+'KWh (Monthly) ENTRY NLI '!I66)</f>
        <v>0</v>
      </c>
      <c r="J66" s="70">
        <f>IF('KWh (Monthly) ENTRY NLI '!J$5=0,0,I66+'KWh (Monthly) ENTRY NLI '!J66)</f>
        <v>0</v>
      </c>
      <c r="K66" s="70">
        <f>IF('KWh (Monthly) ENTRY NLI '!K$5=0,0,J66+'KWh (Monthly) ENTRY NLI '!K66)</f>
        <v>0</v>
      </c>
      <c r="L66" s="70">
        <f>IF('KWh (Monthly) ENTRY NLI '!L$5=0,0,K66+'KWh (Monthly) ENTRY NLI '!L66)</f>
        <v>0</v>
      </c>
      <c r="M66" s="70">
        <f>IF('KWh (Monthly) ENTRY NLI '!M$5=0,0,L66+'KWh (Monthly) ENTRY NLI '!M66)</f>
        <v>0</v>
      </c>
      <c r="N66" s="70">
        <f>IF('KWh (Monthly) ENTRY NLI '!N$5=0,0,M66+'KWh (Monthly) ENTRY NLI '!N66)</f>
        <v>0</v>
      </c>
      <c r="O66" s="70">
        <f>IF('KWh (Monthly) ENTRY NLI '!O$5=0,0,N66+'KWh (Monthly) ENTRY NLI '!O66)</f>
        <v>0</v>
      </c>
      <c r="P66" s="70">
        <f>IF('KWh (Monthly) ENTRY NLI '!P$5=0,0,O66+'KWh (Monthly) ENTRY NLI '!P66)</f>
        <v>0</v>
      </c>
      <c r="Q66" s="70">
        <f>IF('KWh (Monthly) ENTRY NLI '!Q$5=0,0,P66+'KWh (Monthly) ENTRY NLI '!Q66)</f>
        <v>0</v>
      </c>
      <c r="R66" s="70">
        <f>IF('KWh (Monthly) ENTRY NLI '!R$5=0,0,Q66+'KWh (Monthly) ENTRY NLI '!R66)</f>
        <v>0</v>
      </c>
      <c r="S66" s="70">
        <f>IF('KWh (Monthly) ENTRY NLI '!S$5=0,0,R66+'KWh (Monthly) ENTRY NLI '!S66)</f>
        <v>0</v>
      </c>
      <c r="T66" s="70">
        <f>IF('KWh (Monthly) ENTRY NLI '!T$5=0,0,S66+'KWh (Monthly) ENTRY NLI '!T66)</f>
        <v>0</v>
      </c>
      <c r="U66" s="70">
        <f>IF('KWh (Monthly) ENTRY NLI '!U$5=0,0,T66+'KWh (Monthly) ENTRY NLI '!U66)</f>
        <v>0</v>
      </c>
      <c r="V66" s="70">
        <f>IF('KWh (Monthly) ENTRY NLI '!V$5=0,0,U66+'KWh (Monthly) ENTRY NLI '!V66)</f>
        <v>0</v>
      </c>
      <c r="W66" s="70">
        <f>IF('KWh (Monthly) ENTRY NLI '!W$5=0,0,V66+'KWh (Monthly) ENTRY NLI '!W66)</f>
        <v>0</v>
      </c>
      <c r="X66" s="70">
        <f>IF('KWh (Monthly) ENTRY NLI '!X$5=0,0,W66+'KWh (Monthly) ENTRY NLI '!X66)</f>
        <v>0</v>
      </c>
      <c r="Y66" s="70">
        <f>IF('KWh (Monthly) ENTRY NLI '!Y$5=0,0,X66+'KWh (Monthly) ENTRY NLI '!Y66)</f>
        <v>0</v>
      </c>
      <c r="Z66" s="70">
        <f>IF('KWh (Monthly) ENTRY NLI '!Z$5=0,0,Y66+'KWh (Monthly) ENTRY NLI '!Z66)</f>
        <v>90766.145440111883</v>
      </c>
      <c r="AA66" s="70">
        <f>IF('KWh (Monthly) ENTRY NLI '!AA$5=0,0,Z66+'KWh (Monthly) ENTRY NLI '!AA66)</f>
        <v>90766.145440111883</v>
      </c>
      <c r="AB66" s="70">
        <f>IF('KWh (Monthly) ENTRY NLI '!AB$5=0,0,AA66+'KWh (Monthly) ENTRY NLI '!AB66)</f>
        <v>90766.145440111883</v>
      </c>
      <c r="AC66" s="70">
        <f>IF('KWh (Monthly) ENTRY NLI '!AC$5=0,0,AB66+'KWh (Monthly) ENTRY NLI '!AC66)</f>
        <v>90766.145440111883</v>
      </c>
      <c r="AD66" s="70">
        <f>IF('KWh (Monthly) ENTRY NLI '!AD$5=0,0,AC66+'KWh (Monthly) ENTRY NLI '!AD66)</f>
        <v>90766.145440111883</v>
      </c>
      <c r="AE66" s="70">
        <f>IF('KWh (Monthly) ENTRY NLI '!AE$5=0,0,AD66+'KWh (Monthly) ENTRY NLI '!AE66)</f>
        <v>90766.145440111883</v>
      </c>
      <c r="AF66" s="70">
        <f>IF('KWh (Monthly) ENTRY NLI '!AF$5=0,0,AE66+'KWh (Monthly) ENTRY NLI '!AF66)</f>
        <v>90766.145440111883</v>
      </c>
      <c r="AG66" s="70">
        <f>IF('KWh (Monthly) ENTRY NLI '!AG$5=0,0,AF66+'KWh (Monthly) ENTRY NLI '!AG66)</f>
        <v>90766.145440111883</v>
      </c>
      <c r="AH66" s="70">
        <f>IF('KWh (Monthly) ENTRY NLI '!AH$5=0,0,AG66+'KWh (Monthly) ENTRY NLI '!AH66)</f>
        <v>90766.145440111883</v>
      </c>
      <c r="AI66" s="70">
        <f>IF('KWh (Monthly) ENTRY NLI '!AI$5=0,0,AH66+'KWh (Monthly) ENTRY NLI '!AI66)</f>
        <v>90766.145440111883</v>
      </c>
      <c r="AJ66" s="70">
        <f>IF('KWh (Monthly) ENTRY NLI '!AJ$5=0,0,AI66+'KWh (Monthly) ENTRY NLI '!AJ66)</f>
        <v>90766.145440111883</v>
      </c>
      <c r="AK66" s="70">
        <f>IF('KWh (Monthly) ENTRY NLI '!AK$5=0,0,AJ66+'KWh (Monthly) ENTRY NLI '!AK66)</f>
        <v>90766.145440111883</v>
      </c>
      <c r="AL66" s="70">
        <f>IF('KWh (Monthly) ENTRY NLI '!AL$5=0,0,AK66+'KWh (Monthly) ENTRY NLI '!AL66)</f>
        <v>90766.145440111883</v>
      </c>
      <c r="AM66" s="70">
        <f>IF('KWh (Monthly) ENTRY NLI '!AM$5=0,0,AL66+'KWh (Monthly) ENTRY NLI '!AM66)</f>
        <v>90766.145440111883</v>
      </c>
      <c r="AN66" s="70">
        <f>IF('KWh (Monthly) ENTRY NLI '!AN$5=0,0,AM66+'KWh (Monthly) ENTRY NLI '!AN66)</f>
        <v>90766.145440111883</v>
      </c>
      <c r="AO66" s="105">
        <f>IF('KWh (Monthly) ENTRY NLI '!AO$5=0,0,AN66+'KWh (Monthly) ENTRY NLI '!AO66)</f>
        <v>90766.145440111883</v>
      </c>
      <c r="AP66" s="105">
        <f>IF('KWh (Monthly) ENTRY NLI '!AP$5=0,0,AO66+'KWh (Monthly) ENTRY NLI '!AP66)</f>
        <v>90766.145440111883</v>
      </c>
      <c r="AQ66" s="105">
        <f>IF('KWh (Monthly) ENTRY NLI '!AQ$5=0,0,AP66+'KWh (Monthly) ENTRY NLI '!AQ66)</f>
        <v>90766.145440111883</v>
      </c>
      <c r="AR66" s="70">
        <f>IF('KWh (Monthly) ENTRY NLI '!AR$5=-1,0,AQ66+'KWh (Monthly) ENTRY NLI '!AR66)</f>
        <v>90766.145440111883</v>
      </c>
      <c r="AS66" s="70">
        <f>IF('KWh (Monthly) ENTRY NLI '!AS$5=-1,0,AR66+'KWh (Monthly) ENTRY NLI '!AS66)</f>
        <v>90766.145440111883</v>
      </c>
      <c r="AT66" s="70">
        <f>IF('KWh (Monthly) ENTRY NLI '!AT$5=-1,0,AS66+'KWh (Monthly) ENTRY NLI '!AT66)</f>
        <v>90766.145440111883</v>
      </c>
      <c r="AU66" s="70">
        <f>IF('KWh (Monthly) ENTRY NLI '!AU$5=-1,0,AT66+'KWh (Monthly) ENTRY NLI '!AU66)</f>
        <v>90766.145440111883</v>
      </c>
      <c r="AV66" s="70">
        <f>IF('KWh (Monthly) ENTRY NLI '!AV$5=-1,0,AU66+'KWh (Monthly) ENTRY NLI '!AV66)</f>
        <v>90766.145440111883</v>
      </c>
      <c r="AW66" s="105">
        <f>IF('KWh (Monthly) ENTRY NLI '!AW$5=0,0,AV66+'KWh (Monthly) ENTRY NLI '!AW66)</f>
        <v>90766.145440111883</v>
      </c>
      <c r="AX66" s="105">
        <f>IF('KWh (Monthly) ENTRY NLI '!AX$5=0,0,AW66+'KWh (Monthly) ENTRY NLI '!AX66)</f>
        <v>90766.145440111883</v>
      </c>
      <c r="AY66" s="105">
        <f>IF('KWh (Monthly) ENTRY NLI '!AY$5=0,0,AX66+'KWh (Monthly) ENTRY NLI '!AY66)</f>
        <v>90766.145440111883</v>
      </c>
      <c r="AZ66" s="105">
        <f>IF('KWh (Monthly) ENTRY NLI '!AZ$5=0,0,AY66+'KWh (Monthly) ENTRY NLI '!AZ66)</f>
        <v>90766.145440111883</v>
      </c>
      <c r="BA66" s="105">
        <f>IF('KWh (Monthly) ENTRY NLI '!BA$5=0,0,AZ66+'KWh (Monthly) ENTRY NLI '!BA66)</f>
        <v>90766.145440111883</v>
      </c>
      <c r="BB66" s="105">
        <f>IF('KWh (Monthly) ENTRY NLI '!BB$5=0,0,BA66+'KWh (Monthly) ENTRY NLI '!BB66)</f>
        <v>90766.145440111883</v>
      </c>
      <c r="BC66" s="105">
        <f>IF('KWh (Monthly) ENTRY NLI '!BC$5=0,0,BB66+'KWh (Monthly) ENTRY NLI '!BC66)</f>
        <v>90766.145440111883</v>
      </c>
      <c r="BD66" s="105">
        <f>IF('KWh (Monthly) ENTRY NLI '!BD$5=0,0,BC66+'KWh (Monthly) ENTRY NLI '!BD66)</f>
        <v>0</v>
      </c>
      <c r="BE66" s="105">
        <f>IF('KWh (Monthly) ENTRY NLI '!BE$5=0,0,BD66+'KWh (Monthly) ENTRY NLI '!BE66)</f>
        <v>0</v>
      </c>
      <c r="BF66" s="105">
        <f>IF('KWh (Monthly) ENTRY NLI '!BF$5=0,0,BE66+'KWh (Monthly) ENTRY NLI '!BF66)</f>
        <v>0</v>
      </c>
      <c r="BG66" s="105">
        <f>IF('KWh (Monthly) ENTRY NLI '!BG$5=0,0,BF66+'KWh (Monthly) ENTRY NLI '!BG66)</f>
        <v>0</v>
      </c>
      <c r="BH66" s="105">
        <f>IF('KWh (Monthly) ENTRY NLI '!BH$5=0,0,BG66+'KWh (Monthly) ENTRY NLI '!BH66)</f>
        <v>0</v>
      </c>
      <c r="BI66" s="105">
        <f>IF('KWh (Monthly) ENTRY NLI '!BI$5=0,0,BH66+'KWh (Monthly) ENTRY NLI '!BI66)</f>
        <v>0</v>
      </c>
      <c r="BJ66" s="105">
        <f>IF('KWh (Monthly) ENTRY NLI '!BJ$5=0,0,BI66+'KWh (Monthly) ENTRY NLI '!BJ66)</f>
        <v>0</v>
      </c>
      <c r="BK66" s="105">
        <f>IF('KWh (Monthly) ENTRY NLI '!BK$5=0,0,BJ66+'KWh (Monthly) ENTRY NLI '!BK66)</f>
        <v>0</v>
      </c>
      <c r="BL66" s="105">
        <f>IF('KWh (Monthly) ENTRY NLI '!BL$5=0,0,BK66+'KWh (Monthly) ENTRY NLI '!BL66)</f>
        <v>0</v>
      </c>
      <c r="BM66" s="105">
        <f>IF('KWh (Monthly) ENTRY NLI '!BM$5=0,0,BL66+'KWh (Monthly) ENTRY NLI '!BM66)</f>
        <v>0</v>
      </c>
      <c r="BN66" s="105">
        <f>IF('KWh (Monthly) ENTRY NLI '!BN$5=0,0,BM66+'KWh (Monthly) ENTRY NLI '!BN66)</f>
        <v>0</v>
      </c>
      <c r="BO66" s="105">
        <f>IF('KWh (Monthly) ENTRY NLI '!BO$5=0,0,BN66+'KWh (Monthly) ENTRY NLI '!BO66)</f>
        <v>0</v>
      </c>
      <c r="BP66" s="105">
        <f>IF('KWh (Monthly) ENTRY NLI '!BP$5=0,0,BO66+'KWh (Monthly) ENTRY NLI '!BP66)</f>
        <v>0</v>
      </c>
      <c r="BQ66" s="105">
        <f>IF('KWh (Monthly) ENTRY NLI '!BQ$5=0,0,BP66+'KWh (Monthly) ENTRY NLI '!BQ66)</f>
        <v>0</v>
      </c>
      <c r="BR66" s="105">
        <f>IF('KWh (Monthly) ENTRY NLI '!BR$5=0,0,BQ66+'KWh (Monthly) ENTRY NLI '!BR66)</f>
        <v>0</v>
      </c>
      <c r="BS66" s="105">
        <f>IF('KWh (Monthly) ENTRY NLI '!BS$5=0,0,BR66+'KWh (Monthly) ENTRY NLI '!BS66)</f>
        <v>0</v>
      </c>
      <c r="BT66" s="105">
        <f>IF('KWh (Monthly) ENTRY NLI '!BT$5=0,0,BS66+'KWh (Monthly) ENTRY NLI '!BT66)</f>
        <v>0</v>
      </c>
      <c r="BU66" s="105">
        <f>IF('KWh (Monthly) ENTRY NLI '!BU$5=0,0,BT66+'KWh (Monthly) ENTRY NLI '!BU66)</f>
        <v>0</v>
      </c>
      <c r="BV66" s="105">
        <f>IF('KWh (Monthly) ENTRY NLI '!BV$5=0,0,BU66+'KWh (Monthly) ENTRY NLI '!BV66)</f>
        <v>0</v>
      </c>
      <c r="BW66" s="105">
        <f>IF('KWh (Monthly) ENTRY NLI '!BW$5=0,0,BV66+'KWh (Monthly) ENTRY NLI '!BW66)</f>
        <v>0</v>
      </c>
      <c r="BX66" s="105">
        <f>IF('KWh (Monthly) ENTRY NLI '!BX$5=0,0,BW66+'KWh (Monthly) ENTRY NLI '!BX66)</f>
        <v>0</v>
      </c>
      <c r="BY66" s="105">
        <f>IF('KWh (Monthly) ENTRY NLI '!BY$5=0,0,BX66+'KWh (Monthly) ENTRY NLI '!BY66)</f>
        <v>0</v>
      </c>
      <c r="BZ66" s="105">
        <f>IF('KWh (Monthly) ENTRY NLI '!BZ$5=0,0,BY66+'KWh (Monthly) ENTRY NLI '!BZ66)</f>
        <v>0</v>
      </c>
      <c r="CA66" s="105">
        <f>IF('KWh (Monthly) ENTRY NLI '!CA$5=0,0,BZ66+'KWh (Monthly) ENTRY NLI '!CA66)</f>
        <v>0</v>
      </c>
      <c r="CB66" s="105">
        <f>IF('KWh (Monthly) ENTRY NLI '!CB$5=0,0,CA66+'KWh (Monthly) ENTRY NLI '!CB66)</f>
        <v>0</v>
      </c>
      <c r="CC66" s="105">
        <f>IF('KWh (Monthly) ENTRY NLI '!CC$5=0,0,CB66+'KWh (Monthly) ENTRY NLI '!CC66)</f>
        <v>0</v>
      </c>
      <c r="CD66" s="105">
        <f>IF('KWh (Monthly) ENTRY NLI '!CD$5=0,0,CC66+'KWh (Monthly) ENTRY NLI '!CD66)</f>
        <v>0</v>
      </c>
      <c r="CE66" s="105">
        <f>IF('KWh (Monthly) ENTRY NLI '!CE$5=0,0,CD66+'KWh (Monthly) ENTRY NLI '!CE66)</f>
        <v>0</v>
      </c>
      <c r="CF66" s="105">
        <f>IF('KWh (Monthly) ENTRY NLI '!CF$5=0,0,CE66+'KWh (Monthly) ENTRY NLI '!CF66)</f>
        <v>0</v>
      </c>
      <c r="CG66" s="105">
        <f>IF('KWh (Monthly) ENTRY NLI '!CG$5=0,0,CF66+'KWh (Monthly) ENTRY NLI '!CG66)</f>
        <v>0</v>
      </c>
      <c r="CH66" s="105">
        <f>IF('KWh (Monthly) ENTRY NLI '!CH$5=0,0,CG66+'KWh (Monthly) ENTRY NLI '!CH66)</f>
        <v>0</v>
      </c>
      <c r="CI66" s="105">
        <f>IF('KWh (Monthly) ENTRY NLI '!CI$5=0,0,CH66+'KWh (Monthly) ENTRY NLI '!CI66)</f>
        <v>0</v>
      </c>
      <c r="CJ66" s="105">
        <f>IF('KWh (Monthly) ENTRY NLI '!CJ$5=0,0,CI66+'KWh (Monthly) ENTRY NLI '!CJ66)</f>
        <v>0</v>
      </c>
    </row>
    <row r="67" spans="1:88" x14ac:dyDescent="0.25">
      <c r="A67" s="209"/>
      <c r="B67" s="45" t="s">
        <v>10</v>
      </c>
      <c r="C67" s="70">
        <f>IF('KWh (Monthly) ENTRY NLI '!C$5=0,0,'KWh (Monthly) ENTRY NLI '!C67)</f>
        <v>0</v>
      </c>
      <c r="D67" s="70">
        <f>IF('KWh (Monthly) ENTRY NLI '!D$5=0,0,C67+'KWh (Monthly) ENTRY NLI '!D67)</f>
        <v>0</v>
      </c>
      <c r="E67" s="70">
        <f>IF('KWh (Monthly) ENTRY NLI '!E$5=0,0,D67+'KWh (Monthly) ENTRY NLI '!E67)</f>
        <v>0</v>
      </c>
      <c r="F67" s="70">
        <f>IF('KWh (Monthly) ENTRY NLI '!F$5=0,0,E67+'KWh (Monthly) ENTRY NLI '!F67)</f>
        <v>0</v>
      </c>
      <c r="G67" s="70">
        <f>IF('KWh (Monthly) ENTRY NLI '!G$5=0,0,F67+'KWh (Monthly) ENTRY NLI '!G67)</f>
        <v>0</v>
      </c>
      <c r="H67" s="70">
        <f>IF('KWh (Monthly) ENTRY NLI '!H$5=0,0,G67+'KWh (Monthly) ENTRY NLI '!H67)</f>
        <v>0</v>
      </c>
      <c r="I67" s="70">
        <f>IF('KWh (Monthly) ENTRY NLI '!I$5=0,0,H67+'KWh (Monthly) ENTRY NLI '!I67)</f>
        <v>0</v>
      </c>
      <c r="J67" s="70">
        <f>IF('KWh (Monthly) ENTRY NLI '!J$5=0,0,I67+'KWh (Monthly) ENTRY NLI '!J67)</f>
        <v>0</v>
      </c>
      <c r="K67" s="70">
        <f>IF('KWh (Monthly) ENTRY NLI '!K$5=0,0,J67+'KWh (Monthly) ENTRY NLI '!K67)</f>
        <v>0</v>
      </c>
      <c r="L67" s="70">
        <f>IF('KWh (Monthly) ENTRY NLI '!L$5=0,0,K67+'KWh (Monthly) ENTRY NLI '!L67)</f>
        <v>0</v>
      </c>
      <c r="M67" s="70">
        <f>IF('KWh (Monthly) ENTRY NLI '!M$5=0,0,L67+'KWh (Monthly) ENTRY NLI '!M67)</f>
        <v>0</v>
      </c>
      <c r="N67" s="70">
        <f>IF('KWh (Monthly) ENTRY NLI '!N$5=0,0,M67+'KWh (Monthly) ENTRY NLI '!N67)</f>
        <v>0</v>
      </c>
      <c r="O67" s="70">
        <f>IF('KWh (Monthly) ENTRY NLI '!O$5=0,0,N67+'KWh (Monthly) ENTRY NLI '!O67)</f>
        <v>0</v>
      </c>
      <c r="P67" s="70">
        <f>IF('KWh (Monthly) ENTRY NLI '!P$5=0,0,O67+'KWh (Monthly) ENTRY NLI '!P67)</f>
        <v>0</v>
      </c>
      <c r="Q67" s="70">
        <f>IF('KWh (Monthly) ENTRY NLI '!Q$5=0,0,P67+'KWh (Monthly) ENTRY NLI '!Q67)</f>
        <v>0</v>
      </c>
      <c r="R67" s="70">
        <f>IF('KWh (Monthly) ENTRY NLI '!R$5=0,0,Q67+'KWh (Monthly) ENTRY NLI '!R67)</f>
        <v>0</v>
      </c>
      <c r="S67" s="70">
        <f>IF('KWh (Monthly) ENTRY NLI '!S$5=0,0,R67+'KWh (Monthly) ENTRY NLI '!S67)</f>
        <v>0</v>
      </c>
      <c r="T67" s="70">
        <f>IF('KWh (Monthly) ENTRY NLI '!T$5=0,0,S67+'KWh (Monthly) ENTRY NLI '!T67)</f>
        <v>0</v>
      </c>
      <c r="U67" s="70">
        <f>IF('KWh (Monthly) ENTRY NLI '!U$5=0,0,T67+'KWh (Monthly) ENTRY NLI '!U67)</f>
        <v>0</v>
      </c>
      <c r="V67" s="70">
        <f>IF('KWh (Monthly) ENTRY NLI '!V$5=0,0,U67+'KWh (Monthly) ENTRY NLI '!V67)</f>
        <v>0</v>
      </c>
      <c r="W67" s="70">
        <f>IF('KWh (Monthly) ENTRY NLI '!W$5=0,0,V67+'KWh (Monthly) ENTRY NLI '!W67)</f>
        <v>0</v>
      </c>
      <c r="X67" s="70">
        <f>IF('KWh (Monthly) ENTRY NLI '!X$5=0,0,W67+'KWh (Monthly) ENTRY NLI '!X67)</f>
        <v>0</v>
      </c>
      <c r="Y67" s="70">
        <f>IF('KWh (Monthly) ENTRY NLI '!Y$5=0,0,X67+'KWh (Monthly) ENTRY NLI '!Y67)</f>
        <v>0</v>
      </c>
      <c r="Z67" s="70">
        <f>IF('KWh (Monthly) ENTRY NLI '!Z$5=0,0,Y67+'KWh (Monthly) ENTRY NLI '!Z67)</f>
        <v>0</v>
      </c>
      <c r="AA67" s="70">
        <f>IF('KWh (Monthly) ENTRY NLI '!AA$5=0,0,Z67+'KWh (Monthly) ENTRY NLI '!AA67)</f>
        <v>0</v>
      </c>
      <c r="AB67" s="70">
        <f>IF('KWh (Monthly) ENTRY NLI '!AB$5=0,0,AA67+'KWh (Monthly) ENTRY NLI '!AB67)</f>
        <v>0</v>
      </c>
      <c r="AC67" s="70">
        <f>IF('KWh (Monthly) ENTRY NLI '!AC$5=0,0,AB67+'KWh (Monthly) ENTRY NLI '!AC67)</f>
        <v>0</v>
      </c>
      <c r="AD67" s="70">
        <f>IF('KWh (Monthly) ENTRY NLI '!AD$5=0,0,AC67+'KWh (Monthly) ENTRY NLI '!AD67)</f>
        <v>0</v>
      </c>
      <c r="AE67" s="70">
        <f>IF('KWh (Monthly) ENTRY NLI '!AE$5=0,0,AD67+'KWh (Monthly) ENTRY NLI '!AE67)</f>
        <v>0</v>
      </c>
      <c r="AF67" s="70">
        <f>IF('KWh (Monthly) ENTRY NLI '!AF$5=0,0,AE67+'KWh (Monthly) ENTRY NLI '!AF67)</f>
        <v>0</v>
      </c>
      <c r="AG67" s="70">
        <f>IF('KWh (Monthly) ENTRY NLI '!AG$5=0,0,AF67+'KWh (Monthly) ENTRY NLI '!AG67)</f>
        <v>0</v>
      </c>
      <c r="AH67" s="70">
        <f>IF('KWh (Monthly) ENTRY NLI '!AH$5=0,0,AG67+'KWh (Monthly) ENTRY NLI '!AH67)</f>
        <v>0</v>
      </c>
      <c r="AI67" s="70">
        <f>IF('KWh (Monthly) ENTRY NLI '!AI$5=0,0,AH67+'KWh (Monthly) ENTRY NLI '!AI67)</f>
        <v>0</v>
      </c>
      <c r="AJ67" s="70">
        <f>IF('KWh (Monthly) ENTRY NLI '!AJ$5=0,0,AI67+'KWh (Monthly) ENTRY NLI '!AJ67)</f>
        <v>0</v>
      </c>
      <c r="AK67" s="70">
        <f>IF('KWh (Monthly) ENTRY NLI '!AK$5=0,0,AJ67+'KWh (Monthly) ENTRY NLI '!AK67)</f>
        <v>0</v>
      </c>
      <c r="AL67" s="70">
        <f>IF('KWh (Monthly) ENTRY NLI '!AL$5=0,0,AK67+'KWh (Monthly) ENTRY NLI '!AL67)</f>
        <v>0</v>
      </c>
      <c r="AM67" s="70">
        <f>IF('KWh (Monthly) ENTRY NLI '!AM$5=0,0,AL67+'KWh (Monthly) ENTRY NLI '!AM67)</f>
        <v>0</v>
      </c>
      <c r="AN67" s="70">
        <f>IF('KWh (Monthly) ENTRY NLI '!AN$5=0,0,AM67+'KWh (Monthly) ENTRY NLI '!AN67)</f>
        <v>0</v>
      </c>
      <c r="AO67" s="105">
        <f>IF('KWh (Monthly) ENTRY NLI '!AO$5=0,0,AN67+'KWh (Monthly) ENTRY NLI '!AO67)</f>
        <v>0</v>
      </c>
      <c r="AP67" s="105">
        <f>IF('KWh (Monthly) ENTRY NLI '!AP$5=0,0,AO67+'KWh (Monthly) ENTRY NLI '!AP67)</f>
        <v>0</v>
      </c>
      <c r="AQ67" s="105">
        <f>IF('KWh (Monthly) ENTRY NLI '!AQ$5=0,0,AP67+'KWh (Monthly) ENTRY NLI '!AQ67)</f>
        <v>0</v>
      </c>
      <c r="AR67" s="70">
        <f>IF('KWh (Monthly) ENTRY NLI '!AR$5=-1,0,AQ67+'KWh (Monthly) ENTRY NLI '!AR67)</f>
        <v>0</v>
      </c>
      <c r="AS67" s="70">
        <f>IF('KWh (Monthly) ENTRY NLI '!AS$5=-1,0,AR67+'KWh (Monthly) ENTRY NLI '!AS67)</f>
        <v>0</v>
      </c>
      <c r="AT67" s="70">
        <f>IF('KWh (Monthly) ENTRY NLI '!AT$5=-1,0,AS67+'KWh (Monthly) ENTRY NLI '!AT67)</f>
        <v>0</v>
      </c>
      <c r="AU67" s="70">
        <f>IF('KWh (Monthly) ENTRY NLI '!AU$5=-1,0,AT67+'KWh (Monthly) ENTRY NLI '!AU67)</f>
        <v>0</v>
      </c>
      <c r="AV67" s="70">
        <f>IF('KWh (Monthly) ENTRY NLI '!AV$5=-1,0,AU67+'KWh (Monthly) ENTRY NLI '!AV67)</f>
        <v>0</v>
      </c>
      <c r="AW67" s="105">
        <f>IF('KWh (Monthly) ENTRY NLI '!AW$5=0,0,AV67+'KWh (Monthly) ENTRY NLI '!AW67)</f>
        <v>0</v>
      </c>
      <c r="AX67" s="105">
        <f>IF('KWh (Monthly) ENTRY NLI '!AX$5=0,0,AW67+'KWh (Monthly) ENTRY NLI '!AX67)</f>
        <v>0</v>
      </c>
      <c r="AY67" s="105">
        <f>IF('KWh (Monthly) ENTRY NLI '!AY$5=0,0,AX67+'KWh (Monthly) ENTRY NLI '!AY67)</f>
        <v>0</v>
      </c>
      <c r="AZ67" s="105">
        <f>IF('KWh (Monthly) ENTRY NLI '!AZ$5=0,0,AY67+'KWh (Monthly) ENTRY NLI '!AZ67)</f>
        <v>0</v>
      </c>
      <c r="BA67" s="105">
        <f>IF('KWh (Monthly) ENTRY NLI '!BA$5=0,0,AZ67+'KWh (Monthly) ENTRY NLI '!BA67)</f>
        <v>0</v>
      </c>
      <c r="BB67" s="105">
        <f>IF('KWh (Monthly) ENTRY NLI '!BB$5=0,0,BA67+'KWh (Monthly) ENTRY NLI '!BB67)</f>
        <v>0</v>
      </c>
      <c r="BC67" s="105">
        <f>IF('KWh (Monthly) ENTRY NLI '!BC$5=0,0,BB67+'KWh (Monthly) ENTRY NLI '!BC67)</f>
        <v>0</v>
      </c>
      <c r="BD67" s="105">
        <f>IF('KWh (Monthly) ENTRY NLI '!BD$5=0,0,BC67+'KWh (Monthly) ENTRY NLI '!BD67)</f>
        <v>0</v>
      </c>
      <c r="BE67" s="105">
        <f>IF('KWh (Monthly) ENTRY NLI '!BE$5=0,0,BD67+'KWh (Monthly) ENTRY NLI '!BE67)</f>
        <v>0</v>
      </c>
      <c r="BF67" s="105">
        <f>IF('KWh (Monthly) ENTRY NLI '!BF$5=0,0,BE67+'KWh (Monthly) ENTRY NLI '!BF67)</f>
        <v>0</v>
      </c>
      <c r="BG67" s="105">
        <f>IF('KWh (Monthly) ENTRY NLI '!BG$5=0,0,BF67+'KWh (Monthly) ENTRY NLI '!BG67)</f>
        <v>0</v>
      </c>
      <c r="BH67" s="105">
        <f>IF('KWh (Monthly) ENTRY NLI '!BH$5=0,0,BG67+'KWh (Monthly) ENTRY NLI '!BH67)</f>
        <v>0</v>
      </c>
      <c r="BI67" s="105">
        <f>IF('KWh (Monthly) ENTRY NLI '!BI$5=0,0,BH67+'KWh (Monthly) ENTRY NLI '!BI67)</f>
        <v>0</v>
      </c>
      <c r="BJ67" s="105">
        <f>IF('KWh (Monthly) ENTRY NLI '!BJ$5=0,0,BI67+'KWh (Monthly) ENTRY NLI '!BJ67)</f>
        <v>0</v>
      </c>
      <c r="BK67" s="105">
        <f>IF('KWh (Monthly) ENTRY NLI '!BK$5=0,0,BJ67+'KWh (Monthly) ENTRY NLI '!BK67)</f>
        <v>0</v>
      </c>
      <c r="BL67" s="105">
        <f>IF('KWh (Monthly) ENTRY NLI '!BL$5=0,0,BK67+'KWh (Monthly) ENTRY NLI '!BL67)</f>
        <v>0</v>
      </c>
      <c r="BM67" s="105">
        <f>IF('KWh (Monthly) ENTRY NLI '!BM$5=0,0,BL67+'KWh (Monthly) ENTRY NLI '!BM67)</f>
        <v>0</v>
      </c>
      <c r="BN67" s="105">
        <f>IF('KWh (Monthly) ENTRY NLI '!BN$5=0,0,BM67+'KWh (Monthly) ENTRY NLI '!BN67)</f>
        <v>0</v>
      </c>
      <c r="BO67" s="105">
        <f>IF('KWh (Monthly) ENTRY NLI '!BO$5=0,0,BN67+'KWh (Monthly) ENTRY NLI '!BO67)</f>
        <v>0</v>
      </c>
      <c r="BP67" s="105">
        <f>IF('KWh (Monthly) ENTRY NLI '!BP$5=0,0,BO67+'KWh (Monthly) ENTRY NLI '!BP67)</f>
        <v>0</v>
      </c>
      <c r="BQ67" s="105">
        <f>IF('KWh (Monthly) ENTRY NLI '!BQ$5=0,0,BP67+'KWh (Monthly) ENTRY NLI '!BQ67)</f>
        <v>0</v>
      </c>
      <c r="BR67" s="105">
        <f>IF('KWh (Monthly) ENTRY NLI '!BR$5=0,0,BQ67+'KWh (Monthly) ENTRY NLI '!BR67)</f>
        <v>0</v>
      </c>
      <c r="BS67" s="105">
        <f>IF('KWh (Monthly) ENTRY NLI '!BS$5=0,0,BR67+'KWh (Monthly) ENTRY NLI '!BS67)</f>
        <v>0</v>
      </c>
      <c r="BT67" s="105">
        <f>IF('KWh (Monthly) ENTRY NLI '!BT$5=0,0,BS67+'KWh (Monthly) ENTRY NLI '!BT67)</f>
        <v>0</v>
      </c>
      <c r="BU67" s="105">
        <f>IF('KWh (Monthly) ENTRY NLI '!BU$5=0,0,BT67+'KWh (Monthly) ENTRY NLI '!BU67)</f>
        <v>0</v>
      </c>
      <c r="BV67" s="105">
        <f>IF('KWh (Monthly) ENTRY NLI '!BV$5=0,0,BU67+'KWh (Monthly) ENTRY NLI '!BV67)</f>
        <v>0</v>
      </c>
      <c r="BW67" s="105">
        <f>IF('KWh (Monthly) ENTRY NLI '!BW$5=0,0,BV67+'KWh (Monthly) ENTRY NLI '!BW67)</f>
        <v>0</v>
      </c>
      <c r="BX67" s="105">
        <f>IF('KWh (Monthly) ENTRY NLI '!BX$5=0,0,BW67+'KWh (Monthly) ENTRY NLI '!BX67)</f>
        <v>0</v>
      </c>
      <c r="BY67" s="105">
        <f>IF('KWh (Monthly) ENTRY NLI '!BY$5=0,0,BX67+'KWh (Monthly) ENTRY NLI '!BY67)</f>
        <v>0</v>
      </c>
      <c r="BZ67" s="105">
        <f>IF('KWh (Monthly) ENTRY NLI '!BZ$5=0,0,BY67+'KWh (Monthly) ENTRY NLI '!BZ67)</f>
        <v>0</v>
      </c>
      <c r="CA67" s="105">
        <f>IF('KWh (Monthly) ENTRY NLI '!CA$5=0,0,BZ67+'KWh (Monthly) ENTRY NLI '!CA67)</f>
        <v>0</v>
      </c>
      <c r="CB67" s="105">
        <f>IF('KWh (Monthly) ENTRY NLI '!CB$5=0,0,CA67+'KWh (Monthly) ENTRY NLI '!CB67)</f>
        <v>0</v>
      </c>
      <c r="CC67" s="105">
        <f>IF('KWh (Monthly) ENTRY NLI '!CC$5=0,0,CB67+'KWh (Monthly) ENTRY NLI '!CC67)</f>
        <v>0</v>
      </c>
      <c r="CD67" s="105">
        <f>IF('KWh (Monthly) ENTRY NLI '!CD$5=0,0,CC67+'KWh (Monthly) ENTRY NLI '!CD67)</f>
        <v>0</v>
      </c>
      <c r="CE67" s="105">
        <f>IF('KWh (Monthly) ENTRY NLI '!CE$5=0,0,CD67+'KWh (Monthly) ENTRY NLI '!CE67)</f>
        <v>0</v>
      </c>
      <c r="CF67" s="105">
        <f>IF('KWh (Monthly) ENTRY NLI '!CF$5=0,0,CE67+'KWh (Monthly) ENTRY NLI '!CF67)</f>
        <v>0</v>
      </c>
      <c r="CG67" s="105">
        <f>IF('KWh (Monthly) ENTRY NLI '!CG$5=0,0,CF67+'KWh (Monthly) ENTRY NLI '!CG67)</f>
        <v>0</v>
      </c>
      <c r="CH67" s="105">
        <f>IF('KWh (Monthly) ENTRY NLI '!CH$5=0,0,CG67+'KWh (Monthly) ENTRY NLI '!CH67)</f>
        <v>0</v>
      </c>
      <c r="CI67" s="105">
        <f>IF('KWh (Monthly) ENTRY NLI '!CI$5=0,0,CH67+'KWh (Monthly) ENTRY NLI '!CI67)</f>
        <v>0</v>
      </c>
      <c r="CJ67" s="105">
        <f>IF('KWh (Monthly) ENTRY NLI '!CJ$5=0,0,CI67+'KWh (Monthly) ENTRY NLI '!CJ67)</f>
        <v>0</v>
      </c>
    </row>
    <row r="68" spans="1:88" x14ac:dyDescent="0.25">
      <c r="A68" s="209"/>
      <c r="B68" s="45" t="s">
        <v>1</v>
      </c>
      <c r="C68" s="70">
        <f>IF('KWh (Monthly) ENTRY NLI '!C$5=0,0,'KWh (Monthly) ENTRY NLI '!C68)</f>
        <v>0</v>
      </c>
      <c r="D68" s="70">
        <f>IF('KWh (Monthly) ENTRY NLI '!D$5=0,0,C68+'KWh (Monthly) ENTRY NLI '!D68)</f>
        <v>0</v>
      </c>
      <c r="E68" s="70">
        <f>IF('KWh (Monthly) ENTRY NLI '!E$5=0,0,D68+'KWh (Monthly) ENTRY NLI '!E68)</f>
        <v>0</v>
      </c>
      <c r="F68" s="70">
        <f>IF('KWh (Monthly) ENTRY NLI '!F$5=0,0,E68+'KWh (Monthly) ENTRY NLI '!F68)</f>
        <v>0</v>
      </c>
      <c r="G68" s="70">
        <f>IF('KWh (Monthly) ENTRY NLI '!G$5=0,0,F68+'KWh (Monthly) ENTRY NLI '!G68)</f>
        <v>0</v>
      </c>
      <c r="H68" s="70">
        <f>IF('KWh (Monthly) ENTRY NLI '!H$5=0,0,G68+'KWh (Monthly) ENTRY NLI '!H68)</f>
        <v>0</v>
      </c>
      <c r="I68" s="70">
        <f>IF('KWh (Monthly) ENTRY NLI '!I$5=0,0,H68+'KWh (Monthly) ENTRY NLI '!I68)</f>
        <v>0</v>
      </c>
      <c r="J68" s="70">
        <f>IF('KWh (Monthly) ENTRY NLI '!J$5=0,0,I68+'KWh (Monthly) ENTRY NLI '!J68)</f>
        <v>0</v>
      </c>
      <c r="K68" s="70">
        <f>IF('KWh (Monthly) ENTRY NLI '!K$5=0,0,J68+'KWh (Monthly) ENTRY NLI '!K68)</f>
        <v>41868.310327941814</v>
      </c>
      <c r="L68" s="70">
        <f>IF('KWh (Monthly) ENTRY NLI '!L$5=0,0,K68+'KWh (Monthly) ENTRY NLI '!L68)</f>
        <v>41868.310327941814</v>
      </c>
      <c r="M68" s="70">
        <f>IF('KWh (Monthly) ENTRY NLI '!M$5=0,0,L68+'KWh (Monthly) ENTRY NLI '!M68)</f>
        <v>254933.79705064092</v>
      </c>
      <c r="N68" s="70">
        <f>IF('KWh (Monthly) ENTRY NLI '!N$5=0,0,M68+'KWh (Monthly) ENTRY NLI '!N68)</f>
        <v>254933.79705064092</v>
      </c>
      <c r="O68" s="70">
        <f>IF('KWh (Monthly) ENTRY NLI '!O$5=0,0,N68+'KWh (Monthly) ENTRY NLI '!O68)</f>
        <v>254933.79705064092</v>
      </c>
      <c r="P68" s="70">
        <f>IF('KWh (Monthly) ENTRY NLI '!P$5=0,0,O68+'KWh (Monthly) ENTRY NLI '!P68)</f>
        <v>4282803.0278353617</v>
      </c>
      <c r="Q68" s="70">
        <f>IF('KWh (Monthly) ENTRY NLI '!Q$5=0,0,P68+'KWh (Monthly) ENTRY NLI '!Q68)</f>
        <v>4459037.5651334645</v>
      </c>
      <c r="R68" s="70">
        <f>IF('KWh (Monthly) ENTRY NLI '!R$5=0,0,Q68+'KWh (Monthly) ENTRY NLI '!R68)</f>
        <v>4459037.5651334645</v>
      </c>
      <c r="S68" s="70">
        <f>IF('KWh (Monthly) ENTRY NLI '!S$5=0,0,R68+'KWh (Monthly) ENTRY NLI '!S68)</f>
        <v>4459037.5651334645</v>
      </c>
      <c r="T68" s="70">
        <f>IF('KWh (Monthly) ENTRY NLI '!T$5=0,0,S68+'KWh (Monthly) ENTRY NLI '!T68)</f>
        <v>4570833.7448672596</v>
      </c>
      <c r="U68" s="70">
        <f>IF('KWh (Monthly) ENTRY NLI '!U$5=0,0,T68+'KWh (Monthly) ENTRY NLI '!U68)</f>
        <v>4856069.0820774874</v>
      </c>
      <c r="V68" s="70">
        <f>IF('KWh (Monthly) ENTRY NLI '!V$5=0,0,U68+'KWh (Monthly) ENTRY NLI '!V68)</f>
        <v>4856069.0820774874</v>
      </c>
      <c r="W68" s="70">
        <f>IF('KWh (Monthly) ENTRY NLI '!W$5=0,0,V68+'KWh (Monthly) ENTRY NLI '!W68)</f>
        <v>5266195.6577583384</v>
      </c>
      <c r="X68" s="70">
        <f>IF('KWh (Monthly) ENTRY NLI '!X$5=0,0,W68+'KWh (Monthly) ENTRY NLI '!X68)</f>
        <v>5525859.1314194305</v>
      </c>
      <c r="Y68" s="70">
        <f>IF('KWh (Monthly) ENTRY NLI '!Y$5=0,0,X68+'KWh (Monthly) ENTRY NLI '!Y68)</f>
        <v>5525859.1314194305</v>
      </c>
      <c r="Z68" s="70">
        <f>IF('KWh (Monthly) ENTRY NLI '!Z$5=0,0,Y68+'KWh (Monthly) ENTRY NLI '!Z68)</f>
        <v>6698553.687485585</v>
      </c>
      <c r="AA68" s="70">
        <f>IF('KWh (Monthly) ENTRY NLI '!AA$5=0,0,Z68+'KWh (Monthly) ENTRY NLI '!AA68)</f>
        <v>7126517.6251456598</v>
      </c>
      <c r="AB68" s="70">
        <f>IF('KWh (Monthly) ENTRY NLI '!AB$5=0,0,AA68+'KWh (Monthly) ENTRY NLI '!AB68)</f>
        <v>7126517.6251456598</v>
      </c>
      <c r="AC68" s="70">
        <f>IF('KWh (Monthly) ENTRY NLI '!AC$5=0,0,AB68+'KWh (Monthly) ENTRY NLI '!AC68)</f>
        <v>7333965.5088299103</v>
      </c>
      <c r="AD68" s="70">
        <f>IF('KWh (Monthly) ENTRY NLI '!AD$5=0,0,AC68+'KWh (Monthly) ENTRY NLI '!AD68)</f>
        <v>7434756.3760351883</v>
      </c>
      <c r="AE68" s="70">
        <f>IF('KWh (Monthly) ENTRY NLI '!AE$5=0,0,AD68+'KWh (Monthly) ENTRY NLI '!AE68)</f>
        <v>7434756.3760351883</v>
      </c>
      <c r="AF68" s="70">
        <f>IF('KWh (Monthly) ENTRY NLI '!AF$5=0,0,AE68+'KWh (Monthly) ENTRY NLI '!AF68)</f>
        <v>7434756.3760351883</v>
      </c>
      <c r="AG68" s="70">
        <f>IF('KWh (Monthly) ENTRY NLI '!AG$5=0,0,AF68+'KWh (Monthly) ENTRY NLI '!AG68)</f>
        <v>7484015.3997693211</v>
      </c>
      <c r="AH68" s="70">
        <f>IF('KWh (Monthly) ENTRY NLI '!AH$5=0,0,AG68+'KWh (Monthly) ENTRY NLI '!AH68)</f>
        <v>7484015.3997693211</v>
      </c>
      <c r="AI68" s="70">
        <f>IF('KWh (Monthly) ENTRY NLI '!AI$5=0,0,AH68+'KWh (Monthly) ENTRY NLI '!AI68)</f>
        <v>7895694.0619421257</v>
      </c>
      <c r="AJ68" s="70">
        <f>IF('KWh (Monthly) ENTRY NLI '!AJ$5=0,0,AI68+'KWh (Monthly) ENTRY NLI '!AJ68)</f>
        <v>8314430.3283105064</v>
      </c>
      <c r="AK68" s="70">
        <f>IF('KWh (Monthly) ENTRY NLI '!AK$5=0,0,AJ68+'KWh (Monthly) ENTRY NLI '!AK68)</f>
        <v>8470423.3080337849</v>
      </c>
      <c r="AL68" s="70">
        <f>IF('KWh (Monthly) ENTRY NLI '!AL$5=0,0,AK68+'KWh (Monthly) ENTRY NLI '!AL68)</f>
        <v>8671001.1738806497</v>
      </c>
      <c r="AM68" s="70">
        <f>IF('KWh (Monthly) ENTRY NLI '!AM$5=0,0,AL68+'KWh (Monthly) ENTRY NLI '!AM68)</f>
        <v>8951063.6902937535</v>
      </c>
      <c r="AN68" s="70">
        <f>IF('KWh (Monthly) ENTRY NLI '!AN$5=0,0,AM68+'KWh (Monthly) ENTRY NLI '!AN68)</f>
        <v>13221446.790956676</v>
      </c>
      <c r="AO68" s="105">
        <f>IF('KWh (Monthly) ENTRY NLI '!AO$5=0,0,AN68+'KWh (Monthly) ENTRY NLI '!AO68)</f>
        <v>13221446.790956676</v>
      </c>
      <c r="AP68" s="105">
        <f>IF('KWh (Monthly) ENTRY NLI '!AP$5=0,0,AO68+'KWh (Monthly) ENTRY NLI '!AP68)</f>
        <v>13221446.790956676</v>
      </c>
      <c r="AQ68" s="105">
        <f>IF('KWh (Monthly) ENTRY NLI '!AQ$5=0,0,AP68+'KWh (Monthly) ENTRY NLI '!AQ68)</f>
        <v>13221446.790956676</v>
      </c>
      <c r="AR68" s="70">
        <f>IF('KWh (Monthly) ENTRY NLI '!AR$5=-1,0,AQ68+'KWh (Monthly) ENTRY NLI '!AR68)</f>
        <v>13221446.790956676</v>
      </c>
      <c r="AS68" s="70">
        <f>IF('KWh (Monthly) ENTRY NLI '!AS$5=-1,0,AR68+'KWh (Monthly) ENTRY NLI '!AS68)</f>
        <v>13221446.790956676</v>
      </c>
      <c r="AT68" s="70">
        <f>IF('KWh (Monthly) ENTRY NLI '!AT$5=-1,0,AS68+'KWh (Monthly) ENTRY NLI '!AT68)</f>
        <v>13221446.790956676</v>
      </c>
      <c r="AU68" s="70">
        <f>IF('KWh (Monthly) ENTRY NLI '!AU$5=-1,0,AT68+'KWh (Monthly) ENTRY NLI '!AU68)</f>
        <v>13221446.790956676</v>
      </c>
      <c r="AV68" s="70">
        <f>IF('KWh (Monthly) ENTRY NLI '!AV$5=-1,0,AU68+'KWh (Monthly) ENTRY NLI '!AV68)</f>
        <v>13221446.790956676</v>
      </c>
      <c r="AW68" s="105">
        <f>IF('KWh (Monthly) ENTRY NLI '!AW$5=0,0,AV68+'KWh (Monthly) ENTRY NLI '!AW68)</f>
        <v>13221446.790956676</v>
      </c>
      <c r="AX68" s="105">
        <f>IF('KWh (Monthly) ENTRY NLI '!AX$5=0,0,AW68+'KWh (Monthly) ENTRY NLI '!AX68)</f>
        <v>13221446.790956676</v>
      </c>
      <c r="AY68" s="105">
        <f>IF('KWh (Monthly) ENTRY NLI '!AY$5=0,0,AX68+'KWh (Monthly) ENTRY NLI '!AY68)</f>
        <v>13221446.790956676</v>
      </c>
      <c r="AZ68" s="105">
        <f>IF('KWh (Monthly) ENTRY NLI '!AZ$5=0,0,AY68+'KWh (Monthly) ENTRY NLI '!AZ68)</f>
        <v>13221446.790956676</v>
      </c>
      <c r="BA68" s="105">
        <f>IF('KWh (Monthly) ENTRY NLI '!BA$5=0,0,AZ68+'KWh (Monthly) ENTRY NLI '!BA68)</f>
        <v>13221446.790956676</v>
      </c>
      <c r="BB68" s="105">
        <f>IF('KWh (Monthly) ENTRY NLI '!BB$5=0,0,BA68+'KWh (Monthly) ENTRY NLI '!BB68)</f>
        <v>13221446.790956676</v>
      </c>
      <c r="BC68" s="105">
        <f>IF('KWh (Monthly) ENTRY NLI '!BC$5=0,0,BB68+'KWh (Monthly) ENTRY NLI '!BC68)</f>
        <v>13221446.790956676</v>
      </c>
      <c r="BD68" s="105">
        <f>IF('KWh (Monthly) ENTRY NLI '!BD$5=0,0,BC68+'KWh (Monthly) ENTRY NLI '!BD68)</f>
        <v>0</v>
      </c>
      <c r="BE68" s="105">
        <f>IF('KWh (Monthly) ENTRY NLI '!BE$5=0,0,BD68+'KWh (Monthly) ENTRY NLI '!BE68)</f>
        <v>0</v>
      </c>
      <c r="BF68" s="105">
        <f>IF('KWh (Monthly) ENTRY NLI '!BF$5=0,0,BE68+'KWh (Monthly) ENTRY NLI '!BF68)</f>
        <v>0</v>
      </c>
      <c r="BG68" s="105">
        <f>IF('KWh (Monthly) ENTRY NLI '!BG$5=0,0,BF68+'KWh (Monthly) ENTRY NLI '!BG68)</f>
        <v>0</v>
      </c>
      <c r="BH68" s="105">
        <f>IF('KWh (Monthly) ENTRY NLI '!BH$5=0,0,BG68+'KWh (Monthly) ENTRY NLI '!BH68)</f>
        <v>0</v>
      </c>
      <c r="BI68" s="105">
        <f>IF('KWh (Monthly) ENTRY NLI '!BI$5=0,0,BH68+'KWh (Monthly) ENTRY NLI '!BI68)</f>
        <v>0</v>
      </c>
      <c r="BJ68" s="105">
        <f>IF('KWh (Monthly) ENTRY NLI '!BJ$5=0,0,BI68+'KWh (Monthly) ENTRY NLI '!BJ68)</f>
        <v>0</v>
      </c>
      <c r="BK68" s="105">
        <f>IF('KWh (Monthly) ENTRY NLI '!BK$5=0,0,BJ68+'KWh (Monthly) ENTRY NLI '!BK68)</f>
        <v>0</v>
      </c>
      <c r="BL68" s="105">
        <f>IF('KWh (Monthly) ENTRY NLI '!BL$5=0,0,BK68+'KWh (Monthly) ENTRY NLI '!BL68)</f>
        <v>0</v>
      </c>
      <c r="BM68" s="105">
        <f>IF('KWh (Monthly) ENTRY NLI '!BM$5=0,0,BL68+'KWh (Monthly) ENTRY NLI '!BM68)</f>
        <v>0</v>
      </c>
      <c r="BN68" s="105">
        <f>IF('KWh (Monthly) ENTRY NLI '!BN$5=0,0,BM68+'KWh (Monthly) ENTRY NLI '!BN68)</f>
        <v>0</v>
      </c>
      <c r="BO68" s="105">
        <f>IF('KWh (Monthly) ENTRY NLI '!BO$5=0,0,BN68+'KWh (Monthly) ENTRY NLI '!BO68)</f>
        <v>0</v>
      </c>
      <c r="BP68" s="105">
        <f>IF('KWh (Monthly) ENTRY NLI '!BP$5=0,0,BO68+'KWh (Monthly) ENTRY NLI '!BP68)</f>
        <v>0</v>
      </c>
      <c r="BQ68" s="105">
        <f>IF('KWh (Monthly) ENTRY NLI '!BQ$5=0,0,BP68+'KWh (Monthly) ENTRY NLI '!BQ68)</f>
        <v>0</v>
      </c>
      <c r="BR68" s="105">
        <f>IF('KWh (Monthly) ENTRY NLI '!BR$5=0,0,BQ68+'KWh (Monthly) ENTRY NLI '!BR68)</f>
        <v>0</v>
      </c>
      <c r="BS68" s="105">
        <f>IF('KWh (Monthly) ENTRY NLI '!BS$5=0,0,BR68+'KWh (Monthly) ENTRY NLI '!BS68)</f>
        <v>0</v>
      </c>
      <c r="BT68" s="105">
        <f>IF('KWh (Monthly) ENTRY NLI '!BT$5=0,0,BS68+'KWh (Monthly) ENTRY NLI '!BT68)</f>
        <v>0</v>
      </c>
      <c r="BU68" s="105">
        <f>IF('KWh (Monthly) ENTRY NLI '!BU$5=0,0,BT68+'KWh (Monthly) ENTRY NLI '!BU68)</f>
        <v>0</v>
      </c>
      <c r="BV68" s="105">
        <f>IF('KWh (Monthly) ENTRY NLI '!BV$5=0,0,BU68+'KWh (Monthly) ENTRY NLI '!BV68)</f>
        <v>0</v>
      </c>
      <c r="BW68" s="105">
        <f>IF('KWh (Monthly) ENTRY NLI '!BW$5=0,0,BV68+'KWh (Monthly) ENTRY NLI '!BW68)</f>
        <v>0</v>
      </c>
      <c r="BX68" s="105">
        <f>IF('KWh (Monthly) ENTRY NLI '!BX$5=0,0,BW68+'KWh (Monthly) ENTRY NLI '!BX68)</f>
        <v>0</v>
      </c>
      <c r="BY68" s="105">
        <f>IF('KWh (Monthly) ENTRY NLI '!BY$5=0,0,BX68+'KWh (Monthly) ENTRY NLI '!BY68)</f>
        <v>0</v>
      </c>
      <c r="BZ68" s="105">
        <f>IF('KWh (Monthly) ENTRY NLI '!BZ$5=0,0,BY68+'KWh (Monthly) ENTRY NLI '!BZ68)</f>
        <v>0</v>
      </c>
      <c r="CA68" s="105">
        <f>IF('KWh (Monthly) ENTRY NLI '!CA$5=0,0,BZ68+'KWh (Monthly) ENTRY NLI '!CA68)</f>
        <v>0</v>
      </c>
      <c r="CB68" s="105">
        <f>IF('KWh (Monthly) ENTRY NLI '!CB$5=0,0,CA68+'KWh (Monthly) ENTRY NLI '!CB68)</f>
        <v>0</v>
      </c>
      <c r="CC68" s="105">
        <f>IF('KWh (Monthly) ENTRY NLI '!CC$5=0,0,CB68+'KWh (Monthly) ENTRY NLI '!CC68)</f>
        <v>0</v>
      </c>
      <c r="CD68" s="105">
        <f>IF('KWh (Monthly) ENTRY NLI '!CD$5=0,0,CC68+'KWh (Monthly) ENTRY NLI '!CD68)</f>
        <v>0</v>
      </c>
      <c r="CE68" s="105">
        <f>IF('KWh (Monthly) ENTRY NLI '!CE$5=0,0,CD68+'KWh (Monthly) ENTRY NLI '!CE68)</f>
        <v>0</v>
      </c>
      <c r="CF68" s="105">
        <f>IF('KWh (Monthly) ENTRY NLI '!CF$5=0,0,CE68+'KWh (Monthly) ENTRY NLI '!CF68)</f>
        <v>0</v>
      </c>
      <c r="CG68" s="105">
        <f>IF('KWh (Monthly) ENTRY NLI '!CG$5=0,0,CF68+'KWh (Monthly) ENTRY NLI '!CG68)</f>
        <v>0</v>
      </c>
      <c r="CH68" s="105">
        <f>IF('KWh (Monthly) ENTRY NLI '!CH$5=0,0,CG68+'KWh (Monthly) ENTRY NLI '!CH68)</f>
        <v>0</v>
      </c>
      <c r="CI68" s="105">
        <f>IF('KWh (Monthly) ENTRY NLI '!CI$5=0,0,CH68+'KWh (Monthly) ENTRY NLI '!CI68)</f>
        <v>0</v>
      </c>
      <c r="CJ68" s="105">
        <f>IF('KWh (Monthly) ENTRY NLI '!CJ$5=0,0,CI68+'KWh (Monthly) ENTRY NLI '!CJ68)</f>
        <v>0</v>
      </c>
    </row>
    <row r="69" spans="1:88" x14ac:dyDescent="0.25">
      <c r="A69" s="209"/>
      <c r="B69" s="45" t="s">
        <v>11</v>
      </c>
      <c r="C69" s="70">
        <f>IF('KWh (Monthly) ENTRY NLI '!C$5=0,0,'KWh (Monthly) ENTRY NLI '!C69)</f>
        <v>0</v>
      </c>
      <c r="D69" s="70">
        <f>IF('KWh (Monthly) ENTRY NLI '!D$5=0,0,C69+'KWh (Monthly) ENTRY NLI '!D69)</f>
        <v>0</v>
      </c>
      <c r="E69" s="70">
        <f>IF('KWh (Monthly) ENTRY NLI '!E$5=0,0,D69+'KWh (Monthly) ENTRY NLI '!E69)</f>
        <v>0</v>
      </c>
      <c r="F69" s="70">
        <f>IF('KWh (Monthly) ENTRY NLI '!F$5=0,0,E69+'KWh (Monthly) ENTRY NLI '!F69)</f>
        <v>0</v>
      </c>
      <c r="G69" s="70">
        <f>IF('KWh (Monthly) ENTRY NLI '!G$5=0,0,F69+'KWh (Monthly) ENTRY NLI '!G69)</f>
        <v>0</v>
      </c>
      <c r="H69" s="70">
        <f>IF('KWh (Monthly) ENTRY NLI '!H$5=0,0,G69+'KWh (Monthly) ENTRY NLI '!H69)</f>
        <v>0</v>
      </c>
      <c r="I69" s="70">
        <f>IF('KWh (Monthly) ENTRY NLI '!I$5=0,0,H69+'KWh (Monthly) ENTRY NLI '!I69)</f>
        <v>0</v>
      </c>
      <c r="J69" s="70">
        <f>IF('KWh (Monthly) ENTRY NLI '!J$5=0,0,I69+'KWh (Monthly) ENTRY NLI '!J69)</f>
        <v>0</v>
      </c>
      <c r="K69" s="70">
        <f>IF('KWh (Monthly) ENTRY NLI '!K$5=0,0,J69+'KWh (Monthly) ENTRY NLI '!K69)</f>
        <v>0</v>
      </c>
      <c r="L69" s="70">
        <f>IF('KWh (Monthly) ENTRY NLI '!L$5=0,0,K69+'KWh (Monthly) ENTRY NLI '!L69)</f>
        <v>0</v>
      </c>
      <c r="M69" s="70">
        <f>IF('KWh (Monthly) ENTRY NLI '!M$5=0,0,L69+'KWh (Monthly) ENTRY NLI '!M69)</f>
        <v>0</v>
      </c>
      <c r="N69" s="70">
        <f>IF('KWh (Monthly) ENTRY NLI '!N$5=0,0,M69+'KWh (Monthly) ENTRY NLI '!N69)</f>
        <v>0</v>
      </c>
      <c r="O69" s="70">
        <f>IF('KWh (Monthly) ENTRY NLI '!O$5=0,0,N69+'KWh (Monthly) ENTRY NLI '!O69)</f>
        <v>0</v>
      </c>
      <c r="P69" s="70">
        <f>IF('KWh (Monthly) ENTRY NLI '!P$5=0,0,O69+'KWh (Monthly) ENTRY NLI '!P69)</f>
        <v>0</v>
      </c>
      <c r="Q69" s="70">
        <f>IF('KWh (Monthly) ENTRY NLI '!Q$5=0,0,P69+'KWh (Monthly) ENTRY NLI '!Q69)</f>
        <v>0</v>
      </c>
      <c r="R69" s="70">
        <f>IF('KWh (Monthly) ENTRY NLI '!R$5=0,0,Q69+'KWh (Monthly) ENTRY NLI '!R69)</f>
        <v>0</v>
      </c>
      <c r="S69" s="70">
        <f>IF('KWh (Monthly) ENTRY NLI '!S$5=0,0,R69+'KWh (Monthly) ENTRY NLI '!S69)</f>
        <v>0</v>
      </c>
      <c r="T69" s="70">
        <f>IF('KWh (Monthly) ENTRY NLI '!T$5=0,0,S69+'KWh (Monthly) ENTRY NLI '!T69)</f>
        <v>0</v>
      </c>
      <c r="U69" s="70">
        <f>IF('KWh (Monthly) ENTRY NLI '!U$5=0,0,T69+'KWh (Monthly) ENTRY NLI '!U69)</f>
        <v>62887.757124084143</v>
      </c>
      <c r="V69" s="70">
        <f>IF('KWh (Monthly) ENTRY NLI '!V$5=0,0,U69+'KWh (Monthly) ENTRY NLI '!V69)</f>
        <v>68867.034760473121</v>
      </c>
      <c r="W69" s="70">
        <f>IF('KWh (Monthly) ENTRY NLI '!W$5=0,0,V69+'KWh (Monthly) ENTRY NLI '!W69)</f>
        <v>262002.88574478641</v>
      </c>
      <c r="X69" s="70">
        <f>IF('KWh (Monthly) ENTRY NLI '!X$5=0,0,W69+'KWh (Monthly) ENTRY NLI '!X69)</f>
        <v>569613.91284169035</v>
      </c>
      <c r="Y69" s="70">
        <f>IF('KWh (Monthly) ENTRY NLI '!Y$5=0,0,X69+'KWh (Monthly) ENTRY NLI '!Y69)</f>
        <v>580967.62789113412</v>
      </c>
      <c r="Z69" s="70">
        <f>IF('KWh (Monthly) ENTRY NLI '!Z$5=0,0,Y69+'KWh (Monthly) ENTRY NLI '!Z69)</f>
        <v>786749.60186214442</v>
      </c>
      <c r="AA69" s="70">
        <f>IF('KWh (Monthly) ENTRY NLI '!AA$5=0,0,Z69+'KWh (Monthly) ENTRY NLI '!AA69)</f>
        <v>840066.26754904934</v>
      </c>
      <c r="AB69" s="70">
        <f>IF('KWh (Monthly) ENTRY NLI '!AB$5=0,0,AA69+'KWh (Monthly) ENTRY NLI '!AB69)</f>
        <v>869132.29651010269</v>
      </c>
      <c r="AC69" s="70">
        <f>IF('KWh (Monthly) ENTRY NLI '!AC$5=0,0,AB69+'KWh (Monthly) ENTRY NLI '!AC69)</f>
        <v>883910.10451066191</v>
      </c>
      <c r="AD69" s="70">
        <f>IF('KWh (Monthly) ENTRY NLI '!AD$5=0,0,AC69+'KWh (Monthly) ENTRY NLI '!AD69)</f>
        <v>883910.10451066191</v>
      </c>
      <c r="AE69" s="70">
        <f>IF('KWh (Monthly) ENTRY NLI '!AE$5=0,0,AD69+'KWh (Monthly) ENTRY NLI '!AE69)</f>
        <v>995398.36462647992</v>
      </c>
      <c r="AF69" s="70">
        <f>IF('KWh (Monthly) ENTRY NLI '!AF$5=0,0,AE69+'KWh (Monthly) ENTRY NLI '!AF69)</f>
        <v>999088.41572515038</v>
      </c>
      <c r="AG69" s="70">
        <f>IF('KWh (Monthly) ENTRY NLI '!AG$5=0,0,AF69+'KWh (Monthly) ENTRY NLI '!AG69)</f>
        <v>1097310.3716326689</v>
      </c>
      <c r="AH69" s="70">
        <f>IF('KWh (Monthly) ENTRY NLI '!AH$5=0,0,AG69+'KWh (Monthly) ENTRY NLI '!AH69)</f>
        <v>1097310.3716326689</v>
      </c>
      <c r="AI69" s="70">
        <f>IF('KWh (Monthly) ENTRY NLI '!AI$5=0,0,AH69+'KWh (Monthly) ENTRY NLI '!AI69)</f>
        <v>1097310.3716326689</v>
      </c>
      <c r="AJ69" s="70">
        <f>IF('KWh (Monthly) ENTRY NLI '!AJ$5=0,0,AI69+'KWh (Monthly) ENTRY NLI '!AJ69)</f>
        <v>1104852.2593506922</v>
      </c>
      <c r="AK69" s="70">
        <f>IF('KWh (Monthly) ENTRY NLI '!AK$5=0,0,AJ69+'KWh (Monthly) ENTRY NLI '!AK69)</f>
        <v>1112738.6747837435</v>
      </c>
      <c r="AL69" s="70">
        <f>IF('KWh (Monthly) ENTRY NLI '!AL$5=0,0,AK69+'KWh (Monthly) ENTRY NLI '!AL69)</f>
        <v>1267153.3929498973</v>
      </c>
      <c r="AM69" s="70">
        <f>IF('KWh (Monthly) ENTRY NLI '!AM$5=0,0,AL69+'KWh (Monthly) ENTRY NLI '!AM69)</f>
        <v>1267153.3929498973</v>
      </c>
      <c r="AN69" s="70">
        <f>IF('KWh (Monthly) ENTRY NLI '!AN$5=0,0,AM69+'KWh (Monthly) ENTRY NLI '!AN69)</f>
        <v>1566872.9357091815</v>
      </c>
      <c r="AO69" s="105">
        <f>IF('KWh (Monthly) ENTRY NLI '!AO$5=0,0,AN69+'KWh (Monthly) ENTRY NLI '!AO69)</f>
        <v>1566872.9357091815</v>
      </c>
      <c r="AP69" s="105">
        <f>IF('KWh (Monthly) ENTRY NLI '!AP$5=0,0,AO69+'KWh (Monthly) ENTRY NLI '!AP69)</f>
        <v>1566872.9357091815</v>
      </c>
      <c r="AQ69" s="105">
        <f>IF('KWh (Monthly) ENTRY NLI '!AQ$5=0,0,AP69+'KWh (Monthly) ENTRY NLI '!AQ69)</f>
        <v>1566872.9357091815</v>
      </c>
      <c r="AR69" s="70">
        <f>IF('KWh (Monthly) ENTRY NLI '!AR$5=-1,0,AQ69+'KWh (Monthly) ENTRY NLI '!AR69)</f>
        <v>1566872.9357091815</v>
      </c>
      <c r="AS69" s="70">
        <f>IF('KWh (Monthly) ENTRY NLI '!AS$5=-1,0,AR69+'KWh (Monthly) ENTRY NLI '!AS69)</f>
        <v>1566872.9357091815</v>
      </c>
      <c r="AT69" s="70">
        <f>IF('KWh (Monthly) ENTRY NLI '!AT$5=-1,0,AS69+'KWh (Monthly) ENTRY NLI '!AT69)</f>
        <v>1566872.9357091815</v>
      </c>
      <c r="AU69" s="70">
        <f>IF('KWh (Monthly) ENTRY NLI '!AU$5=-1,0,AT69+'KWh (Monthly) ENTRY NLI '!AU69)</f>
        <v>1566872.9357091815</v>
      </c>
      <c r="AV69" s="70">
        <f>IF('KWh (Monthly) ENTRY NLI '!AV$5=-1,0,AU69+'KWh (Monthly) ENTRY NLI '!AV69)</f>
        <v>1566872.9357091815</v>
      </c>
      <c r="AW69" s="105">
        <f>IF('KWh (Monthly) ENTRY NLI '!AW$5=0,0,AV69+'KWh (Monthly) ENTRY NLI '!AW69)</f>
        <v>1566872.9357091815</v>
      </c>
      <c r="AX69" s="105">
        <f>IF('KWh (Monthly) ENTRY NLI '!AX$5=0,0,AW69+'KWh (Monthly) ENTRY NLI '!AX69)</f>
        <v>1566872.9357091815</v>
      </c>
      <c r="AY69" s="105">
        <f>IF('KWh (Monthly) ENTRY NLI '!AY$5=0,0,AX69+'KWh (Monthly) ENTRY NLI '!AY69)</f>
        <v>1566872.9357091815</v>
      </c>
      <c r="AZ69" s="105">
        <f>IF('KWh (Monthly) ENTRY NLI '!AZ$5=0,0,AY69+'KWh (Monthly) ENTRY NLI '!AZ69)</f>
        <v>1566872.9357091815</v>
      </c>
      <c r="BA69" s="105">
        <f>IF('KWh (Monthly) ENTRY NLI '!BA$5=0,0,AZ69+'KWh (Monthly) ENTRY NLI '!BA69)</f>
        <v>1566872.9357091815</v>
      </c>
      <c r="BB69" s="105">
        <f>IF('KWh (Monthly) ENTRY NLI '!BB$5=0,0,BA69+'KWh (Monthly) ENTRY NLI '!BB69)</f>
        <v>1566872.9357091815</v>
      </c>
      <c r="BC69" s="105">
        <f>IF('KWh (Monthly) ENTRY NLI '!BC$5=0,0,BB69+'KWh (Monthly) ENTRY NLI '!BC69)</f>
        <v>1566872.9357091815</v>
      </c>
      <c r="BD69" s="105">
        <f>IF('KWh (Monthly) ENTRY NLI '!BD$5=0,0,BC69+'KWh (Monthly) ENTRY NLI '!BD69)</f>
        <v>0</v>
      </c>
      <c r="BE69" s="105">
        <f>IF('KWh (Monthly) ENTRY NLI '!BE$5=0,0,BD69+'KWh (Monthly) ENTRY NLI '!BE69)</f>
        <v>0</v>
      </c>
      <c r="BF69" s="105">
        <f>IF('KWh (Monthly) ENTRY NLI '!BF$5=0,0,BE69+'KWh (Monthly) ENTRY NLI '!BF69)</f>
        <v>0</v>
      </c>
      <c r="BG69" s="105">
        <f>IF('KWh (Monthly) ENTRY NLI '!BG$5=0,0,BF69+'KWh (Monthly) ENTRY NLI '!BG69)</f>
        <v>0</v>
      </c>
      <c r="BH69" s="105">
        <f>IF('KWh (Monthly) ENTRY NLI '!BH$5=0,0,BG69+'KWh (Monthly) ENTRY NLI '!BH69)</f>
        <v>0</v>
      </c>
      <c r="BI69" s="105">
        <f>IF('KWh (Monthly) ENTRY NLI '!BI$5=0,0,BH69+'KWh (Monthly) ENTRY NLI '!BI69)</f>
        <v>0</v>
      </c>
      <c r="BJ69" s="105">
        <f>IF('KWh (Monthly) ENTRY NLI '!BJ$5=0,0,BI69+'KWh (Monthly) ENTRY NLI '!BJ69)</f>
        <v>0</v>
      </c>
      <c r="BK69" s="105">
        <f>IF('KWh (Monthly) ENTRY NLI '!BK$5=0,0,BJ69+'KWh (Monthly) ENTRY NLI '!BK69)</f>
        <v>0</v>
      </c>
      <c r="BL69" s="105">
        <f>IF('KWh (Monthly) ENTRY NLI '!BL$5=0,0,BK69+'KWh (Monthly) ENTRY NLI '!BL69)</f>
        <v>0</v>
      </c>
      <c r="BM69" s="105">
        <f>IF('KWh (Monthly) ENTRY NLI '!BM$5=0,0,BL69+'KWh (Monthly) ENTRY NLI '!BM69)</f>
        <v>0</v>
      </c>
      <c r="BN69" s="105">
        <f>IF('KWh (Monthly) ENTRY NLI '!BN$5=0,0,BM69+'KWh (Monthly) ENTRY NLI '!BN69)</f>
        <v>0</v>
      </c>
      <c r="BO69" s="105">
        <f>IF('KWh (Monthly) ENTRY NLI '!BO$5=0,0,BN69+'KWh (Monthly) ENTRY NLI '!BO69)</f>
        <v>0</v>
      </c>
      <c r="BP69" s="105">
        <f>IF('KWh (Monthly) ENTRY NLI '!BP$5=0,0,BO69+'KWh (Monthly) ENTRY NLI '!BP69)</f>
        <v>0</v>
      </c>
      <c r="BQ69" s="105">
        <f>IF('KWh (Monthly) ENTRY NLI '!BQ$5=0,0,BP69+'KWh (Monthly) ENTRY NLI '!BQ69)</f>
        <v>0</v>
      </c>
      <c r="BR69" s="105">
        <f>IF('KWh (Monthly) ENTRY NLI '!BR$5=0,0,BQ69+'KWh (Monthly) ENTRY NLI '!BR69)</f>
        <v>0</v>
      </c>
      <c r="BS69" s="105">
        <f>IF('KWh (Monthly) ENTRY NLI '!BS$5=0,0,BR69+'KWh (Monthly) ENTRY NLI '!BS69)</f>
        <v>0</v>
      </c>
      <c r="BT69" s="105">
        <f>IF('KWh (Monthly) ENTRY NLI '!BT$5=0,0,BS69+'KWh (Monthly) ENTRY NLI '!BT69)</f>
        <v>0</v>
      </c>
      <c r="BU69" s="105">
        <f>IF('KWh (Monthly) ENTRY NLI '!BU$5=0,0,BT69+'KWh (Monthly) ENTRY NLI '!BU69)</f>
        <v>0</v>
      </c>
      <c r="BV69" s="105">
        <f>IF('KWh (Monthly) ENTRY NLI '!BV$5=0,0,BU69+'KWh (Monthly) ENTRY NLI '!BV69)</f>
        <v>0</v>
      </c>
      <c r="BW69" s="105">
        <f>IF('KWh (Monthly) ENTRY NLI '!BW$5=0,0,BV69+'KWh (Monthly) ENTRY NLI '!BW69)</f>
        <v>0</v>
      </c>
      <c r="BX69" s="105">
        <f>IF('KWh (Monthly) ENTRY NLI '!BX$5=0,0,BW69+'KWh (Monthly) ENTRY NLI '!BX69)</f>
        <v>0</v>
      </c>
      <c r="BY69" s="105">
        <f>IF('KWh (Monthly) ENTRY NLI '!BY$5=0,0,BX69+'KWh (Monthly) ENTRY NLI '!BY69)</f>
        <v>0</v>
      </c>
      <c r="BZ69" s="105">
        <f>IF('KWh (Monthly) ENTRY NLI '!BZ$5=0,0,BY69+'KWh (Monthly) ENTRY NLI '!BZ69)</f>
        <v>0</v>
      </c>
      <c r="CA69" s="105">
        <f>IF('KWh (Monthly) ENTRY NLI '!CA$5=0,0,BZ69+'KWh (Monthly) ENTRY NLI '!CA69)</f>
        <v>0</v>
      </c>
      <c r="CB69" s="105">
        <f>IF('KWh (Monthly) ENTRY NLI '!CB$5=0,0,CA69+'KWh (Monthly) ENTRY NLI '!CB69)</f>
        <v>0</v>
      </c>
      <c r="CC69" s="105">
        <f>IF('KWh (Monthly) ENTRY NLI '!CC$5=0,0,CB69+'KWh (Monthly) ENTRY NLI '!CC69)</f>
        <v>0</v>
      </c>
      <c r="CD69" s="105">
        <f>IF('KWh (Monthly) ENTRY NLI '!CD$5=0,0,CC69+'KWh (Monthly) ENTRY NLI '!CD69)</f>
        <v>0</v>
      </c>
      <c r="CE69" s="105">
        <f>IF('KWh (Monthly) ENTRY NLI '!CE$5=0,0,CD69+'KWh (Monthly) ENTRY NLI '!CE69)</f>
        <v>0</v>
      </c>
      <c r="CF69" s="105">
        <f>IF('KWh (Monthly) ENTRY NLI '!CF$5=0,0,CE69+'KWh (Monthly) ENTRY NLI '!CF69)</f>
        <v>0</v>
      </c>
      <c r="CG69" s="105">
        <f>IF('KWh (Monthly) ENTRY NLI '!CG$5=0,0,CF69+'KWh (Monthly) ENTRY NLI '!CG69)</f>
        <v>0</v>
      </c>
      <c r="CH69" s="105">
        <f>IF('KWh (Monthly) ENTRY NLI '!CH$5=0,0,CG69+'KWh (Monthly) ENTRY NLI '!CH69)</f>
        <v>0</v>
      </c>
      <c r="CI69" s="105">
        <f>IF('KWh (Monthly) ENTRY NLI '!CI$5=0,0,CH69+'KWh (Monthly) ENTRY NLI '!CI69)</f>
        <v>0</v>
      </c>
      <c r="CJ69" s="105">
        <f>IF('KWh (Monthly) ENTRY NLI '!CJ$5=0,0,CI69+'KWh (Monthly) ENTRY NLI '!CJ69)</f>
        <v>0</v>
      </c>
    </row>
    <row r="70" spans="1:88" x14ac:dyDescent="0.25">
      <c r="A70" s="209"/>
      <c r="B70" s="45" t="s">
        <v>12</v>
      </c>
      <c r="C70" s="70">
        <f>IF('KWh (Monthly) ENTRY NLI '!C$5=0,0,'KWh (Monthly) ENTRY NLI '!C70)</f>
        <v>0</v>
      </c>
      <c r="D70" s="70">
        <f>IF('KWh (Monthly) ENTRY NLI '!D$5=0,0,C70+'KWh (Monthly) ENTRY NLI '!D70)</f>
        <v>0</v>
      </c>
      <c r="E70" s="70">
        <f>IF('KWh (Monthly) ENTRY NLI '!E$5=0,0,D70+'KWh (Monthly) ENTRY NLI '!E70)</f>
        <v>0</v>
      </c>
      <c r="F70" s="70">
        <f>IF('KWh (Monthly) ENTRY NLI '!F$5=0,0,E70+'KWh (Monthly) ENTRY NLI '!F70)</f>
        <v>0</v>
      </c>
      <c r="G70" s="70">
        <f>IF('KWh (Monthly) ENTRY NLI '!G$5=0,0,F70+'KWh (Monthly) ENTRY NLI '!G70)</f>
        <v>0</v>
      </c>
      <c r="H70" s="70">
        <f>IF('KWh (Monthly) ENTRY NLI '!H$5=0,0,G70+'KWh (Monthly) ENTRY NLI '!H70)</f>
        <v>0</v>
      </c>
      <c r="I70" s="70">
        <f>IF('KWh (Monthly) ENTRY NLI '!I$5=0,0,H70+'KWh (Monthly) ENTRY NLI '!I70)</f>
        <v>0</v>
      </c>
      <c r="J70" s="70">
        <f>IF('KWh (Monthly) ENTRY NLI '!J$5=0,0,I70+'KWh (Monthly) ENTRY NLI '!J70)</f>
        <v>0</v>
      </c>
      <c r="K70" s="70">
        <f>IF('KWh (Monthly) ENTRY NLI '!K$5=0,0,J70+'KWh (Monthly) ENTRY NLI '!K70)</f>
        <v>0</v>
      </c>
      <c r="L70" s="70">
        <f>IF('KWh (Monthly) ENTRY NLI '!L$5=0,0,K70+'KWh (Monthly) ENTRY NLI '!L70)</f>
        <v>0</v>
      </c>
      <c r="M70" s="70">
        <f>IF('KWh (Monthly) ENTRY NLI '!M$5=0,0,L70+'KWh (Monthly) ENTRY NLI '!M70)</f>
        <v>0</v>
      </c>
      <c r="N70" s="70">
        <f>IF('KWh (Monthly) ENTRY NLI '!N$5=0,0,M70+'KWh (Monthly) ENTRY NLI '!N70)</f>
        <v>0</v>
      </c>
      <c r="O70" s="70">
        <f>IF('KWh (Monthly) ENTRY NLI '!O$5=0,0,N70+'KWh (Monthly) ENTRY NLI '!O70)</f>
        <v>0</v>
      </c>
      <c r="P70" s="70">
        <f>IF('KWh (Monthly) ENTRY NLI '!P$5=0,0,O70+'KWh (Monthly) ENTRY NLI '!P70)</f>
        <v>0</v>
      </c>
      <c r="Q70" s="70">
        <f>IF('KWh (Monthly) ENTRY NLI '!Q$5=0,0,P70+'KWh (Monthly) ENTRY NLI '!Q70)</f>
        <v>0</v>
      </c>
      <c r="R70" s="70">
        <f>IF('KWh (Monthly) ENTRY NLI '!R$5=0,0,Q70+'KWh (Monthly) ENTRY NLI '!R70)</f>
        <v>0</v>
      </c>
      <c r="S70" s="70">
        <f>IF('KWh (Monthly) ENTRY NLI '!S$5=0,0,R70+'KWh (Monthly) ENTRY NLI '!S70)</f>
        <v>0</v>
      </c>
      <c r="T70" s="70">
        <f>IF('KWh (Monthly) ENTRY NLI '!T$5=0,0,S70+'KWh (Monthly) ENTRY NLI '!T70)</f>
        <v>0</v>
      </c>
      <c r="U70" s="70">
        <f>IF('KWh (Monthly) ENTRY NLI '!U$5=0,0,T70+'KWh (Monthly) ENTRY NLI '!U70)</f>
        <v>34396.398809473736</v>
      </c>
      <c r="V70" s="70">
        <f>IF('KWh (Monthly) ENTRY NLI '!V$5=0,0,U70+'KWh (Monthly) ENTRY NLI '!V70)</f>
        <v>34396.398809473736</v>
      </c>
      <c r="W70" s="70">
        <f>IF('KWh (Monthly) ENTRY NLI '!W$5=0,0,V70+'KWh (Monthly) ENTRY NLI '!W70)</f>
        <v>34396.398809473736</v>
      </c>
      <c r="X70" s="70">
        <f>IF('KWh (Monthly) ENTRY NLI '!X$5=0,0,W70+'KWh (Monthly) ENTRY NLI '!X70)</f>
        <v>34396.398809473736</v>
      </c>
      <c r="Y70" s="70">
        <f>IF('KWh (Monthly) ENTRY NLI '!Y$5=0,0,X70+'KWh (Monthly) ENTRY NLI '!Y70)</f>
        <v>34396.398809473736</v>
      </c>
      <c r="Z70" s="70">
        <f>IF('KWh (Monthly) ENTRY NLI '!Z$5=0,0,Y70+'KWh (Monthly) ENTRY NLI '!Z70)</f>
        <v>34396.398809473736</v>
      </c>
      <c r="AA70" s="70">
        <f>IF('KWh (Monthly) ENTRY NLI '!AA$5=0,0,Z70+'KWh (Monthly) ENTRY NLI '!AA70)</f>
        <v>34396.398809473736</v>
      </c>
      <c r="AB70" s="70">
        <f>IF('KWh (Monthly) ENTRY NLI '!AB$5=0,0,AA70+'KWh (Monthly) ENTRY NLI '!AB70)</f>
        <v>34396.398809473736</v>
      </c>
      <c r="AC70" s="70">
        <f>IF('KWh (Monthly) ENTRY NLI '!AC$5=0,0,AB70+'KWh (Monthly) ENTRY NLI '!AC70)</f>
        <v>34396.398809473736</v>
      </c>
      <c r="AD70" s="70">
        <f>IF('KWh (Monthly) ENTRY NLI '!AD$5=0,0,AC70+'KWh (Monthly) ENTRY NLI '!AD70)</f>
        <v>34396.398809473736</v>
      </c>
      <c r="AE70" s="70">
        <f>IF('KWh (Monthly) ENTRY NLI '!AE$5=0,0,AD70+'KWh (Monthly) ENTRY NLI '!AE70)</f>
        <v>34396.398809473736</v>
      </c>
      <c r="AF70" s="70">
        <f>IF('KWh (Monthly) ENTRY NLI '!AF$5=0,0,AE70+'KWh (Monthly) ENTRY NLI '!AF70)</f>
        <v>34396.398809473736</v>
      </c>
      <c r="AG70" s="70">
        <f>IF('KWh (Monthly) ENTRY NLI '!AG$5=0,0,AF70+'KWh (Monthly) ENTRY NLI '!AG70)</f>
        <v>34396.398809473736</v>
      </c>
      <c r="AH70" s="70">
        <f>IF('KWh (Monthly) ENTRY NLI '!AH$5=0,0,AG70+'KWh (Monthly) ENTRY NLI '!AH70)</f>
        <v>34396.398809473736</v>
      </c>
      <c r="AI70" s="70">
        <f>IF('KWh (Monthly) ENTRY NLI '!AI$5=0,0,AH70+'KWh (Monthly) ENTRY NLI '!AI70)</f>
        <v>34396.398809473736</v>
      </c>
      <c r="AJ70" s="70">
        <f>IF('KWh (Monthly) ENTRY NLI '!AJ$5=0,0,AI70+'KWh (Monthly) ENTRY NLI '!AJ70)</f>
        <v>145208.3179131271</v>
      </c>
      <c r="AK70" s="70">
        <f>IF('KWh (Monthly) ENTRY NLI '!AK$5=0,0,AJ70+'KWh (Monthly) ENTRY NLI '!AK70)</f>
        <v>145208.3179131271</v>
      </c>
      <c r="AL70" s="70">
        <f>IF('KWh (Monthly) ENTRY NLI '!AL$5=0,0,AK70+'KWh (Monthly) ENTRY NLI '!AL70)</f>
        <v>145208.3179131271</v>
      </c>
      <c r="AM70" s="70">
        <f>IF('KWh (Monthly) ENTRY NLI '!AM$5=0,0,AL70+'KWh (Monthly) ENTRY NLI '!AM70)</f>
        <v>145208.3179131271</v>
      </c>
      <c r="AN70" s="70">
        <f>IF('KWh (Monthly) ENTRY NLI '!AN$5=0,0,AM70+'KWh (Monthly) ENTRY NLI '!AN70)</f>
        <v>145208.3179131271</v>
      </c>
      <c r="AO70" s="105">
        <f>IF('KWh (Monthly) ENTRY NLI '!AO$5=0,0,AN70+'KWh (Monthly) ENTRY NLI '!AO70)</f>
        <v>145208.3179131271</v>
      </c>
      <c r="AP70" s="105">
        <f>IF('KWh (Monthly) ENTRY NLI '!AP$5=0,0,AO70+'KWh (Monthly) ENTRY NLI '!AP70)</f>
        <v>145208.3179131271</v>
      </c>
      <c r="AQ70" s="105">
        <f>IF('KWh (Monthly) ENTRY NLI '!AQ$5=0,0,AP70+'KWh (Monthly) ENTRY NLI '!AQ70)</f>
        <v>145208.3179131271</v>
      </c>
      <c r="AR70" s="70">
        <f>IF('KWh (Monthly) ENTRY NLI '!AR$5=-1,0,AQ70+'KWh (Monthly) ENTRY NLI '!AR70)</f>
        <v>145208.3179131271</v>
      </c>
      <c r="AS70" s="70">
        <f>IF('KWh (Monthly) ENTRY NLI '!AS$5=-1,0,AR70+'KWh (Monthly) ENTRY NLI '!AS70)</f>
        <v>145208.3179131271</v>
      </c>
      <c r="AT70" s="70">
        <f>IF('KWh (Monthly) ENTRY NLI '!AT$5=-1,0,AS70+'KWh (Monthly) ENTRY NLI '!AT70)</f>
        <v>145208.3179131271</v>
      </c>
      <c r="AU70" s="70">
        <f>IF('KWh (Monthly) ENTRY NLI '!AU$5=-1,0,AT70+'KWh (Monthly) ENTRY NLI '!AU70)</f>
        <v>145208.3179131271</v>
      </c>
      <c r="AV70" s="70">
        <f>IF('KWh (Monthly) ENTRY NLI '!AV$5=-1,0,AU70+'KWh (Monthly) ENTRY NLI '!AV70)</f>
        <v>145208.3179131271</v>
      </c>
      <c r="AW70" s="105">
        <f>IF('KWh (Monthly) ENTRY NLI '!AW$5=0,0,AV70+'KWh (Monthly) ENTRY NLI '!AW70)</f>
        <v>145208.3179131271</v>
      </c>
      <c r="AX70" s="105">
        <f>IF('KWh (Monthly) ENTRY NLI '!AX$5=0,0,AW70+'KWh (Monthly) ENTRY NLI '!AX70)</f>
        <v>145208.3179131271</v>
      </c>
      <c r="AY70" s="105">
        <f>IF('KWh (Monthly) ENTRY NLI '!AY$5=0,0,AX70+'KWh (Monthly) ENTRY NLI '!AY70)</f>
        <v>145208.3179131271</v>
      </c>
      <c r="AZ70" s="105">
        <f>IF('KWh (Monthly) ENTRY NLI '!AZ$5=0,0,AY70+'KWh (Monthly) ENTRY NLI '!AZ70)</f>
        <v>145208.3179131271</v>
      </c>
      <c r="BA70" s="105">
        <f>IF('KWh (Monthly) ENTRY NLI '!BA$5=0,0,AZ70+'KWh (Monthly) ENTRY NLI '!BA70)</f>
        <v>145208.3179131271</v>
      </c>
      <c r="BB70" s="105">
        <f>IF('KWh (Monthly) ENTRY NLI '!BB$5=0,0,BA70+'KWh (Monthly) ENTRY NLI '!BB70)</f>
        <v>145208.3179131271</v>
      </c>
      <c r="BC70" s="105">
        <f>IF('KWh (Monthly) ENTRY NLI '!BC$5=0,0,BB70+'KWh (Monthly) ENTRY NLI '!BC70)</f>
        <v>145208.3179131271</v>
      </c>
      <c r="BD70" s="105">
        <f>IF('KWh (Monthly) ENTRY NLI '!BD$5=0,0,BC70+'KWh (Monthly) ENTRY NLI '!BD70)</f>
        <v>0</v>
      </c>
      <c r="BE70" s="105">
        <f>IF('KWh (Monthly) ENTRY NLI '!BE$5=0,0,BD70+'KWh (Monthly) ENTRY NLI '!BE70)</f>
        <v>0</v>
      </c>
      <c r="BF70" s="105">
        <f>IF('KWh (Monthly) ENTRY NLI '!BF$5=0,0,BE70+'KWh (Monthly) ENTRY NLI '!BF70)</f>
        <v>0</v>
      </c>
      <c r="BG70" s="105">
        <f>IF('KWh (Monthly) ENTRY NLI '!BG$5=0,0,BF70+'KWh (Monthly) ENTRY NLI '!BG70)</f>
        <v>0</v>
      </c>
      <c r="BH70" s="105">
        <f>IF('KWh (Monthly) ENTRY NLI '!BH$5=0,0,BG70+'KWh (Monthly) ENTRY NLI '!BH70)</f>
        <v>0</v>
      </c>
      <c r="BI70" s="105">
        <f>IF('KWh (Monthly) ENTRY NLI '!BI$5=0,0,BH70+'KWh (Monthly) ENTRY NLI '!BI70)</f>
        <v>0</v>
      </c>
      <c r="BJ70" s="105">
        <f>IF('KWh (Monthly) ENTRY NLI '!BJ$5=0,0,BI70+'KWh (Monthly) ENTRY NLI '!BJ70)</f>
        <v>0</v>
      </c>
      <c r="BK70" s="105">
        <f>IF('KWh (Monthly) ENTRY NLI '!BK$5=0,0,BJ70+'KWh (Monthly) ENTRY NLI '!BK70)</f>
        <v>0</v>
      </c>
      <c r="BL70" s="105">
        <f>IF('KWh (Monthly) ENTRY NLI '!BL$5=0,0,BK70+'KWh (Monthly) ENTRY NLI '!BL70)</f>
        <v>0</v>
      </c>
      <c r="BM70" s="105">
        <f>IF('KWh (Monthly) ENTRY NLI '!BM$5=0,0,BL70+'KWh (Monthly) ENTRY NLI '!BM70)</f>
        <v>0</v>
      </c>
      <c r="BN70" s="105">
        <f>IF('KWh (Monthly) ENTRY NLI '!BN$5=0,0,BM70+'KWh (Monthly) ENTRY NLI '!BN70)</f>
        <v>0</v>
      </c>
      <c r="BO70" s="105">
        <f>IF('KWh (Monthly) ENTRY NLI '!BO$5=0,0,BN70+'KWh (Monthly) ENTRY NLI '!BO70)</f>
        <v>0</v>
      </c>
      <c r="BP70" s="105">
        <f>IF('KWh (Monthly) ENTRY NLI '!BP$5=0,0,BO70+'KWh (Monthly) ENTRY NLI '!BP70)</f>
        <v>0</v>
      </c>
      <c r="BQ70" s="105">
        <f>IF('KWh (Monthly) ENTRY NLI '!BQ$5=0,0,BP70+'KWh (Monthly) ENTRY NLI '!BQ70)</f>
        <v>0</v>
      </c>
      <c r="BR70" s="105">
        <f>IF('KWh (Monthly) ENTRY NLI '!BR$5=0,0,BQ70+'KWh (Monthly) ENTRY NLI '!BR70)</f>
        <v>0</v>
      </c>
      <c r="BS70" s="105">
        <f>IF('KWh (Monthly) ENTRY NLI '!BS$5=0,0,BR70+'KWh (Monthly) ENTRY NLI '!BS70)</f>
        <v>0</v>
      </c>
      <c r="BT70" s="105">
        <f>IF('KWh (Monthly) ENTRY NLI '!BT$5=0,0,BS70+'KWh (Monthly) ENTRY NLI '!BT70)</f>
        <v>0</v>
      </c>
      <c r="BU70" s="105">
        <f>IF('KWh (Monthly) ENTRY NLI '!BU$5=0,0,BT70+'KWh (Monthly) ENTRY NLI '!BU70)</f>
        <v>0</v>
      </c>
      <c r="BV70" s="105">
        <f>IF('KWh (Monthly) ENTRY NLI '!BV$5=0,0,BU70+'KWh (Monthly) ENTRY NLI '!BV70)</f>
        <v>0</v>
      </c>
      <c r="BW70" s="105">
        <f>IF('KWh (Monthly) ENTRY NLI '!BW$5=0,0,BV70+'KWh (Monthly) ENTRY NLI '!BW70)</f>
        <v>0</v>
      </c>
      <c r="BX70" s="105">
        <f>IF('KWh (Monthly) ENTRY NLI '!BX$5=0,0,BW70+'KWh (Monthly) ENTRY NLI '!BX70)</f>
        <v>0</v>
      </c>
      <c r="BY70" s="105">
        <f>IF('KWh (Monthly) ENTRY NLI '!BY$5=0,0,BX70+'KWh (Monthly) ENTRY NLI '!BY70)</f>
        <v>0</v>
      </c>
      <c r="BZ70" s="105">
        <f>IF('KWh (Monthly) ENTRY NLI '!BZ$5=0,0,BY70+'KWh (Monthly) ENTRY NLI '!BZ70)</f>
        <v>0</v>
      </c>
      <c r="CA70" s="105">
        <f>IF('KWh (Monthly) ENTRY NLI '!CA$5=0,0,BZ70+'KWh (Monthly) ENTRY NLI '!CA70)</f>
        <v>0</v>
      </c>
      <c r="CB70" s="105">
        <f>IF('KWh (Monthly) ENTRY NLI '!CB$5=0,0,CA70+'KWh (Monthly) ENTRY NLI '!CB70)</f>
        <v>0</v>
      </c>
      <c r="CC70" s="105">
        <f>IF('KWh (Monthly) ENTRY NLI '!CC$5=0,0,CB70+'KWh (Monthly) ENTRY NLI '!CC70)</f>
        <v>0</v>
      </c>
      <c r="CD70" s="105">
        <f>IF('KWh (Monthly) ENTRY NLI '!CD$5=0,0,CC70+'KWh (Monthly) ENTRY NLI '!CD70)</f>
        <v>0</v>
      </c>
      <c r="CE70" s="105">
        <f>IF('KWh (Monthly) ENTRY NLI '!CE$5=0,0,CD70+'KWh (Monthly) ENTRY NLI '!CE70)</f>
        <v>0</v>
      </c>
      <c r="CF70" s="105">
        <f>IF('KWh (Monthly) ENTRY NLI '!CF$5=0,0,CE70+'KWh (Monthly) ENTRY NLI '!CF70)</f>
        <v>0</v>
      </c>
      <c r="CG70" s="105">
        <f>IF('KWh (Monthly) ENTRY NLI '!CG$5=0,0,CF70+'KWh (Monthly) ENTRY NLI '!CG70)</f>
        <v>0</v>
      </c>
      <c r="CH70" s="105">
        <f>IF('KWh (Monthly) ENTRY NLI '!CH$5=0,0,CG70+'KWh (Monthly) ENTRY NLI '!CH70)</f>
        <v>0</v>
      </c>
      <c r="CI70" s="105">
        <f>IF('KWh (Monthly) ENTRY NLI '!CI$5=0,0,CH70+'KWh (Monthly) ENTRY NLI '!CI70)</f>
        <v>0</v>
      </c>
      <c r="CJ70" s="105">
        <f>IF('KWh (Monthly) ENTRY NLI '!CJ$5=0,0,CI70+'KWh (Monthly) ENTRY NLI '!CJ70)</f>
        <v>0</v>
      </c>
    </row>
    <row r="71" spans="1:88" x14ac:dyDescent="0.25">
      <c r="A71" s="209"/>
      <c r="B71" s="45" t="s">
        <v>3</v>
      </c>
      <c r="C71" s="70">
        <f>IF('KWh (Monthly) ENTRY NLI '!C$5=0,0,'KWh (Monthly) ENTRY NLI '!C71)</f>
        <v>0</v>
      </c>
      <c r="D71" s="70">
        <f>IF('KWh (Monthly) ENTRY NLI '!D$5=0,0,C71+'KWh (Monthly) ENTRY NLI '!D71)</f>
        <v>0</v>
      </c>
      <c r="E71" s="70">
        <f>IF('KWh (Monthly) ENTRY NLI '!E$5=0,0,D71+'KWh (Monthly) ENTRY NLI '!E71)</f>
        <v>0</v>
      </c>
      <c r="F71" s="70">
        <f>IF('KWh (Monthly) ENTRY NLI '!F$5=0,0,E71+'KWh (Monthly) ENTRY NLI '!F71)</f>
        <v>0</v>
      </c>
      <c r="G71" s="70">
        <f>IF('KWh (Monthly) ENTRY NLI '!G$5=0,0,F71+'KWh (Monthly) ENTRY NLI '!G71)</f>
        <v>0</v>
      </c>
      <c r="H71" s="70">
        <f>IF('KWh (Monthly) ENTRY NLI '!H$5=0,0,G71+'KWh (Monthly) ENTRY NLI '!H71)</f>
        <v>0</v>
      </c>
      <c r="I71" s="70">
        <f>IF('KWh (Monthly) ENTRY NLI '!I$5=0,0,H71+'KWh (Monthly) ENTRY NLI '!I71)</f>
        <v>0</v>
      </c>
      <c r="J71" s="70">
        <f>IF('KWh (Monthly) ENTRY NLI '!J$5=0,0,I71+'KWh (Monthly) ENTRY NLI '!J71)</f>
        <v>0</v>
      </c>
      <c r="K71" s="70">
        <f>IF('KWh (Monthly) ENTRY NLI '!K$5=0,0,J71+'KWh (Monthly) ENTRY NLI '!K71)</f>
        <v>0</v>
      </c>
      <c r="L71" s="70">
        <f>IF('KWh (Monthly) ENTRY NLI '!L$5=0,0,K71+'KWh (Monthly) ENTRY NLI '!L71)</f>
        <v>0</v>
      </c>
      <c r="M71" s="70">
        <f>IF('KWh (Monthly) ENTRY NLI '!M$5=0,0,L71+'KWh (Monthly) ENTRY NLI '!M71)</f>
        <v>0</v>
      </c>
      <c r="N71" s="70">
        <f>IF('KWh (Monthly) ENTRY NLI '!N$5=0,0,M71+'KWh (Monthly) ENTRY NLI '!N71)</f>
        <v>0</v>
      </c>
      <c r="O71" s="70">
        <f>IF('KWh (Monthly) ENTRY NLI '!O$5=0,0,N71+'KWh (Monthly) ENTRY NLI '!O71)</f>
        <v>381748.58721960825</v>
      </c>
      <c r="P71" s="70">
        <f>IF('KWh (Monthly) ENTRY NLI '!P$5=0,0,O71+'KWh (Monthly) ENTRY NLI '!P71)</f>
        <v>1067053.5471646888</v>
      </c>
      <c r="Q71" s="70">
        <f>IF('KWh (Monthly) ENTRY NLI '!Q$5=0,0,P71+'KWh (Monthly) ENTRY NLI '!Q71)</f>
        <v>1069366.6289902111</v>
      </c>
      <c r="R71" s="70">
        <f>IF('KWh (Monthly) ENTRY NLI '!R$5=0,0,Q71+'KWh (Monthly) ENTRY NLI '!R71)</f>
        <v>1296191.2909911154</v>
      </c>
      <c r="S71" s="70">
        <f>IF('KWh (Monthly) ENTRY NLI '!S$5=0,0,R71+'KWh (Monthly) ENTRY NLI '!S71)</f>
        <v>1296191.2909911154</v>
      </c>
      <c r="T71" s="70">
        <f>IF('KWh (Monthly) ENTRY NLI '!T$5=0,0,S71+'KWh (Monthly) ENTRY NLI '!T71)</f>
        <v>1376340.0918289484</v>
      </c>
      <c r="U71" s="70">
        <f>IF('KWh (Monthly) ENTRY NLI '!U$5=0,0,T71+'KWh (Monthly) ENTRY NLI '!U71)</f>
        <v>1376340.0918289484</v>
      </c>
      <c r="V71" s="70">
        <f>IF('KWh (Monthly) ENTRY NLI '!V$5=0,0,U71+'KWh (Monthly) ENTRY NLI '!V71)</f>
        <v>1376340.0918289484</v>
      </c>
      <c r="W71" s="70">
        <f>IF('KWh (Monthly) ENTRY NLI '!W$5=0,0,V71+'KWh (Monthly) ENTRY NLI '!W71)</f>
        <v>1376340.0918289484</v>
      </c>
      <c r="X71" s="70">
        <f>IF('KWh (Monthly) ENTRY NLI '!X$5=0,0,W71+'KWh (Monthly) ENTRY NLI '!X71)</f>
        <v>1456885.5863130556</v>
      </c>
      <c r="Y71" s="70">
        <f>IF('KWh (Monthly) ENTRY NLI '!Y$5=0,0,X71+'KWh (Monthly) ENTRY NLI '!Y71)</f>
        <v>1456885.5863130556</v>
      </c>
      <c r="Z71" s="70">
        <f>IF('KWh (Monthly) ENTRY NLI '!Z$5=0,0,Y71+'KWh (Monthly) ENTRY NLI '!Z71)</f>
        <v>1762076.7810385022</v>
      </c>
      <c r="AA71" s="70">
        <f>IF('KWh (Monthly) ENTRY NLI '!AA$5=0,0,Z71+'KWh (Monthly) ENTRY NLI '!AA71)</f>
        <v>1790235.7345733892</v>
      </c>
      <c r="AB71" s="70">
        <f>IF('KWh (Monthly) ENTRY NLI '!AB$5=0,0,AA71+'KWh (Monthly) ENTRY NLI '!AB71)</f>
        <v>1790235.7345733892</v>
      </c>
      <c r="AC71" s="70">
        <f>IF('KWh (Monthly) ENTRY NLI '!AC$5=0,0,AB71+'KWh (Monthly) ENTRY NLI '!AC71)</f>
        <v>2094821.5417102329</v>
      </c>
      <c r="AD71" s="70">
        <f>IF('KWh (Monthly) ENTRY NLI '!AD$5=0,0,AC71+'KWh (Monthly) ENTRY NLI '!AD71)</f>
        <v>2096676.4698209225</v>
      </c>
      <c r="AE71" s="70">
        <f>IF('KWh (Monthly) ENTRY NLI '!AE$5=0,0,AD71+'KWh (Monthly) ENTRY NLI '!AE71)</f>
        <v>2114098.1717708698</v>
      </c>
      <c r="AF71" s="70">
        <f>IF('KWh (Monthly) ENTRY NLI '!AF$5=0,0,AE71+'KWh (Monthly) ENTRY NLI '!AF71)</f>
        <v>2114098.1717708698</v>
      </c>
      <c r="AG71" s="70">
        <f>IF('KWh (Monthly) ENTRY NLI '!AG$5=0,0,AF71+'KWh (Monthly) ENTRY NLI '!AG71)</f>
        <v>2257217.5255026435</v>
      </c>
      <c r="AH71" s="70">
        <f>IF('KWh (Monthly) ENTRY NLI '!AH$5=0,0,AG71+'KWh (Monthly) ENTRY NLI '!AH71)</f>
        <v>2257217.5255026435</v>
      </c>
      <c r="AI71" s="70">
        <f>IF('KWh (Monthly) ENTRY NLI '!AI$5=0,0,AH71+'KWh (Monthly) ENTRY NLI '!AI71)</f>
        <v>2710648.8452779148</v>
      </c>
      <c r="AJ71" s="70">
        <f>IF('KWh (Monthly) ENTRY NLI '!AJ$5=0,0,AI71+'KWh (Monthly) ENTRY NLI '!AJ71)</f>
        <v>2750214.1640181886</v>
      </c>
      <c r="AK71" s="70">
        <f>IF('KWh (Monthly) ENTRY NLI '!AK$5=0,0,AJ71+'KWh (Monthly) ENTRY NLI '!AK71)</f>
        <v>2962223.980057701</v>
      </c>
      <c r="AL71" s="70">
        <f>IF('KWh (Monthly) ENTRY NLI '!AL$5=0,0,AK71+'KWh (Monthly) ENTRY NLI '!AL71)</f>
        <v>3222524.6847091164</v>
      </c>
      <c r="AM71" s="70">
        <f>IF('KWh (Monthly) ENTRY NLI '!AM$5=0,0,AL71+'KWh (Monthly) ENTRY NLI '!AM71)</f>
        <v>3628949.7597080842</v>
      </c>
      <c r="AN71" s="70">
        <f>IF('KWh (Monthly) ENTRY NLI '!AN$5=0,0,AM71+'KWh (Monthly) ENTRY NLI '!AN71)</f>
        <v>5254455.6202356517</v>
      </c>
      <c r="AO71" s="105">
        <f>IF('KWh (Monthly) ENTRY NLI '!AO$5=0,0,AN71+'KWh (Monthly) ENTRY NLI '!AO71)</f>
        <v>5254455.6202356517</v>
      </c>
      <c r="AP71" s="105">
        <f>IF('KWh (Monthly) ENTRY NLI '!AP$5=0,0,AO71+'KWh (Monthly) ENTRY NLI '!AP71)</f>
        <v>5254455.6202356517</v>
      </c>
      <c r="AQ71" s="105">
        <f>IF('KWh (Monthly) ENTRY NLI '!AQ$5=0,0,AP71+'KWh (Monthly) ENTRY NLI '!AQ71)</f>
        <v>5254455.6202356517</v>
      </c>
      <c r="AR71" s="70">
        <f>IF('KWh (Monthly) ENTRY NLI '!AR$5=-1,0,AQ71+'KWh (Monthly) ENTRY NLI '!AR71)</f>
        <v>5254455.6202356517</v>
      </c>
      <c r="AS71" s="70">
        <f>IF('KWh (Monthly) ENTRY NLI '!AS$5=-1,0,AR71+'KWh (Monthly) ENTRY NLI '!AS71)</f>
        <v>5254455.6202356517</v>
      </c>
      <c r="AT71" s="70">
        <f>IF('KWh (Monthly) ENTRY NLI '!AT$5=-1,0,AS71+'KWh (Monthly) ENTRY NLI '!AT71)</f>
        <v>5254455.6202356517</v>
      </c>
      <c r="AU71" s="70">
        <f>IF('KWh (Monthly) ENTRY NLI '!AU$5=-1,0,AT71+'KWh (Monthly) ENTRY NLI '!AU71)</f>
        <v>5254455.6202356517</v>
      </c>
      <c r="AV71" s="70">
        <f>IF('KWh (Monthly) ENTRY NLI '!AV$5=-1,0,AU71+'KWh (Monthly) ENTRY NLI '!AV71)</f>
        <v>5254455.6202356517</v>
      </c>
      <c r="AW71" s="105">
        <f>IF('KWh (Monthly) ENTRY NLI '!AW$5=0,0,AV71+'KWh (Monthly) ENTRY NLI '!AW71)</f>
        <v>5254455.6202356517</v>
      </c>
      <c r="AX71" s="105">
        <f>IF('KWh (Monthly) ENTRY NLI '!AX$5=0,0,AW71+'KWh (Monthly) ENTRY NLI '!AX71)</f>
        <v>5254455.6202356517</v>
      </c>
      <c r="AY71" s="105">
        <f>IF('KWh (Monthly) ENTRY NLI '!AY$5=0,0,AX71+'KWh (Monthly) ENTRY NLI '!AY71)</f>
        <v>5254455.6202356517</v>
      </c>
      <c r="AZ71" s="105">
        <f>IF('KWh (Monthly) ENTRY NLI '!AZ$5=0,0,AY71+'KWh (Monthly) ENTRY NLI '!AZ71)</f>
        <v>5254455.6202356517</v>
      </c>
      <c r="BA71" s="105">
        <f>IF('KWh (Monthly) ENTRY NLI '!BA$5=0,0,AZ71+'KWh (Monthly) ENTRY NLI '!BA71)</f>
        <v>5254455.6202356517</v>
      </c>
      <c r="BB71" s="105">
        <f>IF('KWh (Monthly) ENTRY NLI '!BB$5=0,0,BA71+'KWh (Monthly) ENTRY NLI '!BB71)</f>
        <v>5254455.6202356517</v>
      </c>
      <c r="BC71" s="105">
        <f>IF('KWh (Monthly) ENTRY NLI '!BC$5=0,0,BB71+'KWh (Monthly) ENTRY NLI '!BC71)</f>
        <v>5254455.6202356517</v>
      </c>
      <c r="BD71" s="105">
        <f>IF('KWh (Monthly) ENTRY NLI '!BD$5=0,0,BC71+'KWh (Monthly) ENTRY NLI '!BD71)</f>
        <v>0</v>
      </c>
      <c r="BE71" s="105">
        <f>IF('KWh (Monthly) ENTRY NLI '!BE$5=0,0,BD71+'KWh (Monthly) ENTRY NLI '!BE71)</f>
        <v>0</v>
      </c>
      <c r="BF71" s="105">
        <f>IF('KWh (Monthly) ENTRY NLI '!BF$5=0,0,BE71+'KWh (Monthly) ENTRY NLI '!BF71)</f>
        <v>0</v>
      </c>
      <c r="BG71" s="105">
        <f>IF('KWh (Monthly) ENTRY NLI '!BG$5=0,0,BF71+'KWh (Monthly) ENTRY NLI '!BG71)</f>
        <v>0</v>
      </c>
      <c r="BH71" s="105">
        <f>IF('KWh (Monthly) ENTRY NLI '!BH$5=0,0,BG71+'KWh (Monthly) ENTRY NLI '!BH71)</f>
        <v>0</v>
      </c>
      <c r="BI71" s="105">
        <f>IF('KWh (Monthly) ENTRY NLI '!BI$5=0,0,BH71+'KWh (Monthly) ENTRY NLI '!BI71)</f>
        <v>0</v>
      </c>
      <c r="BJ71" s="105">
        <f>IF('KWh (Monthly) ENTRY NLI '!BJ$5=0,0,BI71+'KWh (Monthly) ENTRY NLI '!BJ71)</f>
        <v>0</v>
      </c>
      <c r="BK71" s="105">
        <f>IF('KWh (Monthly) ENTRY NLI '!BK$5=0,0,BJ71+'KWh (Monthly) ENTRY NLI '!BK71)</f>
        <v>0</v>
      </c>
      <c r="BL71" s="105">
        <f>IF('KWh (Monthly) ENTRY NLI '!BL$5=0,0,BK71+'KWh (Monthly) ENTRY NLI '!BL71)</f>
        <v>0</v>
      </c>
      <c r="BM71" s="105">
        <f>IF('KWh (Monthly) ENTRY NLI '!BM$5=0,0,BL71+'KWh (Monthly) ENTRY NLI '!BM71)</f>
        <v>0</v>
      </c>
      <c r="BN71" s="105">
        <f>IF('KWh (Monthly) ENTRY NLI '!BN$5=0,0,BM71+'KWh (Monthly) ENTRY NLI '!BN71)</f>
        <v>0</v>
      </c>
      <c r="BO71" s="105">
        <f>IF('KWh (Monthly) ENTRY NLI '!BO$5=0,0,BN71+'KWh (Monthly) ENTRY NLI '!BO71)</f>
        <v>0</v>
      </c>
      <c r="BP71" s="105">
        <f>IF('KWh (Monthly) ENTRY NLI '!BP$5=0,0,BO71+'KWh (Monthly) ENTRY NLI '!BP71)</f>
        <v>0</v>
      </c>
      <c r="BQ71" s="105">
        <f>IF('KWh (Monthly) ENTRY NLI '!BQ$5=0,0,BP71+'KWh (Monthly) ENTRY NLI '!BQ71)</f>
        <v>0</v>
      </c>
      <c r="BR71" s="105">
        <f>IF('KWh (Monthly) ENTRY NLI '!BR$5=0,0,BQ71+'KWh (Monthly) ENTRY NLI '!BR71)</f>
        <v>0</v>
      </c>
      <c r="BS71" s="105">
        <f>IF('KWh (Monthly) ENTRY NLI '!BS$5=0,0,BR71+'KWh (Monthly) ENTRY NLI '!BS71)</f>
        <v>0</v>
      </c>
      <c r="BT71" s="105">
        <f>IF('KWh (Monthly) ENTRY NLI '!BT$5=0,0,BS71+'KWh (Monthly) ENTRY NLI '!BT71)</f>
        <v>0</v>
      </c>
      <c r="BU71" s="105">
        <f>IF('KWh (Monthly) ENTRY NLI '!BU$5=0,0,BT71+'KWh (Monthly) ENTRY NLI '!BU71)</f>
        <v>0</v>
      </c>
      <c r="BV71" s="105">
        <f>IF('KWh (Monthly) ENTRY NLI '!BV$5=0,0,BU71+'KWh (Monthly) ENTRY NLI '!BV71)</f>
        <v>0</v>
      </c>
      <c r="BW71" s="105">
        <f>IF('KWh (Monthly) ENTRY NLI '!BW$5=0,0,BV71+'KWh (Monthly) ENTRY NLI '!BW71)</f>
        <v>0</v>
      </c>
      <c r="BX71" s="105">
        <f>IF('KWh (Monthly) ENTRY NLI '!BX$5=0,0,BW71+'KWh (Monthly) ENTRY NLI '!BX71)</f>
        <v>0</v>
      </c>
      <c r="BY71" s="105">
        <f>IF('KWh (Monthly) ENTRY NLI '!BY$5=0,0,BX71+'KWh (Monthly) ENTRY NLI '!BY71)</f>
        <v>0</v>
      </c>
      <c r="BZ71" s="105">
        <f>IF('KWh (Monthly) ENTRY NLI '!BZ$5=0,0,BY71+'KWh (Monthly) ENTRY NLI '!BZ71)</f>
        <v>0</v>
      </c>
      <c r="CA71" s="105">
        <f>IF('KWh (Monthly) ENTRY NLI '!CA$5=0,0,BZ71+'KWh (Monthly) ENTRY NLI '!CA71)</f>
        <v>0</v>
      </c>
      <c r="CB71" s="105">
        <f>IF('KWh (Monthly) ENTRY NLI '!CB$5=0,0,CA71+'KWh (Monthly) ENTRY NLI '!CB71)</f>
        <v>0</v>
      </c>
      <c r="CC71" s="105">
        <f>IF('KWh (Monthly) ENTRY NLI '!CC$5=0,0,CB71+'KWh (Monthly) ENTRY NLI '!CC71)</f>
        <v>0</v>
      </c>
      <c r="CD71" s="105">
        <f>IF('KWh (Monthly) ENTRY NLI '!CD$5=0,0,CC71+'KWh (Monthly) ENTRY NLI '!CD71)</f>
        <v>0</v>
      </c>
      <c r="CE71" s="105">
        <f>IF('KWh (Monthly) ENTRY NLI '!CE$5=0,0,CD71+'KWh (Monthly) ENTRY NLI '!CE71)</f>
        <v>0</v>
      </c>
      <c r="CF71" s="105">
        <f>IF('KWh (Monthly) ENTRY NLI '!CF$5=0,0,CE71+'KWh (Monthly) ENTRY NLI '!CF71)</f>
        <v>0</v>
      </c>
      <c r="CG71" s="105">
        <f>IF('KWh (Monthly) ENTRY NLI '!CG$5=0,0,CF71+'KWh (Monthly) ENTRY NLI '!CG71)</f>
        <v>0</v>
      </c>
      <c r="CH71" s="105">
        <f>IF('KWh (Monthly) ENTRY NLI '!CH$5=0,0,CG71+'KWh (Monthly) ENTRY NLI '!CH71)</f>
        <v>0</v>
      </c>
      <c r="CI71" s="105">
        <f>IF('KWh (Monthly) ENTRY NLI '!CI$5=0,0,CH71+'KWh (Monthly) ENTRY NLI '!CI71)</f>
        <v>0</v>
      </c>
      <c r="CJ71" s="105">
        <f>IF('KWh (Monthly) ENTRY NLI '!CJ$5=0,0,CI71+'KWh (Monthly) ENTRY NLI '!CJ71)</f>
        <v>0</v>
      </c>
    </row>
    <row r="72" spans="1:88" x14ac:dyDescent="0.25">
      <c r="A72" s="209"/>
      <c r="B72" s="45" t="s">
        <v>13</v>
      </c>
      <c r="C72" s="70">
        <f>IF('KWh (Monthly) ENTRY NLI '!C$5=0,0,'KWh (Monthly) ENTRY NLI '!C72)</f>
        <v>0</v>
      </c>
      <c r="D72" s="70">
        <f>IF('KWh (Monthly) ENTRY NLI '!D$5=0,0,C72+'KWh (Monthly) ENTRY NLI '!D72)</f>
        <v>0</v>
      </c>
      <c r="E72" s="70">
        <f>IF('KWh (Monthly) ENTRY NLI '!E$5=0,0,D72+'KWh (Monthly) ENTRY NLI '!E72)</f>
        <v>0</v>
      </c>
      <c r="F72" s="70">
        <f>IF('KWh (Monthly) ENTRY NLI '!F$5=0,0,E72+'KWh (Monthly) ENTRY NLI '!F72)</f>
        <v>0</v>
      </c>
      <c r="G72" s="70">
        <f>IF('KWh (Monthly) ENTRY NLI '!G$5=0,0,F72+'KWh (Monthly) ENTRY NLI '!G72)</f>
        <v>0</v>
      </c>
      <c r="H72" s="70">
        <f>IF('KWh (Monthly) ENTRY NLI '!H$5=0,0,G72+'KWh (Monthly) ENTRY NLI '!H72)</f>
        <v>204408.54505533725</v>
      </c>
      <c r="I72" s="70">
        <f>IF('KWh (Monthly) ENTRY NLI '!I$5=0,0,H72+'KWh (Monthly) ENTRY NLI '!I72)</f>
        <v>289340.4595752079</v>
      </c>
      <c r="J72" s="70">
        <f>IF('KWh (Monthly) ENTRY NLI '!J$5=0,0,I72+'KWh (Monthly) ENTRY NLI '!J72)</f>
        <v>420748.52167784033</v>
      </c>
      <c r="K72" s="70">
        <f>IF('KWh (Monthly) ENTRY NLI '!K$5=0,0,J72+'KWh (Monthly) ENTRY NLI '!K72)</f>
        <v>1007710.2049550228</v>
      </c>
      <c r="L72" s="70">
        <f>IF('KWh (Monthly) ENTRY NLI '!L$5=0,0,K72+'KWh (Monthly) ENTRY NLI '!L72)</f>
        <v>1407644.1257806225</v>
      </c>
      <c r="M72" s="70">
        <f>IF('KWh (Monthly) ENTRY NLI '!M$5=0,0,L72+'KWh (Monthly) ENTRY NLI '!M72)</f>
        <v>3904768.4062204682</v>
      </c>
      <c r="N72" s="70">
        <f>IF('KWh (Monthly) ENTRY NLI '!N$5=0,0,M72+'KWh (Monthly) ENTRY NLI '!N72)</f>
        <v>8668190.6918885782</v>
      </c>
      <c r="O72" s="70">
        <f>IF('KWh (Monthly) ENTRY NLI '!O$5=0,0,N72+'KWh (Monthly) ENTRY NLI '!O72)</f>
        <v>8900446.4234231412</v>
      </c>
      <c r="P72" s="70">
        <f>IF('KWh (Monthly) ENTRY NLI '!P$5=0,0,O72+'KWh (Monthly) ENTRY NLI '!P72)</f>
        <v>9023745.4210668001</v>
      </c>
      <c r="Q72" s="70">
        <f>IF('KWh (Monthly) ENTRY NLI '!Q$5=0,0,P72+'KWh (Monthly) ENTRY NLI '!Q72)</f>
        <v>9721277.4533669669</v>
      </c>
      <c r="R72" s="70">
        <f>IF('KWh (Monthly) ENTRY NLI '!R$5=0,0,Q72+'KWh (Monthly) ENTRY NLI '!R72)</f>
        <v>10515192.503801586</v>
      </c>
      <c r="S72" s="70">
        <f>IF('KWh (Monthly) ENTRY NLI '!S$5=0,0,R72+'KWh (Monthly) ENTRY NLI '!S72)</f>
        <v>12693578.140248366</v>
      </c>
      <c r="T72" s="70">
        <f>IF('KWh (Monthly) ENTRY NLI '!T$5=0,0,S72+'KWh (Monthly) ENTRY NLI '!T72)</f>
        <v>13481973.182226013</v>
      </c>
      <c r="U72" s="70">
        <f>IF('KWh (Monthly) ENTRY NLI '!U$5=0,0,T72+'KWh (Monthly) ENTRY NLI '!U72)</f>
        <v>15142521.788752045</v>
      </c>
      <c r="V72" s="70">
        <f>IF('KWh (Monthly) ENTRY NLI '!V$5=0,0,U72+'KWh (Monthly) ENTRY NLI '!V72)</f>
        <v>19312949.999790415</v>
      </c>
      <c r="W72" s="70">
        <f>IF('KWh (Monthly) ENTRY NLI '!W$5=0,0,V72+'KWh (Monthly) ENTRY NLI '!W72)</f>
        <v>21354273.783349443</v>
      </c>
      <c r="X72" s="70">
        <f>IF('KWh (Monthly) ENTRY NLI '!X$5=0,0,W72+'KWh (Monthly) ENTRY NLI '!X72)</f>
        <v>23309818.945699185</v>
      </c>
      <c r="Y72" s="70">
        <f>IF('KWh (Monthly) ENTRY NLI '!Y$5=0,0,X72+'KWh (Monthly) ENTRY NLI '!Y72)</f>
        <v>24296856.837435946</v>
      </c>
      <c r="Z72" s="70">
        <f>IF('KWh (Monthly) ENTRY NLI '!Z$5=0,0,Y72+'KWh (Monthly) ENTRY NLI '!Z72)</f>
        <v>28816729.205054406</v>
      </c>
      <c r="AA72" s="70">
        <f>IF('KWh (Monthly) ENTRY NLI '!AA$5=0,0,Z72+'KWh (Monthly) ENTRY NLI '!AA72)</f>
        <v>29450927.602082197</v>
      </c>
      <c r="AB72" s="70">
        <f>IF('KWh (Monthly) ENTRY NLI '!AB$5=0,0,AA72+'KWh (Monthly) ENTRY NLI '!AB72)</f>
        <v>30597206.906424817</v>
      </c>
      <c r="AC72" s="70">
        <f>IF('KWh (Monthly) ENTRY NLI '!AC$5=0,0,AB72+'KWh (Monthly) ENTRY NLI '!AC72)</f>
        <v>31427971.348036215</v>
      </c>
      <c r="AD72" s="70">
        <f>IF('KWh (Monthly) ENTRY NLI '!AD$5=0,0,AC72+'KWh (Monthly) ENTRY NLI '!AD72)</f>
        <v>32796979.179479789</v>
      </c>
      <c r="AE72" s="70">
        <f>IF('KWh (Monthly) ENTRY NLI '!AE$5=0,0,AD72+'KWh (Monthly) ENTRY NLI '!AE72)</f>
        <v>35036231.201462902</v>
      </c>
      <c r="AF72" s="70">
        <f>IF('KWh (Monthly) ENTRY NLI '!AF$5=0,0,AE72+'KWh (Monthly) ENTRY NLI '!AF72)</f>
        <v>36967863.242749922</v>
      </c>
      <c r="AG72" s="70">
        <f>IF('KWh (Monthly) ENTRY NLI '!AG$5=0,0,AF72+'KWh (Monthly) ENTRY NLI '!AG72)</f>
        <v>40287109.28436254</v>
      </c>
      <c r="AH72" s="70">
        <f>IF('KWh (Monthly) ENTRY NLI '!AH$5=0,0,AG72+'KWh (Monthly) ENTRY NLI '!AH72)</f>
        <v>42233738.749974541</v>
      </c>
      <c r="AI72" s="70">
        <f>IF('KWh (Monthly) ENTRY NLI '!AI$5=0,0,AH72+'KWh (Monthly) ENTRY NLI '!AI72)</f>
        <v>47587379.634802565</v>
      </c>
      <c r="AJ72" s="70">
        <f>IF('KWh (Monthly) ENTRY NLI '!AJ$5=0,0,AI72+'KWh (Monthly) ENTRY NLI '!AJ72)</f>
        <v>48850738.774525873</v>
      </c>
      <c r="AK72" s="70">
        <f>IF('KWh (Monthly) ENTRY NLI '!AK$5=0,0,AJ72+'KWh (Monthly) ENTRY NLI '!AK72)</f>
        <v>50116488.045834348</v>
      </c>
      <c r="AL72" s="70">
        <f>IF('KWh (Monthly) ENTRY NLI '!AL$5=0,0,AK72+'KWh (Monthly) ENTRY NLI '!AL72)</f>
        <v>55597940.74967061</v>
      </c>
      <c r="AM72" s="70">
        <f>IF('KWh (Monthly) ENTRY NLI '!AM$5=0,0,AL72+'KWh (Monthly) ENTRY NLI '!AM72)</f>
        <v>58387102.483851202</v>
      </c>
      <c r="AN72" s="70">
        <f>IF('KWh (Monthly) ENTRY NLI '!AN$5=0,0,AM72+'KWh (Monthly) ENTRY NLI '!AN72)</f>
        <v>66421767.766617179</v>
      </c>
      <c r="AO72" s="105">
        <f>IF('KWh (Monthly) ENTRY NLI '!AO$5=0,0,AN72+'KWh (Monthly) ENTRY NLI '!AO72)</f>
        <v>66421767.766617179</v>
      </c>
      <c r="AP72" s="105">
        <f>IF('KWh (Monthly) ENTRY NLI '!AP$5=0,0,AO72+'KWh (Monthly) ENTRY NLI '!AP72)</f>
        <v>66421767.766617179</v>
      </c>
      <c r="AQ72" s="105">
        <f>IF('KWh (Monthly) ENTRY NLI '!AQ$5=0,0,AP72+'KWh (Monthly) ENTRY NLI '!AQ72)</f>
        <v>66421767.766617179</v>
      </c>
      <c r="AR72" s="70">
        <f>IF('KWh (Monthly) ENTRY NLI '!AR$5=-1,0,AQ72+'KWh (Monthly) ENTRY NLI '!AR72)</f>
        <v>66421767.766617179</v>
      </c>
      <c r="AS72" s="70">
        <f>IF('KWh (Monthly) ENTRY NLI '!AS$5=-1,0,AR72+'KWh (Monthly) ENTRY NLI '!AS72)</f>
        <v>66421767.766617179</v>
      </c>
      <c r="AT72" s="70">
        <f>IF('KWh (Monthly) ENTRY NLI '!AT$5=-1,0,AS72+'KWh (Monthly) ENTRY NLI '!AT72)</f>
        <v>66421767.766617179</v>
      </c>
      <c r="AU72" s="70">
        <f>IF('KWh (Monthly) ENTRY NLI '!AU$5=-1,0,AT72+'KWh (Monthly) ENTRY NLI '!AU72)</f>
        <v>66421767.766617179</v>
      </c>
      <c r="AV72" s="70">
        <f>IF('KWh (Monthly) ENTRY NLI '!AV$5=-1,0,AU72+'KWh (Monthly) ENTRY NLI '!AV72)</f>
        <v>66421767.766617179</v>
      </c>
      <c r="AW72" s="105">
        <f>IF('KWh (Monthly) ENTRY NLI '!AW$5=0,0,AV72+'KWh (Monthly) ENTRY NLI '!AW72)</f>
        <v>66421767.766617179</v>
      </c>
      <c r="AX72" s="105">
        <f>IF('KWh (Monthly) ENTRY NLI '!AX$5=0,0,AW72+'KWh (Monthly) ENTRY NLI '!AX72)</f>
        <v>66421767.766617179</v>
      </c>
      <c r="AY72" s="105">
        <f>IF('KWh (Monthly) ENTRY NLI '!AY$5=0,0,AX72+'KWh (Monthly) ENTRY NLI '!AY72)</f>
        <v>66421767.766617179</v>
      </c>
      <c r="AZ72" s="105">
        <f>IF('KWh (Monthly) ENTRY NLI '!AZ$5=0,0,AY72+'KWh (Monthly) ENTRY NLI '!AZ72)</f>
        <v>66421767.766617179</v>
      </c>
      <c r="BA72" s="105">
        <f>IF('KWh (Monthly) ENTRY NLI '!BA$5=0,0,AZ72+'KWh (Monthly) ENTRY NLI '!BA72)</f>
        <v>66421767.766617179</v>
      </c>
      <c r="BB72" s="105">
        <f>IF('KWh (Monthly) ENTRY NLI '!BB$5=0,0,BA72+'KWh (Monthly) ENTRY NLI '!BB72)</f>
        <v>66421767.766617179</v>
      </c>
      <c r="BC72" s="105">
        <f>IF('KWh (Monthly) ENTRY NLI '!BC$5=0,0,BB72+'KWh (Monthly) ENTRY NLI '!BC72)</f>
        <v>66421767.766617179</v>
      </c>
      <c r="BD72" s="105">
        <f>IF('KWh (Monthly) ENTRY NLI '!BD$5=0,0,BC72+'KWh (Monthly) ENTRY NLI '!BD72)</f>
        <v>0</v>
      </c>
      <c r="BE72" s="105">
        <f>IF('KWh (Monthly) ENTRY NLI '!BE$5=0,0,BD72+'KWh (Monthly) ENTRY NLI '!BE72)</f>
        <v>0</v>
      </c>
      <c r="BF72" s="105">
        <f>IF('KWh (Monthly) ENTRY NLI '!BF$5=0,0,BE72+'KWh (Monthly) ENTRY NLI '!BF72)</f>
        <v>0</v>
      </c>
      <c r="BG72" s="105">
        <f>IF('KWh (Monthly) ENTRY NLI '!BG$5=0,0,BF72+'KWh (Monthly) ENTRY NLI '!BG72)</f>
        <v>0</v>
      </c>
      <c r="BH72" s="105">
        <f>IF('KWh (Monthly) ENTRY NLI '!BH$5=0,0,BG72+'KWh (Monthly) ENTRY NLI '!BH72)</f>
        <v>0</v>
      </c>
      <c r="BI72" s="105">
        <f>IF('KWh (Monthly) ENTRY NLI '!BI$5=0,0,BH72+'KWh (Monthly) ENTRY NLI '!BI72)</f>
        <v>0</v>
      </c>
      <c r="BJ72" s="105">
        <f>IF('KWh (Monthly) ENTRY NLI '!BJ$5=0,0,BI72+'KWh (Monthly) ENTRY NLI '!BJ72)</f>
        <v>0</v>
      </c>
      <c r="BK72" s="105">
        <f>IF('KWh (Monthly) ENTRY NLI '!BK$5=0,0,BJ72+'KWh (Monthly) ENTRY NLI '!BK72)</f>
        <v>0</v>
      </c>
      <c r="BL72" s="105">
        <f>IF('KWh (Monthly) ENTRY NLI '!BL$5=0,0,BK72+'KWh (Monthly) ENTRY NLI '!BL72)</f>
        <v>0</v>
      </c>
      <c r="BM72" s="105">
        <f>IF('KWh (Monthly) ENTRY NLI '!BM$5=0,0,BL72+'KWh (Monthly) ENTRY NLI '!BM72)</f>
        <v>0</v>
      </c>
      <c r="BN72" s="105">
        <f>IF('KWh (Monthly) ENTRY NLI '!BN$5=0,0,BM72+'KWh (Monthly) ENTRY NLI '!BN72)</f>
        <v>0</v>
      </c>
      <c r="BO72" s="105">
        <f>IF('KWh (Monthly) ENTRY NLI '!BO$5=0,0,BN72+'KWh (Monthly) ENTRY NLI '!BO72)</f>
        <v>0</v>
      </c>
      <c r="BP72" s="105">
        <f>IF('KWh (Monthly) ENTRY NLI '!BP$5=0,0,BO72+'KWh (Monthly) ENTRY NLI '!BP72)</f>
        <v>0</v>
      </c>
      <c r="BQ72" s="105">
        <f>IF('KWh (Monthly) ENTRY NLI '!BQ$5=0,0,BP72+'KWh (Monthly) ENTRY NLI '!BQ72)</f>
        <v>0</v>
      </c>
      <c r="BR72" s="105">
        <f>IF('KWh (Monthly) ENTRY NLI '!BR$5=0,0,BQ72+'KWh (Monthly) ENTRY NLI '!BR72)</f>
        <v>0</v>
      </c>
      <c r="BS72" s="105">
        <f>IF('KWh (Monthly) ENTRY NLI '!BS$5=0,0,BR72+'KWh (Monthly) ENTRY NLI '!BS72)</f>
        <v>0</v>
      </c>
      <c r="BT72" s="105">
        <f>IF('KWh (Monthly) ENTRY NLI '!BT$5=0,0,BS72+'KWh (Monthly) ENTRY NLI '!BT72)</f>
        <v>0</v>
      </c>
      <c r="BU72" s="105">
        <f>IF('KWh (Monthly) ENTRY NLI '!BU$5=0,0,BT72+'KWh (Monthly) ENTRY NLI '!BU72)</f>
        <v>0</v>
      </c>
      <c r="BV72" s="105">
        <f>IF('KWh (Monthly) ENTRY NLI '!BV$5=0,0,BU72+'KWh (Monthly) ENTRY NLI '!BV72)</f>
        <v>0</v>
      </c>
      <c r="BW72" s="105">
        <f>IF('KWh (Monthly) ENTRY NLI '!BW$5=0,0,BV72+'KWh (Monthly) ENTRY NLI '!BW72)</f>
        <v>0</v>
      </c>
      <c r="BX72" s="105">
        <f>IF('KWh (Monthly) ENTRY NLI '!BX$5=0,0,BW72+'KWh (Monthly) ENTRY NLI '!BX72)</f>
        <v>0</v>
      </c>
      <c r="BY72" s="105">
        <f>IF('KWh (Monthly) ENTRY NLI '!BY$5=0,0,BX72+'KWh (Monthly) ENTRY NLI '!BY72)</f>
        <v>0</v>
      </c>
      <c r="BZ72" s="105">
        <f>IF('KWh (Monthly) ENTRY NLI '!BZ$5=0,0,BY72+'KWh (Monthly) ENTRY NLI '!BZ72)</f>
        <v>0</v>
      </c>
      <c r="CA72" s="105">
        <f>IF('KWh (Monthly) ENTRY NLI '!CA$5=0,0,BZ72+'KWh (Monthly) ENTRY NLI '!CA72)</f>
        <v>0</v>
      </c>
      <c r="CB72" s="105">
        <f>IF('KWh (Monthly) ENTRY NLI '!CB$5=0,0,CA72+'KWh (Monthly) ENTRY NLI '!CB72)</f>
        <v>0</v>
      </c>
      <c r="CC72" s="105">
        <f>IF('KWh (Monthly) ENTRY NLI '!CC$5=0,0,CB72+'KWh (Monthly) ENTRY NLI '!CC72)</f>
        <v>0</v>
      </c>
      <c r="CD72" s="105">
        <f>IF('KWh (Monthly) ENTRY NLI '!CD$5=0,0,CC72+'KWh (Monthly) ENTRY NLI '!CD72)</f>
        <v>0</v>
      </c>
      <c r="CE72" s="105">
        <f>IF('KWh (Monthly) ENTRY NLI '!CE$5=0,0,CD72+'KWh (Monthly) ENTRY NLI '!CE72)</f>
        <v>0</v>
      </c>
      <c r="CF72" s="105">
        <f>IF('KWh (Monthly) ENTRY NLI '!CF$5=0,0,CE72+'KWh (Monthly) ENTRY NLI '!CF72)</f>
        <v>0</v>
      </c>
      <c r="CG72" s="105">
        <f>IF('KWh (Monthly) ENTRY NLI '!CG$5=0,0,CF72+'KWh (Monthly) ENTRY NLI '!CG72)</f>
        <v>0</v>
      </c>
      <c r="CH72" s="105">
        <f>IF('KWh (Monthly) ENTRY NLI '!CH$5=0,0,CG72+'KWh (Monthly) ENTRY NLI '!CH72)</f>
        <v>0</v>
      </c>
      <c r="CI72" s="105">
        <f>IF('KWh (Monthly) ENTRY NLI '!CI$5=0,0,CH72+'KWh (Monthly) ENTRY NLI '!CI72)</f>
        <v>0</v>
      </c>
      <c r="CJ72" s="105">
        <f>IF('KWh (Monthly) ENTRY NLI '!CJ$5=0,0,CI72+'KWh (Monthly) ENTRY NLI '!CJ72)</f>
        <v>0</v>
      </c>
    </row>
    <row r="73" spans="1:88" x14ac:dyDescent="0.25">
      <c r="A73" s="209"/>
      <c r="B73" s="45" t="s">
        <v>4</v>
      </c>
      <c r="C73" s="70">
        <f>IF('KWh (Monthly) ENTRY NLI '!C$5=0,0,'KWh (Monthly) ENTRY NLI '!C73)</f>
        <v>0</v>
      </c>
      <c r="D73" s="70">
        <f>IF('KWh (Monthly) ENTRY NLI '!D$5=0,0,C73+'KWh (Monthly) ENTRY NLI '!D73)</f>
        <v>0</v>
      </c>
      <c r="E73" s="70">
        <f>IF('KWh (Monthly) ENTRY NLI '!E$5=0,0,D73+'KWh (Monthly) ENTRY NLI '!E73)</f>
        <v>0</v>
      </c>
      <c r="F73" s="70">
        <f>IF('KWh (Monthly) ENTRY NLI '!F$5=0,0,E73+'KWh (Monthly) ENTRY NLI '!F73)</f>
        <v>0</v>
      </c>
      <c r="G73" s="70">
        <f>IF('KWh (Monthly) ENTRY NLI '!G$5=0,0,F73+'KWh (Monthly) ENTRY NLI '!G73)</f>
        <v>0</v>
      </c>
      <c r="H73" s="70">
        <f>IF('KWh (Monthly) ENTRY NLI '!H$5=0,0,G73+'KWh (Monthly) ENTRY NLI '!H73)</f>
        <v>0</v>
      </c>
      <c r="I73" s="70">
        <f>IF('KWh (Monthly) ENTRY NLI '!I$5=0,0,H73+'KWh (Monthly) ENTRY NLI '!I73)</f>
        <v>0</v>
      </c>
      <c r="J73" s="70">
        <f>IF('KWh (Monthly) ENTRY NLI '!J$5=0,0,I73+'KWh (Monthly) ENTRY NLI '!J73)</f>
        <v>0</v>
      </c>
      <c r="K73" s="70">
        <f>IF('KWh (Monthly) ENTRY NLI '!K$5=0,0,J73+'KWh (Monthly) ENTRY NLI '!K73)</f>
        <v>0</v>
      </c>
      <c r="L73" s="70">
        <f>IF('KWh (Monthly) ENTRY NLI '!L$5=0,0,K73+'KWh (Monthly) ENTRY NLI '!L73)</f>
        <v>0</v>
      </c>
      <c r="M73" s="70">
        <f>IF('KWh (Monthly) ENTRY NLI '!M$5=0,0,L73+'KWh (Monthly) ENTRY NLI '!M73)</f>
        <v>0</v>
      </c>
      <c r="N73" s="70">
        <f>IF('KWh (Monthly) ENTRY NLI '!N$5=0,0,M73+'KWh (Monthly) ENTRY NLI '!N73)</f>
        <v>70883.004950374336</v>
      </c>
      <c r="O73" s="70">
        <f>IF('KWh (Monthly) ENTRY NLI '!O$5=0,0,N73+'KWh (Monthly) ENTRY NLI '!O73)</f>
        <v>70883.004950374336</v>
      </c>
      <c r="P73" s="70">
        <f>IF('KWh (Monthly) ENTRY NLI '!P$5=0,0,O73+'KWh (Monthly) ENTRY NLI '!P73)</f>
        <v>167322.43518805673</v>
      </c>
      <c r="Q73" s="70">
        <f>IF('KWh (Monthly) ENTRY NLI '!Q$5=0,0,P73+'KWh (Monthly) ENTRY NLI '!Q73)</f>
        <v>167322.43518805673</v>
      </c>
      <c r="R73" s="70">
        <f>IF('KWh (Monthly) ENTRY NLI '!R$5=0,0,Q73+'KWh (Monthly) ENTRY NLI '!R73)</f>
        <v>167322.43518805673</v>
      </c>
      <c r="S73" s="70">
        <f>IF('KWh (Monthly) ENTRY NLI '!S$5=0,0,R73+'KWh (Monthly) ENTRY NLI '!S73)</f>
        <v>175558.65025511754</v>
      </c>
      <c r="T73" s="70">
        <f>IF('KWh (Monthly) ENTRY NLI '!T$5=0,0,S73+'KWh (Monthly) ENTRY NLI '!T73)</f>
        <v>180758.00588568696</v>
      </c>
      <c r="U73" s="70">
        <f>IF('KWh (Monthly) ENTRY NLI '!U$5=0,0,T73+'KWh (Monthly) ENTRY NLI '!U73)</f>
        <v>180758.00588568696</v>
      </c>
      <c r="V73" s="70">
        <f>IF('KWh (Monthly) ENTRY NLI '!V$5=0,0,U73+'KWh (Monthly) ENTRY NLI '!V73)</f>
        <v>180758.00588568696</v>
      </c>
      <c r="W73" s="70">
        <f>IF('KWh (Monthly) ENTRY NLI '!W$5=0,0,V73+'KWh (Monthly) ENTRY NLI '!W73)</f>
        <v>239188.58746118372</v>
      </c>
      <c r="X73" s="70">
        <f>IF('KWh (Monthly) ENTRY NLI '!X$5=0,0,W73+'KWh (Monthly) ENTRY NLI '!X73)</f>
        <v>334383.33475447865</v>
      </c>
      <c r="Y73" s="70">
        <f>IF('KWh (Monthly) ENTRY NLI '!Y$5=0,0,X73+'KWh (Monthly) ENTRY NLI '!Y73)</f>
        <v>361523.82729083672</v>
      </c>
      <c r="Z73" s="70">
        <f>IF('KWh (Monthly) ENTRY NLI '!Z$5=0,0,Y73+'KWh (Monthly) ENTRY NLI '!Z73)</f>
        <v>398302.47624497832</v>
      </c>
      <c r="AA73" s="70">
        <f>IF('KWh (Monthly) ENTRY NLI '!AA$5=0,0,Z73+'KWh (Monthly) ENTRY NLI '!AA73)</f>
        <v>561423.12540311506</v>
      </c>
      <c r="AB73" s="70">
        <f>IF('KWh (Monthly) ENTRY NLI '!AB$5=0,0,AA73+'KWh (Monthly) ENTRY NLI '!AB73)</f>
        <v>590381.02716585877</v>
      </c>
      <c r="AC73" s="70">
        <f>IF('KWh (Monthly) ENTRY NLI '!AC$5=0,0,AB73+'KWh (Monthly) ENTRY NLI '!AC73)</f>
        <v>590381.02716585877</v>
      </c>
      <c r="AD73" s="70">
        <f>IF('KWh (Monthly) ENTRY NLI '!AD$5=0,0,AC73+'KWh (Monthly) ENTRY NLI '!AD73)</f>
        <v>603061.80689351831</v>
      </c>
      <c r="AE73" s="70">
        <f>IF('KWh (Monthly) ENTRY NLI '!AE$5=0,0,AD73+'KWh (Monthly) ENTRY NLI '!AE73)</f>
        <v>603061.80689351831</v>
      </c>
      <c r="AF73" s="70">
        <f>IF('KWh (Monthly) ENTRY NLI '!AF$5=0,0,AE73+'KWh (Monthly) ENTRY NLI '!AF73)</f>
        <v>603061.80689351831</v>
      </c>
      <c r="AG73" s="70">
        <f>IF('KWh (Monthly) ENTRY NLI '!AG$5=0,0,AF73+'KWh (Monthly) ENTRY NLI '!AG73)</f>
        <v>603649.43202304305</v>
      </c>
      <c r="AH73" s="70">
        <f>IF('KWh (Monthly) ENTRY NLI '!AH$5=0,0,AG73+'KWh (Monthly) ENTRY NLI '!AH73)</f>
        <v>603649.43202304305</v>
      </c>
      <c r="AI73" s="70">
        <f>IF('KWh (Monthly) ENTRY NLI '!AI$5=0,0,AH73+'KWh (Monthly) ENTRY NLI '!AI73)</f>
        <v>603649.43202304305</v>
      </c>
      <c r="AJ73" s="70">
        <f>IF('KWh (Monthly) ENTRY NLI '!AJ$5=0,0,AI73+'KWh (Monthly) ENTRY NLI '!AJ73)</f>
        <v>935111.19258363789</v>
      </c>
      <c r="AK73" s="70">
        <f>IF('KWh (Monthly) ENTRY NLI '!AK$5=0,0,AJ73+'KWh (Monthly) ENTRY NLI '!AK73)</f>
        <v>935111.19258363789</v>
      </c>
      <c r="AL73" s="70">
        <f>IF('KWh (Monthly) ENTRY NLI '!AL$5=0,0,AK73+'KWh (Monthly) ENTRY NLI '!AL73)</f>
        <v>1026662.1991946729</v>
      </c>
      <c r="AM73" s="70">
        <f>IF('KWh (Monthly) ENTRY NLI '!AM$5=0,0,AL73+'KWh (Monthly) ENTRY NLI '!AM73)</f>
        <v>1026662.1991946729</v>
      </c>
      <c r="AN73" s="70">
        <f>IF('KWh (Monthly) ENTRY NLI '!AN$5=0,0,AM73+'KWh (Monthly) ENTRY NLI '!AN73)</f>
        <v>1037975.6477033651</v>
      </c>
      <c r="AO73" s="105">
        <f>IF('KWh (Monthly) ENTRY NLI '!AO$5=0,0,AN73+'KWh (Monthly) ENTRY NLI '!AO73)</f>
        <v>1037975.6477033651</v>
      </c>
      <c r="AP73" s="105">
        <f>IF('KWh (Monthly) ENTRY NLI '!AP$5=0,0,AO73+'KWh (Monthly) ENTRY NLI '!AP73)</f>
        <v>1037975.6477033651</v>
      </c>
      <c r="AQ73" s="105">
        <f>IF('KWh (Monthly) ENTRY NLI '!AQ$5=0,0,AP73+'KWh (Monthly) ENTRY NLI '!AQ73)</f>
        <v>1037975.6477033651</v>
      </c>
      <c r="AR73" s="70">
        <f>IF('KWh (Monthly) ENTRY NLI '!AR$5=-1,0,AQ73+'KWh (Monthly) ENTRY NLI '!AR73)</f>
        <v>1037975.6477033651</v>
      </c>
      <c r="AS73" s="70">
        <f>IF('KWh (Monthly) ENTRY NLI '!AS$5=-1,0,AR73+'KWh (Monthly) ENTRY NLI '!AS73)</f>
        <v>1037975.6477033651</v>
      </c>
      <c r="AT73" s="70">
        <f>IF('KWh (Monthly) ENTRY NLI '!AT$5=-1,0,AS73+'KWh (Monthly) ENTRY NLI '!AT73)</f>
        <v>1037975.6477033651</v>
      </c>
      <c r="AU73" s="70">
        <f>IF('KWh (Monthly) ENTRY NLI '!AU$5=-1,0,AT73+'KWh (Monthly) ENTRY NLI '!AU73)</f>
        <v>1037975.6477033651</v>
      </c>
      <c r="AV73" s="70">
        <f>IF('KWh (Monthly) ENTRY NLI '!AV$5=-1,0,AU73+'KWh (Monthly) ENTRY NLI '!AV73)</f>
        <v>1037975.6477033651</v>
      </c>
      <c r="AW73" s="105">
        <f>IF('KWh (Monthly) ENTRY NLI '!AW$5=0,0,AV73+'KWh (Monthly) ENTRY NLI '!AW73)</f>
        <v>1037975.6477033651</v>
      </c>
      <c r="AX73" s="105">
        <f>IF('KWh (Monthly) ENTRY NLI '!AX$5=0,0,AW73+'KWh (Monthly) ENTRY NLI '!AX73)</f>
        <v>1037975.6477033651</v>
      </c>
      <c r="AY73" s="105">
        <f>IF('KWh (Monthly) ENTRY NLI '!AY$5=0,0,AX73+'KWh (Monthly) ENTRY NLI '!AY73)</f>
        <v>1037975.6477033651</v>
      </c>
      <c r="AZ73" s="105">
        <f>IF('KWh (Monthly) ENTRY NLI '!AZ$5=0,0,AY73+'KWh (Monthly) ENTRY NLI '!AZ73)</f>
        <v>1037975.6477033651</v>
      </c>
      <c r="BA73" s="105">
        <f>IF('KWh (Monthly) ENTRY NLI '!BA$5=0,0,AZ73+'KWh (Monthly) ENTRY NLI '!BA73)</f>
        <v>1037975.6477033651</v>
      </c>
      <c r="BB73" s="105">
        <f>IF('KWh (Monthly) ENTRY NLI '!BB$5=0,0,BA73+'KWh (Monthly) ENTRY NLI '!BB73)</f>
        <v>1037975.6477033651</v>
      </c>
      <c r="BC73" s="105">
        <f>IF('KWh (Monthly) ENTRY NLI '!BC$5=0,0,BB73+'KWh (Monthly) ENTRY NLI '!BC73)</f>
        <v>1037975.6477033651</v>
      </c>
      <c r="BD73" s="105">
        <f>IF('KWh (Monthly) ENTRY NLI '!BD$5=0,0,BC73+'KWh (Monthly) ENTRY NLI '!BD73)</f>
        <v>0</v>
      </c>
      <c r="BE73" s="105">
        <f>IF('KWh (Monthly) ENTRY NLI '!BE$5=0,0,BD73+'KWh (Monthly) ENTRY NLI '!BE73)</f>
        <v>0</v>
      </c>
      <c r="BF73" s="105">
        <f>IF('KWh (Monthly) ENTRY NLI '!BF$5=0,0,BE73+'KWh (Monthly) ENTRY NLI '!BF73)</f>
        <v>0</v>
      </c>
      <c r="BG73" s="105">
        <f>IF('KWh (Monthly) ENTRY NLI '!BG$5=0,0,BF73+'KWh (Monthly) ENTRY NLI '!BG73)</f>
        <v>0</v>
      </c>
      <c r="BH73" s="105">
        <f>IF('KWh (Monthly) ENTRY NLI '!BH$5=0,0,BG73+'KWh (Monthly) ENTRY NLI '!BH73)</f>
        <v>0</v>
      </c>
      <c r="BI73" s="105">
        <f>IF('KWh (Monthly) ENTRY NLI '!BI$5=0,0,BH73+'KWh (Monthly) ENTRY NLI '!BI73)</f>
        <v>0</v>
      </c>
      <c r="BJ73" s="105">
        <f>IF('KWh (Monthly) ENTRY NLI '!BJ$5=0,0,BI73+'KWh (Monthly) ENTRY NLI '!BJ73)</f>
        <v>0</v>
      </c>
      <c r="BK73" s="105">
        <f>IF('KWh (Monthly) ENTRY NLI '!BK$5=0,0,BJ73+'KWh (Monthly) ENTRY NLI '!BK73)</f>
        <v>0</v>
      </c>
      <c r="BL73" s="105">
        <f>IF('KWh (Monthly) ENTRY NLI '!BL$5=0,0,BK73+'KWh (Monthly) ENTRY NLI '!BL73)</f>
        <v>0</v>
      </c>
      <c r="BM73" s="105">
        <f>IF('KWh (Monthly) ENTRY NLI '!BM$5=0,0,BL73+'KWh (Monthly) ENTRY NLI '!BM73)</f>
        <v>0</v>
      </c>
      <c r="BN73" s="105">
        <f>IF('KWh (Monthly) ENTRY NLI '!BN$5=0,0,BM73+'KWh (Monthly) ENTRY NLI '!BN73)</f>
        <v>0</v>
      </c>
      <c r="BO73" s="105">
        <f>IF('KWh (Monthly) ENTRY NLI '!BO$5=0,0,BN73+'KWh (Monthly) ENTRY NLI '!BO73)</f>
        <v>0</v>
      </c>
      <c r="BP73" s="105">
        <f>IF('KWh (Monthly) ENTRY NLI '!BP$5=0,0,BO73+'KWh (Monthly) ENTRY NLI '!BP73)</f>
        <v>0</v>
      </c>
      <c r="BQ73" s="105">
        <f>IF('KWh (Monthly) ENTRY NLI '!BQ$5=0,0,BP73+'KWh (Monthly) ENTRY NLI '!BQ73)</f>
        <v>0</v>
      </c>
      <c r="BR73" s="105">
        <f>IF('KWh (Monthly) ENTRY NLI '!BR$5=0,0,BQ73+'KWh (Monthly) ENTRY NLI '!BR73)</f>
        <v>0</v>
      </c>
      <c r="BS73" s="105">
        <f>IF('KWh (Monthly) ENTRY NLI '!BS$5=0,0,BR73+'KWh (Monthly) ENTRY NLI '!BS73)</f>
        <v>0</v>
      </c>
      <c r="BT73" s="105">
        <f>IF('KWh (Monthly) ENTRY NLI '!BT$5=0,0,BS73+'KWh (Monthly) ENTRY NLI '!BT73)</f>
        <v>0</v>
      </c>
      <c r="BU73" s="105">
        <f>IF('KWh (Monthly) ENTRY NLI '!BU$5=0,0,BT73+'KWh (Monthly) ENTRY NLI '!BU73)</f>
        <v>0</v>
      </c>
      <c r="BV73" s="105">
        <f>IF('KWh (Monthly) ENTRY NLI '!BV$5=0,0,BU73+'KWh (Monthly) ENTRY NLI '!BV73)</f>
        <v>0</v>
      </c>
      <c r="BW73" s="105">
        <f>IF('KWh (Monthly) ENTRY NLI '!BW$5=0,0,BV73+'KWh (Monthly) ENTRY NLI '!BW73)</f>
        <v>0</v>
      </c>
      <c r="BX73" s="105">
        <f>IF('KWh (Monthly) ENTRY NLI '!BX$5=0,0,BW73+'KWh (Monthly) ENTRY NLI '!BX73)</f>
        <v>0</v>
      </c>
      <c r="BY73" s="105">
        <f>IF('KWh (Monthly) ENTRY NLI '!BY$5=0,0,BX73+'KWh (Monthly) ENTRY NLI '!BY73)</f>
        <v>0</v>
      </c>
      <c r="BZ73" s="105">
        <f>IF('KWh (Monthly) ENTRY NLI '!BZ$5=0,0,BY73+'KWh (Monthly) ENTRY NLI '!BZ73)</f>
        <v>0</v>
      </c>
      <c r="CA73" s="105">
        <f>IF('KWh (Monthly) ENTRY NLI '!CA$5=0,0,BZ73+'KWh (Monthly) ENTRY NLI '!CA73)</f>
        <v>0</v>
      </c>
      <c r="CB73" s="105">
        <f>IF('KWh (Monthly) ENTRY NLI '!CB$5=0,0,CA73+'KWh (Monthly) ENTRY NLI '!CB73)</f>
        <v>0</v>
      </c>
      <c r="CC73" s="105">
        <f>IF('KWh (Monthly) ENTRY NLI '!CC$5=0,0,CB73+'KWh (Monthly) ENTRY NLI '!CC73)</f>
        <v>0</v>
      </c>
      <c r="CD73" s="105">
        <f>IF('KWh (Monthly) ENTRY NLI '!CD$5=0,0,CC73+'KWh (Monthly) ENTRY NLI '!CD73)</f>
        <v>0</v>
      </c>
      <c r="CE73" s="105">
        <f>IF('KWh (Monthly) ENTRY NLI '!CE$5=0,0,CD73+'KWh (Monthly) ENTRY NLI '!CE73)</f>
        <v>0</v>
      </c>
      <c r="CF73" s="105">
        <f>IF('KWh (Monthly) ENTRY NLI '!CF$5=0,0,CE73+'KWh (Monthly) ENTRY NLI '!CF73)</f>
        <v>0</v>
      </c>
      <c r="CG73" s="105">
        <f>IF('KWh (Monthly) ENTRY NLI '!CG$5=0,0,CF73+'KWh (Monthly) ENTRY NLI '!CG73)</f>
        <v>0</v>
      </c>
      <c r="CH73" s="105">
        <f>IF('KWh (Monthly) ENTRY NLI '!CH$5=0,0,CG73+'KWh (Monthly) ENTRY NLI '!CH73)</f>
        <v>0</v>
      </c>
      <c r="CI73" s="105">
        <f>IF('KWh (Monthly) ENTRY NLI '!CI$5=0,0,CH73+'KWh (Monthly) ENTRY NLI '!CI73)</f>
        <v>0</v>
      </c>
      <c r="CJ73" s="105">
        <f>IF('KWh (Monthly) ENTRY NLI '!CJ$5=0,0,CI73+'KWh (Monthly) ENTRY NLI '!CJ73)</f>
        <v>0</v>
      </c>
    </row>
    <row r="74" spans="1:88" x14ac:dyDescent="0.25">
      <c r="A74" s="210"/>
      <c r="B74" s="45" t="s">
        <v>14</v>
      </c>
      <c r="C74" s="70">
        <f>IF('KWh (Monthly) ENTRY NLI '!C$5=0,0,'KWh (Monthly) ENTRY NLI '!C74)</f>
        <v>0</v>
      </c>
      <c r="D74" s="70">
        <f>IF('KWh (Monthly) ENTRY NLI '!D$5=0,0,C74+'KWh (Monthly) ENTRY NLI '!D74)</f>
        <v>0</v>
      </c>
      <c r="E74" s="70">
        <f>IF('KWh (Monthly) ENTRY NLI '!E$5=0,0,D74+'KWh (Monthly) ENTRY NLI '!E74)</f>
        <v>0</v>
      </c>
      <c r="F74" s="70">
        <f>IF('KWh (Monthly) ENTRY NLI '!F$5=0,0,E74+'KWh (Monthly) ENTRY NLI '!F74)</f>
        <v>0</v>
      </c>
      <c r="G74" s="70">
        <f>IF('KWh (Monthly) ENTRY NLI '!G$5=0,0,F74+'KWh (Monthly) ENTRY NLI '!G74)</f>
        <v>0</v>
      </c>
      <c r="H74" s="70">
        <f>IF('KWh (Monthly) ENTRY NLI '!H$5=0,0,G74+'KWh (Monthly) ENTRY NLI '!H74)</f>
        <v>0</v>
      </c>
      <c r="I74" s="70">
        <f>IF('KWh (Monthly) ENTRY NLI '!I$5=0,0,H74+'KWh (Monthly) ENTRY NLI '!I74)</f>
        <v>0</v>
      </c>
      <c r="J74" s="70">
        <f>IF('KWh (Monthly) ENTRY NLI '!J$5=0,0,I74+'KWh (Monthly) ENTRY NLI '!J74)</f>
        <v>0</v>
      </c>
      <c r="K74" s="70">
        <f>IF('KWh (Monthly) ENTRY NLI '!K$5=0,0,J74+'KWh (Monthly) ENTRY NLI '!K74)</f>
        <v>0</v>
      </c>
      <c r="L74" s="70">
        <f>IF('KWh (Monthly) ENTRY NLI '!L$5=0,0,K74+'KWh (Monthly) ENTRY NLI '!L74)</f>
        <v>0</v>
      </c>
      <c r="M74" s="70">
        <f>IF('KWh (Monthly) ENTRY NLI '!M$5=0,0,L74+'KWh (Monthly) ENTRY NLI '!M74)</f>
        <v>28090.436119645226</v>
      </c>
      <c r="N74" s="70">
        <f>IF('KWh (Monthly) ENTRY NLI '!N$5=0,0,M74+'KWh (Monthly) ENTRY NLI '!N74)</f>
        <v>136633.82400329688</v>
      </c>
      <c r="O74" s="70">
        <f>IF('KWh (Monthly) ENTRY NLI '!O$5=0,0,N74+'KWh (Monthly) ENTRY NLI '!O74)</f>
        <v>136633.82400329688</v>
      </c>
      <c r="P74" s="70">
        <f>IF('KWh (Monthly) ENTRY NLI '!P$5=0,0,O74+'KWh (Monthly) ENTRY NLI '!P74)</f>
        <v>136633.82400329688</v>
      </c>
      <c r="Q74" s="70">
        <f>IF('KWh (Monthly) ENTRY NLI '!Q$5=0,0,P74+'KWh (Monthly) ENTRY NLI '!Q74)</f>
        <v>136633.82400329688</v>
      </c>
      <c r="R74" s="70">
        <f>IF('KWh (Monthly) ENTRY NLI '!R$5=0,0,Q74+'KWh (Monthly) ENTRY NLI '!R74)</f>
        <v>206111.64839997026</v>
      </c>
      <c r="S74" s="70">
        <f>IF('KWh (Monthly) ENTRY NLI '!S$5=0,0,R74+'KWh (Monthly) ENTRY NLI '!S74)</f>
        <v>915103.17042679375</v>
      </c>
      <c r="T74" s="70">
        <f>IF('KWh (Monthly) ENTRY NLI '!T$5=0,0,S74+'KWh (Monthly) ENTRY NLI '!T74)</f>
        <v>915103.17042679375</v>
      </c>
      <c r="U74" s="70">
        <f>IF('KWh (Monthly) ENTRY NLI '!U$5=0,0,T74+'KWh (Monthly) ENTRY NLI '!U74)</f>
        <v>915103.17042679375</v>
      </c>
      <c r="V74" s="70">
        <f>IF('KWh (Monthly) ENTRY NLI '!V$5=0,0,U74+'KWh (Monthly) ENTRY NLI '!V74)</f>
        <v>5853465.6732829325</v>
      </c>
      <c r="W74" s="70">
        <f>IF('KWh (Monthly) ENTRY NLI '!W$5=0,0,V74+'KWh (Monthly) ENTRY NLI '!W74)</f>
        <v>5879251.7401185911</v>
      </c>
      <c r="X74" s="70">
        <f>IF('KWh (Monthly) ENTRY NLI '!X$5=0,0,W74+'KWh (Monthly) ENTRY NLI '!X74)</f>
        <v>5879251.7401185911</v>
      </c>
      <c r="Y74" s="70">
        <f>IF('KWh (Monthly) ENTRY NLI '!Y$5=0,0,X74+'KWh (Monthly) ENTRY NLI '!Y74)</f>
        <v>5920657.3736931225</v>
      </c>
      <c r="Z74" s="70">
        <f>IF('KWh (Monthly) ENTRY NLI '!Z$5=0,0,Y74+'KWh (Monthly) ENTRY NLI '!Z74)</f>
        <v>5999952.0059839608</v>
      </c>
      <c r="AA74" s="70">
        <f>IF('KWh (Monthly) ENTRY NLI '!AA$5=0,0,Z74+'KWh (Monthly) ENTRY NLI '!AA74)</f>
        <v>6023757.356434227</v>
      </c>
      <c r="AB74" s="70">
        <f>IF('KWh (Monthly) ENTRY NLI '!AB$5=0,0,AA74+'KWh (Monthly) ENTRY NLI '!AB74)</f>
        <v>6023757.356434227</v>
      </c>
      <c r="AC74" s="70">
        <f>IF('KWh (Monthly) ENTRY NLI '!AC$5=0,0,AB74+'KWh (Monthly) ENTRY NLI '!AC74)</f>
        <v>6023757.356434227</v>
      </c>
      <c r="AD74" s="70">
        <f>IF('KWh (Monthly) ENTRY NLI '!AD$5=0,0,AC74+'KWh (Monthly) ENTRY NLI '!AD74)</f>
        <v>6140588.8916628202</v>
      </c>
      <c r="AE74" s="70">
        <f>IF('KWh (Monthly) ENTRY NLI '!AE$5=0,0,AD74+'KWh (Monthly) ENTRY NLI '!AE74)</f>
        <v>6140588.8916628202</v>
      </c>
      <c r="AF74" s="70">
        <f>IF('KWh (Monthly) ENTRY NLI '!AF$5=0,0,AE74+'KWh (Monthly) ENTRY NLI '!AF74)</f>
        <v>6140588.8916628202</v>
      </c>
      <c r="AG74" s="70">
        <f>IF('KWh (Monthly) ENTRY NLI '!AG$5=0,0,AF74+'KWh (Monthly) ENTRY NLI '!AG74)</f>
        <v>6140588.8916628202</v>
      </c>
      <c r="AH74" s="70">
        <f>IF('KWh (Monthly) ENTRY NLI '!AH$5=0,0,AG74+'KWh (Monthly) ENTRY NLI '!AH74)</f>
        <v>6140588.8916628202</v>
      </c>
      <c r="AI74" s="70">
        <f>IF('KWh (Monthly) ENTRY NLI '!AI$5=0,0,AH74+'KWh (Monthly) ENTRY NLI '!AI74)</f>
        <v>6140588.8916628202</v>
      </c>
      <c r="AJ74" s="70">
        <f>IF('KWh (Monthly) ENTRY NLI '!AJ$5=0,0,AI74+'KWh (Monthly) ENTRY NLI '!AJ74)</f>
        <v>6140588.8916628202</v>
      </c>
      <c r="AK74" s="70">
        <f>IF('KWh (Monthly) ENTRY NLI '!AK$5=0,0,AJ74+'KWh (Monthly) ENTRY NLI '!AK74)</f>
        <v>6140588.8916628202</v>
      </c>
      <c r="AL74" s="70">
        <f>IF('KWh (Monthly) ENTRY NLI '!AL$5=0,0,AK74+'KWh (Monthly) ENTRY NLI '!AL74)</f>
        <v>7827933.5834837332</v>
      </c>
      <c r="AM74" s="70">
        <f>IF('KWh (Monthly) ENTRY NLI '!AM$5=0,0,AL74+'KWh (Monthly) ENTRY NLI '!AM74)</f>
        <v>7827933.5834837332</v>
      </c>
      <c r="AN74" s="70">
        <f>IF('KWh (Monthly) ENTRY NLI '!AN$5=0,0,AM74+'KWh (Monthly) ENTRY NLI '!AN74)</f>
        <v>7909357.2412608042</v>
      </c>
      <c r="AO74" s="105">
        <f>IF('KWh (Monthly) ENTRY NLI '!AO$5=0,0,AN74+'KWh (Monthly) ENTRY NLI '!AO74)</f>
        <v>7909357.2412608042</v>
      </c>
      <c r="AP74" s="105">
        <f>IF('KWh (Monthly) ENTRY NLI '!AP$5=0,0,AO74+'KWh (Monthly) ENTRY NLI '!AP74)</f>
        <v>7909357.2412608042</v>
      </c>
      <c r="AQ74" s="105">
        <f>IF('KWh (Monthly) ENTRY NLI '!AQ$5=0,0,AP74+'KWh (Monthly) ENTRY NLI '!AQ74)</f>
        <v>7909357.2412608042</v>
      </c>
      <c r="AR74" s="70">
        <f>IF('KWh (Monthly) ENTRY NLI '!AR$5=-1,0,AQ74+'KWh (Monthly) ENTRY NLI '!AR74)</f>
        <v>7909357.2412608042</v>
      </c>
      <c r="AS74" s="70">
        <f>IF('KWh (Monthly) ENTRY NLI '!AS$5=-1,0,AR74+'KWh (Monthly) ENTRY NLI '!AS74)</f>
        <v>7909357.2412608042</v>
      </c>
      <c r="AT74" s="70">
        <f>IF('KWh (Monthly) ENTRY NLI '!AT$5=-1,0,AS74+'KWh (Monthly) ENTRY NLI '!AT74)</f>
        <v>7909357.2412608042</v>
      </c>
      <c r="AU74" s="70">
        <f>IF('KWh (Monthly) ENTRY NLI '!AU$5=-1,0,AT74+'KWh (Monthly) ENTRY NLI '!AU74)</f>
        <v>7909357.2412608042</v>
      </c>
      <c r="AV74" s="70">
        <f>IF('KWh (Monthly) ENTRY NLI '!AV$5=-1,0,AU74+'KWh (Monthly) ENTRY NLI '!AV74)</f>
        <v>7909357.2412608042</v>
      </c>
      <c r="AW74" s="105">
        <f>IF('KWh (Monthly) ENTRY NLI '!AW$5=0,0,AV74+'KWh (Monthly) ENTRY NLI '!AW74)</f>
        <v>7909357.2412608042</v>
      </c>
      <c r="AX74" s="105">
        <f>IF('KWh (Monthly) ENTRY NLI '!AX$5=0,0,AW74+'KWh (Monthly) ENTRY NLI '!AX74)</f>
        <v>7909357.2412608042</v>
      </c>
      <c r="AY74" s="105">
        <f>IF('KWh (Monthly) ENTRY NLI '!AY$5=0,0,AX74+'KWh (Monthly) ENTRY NLI '!AY74)</f>
        <v>7909357.2412608042</v>
      </c>
      <c r="AZ74" s="105">
        <f>IF('KWh (Monthly) ENTRY NLI '!AZ$5=0,0,AY74+'KWh (Monthly) ENTRY NLI '!AZ74)</f>
        <v>7909357.2412608042</v>
      </c>
      <c r="BA74" s="105">
        <f>IF('KWh (Monthly) ENTRY NLI '!BA$5=0,0,AZ74+'KWh (Monthly) ENTRY NLI '!BA74)</f>
        <v>7909357.2412608042</v>
      </c>
      <c r="BB74" s="105">
        <f>IF('KWh (Monthly) ENTRY NLI '!BB$5=0,0,BA74+'KWh (Monthly) ENTRY NLI '!BB74)</f>
        <v>7909357.2412608042</v>
      </c>
      <c r="BC74" s="105">
        <f>IF('KWh (Monthly) ENTRY NLI '!BC$5=0,0,BB74+'KWh (Monthly) ENTRY NLI '!BC74)</f>
        <v>7909357.2412608042</v>
      </c>
      <c r="BD74" s="105">
        <f>IF('KWh (Monthly) ENTRY NLI '!BD$5=0,0,BC74+'KWh (Monthly) ENTRY NLI '!BD74)</f>
        <v>0</v>
      </c>
      <c r="BE74" s="105">
        <f>IF('KWh (Monthly) ENTRY NLI '!BE$5=0,0,BD74+'KWh (Monthly) ENTRY NLI '!BE74)</f>
        <v>0</v>
      </c>
      <c r="BF74" s="105">
        <f>IF('KWh (Monthly) ENTRY NLI '!BF$5=0,0,BE74+'KWh (Monthly) ENTRY NLI '!BF74)</f>
        <v>0</v>
      </c>
      <c r="BG74" s="105">
        <f>IF('KWh (Monthly) ENTRY NLI '!BG$5=0,0,BF74+'KWh (Monthly) ENTRY NLI '!BG74)</f>
        <v>0</v>
      </c>
      <c r="BH74" s="105">
        <f>IF('KWh (Monthly) ENTRY NLI '!BH$5=0,0,BG74+'KWh (Monthly) ENTRY NLI '!BH74)</f>
        <v>0</v>
      </c>
      <c r="BI74" s="105">
        <f>IF('KWh (Monthly) ENTRY NLI '!BI$5=0,0,BH74+'KWh (Monthly) ENTRY NLI '!BI74)</f>
        <v>0</v>
      </c>
      <c r="BJ74" s="105">
        <f>IF('KWh (Monthly) ENTRY NLI '!BJ$5=0,0,BI74+'KWh (Monthly) ENTRY NLI '!BJ74)</f>
        <v>0</v>
      </c>
      <c r="BK74" s="105">
        <f>IF('KWh (Monthly) ENTRY NLI '!BK$5=0,0,BJ74+'KWh (Monthly) ENTRY NLI '!BK74)</f>
        <v>0</v>
      </c>
      <c r="BL74" s="105">
        <f>IF('KWh (Monthly) ENTRY NLI '!BL$5=0,0,BK74+'KWh (Monthly) ENTRY NLI '!BL74)</f>
        <v>0</v>
      </c>
      <c r="BM74" s="105">
        <f>IF('KWh (Monthly) ENTRY NLI '!BM$5=0,0,BL74+'KWh (Monthly) ENTRY NLI '!BM74)</f>
        <v>0</v>
      </c>
      <c r="BN74" s="105">
        <f>IF('KWh (Monthly) ENTRY NLI '!BN$5=0,0,BM74+'KWh (Monthly) ENTRY NLI '!BN74)</f>
        <v>0</v>
      </c>
      <c r="BO74" s="105">
        <f>IF('KWh (Monthly) ENTRY NLI '!BO$5=0,0,BN74+'KWh (Monthly) ENTRY NLI '!BO74)</f>
        <v>0</v>
      </c>
      <c r="BP74" s="105">
        <f>IF('KWh (Monthly) ENTRY NLI '!BP$5=0,0,BO74+'KWh (Monthly) ENTRY NLI '!BP74)</f>
        <v>0</v>
      </c>
      <c r="BQ74" s="105">
        <f>IF('KWh (Monthly) ENTRY NLI '!BQ$5=0,0,BP74+'KWh (Monthly) ENTRY NLI '!BQ74)</f>
        <v>0</v>
      </c>
      <c r="BR74" s="105">
        <f>IF('KWh (Monthly) ENTRY NLI '!BR$5=0,0,BQ74+'KWh (Monthly) ENTRY NLI '!BR74)</f>
        <v>0</v>
      </c>
      <c r="BS74" s="105">
        <f>IF('KWh (Monthly) ENTRY NLI '!BS$5=0,0,BR74+'KWh (Monthly) ENTRY NLI '!BS74)</f>
        <v>0</v>
      </c>
      <c r="BT74" s="105">
        <f>IF('KWh (Monthly) ENTRY NLI '!BT$5=0,0,BS74+'KWh (Monthly) ENTRY NLI '!BT74)</f>
        <v>0</v>
      </c>
      <c r="BU74" s="105">
        <f>IF('KWh (Monthly) ENTRY NLI '!BU$5=0,0,BT74+'KWh (Monthly) ENTRY NLI '!BU74)</f>
        <v>0</v>
      </c>
      <c r="BV74" s="105">
        <f>IF('KWh (Monthly) ENTRY NLI '!BV$5=0,0,BU74+'KWh (Monthly) ENTRY NLI '!BV74)</f>
        <v>0</v>
      </c>
      <c r="BW74" s="105">
        <f>IF('KWh (Monthly) ENTRY NLI '!BW$5=0,0,BV74+'KWh (Monthly) ENTRY NLI '!BW74)</f>
        <v>0</v>
      </c>
      <c r="BX74" s="105">
        <f>IF('KWh (Monthly) ENTRY NLI '!BX$5=0,0,BW74+'KWh (Monthly) ENTRY NLI '!BX74)</f>
        <v>0</v>
      </c>
      <c r="BY74" s="105">
        <f>IF('KWh (Monthly) ENTRY NLI '!BY$5=0,0,BX74+'KWh (Monthly) ENTRY NLI '!BY74)</f>
        <v>0</v>
      </c>
      <c r="BZ74" s="105">
        <f>IF('KWh (Monthly) ENTRY NLI '!BZ$5=0,0,BY74+'KWh (Monthly) ENTRY NLI '!BZ74)</f>
        <v>0</v>
      </c>
      <c r="CA74" s="105">
        <f>IF('KWh (Monthly) ENTRY NLI '!CA$5=0,0,BZ74+'KWh (Monthly) ENTRY NLI '!CA74)</f>
        <v>0</v>
      </c>
      <c r="CB74" s="105">
        <f>IF('KWh (Monthly) ENTRY NLI '!CB$5=0,0,CA74+'KWh (Monthly) ENTRY NLI '!CB74)</f>
        <v>0</v>
      </c>
      <c r="CC74" s="105">
        <f>IF('KWh (Monthly) ENTRY NLI '!CC$5=0,0,CB74+'KWh (Monthly) ENTRY NLI '!CC74)</f>
        <v>0</v>
      </c>
      <c r="CD74" s="105">
        <f>IF('KWh (Monthly) ENTRY NLI '!CD$5=0,0,CC74+'KWh (Monthly) ENTRY NLI '!CD74)</f>
        <v>0</v>
      </c>
      <c r="CE74" s="105">
        <f>IF('KWh (Monthly) ENTRY NLI '!CE$5=0,0,CD74+'KWh (Monthly) ENTRY NLI '!CE74)</f>
        <v>0</v>
      </c>
      <c r="CF74" s="105">
        <f>IF('KWh (Monthly) ENTRY NLI '!CF$5=0,0,CE74+'KWh (Monthly) ENTRY NLI '!CF74)</f>
        <v>0</v>
      </c>
      <c r="CG74" s="105">
        <f>IF('KWh (Monthly) ENTRY NLI '!CG$5=0,0,CF74+'KWh (Monthly) ENTRY NLI '!CG74)</f>
        <v>0</v>
      </c>
      <c r="CH74" s="105">
        <f>IF('KWh (Monthly) ENTRY NLI '!CH$5=0,0,CG74+'KWh (Monthly) ENTRY NLI '!CH74)</f>
        <v>0</v>
      </c>
      <c r="CI74" s="105">
        <f>IF('KWh (Monthly) ENTRY NLI '!CI$5=0,0,CH74+'KWh (Monthly) ENTRY NLI '!CI74)</f>
        <v>0</v>
      </c>
      <c r="CJ74" s="105">
        <f>IF('KWh (Monthly) ENTRY NLI '!CJ$5=0,0,CI74+'KWh (Monthly) ENTRY NLI '!CJ74)</f>
        <v>0</v>
      </c>
    </row>
    <row r="75" spans="1:88" x14ac:dyDescent="0.25">
      <c r="A75" s="210"/>
      <c r="B75" s="45" t="s">
        <v>15</v>
      </c>
      <c r="C75" s="70">
        <f>IF('KWh (Monthly) ENTRY NLI '!C$5=0,0,'KWh (Monthly) ENTRY NLI '!C75)</f>
        <v>0</v>
      </c>
      <c r="D75" s="70">
        <f>IF('KWh (Monthly) ENTRY NLI '!D$5=0,0,C75+'KWh (Monthly) ENTRY NLI '!D75)</f>
        <v>0</v>
      </c>
      <c r="E75" s="70">
        <f>IF('KWh (Monthly) ENTRY NLI '!E$5=0,0,D75+'KWh (Monthly) ENTRY NLI '!E75)</f>
        <v>0</v>
      </c>
      <c r="F75" s="70">
        <f>IF('KWh (Monthly) ENTRY NLI '!F$5=0,0,E75+'KWh (Monthly) ENTRY NLI '!F75)</f>
        <v>0</v>
      </c>
      <c r="G75" s="70">
        <f>IF('KWh (Monthly) ENTRY NLI '!G$5=0,0,F75+'KWh (Monthly) ENTRY NLI '!G75)</f>
        <v>0</v>
      </c>
      <c r="H75" s="70">
        <f>IF('KWh (Monthly) ENTRY NLI '!H$5=0,0,G75+'KWh (Monthly) ENTRY NLI '!H75)</f>
        <v>0</v>
      </c>
      <c r="I75" s="70">
        <f>IF('KWh (Monthly) ENTRY NLI '!I$5=0,0,H75+'KWh (Monthly) ENTRY NLI '!I75)</f>
        <v>0</v>
      </c>
      <c r="J75" s="70">
        <f>IF('KWh (Monthly) ENTRY NLI '!J$5=0,0,I75+'KWh (Monthly) ENTRY NLI '!J75)</f>
        <v>0</v>
      </c>
      <c r="K75" s="70">
        <f>IF('KWh (Monthly) ENTRY NLI '!K$5=0,0,J75+'KWh (Monthly) ENTRY NLI '!K75)</f>
        <v>0</v>
      </c>
      <c r="L75" s="70">
        <f>IF('KWh (Monthly) ENTRY NLI '!L$5=0,0,K75+'KWh (Monthly) ENTRY NLI '!L75)</f>
        <v>0</v>
      </c>
      <c r="M75" s="70">
        <f>IF('KWh (Monthly) ENTRY NLI '!M$5=0,0,L75+'KWh (Monthly) ENTRY NLI '!M75)</f>
        <v>0</v>
      </c>
      <c r="N75" s="70">
        <f>IF('KWh (Monthly) ENTRY NLI '!N$5=0,0,M75+'KWh (Monthly) ENTRY NLI '!N75)</f>
        <v>0</v>
      </c>
      <c r="O75" s="70">
        <f>IF('KWh (Monthly) ENTRY NLI '!O$5=0,0,N75+'KWh (Monthly) ENTRY NLI '!O75)</f>
        <v>0</v>
      </c>
      <c r="P75" s="70">
        <f>IF('KWh (Monthly) ENTRY NLI '!P$5=0,0,O75+'KWh (Monthly) ENTRY NLI '!P75)</f>
        <v>68391.189913331022</v>
      </c>
      <c r="Q75" s="70">
        <f>IF('KWh (Monthly) ENTRY NLI '!Q$5=0,0,P75+'KWh (Monthly) ENTRY NLI '!Q75)</f>
        <v>68391.189913331022</v>
      </c>
      <c r="R75" s="70">
        <f>IF('KWh (Monthly) ENTRY NLI '!R$5=0,0,Q75+'KWh (Monthly) ENTRY NLI '!R75)</f>
        <v>68391.189913331022</v>
      </c>
      <c r="S75" s="70">
        <f>IF('KWh (Monthly) ENTRY NLI '!S$5=0,0,R75+'KWh (Monthly) ENTRY NLI '!S75)</f>
        <v>68391.189913331022</v>
      </c>
      <c r="T75" s="70">
        <f>IF('KWh (Monthly) ENTRY NLI '!T$5=0,0,S75+'KWh (Monthly) ENTRY NLI '!T75)</f>
        <v>68391.189913331022</v>
      </c>
      <c r="U75" s="70">
        <f>IF('KWh (Monthly) ENTRY NLI '!U$5=0,0,T75+'KWh (Monthly) ENTRY NLI '!U75)</f>
        <v>68391.189913331022</v>
      </c>
      <c r="V75" s="70">
        <f>IF('KWh (Monthly) ENTRY NLI '!V$5=0,0,U75+'KWh (Monthly) ENTRY NLI '!V75)</f>
        <v>68391.189913331022</v>
      </c>
      <c r="W75" s="70">
        <f>IF('KWh (Monthly) ENTRY NLI '!W$5=0,0,V75+'KWh (Monthly) ENTRY NLI '!W75)</f>
        <v>68391.189913331022</v>
      </c>
      <c r="X75" s="70">
        <f>IF('KWh (Monthly) ENTRY NLI '!X$5=0,0,W75+'KWh (Monthly) ENTRY NLI '!X75)</f>
        <v>105619.10565954765</v>
      </c>
      <c r="Y75" s="70">
        <f>IF('KWh (Monthly) ENTRY NLI '!Y$5=0,0,X75+'KWh (Monthly) ENTRY NLI '!Y75)</f>
        <v>105619.10565954765</v>
      </c>
      <c r="Z75" s="70">
        <f>IF('KWh (Monthly) ENTRY NLI '!Z$5=0,0,Y75+'KWh (Monthly) ENTRY NLI '!Z75)</f>
        <v>105619.10565954765</v>
      </c>
      <c r="AA75" s="70">
        <f>IF('KWh (Monthly) ENTRY NLI '!AA$5=0,0,Z75+'KWh (Monthly) ENTRY NLI '!AA75)</f>
        <v>758869.94261190598</v>
      </c>
      <c r="AB75" s="70">
        <f>IF('KWh (Monthly) ENTRY NLI '!AB$5=0,0,AA75+'KWh (Monthly) ENTRY NLI '!AB75)</f>
        <v>758869.94261190598</v>
      </c>
      <c r="AC75" s="70">
        <f>IF('KWh (Monthly) ENTRY NLI '!AC$5=0,0,AB75+'KWh (Monthly) ENTRY NLI '!AC75)</f>
        <v>1082970.5367285004</v>
      </c>
      <c r="AD75" s="70">
        <f>IF('KWh (Monthly) ENTRY NLI '!AD$5=0,0,AC75+'KWh (Monthly) ENTRY NLI '!AD75)</f>
        <v>1082970.5367285004</v>
      </c>
      <c r="AE75" s="70">
        <f>IF('KWh (Monthly) ENTRY NLI '!AE$5=0,0,AD75+'KWh (Monthly) ENTRY NLI '!AE75)</f>
        <v>1082970.5367285004</v>
      </c>
      <c r="AF75" s="70">
        <f>IF('KWh (Monthly) ENTRY NLI '!AF$5=0,0,AE75+'KWh (Monthly) ENTRY NLI '!AF75)</f>
        <v>1082970.5367285004</v>
      </c>
      <c r="AG75" s="70">
        <f>IF('KWh (Monthly) ENTRY NLI '!AG$5=0,0,AF75+'KWh (Monthly) ENTRY NLI '!AG75)</f>
        <v>1082970.5367285004</v>
      </c>
      <c r="AH75" s="70">
        <f>IF('KWh (Monthly) ENTRY NLI '!AH$5=0,0,AG75+'KWh (Monthly) ENTRY NLI '!AH75)</f>
        <v>1082970.5367285004</v>
      </c>
      <c r="AI75" s="70">
        <f>IF('KWh (Monthly) ENTRY NLI '!AI$5=0,0,AH75+'KWh (Monthly) ENTRY NLI '!AI75)</f>
        <v>1082970.5367285004</v>
      </c>
      <c r="AJ75" s="70">
        <f>IF('KWh (Monthly) ENTRY NLI '!AJ$5=0,0,AI75+'KWh (Monthly) ENTRY NLI '!AJ75)</f>
        <v>1082970.5367285004</v>
      </c>
      <c r="AK75" s="70">
        <f>IF('KWh (Monthly) ENTRY NLI '!AK$5=0,0,AJ75+'KWh (Monthly) ENTRY NLI '!AK75)</f>
        <v>4029153.3633377836</v>
      </c>
      <c r="AL75" s="70">
        <f>IF('KWh (Monthly) ENTRY NLI '!AL$5=0,0,AK75+'KWh (Monthly) ENTRY NLI '!AL75)</f>
        <v>4029153.3633377836</v>
      </c>
      <c r="AM75" s="70">
        <f>IF('KWh (Monthly) ENTRY NLI '!AM$5=0,0,AL75+'KWh (Monthly) ENTRY NLI '!AM75)</f>
        <v>4029153.3633377836</v>
      </c>
      <c r="AN75" s="70">
        <f>IF('KWh (Monthly) ENTRY NLI '!AN$5=0,0,AM75+'KWh (Monthly) ENTRY NLI '!AN75)</f>
        <v>5450595.7449490651</v>
      </c>
      <c r="AO75" s="105">
        <f>IF('KWh (Monthly) ENTRY NLI '!AO$5=0,0,AN75+'KWh (Monthly) ENTRY NLI '!AO75)</f>
        <v>5450595.7449490651</v>
      </c>
      <c r="AP75" s="105">
        <f>IF('KWh (Monthly) ENTRY NLI '!AP$5=0,0,AO75+'KWh (Monthly) ENTRY NLI '!AP75)</f>
        <v>5450595.7449490651</v>
      </c>
      <c r="AQ75" s="105">
        <f>IF('KWh (Monthly) ENTRY NLI '!AQ$5=0,0,AP75+'KWh (Monthly) ENTRY NLI '!AQ75)</f>
        <v>5450595.7449490651</v>
      </c>
      <c r="AR75" s="70">
        <f>IF('KWh (Monthly) ENTRY NLI '!AR$5=-1,0,AQ75+'KWh (Monthly) ENTRY NLI '!AR75)</f>
        <v>5450595.7449490651</v>
      </c>
      <c r="AS75" s="70">
        <f>IF('KWh (Monthly) ENTRY NLI '!AS$5=-1,0,AR75+'KWh (Monthly) ENTRY NLI '!AS75)</f>
        <v>5450595.7449490651</v>
      </c>
      <c r="AT75" s="70">
        <f>IF('KWh (Monthly) ENTRY NLI '!AT$5=-1,0,AS75+'KWh (Monthly) ENTRY NLI '!AT75)</f>
        <v>5450595.7449490651</v>
      </c>
      <c r="AU75" s="70">
        <f>IF('KWh (Monthly) ENTRY NLI '!AU$5=-1,0,AT75+'KWh (Monthly) ENTRY NLI '!AU75)</f>
        <v>5450595.7449490651</v>
      </c>
      <c r="AV75" s="70">
        <f>IF('KWh (Monthly) ENTRY NLI '!AV$5=-1,0,AU75+'KWh (Monthly) ENTRY NLI '!AV75)</f>
        <v>5450595.7449490651</v>
      </c>
      <c r="AW75" s="105">
        <f>IF('KWh (Monthly) ENTRY NLI '!AW$5=0,0,AV75+'KWh (Monthly) ENTRY NLI '!AW75)</f>
        <v>5450595.7449490651</v>
      </c>
      <c r="AX75" s="105">
        <f>IF('KWh (Monthly) ENTRY NLI '!AX$5=0,0,AW75+'KWh (Monthly) ENTRY NLI '!AX75)</f>
        <v>5450595.7449490651</v>
      </c>
      <c r="AY75" s="105">
        <f>IF('KWh (Monthly) ENTRY NLI '!AY$5=0,0,AX75+'KWh (Monthly) ENTRY NLI '!AY75)</f>
        <v>5450595.7449490651</v>
      </c>
      <c r="AZ75" s="105">
        <f>IF('KWh (Monthly) ENTRY NLI '!AZ$5=0,0,AY75+'KWh (Monthly) ENTRY NLI '!AZ75)</f>
        <v>5450595.7449490651</v>
      </c>
      <c r="BA75" s="105">
        <f>IF('KWh (Monthly) ENTRY NLI '!BA$5=0,0,AZ75+'KWh (Monthly) ENTRY NLI '!BA75)</f>
        <v>5450595.7449490651</v>
      </c>
      <c r="BB75" s="105">
        <f>IF('KWh (Monthly) ENTRY NLI '!BB$5=0,0,BA75+'KWh (Monthly) ENTRY NLI '!BB75)</f>
        <v>5450595.7449490651</v>
      </c>
      <c r="BC75" s="105">
        <f>IF('KWh (Monthly) ENTRY NLI '!BC$5=0,0,BB75+'KWh (Monthly) ENTRY NLI '!BC75)</f>
        <v>5450595.7449490651</v>
      </c>
      <c r="BD75" s="105">
        <f>IF('KWh (Monthly) ENTRY NLI '!BD$5=0,0,BC75+'KWh (Monthly) ENTRY NLI '!BD75)</f>
        <v>0</v>
      </c>
      <c r="BE75" s="105">
        <f>IF('KWh (Monthly) ENTRY NLI '!BE$5=0,0,BD75+'KWh (Monthly) ENTRY NLI '!BE75)</f>
        <v>0</v>
      </c>
      <c r="BF75" s="105">
        <f>IF('KWh (Monthly) ENTRY NLI '!BF$5=0,0,BE75+'KWh (Monthly) ENTRY NLI '!BF75)</f>
        <v>0</v>
      </c>
      <c r="BG75" s="105">
        <f>IF('KWh (Monthly) ENTRY NLI '!BG$5=0,0,BF75+'KWh (Monthly) ENTRY NLI '!BG75)</f>
        <v>0</v>
      </c>
      <c r="BH75" s="105">
        <f>IF('KWh (Monthly) ENTRY NLI '!BH$5=0,0,BG75+'KWh (Monthly) ENTRY NLI '!BH75)</f>
        <v>0</v>
      </c>
      <c r="BI75" s="105">
        <f>IF('KWh (Monthly) ENTRY NLI '!BI$5=0,0,BH75+'KWh (Monthly) ENTRY NLI '!BI75)</f>
        <v>0</v>
      </c>
      <c r="BJ75" s="105">
        <f>IF('KWh (Monthly) ENTRY NLI '!BJ$5=0,0,BI75+'KWh (Monthly) ENTRY NLI '!BJ75)</f>
        <v>0</v>
      </c>
      <c r="BK75" s="105">
        <f>IF('KWh (Monthly) ENTRY NLI '!BK$5=0,0,BJ75+'KWh (Monthly) ENTRY NLI '!BK75)</f>
        <v>0</v>
      </c>
      <c r="BL75" s="105">
        <f>IF('KWh (Monthly) ENTRY NLI '!BL$5=0,0,BK75+'KWh (Monthly) ENTRY NLI '!BL75)</f>
        <v>0</v>
      </c>
      <c r="BM75" s="105">
        <f>IF('KWh (Monthly) ENTRY NLI '!BM$5=0,0,BL75+'KWh (Monthly) ENTRY NLI '!BM75)</f>
        <v>0</v>
      </c>
      <c r="BN75" s="105">
        <f>IF('KWh (Monthly) ENTRY NLI '!BN$5=0,0,BM75+'KWh (Monthly) ENTRY NLI '!BN75)</f>
        <v>0</v>
      </c>
      <c r="BO75" s="105">
        <f>IF('KWh (Monthly) ENTRY NLI '!BO$5=0,0,BN75+'KWh (Monthly) ENTRY NLI '!BO75)</f>
        <v>0</v>
      </c>
      <c r="BP75" s="105">
        <f>IF('KWh (Monthly) ENTRY NLI '!BP$5=0,0,BO75+'KWh (Monthly) ENTRY NLI '!BP75)</f>
        <v>0</v>
      </c>
      <c r="BQ75" s="105">
        <f>IF('KWh (Monthly) ENTRY NLI '!BQ$5=0,0,BP75+'KWh (Monthly) ENTRY NLI '!BQ75)</f>
        <v>0</v>
      </c>
      <c r="BR75" s="105">
        <f>IF('KWh (Monthly) ENTRY NLI '!BR$5=0,0,BQ75+'KWh (Monthly) ENTRY NLI '!BR75)</f>
        <v>0</v>
      </c>
      <c r="BS75" s="105">
        <f>IF('KWh (Monthly) ENTRY NLI '!BS$5=0,0,BR75+'KWh (Monthly) ENTRY NLI '!BS75)</f>
        <v>0</v>
      </c>
      <c r="BT75" s="105">
        <f>IF('KWh (Monthly) ENTRY NLI '!BT$5=0,0,BS75+'KWh (Monthly) ENTRY NLI '!BT75)</f>
        <v>0</v>
      </c>
      <c r="BU75" s="105">
        <f>IF('KWh (Monthly) ENTRY NLI '!BU$5=0,0,BT75+'KWh (Monthly) ENTRY NLI '!BU75)</f>
        <v>0</v>
      </c>
      <c r="BV75" s="105">
        <f>IF('KWh (Monthly) ENTRY NLI '!BV$5=0,0,BU75+'KWh (Monthly) ENTRY NLI '!BV75)</f>
        <v>0</v>
      </c>
      <c r="BW75" s="105">
        <f>IF('KWh (Monthly) ENTRY NLI '!BW$5=0,0,BV75+'KWh (Monthly) ENTRY NLI '!BW75)</f>
        <v>0</v>
      </c>
      <c r="BX75" s="105">
        <f>IF('KWh (Monthly) ENTRY NLI '!BX$5=0,0,BW75+'KWh (Monthly) ENTRY NLI '!BX75)</f>
        <v>0</v>
      </c>
      <c r="BY75" s="105">
        <f>IF('KWh (Monthly) ENTRY NLI '!BY$5=0,0,BX75+'KWh (Monthly) ENTRY NLI '!BY75)</f>
        <v>0</v>
      </c>
      <c r="BZ75" s="105">
        <f>IF('KWh (Monthly) ENTRY NLI '!BZ$5=0,0,BY75+'KWh (Monthly) ENTRY NLI '!BZ75)</f>
        <v>0</v>
      </c>
      <c r="CA75" s="105">
        <f>IF('KWh (Monthly) ENTRY NLI '!CA$5=0,0,BZ75+'KWh (Monthly) ENTRY NLI '!CA75)</f>
        <v>0</v>
      </c>
      <c r="CB75" s="105">
        <f>IF('KWh (Monthly) ENTRY NLI '!CB$5=0,0,CA75+'KWh (Monthly) ENTRY NLI '!CB75)</f>
        <v>0</v>
      </c>
      <c r="CC75" s="105">
        <f>IF('KWh (Monthly) ENTRY NLI '!CC$5=0,0,CB75+'KWh (Monthly) ENTRY NLI '!CC75)</f>
        <v>0</v>
      </c>
      <c r="CD75" s="105">
        <f>IF('KWh (Monthly) ENTRY NLI '!CD$5=0,0,CC75+'KWh (Monthly) ENTRY NLI '!CD75)</f>
        <v>0</v>
      </c>
      <c r="CE75" s="105">
        <f>IF('KWh (Monthly) ENTRY NLI '!CE$5=0,0,CD75+'KWh (Monthly) ENTRY NLI '!CE75)</f>
        <v>0</v>
      </c>
      <c r="CF75" s="105">
        <f>IF('KWh (Monthly) ENTRY NLI '!CF$5=0,0,CE75+'KWh (Monthly) ENTRY NLI '!CF75)</f>
        <v>0</v>
      </c>
      <c r="CG75" s="105">
        <f>IF('KWh (Monthly) ENTRY NLI '!CG$5=0,0,CF75+'KWh (Monthly) ENTRY NLI '!CG75)</f>
        <v>0</v>
      </c>
      <c r="CH75" s="105">
        <f>IF('KWh (Monthly) ENTRY NLI '!CH$5=0,0,CG75+'KWh (Monthly) ENTRY NLI '!CH75)</f>
        <v>0</v>
      </c>
      <c r="CI75" s="105">
        <f>IF('KWh (Monthly) ENTRY NLI '!CI$5=0,0,CH75+'KWh (Monthly) ENTRY NLI '!CI75)</f>
        <v>0</v>
      </c>
      <c r="CJ75" s="105">
        <f>IF('KWh (Monthly) ENTRY NLI '!CJ$5=0,0,CI75+'KWh (Monthly) ENTRY NLI '!CJ75)</f>
        <v>0</v>
      </c>
    </row>
    <row r="76" spans="1:88" x14ac:dyDescent="0.25">
      <c r="A76" s="210"/>
      <c r="B76" s="45" t="s">
        <v>7</v>
      </c>
      <c r="C76" s="70">
        <f>IF('KWh (Monthly) ENTRY NLI '!C$5=0,0,'KWh (Monthly) ENTRY NLI '!C76)</f>
        <v>0</v>
      </c>
      <c r="D76" s="70">
        <f>IF('KWh (Monthly) ENTRY NLI '!D$5=0,0,C76+'KWh (Monthly) ENTRY NLI '!D76)</f>
        <v>0</v>
      </c>
      <c r="E76" s="70">
        <f>IF('KWh (Monthly) ENTRY NLI '!E$5=0,0,D76+'KWh (Monthly) ENTRY NLI '!E76)</f>
        <v>0</v>
      </c>
      <c r="F76" s="70">
        <f>IF('KWh (Monthly) ENTRY NLI '!F$5=0,0,E76+'KWh (Monthly) ENTRY NLI '!F76)</f>
        <v>0</v>
      </c>
      <c r="G76" s="70">
        <f>IF('KWh (Monthly) ENTRY NLI '!G$5=0,0,F76+'KWh (Monthly) ENTRY NLI '!G76)</f>
        <v>0</v>
      </c>
      <c r="H76" s="70">
        <f>IF('KWh (Monthly) ENTRY NLI '!H$5=0,0,G76+'KWh (Monthly) ENTRY NLI '!H76)</f>
        <v>0</v>
      </c>
      <c r="I76" s="70">
        <f>IF('KWh (Monthly) ENTRY NLI '!I$5=0,0,H76+'KWh (Monthly) ENTRY NLI '!I76)</f>
        <v>0</v>
      </c>
      <c r="J76" s="70">
        <f>IF('KWh (Monthly) ENTRY NLI '!J$5=0,0,I76+'KWh (Monthly) ENTRY NLI '!J76)</f>
        <v>0</v>
      </c>
      <c r="K76" s="70">
        <f>IF('KWh (Monthly) ENTRY NLI '!K$5=0,0,J76+'KWh (Monthly) ENTRY NLI '!K76)</f>
        <v>0</v>
      </c>
      <c r="L76" s="70">
        <f>IF('KWh (Monthly) ENTRY NLI '!L$5=0,0,K76+'KWh (Monthly) ENTRY NLI '!L76)</f>
        <v>0</v>
      </c>
      <c r="M76" s="70">
        <f>IF('KWh (Monthly) ENTRY NLI '!M$5=0,0,L76+'KWh (Monthly) ENTRY NLI '!M76)</f>
        <v>0</v>
      </c>
      <c r="N76" s="70">
        <f>IF('KWh (Monthly) ENTRY NLI '!N$5=0,0,M76+'KWh (Monthly) ENTRY NLI '!N76)</f>
        <v>0</v>
      </c>
      <c r="O76" s="70">
        <f>IF('KWh (Monthly) ENTRY NLI '!O$5=0,0,N76+'KWh (Monthly) ENTRY NLI '!O76)</f>
        <v>0</v>
      </c>
      <c r="P76" s="70">
        <f>IF('KWh (Monthly) ENTRY NLI '!P$5=0,0,O76+'KWh (Monthly) ENTRY NLI '!P76)</f>
        <v>0</v>
      </c>
      <c r="Q76" s="70">
        <f>IF('KWh (Monthly) ENTRY NLI '!Q$5=0,0,P76+'KWh (Monthly) ENTRY NLI '!Q76)</f>
        <v>197130.04420030839</v>
      </c>
      <c r="R76" s="70">
        <f>IF('KWh (Monthly) ENTRY NLI '!R$5=0,0,Q76+'KWh (Monthly) ENTRY NLI '!R76)</f>
        <v>197130.04420030839</v>
      </c>
      <c r="S76" s="70">
        <f>IF('KWh (Monthly) ENTRY NLI '!S$5=0,0,R76+'KWh (Monthly) ENTRY NLI '!S76)</f>
        <v>2148240.5630277954</v>
      </c>
      <c r="T76" s="70">
        <f>IF('KWh (Monthly) ENTRY NLI '!T$5=0,0,S76+'KWh (Monthly) ENTRY NLI '!T76)</f>
        <v>2148240.5630277954</v>
      </c>
      <c r="U76" s="70">
        <f>IF('KWh (Monthly) ENTRY NLI '!U$5=0,0,T76+'KWh (Monthly) ENTRY NLI '!U76)</f>
        <v>2148240.5630277954</v>
      </c>
      <c r="V76" s="70">
        <f>IF('KWh (Monthly) ENTRY NLI '!V$5=0,0,U76+'KWh (Monthly) ENTRY NLI '!V76)</f>
        <v>6558576.5371728782</v>
      </c>
      <c r="W76" s="70">
        <f>IF('KWh (Monthly) ENTRY NLI '!W$5=0,0,V76+'KWh (Monthly) ENTRY NLI '!W76)</f>
        <v>6646943.134211041</v>
      </c>
      <c r="X76" s="70">
        <f>IF('KWh (Monthly) ENTRY NLI '!X$5=0,0,W76+'KWh (Monthly) ENTRY NLI '!X76)</f>
        <v>6646943.134211041</v>
      </c>
      <c r="Y76" s="70">
        <f>IF('KWh (Monthly) ENTRY NLI '!Y$5=0,0,X76+'KWh (Monthly) ENTRY NLI '!Y76)</f>
        <v>6646943.134211041</v>
      </c>
      <c r="Z76" s="70">
        <f>IF('KWh (Monthly) ENTRY NLI '!Z$5=0,0,Y76+'KWh (Monthly) ENTRY NLI '!Z76)</f>
        <v>6646943.134211041</v>
      </c>
      <c r="AA76" s="70">
        <f>IF('KWh (Monthly) ENTRY NLI '!AA$5=0,0,Z76+'KWh (Monthly) ENTRY NLI '!AA76)</f>
        <v>6646943.134211041</v>
      </c>
      <c r="AB76" s="70">
        <f>IF('KWh (Monthly) ENTRY NLI '!AB$5=0,0,AA76+'KWh (Monthly) ENTRY NLI '!AB76)</f>
        <v>6646943.134211041</v>
      </c>
      <c r="AC76" s="70">
        <f>IF('KWh (Monthly) ENTRY NLI '!AC$5=0,0,AB76+'KWh (Monthly) ENTRY NLI '!AC76)</f>
        <v>6646943.134211041</v>
      </c>
      <c r="AD76" s="70">
        <f>IF('KWh (Monthly) ENTRY NLI '!AD$5=0,0,AC76+'KWh (Monthly) ENTRY NLI '!AD76)</f>
        <v>6646943.134211041</v>
      </c>
      <c r="AE76" s="70">
        <f>IF('KWh (Monthly) ENTRY NLI '!AE$5=0,0,AD76+'KWh (Monthly) ENTRY NLI '!AE76)</f>
        <v>7514125.3742258074</v>
      </c>
      <c r="AF76" s="70">
        <f>IF('KWh (Monthly) ENTRY NLI '!AF$5=0,0,AE76+'KWh (Monthly) ENTRY NLI '!AF76)</f>
        <v>7514125.3742258074</v>
      </c>
      <c r="AG76" s="70">
        <f>IF('KWh (Monthly) ENTRY NLI '!AG$5=0,0,AF76+'KWh (Monthly) ENTRY NLI '!AG76)</f>
        <v>7514125.3742258074</v>
      </c>
      <c r="AH76" s="70">
        <f>IF('KWh (Monthly) ENTRY NLI '!AH$5=0,0,AG76+'KWh (Monthly) ENTRY NLI '!AH76)</f>
        <v>7514125.3742258074</v>
      </c>
      <c r="AI76" s="70">
        <f>IF('KWh (Monthly) ENTRY NLI '!AI$5=0,0,AH76+'KWh (Monthly) ENTRY NLI '!AI76)</f>
        <v>7514125.3742258074</v>
      </c>
      <c r="AJ76" s="70">
        <f>IF('KWh (Monthly) ENTRY NLI '!AJ$5=0,0,AI76+'KWh (Monthly) ENTRY NLI '!AJ76)</f>
        <v>7514125.3742258074</v>
      </c>
      <c r="AK76" s="70">
        <f>IF('KWh (Monthly) ENTRY NLI '!AK$5=0,0,AJ76+'KWh (Monthly) ENTRY NLI '!AK76)</f>
        <v>7514125.3742258074</v>
      </c>
      <c r="AL76" s="70">
        <f>IF('KWh (Monthly) ENTRY NLI '!AL$5=0,0,AK76+'KWh (Monthly) ENTRY NLI '!AL76)</f>
        <v>7514125.3742258074</v>
      </c>
      <c r="AM76" s="70">
        <f>IF('KWh (Monthly) ENTRY NLI '!AM$5=0,0,AL76+'KWh (Monthly) ENTRY NLI '!AM76)</f>
        <v>7514125.3742258074</v>
      </c>
      <c r="AN76" s="70">
        <f>IF('KWh (Monthly) ENTRY NLI '!AN$5=0,0,AM76+'KWh (Monthly) ENTRY NLI '!AN76)</f>
        <v>7586918.2879807139</v>
      </c>
      <c r="AO76" s="105">
        <f>IF('KWh (Monthly) ENTRY NLI '!AO$5=0,0,AN76+'KWh (Monthly) ENTRY NLI '!AO76)</f>
        <v>7586918.2879807139</v>
      </c>
      <c r="AP76" s="105">
        <f>IF('KWh (Monthly) ENTRY NLI '!AP$5=0,0,AO76+'KWh (Monthly) ENTRY NLI '!AP76)</f>
        <v>7586918.2879807139</v>
      </c>
      <c r="AQ76" s="105">
        <f>IF('KWh (Monthly) ENTRY NLI '!AQ$5=0,0,AP76+'KWh (Monthly) ENTRY NLI '!AQ76)</f>
        <v>7586918.2879807139</v>
      </c>
      <c r="AR76" s="70">
        <f>IF('KWh (Monthly) ENTRY NLI '!AR$5=-1,0,AQ76+'KWh (Monthly) ENTRY NLI '!AR76)</f>
        <v>7586918.2879807139</v>
      </c>
      <c r="AS76" s="70">
        <f>IF('KWh (Monthly) ENTRY NLI '!AS$5=-1,0,AR76+'KWh (Monthly) ENTRY NLI '!AS76)</f>
        <v>7586918.2879807139</v>
      </c>
      <c r="AT76" s="70">
        <f>IF('KWh (Monthly) ENTRY NLI '!AT$5=-1,0,AS76+'KWh (Monthly) ENTRY NLI '!AT76)</f>
        <v>7586918.2879807139</v>
      </c>
      <c r="AU76" s="70">
        <f>IF('KWh (Monthly) ENTRY NLI '!AU$5=-1,0,AT76+'KWh (Monthly) ENTRY NLI '!AU76)</f>
        <v>7586918.2879807139</v>
      </c>
      <c r="AV76" s="70">
        <f>IF('KWh (Monthly) ENTRY NLI '!AV$5=-1,0,AU76+'KWh (Monthly) ENTRY NLI '!AV76)</f>
        <v>7586918.2879807139</v>
      </c>
      <c r="AW76" s="105">
        <f>IF('KWh (Monthly) ENTRY NLI '!AW$5=0,0,AV76+'KWh (Monthly) ENTRY NLI '!AW76)</f>
        <v>7586918.2879807139</v>
      </c>
      <c r="AX76" s="105">
        <f>IF('KWh (Monthly) ENTRY NLI '!AX$5=0,0,AW76+'KWh (Monthly) ENTRY NLI '!AX76)</f>
        <v>7586918.2879807139</v>
      </c>
      <c r="AY76" s="105">
        <f>IF('KWh (Monthly) ENTRY NLI '!AY$5=0,0,AX76+'KWh (Monthly) ENTRY NLI '!AY76)</f>
        <v>7586918.2879807139</v>
      </c>
      <c r="AZ76" s="105">
        <f>IF('KWh (Monthly) ENTRY NLI '!AZ$5=0,0,AY76+'KWh (Monthly) ENTRY NLI '!AZ76)</f>
        <v>7586918.2879807139</v>
      </c>
      <c r="BA76" s="105">
        <f>IF('KWh (Monthly) ENTRY NLI '!BA$5=0,0,AZ76+'KWh (Monthly) ENTRY NLI '!BA76)</f>
        <v>7586918.2879807139</v>
      </c>
      <c r="BB76" s="105">
        <f>IF('KWh (Monthly) ENTRY NLI '!BB$5=0,0,BA76+'KWh (Monthly) ENTRY NLI '!BB76)</f>
        <v>7586918.2879807139</v>
      </c>
      <c r="BC76" s="105">
        <f>IF('KWh (Monthly) ENTRY NLI '!BC$5=0,0,BB76+'KWh (Monthly) ENTRY NLI '!BC76)</f>
        <v>7586918.2879807139</v>
      </c>
      <c r="BD76" s="105">
        <f>IF('KWh (Monthly) ENTRY NLI '!BD$5=0,0,BC76+'KWh (Monthly) ENTRY NLI '!BD76)</f>
        <v>0</v>
      </c>
      <c r="BE76" s="105">
        <f>IF('KWh (Monthly) ENTRY NLI '!BE$5=0,0,BD76+'KWh (Monthly) ENTRY NLI '!BE76)</f>
        <v>0</v>
      </c>
      <c r="BF76" s="105">
        <f>IF('KWh (Monthly) ENTRY NLI '!BF$5=0,0,BE76+'KWh (Monthly) ENTRY NLI '!BF76)</f>
        <v>0</v>
      </c>
      <c r="BG76" s="105">
        <f>IF('KWh (Monthly) ENTRY NLI '!BG$5=0,0,BF76+'KWh (Monthly) ENTRY NLI '!BG76)</f>
        <v>0</v>
      </c>
      <c r="BH76" s="105">
        <f>IF('KWh (Monthly) ENTRY NLI '!BH$5=0,0,BG76+'KWh (Monthly) ENTRY NLI '!BH76)</f>
        <v>0</v>
      </c>
      <c r="BI76" s="105">
        <f>IF('KWh (Monthly) ENTRY NLI '!BI$5=0,0,BH76+'KWh (Monthly) ENTRY NLI '!BI76)</f>
        <v>0</v>
      </c>
      <c r="BJ76" s="105">
        <f>IF('KWh (Monthly) ENTRY NLI '!BJ$5=0,0,BI76+'KWh (Monthly) ENTRY NLI '!BJ76)</f>
        <v>0</v>
      </c>
      <c r="BK76" s="105">
        <f>IF('KWh (Monthly) ENTRY NLI '!BK$5=0,0,BJ76+'KWh (Monthly) ENTRY NLI '!BK76)</f>
        <v>0</v>
      </c>
      <c r="BL76" s="105">
        <f>IF('KWh (Monthly) ENTRY NLI '!BL$5=0,0,BK76+'KWh (Monthly) ENTRY NLI '!BL76)</f>
        <v>0</v>
      </c>
      <c r="BM76" s="105">
        <f>IF('KWh (Monthly) ENTRY NLI '!BM$5=0,0,BL76+'KWh (Monthly) ENTRY NLI '!BM76)</f>
        <v>0</v>
      </c>
      <c r="BN76" s="105">
        <f>IF('KWh (Monthly) ENTRY NLI '!BN$5=0,0,BM76+'KWh (Monthly) ENTRY NLI '!BN76)</f>
        <v>0</v>
      </c>
      <c r="BO76" s="105">
        <f>IF('KWh (Monthly) ENTRY NLI '!BO$5=0,0,BN76+'KWh (Monthly) ENTRY NLI '!BO76)</f>
        <v>0</v>
      </c>
      <c r="BP76" s="105">
        <f>IF('KWh (Monthly) ENTRY NLI '!BP$5=0,0,BO76+'KWh (Monthly) ENTRY NLI '!BP76)</f>
        <v>0</v>
      </c>
      <c r="BQ76" s="105">
        <f>IF('KWh (Monthly) ENTRY NLI '!BQ$5=0,0,BP76+'KWh (Monthly) ENTRY NLI '!BQ76)</f>
        <v>0</v>
      </c>
      <c r="BR76" s="105">
        <f>IF('KWh (Monthly) ENTRY NLI '!BR$5=0,0,BQ76+'KWh (Monthly) ENTRY NLI '!BR76)</f>
        <v>0</v>
      </c>
      <c r="BS76" s="105">
        <f>IF('KWh (Monthly) ENTRY NLI '!BS$5=0,0,BR76+'KWh (Monthly) ENTRY NLI '!BS76)</f>
        <v>0</v>
      </c>
      <c r="BT76" s="105">
        <f>IF('KWh (Monthly) ENTRY NLI '!BT$5=0,0,BS76+'KWh (Monthly) ENTRY NLI '!BT76)</f>
        <v>0</v>
      </c>
      <c r="BU76" s="105">
        <f>IF('KWh (Monthly) ENTRY NLI '!BU$5=0,0,BT76+'KWh (Monthly) ENTRY NLI '!BU76)</f>
        <v>0</v>
      </c>
      <c r="BV76" s="105">
        <f>IF('KWh (Monthly) ENTRY NLI '!BV$5=0,0,BU76+'KWh (Monthly) ENTRY NLI '!BV76)</f>
        <v>0</v>
      </c>
      <c r="BW76" s="105">
        <f>IF('KWh (Monthly) ENTRY NLI '!BW$5=0,0,BV76+'KWh (Monthly) ENTRY NLI '!BW76)</f>
        <v>0</v>
      </c>
      <c r="BX76" s="105">
        <f>IF('KWh (Monthly) ENTRY NLI '!BX$5=0,0,BW76+'KWh (Monthly) ENTRY NLI '!BX76)</f>
        <v>0</v>
      </c>
      <c r="BY76" s="105">
        <f>IF('KWh (Monthly) ENTRY NLI '!BY$5=0,0,BX76+'KWh (Monthly) ENTRY NLI '!BY76)</f>
        <v>0</v>
      </c>
      <c r="BZ76" s="105">
        <f>IF('KWh (Monthly) ENTRY NLI '!BZ$5=0,0,BY76+'KWh (Monthly) ENTRY NLI '!BZ76)</f>
        <v>0</v>
      </c>
      <c r="CA76" s="105">
        <f>IF('KWh (Monthly) ENTRY NLI '!CA$5=0,0,BZ76+'KWh (Monthly) ENTRY NLI '!CA76)</f>
        <v>0</v>
      </c>
      <c r="CB76" s="105">
        <f>IF('KWh (Monthly) ENTRY NLI '!CB$5=0,0,CA76+'KWh (Monthly) ENTRY NLI '!CB76)</f>
        <v>0</v>
      </c>
      <c r="CC76" s="105">
        <f>IF('KWh (Monthly) ENTRY NLI '!CC$5=0,0,CB76+'KWh (Monthly) ENTRY NLI '!CC76)</f>
        <v>0</v>
      </c>
      <c r="CD76" s="105">
        <f>IF('KWh (Monthly) ENTRY NLI '!CD$5=0,0,CC76+'KWh (Monthly) ENTRY NLI '!CD76)</f>
        <v>0</v>
      </c>
      <c r="CE76" s="105">
        <f>IF('KWh (Monthly) ENTRY NLI '!CE$5=0,0,CD76+'KWh (Monthly) ENTRY NLI '!CE76)</f>
        <v>0</v>
      </c>
      <c r="CF76" s="105">
        <f>IF('KWh (Monthly) ENTRY NLI '!CF$5=0,0,CE76+'KWh (Monthly) ENTRY NLI '!CF76)</f>
        <v>0</v>
      </c>
      <c r="CG76" s="105">
        <f>IF('KWh (Monthly) ENTRY NLI '!CG$5=0,0,CF76+'KWh (Monthly) ENTRY NLI '!CG76)</f>
        <v>0</v>
      </c>
      <c r="CH76" s="105">
        <f>IF('KWh (Monthly) ENTRY NLI '!CH$5=0,0,CG76+'KWh (Monthly) ENTRY NLI '!CH76)</f>
        <v>0</v>
      </c>
      <c r="CI76" s="105">
        <f>IF('KWh (Monthly) ENTRY NLI '!CI$5=0,0,CH76+'KWh (Monthly) ENTRY NLI '!CI76)</f>
        <v>0</v>
      </c>
      <c r="CJ76" s="105">
        <f>IF('KWh (Monthly) ENTRY NLI '!CJ$5=0,0,CI76+'KWh (Monthly) ENTRY NLI '!CJ76)</f>
        <v>0</v>
      </c>
    </row>
    <row r="77" spans="1:88" ht="15.75" thickBot="1" x14ac:dyDescent="0.3">
      <c r="A77" s="211"/>
      <c r="B77" s="45" t="s">
        <v>8</v>
      </c>
      <c r="C77" s="70">
        <f>IF('KWh (Monthly) ENTRY NLI '!C$5=0,0,'KWh (Monthly) ENTRY NLI '!C77)</f>
        <v>0</v>
      </c>
      <c r="D77" s="70">
        <f>IF('KWh (Monthly) ENTRY NLI '!D$5=0,0,C77+'KWh (Monthly) ENTRY NLI '!D77)</f>
        <v>0</v>
      </c>
      <c r="E77" s="70">
        <f>IF('KWh (Monthly) ENTRY NLI '!E$5=0,0,D77+'KWh (Monthly) ENTRY NLI '!E77)</f>
        <v>0</v>
      </c>
      <c r="F77" s="70">
        <f>IF('KWh (Monthly) ENTRY NLI '!F$5=0,0,E77+'KWh (Monthly) ENTRY NLI '!F77)</f>
        <v>0</v>
      </c>
      <c r="G77" s="70">
        <f>IF('KWh (Monthly) ENTRY NLI '!G$5=0,0,F77+'KWh (Monthly) ENTRY NLI '!G77)</f>
        <v>0</v>
      </c>
      <c r="H77" s="70">
        <f>IF('KWh (Monthly) ENTRY NLI '!H$5=0,0,G77+'KWh (Monthly) ENTRY NLI '!H77)</f>
        <v>0</v>
      </c>
      <c r="I77" s="70">
        <f>IF('KWh (Monthly) ENTRY NLI '!I$5=0,0,H77+'KWh (Monthly) ENTRY NLI '!I77)</f>
        <v>0</v>
      </c>
      <c r="J77" s="70">
        <f>IF('KWh (Monthly) ENTRY NLI '!J$5=0,0,I77+'KWh (Monthly) ENTRY NLI '!J77)</f>
        <v>0</v>
      </c>
      <c r="K77" s="70">
        <f>IF('KWh (Monthly) ENTRY NLI '!K$5=0,0,J77+'KWh (Monthly) ENTRY NLI '!K77)</f>
        <v>0</v>
      </c>
      <c r="L77" s="70">
        <f>IF('KWh (Monthly) ENTRY NLI '!L$5=0,0,K77+'KWh (Monthly) ENTRY NLI '!L77)</f>
        <v>0</v>
      </c>
      <c r="M77" s="70">
        <f>IF('KWh (Monthly) ENTRY NLI '!M$5=0,0,L77+'KWh (Monthly) ENTRY NLI '!M77)</f>
        <v>0</v>
      </c>
      <c r="N77" s="70">
        <f>IF('KWh (Monthly) ENTRY NLI '!N$5=0,0,M77+'KWh (Monthly) ENTRY NLI '!N77)</f>
        <v>0</v>
      </c>
      <c r="O77" s="70">
        <f>IF('KWh (Monthly) ENTRY NLI '!O$5=0,0,N77+'KWh (Monthly) ENTRY NLI '!O77)</f>
        <v>0</v>
      </c>
      <c r="P77" s="70">
        <f>IF('KWh (Monthly) ENTRY NLI '!P$5=0,0,O77+'KWh (Monthly) ENTRY NLI '!P77)</f>
        <v>0</v>
      </c>
      <c r="Q77" s="70">
        <f>IF('KWh (Monthly) ENTRY NLI '!Q$5=0,0,P77+'KWh (Monthly) ENTRY NLI '!Q77)</f>
        <v>0</v>
      </c>
      <c r="R77" s="70">
        <f>IF('KWh (Monthly) ENTRY NLI '!R$5=0,0,Q77+'KWh (Monthly) ENTRY NLI '!R77)</f>
        <v>0</v>
      </c>
      <c r="S77" s="70">
        <f>IF('KWh (Monthly) ENTRY NLI '!S$5=0,0,R77+'KWh (Monthly) ENTRY NLI '!S77)</f>
        <v>0</v>
      </c>
      <c r="T77" s="70">
        <f>IF('KWh (Monthly) ENTRY NLI '!T$5=0,0,S77+'KWh (Monthly) ENTRY NLI '!T77)</f>
        <v>0</v>
      </c>
      <c r="U77" s="70">
        <f>IF('KWh (Monthly) ENTRY NLI '!U$5=0,0,T77+'KWh (Monthly) ENTRY NLI '!U77)</f>
        <v>0</v>
      </c>
      <c r="V77" s="70">
        <f>IF('KWh (Monthly) ENTRY NLI '!V$5=0,0,U77+'KWh (Monthly) ENTRY NLI '!V77)</f>
        <v>0</v>
      </c>
      <c r="W77" s="70">
        <f>IF('KWh (Monthly) ENTRY NLI '!W$5=0,0,V77+'KWh (Monthly) ENTRY NLI '!W77)</f>
        <v>0</v>
      </c>
      <c r="X77" s="70">
        <f>IF('KWh (Monthly) ENTRY NLI '!X$5=0,0,W77+'KWh (Monthly) ENTRY NLI '!X77)</f>
        <v>0</v>
      </c>
      <c r="Y77" s="70">
        <f>IF('KWh (Monthly) ENTRY NLI '!Y$5=0,0,X77+'KWh (Monthly) ENTRY NLI '!Y77)</f>
        <v>0</v>
      </c>
      <c r="Z77" s="70">
        <f>IF('KWh (Monthly) ENTRY NLI '!Z$5=0,0,Y77+'KWh (Monthly) ENTRY NLI '!Z77)</f>
        <v>0</v>
      </c>
      <c r="AA77" s="70">
        <f>IF('KWh (Monthly) ENTRY NLI '!AA$5=0,0,Z77+'KWh (Monthly) ENTRY NLI '!AA77)</f>
        <v>0</v>
      </c>
      <c r="AB77" s="70">
        <f>IF('KWh (Monthly) ENTRY NLI '!AB$5=0,0,AA77+'KWh (Monthly) ENTRY NLI '!AB77)</f>
        <v>0</v>
      </c>
      <c r="AC77" s="70">
        <f>IF('KWh (Monthly) ENTRY NLI '!AC$5=0,0,AB77+'KWh (Monthly) ENTRY NLI '!AC77)</f>
        <v>0</v>
      </c>
      <c r="AD77" s="70">
        <f>IF('KWh (Monthly) ENTRY NLI '!AD$5=0,0,AC77+'KWh (Monthly) ENTRY NLI '!AD77)</f>
        <v>0</v>
      </c>
      <c r="AE77" s="70">
        <f>IF('KWh (Monthly) ENTRY NLI '!AE$5=0,0,AD77+'KWh (Monthly) ENTRY NLI '!AE77)</f>
        <v>0</v>
      </c>
      <c r="AF77" s="70">
        <f>IF('KWh (Monthly) ENTRY NLI '!AF$5=0,0,AE77+'KWh (Monthly) ENTRY NLI '!AF77)</f>
        <v>0</v>
      </c>
      <c r="AG77" s="70">
        <f>IF('KWh (Monthly) ENTRY NLI '!AG$5=0,0,AF77+'KWh (Monthly) ENTRY NLI '!AG77)</f>
        <v>0</v>
      </c>
      <c r="AH77" s="70">
        <f>IF('KWh (Monthly) ENTRY NLI '!AH$5=0,0,AG77+'KWh (Monthly) ENTRY NLI '!AH77)</f>
        <v>0</v>
      </c>
      <c r="AI77" s="70">
        <f>IF('KWh (Monthly) ENTRY NLI '!AI$5=0,0,AH77+'KWh (Monthly) ENTRY NLI '!AI77)</f>
        <v>0</v>
      </c>
      <c r="AJ77" s="70">
        <f>IF('KWh (Monthly) ENTRY NLI '!AJ$5=0,0,AI77+'KWh (Monthly) ENTRY NLI '!AJ77)</f>
        <v>0</v>
      </c>
      <c r="AK77" s="70">
        <f>IF('KWh (Monthly) ENTRY NLI '!AK$5=0,0,AJ77+'KWh (Monthly) ENTRY NLI '!AK77)</f>
        <v>0</v>
      </c>
      <c r="AL77" s="70">
        <f>IF('KWh (Monthly) ENTRY NLI '!AL$5=0,0,AK77+'KWh (Monthly) ENTRY NLI '!AL77)</f>
        <v>0</v>
      </c>
      <c r="AM77" s="70">
        <f>IF('KWh (Monthly) ENTRY NLI '!AM$5=0,0,AL77+'KWh (Monthly) ENTRY NLI '!AM77)</f>
        <v>0</v>
      </c>
      <c r="AN77" s="70">
        <f>IF('KWh (Monthly) ENTRY NLI '!AN$5=0,0,AM77+'KWh (Monthly) ENTRY NLI '!AN77)</f>
        <v>0</v>
      </c>
      <c r="AO77" s="105">
        <f>IF('KWh (Monthly) ENTRY NLI '!AO$5=0,0,AN77+'KWh (Monthly) ENTRY NLI '!AO77)</f>
        <v>0</v>
      </c>
      <c r="AP77" s="105">
        <f>IF('KWh (Monthly) ENTRY NLI '!AP$5=0,0,AO77+'KWh (Monthly) ENTRY NLI '!AP77)</f>
        <v>0</v>
      </c>
      <c r="AQ77" s="105">
        <f>IF('KWh (Monthly) ENTRY NLI '!AQ$5=0,0,AP77+'KWh (Monthly) ENTRY NLI '!AQ77)</f>
        <v>0</v>
      </c>
      <c r="AR77" s="70">
        <f>IF('KWh (Monthly) ENTRY NLI '!AR$5=-1,0,AQ77+'KWh (Monthly) ENTRY NLI '!AR77)</f>
        <v>0</v>
      </c>
      <c r="AS77" s="70">
        <f>IF('KWh (Monthly) ENTRY NLI '!AS$5=-1,0,AR77+'KWh (Monthly) ENTRY NLI '!AS77)</f>
        <v>0</v>
      </c>
      <c r="AT77" s="70">
        <f>IF('KWh (Monthly) ENTRY NLI '!AT$5=-1,0,AS77+'KWh (Monthly) ENTRY NLI '!AT77)</f>
        <v>0</v>
      </c>
      <c r="AU77" s="70">
        <f>IF('KWh (Monthly) ENTRY NLI '!AU$5=-1,0,AT77+'KWh (Monthly) ENTRY NLI '!AU77)</f>
        <v>0</v>
      </c>
      <c r="AV77" s="70">
        <f>IF('KWh (Monthly) ENTRY NLI '!AV$5=-1,0,AU77+'KWh (Monthly) ENTRY NLI '!AV77)</f>
        <v>0</v>
      </c>
      <c r="AW77" s="105">
        <f>IF('KWh (Monthly) ENTRY NLI '!AW$5=0,0,AV77+'KWh (Monthly) ENTRY NLI '!AW77)</f>
        <v>0</v>
      </c>
      <c r="AX77" s="105">
        <f>IF('KWh (Monthly) ENTRY NLI '!AX$5=0,0,AW77+'KWh (Monthly) ENTRY NLI '!AX77)</f>
        <v>0</v>
      </c>
      <c r="AY77" s="105">
        <f>IF('KWh (Monthly) ENTRY NLI '!AY$5=0,0,AX77+'KWh (Monthly) ENTRY NLI '!AY77)</f>
        <v>0</v>
      </c>
      <c r="AZ77" s="105">
        <f>IF('KWh (Monthly) ENTRY NLI '!AZ$5=0,0,AY77+'KWh (Monthly) ENTRY NLI '!AZ77)</f>
        <v>0</v>
      </c>
      <c r="BA77" s="105">
        <f>IF('KWh (Monthly) ENTRY NLI '!BA$5=0,0,AZ77+'KWh (Monthly) ENTRY NLI '!BA77)</f>
        <v>0</v>
      </c>
      <c r="BB77" s="105">
        <f>IF('KWh (Monthly) ENTRY NLI '!BB$5=0,0,BA77+'KWh (Monthly) ENTRY NLI '!BB77)</f>
        <v>0</v>
      </c>
      <c r="BC77" s="105">
        <f>IF('KWh (Monthly) ENTRY NLI '!BC$5=0,0,BB77+'KWh (Monthly) ENTRY NLI '!BC77)</f>
        <v>0</v>
      </c>
      <c r="BD77" s="105">
        <f>IF('KWh (Monthly) ENTRY NLI '!BD$5=0,0,BC77+'KWh (Monthly) ENTRY NLI '!BD77)</f>
        <v>0</v>
      </c>
      <c r="BE77" s="105">
        <f>IF('KWh (Monthly) ENTRY NLI '!BE$5=0,0,BD77+'KWh (Monthly) ENTRY NLI '!BE77)</f>
        <v>0</v>
      </c>
      <c r="BF77" s="105">
        <f>IF('KWh (Monthly) ENTRY NLI '!BF$5=0,0,BE77+'KWh (Monthly) ENTRY NLI '!BF77)</f>
        <v>0</v>
      </c>
      <c r="BG77" s="105">
        <f>IF('KWh (Monthly) ENTRY NLI '!BG$5=0,0,BF77+'KWh (Monthly) ENTRY NLI '!BG77)</f>
        <v>0</v>
      </c>
      <c r="BH77" s="105">
        <f>IF('KWh (Monthly) ENTRY NLI '!BH$5=0,0,BG77+'KWh (Monthly) ENTRY NLI '!BH77)</f>
        <v>0</v>
      </c>
      <c r="BI77" s="105">
        <f>IF('KWh (Monthly) ENTRY NLI '!BI$5=0,0,BH77+'KWh (Monthly) ENTRY NLI '!BI77)</f>
        <v>0</v>
      </c>
      <c r="BJ77" s="105">
        <f>IF('KWh (Monthly) ENTRY NLI '!BJ$5=0,0,BI77+'KWh (Monthly) ENTRY NLI '!BJ77)</f>
        <v>0</v>
      </c>
      <c r="BK77" s="105">
        <f>IF('KWh (Monthly) ENTRY NLI '!BK$5=0,0,BJ77+'KWh (Monthly) ENTRY NLI '!BK77)</f>
        <v>0</v>
      </c>
      <c r="BL77" s="105">
        <f>IF('KWh (Monthly) ENTRY NLI '!BL$5=0,0,BK77+'KWh (Monthly) ENTRY NLI '!BL77)</f>
        <v>0</v>
      </c>
      <c r="BM77" s="105">
        <f>IF('KWh (Monthly) ENTRY NLI '!BM$5=0,0,BL77+'KWh (Monthly) ENTRY NLI '!BM77)</f>
        <v>0</v>
      </c>
      <c r="BN77" s="105">
        <f>IF('KWh (Monthly) ENTRY NLI '!BN$5=0,0,BM77+'KWh (Monthly) ENTRY NLI '!BN77)</f>
        <v>0</v>
      </c>
      <c r="BO77" s="105">
        <f>IF('KWh (Monthly) ENTRY NLI '!BO$5=0,0,BN77+'KWh (Monthly) ENTRY NLI '!BO77)</f>
        <v>0</v>
      </c>
      <c r="BP77" s="105">
        <f>IF('KWh (Monthly) ENTRY NLI '!BP$5=0,0,BO77+'KWh (Monthly) ENTRY NLI '!BP77)</f>
        <v>0</v>
      </c>
      <c r="BQ77" s="105">
        <f>IF('KWh (Monthly) ENTRY NLI '!BQ$5=0,0,BP77+'KWh (Monthly) ENTRY NLI '!BQ77)</f>
        <v>0</v>
      </c>
      <c r="BR77" s="105">
        <f>IF('KWh (Monthly) ENTRY NLI '!BR$5=0,0,BQ77+'KWh (Monthly) ENTRY NLI '!BR77)</f>
        <v>0</v>
      </c>
      <c r="BS77" s="105">
        <f>IF('KWh (Monthly) ENTRY NLI '!BS$5=0,0,BR77+'KWh (Monthly) ENTRY NLI '!BS77)</f>
        <v>0</v>
      </c>
      <c r="BT77" s="105">
        <f>IF('KWh (Monthly) ENTRY NLI '!BT$5=0,0,BS77+'KWh (Monthly) ENTRY NLI '!BT77)</f>
        <v>0</v>
      </c>
      <c r="BU77" s="105">
        <f>IF('KWh (Monthly) ENTRY NLI '!BU$5=0,0,BT77+'KWh (Monthly) ENTRY NLI '!BU77)</f>
        <v>0</v>
      </c>
      <c r="BV77" s="105">
        <f>IF('KWh (Monthly) ENTRY NLI '!BV$5=0,0,BU77+'KWh (Monthly) ENTRY NLI '!BV77)</f>
        <v>0</v>
      </c>
      <c r="BW77" s="105">
        <f>IF('KWh (Monthly) ENTRY NLI '!BW$5=0,0,BV77+'KWh (Monthly) ENTRY NLI '!BW77)</f>
        <v>0</v>
      </c>
      <c r="BX77" s="105">
        <f>IF('KWh (Monthly) ENTRY NLI '!BX$5=0,0,BW77+'KWh (Monthly) ENTRY NLI '!BX77)</f>
        <v>0</v>
      </c>
      <c r="BY77" s="105">
        <f>IF('KWh (Monthly) ENTRY NLI '!BY$5=0,0,BX77+'KWh (Monthly) ENTRY NLI '!BY77)</f>
        <v>0</v>
      </c>
      <c r="BZ77" s="105">
        <f>IF('KWh (Monthly) ENTRY NLI '!BZ$5=0,0,BY77+'KWh (Monthly) ENTRY NLI '!BZ77)</f>
        <v>0</v>
      </c>
      <c r="CA77" s="105">
        <f>IF('KWh (Monthly) ENTRY NLI '!CA$5=0,0,BZ77+'KWh (Monthly) ENTRY NLI '!CA77)</f>
        <v>0</v>
      </c>
      <c r="CB77" s="105">
        <f>IF('KWh (Monthly) ENTRY NLI '!CB$5=0,0,CA77+'KWh (Monthly) ENTRY NLI '!CB77)</f>
        <v>0</v>
      </c>
      <c r="CC77" s="105">
        <f>IF('KWh (Monthly) ENTRY NLI '!CC$5=0,0,CB77+'KWh (Monthly) ENTRY NLI '!CC77)</f>
        <v>0</v>
      </c>
      <c r="CD77" s="105">
        <f>IF('KWh (Monthly) ENTRY NLI '!CD$5=0,0,CC77+'KWh (Monthly) ENTRY NLI '!CD77)</f>
        <v>0</v>
      </c>
      <c r="CE77" s="105">
        <f>IF('KWh (Monthly) ENTRY NLI '!CE$5=0,0,CD77+'KWh (Monthly) ENTRY NLI '!CE77)</f>
        <v>0</v>
      </c>
      <c r="CF77" s="105">
        <f>IF('KWh (Monthly) ENTRY NLI '!CF$5=0,0,CE77+'KWh (Monthly) ENTRY NLI '!CF77)</f>
        <v>0</v>
      </c>
      <c r="CG77" s="105">
        <f>IF('KWh (Monthly) ENTRY NLI '!CG$5=0,0,CF77+'KWh (Monthly) ENTRY NLI '!CG77)</f>
        <v>0</v>
      </c>
      <c r="CH77" s="105">
        <f>IF('KWh (Monthly) ENTRY NLI '!CH$5=0,0,CG77+'KWh (Monthly) ENTRY NLI '!CH77)</f>
        <v>0</v>
      </c>
      <c r="CI77" s="105">
        <f>IF('KWh (Monthly) ENTRY NLI '!CI$5=0,0,CH77+'KWh (Monthly) ENTRY NLI '!CI77)</f>
        <v>0</v>
      </c>
      <c r="CJ77" s="105">
        <f>IF('KWh (Monthly) ENTRY NLI '!CJ$5=0,0,CI77+'KWh (Monthly) ENTRY NLI '!CJ77)</f>
        <v>0</v>
      </c>
    </row>
    <row r="78" spans="1:88" ht="15.75" thickBot="1" x14ac:dyDescent="0.3"/>
    <row r="79" spans="1:88" ht="15.75" x14ac:dyDescent="0.25">
      <c r="A79" s="19"/>
      <c r="B79" s="80" t="s">
        <v>34</v>
      </c>
      <c r="C79" s="51">
        <v>42370</v>
      </c>
      <c r="D79" s="51">
        <v>42401</v>
      </c>
      <c r="E79" s="49">
        <v>42430</v>
      </c>
      <c r="F79" s="49">
        <v>42461</v>
      </c>
      <c r="G79" s="49">
        <v>42491</v>
      </c>
      <c r="H79" s="49">
        <v>42522</v>
      </c>
      <c r="I79" s="49">
        <v>42552</v>
      </c>
      <c r="J79" s="49">
        <v>42583</v>
      </c>
      <c r="K79" s="49">
        <v>42614</v>
      </c>
      <c r="L79" s="49">
        <v>42644</v>
      </c>
      <c r="M79" s="49">
        <v>42675</v>
      </c>
      <c r="N79" s="49">
        <v>42705</v>
      </c>
      <c r="O79" s="49">
        <v>42736</v>
      </c>
      <c r="P79" s="49">
        <v>42767</v>
      </c>
      <c r="Q79" s="50">
        <v>42795</v>
      </c>
      <c r="R79" s="50">
        <v>42826</v>
      </c>
      <c r="S79" s="50">
        <v>42856</v>
      </c>
      <c r="T79" s="50">
        <v>42887</v>
      </c>
      <c r="U79" s="50">
        <v>42917</v>
      </c>
      <c r="V79" s="50">
        <v>42948</v>
      </c>
      <c r="W79" s="50">
        <v>42979</v>
      </c>
      <c r="X79" s="50">
        <v>43009</v>
      </c>
      <c r="Y79" s="50">
        <v>43040</v>
      </c>
      <c r="Z79" s="50">
        <v>43070</v>
      </c>
      <c r="AA79" s="50">
        <v>43101</v>
      </c>
      <c r="AB79" s="50">
        <v>43132</v>
      </c>
      <c r="AC79" s="51">
        <v>43160</v>
      </c>
      <c r="AD79" s="51">
        <v>43191</v>
      </c>
      <c r="AE79" s="51">
        <v>43221</v>
      </c>
      <c r="AF79" s="51">
        <v>43252</v>
      </c>
      <c r="AG79" s="51">
        <v>43282</v>
      </c>
      <c r="AH79" s="51">
        <v>43313</v>
      </c>
      <c r="AI79" s="51">
        <v>43344</v>
      </c>
      <c r="AJ79" s="51">
        <v>43374</v>
      </c>
      <c r="AK79" s="51">
        <v>43405</v>
      </c>
      <c r="AL79" s="51">
        <v>43435</v>
      </c>
      <c r="AM79" s="51">
        <v>43466</v>
      </c>
      <c r="AN79" s="51">
        <v>43497</v>
      </c>
      <c r="AO79" s="49">
        <v>43525</v>
      </c>
      <c r="AP79" s="49">
        <v>43556</v>
      </c>
      <c r="AQ79" s="49">
        <v>43586</v>
      </c>
      <c r="AR79" s="49">
        <v>43617</v>
      </c>
      <c r="AS79" s="49">
        <v>43647</v>
      </c>
      <c r="AT79" s="49">
        <v>43678</v>
      </c>
      <c r="AU79" s="49">
        <v>43709</v>
      </c>
      <c r="AV79" s="49">
        <v>43739</v>
      </c>
      <c r="AW79" s="49">
        <v>43770</v>
      </c>
      <c r="AX79" s="49">
        <v>43800</v>
      </c>
      <c r="AY79" s="49">
        <v>43831</v>
      </c>
      <c r="AZ79" s="49">
        <v>43862</v>
      </c>
      <c r="BA79" s="50">
        <v>43891</v>
      </c>
      <c r="BB79" s="50">
        <v>43922</v>
      </c>
      <c r="BC79" s="50">
        <v>43952</v>
      </c>
      <c r="BD79" s="50">
        <v>43983</v>
      </c>
      <c r="BE79" s="50">
        <v>44013</v>
      </c>
      <c r="BF79" s="50">
        <v>44044</v>
      </c>
      <c r="BG79" s="50">
        <v>44075</v>
      </c>
      <c r="BH79" s="50">
        <v>44105</v>
      </c>
      <c r="BI79" s="50">
        <v>44136</v>
      </c>
      <c r="BJ79" s="50">
        <v>44166</v>
      </c>
      <c r="BK79" s="50">
        <v>44197</v>
      </c>
      <c r="BL79" s="50">
        <v>44228</v>
      </c>
      <c r="BM79" s="51">
        <v>44256</v>
      </c>
      <c r="BN79" s="51">
        <v>44287</v>
      </c>
      <c r="BO79" s="51">
        <v>44317</v>
      </c>
      <c r="BP79" s="51">
        <v>44348</v>
      </c>
      <c r="BQ79" s="51">
        <v>44378</v>
      </c>
      <c r="BR79" s="51">
        <v>44409</v>
      </c>
      <c r="BS79" s="51">
        <v>44440</v>
      </c>
      <c r="BT79" s="51">
        <v>44470</v>
      </c>
      <c r="BU79" s="51">
        <v>44501</v>
      </c>
      <c r="BV79" s="51">
        <v>44531</v>
      </c>
      <c r="BW79" s="51">
        <v>44562</v>
      </c>
      <c r="BX79" s="51">
        <v>44593</v>
      </c>
      <c r="BY79" s="49">
        <v>44621</v>
      </c>
      <c r="BZ79" s="49">
        <v>44652</v>
      </c>
      <c r="CA79" s="49">
        <v>44682</v>
      </c>
      <c r="CB79" s="49">
        <v>44713</v>
      </c>
      <c r="CC79" s="49">
        <v>44743</v>
      </c>
      <c r="CD79" s="49">
        <v>44774</v>
      </c>
      <c r="CE79" s="49">
        <v>44805</v>
      </c>
      <c r="CF79" s="49">
        <v>44835</v>
      </c>
      <c r="CG79" s="49">
        <v>44866</v>
      </c>
      <c r="CH79" s="49">
        <v>44896</v>
      </c>
      <c r="CI79" s="49">
        <v>44927</v>
      </c>
      <c r="CJ79" s="49">
        <v>44958</v>
      </c>
    </row>
    <row r="80" spans="1:88" ht="15" customHeight="1" x14ac:dyDescent="0.25">
      <c r="A80" s="209" t="s">
        <v>29</v>
      </c>
      <c r="B80" s="45" t="s">
        <v>9</v>
      </c>
      <c r="C80" s="70">
        <f>IF('KWh (Monthly) ENTRY NLI '!C$5=0,0,'KWh (Monthly) ENTRY NLI '!C80)</f>
        <v>0</v>
      </c>
      <c r="D80" s="70">
        <f>IF('KWh (Monthly) ENTRY NLI '!D$5=0,0,C80+'KWh (Monthly) ENTRY NLI '!D80)</f>
        <v>0</v>
      </c>
      <c r="E80" s="70">
        <f>IF('KWh (Monthly) ENTRY NLI '!E$5=0,0,D80+'KWh (Monthly) ENTRY NLI '!E80)</f>
        <v>0</v>
      </c>
      <c r="F80" s="70">
        <f>IF('KWh (Monthly) ENTRY NLI '!F$5=0,0,E80+'KWh (Monthly) ENTRY NLI '!F80)</f>
        <v>0</v>
      </c>
      <c r="G80" s="70">
        <f>IF('KWh (Monthly) ENTRY NLI '!G$5=0,0,F80+'KWh (Monthly) ENTRY NLI '!G80)</f>
        <v>0</v>
      </c>
      <c r="H80" s="70">
        <f>IF('KWh (Monthly) ENTRY NLI '!H$5=0,0,G80+'KWh (Monthly) ENTRY NLI '!H80)</f>
        <v>0</v>
      </c>
      <c r="I80" s="70">
        <f>IF('KWh (Monthly) ENTRY NLI '!I$5=0,0,H80+'KWh (Monthly) ENTRY NLI '!I80)</f>
        <v>0</v>
      </c>
      <c r="J80" s="70">
        <f>IF('KWh (Monthly) ENTRY NLI '!J$5=0,0,I80+'KWh (Monthly) ENTRY NLI '!J80)</f>
        <v>0</v>
      </c>
      <c r="K80" s="70">
        <f>IF('KWh (Monthly) ENTRY NLI '!K$5=0,0,J80+'KWh (Monthly) ENTRY NLI '!K80)</f>
        <v>0</v>
      </c>
      <c r="L80" s="70">
        <f>IF('KWh (Monthly) ENTRY NLI '!L$5=0,0,K80+'KWh (Monthly) ENTRY NLI '!L80)</f>
        <v>0</v>
      </c>
      <c r="M80" s="70">
        <f>IF('KWh (Monthly) ENTRY NLI '!M$5=0,0,L80+'KWh (Monthly) ENTRY NLI '!M80)</f>
        <v>0</v>
      </c>
      <c r="N80" s="70">
        <f>IF('KWh (Monthly) ENTRY NLI '!N$5=0,0,M80+'KWh (Monthly) ENTRY NLI '!N80)</f>
        <v>0</v>
      </c>
      <c r="O80" s="70">
        <f>IF('KWh (Monthly) ENTRY NLI '!O$5=0,0,N80+'KWh (Monthly) ENTRY NLI '!O80)</f>
        <v>0</v>
      </c>
      <c r="P80" s="70">
        <f>IF('KWh (Monthly) ENTRY NLI '!P$5=0,0,O80+'KWh (Monthly) ENTRY NLI '!P80)</f>
        <v>0</v>
      </c>
      <c r="Q80" s="70">
        <f>IF('KWh (Monthly) ENTRY NLI '!Q$5=0,0,P80+'KWh (Monthly) ENTRY NLI '!Q80)</f>
        <v>0</v>
      </c>
      <c r="R80" s="70">
        <f>IF('KWh (Monthly) ENTRY NLI '!R$5=0,0,Q80+'KWh (Monthly) ENTRY NLI '!R80)</f>
        <v>0</v>
      </c>
      <c r="S80" s="70">
        <f>IF('KWh (Monthly) ENTRY NLI '!S$5=0,0,R80+'KWh (Monthly) ENTRY NLI '!S80)</f>
        <v>576737.53549793025</v>
      </c>
      <c r="T80" s="70">
        <f>IF('KWh (Monthly) ENTRY NLI '!T$5=0,0,S80+'KWh (Monthly) ENTRY NLI '!T80)</f>
        <v>576737.53549793025</v>
      </c>
      <c r="U80" s="70">
        <f>IF('KWh (Monthly) ENTRY NLI '!U$5=0,0,T80+'KWh (Monthly) ENTRY NLI '!U80)</f>
        <v>576737.53549793025</v>
      </c>
      <c r="V80" s="70">
        <f>IF('KWh (Monthly) ENTRY NLI '!V$5=0,0,U80+'KWh (Monthly) ENTRY NLI '!V80)</f>
        <v>576737.53549793025</v>
      </c>
      <c r="W80" s="70">
        <f>IF('KWh (Monthly) ENTRY NLI '!W$5=0,0,V80+'KWh (Monthly) ENTRY NLI '!W80)</f>
        <v>576737.53549793025</v>
      </c>
      <c r="X80" s="70">
        <f>IF('KWh (Monthly) ENTRY NLI '!X$5=0,0,W80+'KWh (Monthly) ENTRY NLI '!X80)</f>
        <v>1476491.7131180163</v>
      </c>
      <c r="Y80" s="70">
        <f>IF('KWh (Monthly) ENTRY NLI '!Y$5=0,0,X80+'KWh (Monthly) ENTRY NLI '!Y80)</f>
        <v>1476491.7131180163</v>
      </c>
      <c r="Z80" s="70">
        <f>IF('KWh (Monthly) ENTRY NLI '!Z$5=0,0,Y80+'KWh (Monthly) ENTRY NLI '!Z80)</f>
        <v>1476491.7131180163</v>
      </c>
      <c r="AA80" s="70">
        <f>IF('KWh (Monthly) ENTRY NLI '!AA$5=0,0,Z80+'KWh (Monthly) ENTRY NLI '!AA80)</f>
        <v>1476491.7131180163</v>
      </c>
      <c r="AB80" s="70">
        <f>IF('KWh (Monthly) ENTRY NLI '!AB$5=0,0,AA80+'KWh (Monthly) ENTRY NLI '!AB80)</f>
        <v>1476491.7131180163</v>
      </c>
      <c r="AC80" s="70">
        <f>IF('KWh (Monthly) ENTRY NLI '!AC$5=0,0,AB80+'KWh (Monthly) ENTRY NLI '!AC80)</f>
        <v>2178141.6060267836</v>
      </c>
      <c r="AD80" s="70">
        <f>IF('KWh (Monthly) ENTRY NLI '!AD$5=0,0,AC80+'KWh (Monthly) ENTRY NLI '!AD80)</f>
        <v>2178141.6060267836</v>
      </c>
      <c r="AE80" s="70">
        <f>IF('KWh (Monthly) ENTRY NLI '!AE$5=0,0,AD80+'KWh (Monthly) ENTRY NLI '!AE80)</f>
        <v>2178141.6060267836</v>
      </c>
      <c r="AF80" s="70">
        <f>IF('KWh (Monthly) ENTRY NLI '!AF$5=0,0,AE80+'KWh (Monthly) ENTRY NLI '!AF80)</f>
        <v>2178141.6060267836</v>
      </c>
      <c r="AG80" s="70">
        <f>IF('KWh (Monthly) ENTRY NLI '!AG$5=0,0,AF80+'KWh (Monthly) ENTRY NLI '!AG80)</f>
        <v>2178141.6060267836</v>
      </c>
      <c r="AH80" s="70">
        <f>IF('KWh (Monthly) ENTRY NLI '!AH$5=0,0,AG80+'KWh (Monthly) ENTRY NLI '!AH80)</f>
        <v>2178141.6060267836</v>
      </c>
      <c r="AI80" s="70">
        <f>IF('KWh (Monthly) ENTRY NLI '!AI$5=0,0,AH80+'KWh (Monthly) ENTRY NLI '!AI80)</f>
        <v>2279487.8221336273</v>
      </c>
      <c r="AJ80" s="70">
        <f>IF('KWh (Monthly) ENTRY NLI '!AJ$5=0,0,AI80+'KWh (Monthly) ENTRY NLI '!AJ80)</f>
        <v>2279487.8221336273</v>
      </c>
      <c r="AK80" s="70">
        <f>IF('KWh (Monthly) ENTRY NLI '!AK$5=0,0,AJ80+'KWh (Monthly) ENTRY NLI '!AK80)</f>
        <v>2846364.1946363631</v>
      </c>
      <c r="AL80" s="70">
        <f>IF('KWh (Monthly) ENTRY NLI '!AL$5=0,0,AK80+'KWh (Monthly) ENTRY NLI '!AL80)</f>
        <v>2920331.5823632581</v>
      </c>
      <c r="AM80" s="70">
        <f>IF('KWh (Monthly) ENTRY NLI '!AM$5=0,0,AL80+'KWh (Monthly) ENTRY NLI '!AM80)</f>
        <v>3605463.9832824157</v>
      </c>
      <c r="AN80" s="70">
        <f>IF('KWh (Monthly) ENTRY NLI '!AN$5=0,0,AM80+'KWh (Monthly) ENTRY NLI '!AN80)</f>
        <v>4351120.2792605758</v>
      </c>
      <c r="AO80" s="105">
        <f>IF('KWh (Monthly) ENTRY NLI '!AO$5=0,0,AN80+'KWh (Monthly) ENTRY NLI '!AO80)</f>
        <v>4351121.2792605758</v>
      </c>
      <c r="AP80" s="105">
        <f>IF('KWh (Monthly) ENTRY NLI '!AP$5=0,0,AO80+'KWh (Monthly) ENTRY NLI '!AP80)</f>
        <v>4351122.2792605758</v>
      </c>
      <c r="AQ80" s="105">
        <f>IF('KWh (Monthly) ENTRY NLI '!AQ$5=0,0,AP80+'KWh (Monthly) ENTRY NLI '!AQ80)</f>
        <v>4351123.2792605758</v>
      </c>
      <c r="AR80" s="70">
        <f>IF('KWh (Monthly) ENTRY NLI '!AR$5=-1,0,AQ80+'KWh (Monthly) ENTRY NLI '!AR80)</f>
        <v>4351124.2792605758</v>
      </c>
      <c r="AS80" s="70">
        <f>IF('KWh (Monthly) ENTRY NLI '!AS$5=-1,0,AR80+'KWh (Monthly) ENTRY NLI '!AS80)</f>
        <v>4351125.2792605758</v>
      </c>
      <c r="AT80" s="70">
        <f>IF('KWh (Monthly) ENTRY NLI '!AT$5=-1,0,AS80+'KWh (Monthly) ENTRY NLI '!AT80)</f>
        <v>4351126.2792605758</v>
      </c>
      <c r="AU80" s="70">
        <f>IF('KWh (Monthly) ENTRY NLI '!AU$5=-1,0,AT80+'KWh (Monthly) ENTRY NLI '!AU80)</f>
        <v>4351127.2792605758</v>
      </c>
      <c r="AV80" s="70">
        <f>IF('KWh (Monthly) ENTRY NLI '!AV$5=-1,0,AU80+'KWh (Monthly) ENTRY NLI '!AV80)</f>
        <v>4351128.2792605758</v>
      </c>
      <c r="AW80" s="105">
        <f>IF('KWh (Monthly) ENTRY NLI '!AW$5=0,0,AV80+'KWh (Monthly) ENTRY NLI '!AW80)</f>
        <v>4351129.2792605758</v>
      </c>
      <c r="AX80" s="105">
        <f>IF('KWh (Monthly) ENTRY NLI '!AX$5=0,0,AW80+'KWh (Monthly) ENTRY NLI '!AX80)</f>
        <v>4351130.2792605758</v>
      </c>
      <c r="AY80" s="105">
        <f>IF('KWh (Monthly) ENTRY NLI '!AY$5=0,0,AX80+'KWh (Monthly) ENTRY NLI '!AY80)</f>
        <v>4351131.2792605758</v>
      </c>
      <c r="AZ80" s="105">
        <f>IF('KWh (Monthly) ENTRY NLI '!AZ$5=0,0,AY80+'KWh (Monthly) ENTRY NLI '!AZ80)</f>
        <v>4351132.2792605758</v>
      </c>
      <c r="BA80" s="105">
        <f>IF('KWh (Monthly) ENTRY NLI '!BA$5=0,0,AZ80+'KWh (Monthly) ENTRY NLI '!BA80)</f>
        <v>4351133.2792605758</v>
      </c>
      <c r="BB80" s="105">
        <f>IF('KWh (Monthly) ENTRY NLI '!BB$5=0,0,BA80+'KWh (Monthly) ENTRY NLI '!BB80)</f>
        <v>4351134.2792605758</v>
      </c>
      <c r="BC80" s="105">
        <f>IF('KWh (Monthly) ENTRY NLI '!BC$5=0,0,BB80+'KWh (Monthly) ENTRY NLI '!BC80)</f>
        <v>4351135.2792605758</v>
      </c>
      <c r="BD80" s="105">
        <f>IF('KWh (Monthly) ENTRY NLI '!BD$5=0,0,BC80+'KWh (Monthly) ENTRY NLI '!BD80)</f>
        <v>0</v>
      </c>
      <c r="BE80" s="105">
        <f>IF('KWh (Monthly) ENTRY NLI '!BE$5=0,0,BD80+'KWh (Monthly) ENTRY NLI '!BE80)</f>
        <v>0</v>
      </c>
      <c r="BF80" s="105">
        <f>IF('KWh (Monthly) ENTRY NLI '!BF$5=0,0,BE80+'KWh (Monthly) ENTRY NLI '!BF80)</f>
        <v>0</v>
      </c>
      <c r="BG80" s="105">
        <f>IF('KWh (Monthly) ENTRY NLI '!BG$5=0,0,BF80+'KWh (Monthly) ENTRY NLI '!BG80)</f>
        <v>0</v>
      </c>
      <c r="BH80" s="105">
        <f>IF('KWh (Monthly) ENTRY NLI '!BH$5=0,0,BG80+'KWh (Monthly) ENTRY NLI '!BH80)</f>
        <v>0</v>
      </c>
      <c r="BI80" s="105">
        <f>IF('KWh (Monthly) ENTRY NLI '!BI$5=0,0,BH80+'KWh (Monthly) ENTRY NLI '!BI80)</f>
        <v>0</v>
      </c>
      <c r="BJ80" s="105">
        <f>IF('KWh (Monthly) ENTRY NLI '!BJ$5=0,0,BI80+'KWh (Monthly) ENTRY NLI '!BJ80)</f>
        <v>0</v>
      </c>
      <c r="BK80" s="105">
        <f>IF('KWh (Monthly) ENTRY NLI '!BK$5=0,0,BJ80+'KWh (Monthly) ENTRY NLI '!BK80)</f>
        <v>0</v>
      </c>
      <c r="BL80" s="105">
        <f>IF('KWh (Monthly) ENTRY NLI '!BL$5=0,0,BK80+'KWh (Monthly) ENTRY NLI '!BL80)</f>
        <v>0</v>
      </c>
      <c r="BM80" s="105">
        <f>IF('KWh (Monthly) ENTRY NLI '!BM$5=0,0,BL80+'KWh (Monthly) ENTRY NLI '!BM80)</f>
        <v>0</v>
      </c>
      <c r="BN80" s="105">
        <f>IF('KWh (Monthly) ENTRY NLI '!BN$5=0,0,BM80+'KWh (Monthly) ENTRY NLI '!BN80)</f>
        <v>0</v>
      </c>
      <c r="BO80" s="105">
        <f>IF('KWh (Monthly) ENTRY NLI '!BO$5=0,0,BN80+'KWh (Monthly) ENTRY NLI '!BO80)</f>
        <v>0</v>
      </c>
      <c r="BP80" s="105">
        <f>IF('KWh (Monthly) ENTRY NLI '!BP$5=0,0,BO80+'KWh (Monthly) ENTRY NLI '!BP80)</f>
        <v>0</v>
      </c>
      <c r="BQ80" s="105">
        <f>IF('KWh (Monthly) ENTRY NLI '!BQ$5=0,0,BP80+'KWh (Monthly) ENTRY NLI '!BQ80)</f>
        <v>0</v>
      </c>
      <c r="BR80" s="105">
        <f>IF('KWh (Monthly) ENTRY NLI '!BR$5=0,0,BQ80+'KWh (Monthly) ENTRY NLI '!BR80)</f>
        <v>0</v>
      </c>
      <c r="BS80" s="105">
        <f>IF('KWh (Monthly) ENTRY NLI '!BS$5=0,0,BR80+'KWh (Monthly) ENTRY NLI '!BS80)</f>
        <v>0</v>
      </c>
      <c r="BT80" s="105">
        <f>IF('KWh (Monthly) ENTRY NLI '!BT$5=0,0,BS80+'KWh (Monthly) ENTRY NLI '!BT80)</f>
        <v>0</v>
      </c>
      <c r="BU80" s="105">
        <f>IF('KWh (Monthly) ENTRY NLI '!BU$5=0,0,BT80+'KWh (Monthly) ENTRY NLI '!BU80)</f>
        <v>0</v>
      </c>
      <c r="BV80" s="105">
        <f>IF('KWh (Monthly) ENTRY NLI '!BV$5=0,0,BU80+'KWh (Monthly) ENTRY NLI '!BV80)</f>
        <v>0</v>
      </c>
      <c r="BW80" s="105">
        <f>IF('KWh (Monthly) ENTRY NLI '!BW$5=0,0,BV80+'KWh (Monthly) ENTRY NLI '!BW80)</f>
        <v>0</v>
      </c>
      <c r="BX80" s="105">
        <f>IF('KWh (Monthly) ENTRY NLI '!BX$5=0,0,BW80+'KWh (Monthly) ENTRY NLI '!BX80)</f>
        <v>0</v>
      </c>
      <c r="BY80" s="105">
        <f>IF('KWh (Monthly) ENTRY NLI '!BY$5=0,0,BX80+'KWh (Monthly) ENTRY NLI '!BY80)</f>
        <v>0</v>
      </c>
      <c r="BZ80" s="105">
        <f>IF('KWh (Monthly) ENTRY NLI '!BZ$5=0,0,BY80+'KWh (Monthly) ENTRY NLI '!BZ80)</f>
        <v>0</v>
      </c>
      <c r="CA80" s="105">
        <f>IF('KWh (Monthly) ENTRY NLI '!CA$5=0,0,BZ80+'KWh (Monthly) ENTRY NLI '!CA80)</f>
        <v>0</v>
      </c>
      <c r="CB80" s="105">
        <f>IF('KWh (Monthly) ENTRY NLI '!CB$5=0,0,CA80+'KWh (Monthly) ENTRY NLI '!CB80)</f>
        <v>0</v>
      </c>
      <c r="CC80" s="105">
        <f>IF('KWh (Monthly) ENTRY NLI '!CC$5=0,0,CB80+'KWh (Monthly) ENTRY NLI '!CC80)</f>
        <v>0</v>
      </c>
      <c r="CD80" s="105">
        <f>IF('KWh (Monthly) ENTRY NLI '!CD$5=0,0,CC80+'KWh (Monthly) ENTRY NLI '!CD80)</f>
        <v>0</v>
      </c>
      <c r="CE80" s="105">
        <f>IF('KWh (Monthly) ENTRY NLI '!CE$5=0,0,CD80+'KWh (Monthly) ENTRY NLI '!CE80)</f>
        <v>0</v>
      </c>
      <c r="CF80" s="105">
        <f>IF('KWh (Monthly) ENTRY NLI '!CF$5=0,0,CE80+'KWh (Monthly) ENTRY NLI '!CF80)</f>
        <v>0</v>
      </c>
      <c r="CG80" s="105">
        <f>IF('KWh (Monthly) ENTRY NLI '!CG$5=0,0,CF80+'KWh (Monthly) ENTRY NLI '!CG80)</f>
        <v>0</v>
      </c>
      <c r="CH80" s="105">
        <f>IF('KWh (Monthly) ENTRY NLI '!CH$5=0,0,CG80+'KWh (Monthly) ENTRY NLI '!CH80)</f>
        <v>0</v>
      </c>
      <c r="CI80" s="105">
        <f>IF('KWh (Monthly) ENTRY NLI '!CI$5=0,0,CH80+'KWh (Monthly) ENTRY NLI '!CI80)</f>
        <v>0</v>
      </c>
      <c r="CJ80" s="105">
        <f>IF('KWh (Monthly) ENTRY NLI '!CJ$5=0,0,CI80+'KWh (Monthly) ENTRY NLI '!CJ80)</f>
        <v>0</v>
      </c>
    </row>
    <row r="81" spans="1:88" x14ac:dyDescent="0.25">
      <c r="A81" s="209"/>
      <c r="B81" s="45" t="s">
        <v>6</v>
      </c>
      <c r="C81" s="70">
        <f>IF('KWh (Monthly) ENTRY NLI '!C$5=0,0,'KWh (Monthly) ENTRY NLI '!C81)</f>
        <v>0</v>
      </c>
      <c r="D81" s="70">
        <f>IF('KWh (Monthly) ENTRY NLI '!D$5=0,0,C81+'KWh (Monthly) ENTRY NLI '!D81)</f>
        <v>0</v>
      </c>
      <c r="E81" s="70">
        <f>IF('KWh (Monthly) ENTRY NLI '!E$5=0,0,D81+'KWh (Monthly) ENTRY NLI '!E81)</f>
        <v>0</v>
      </c>
      <c r="F81" s="70">
        <f>IF('KWh (Monthly) ENTRY NLI '!F$5=0,0,E81+'KWh (Monthly) ENTRY NLI '!F81)</f>
        <v>0</v>
      </c>
      <c r="G81" s="70">
        <f>IF('KWh (Monthly) ENTRY NLI '!G$5=0,0,F81+'KWh (Monthly) ENTRY NLI '!G81)</f>
        <v>0</v>
      </c>
      <c r="H81" s="70">
        <f>IF('KWh (Monthly) ENTRY NLI '!H$5=0,0,G81+'KWh (Monthly) ENTRY NLI '!H81)</f>
        <v>0</v>
      </c>
      <c r="I81" s="70">
        <f>IF('KWh (Monthly) ENTRY NLI '!I$5=0,0,H81+'KWh (Monthly) ENTRY NLI '!I81)</f>
        <v>0</v>
      </c>
      <c r="J81" s="70">
        <f>IF('KWh (Monthly) ENTRY NLI '!J$5=0,0,I81+'KWh (Monthly) ENTRY NLI '!J81)</f>
        <v>0</v>
      </c>
      <c r="K81" s="70">
        <f>IF('KWh (Monthly) ENTRY NLI '!K$5=0,0,J81+'KWh (Monthly) ENTRY NLI '!K81)</f>
        <v>0</v>
      </c>
      <c r="L81" s="70">
        <f>IF('KWh (Monthly) ENTRY NLI '!L$5=0,0,K81+'KWh (Monthly) ENTRY NLI '!L81)</f>
        <v>0</v>
      </c>
      <c r="M81" s="70">
        <f>IF('KWh (Monthly) ENTRY NLI '!M$5=0,0,L81+'KWh (Monthly) ENTRY NLI '!M81)</f>
        <v>0</v>
      </c>
      <c r="N81" s="70">
        <f>IF('KWh (Monthly) ENTRY NLI '!N$5=0,0,M81+'KWh (Monthly) ENTRY NLI '!N81)</f>
        <v>0</v>
      </c>
      <c r="O81" s="70">
        <f>IF('KWh (Monthly) ENTRY NLI '!O$5=0,0,N81+'KWh (Monthly) ENTRY NLI '!O81)</f>
        <v>0</v>
      </c>
      <c r="P81" s="70">
        <f>IF('KWh (Monthly) ENTRY NLI '!P$5=0,0,O81+'KWh (Monthly) ENTRY NLI '!P81)</f>
        <v>0</v>
      </c>
      <c r="Q81" s="70">
        <f>IF('KWh (Monthly) ENTRY NLI '!Q$5=0,0,P81+'KWh (Monthly) ENTRY NLI '!Q81)</f>
        <v>0</v>
      </c>
      <c r="R81" s="70">
        <f>IF('KWh (Monthly) ENTRY NLI '!R$5=0,0,Q81+'KWh (Monthly) ENTRY NLI '!R81)</f>
        <v>0</v>
      </c>
      <c r="S81" s="70">
        <f>IF('KWh (Monthly) ENTRY NLI '!S$5=0,0,R81+'KWh (Monthly) ENTRY NLI '!S81)</f>
        <v>0</v>
      </c>
      <c r="T81" s="70">
        <f>IF('KWh (Monthly) ENTRY NLI '!T$5=0,0,S81+'KWh (Monthly) ENTRY NLI '!T81)</f>
        <v>0</v>
      </c>
      <c r="U81" s="70">
        <f>IF('KWh (Monthly) ENTRY NLI '!U$5=0,0,T81+'KWh (Monthly) ENTRY NLI '!U81)</f>
        <v>0</v>
      </c>
      <c r="V81" s="70">
        <f>IF('KWh (Monthly) ENTRY NLI '!V$5=0,0,U81+'KWh (Monthly) ENTRY NLI '!V81)</f>
        <v>0</v>
      </c>
      <c r="W81" s="70">
        <f>IF('KWh (Monthly) ENTRY NLI '!W$5=0,0,V81+'KWh (Monthly) ENTRY NLI '!W81)</f>
        <v>0</v>
      </c>
      <c r="X81" s="70">
        <f>IF('KWh (Monthly) ENTRY NLI '!X$5=0,0,W81+'KWh (Monthly) ENTRY NLI '!X81)</f>
        <v>0</v>
      </c>
      <c r="Y81" s="70">
        <f>IF('KWh (Monthly) ENTRY NLI '!Y$5=0,0,X81+'KWh (Monthly) ENTRY NLI '!Y81)</f>
        <v>0</v>
      </c>
      <c r="Z81" s="70">
        <f>IF('KWh (Monthly) ENTRY NLI '!Z$5=0,0,Y81+'KWh (Monthly) ENTRY NLI '!Z81)</f>
        <v>0</v>
      </c>
      <c r="AA81" s="70">
        <f>IF('KWh (Monthly) ENTRY NLI '!AA$5=0,0,Z81+'KWh (Monthly) ENTRY NLI '!AA81)</f>
        <v>0</v>
      </c>
      <c r="AB81" s="70">
        <f>IF('KWh (Monthly) ENTRY NLI '!AB$5=0,0,AA81+'KWh (Monthly) ENTRY NLI '!AB81)</f>
        <v>0</v>
      </c>
      <c r="AC81" s="70">
        <f>IF('KWh (Monthly) ENTRY NLI '!AC$5=0,0,AB81+'KWh (Monthly) ENTRY NLI '!AC81)</f>
        <v>0</v>
      </c>
      <c r="AD81" s="70">
        <f>IF('KWh (Monthly) ENTRY NLI '!AD$5=0,0,AC81+'KWh (Monthly) ENTRY NLI '!AD81)</f>
        <v>0</v>
      </c>
      <c r="AE81" s="70">
        <f>IF('KWh (Monthly) ENTRY NLI '!AE$5=0,0,AD81+'KWh (Monthly) ENTRY NLI '!AE81)</f>
        <v>27079.948142238114</v>
      </c>
      <c r="AF81" s="70">
        <f>IF('KWh (Monthly) ENTRY NLI '!AF$5=0,0,AE81+'KWh (Monthly) ENTRY NLI '!AF81)</f>
        <v>27079.948142238114</v>
      </c>
      <c r="AG81" s="70">
        <f>IF('KWh (Monthly) ENTRY NLI '!AG$5=0,0,AF81+'KWh (Monthly) ENTRY NLI '!AG81)</f>
        <v>27079.948142238114</v>
      </c>
      <c r="AH81" s="70">
        <f>IF('KWh (Monthly) ENTRY NLI '!AH$5=0,0,AG81+'KWh (Monthly) ENTRY NLI '!AH81)</f>
        <v>27079.948142238114</v>
      </c>
      <c r="AI81" s="70">
        <f>IF('KWh (Monthly) ENTRY NLI '!AI$5=0,0,AH81+'KWh (Monthly) ENTRY NLI '!AI81)</f>
        <v>27079.948142238114</v>
      </c>
      <c r="AJ81" s="70">
        <f>IF('KWh (Monthly) ENTRY NLI '!AJ$5=0,0,AI81+'KWh (Monthly) ENTRY NLI '!AJ81)</f>
        <v>27079.948142238114</v>
      </c>
      <c r="AK81" s="70">
        <f>IF('KWh (Monthly) ENTRY NLI '!AK$5=0,0,AJ81+'KWh (Monthly) ENTRY NLI '!AK81)</f>
        <v>27079.948142238114</v>
      </c>
      <c r="AL81" s="70">
        <f>IF('KWh (Monthly) ENTRY NLI '!AL$5=0,0,AK81+'KWh (Monthly) ENTRY NLI '!AL81)</f>
        <v>27079.948142238114</v>
      </c>
      <c r="AM81" s="70">
        <f>IF('KWh (Monthly) ENTRY NLI '!AM$5=0,0,AL81+'KWh (Monthly) ENTRY NLI '!AM81)</f>
        <v>27079.948142238114</v>
      </c>
      <c r="AN81" s="70">
        <f>IF('KWh (Monthly) ENTRY NLI '!AN$5=0,0,AM81+'KWh (Monthly) ENTRY NLI '!AN81)</f>
        <v>27079.948142238114</v>
      </c>
      <c r="AO81" s="105">
        <f>IF('KWh (Monthly) ENTRY NLI '!AO$5=0,0,AN81+'KWh (Monthly) ENTRY NLI '!AO81)</f>
        <v>27079.948142238114</v>
      </c>
      <c r="AP81" s="105">
        <f>IF('KWh (Monthly) ENTRY NLI '!AP$5=0,0,AO81+'KWh (Monthly) ENTRY NLI '!AP81)</f>
        <v>27079.948142238114</v>
      </c>
      <c r="AQ81" s="105">
        <f>IF('KWh (Monthly) ENTRY NLI '!AQ$5=0,0,AP81+'KWh (Monthly) ENTRY NLI '!AQ81)</f>
        <v>27079.948142238114</v>
      </c>
      <c r="AR81" s="70">
        <f>IF('KWh (Monthly) ENTRY NLI '!AR$5=-1,0,AQ81+'KWh (Monthly) ENTRY NLI '!AR81)</f>
        <v>27079.948142238114</v>
      </c>
      <c r="AS81" s="70">
        <f>IF('KWh (Monthly) ENTRY NLI '!AS$5=-1,0,AR81+'KWh (Monthly) ENTRY NLI '!AS81)</f>
        <v>27079.948142238114</v>
      </c>
      <c r="AT81" s="70">
        <f>IF('KWh (Monthly) ENTRY NLI '!AT$5=-1,0,AS81+'KWh (Monthly) ENTRY NLI '!AT81)</f>
        <v>27079.948142238114</v>
      </c>
      <c r="AU81" s="70">
        <f>IF('KWh (Monthly) ENTRY NLI '!AU$5=-1,0,AT81+'KWh (Monthly) ENTRY NLI '!AU81)</f>
        <v>27079.948142238114</v>
      </c>
      <c r="AV81" s="70">
        <f>IF('KWh (Monthly) ENTRY NLI '!AV$5=-1,0,AU81+'KWh (Monthly) ENTRY NLI '!AV81)</f>
        <v>27079.948142238114</v>
      </c>
      <c r="AW81" s="105">
        <f>IF('KWh (Monthly) ENTRY NLI '!AW$5=0,0,AV81+'KWh (Monthly) ENTRY NLI '!AW81)</f>
        <v>27079.948142238114</v>
      </c>
      <c r="AX81" s="105">
        <f>IF('KWh (Monthly) ENTRY NLI '!AX$5=0,0,AW81+'KWh (Monthly) ENTRY NLI '!AX81)</f>
        <v>27079.948142238114</v>
      </c>
      <c r="AY81" s="105">
        <f>IF('KWh (Monthly) ENTRY NLI '!AY$5=0,0,AX81+'KWh (Monthly) ENTRY NLI '!AY81)</f>
        <v>27079.948142238114</v>
      </c>
      <c r="AZ81" s="105">
        <f>IF('KWh (Monthly) ENTRY NLI '!AZ$5=0,0,AY81+'KWh (Monthly) ENTRY NLI '!AZ81)</f>
        <v>27079.948142238114</v>
      </c>
      <c r="BA81" s="105">
        <f>IF('KWh (Monthly) ENTRY NLI '!BA$5=0,0,AZ81+'KWh (Monthly) ENTRY NLI '!BA81)</f>
        <v>27079.948142238114</v>
      </c>
      <c r="BB81" s="105">
        <f>IF('KWh (Monthly) ENTRY NLI '!BB$5=0,0,BA81+'KWh (Monthly) ENTRY NLI '!BB81)</f>
        <v>27079.948142238114</v>
      </c>
      <c r="BC81" s="105">
        <f>IF('KWh (Monthly) ENTRY NLI '!BC$5=0,0,BB81+'KWh (Monthly) ENTRY NLI '!BC81)</f>
        <v>27079.948142238114</v>
      </c>
      <c r="BD81" s="105">
        <f>IF('KWh (Monthly) ENTRY NLI '!BD$5=0,0,BC81+'KWh (Monthly) ENTRY NLI '!BD81)</f>
        <v>0</v>
      </c>
      <c r="BE81" s="105">
        <f>IF('KWh (Monthly) ENTRY NLI '!BE$5=0,0,BD81+'KWh (Monthly) ENTRY NLI '!BE81)</f>
        <v>0</v>
      </c>
      <c r="BF81" s="105">
        <f>IF('KWh (Monthly) ENTRY NLI '!BF$5=0,0,BE81+'KWh (Monthly) ENTRY NLI '!BF81)</f>
        <v>0</v>
      </c>
      <c r="BG81" s="105">
        <f>IF('KWh (Monthly) ENTRY NLI '!BG$5=0,0,BF81+'KWh (Monthly) ENTRY NLI '!BG81)</f>
        <v>0</v>
      </c>
      <c r="BH81" s="105">
        <f>IF('KWh (Monthly) ENTRY NLI '!BH$5=0,0,BG81+'KWh (Monthly) ENTRY NLI '!BH81)</f>
        <v>0</v>
      </c>
      <c r="BI81" s="105">
        <f>IF('KWh (Monthly) ENTRY NLI '!BI$5=0,0,BH81+'KWh (Monthly) ENTRY NLI '!BI81)</f>
        <v>0</v>
      </c>
      <c r="BJ81" s="105">
        <f>IF('KWh (Monthly) ENTRY NLI '!BJ$5=0,0,BI81+'KWh (Monthly) ENTRY NLI '!BJ81)</f>
        <v>0</v>
      </c>
      <c r="BK81" s="105">
        <f>IF('KWh (Monthly) ENTRY NLI '!BK$5=0,0,BJ81+'KWh (Monthly) ENTRY NLI '!BK81)</f>
        <v>0</v>
      </c>
      <c r="BL81" s="105">
        <f>IF('KWh (Monthly) ENTRY NLI '!BL$5=0,0,BK81+'KWh (Monthly) ENTRY NLI '!BL81)</f>
        <v>0</v>
      </c>
      <c r="BM81" s="105">
        <f>IF('KWh (Monthly) ENTRY NLI '!BM$5=0,0,BL81+'KWh (Monthly) ENTRY NLI '!BM81)</f>
        <v>0</v>
      </c>
      <c r="BN81" s="105">
        <f>IF('KWh (Monthly) ENTRY NLI '!BN$5=0,0,BM81+'KWh (Monthly) ENTRY NLI '!BN81)</f>
        <v>0</v>
      </c>
      <c r="BO81" s="105">
        <f>IF('KWh (Monthly) ENTRY NLI '!BO$5=0,0,BN81+'KWh (Monthly) ENTRY NLI '!BO81)</f>
        <v>0</v>
      </c>
      <c r="BP81" s="105">
        <f>IF('KWh (Monthly) ENTRY NLI '!BP$5=0,0,BO81+'KWh (Monthly) ENTRY NLI '!BP81)</f>
        <v>0</v>
      </c>
      <c r="BQ81" s="105">
        <f>IF('KWh (Monthly) ENTRY NLI '!BQ$5=0,0,BP81+'KWh (Monthly) ENTRY NLI '!BQ81)</f>
        <v>0</v>
      </c>
      <c r="BR81" s="105">
        <f>IF('KWh (Monthly) ENTRY NLI '!BR$5=0,0,BQ81+'KWh (Monthly) ENTRY NLI '!BR81)</f>
        <v>0</v>
      </c>
      <c r="BS81" s="105">
        <f>IF('KWh (Monthly) ENTRY NLI '!BS$5=0,0,BR81+'KWh (Monthly) ENTRY NLI '!BS81)</f>
        <v>0</v>
      </c>
      <c r="BT81" s="105">
        <f>IF('KWh (Monthly) ENTRY NLI '!BT$5=0,0,BS81+'KWh (Monthly) ENTRY NLI '!BT81)</f>
        <v>0</v>
      </c>
      <c r="BU81" s="105">
        <f>IF('KWh (Monthly) ENTRY NLI '!BU$5=0,0,BT81+'KWh (Monthly) ENTRY NLI '!BU81)</f>
        <v>0</v>
      </c>
      <c r="BV81" s="105">
        <f>IF('KWh (Monthly) ENTRY NLI '!BV$5=0,0,BU81+'KWh (Monthly) ENTRY NLI '!BV81)</f>
        <v>0</v>
      </c>
      <c r="BW81" s="105">
        <f>IF('KWh (Monthly) ENTRY NLI '!BW$5=0,0,BV81+'KWh (Monthly) ENTRY NLI '!BW81)</f>
        <v>0</v>
      </c>
      <c r="BX81" s="105">
        <f>IF('KWh (Monthly) ENTRY NLI '!BX$5=0,0,BW81+'KWh (Monthly) ENTRY NLI '!BX81)</f>
        <v>0</v>
      </c>
      <c r="BY81" s="105">
        <f>IF('KWh (Monthly) ENTRY NLI '!BY$5=0,0,BX81+'KWh (Monthly) ENTRY NLI '!BY81)</f>
        <v>0</v>
      </c>
      <c r="BZ81" s="105">
        <f>IF('KWh (Monthly) ENTRY NLI '!BZ$5=0,0,BY81+'KWh (Monthly) ENTRY NLI '!BZ81)</f>
        <v>0</v>
      </c>
      <c r="CA81" s="105">
        <f>IF('KWh (Monthly) ENTRY NLI '!CA$5=0,0,BZ81+'KWh (Monthly) ENTRY NLI '!CA81)</f>
        <v>0</v>
      </c>
      <c r="CB81" s="105">
        <f>IF('KWh (Monthly) ENTRY NLI '!CB$5=0,0,CA81+'KWh (Monthly) ENTRY NLI '!CB81)</f>
        <v>0</v>
      </c>
      <c r="CC81" s="105">
        <f>IF('KWh (Monthly) ENTRY NLI '!CC$5=0,0,CB81+'KWh (Monthly) ENTRY NLI '!CC81)</f>
        <v>0</v>
      </c>
      <c r="CD81" s="105">
        <f>IF('KWh (Monthly) ENTRY NLI '!CD$5=0,0,CC81+'KWh (Monthly) ENTRY NLI '!CD81)</f>
        <v>0</v>
      </c>
      <c r="CE81" s="105">
        <f>IF('KWh (Monthly) ENTRY NLI '!CE$5=0,0,CD81+'KWh (Monthly) ENTRY NLI '!CE81)</f>
        <v>0</v>
      </c>
      <c r="CF81" s="105">
        <f>IF('KWh (Monthly) ENTRY NLI '!CF$5=0,0,CE81+'KWh (Monthly) ENTRY NLI '!CF81)</f>
        <v>0</v>
      </c>
      <c r="CG81" s="105">
        <f>IF('KWh (Monthly) ENTRY NLI '!CG$5=0,0,CF81+'KWh (Monthly) ENTRY NLI '!CG81)</f>
        <v>0</v>
      </c>
      <c r="CH81" s="105">
        <f>IF('KWh (Monthly) ENTRY NLI '!CH$5=0,0,CG81+'KWh (Monthly) ENTRY NLI '!CH81)</f>
        <v>0</v>
      </c>
      <c r="CI81" s="105">
        <f>IF('KWh (Monthly) ENTRY NLI '!CI$5=0,0,CH81+'KWh (Monthly) ENTRY NLI '!CI81)</f>
        <v>0</v>
      </c>
      <c r="CJ81" s="105">
        <f>IF('KWh (Monthly) ENTRY NLI '!CJ$5=0,0,CI81+'KWh (Monthly) ENTRY NLI '!CJ81)</f>
        <v>0</v>
      </c>
    </row>
    <row r="82" spans="1:88" x14ac:dyDescent="0.25">
      <c r="A82" s="209"/>
      <c r="B82" s="45" t="s">
        <v>10</v>
      </c>
      <c r="C82" s="70">
        <f>IF('KWh (Monthly) ENTRY NLI '!C$5=0,0,'KWh (Monthly) ENTRY NLI '!C82)</f>
        <v>0</v>
      </c>
      <c r="D82" s="70">
        <f>IF('KWh (Monthly) ENTRY NLI '!D$5=0,0,C82+'KWh (Monthly) ENTRY NLI '!D82)</f>
        <v>0</v>
      </c>
      <c r="E82" s="70">
        <f>IF('KWh (Monthly) ENTRY NLI '!E$5=0,0,D82+'KWh (Monthly) ENTRY NLI '!E82)</f>
        <v>0</v>
      </c>
      <c r="F82" s="70">
        <f>IF('KWh (Monthly) ENTRY NLI '!F$5=0,0,E82+'KWh (Monthly) ENTRY NLI '!F82)</f>
        <v>0</v>
      </c>
      <c r="G82" s="70">
        <f>IF('KWh (Monthly) ENTRY NLI '!G$5=0,0,F82+'KWh (Monthly) ENTRY NLI '!G82)</f>
        <v>0</v>
      </c>
      <c r="H82" s="70">
        <f>IF('KWh (Monthly) ENTRY NLI '!H$5=0,0,G82+'KWh (Monthly) ENTRY NLI '!H82)</f>
        <v>0</v>
      </c>
      <c r="I82" s="70">
        <f>IF('KWh (Monthly) ENTRY NLI '!I$5=0,0,H82+'KWh (Monthly) ENTRY NLI '!I82)</f>
        <v>0</v>
      </c>
      <c r="J82" s="70">
        <f>IF('KWh (Monthly) ENTRY NLI '!J$5=0,0,I82+'KWh (Monthly) ENTRY NLI '!J82)</f>
        <v>0</v>
      </c>
      <c r="K82" s="70">
        <f>IF('KWh (Monthly) ENTRY NLI '!K$5=0,0,J82+'KWh (Monthly) ENTRY NLI '!K82)</f>
        <v>0</v>
      </c>
      <c r="L82" s="70">
        <f>IF('KWh (Monthly) ENTRY NLI '!L$5=0,0,K82+'KWh (Monthly) ENTRY NLI '!L82)</f>
        <v>0</v>
      </c>
      <c r="M82" s="70">
        <f>IF('KWh (Monthly) ENTRY NLI '!M$5=0,0,L82+'KWh (Monthly) ENTRY NLI '!M82)</f>
        <v>0</v>
      </c>
      <c r="N82" s="70">
        <f>IF('KWh (Monthly) ENTRY NLI '!N$5=0,0,M82+'KWh (Monthly) ENTRY NLI '!N82)</f>
        <v>0</v>
      </c>
      <c r="O82" s="70">
        <f>IF('KWh (Monthly) ENTRY NLI '!O$5=0,0,N82+'KWh (Monthly) ENTRY NLI '!O82)</f>
        <v>0</v>
      </c>
      <c r="P82" s="70">
        <f>IF('KWh (Monthly) ENTRY NLI '!P$5=0,0,O82+'KWh (Monthly) ENTRY NLI '!P82)</f>
        <v>0</v>
      </c>
      <c r="Q82" s="70">
        <f>IF('KWh (Monthly) ENTRY NLI '!Q$5=0,0,P82+'KWh (Monthly) ENTRY NLI '!Q82)</f>
        <v>0</v>
      </c>
      <c r="R82" s="70">
        <f>IF('KWh (Monthly) ENTRY NLI '!R$5=0,0,Q82+'KWh (Monthly) ENTRY NLI '!R82)</f>
        <v>0</v>
      </c>
      <c r="S82" s="70">
        <f>IF('KWh (Monthly) ENTRY NLI '!S$5=0,0,R82+'KWh (Monthly) ENTRY NLI '!S82)</f>
        <v>0</v>
      </c>
      <c r="T82" s="70">
        <f>IF('KWh (Monthly) ENTRY NLI '!T$5=0,0,S82+'KWh (Monthly) ENTRY NLI '!T82)</f>
        <v>0</v>
      </c>
      <c r="U82" s="70">
        <f>IF('KWh (Monthly) ENTRY NLI '!U$5=0,0,T82+'KWh (Monthly) ENTRY NLI '!U82)</f>
        <v>0</v>
      </c>
      <c r="V82" s="70">
        <f>IF('KWh (Monthly) ENTRY NLI '!V$5=0,0,U82+'KWh (Monthly) ENTRY NLI '!V82)</f>
        <v>0</v>
      </c>
      <c r="W82" s="70">
        <f>IF('KWh (Monthly) ENTRY NLI '!W$5=0,0,V82+'KWh (Monthly) ENTRY NLI '!W82)</f>
        <v>0</v>
      </c>
      <c r="X82" s="70">
        <f>IF('KWh (Monthly) ENTRY NLI '!X$5=0,0,W82+'KWh (Monthly) ENTRY NLI '!X82)</f>
        <v>0</v>
      </c>
      <c r="Y82" s="70">
        <f>IF('KWh (Monthly) ENTRY NLI '!Y$5=0,0,X82+'KWh (Monthly) ENTRY NLI '!Y82)</f>
        <v>0</v>
      </c>
      <c r="Z82" s="70">
        <f>IF('KWh (Monthly) ENTRY NLI '!Z$5=0,0,Y82+'KWh (Monthly) ENTRY NLI '!Z82)</f>
        <v>0</v>
      </c>
      <c r="AA82" s="70">
        <f>IF('KWh (Monthly) ENTRY NLI '!AA$5=0,0,Z82+'KWh (Monthly) ENTRY NLI '!AA82)</f>
        <v>0</v>
      </c>
      <c r="AB82" s="70">
        <f>IF('KWh (Monthly) ENTRY NLI '!AB$5=0,0,AA82+'KWh (Monthly) ENTRY NLI '!AB82)</f>
        <v>0</v>
      </c>
      <c r="AC82" s="70">
        <f>IF('KWh (Monthly) ENTRY NLI '!AC$5=0,0,AB82+'KWh (Monthly) ENTRY NLI '!AC82)</f>
        <v>0</v>
      </c>
      <c r="AD82" s="70">
        <f>IF('KWh (Monthly) ENTRY NLI '!AD$5=0,0,AC82+'KWh (Monthly) ENTRY NLI '!AD82)</f>
        <v>0</v>
      </c>
      <c r="AE82" s="70">
        <f>IF('KWh (Monthly) ENTRY NLI '!AE$5=0,0,AD82+'KWh (Monthly) ENTRY NLI '!AE82)</f>
        <v>0</v>
      </c>
      <c r="AF82" s="70">
        <f>IF('KWh (Monthly) ENTRY NLI '!AF$5=0,0,AE82+'KWh (Monthly) ENTRY NLI '!AF82)</f>
        <v>0</v>
      </c>
      <c r="AG82" s="70">
        <f>IF('KWh (Monthly) ENTRY NLI '!AG$5=0,0,AF82+'KWh (Monthly) ENTRY NLI '!AG82)</f>
        <v>0</v>
      </c>
      <c r="AH82" s="70">
        <f>IF('KWh (Monthly) ENTRY NLI '!AH$5=0,0,AG82+'KWh (Monthly) ENTRY NLI '!AH82)</f>
        <v>0</v>
      </c>
      <c r="AI82" s="70">
        <f>IF('KWh (Monthly) ENTRY NLI '!AI$5=0,0,AH82+'KWh (Monthly) ENTRY NLI '!AI82)</f>
        <v>0</v>
      </c>
      <c r="AJ82" s="70">
        <f>IF('KWh (Monthly) ENTRY NLI '!AJ$5=0,0,AI82+'KWh (Monthly) ENTRY NLI '!AJ82)</f>
        <v>0</v>
      </c>
      <c r="AK82" s="70">
        <f>IF('KWh (Monthly) ENTRY NLI '!AK$5=0,0,AJ82+'KWh (Monthly) ENTRY NLI '!AK82)</f>
        <v>0</v>
      </c>
      <c r="AL82" s="70">
        <f>IF('KWh (Monthly) ENTRY NLI '!AL$5=0,0,AK82+'KWh (Monthly) ENTRY NLI '!AL82)</f>
        <v>0</v>
      </c>
      <c r="AM82" s="70">
        <f>IF('KWh (Monthly) ENTRY NLI '!AM$5=0,0,AL82+'KWh (Monthly) ENTRY NLI '!AM82)</f>
        <v>0</v>
      </c>
      <c r="AN82" s="70">
        <f>IF('KWh (Monthly) ENTRY NLI '!AN$5=0,0,AM82+'KWh (Monthly) ENTRY NLI '!AN82)</f>
        <v>0</v>
      </c>
      <c r="AO82" s="105">
        <f>IF('KWh (Monthly) ENTRY NLI '!AO$5=0,0,AN82+'KWh (Monthly) ENTRY NLI '!AO82)</f>
        <v>0</v>
      </c>
      <c r="AP82" s="105">
        <f>IF('KWh (Monthly) ENTRY NLI '!AP$5=0,0,AO82+'KWh (Monthly) ENTRY NLI '!AP82)</f>
        <v>0</v>
      </c>
      <c r="AQ82" s="105">
        <f>IF('KWh (Monthly) ENTRY NLI '!AQ$5=0,0,AP82+'KWh (Monthly) ENTRY NLI '!AQ82)</f>
        <v>0</v>
      </c>
      <c r="AR82" s="70">
        <f>IF('KWh (Monthly) ENTRY NLI '!AR$5=-1,0,AQ82+'KWh (Monthly) ENTRY NLI '!AR82)</f>
        <v>0</v>
      </c>
      <c r="AS82" s="70">
        <f>IF('KWh (Monthly) ENTRY NLI '!AS$5=-1,0,AR82+'KWh (Monthly) ENTRY NLI '!AS82)</f>
        <v>0</v>
      </c>
      <c r="AT82" s="70">
        <f>IF('KWh (Monthly) ENTRY NLI '!AT$5=-1,0,AS82+'KWh (Monthly) ENTRY NLI '!AT82)</f>
        <v>0</v>
      </c>
      <c r="AU82" s="70">
        <f>IF('KWh (Monthly) ENTRY NLI '!AU$5=-1,0,AT82+'KWh (Monthly) ENTRY NLI '!AU82)</f>
        <v>0</v>
      </c>
      <c r="AV82" s="70">
        <f>IF('KWh (Monthly) ENTRY NLI '!AV$5=-1,0,AU82+'KWh (Monthly) ENTRY NLI '!AV82)</f>
        <v>0</v>
      </c>
      <c r="AW82" s="105">
        <f>IF('KWh (Monthly) ENTRY NLI '!AW$5=0,0,AV82+'KWh (Monthly) ENTRY NLI '!AW82)</f>
        <v>0</v>
      </c>
      <c r="AX82" s="105">
        <f>IF('KWh (Monthly) ENTRY NLI '!AX$5=0,0,AW82+'KWh (Monthly) ENTRY NLI '!AX82)</f>
        <v>0</v>
      </c>
      <c r="AY82" s="105">
        <f>IF('KWh (Monthly) ENTRY NLI '!AY$5=0,0,AX82+'KWh (Monthly) ENTRY NLI '!AY82)</f>
        <v>0</v>
      </c>
      <c r="AZ82" s="105">
        <f>IF('KWh (Monthly) ENTRY NLI '!AZ$5=0,0,AY82+'KWh (Monthly) ENTRY NLI '!AZ82)</f>
        <v>0</v>
      </c>
      <c r="BA82" s="105">
        <f>IF('KWh (Monthly) ENTRY NLI '!BA$5=0,0,AZ82+'KWh (Monthly) ENTRY NLI '!BA82)</f>
        <v>0</v>
      </c>
      <c r="BB82" s="105">
        <f>IF('KWh (Monthly) ENTRY NLI '!BB$5=0,0,BA82+'KWh (Monthly) ENTRY NLI '!BB82)</f>
        <v>0</v>
      </c>
      <c r="BC82" s="105">
        <f>IF('KWh (Monthly) ENTRY NLI '!BC$5=0,0,BB82+'KWh (Monthly) ENTRY NLI '!BC82)</f>
        <v>0</v>
      </c>
      <c r="BD82" s="105">
        <f>IF('KWh (Monthly) ENTRY NLI '!BD$5=0,0,BC82+'KWh (Monthly) ENTRY NLI '!BD82)</f>
        <v>0</v>
      </c>
      <c r="BE82" s="105">
        <f>IF('KWh (Monthly) ENTRY NLI '!BE$5=0,0,BD82+'KWh (Monthly) ENTRY NLI '!BE82)</f>
        <v>0</v>
      </c>
      <c r="BF82" s="105">
        <f>IF('KWh (Monthly) ENTRY NLI '!BF$5=0,0,BE82+'KWh (Monthly) ENTRY NLI '!BF82)</f>
        <v>0</v>
      </c>
      <c r="BG82" s="105">
        <f>IF('KWh (Monthly) ENTRY NLI '!BG$5=0,0,BF82+'KWh (Monthly) ENTRY NLI '!BG82)</f>
        <v>0</v>
      </c>
      <c r="BH82" s="105">
        <f>IF('KWh (Monthly) ENTRY NLI '!BH$5=0,0,BG82+'KWh (Monthly) ENTRY NLI '!BH82)</f>
        <v>0</v>
      </c>
      <c r="BI82" s="105">
        <f>IF('KWh (Monthly) ENTRY NLI '!BI$5=0,0,BH82+'KWh (Monthly) ENTRY NLI '!BI82)</f>
        <v>0</v>
      </c>
      <c r="BJ82" s="105">
        <f>IF('KWh (Monthly) ENTRY NLI '!BJ$5=0,0,BI82+'KWh (Monthly) ENTRY NLI '!BJ82)</f>
        <v>0</v>
      </c>
      <c r="BK82" s="105">
        <f>IF('KWh (Monthly) ENTRY NLI '!BK$5=0,0,BJ82+'KWh (Monthly) ENTRY NLI '!BK82)</f>
        <v>0</v>
      </c>
      <c r="BL82" s="105">
        <f>IF('KWh (Monthly) ENTRY NLI '!BL$5=0,0,BK82+'KWh (Monthly) ENTRY NLI '!BL82)</f>
        <v>0</v>
      </c>
      <c r="BM82" s="105">
        <f>IF('KWh (Monthly) ENTRY NLI '!BM$5=0,0,BL82+'KWh (Monthly) ENTRY NLI '!BM82)</f>
        <v>0</v>
      </c>
      <c r="BN82" s="105">
        <f>IF('KWh (Monthly) ENTRY NLI '!BN$5=0,0,BM82+'KWh (Monthly) ENTRY NLI '!BN82)</f>
        <v>0</v>
      </c>
      <c r="BO82" s="105">
        <f>IF('KWh (Monthly) ENTRY NLI '!BO$5=0,0,BN82+'KWh (Monthly) ENTRY NLI '!BO82)</f>
        <v>0</v>
      </c>
      <c r="BP82" s="105">
        <f>IF('KWh (Monthly) ENTRY NLI '!BP$5=0,0,BO82+'KWh (Monthly) ENTRY NLI '!BP82)</f>
        <v>0</v>
      </c>
      <c r="BQ82" s="105">
        <f>IF('KWh (Monthly) ENTRY NLI '!BQ$5=0,0,BP82+'KWh (Monthly) ENTRY NLI '!BQ82)</f>
        <v>0</v>
      </c>
      <c r="BR82" s="105">
        <f>IF('KWh (Monthly) ENTRY NLI '!BR$5=0,0,BQ82+'KWh (Monthly) ENTRY NLI '!BR82)</f>
        <v>0</v>
      </c>
      <c r="BS82" s="105">
        <f>IF('KWh (Monthly) ENTRY NLI '!BS$5=0,0,BR82+'KWh (Monthly) ENTRY NLI '!BS82)</f>
        <v>0</v>
      </c>
      <c r="BT82" s="105">
        <f>IF('KWh (Monthly) ENTRY NLI '!BT$5=0,0,BS82+'KWh (Monthly) ENTRY NLI '!BT82)</f>
        <v>0</v>
      </c>
      <c r="BU82" s="105">
        <f>IF('KWh (Monthly) ENTRY NLI '!BU$5=0,0,BT82+'KWh (Monthly) ENTRY NLI '!BU82)</f>
        <v>0</v>
      </c>
      <c r="BV82" s="105">
        <f>IF('KWh (Monthly) ENTRY NLI '!BV$5=0,0,BU82+'KWh (Monthly) ENTRY NLI '!BV82)</f>
        <v>0</v>
      </c>
      <c r="BW82" s="105">
        <f>IF('KWh (Monthly) ENTRY NLI '!BW$5=0,0,BV82+'KWh (Monthly) ENTRY NLI '!BW82)</f>
        <v>0</v>
      </c>
      <c r="BX82" s="105">
        <f>IF('KWh (Monthly) ENTRY NLI '!BX$5=0,0,BW82+'KWh (Monthly) ENTRY NLI '!BX82)</f>
        <v>0</v>
      </c>
      <c r="BY82" s="105">
        <f>IF('KWh (Monthly) ENTRY NLI '!BY$5=0,0,BX82+'KWh (Monthly) ENTRY NLI '!BY82)</f>
        <v>0</v>
      </c>
      <c r="BZ82" s="105">
        <f>IF('KWh (Monthly) ENTRY NLI '!BZ$5=0,0,BY82+'KWh (Monthly) ENTRY NLI '!BZ82)</f>
        <v>0</v>
      </c>
      <c r="CA82" s="105">
        <f>IF('KWh (Monthly) ENTRY NLI '!CA$5=0,0,BZ82+'KWh (Monthly) ENTRY NLI '!CA82)</f>
        <v>0</v>
      </c>
      <c r="CB82" s="105">
        <f>IF('KWh (Monthly) ENTRY NLI '!CB$5=0,0,CA82+'KWh (Monthly) ENTRY NLI '!CB82)</f>
        <v>0</v>
      </c>
      <c r="CC82" s="105">
        <f>IF('KWh (Monthly) ENTRY NLI '!CC$5=0,0,CB82+'KWh (Monthly) ENTRY NLI '!CC82)</f>
        <v>0</v>
      </c>
      <c r="CD82" s="105">
        <f>IF('KWh (Monthly) ENTRY NLI '!CD$5=0,0,CC82+'KWh (Monthly) ENTRY NLI '!CD82)</f>
        <v>0</v>
      </c>
      <c r="CE82" s="105">
        <f>IF('KWh (Monthly) ENTRY NLI '!CE$5=0,0,CD82+'KWh (Monthly) ENTRY NLI '!CE82)</f>
        <v>0</v>
      </c>
      <c r="CF82" s="105">
        <f>IF('KWh (Monthly) ENTRY NLI '!CF$5=0,0,CE82+'KWh (Monthly) ENTRY NLI '!CF82)</f>
        <v>0</v>
      </c>
      <c r="CG82" s="105">
        <f>IF('KWh (Monthly) ENTRY NLI '!CG$5=0,0,CF82+'KWh (Monthly) ENTRY NLI '!CG82)</f>
        <v>0</v>
      </c>
      <c r="CH82" s="105">
        <f>IF('KWh (Monthly) ENTRY NLI '!CH$5=0,0,CG82+'KWh (Monthly) ENTRY NLI '!CH82)</f>
        <v>0</v>
      </c>
      <c r="CI82" s="105">
        <f>IF('KWh (Monthly) ENTRY NLI '!CI$5=0,0,CH82+'KWh (Monthly) ENTRY NLI '!CI82)</f>
        <v>0</v>
      </c>
      <c r="CJ82" s="105">
        <f>IF('KWh (Monthly) ENTRY NLI '!CJ$5=0,0,CI82+'KWh (Monthly) ENTRY NLI '!CJ82)</f>
        <v>0</v>
      </c>
    </row>
    <row r="83" spans="1:88" x14ac:dyDescent="0.25">
      <c r="A83" s="209"/>
      <c r="B83" s="45" t="s">
        <v>1</v>
      </c>
      <c r="C83" s="70">
        <f>IF('KWh (Monthly) ENTRY NLI '!C$5=0,0,'KWh (Monthly) ENTRY NLI '!C83)</f>
        <v>0</v>
      </c>
      <c r="D83" s="70">
        <f>IF('KWh (Monthly) ENTRY NLI '!D$5=0,0,C83+'KWh (Monthly) ENTRY NLI '!D83)</f>
        <v>0</v>
      </c>
      <c r="E83" s="70">
        <f>IF('KWh (Monthly) ENTRY NLI '!E$5=0,0,D83+'KWh (Monthly) ENTRY NLI '!E83)</f>
        <v>0</v>
      </c>
      <c r="F83" s="70">
        <f>IF('KWh (Monthly) ENTRY NLI '!F$5=0,0,E83+'KWh (Monthly) ENTRY NLI '!F83)</f>
        <v>0</v>
      </c>
      <c r="G83" s="70">
        <f>IF('KWh (Monthly) ENTRY NLI '!G$5=0,0,F83+'KWh (Monthly) ENTRY NLI '!G83)</f>
        <v>0</v>
      </c>
      <c r="H83" s="70">
        <f>IF('KWh (Monthly) ENTRY NLI '!H$5=0,0,G83+'KWh (Monthly) ENTRY NLI '!H83)</f>
        <v>0</v>
      </c>
      <c r="I83" s="70">
        <f>IF('KWh (Monthly) ENTRY NLI '!I$5=0,0,H83+'KWh (Monthly) ENTRY NLI '!I83)</f>
        <v>0</v>
      </c>
      <c r="J83" s="70">
        <f>IF('KWh (Monthly) ENTRY NLI '!J$5=0,0,I83+'KWh (Monthly) ENTRY NLI '!J83)</f>
        <v>0</v>
      </c>
      <c r="K83" s="70">
        <f>IF('KWh (Monthly) ENTRY NLI '!K$5=0,0,J83+'KWh (Monthly) ENTRY NLI '!K83)</f>
        <v>0</v>
      </c>
      <c r="L83" s="70">
        <f>IF('KWh (Monthly) ENTRY NLI '!L$5=0,0,K83+'KWh (Monthly) ENTRY NLI '!L83)</f>
        <v>0</v>
      </c>
      <c r="M83" s="70">
        <f>IF('KWh (Monthly) ENTRY NLI '!M$5=0,0,L83+'KWh (Monthly) ENTRY NLI '!M83)</f>
        <v>0</v>
      </c>
      <c r="N83" s="70">
        <f>IF('KWh (Monthly) ENTRY NLI '!N$5=0,0,M83+'KWh (Monthly) ENTRY NLI '!N83)</f>
        <v>0</v>
      </c>
      <c r="O83" s="70">
        <f>IF('KWh (Monthly) ENTRY NLI '!O$5=0,0,N83+'KWh (Monthly) ENTRY NLI '!O83)</f>
        <v>0</v>
      </c>
      <c r="P83" s="70">
        <f>IF('KWh (Monthly) ENTRY NLI '!P$5=0,0,O83+'KWh (Monthly) ENTRY NLI '!P83)</f>
        <v>0</v>
      </c>
      <c r="Q83" s="70">
        <f>IF('KWh (Monthly) ENTRY NLI '!Q$5=0,0,P83+'KWh (Monthly) ENTRY NLI '!Q83)</f>
        <v>0</v>
      </c>
      <c r="R83" s="70">
        <f>IF('KWh (Monthly) ENTRY NLI '!R$5=0,0,Q83+'KWh (Monthly) ENTRY NLI '!R83)</f>
        <v>44969.982719095271</v>
      </c>
      <c r="S83" s="70">
        <f>IF('KWh (Monthly) ENTRY NLI '!S$5=0,0,R83+'KWh (Monthly) ENTRY NLI '!S83)</f>
        <v>44969.982719095271</v>
      </c>
      <c r="T83" s="70">
        <f>IF('KWh (Monthly) ENTRY NLI '!T$5=0,0,S83+'KWh (Monthly) ENTRY NLI '!T83)</f>
        <v>329204.15269413381</v>
      </c>
      <c r="U83" s="70">
        <f>IF('KWh (Monthly) ENTRY NLI '!U$5=0,0,T83+'KWh (Monthly) ENTRY NLI '!U83)</f>
        <v>329204.15269413381</v>
      </c>
      <c r="V83" s="70">
        <f>IF('KWh (Monthly) ENTRY NLI '!V$5=0,0,U83+'KWh (Monthly) ENTRY NLI '!V83)</f>
        <v>329204.15269413381</v>
      </c>
      <c r="W83" s="70">
        <f>IF('KWh (Monthly) ENTRY NLI '!W$5=0,0,V83+'KWh (Monthly) ENTRY NLI '!W83)</f>
        <v>329204.15269413381</v>
      </c>
      <c r="X83" s="70">
        <f>IF('KWh (Monthly) ENTRY NLI '!X$5=0,0,W83+'KWh (Monthly) ENTRY NLI '!X83)</f>
        <v>329204.15269413381</v>
      </c>
      <c r="Y83" s="70">
        <f>IF('KWh (Monthly) ENTRY NLI '!Y$5=0,0,X83+'KWh (Monthly) ENTRY NLI '!Y83)</f>
        <v>835857.17440266104</v>
      </c>
      <c r="Z83" s="70">
        <f>IF('KWh (Monthly) ENTRY NLI '!Z$5=0,0,Y83+'KWh (Monthly) ENTRY NLI '!Z83)</f>
        <v>1782812.6332894219</v>
      </c>
      <c r="AA83" s="70">
        <f>IF('KWh (Monthly) ENTRY NLI '!AA$5=0,0,Z83+'KWh (Monthly) ENTRY NLI '!AA83)</f>
        <v>1782812.6332894219</v>
      </c>
      <c r="AB83" s="70">
        <f>IF('KWh (Monthly) ENTRY NLI '!AB$5=0,0,AA83+'KWh (Monthly) ENTRY NLI '!AB83)</f>
        <v>1782812.6332894219</v>
      </c>
      <c r="AC83" s="70">
        <f>IF('KWh (Monthly) ENTRY NLI '!AC$5=0,0,AB83+'KWh (Monthly) ENTRY NLI '!AC83)</f>
        <v>1782812.6332894219</v>
      </c>
      <c r="AD83" s="70">
        <f>IF('KWh (Monthly) ENTRY NLI '!AD$5=0,0,AC83+'KWh (Monthly) ENTRY NLI '!AD83)</f>
        <v>1782812.6332894219</v>
      </c>
      <c r="AE83" s="70">
        <f>IF('KWh (Monthly) ENTRY NLI '!AE$5=0,0,AD83+'KWh (Monthly) ENTRY NLI '!AE83)</f>
        <v>1978063.8474543549</v>
      </c>
      <c r="AF83" s="70">
        <f>IF('KWh (Monthly) ENTRY NLI '!AF$5=0,0,AE83+'KWh (Monthly) ENTRY NLI '!AF83)</f>
        <v>1978063.8474543549</v>
      </c>
      <c r="AG83" s="70">
        <f>IF('KWh (Monthly) ENTRY NLI '!AG$5=0,0,AF83+'KWh (Monthly) ENTRY NLI '!AG83)</f>
        <v>1978063.8474543549</v>
      </c>
      <c r="AH83" s="70">
        <f>IF('KWh (Monthly) ENTRY NLI '!AH$5=0,0,AG83+'KWh (Monthly) ENTRY NLI '!AH83)</f>
        <v>1978063.8474543549</v>
      </c>
      <c r="AI83" s="70">
        <f>IF('KWh (Monthly) ENTRY NLI '!AI$5=0,0,AH83+'KWh (Monthly) ENTRY NLI '!AI83)</f>
        <v>1990095.492938048</v>
      </c>
      <c r="AJ83" s="70">
        <f>IF('KWh (Monthly) ENTRY NLI '!AJ$5=0,0,AI83+'KWh (Monthly) ENTRY NLI '!AJ83)</f>
        <v>1990095.492938048</v>
      </c>
      <c r="AK83" s="70">
        <f>IF('KWh (Monthly) ENTRY NLI '!AK$5=0,0,AJ83+'KWh (Monthly) ENTRY NLI '!AK83)</f>
        <v>1990095.492938048</v>
      </c>
      <c r="AL83" s="70">
        <f>IF('KWh (Monthly) ENTRY NLI '!AL$5=0,0,AK83+'KWh (Monthly) ENTRY NLI '!AL83)</f>
        <v>4354401.9802823858</v>
      </c>
      <c r="AM83" s="70">
        <f>IF('KWh (Monthly) ENTRY NLI '!AM$5=0,0,AL83+'KWh (Monthly) ENTRY NLI '!AM83)</f>
        <v>4354401.9802823858</v>
      </c>
      <c r="AN83" s="70">
        <f>IF('KWh (Monthly) ENTRY NLI '!AN$5=0,0,AM83+'KWh (Monthly) ENTRY NLI '!AN83)</f>
        <v>7835492.3536662925</v>
      </c>
      <c r="AO83" s="105">
        <f>IF('KWh (Monthly) ENTRY NLI '!AO$5=0,0,AN83+'KWh (Monthly) ENTRY NLI '!AO83)</f>
        <v>7835492.3536662925</v>
      </c>
      <c r="AP83" s="105">
        <f>IF('KWh (Monthly) ENTRY NLI '!AP$5=0,0,AO83+'KWh (Monthly) ENTRY NLI '!AP83)</f>
        <v>7835492.3536662925</v>
      </c>
      <c r="AQ83" s="105">
        <f>IF('KWh (Monthly) ENTRY NLI '!AQ$5=0,0,AP83+'KWh (Monthly) ENTRY NLI '!AQ83)</f>
        <v>7835492.3536662925</v>
      </c>
      <c r="AR83" s="70">
        <f>IF('KWh (Monthly) ENTRY NLI '!AR$5=-1,0,AQ83+'KWh (Monthly) ENTRY NLI '!AR83)</f>
        <v>7835492.3536662925</v>
      </c>
      <c r="AS83" s="70">
        <f>IF('KWh (Monthly) ENTRY NLI '!AS$5=-1,0,AR83+'KWh (Monthly) ENTRY NLI '!AS83)</f>
        <v>7835492.3536662925</v>
      </c>
      <c r="AT83" s="70">
        <f>IF('KWh (Monthly) ENTRY NLI '!AT$5=-1,0,AS83+'KWh (Monthly) ENTRY NLI '!AT83)</f>
        <v>7835492.3536662925</v>
      </c>
      <c r="AU83" s="70">
        <f>IF('KWh (Monthly) ENTRY NLI '!AU$5=-1,0,AT83+'KWh (Monthly) ENTRY NLI '!AU83)</f>
        <v>7835492.3536662925</v>
      </c>
      <c r="AV83" s="70">
        <f>IF('KWh (Monthly) ENTRY NLI '!AV$5=-1,0,AU83+'KWh (Monthly) ENTRY NLI '!AV83)</f>
        <v>7835492.3536662925</v>
      </c>
      <c r="AW83" s="105">
        <f>IF('KWh (Monthly) ENTRY NLI '!AW$5=0,0,AV83+'KWh (Monthly) ENTRY NLI '!AW83)</f>
        <v>7835492.3536662925</v>
      </c>
      <c r="AX83" s="105">
        <f>IF('KWh (Monthly) ENTRY NLI '!AX$5=0,0,AW83+'KWh (Monthly) ENTRY NLI '!AX83)</f>
        <v>7835492.3536662925</v>
      </c>
      <c r="AY83" s="105">
        <f>IF('KWh (Monthly) ENTRY NLI '!AY$5=0,0,AX83+'KWh (Monthly) ENTRY NLI '!AY83)</f>
        <v>7835492.3536662925</v>
      </c>
      <c r="AZ83" s="105">
        <f>IF('KWh (Monthly) ENTRY NLI '!AZ$5=0,0,AY83+'KWh (Monthly) ENTRY NLI '!AZ83)</f>
        <v>7835492.3536662925</v>
      </c>
      <c r="BA83" s="105">
        <f>IF('KWh (Monthly) ENTRY NLI '!BA$5=0,0,AZ83+'KWh (Monthly) ENTRY NLI '!BA83)</f>
        <v>7835492.3536662925</v>
      </c>
      <c r="BB83" s="105">
        <f>IF('KWh (Monthly) ENTRY NLI '!BB$5=0,0,BA83+'KWh (Monthly) ENTRY NLI '!BB83)</f>
        <v>7835492.3536662925</v>
      </c>
      <c r="BC83" s="105">
        <f>IF('KWh (Monthly) ENTRY NLI '!BC$5=0,0,BB83+'KWh (Monthly) ENTRY NLI '!BC83)</f>
        <v>7835492.3536662925</v>
      </c>
      <c r="BD83" s="105">
        <f>IF('KWh (Monthly) ENTRY NLI '!BD$5=0,0,BC83+'KWh (Monthly) ENTRY NLI '!BD83)</f>
        <v>0</v>
      </c>
      <c r="BE83" s="105">
        <f>IF('KWh (Monthly) ENTRY NLI '!BE$5=0,0,BD83+'KWh (Monthly) ENTRY NLI '!BE83)</f>
        <v>0</v>
      </c>
      <c r="BF83" s="105">
        <f>IF('KWh (Monthly) ENTRY NLI '!BF$5=0,0,BE83+'KWh (Monthly) ENTRY NLI '!BF83)</f>
        <v>0</v>
      </c>
      <c r="BG83" s="105">
        <f>IF('KWh (Monthly) ENTRY NLI '!BG$5=0,0,BF83+'KWh (Monthly) ENTRY NLI '!BG83)</f>
        <v>0</v>
      </c>
      <c r="BH83" s="105">
        <f>IF('KWh (Monthly) ENTRY NLI '!BH$5=0,0,BG83+'KWh (Monthly) ENTRY NLI '!BH83)</f>
        <v>0</v>
      </c>
      <c r="BI83" s="105">
        <f>IF('KWh (Monthly) ENTRY NLI '!BI$5=0,0,BH83+'KWh (Monthly) ENTRY NLI '!BI83)</f>
        <v>0</v>
      </c>
      <c r="BJ83" s="105">
        <f>IF('KWh (Monthly) ENTRY NLI '!BJ$5=0,0,BI83+'KWh (Monthly) ENTRY NLI '!BJ83)</f>
        <v>0</v>
      </c>
      <c r="BK83" s="105">
        <f>IF('KWh (Monthly) ENTRY NLI '!BK$5=0,0,BJ83+'KWh (Monthly) ENTRY NLI '!BK83)</f>
        <v>0</v>
      </c>
      <c r="BL83" s="105">
        <f>IF('KWh (Monthly) ENTRY NLI '!BL$5=0,0,BK83+'KWh (Monthly) ENTRY NLI '!BL83)</f>
        <v>0</v>
      </c>
      <c r="BM83" s="105">
        <f>IF('KWh (Monthly) ENTRY NLI '!BM$5=0,0,BL83+'KWh (Monthly) ENTRY NLI '!BM83)</f>
        <v>0</v>
      </c>
      <c r="BN83" s="105">
        <f>IF('KWh (Monthly) ENTRY NLI '!BN$5=0,0,BM83+'KWh (Monthly) ENTRY NLI '!BN83)</f>
        <v>0</v>
      </c>
      <c r="BO83" s="105">
        <f>IF('KWh (Monthly) ENTRY NLI '!BO$5=0,0,BN83+'KWh (Monthly) ENTRY NLI '!BO83)</f>
        <v>0</v>
      </c>
      <c r="BP83" s="105">
        <f>IF('KWh (Monthly) ENTRY NLI '!BP$5=0,0,BO83+'KWh (Monthly) ENTRY NLI '!BP83)</f>
        <v>0</v>
      </c>
      <c r="BQ83" s="105">
        <f>IF('KWh (Monthly) ENTRY NLI '!BQ$5=0,0,BP83+'KWh (Monthly) ENTRY NLI '!BQ83)</f>
        <v>0</v>
      </c>
      <c r="BR83" s="105">
        <f>IF('KWh (Monthly) ENTRY NLI '!BR$5=0,0,BQ83+'KWh (Monthly) ENTRY NLI '!BR83)</f>
        <v>0</v>
      </c>
      <c r="BS83" s="105">
        <f>IF('KWh (Monthly) ENTRY NLI '!BS$5=0,0,BR83+'KWh (Monthly) ENTRY NLI '!BS83)</f>
        <v>0</v>
      </c>
      <c r="BT83" s="105">
        <f>IF('KWh (Monthly) ENTRY NLI '!BT$5=0,0,BS83+'KWh (Monthly) ENTRY NLI '!BT83)</f>
        <v>0</v>
      </c>
      <c r="BU83" s="105">
        <f>IF('KWh (Monthly) ENTRY NLI '!BU$5=0,0,BT83+'KWh (Monthly) ENTRY NLI '!BU83)</f>
        <v>0</v>
      </c>
      <c r="BV83" s="105">
        <f>IF('KWh (Monthly) ENTRY NLI '!BV$5=0,0,BU83+'KWh (Monthly) ENTRY NLI '!BV83)</f>
        <v>0</v>
      </c>
      <c r="BW83" s="105">
        <f>IF('KWh (Monthly) ENTRY NLI '!BW$5=0,0,BV83+'KWh (Monthly) ENTRY NLI '!BW83)</f>
        <v>0</v>
      </c>
      <c r="BX83" s="105">
        <f>IF('KWh (Monthly) ENTRY NLI '!BX$5=0,0,BW83+'KWh (Monthly) ENTRY NLI '!BX83)</f>
        <v>0</v>
      </c>
      <c r="BY83" s="105">
        <f>IF('KWh (Monthly) ENTRY NLI '!BY$5=0,0,BX83+'KWh (Monthly) ENTRY NLI '!BY83)</f>
        <v>0</v>
      </c>
      <c r="BZ83" s="105">
        <f>IF('KWh (Monthly) ENTRY NLI '!BZ$5=0,0,BY83+'KWh (Monthly) ENTRY NLI '!BZ83)</f>
        <v>0</v>
      </c>
      <c r="CA83" s="105">
        <f>IF('KWh (Monthly) ENTRY NLI '!CA$5=0,0,BZ83+'KWh (Monthly) ENTRY NLI '!CA83)</f>
        <v>0</v>
      </c>
      <c r="CB83" s="105">
        <f>IF('KWh (Monthly) ENTRY NLI '!CB$5=0,0,CA83+'KWh (Monthly) ENTRY NLI '!CB83)</f>
        <v>0</v>
      </c>
      <c r="CC83" s="105">
        <f>IF('KWh (Monthly) ENTRY NLI '!CC$5=0,0,CB83+'KWh (Monthly) ENTRY NLI '!CC83)</f>
        <v>0</v>
      </c>
      <c r="CD83" s="105">
        <f>IF('KWh (Monthly) ENTRY NLI '!CD$5=0,0,CC83+'KWh (Monthly) ENTRY NLI '!CD83)</f>
        <v>0</v>
      </c>
      <c r="CE83" s="105">
        <f>IF('KWh (Monthly) ENTRY NLI '!CE$5=0,0,CD83+'KWh (Monthly) ENTRY NLI '!CE83)</f>
        <v>0</v>
      </c>
      <c r="CF83" s="105">
        <f>IF('KWh (Monthly) ENTRY NLI '!CF$5=0,0,CE83+'KWh (Monthly) ENTRY NLI '!CF83)</f>
        <v>0</v>
      </c>
      <c r="CG83" s="105">
        <f>IF('KWh (Monthly) ENTRY NLI '!CG$5=0,0,CF83+'KWh (Monthly) ENTRY NLI '!CG83)</f>
        <v>0</v>
      </c>
      <c r="CH83" s="105">
        <f>IF('KWh (Monthly) ENTRY NLI '!CH$5=0,0,CG83+'KWh (Monthly) ENTRY NLI '!CH83)</f>
        <v>0</v>
      </c>
      <c r="CI83" s="105">
        <f>IF('KWh (Monthly) ENTRY NLI '!CI$5=0,0,CH83+'KWh (Monthly) ENTRY NLI '!CI83)</f>
        <v>0</v>
      </c>
      <c r="CJ83" s="105">
        <f>IF('KWh (Monthly) ENTRY NLI '!CJ$5=0,0,CI83+'KWh (Monthly) ENTRY NLI '!CJ83)</f>
        <v>0</v>
      </c>
    </row>
    <row r="84" spans="1:88" x14ac:dyDescent="0.25">
      <c r="A84" s="209"/>
      <c r="B84" s="45" t="s">
        <v>11</v>
      </c>
      <c r="C84" s="70">
        <f>IF('KWh (Monthly) ENTRY NLI '!C$5=0,0,'KWh (Monthly) ENTRY NLI '!C84)</f>
        <v>0</v>
      </c>
      <c r="D84" s="70">
        <f>IF('KWh (Monthly) ENTRY NLI '!D$5=0,0,C84+'KWh (Monthly) ENTRY NLI '!D84)</f>
        <v>0</v>
      </c>
      <c r="E84" s="70">
        <f>IF('KWh (Monthly) ENTRY NLI '!E$5=0,0,D84+'KWh (Monthly) ENTRY NLI '!E84)</f>
        <v>0</v>
      </c>
      <c r="F84" s="70">
        <f>IF('KWh (Monthly) ENTRY NLI '!F$5=0,0,E84+'KWh (Monthly) ENTRY NLI '!F84)</f>
        <v>0</v>
      </c>
      <c r="G84" s="70">
        <f>IF('KWh (Monthly) ENTRY NLI '!G$5=0,0,F84+'KWh (Monthly) ENTRY NLI '!G84)</f>
        <v>0</v>
      </c>
      <c r="H84" s="70">
        <f>IF('KWh (Monthly) ENTRY NLI '!H$5=0,0,G84+'KWh (Monthly) ENTRY NLI '!H84)</f>
        <v>0</v>
      </c>
      <c r="I84" s="70">
        <f>IF('KWh (Monthly) ENTRY NLI '!I$5=0,0,H84+'KWh (Monthly) ENTRY NLI '!I84)</f>
        <v>0</v>
      </c>
      <c r="J84" s="70">
        <f>IF('KWh (Monthly) ENTRY NLI '!J$5=0,0,I84+'KWh (Monthly) ENTRY NLI '!J84)</f>
        <v>0</v>
      </c>
      <c r="K84" s="70">
        <f>IF('KWh (Monthly) ENTRY NLI '!K$5=0,0,J84+'KWh (Monthly) ENTRY NLI '!K84)</f>
        <v>0</v>
      </c>
      <c r="L84" s="70">
        <f>IF('KWh (Monthly) ENTRY NLI '!L$5=0,0,K84+'KWh (Monthly) ENTRY NLI '!L84)</f>
        <v>0</v>
      </c>
      <c r="M84" s="70">
        <f>IF('KWh (Monthly) ENTRY NLI '!M$5=0,0,L84+'KWh (Monthly) ENTRY NLI '!M84)</f>
        <v>0</v>
      </c>
      <c r="N84" s="70">
        <f>IF('KWh (Monthly) ENTRY NLI '!N$5=0,0,M84+'KWh (Monthly) ENTRY NLI '!N84)</f>
        <v>0</v>
      </c>
      <c r="O84" s="70">
        <f>IF('KWh (Monthly) ENTRY NLI '!O$5=0,0,N84+'KWh (Monthly) ENTRY NLI '!O84)</f>
        <v>0</v>
      </c>
      <c r="P84" s="70">
        <f>IF('KWh (Monthly) ENTRY NLI '!P$5=0,0,O84+'KWh (Monthly) ENTRY NLI '!P84)</f>
        <v>0</v>
      </c>
      <c r="Q84" s="70">
        <f>IF('KWh (Monthly) ENTRY NLI '!Q$5=0,0,P84+'KWh (Monthly) ENTRY NLI '!Q84)</f>
        <v>0</v>
      </c>
      <c r="R84" s="70">
        <f>IF('KWh (Monthly) ENTRY NLI '!R$5=0,0,Q84+'KWh (Monthly) ENTRY NLI '!R84)</f>
        <v>0</v>
      </c>
      <c r="S84" s="70">
        <f>IF('KWh (Monthly) ENTRY NLI '!S$5=0,0,R84+'KWh (Monthly) ENTRY NLI '!S84)</f>
        <v>0</v>
      </c>
      <c r="T84" s="70">
        <f>IF('KWh (Monthly) ENTRY NLI '!T$5=0,0,S84+'KWh (Monthly) ENTRY NLI '!T84)</f>
        <v>0</v>
      </c>
      <c r="U84" s="70">
        <f>IF('KWh (Monthly) ENTRY NLI '!U$5=0,0,T84+'KWh (Monthly) ENTRY NLI '!U84)</f>
        <v>0</v>
      </c>
      <c r="V84" s="70">
        <f>IF('KWh (Monthly) ENTRY NLI '!V$5=0,0,U84+'KWh (Monthly) ENTRY NLI '!V84)</f>
        <v>0</v>
      </c>
      <c r="W84" s="70">
        <f>IF('KWh (Monthly) ENTRY NLI '!W$5=0,0,V84+'KWh (Monthly) ENTRY NLI '!W84)</f>
        <v>14532.582451795695</v>
      </c>
      <c r="X84" s="70">
        <f>IF('KWh (Monthly) ENTRY NLI '!X$5=0,0,W84+'KWh (Monthly) ENTRY NLI '!X84)</f>
        <v>14532.582451795695</v>
      </c>
      <c r="Y84" s="70">
        <f>IF('KWh (Monthly) ENTRY NLI '!Y$5=0,0,X84+'KWh (Monthly) ENTRY NLI '!Y84)</f>
        <v>14532.582451795695</v>
      </c>
      <c r="Z84" s="70">
        <f>IF('KWh (Monthly) ENTRY NLI '!Z$5=0,0,Y84+'KWh (Monthly) ENTRY NLI '!Z84)</f>
        <v>14532.582451795695</v>
      </c>
      <c r="AA84" s="70">
        <f>IF('KWh (Monthly) ENTRY NLI '!AA$5=0,0,Z84+'KWh (Monthly) ENTRY NLI '!AA84)</f>
        <v>14532.582451795695</v>
      </c>
      <c r="AB84" s="70">
        <f>IF('KWh (Monthly) ENTRY NLI '!AB$5=0,0,AA84+'KWh (Monthly) ENTRY NLI '!AB84)</f>
        <v>14532.582451795695</v>
      </c>
      <c r="AC84" s="70">
        <f>IF('KWh (Monthly) ENTRY NLI '!AC$5=0,0,AB84+'KWh (Monthly) ENTRY NLI '!AC84)</f>
        <v>157836.11002946654</v>
      </c>
      <c r="AD84" s="70">
        <f>IF('KWh (Monthly) ENTRY NLI '!AD$5=0,0,AC84+'KWh (Monthly) ENTRY NLI '!AD84)</f>
        <v>318076.92269978183</v>
      </c>
      <c r="AE84" s="70">
        <f>IF('KWh (Monthly) ENTRY NLI '!AE$5=0,0,AD84+'KWh (Monthly) ENTRY NLI '!AE84)</f>
        <v>318076.92269978183</v>
      </c>
      <c r="AF84" s="70">
        <f>IF('KWh (Monthly) ENTRY NLI '!AF$5=0,0,AE84+'KWh (Monthly) ENTRY NLI '!AF84)</f>
        <v>318076.92269978183</v>
      </c>
      <c r="AG84" s="70">
        <f>IF('KWh (Monthly) ENTRY NLI '!AG$5=0,0,AF84+'KWh (Monthly) ENTRY NLI '!AG84)</f>
        <v>318076.92269978183</v>
      </c>
      <c r="AH84" s="70">
        <f>IF('KWh (Monthly) ENTRY NLI '!AH$5=0,0,AG84+'KWh (Monthly) ENTRY NLI '!AH84)</f>
        <v>327769.80340262753</v>
      </c>
      <c r="AI84" s="70">
        <f>IF('KWh (Monthly) ENTRY NLI '!AI$5=0,0,AH84+'KWh (Monthly) ENTRY NLI '!AI84)</f>
        <v>327769.80340262753</v>
      </c>
      <c r="AJ84" s="70">
        <f>IF('KWh (Monthly) ENTRY NLI '!AJ$5=0,0,AI84+'KWh (Monthly) ENTRY NLI '!AJ84)</f>
        <v>327769.80340262753</v>
      </c>
      <c r="AK84" s="70">
        <f>IF('KWh (Monthly) ENTRY NLI '!AK$5=0,0,AJ84+'KWh (Monthly) ENTRY NLI '!AK84)</f>
        <v>330178.14434003783</v>
      </c>
      <c r="AL84" s="70">
        <f>IF('KWh (Monthly) ENTRY NLI '!AL$5=0,0,AK84+'KWh (Monthly) ENTRY NLI '!AL84)</f>
        <v>445705.51867002342</v>
      </c>
      <c r="AM84" s="70">
        <f>IF('KWh (Monthly) ENTRY NLI '!AM$5=0,0,AL84+'KWh (Monthly) ENTRY NLI '!AM84)</f>
        <v>445705.51867002342</v>
      </c>
      <c r="AN84" s="70">
        <f>IF('KWh (Monthly) ENTRY NLI '!AN$5=0,0,AM84+'KWh (Monthly) ENTRY NLI '!AN84)</f>
        <v>445705.51867002342</v>
      </c>
      <c r="AO84" s="105">
        <f>IF('KWh (Monthly) ENTRY NLI '!AO$5=0,0,AN84+'KWh (Monthly) ENTRY NLI '!AO84)</f>
        <v>445705.51867002342</v>
      </c>
      <c r="AP84" s="105">
        <f>IF('KWh (Monthly) ENTRY NLI '!AP$5=0,0,AO84+'KWh (Monthly) ENTRY NLI '!AP84)</f>
        <v>445705.51867002342</v>
      </c>
      <c r="AQ84" s="105">
        <f>IF('KWh (Monthly) ENTRY NLI '!AQ$5=0,0,AP84+'KWh (Monthly) ENTRY NLI '!AQ84)</f>
        <v>445705.51867002342</v>
      </c>
      <c r="AR84" s="70">
        <f>IF('KWh (Monthly) ENTRY NLI '!AR$5=-1,0,AQ84+'KWh (Monthly) ENTRY NLI '!AR84)</f>
        <v>445705.51867002342</v>
      </c>
      <c r="AS84" s="70">
        <f>IF('KWh (Monthly) ENTRY NLI '!AS$5=-1,0,AR84+'KWh (Monthly) ENTRY NLI '!AS84)</f>
        <v>445705.51867002342</v>
      </c>
      <c r="AT84" s="70">
        <f>IF('KWh (Monthly) ENTRY NLI '!AT$5=-1,0,AS84+'KWh (Monthly) ENTRY NLI '!AT84)</f>
        <v>445705.51867002342</v>
      </c>
      <c r="AU84" s="70">
        <f>IF('KWh (Monthly) ENTRY NLI '!AU$5=-1,0,AT84+'KWh (Monthly) ENTRY NLI '!AU84)</f>
        <v>445705.51867002342</v>
      </c>
      <c r="AV84" s="70">
        <f>IF('KWh (Monthly) ENTRY NLI '!AV$5=-1,0,AU84+'KWh (Monthly) ENTRY NLI '!AV84)</f>
        <v>445705.51867002342</v>
      </c>
      <c r="AW84" s="105">
        <f>IF('KWh (Monthly) ENTRY NLI '!AW$5=0,0,AV84+'KWh (Monthly) ENTRY NLI '!AW84)</f>
        <v>445705.51867002342</v>
      </c>
      <c r="AX84" s="105">
        <f>IF('KWh (Monthly) ENTRY NLI '!AX$5=0,0,AW84+'KWh (Monthly) ENTRY NLI '!AX84)</f>
        <v>445705.51867002342</v>
      </c>
      <c r="AY84" s="105">
        <f>IF('KWh (Monthly) ENTRY NLI '!AY$5=0,0,AX84+'KWh (Monthly) ENTRY NLI '!AY84)</f>
        <v>445705.51867002342</v>
      </c>
      <c r="AZ84" s="105">
        <f>IF('KWh (Monthly) ENTRY NLI '!AZ$5=0,0,AY84+'KWh (Monthly) ENTRY NLI '!AZ84)</f>
        <v>445705.51867002342</v>
      </c>
      <c r="BA84" s="105">
        <f>IF('KWh (Monthly) ENTRY NLI '!BA$5=0,0,AZ84+'KWh (Monthly) ENTRY NLI '!BA84)</f>
        <v>445705.51867002342</v>
      </c>
      <c r="BB84" s="105">
        <f>IF('KWh (Monthly) ENTRY NLI '!BB$5=0,0,BA84+'KWh (Monthly) ENTRY NLI '!BB84)</f>
        <v>445705.51867002342</v>
      </c>
      <c r="BC84" s="105">
        <f>IF('KWh (Monthly) ENTRY NLI '!BC$5=0,0,BB84+'KWh (Monthly) ENTRY NLI '!BC84)</f>
        <v>445705.51867002342</v>
      </c>
      <c r="BD84" s="105">
        <f>IF('KWh (Monthly) ENTRY NLI '!BD$5=0,0,BC84+'KWh (Monthly) ENTRY NLI '!BD84)</f>
        <v>0</v>
      </c>
      <c r="BE84" s="105">
        <f>IF('KWh (Monthly) ENTRY NLI '!BE$5=0,0,BD84+'KWh (Monthly) ENTRY NLI '!BE84)</f>
        <v>0</v>
      </c>
      <c r="BF84" s="105">
        <f>IF('KWh (Monthly) ENTRY NLI '!BF$5=0,0,BE84+'KWh (Monthly) ENTRY NLI '!BF84)</f>
        <v>0</v>
      </c>
      <c r="BG84" s="105">
        <f>IF('KWh (Monthly) ENTRY NLI '!BG$5=0,0,BF84+'KWh (Monthly) ENTRY NLI '!BG84)</f>
        <v>0</v>
      </c>
      <c r="BH84" s="105">
        <f>IF('KWh (Monthly) ENTRY NLI '!BH$5=0,0,BG84+'KWh (Monthly) ENTRY NLI '!BH84)</f>
        <v>0</v>
      </c>
      <c r="BI84" s="105">
        <f>IF('KWh (Monthly) ENTRY NLI '!BI$5=0,0,BH84+'KWh (Monthly) ENTRY NLI '!BI84)</f>
        <v>0</v>
      </c>
      <c r="BJ84" s="105">
        <f>IF('KWh (Monthly) ENTRY NLI '!BJ$5=0,0,BI84+'KWh (Monthly) ENTRY NLI '!BJ84)</f>
        <v>0</v>
      </c>
      <c r="BK84" s="105">
        <f>IF('KWh (Monthly) ENTRY NLI '!BK$5=0,0,BJ84+'KWh (Monthly) ENTRY NLI '!BK84)</f>
        <v>0</v>
      </c>
      <c r="BL84" s="105">
        <f>IF('KWh (Monthly) ENTRY NLI '!BL$5=0,0,BK84+'KWh (Monthly) ENTRY NLI '!BL84)</f>
        <v>0</v>
      </c>
      <c r="BM84" s="105">
        <f>IF('KWh (Monthly) ENTRY NLI '!BM$5=0,0,BL84+'KWh (Monthly) ENTRY NLI '!BM84)</f>
        <v>0</v>
      </c>
      <c r="BN84" s="105">
        <f>IF('KWh (Monthly) ENTRY NLI '!BN$5=0,0,BM84+'KWh (Monthly) ENTRY NLI '!BN84)</f>
        <v>0</v>
      </c>
      <c r="BO84" s="105">
        <f>IF('KWh (Monthly) ENTRY NLI '!BO$5=0,0,BN84+'KWh (Monthly) ENTRY NLI '!BO84)</f>
        <v>0</v>
      </c>
      <c r="BP84" s="105">
        <f>IF('KWh (Monthly) ENTRY NLI '!BP$5=0,0,BO84+'KWh (Monthly) ENTRY NLI '!BP84)</f>
        <v>0</v>
      </c>
      <c r="BQ84" s="105">
        <f>IF('KWh (Monthly) ENTRY NLI '!BQ$5=0,0,BP84+'KWh (Monthly) ENTRY NLI '!BQ84)</f>
        <v>0</v>
      </c>
      <c r="BR84" s="105">
        <f>IF('KWh (Monthly) ENTRY NLI '!BR$5=0,0,BQ84+'KWh (Monthly) ENTRY NLI '!BR84)</f>
        <v>0</v>
      </c>
      <c r="BS84" s="105">
        <f>IF('KWh (Monthly) ENTRY NLI '!BS$5=0,0,BR84+'KWh (Monthly) ENTRY NLI '!BS84)</f>
        <v>0</v>
      </c>
      <c r="BT84" s="105">
        <f>IF('KWh (Monthly) ENTRY NLI '!BT$5=0,0,BS84+'KWh (Monthly) ENTRY NLI '!BT84)</f>
        <v>0</v>
      </c>
      <c r="BU84" s="105">
        <f>IF('KWh (Monthly) ENTRY NLI '!BU$5=0,0,BT84+'KWh (Monthly) ENTRY NLI '!BU84)</f>
        <v>0</v>
      </c>
      <c r="BV84" s="105">
        <f>IF('KWh (Monthly) ENTRY NLI '!BV$5=0,0,BU84+'KWh (Monthly) ENTRY NLI '!BV84)</f>
        <v>0</v>
      </c>
      <c r="BW84" s="105">
        <f>IF('KWh (Monthly) ENTRY NLI '!BW$5=0,0,BV84+'KWh (Monthly) ENTRY NLI '!BW84)</f>
        <v>0</v>
      </c>
      <c r="BX84" s="105">
        <f>IF('KWh (Monthly) ENTRY NLI '!BX$5=0,0,BW84+'KWh (Monthly) ENTRY NLI '!BX84)</f>
        <v>0</v>
      </c>
      <c r="BY84" s="105">
        <f>IF('KWh (Monthly) ENTRY NLI '!BY$5=0,0,BX84+'KWh (Monthly) ENTRY NLI '!BY84)</f>
        <v>0</v>
      </c>
      <c r="BZ84" s="105">
        <f>IF('KWh (Monthly) ENTRY NLI '!BZ$5=0,0,BY84+'KWh (Monthly) ENTRY NLI '!BZ84)</f>
        <v>0</v>
      </c>
      <c r="CA84" s="105">
        <f>IF('KWh (Monthly) ENTRY NLI '!CA$5=0,0,BZ84+'KWh (Monthly) ENTRY NLI '!CA84)</f>
        <v>0</v>
      </c>
      <c r="CB84" s="105">
        <f>IF('KWh (Monthly) ENTRY NLI '!CB$5=0,0,CA84+'KWh (Monthly) ENTRY NLI '!CB84)</f>
        <v>0</v>
      </c>
      <c r="CC84" s="105">
        <f>IF('KWh (Monthly) ENTRY NLI '!CC$5=0,0,CB84+'KWh (Monthly) ENTRY NLI '!CC84)</f>
        <v>0</v>
      </c>
      <c r="CD84" s="105">
        <f>IF('KWh (Monthly) ENTRY NLI '!CD$5=0,0,CC84+'KWh (Monthly) ENTRY NLI '!CD84)</f>
        <v>0</v>
      </c>
      <c r="CE84" s="105">
        <f>IF('KWh (Monthly) ENTRY NLI '!CE$5=0,0,CD84+'KWh (Monthly) ENTRY NLI '!CE84)</f>
        <v>0</v>
      </c>
      <c r="CF84" s="105">
        <f>IF('KWh (Monthly) ENTRY NLI '!CF$5=0,0,CE84+'KWh (Monthly) ENTRY NLI '!CF84)</f>
        <v>0</v>
      </c>
      <c r="CG84" s="105">
        <f>IF('KWh (Monthly) ENTRY NLI '!CG$5=0,0,CF84+'KWh (Monthly) ENTRY NLI '!CG84)</f>
        <v>0</v>
      </c>
      <c r="CH84" s="105">
        <f>IF('KWh (Monthly) ENTRY NLI '!CH$5=0,0,CG84+'KWh (Monthly) ENTRY NLI '!CH84)</f>
        <v>0</v>
      </c>
      <c r="CI84" s="105">
        <f>IF('KWh (Monthly) ENTRY NLI '!CI$5=0,0,CH84+'KWh (Monthly) ENTRY NLI '!CI84)</f>
        <v>0</v>
      </c>
      <c r="CJ84" s="105">
        <f>IF('KWh (Monthly) ENTRY NLI '!CJ$5=0,0,CI84+'KWh (Monthly) ENTRY NLI '!CJ84)</f>
        <v>0</v>
      </c>
    </row>
    <row r="85" spans="1:88" x14ac:dyDescent="0.25">
      <c r="A85" s="209"/>
      <c r="B85" s="45" t="s">
        <v>12</v>
      </c>
      <c r="C85" s="70">
        <f>IF('KWh (Monthly) ENTRY NLI '!C$5=0,0,'KWh (Monthly) ENTRY NLI '!C85)</f>
        <v>0</v>
      </c>
      <c r="D85" s="70">
        <f>IF('KWh (Monthly) ENTRY NLI '!D$5=0,0,C85+'KWh (Monthly) ENTRY NLI '!D85)</f>
        <v>0</v>
      </c>
      <c r="E85" s="70">
        <f>IF('KWh (Monthly) ENTRY NLI '!E$5=0,0,D85+'KWh (Monthly) ENTRY NLI '!E85)</f>
        <v>0</v>
      </c>
      <c r="F85" s="70">
        <f>IF('KWh (Monthly) ENTRY NLI '!F$5=0,0,E85+'KWh (Monthly) ENTRY NLI '!F85)</f>
        <v>0</v>
      </c>
      <c r="G85" s="70">
        <f>IF('KWh (Monthly) ENTRY NLI '!G$5=0,0,F85+'KWh (Monthly) ENTRY NLI '!G85)</f>
        <v>0</v>
      </c>
      <c r="H85" s="70">
        <f>IF('KWh (Monthly) ENTRY NLI '!H$5=0,0,G85+'KWh (Monthly) ENTRY NLI '!H85)</f>
        <v>0</v>
      </c>
      <c r="I85" s="70">
        <f>IF('KWh (Monthly) ENTRY NLI '!I$5=0,0,H85+'KWh (Monthly) ENTRY NLI '!I85)</f>
        <v>0</v>
      </c>
      <c r="J85" s="70">
        <f>IF('KWh (Monthly) ENTRY NLI '!J$5=0,0,I85+'KWh (Monthly) ENTRY NLI '!J85)</f>
        <v>0</v>
      </c>
      <c r="K85" s="70">
        <f>IF('KWh (Monthly) ENTRY NLI '!K$5=0,0,J85+'KWh (Monthly) ENTRY NLI '!K85)</f>
        <v>0</v>
      </c>
      <c r="L85" s="70">
        <f>IF('KWh (Monthly) ENTRY NLI '!L$5=0,0,K85+'KWh (Monthly) ENTRY NLI '!L85)</f>
        <v>0</v>
      </c>
      <c r="M85" s="70">
        <f>IF('KWh (Monthly) ENTRY NLI '!M$5=0,0,L85+'KWh (Monthly) ENTRY NLI '!M85)</f>
        <v>0</v>
      </c>
      <c r="N85" s="70">
        <f>IF('KWh (Monthly) ENTRY NLI '!N$5=0,0,M85+'KWh (Monthly) ENTRY NLI '!N85)</f>
        <v>0</v>
      </c>
      <c r="O85" s="70">
        <f>IF('KWh (Monthly) ENTRY NLI '!O$5=0,0,N85+'KWh (Monthly) ENTRY NLI '!O85)</f>
        <v>0</v>
      </c>
      <c r="P85" s="70">
        <f>IF('KWh (Monthly) ENTRY NLI '!P$5=0,0,O85+'KWh (Monthly) ENTRY NLI '!P85)</f>
        <v>0</v>
      </c>
      <c r="Q85" s="70">
        <f>IF('KWh (Monthly) ENTRY NLI '!Q$5=0,0,P85+'KWh (Monthly) ENTRY NLI '!Q85)</f>
        <v>0</v>
      </c>
      <c r="R85" s="70">
        <f>IF('KWh (Monthly) ENTRY NLI '!R$5=0,0,Q85+'KWh (Monthly) ENTRY NLI '!R85)</f>
        <v>0</v>
      </c>
      <c r="S85" s="70">
        <f>IF('KWh (Monthly) ENTRY NLI '!S$5=0,0,R85+'KWh (Monthly) ENTRY NLI '!S85)</f>
        <v>0</v>
      </c>
      <c r="T85" s="70">
        <f>IF('KWh (Monthly) ENTRY NLI '!T$5=0,0,S85+'KWh (Monthly) ENTRY NLI '!T85)</f>
        <v>0</v>
      </c>
      <c r="U85" s="70">
        <f>IF('KWh (Monthly) ENTRY NLI '!U$5=0,0,T85+'KWh (Monthly) ENTRY NLI '!U85)</f>
        <v>0</v>
      </c>
      <c r="V85" s="70">
        <f>IF('KWh (Monthly) ENTRY NLI '!V$5=0,0,U85+'KWh (Monthly) ENTRY NLI '!V85)</f>
        <v>0</v>
      </c>
      <c r="W85" s="70">
        <f>IF('KWh (Monthly) ENTRY NLI '!W$5=0,0,V85+'KWh (Monthly) ENTRY NLI '!W85)</f>
        <v>0</v>
      </c>
      <c r="X85" s="70">
        <f>IF('KWh (Monthly) ENTRY NLI '!X$5=0,0,W85+'KWh (Monthly) ENTRY NLI '!X85)</f>
        <v>0</v>
      </c>
      <c r="Y85" s="70">
        <f>IF('KWh (Monthly) ENTRY NLI '!Y$5=0,0,X85+'KWh (Monthly) ENTRY NLI '!Y85)</f>
        <v>0</v>
      </c>
      <c r="Z85" s="70">
        <f>IF('KWh (Monthly) ENTRY NLI '!Z$5=0,0,Y85+'KWh (Monthly) ENTRY NLI '!Z85)</f>
        <v>0</v>
      </c>
      <c r="AA85" s="70">
        <f>IF('KWh (Monthly) ENTRY NLI '!AA$5=0,0,Z85+'KWh (Monthly) ENTRY NLI '!AA85)</f>
        <v>0</v>
      </c>
      <c r="AB85" s="70">
        <f>IF('KWh (Monthly) ENTRY NLI '!AB$5=0,0,AA85+'KWh (Monthly) ENTRY NLI '!AB85)</f>
        <v>0</v>
      </c>
      <c r="AC85" s="70">
        <f>IF('KWh (Monthly) ENTRY NLI '!AC$5=0,0,AB85+'KWh (Monthly) ENTRY NLI '!AC85)</f>
        <v>0</v>
      </c>
      <c r="AD85" s="70">
        <f>IF('KWh (Monthly) ENTRY NLI '!AD$5=0,0,AC85+'KWh (Monthly) ENTRY NLI '!AD85)</f>
        <v>0</v>
      </c>
      <c r="AE85" s="70">
        <f>IF('KWh (Monthly) ENTRY NLI '!AE$5=0,0,AD85+'KWh (Monthly) ENTRY NLI '!AE85)</f>
        <v>0</v>
      </c>
      <c r="AF85" s="70">
        <f>IF('KWh (Monthly) ENTRY NLI '!AF$5=0,0,AE85+'KWh (Monthly) ENTRY NLI '!AF85)</f>
        <v>0</v>
      </c>
      <c r="AG85" s="70">
        <f>IF('KWh (Monthly) ENTRY NLI '!AG$5=0,0,AF85+'KWh (Monthly) ENTRY NLI '!AG85)</f>
        <v>0</v>
      </c>
      <c r="AH85" s="70">
        <f>IF('KWh (Monthly) ENTRY NLI '!AH$5=0,0,AG85+'KWh (Monthly) ENTRY NLI '!AH85)</f>
        <v>0</v>
      </c>
      <c r="AI85" s="70">
        <f>IF('KWh (Monthly) ENTRY NLI '!AI$5=0,0,AH85+'KWh (Monthly) ENTRY NLI '!AI85)</f>
        <v>0</v>
      </c>
      <c r="AJ85" s="70">
        <f>IF('KWh (Monthly) ENTRY NLI '!AJ$5=0,0,AI85+'KWh (Monthly) ENTRY NLI '!AJ85)</f>
        <v>0</v>
      </c>
      <c r="AK85" s="70">
        <f>IF('KWh (Monthly) ENTRY NLI '!AK$5=0,0,AJ85+'KWh (Monthly) ENTRY NLI '!AK85)</f>
        <v>0</v>
      </c>
      <c r="AL85" s="70">
        <f>IF('KWh (Monthly) ENTRY NLI '!AL$5=0,0,AK85+'KWh (Monthly) ENTRY NLI '!AL85)</f>
        <v>0</v>
      </c>
      <c r="AM85" s="70">
        <f>IF('KWh (Monthly) ENTRY NLI '!AM$5=0,0,AL85+'KWh (Monthly) ENTRY NLI '!AM85)</f>
        <v>0</v>
      </c>
      <c r="AN85" s="70">
        <f>IF('KWh (Monthly) ENTRY NLI '!AN$5=0,0,AM85+'KWh (Monthly) ENTRY NLI '!AN85)</f>
        <v>0</v>
      </c>
      <c r="AO85" s="105">
        <f>IF('KWh (Monthly) ENTRY NLI '!AO$5=0,0,AN85+'KWh (Monthly) ENTRY NLI '!AO85)</f>
        <v>0</v>
      </c>
      <c r="AP85" s="105">
        <f>IF('KWh (Monthly) ENTRY NLI '!AP$5=0,0,AO85+'KWh (Monthly) ENTRY NLI '!AP85)</f>
        <v>0</v>
      </c>
      <c r="AQ85" s="105">
        <f>IF('KWh (Monthly) ENTRY NLI '!AQ$5=0,0,AP85+'KWh (Monthly) ENTRY NLI '!AQ85)</f>
        <v>0</v>
      </c>
      <c r="AR85" s="70">
        <f>IF('KWh (Monthly) ENTRY NLI '!AR$5=-1,0,AQ85+'KWh (Monthly) ENTRY NLI '!AR85)</f>
        <v>0</v>
      </c>
      <c r="AS85" s="70">
        <f>IF('KWh (Monthly) ENTRY NLI '!AS$5=-1,0,AR85+'KWh (Monthly) ENTRY NLI '!AS85)</f>
        <v>0</v>
      </c>
      <c r="AT85" s="70">
        <f>IF('KWh (Monthly) ENTRY NLI '!AT$5=-1,0,AS85+'KWh (Monthly) ENTRY NLI '!AT85)</f>
        <v>0</v>
      </c>
      <c r="AU85" s="70">
        <f>IF('KWh (Monthly) ENTRY NLI '!AU$5=-1,0,AT85+'KWh (Monthly) ENTRY NLI '!AU85)</f>
        <v>0</v>
      </c>
      <c r="AV85" s="70">
        <f>IF('KWh (Monthly) ENTRY NLI '!AV$5=-1,0,AU85+'KWh (Monthly) ENTRY NLI '!AV85)</f>
        <v>0</v>
      </c>
      <c r="AW85" s="105">
        <f>IF('KWh (Monthly) ENTRY NLI '!AW$5=0,0,AV85+'KWh (Monthly) ENTRY NLI '!AW85)</f>
        <v>0</v>
      </c>
      <c r="AX85" s="105">
        <f>IF('KWh (Monthly) ENTRY NLI '!AX$5=0,0,AW85+'KWh (Monthly) ENTRY NLI '!AX85)</f>
        <v>0</v>
      </c>
      <c r="AY85" s="105">
        <f>IF('KWh (Monthly) ENTRY NLI '!AY$5=0,0,AX85+'KWh (Monthly) ENTRY NLI '!AY85)</f>
        <v>0</v>
      </c>
      <c r="AZ85" s="105">
        <f>IF('KWh (Monthly) ENTRY NLI '!AZ$5=0,0,AY85+'KWh (Monthly) ENTRY NLI '!AZ85)</f>
        <v>0</v>
      </c>
      <c r="BA85" s="105">
        <f>IF('KWh (Monthly) ENTRY NLI '!BA$5=0,0,AZ85+'KWh (Monthly) ENTRY NLI '!BA85)</f>
        <v>0</v>
      </c>
      <c r="BB85" s="105">
        <f>IF('KWh (Monthly) ENTRY NLI '!BB$5=0,0,BA85+'KWh (Monthly) ENTRY NLI '!BB85)</f>
        <v>0</v>
      </c>
      <c r="BC85" s="105">
        <f>IF('KWh (Monthly) ENTRY NLI '!BC$5=0,0,BB85+'KWh (Monthly) ENTRY NLI '!BC85)</f>
        <v>0</v>
      </c>
      <c r="BD85" s="105">
        <f>IF('KWh (Monthly) ENTRY NLI '!BD$5=0,0,BC85+'KWh (Monthly) ENTRY NLI '!BD85)</f>
        <v>0</v>
      </c>
      <c r="BE85" s="105">
        <f>IF('KWh (Monthly) ENTRY NLI '!BE$5=0,0,BD85+'KWh (Monthly) ENTRY NLI '!BE85)</f>
        <v>0</v>
      </c>
      <c r="BF85" s="105">
        <f>IF('KWh (Monthly) ENTRY NLI '!BF$5=0,0,BE85+'KWh (Monthly) ENTRY NLI '!BF85)</f>
        <v>0</v>
      </c>
      <c r="BG85" s="105">
        <f>IF('KWh (Monthly) ENTRY NLI '!BG$5=0,0,BF85+'KWh (Monthly) ENTRY NLI '!BG85)</f>
        <v>0</v>
      </c>
      <c r="BH85" s="105">
        <f>IF('KWh (Monthly) ENTRY NLI '!BH$5=0,0,BG85+'KWh (Monthly) ENTRY NLI '!BH85)</f>
        <v>0</v>
      </c>
      <c r="BI85" s="105">
        <f>IF('KWh (Monthly) ENTRY NLI '!BI$5=0,0,BH85+'KWh (Monthly) ENTRY NLI '!BI85)</f>
        <v>0</v>
      </c>
      <c r="BJ85" s="105">
        <f>IF('KWh (Monthly) ENTRY NLI '!BJ$5=0,0,BI85+'KWh (Monthly) ENTRY NLI '!BJ85)</f>
        <v>0</v>
      </c>
      <c r="BK85" s="105">
        <f>IF('KWh (Monthly) ENTRY NLI '!BK$5=0,0,BJ85+'KWh (Monthly) ENTRY NLI '!BK85)</f>
        <v>0</v>
      </c>
      <c r="BL85" s="105">
        <f>IF('KWh (Monthly) ENTRY NLI '!BL$5=0,0,BK85+'KWh (Monthly) ENTRY NLI '!BL85)</f>
        <v>0</v>
      </c>
      <c r="BM85" s="105">
        <f>IF('KWh (Monthly) ENTRY NLI '!BM$5=0,0,BL85+'KWh (Monthly) ENTRY NLI '!BM85)</f>
        <v>0</v>
      </c>
      <c r="BN85" s="105">
        <f>IF('KWh (Monthly) ENTRY NLI '!BN$5=0,0,BM85+'KWh (Monthly) ENTRY NLI '!BN85)</f>
        <v>0</v>
      </c>
      <c r="BO85" s="105">
        <f>IF('KWh (Monthly) ENTRY NLI '!BO$5=0,0,BN85+'KWh (Monthly) ENTRY NLI '!BO85)</f>
        <v>0</v>
      </c>
      <c r="BP85" s="105">
        <f>IF('KWh (Monthly) ENTRY NLI '!BP$5=0,0,BO85+'KWh (Monthly) ENTRY NLI '!BP85)</f>
        <v>0</v>
      </c>
      <c r="BQ85" s="105">
        <f>IF('KWh (Monthly) ENTRY NLI '!BQ$5=0,0,BP85+'KWh (Monthly) ENTRY NLI '!BQ85)</f>
        <v>0</v>
      </c>
      <c r="BR85" s="105">
        <f>IF('KWh (Monthly) ENTRY NLI '!BR$5=0,0,BQ85+'KWh (Monthly) ENTRY NLI '!BR85)</f>
        <v>0</v>
      </c>
      <c r="BS85" s="105">
        <f>IF('KWh (Monthly) ENTRY NLI '!BS$5=0,0,BR85+'KWh (Monthly) ENTRY NLI '!BS85)</f>
        <v>0</v>
      </c>
      <c r="BT85" s="105">
        <f>IF('KWh (Monthly) ENTRY NLI '!BT$5=0,0,BS85+'KWh (Monthly) ENTRY NLI '!BT85)</f>
        <v>0</v>
      </c>
      <c r="BU85" s="105">
        <f>IF('KWh (Monthly) ENTRY NLI '!BU$5=0,0,BT85+'KWh (Monthly) ENTRY NLI '!BU85)</f>
        <v>0</v>
      </c>
      <c r="BV85" s="105">
        <f>IF('KWh (Monthly) ENTRY NLI '!BV$5=0,0,BU85+'KWh (Monthly) ENTRY NLI '!BV85)</f>
        <v>0</v>
      </c>
      <c r="BW85" s="105">
        <f>IF('KWh (Monthly) ENTRY NLI '!BW$5=0,0,BV85+'KWh (Monthly) ENTRY NLI '!BW85)</f>
        <v>0</v>
      </c>
      <c r="BX85" s="105">
        <f>IF('KWh (Monthly) ENTRY NLI '!BX$5=0,0,BW85+'KWh (Monthly) ENTRY NLI '!BX85)</f>
        <v>0</v>
      </c>
      <c r="BY85" s="105">
        <f>IF('KWh (Monthly) ENTRY NLI '!BY$5=0,0,BX85+'KWh (Monthly) ENTRY NLI '!BY85)</f>
        <v>0</v>
      </c>
      <c r="BZ85" s="105">
        <f>IF('KWh (Monthly) ENTRY NLI '!BZ$5=0,0,BY85+'KWh (Monthly) ENTRY NLI '!BZ85)</f>
        <v>0</v>
      </c>
      <c r="CA85" s="105">
        <f>IF('KWh (Monthly) ENTRY NLI '!CA$5=0,0,BZ85+'KWh (Monthly) ENTRY NLI '!CA85)</f>
        <v>0</v>
      </c>
      <c r="CB85" s="105">
        <f>IF('KWh (Monthly) ENTRY NLI '!CB$5=0,0,CA85+'KWh (Monthly) ENTRY NLI '!CB85)</f>
        <v>0</v>
      </c>
      <c r="CC85" s="105">
        <f>IF('KWh (Monthly) ENTRY NLI '!CC$5=0,0,CB85+'KWh (Monthly) ENTRY NLI '!CC85)</f>
        <v>0</v>
      </c>
      <c r="CD85" s="105">
        <f>IF('KWh (Monthly) ENTRY NLI '!CD$5=0,0,CC85+'KWh (Monthly) ENTRY NLI '!CD85)</f>
        <v>0</v>
      </c>
      <c r="CE85" s="105">
        <f>IF('KWh (Monthly) ENTRY NLI '!CE$5=0,0,CD85+'KWh (Monthly) ENTRY NLI '!CE85)</f>
        <v>0</v>
      </c>
      <c r="CF85" s="105">
        <f>IF('KWh (Monthly) ENTRY NLI '!CF$5=0,0,CE85+'KWh (Monthly) ENTRY NLI '!CF85)</f>
        <v>0</v>
      </c>
      <c r="CG85" s="105">
        <f>IF('KWh (Monthly) ENTRY NLI '!CG$5=0,0,CF85+'KWh (Monthly) ENTRY NLI '!CG85)</f>
        <v>0</v>
      </c>
      <c r="CH85" s="105">
        <f>IF('KWh (Monthly) ENTRY NLI '!CH$5=0,0,CG85+'KWh (Monthly) ENTRY NLI '!CH85)</f>
        <v>0</v>
      </c>
      <c r="CI85" s="105">
        <f>IF('KWh (Monthly) ENTRY NLI '!CI$5=0,0,CH85+'KWh (Monthly) ENTRY NLI '!CI85)</f>
        <v>0</v>
      </c>
      <c r="CJ85" s="105">
        <f>IF('KWh (Monthly) ENTRY NLI '!CJ$5=0,0,CI85+'KWh (Monthly) ENTRY NLI '!CJ85)</f>
        <v>0</v>
      </c>
    </row>
    <row r="86" spans="1:88" x14ac:dyDescent="0.25">
      <c r="A86" s="209"/>
      <c r="B86" s="45" t="s">
        <v>3</v>
      </c>
      <c r="C86" s="70">
        <f>IF('KWh (Monthly) ENTRY NLI '!C$5=0,0,'KWh (Monthly) ENTRY NLI '!C86)</f>
        <v>0</v>
      </c>
      <c r="D86" s="70">
        <f>IF('KWh (Monthly) ENTRY NLI '!D$5=0,0,C86+'KWh (Monthly) ENTRY NLI '!D86)</f>
        <v>0</v>
      </c>
      <c r="E86" s="70">
        <f>IF('KWh (Monthly) ENTRY NLI '!E$5=0,0,D86+'KWh (Monthly) ENTRY NLI '!E86)</f>
        <v>0</v>
      </c>
      <c r="F86" s="70">
        <f>IF('KWh (Monthly) ENTRY NLI '!F$5=0,0,E86+'KWh (Monthly) ENTRY NLI '!F86)</f>
        <v>0</v>
      </c>
      <c r="G86" s="70">
        <f>IF('KWh (Monthly) ENTRY NLI '!G$5=0,0,F86+'KWh (Monthly) ENTRY NLI '!G86)</f>
        <v>0</v>
      </c>
      <c r="H86" s="70">
        <f>IF('KWh (Monthly) ENTRY NLI '!H$5=0,0,G86+'KWh (Monthly) ENTRY NLI '!H86)</f>
        <v>0</v>
      </c>
      <c r="I86" s="70">
        <f>IF('KWh (Monthly) ENTRY NLI '!I$5=0,0,H86+'KWh (Monthly) ENTRY NLI '!I86)</f>
        <v>0</v>
      </c>
      <c r="J86" s="70">
        <f>IF('KWh (Monthly) ENTRY NLI '!J$5=0,0,I86+'KWh (Monthly) ENTRY NLI '!J86)</f>
        <v>0</v>
      </c>
      <c r="K86" s="70">
        <f>IF('KWh (Monthly) ENTRY NLI '!K$5=0,0,J86+'KWh (Monthly) ENTRY NLI '!K86)</f>
        <v>0</v>
      </c>
      <c r="L86" s="70">
        <f>IF('KWh (Monthly) ENTRY NLI '!L$5=0,0,K86+'KWh (Monthly) ENTRY NLI '!L86)</f>
        <v>0</v>
      </c>
      <c r="M86" s="70">
        <f>IF('KWh (Monthly) ENTRY NLI '!M$5=0,0,L86+'KWh (Monthly) ENTRY NLI '!M86)</f>
        <v>0</v>
      </c>
      <c r="N86" s="70">
        <f>IF('KWh (Monthly) ENTRY NLI '!N$5=0,0,M86+'KWh (Monthly) ENTRY NLI '!N86)</f>
        <v>0</v>
      </c>
      <c r="O86" s="70">
        <f>IF('KWh (Monthly) ENTRY NLI '!O$5=0,0,N86+'KWh (Monthly) ENTRY NLI '!O86)</f>
        <v>0</v>
      </c>
      <c r="P86" s="70">
        <f>IF('KWh (Monthly) ENTRY NLI '!P$5=0,0,O86+'KWh (Monthly) ENTRY NLI '!P86)</f>
        <v>0</v>
      </c>
      <c r="Q86" s="70">
        <f>IF('KWh (Monthly) ENTRY NLI '!Q$5=0,0,P86+'KWh (Monthly) ENTRY NLI '!Q86)</f>
        <v>0</v>
      </c>
      <c r="R86" s="70">
        <f>IF('KWh (Monthly) ENTRY NLI '!R$5=0,0,Q86+'KWh (Monthly) ENTRY NLI '!R86)</f>
        <v>116447.02771283957</v>
      </c>
      <c r="S86" s="70">
        <f>IF('KWh (Monthly) ENTRY NLI '!S$5=0,0,R86+'KWh (Monthly) ENTRY NLI '!S86)</f>
        <v>116447.02771283957</v>
      </c>
      <c r="T86" s="70">
        <f>IF('KWh (Monthly) ENTRY NLI '!T$5=0,0,S86+'KWh (Monthly) ENTRY NLI '!T86)</f>
        <v>116447.02771283957</v>
      </c>
      <c r="U86" s="70">
        <f>IF('KWh (Monthly) ENTRY NLI '!U$5=0,0,T86+'KWh (Monthly) ENTRY NLI '!U86)</f>
        <v>116447.02771283957</v>
      </c>
      <c r="V86" s="70">
        <f>IF('KWh (Monthly) ENTRY NLI '!V$5=0,0,U86+'KWh (Monthly) ENTRY NLI '!V86)</f>
        <v>116447.02771283957</v>
      </c>
      <c r="W86" s="70">
        <f>IF('KWh (Monthly) ENTRY NLI '!W$5=0,0,V86+'KWh (Monthly) ENTRY NLI '!W86)</f>
        <v>116447.02771283957</v>
      </c>
      <c r="X86" s="70">
        <f>IF('KWh (Monthly) ENTRY NLI '!X$5=0,0,W86+'KWh (Monthly) ENTRY NLI '!X86)</f>
        <v>116447.02771283957</v>
      </c>
      <c r="Y86" s="70">
        <f>IF('KWh (Monthly) ENTRY NLI '!Y$5=0,0,X86+'KWh (Monthly) ENTRY NLI '!Y86)</f>
        <v>116447.02771283957</v>
      </c>
      <c r="Z86" s="70">
        <f>IF('KWh (Monthly) ENTRY NLI '!Z$5=0,0,Y86+'KWh (Monthly) ENTRY NLI '!Z86)</f>
        <v>808451.54334727104</v>
      </c>
      <c r="AA86" s="70">
        <f>IF('KWh (Monthly) ENTRY NLI '!AA$5=0,0,Z86+'KWh (Monthly) ENTRY NLI '!AA86)</f>
        <v>808451.54334727104</v>
      </c>
      <c r="AB86" s="70">
        <f>IF('KWh (Monthly) ENTRY NLI '!AB$5=0,0,AA86+'KWh (Monthly) ENTRY NLI '!AB86)</f>
        <v>808451.54334727104</v>
      </c>
      <c r="AC86" s="70">
        <f>IF('KWh (Monthly) ENTRY NLI '!AC$5=0,0,AB86+'KWh (Monthly) ENTRY NLI '!AC86)</f>
        <v>808451.54334727104</v>
      </c>
      <c r="AD86" s="70">
        <f>IF('KWh (Monthly) ENTRY NLI '!AD$5=0,0,AC86+'KWh (Monthly) ENTRY NLI '!AD86)</f>
        <v>808451.54334727104</v>
      </c>
      <c r="AE86" s="70">
        <f>IF('KWh (Monthly) ENTRY NLI '!AE$5=0,0,AD86+'KWh (Monthly) ENTRY NLI '!AE86)</f>
        <v>835921.11525411473</v>
      </c>
      <c r="AF86" s="70">
        <f>IF('KWh (Monthly) ENTRY NLI '!AF$5=0,0,AE86+'KWh (Monthly) ENTRY NLI '!AF86)</f>
        <v>835921.11525411473</v>
      </c>
      <c r="AG86" s="70">
        <f>IF('KWh (Monthly) ENTRY NLI '!AG$5=0,0,AF86+'KWh (Monthly) ENTRY NLI '!AG86)</f>
        <v>835921.11525411473</v>
      </c>
      <c r="AH86" s="70">
        <f>IF('KWh (Monthly) ENTRY NLI '!AH$5=0,0,AG86+'KWh (Monthly) ENTRY NLI '!AH86)</f>
        <v>863660.20678208035</v>
      </c>
      <c r="AI86" s="70">
        <f>IF('KWh (Monthly) ENTRY NLI '!AI$5=0,0,AH86+'KWh (Monthly) ENTRY NLI '!AI86)</f>
        <v>863660.20678208035</v>
      </c>
      <c r="AJ86" s="70">
        <f>IF('KWh (Monthly) ENTRY NLI '!AJ$5=0,0,AI86+'KWh (Monthly) ENTRY NLI '!AJ86)</f>
        <v>863660.20678208035</v>
      </c>
      <c r="AK86" s="70">
        <f>IF('KWh (Monthly) ENTRY NLI '!AK$5=0,0,AJ86+'KWh (Monthly) ENTRY NLI '!AK86)</f>
        <v>863660.20678208035</v>
      </c>
      <c r="AL86" s="70">
        <f>IF('KWh (Monthly) ENTRY NLI '!AL$5=0,0,AK86+'KWh (Monthly) ENTRY NLI '!AL86)</f>
        <v>2014344.3994228537</v>
      </c>
      <c r="AM86" s="70">
        <f>IF('KWh (Monthly) ENTRY NLI '!AM$5=0,0,AL86+'KWh (Monthly) ENTRY NLI '!AM86)</f>
        <v>2014344.3994228537</v>
      </c>
      <c r="AN86" s="70">
        <f>IF('KWh (Monthly) ENTRY NLI '!AN$5=0,0,AM86+'KWh (Monthly) ENTRY NLI '!AN86)</f>
        <v>4326330.761858074</v>
      </c>
      <c r="AO86" s="105">
        <f>IF('KWh (Monthly) ENTRY NLI '!AO$5=0,0,AN86+'KWh (Monthly) ENTRY NLI '!AO86)</f>
        <v>4326330.761858074</v>
      </c>
      <c r="AP86" s="105">
        <f>IF('KWh (Monthly) ENTRY NLI '!AP$5=0,0,AO86+'KWh (Monthly) ENTRY NLI '!AP86)</f>
        <v>4326330.761858074</v>
      </c>
      <c r="AQ86" s="105">
        <f>IF('KWh (Monthly) ENTRY NLI '!AQ$5=0,0,AP86+'KWh (Monthly) ENTRY NLI '!AQ86)</f>
        <v>4326330.761858074</v>
      </c>
      <c r="AR86" s="70">
        <f>IF('KWh (Monthly) ENTRY NLI '!AR$5=-1,0,AQ86+'KWh (Monthly) ENTRY NLI '!AR86)</f>
        <v>4326330.761858074</v>
      </c>
      <c r="AS86" s="70">
        <f>IF('KWh (Monthly) ENTRY NLI '!AS$5=-1,0,AR86+'KWh (Monthly) ENTRY NLI '!AS86)</f>
        <v>4326330.761858074</v>
      </c>
      <c r="AT86" s="70">
        <f>IF('KWh (Monthly) ENTRY NLI '!AT$5=-1,0,AS86+'KWh (Monthly) ENTRY NLI '!AT86)</f>
        <v>4326330.761858074</v>
      </c>
      <c r="AU86" s="70">
        <f>IF('KWh (Monthly) ENTRY NLI '!AU$5=-1,0,AT86+'KWh (Monthly) ENTRY NLI '!AU86)</f>
        <v>4326330.761858074</v>
      </c>
      <c r="AV86" s="70">
        <f>IF('KWh (Monthly) ENTRY NLI '!AV$5=-1,0,AU86+'KWh (Monthly) ENTRY NLI '!AV86)</f>
        <v>4326330.761858074</v>
      </c>
      <c r="AW86" s="105">
        <f>IF('KWh (Monthly) ENTRY NLI '!AW$5=0,0,AV86+'KWh (Monthly) ENTRY NLI '!AW86)</f>
        <v>4326330.761858074</v>
      </c>
      <c r="AX86" s="105">
        <f>IF('KWh (Monthly) ENTRY NLI '!AX$5=0,0,AW86+'KWh (Monthly) ENTRY NLI '!AX86)</f>
        <v>4326330.761858074</v>
      </c>
      <c r="AY86" s="105">
        <f>IF('KWh (Monthly) ENTRY NLI '!AY$5=0,0,AX86+'KWh (Monthly) ENTRY NLI '!AY86)</f>
        <v>4326330.761858074</v>
      </c>
      <c r="AZ86" s="105">
        <f>IF('KWh (Monthly) ENTRY NLI '!AZ$5=0,0,AY86+'KWh (Monthly) ENTRY NLI '!AZ86)</f>
        <v>4326330.761858074</v>
      </c>
      <c r="BA86" s="105">
        <f>IF('KWh (Monthly) ENTRY NLI '!BA$5=0,0,AZ86+'KWh (Monthly) ENTRY NLI '!BA86)</f>
        <v>4326330.761858074</v>
      </c>
      <c r="BB86" s="105">
        <f>IF('KWh (Monthly) ENTRY NLI '!BB$5=0,0,BA86+'KWh (Monthly) ENTRY NLI '!BB86)</f>
        <v>4326330.761858074</v>
      </c>
      <c r="BC86" s="105">
        <f>IF('KWh (Monthly) ENTRY NLI '!BC$5=0,0,BB86+'KWh (Monthly) ENTRY NLI '!BC86)</f>
        <v>4326330.761858074</v>
      </c>
      <c r="BD86" s="105">
        <f>IF('KWh (Monthly) ENTRY NLI '!BD$5=0,0,BC86+'KWh (Monthly) ENTRY NLI '!BD86)</f>
        <v>0</v>
      </c>
      <c r="BE86" s="105">
        <f>IF('KWh (Monthly) ENTRY NLI '!BE$5=0,0,BD86+'KWh (Monthly) ENTRY NLI '!BE86)</f>
        <v>0</v>
      </c>
      <c r="BF86" s="105">
        <f>IF('KWh (Monthly) ENTRY NLI '!BF$5=0,0,BE86+'KWh (Monthly) ENTRY NLI '!BF86)</f>
        <v>0</v>
      </c>
      <c r="BG86" s="105">
        <f>IF('KWh (Monthly) ENTRY NLI '!BG$5=0,0,BF86+'KWh (Monthly) ENTRY NLI '!BG86)</f>
        <v>0</v>
      </c>
      <c r="BH86" s="105">
        <f>IF('KWh (Monthly) ENTRY NLI '!BH$5=0,0,BG86+'KWh (Monthly) ENTRY NLI '!BH86)</f>
        <v>0</v>
      </c>
      <c r="BI86" s="105">
        <f>IF('KWh (Monthly) ENTRY NLI '!BI$5=0,0,BH86+'KWh (Monthly) ENTRY NLI '!BI86)</f>
        <v>0</v>
      </c>
      <c r="BJ86" s="105">
        <f>IF('KWh (Monthly) ENTRY NLI '!BJ$5=0,0,BI86+'KWh (Monthly) ENTRY NLI '!BJ86)</f>
        <v>0</v>
      </c>
      <c r="BK86" s="105">
        <f>IF('KWh (Monthly) ENTRY NLI '!BK$5=0,0,BJ86+'KWh (Monthly) ENTRY NLI '!BK86)</f>
        <v>0</v>
      </c>
      <c r="BL86" s="105">
        <f>IF('KWh (Monthly) ENTRY NLI '!BL$5=0,0,BK86+'KWh (Monthly) ENTRY NLI '!BL86)</f>
        <v>0</v>
      </c>
      <c r="BM86" s="105">
        <f>IF('KWh (Monthly) ENTRY NLI '!BM$5=0,0,BL86+'KWh (Monthly) ENTRY NLI '!BM86)</f>
        <v>0</v>
      </c>
      <c r="BN86" s="105">
        <f>IF('KWh (Monthly) ENTRY NLI '!BN$5=0,0,BM86+'KWh (Monthly) ENTRY NLI '!BN86)</f>
        <v>0</v>
      </c>
      <c r="BO86" s="105">
        <f>IF('KWh (Monthly) ENTRY NLI '!BO$5=0,0,BN86+'KWh (Monthly) ENTRY NLI '!BO86)</f>
        <v>0</v>
      </c>
      <c r="BP86" s="105">
        <f>IF('KWh (Monthly) ENTRY NLI '!BP$5=0,0,BO86+'KWh (Monthly) ENTRY NLI '!BP86)</f>
        <v>0</v>
      </c>
      <c r="BQ86" s="105">
        <f>IF('KWh (Monthly) ENTRY NLI '!BQ$5=0,0,BP86+'KWh (Monthly) ENTRY NLI '!BQ86)</f>
        <v>0</v>
      </c>
      <c r="BR86" s="105">
        <f>IF('KWh (Monthly) ENTRY NLI '!BR$5=0,0,BQ86+'KWh (Monthly) ENTRY NLI '!BR86)</f>
        <v>0</v>
      </c>
      <c r="BS86" s="105">
        <f>IF('KWh (Monthly) ENTRY NLI '!BS$5=0,0,BR86+'KWh (Monthly) ENTRY NLI '!BS86)</f>
        <v>0</v>
      </c>
      <c r="BT86" s="105">
        <f>IF('KWh (Monthly) ENTRY NLI '!BT$5=0,0,BS86+'KWh (Monthly) ENTRY NLI '!BT86)</f>
        <v>0</v>
      </c>
      <c r="BU86" s="105">
        <f>IF('KWh (Monthly) ENTRY NLI '!BU$5=0,0,BT86+'KWh (Monthly) ENTRY NLI '!BU86)</f>
        <v>0</v>
      </c>
      <c r="BV86" s="105">
        <f>IF('KWh (Monthly) ENTRY NLI '!BV$5=0,0,BU86+'KWh (Monthly) ENTRY NLI '!BV86)</f>
        <v>0</v>
      </c>
      <c r="BW86" s="105">
        <f>IF('KWh (Monthly) ENTRY NLI '!BW$5=0,0,BV86+'KWh (Monthly) ENTRY NLI '!BW86)</f>
        <v>0</v>
      </c>
      <c r="BX86" s="105">
        <f>IF('KWh (Monthly) ENTRY NLI '!BX$5=0,0,BW86+'KWh (Monthly) ENTRY NLI '!BX86)</f>
        <v>0</v>
      </c>
      <c r="BY86" s="105">
        <f>IF('KWh (Monthly) ENTRY NLI '!BY$5=0,0,BX86+'KWh (Monthly) ENTRY NLI '!BY86)</f>
        <v>0</v>
      </c>
      <c r="BZ86" s="105">
        <f>IF('KWh (Monthly) ENTRY NLI '!BZ$5=0,0,BY86+'KWh (Monthly) ENTRY NLI '!BZ86)</f>
        <v>0</v>
      </c>
      <c r="CA86" s="105">
        <f>IF('KWh (Monthly) ENTRY NLI '!CA$5=0,0,BZ86+'KWh (Monthly) ENTRY NLI '!CA86)</f>
        <v>0</v>
      </c>
      <c r="CB86" s="105">
        <f>IF('KWh (Monthly) ENTRY NLI '!CB$5=0,0,CA86+'KWh (Monthly) ENTRY NLI '!CB86)</f>
        <v>0</v>
      </c>
      <c r="CC86" s="105">
        <f>IF('KWh (Monthly) ENTRY NLI '!CC$5=0,0,CB86+'KWh (Monthly) ENTRY NLI '!CC86)</f>
        <v>0</v>
      </c>
      <c r="CD86" s="105">
        <f>IF('KWh (Monthly) ENTRY NLI '!CD$5=0,0,CC86+'KWh (Monthly) ENTRY NLI '!CD86)</f>
        <v>0</v>
      </c>
      <c r="CE86" s="105">
        <f>IF('KWh (Monthly) ENTRY NLI '!CE$5=0,0,CD86+'KWh (Monthly) ENTRY NLI '!CE86)</f>
        <v>0</v>
      </c>
      <c r="CF86" s="105">
        <f>IF('KWh (Monthly) ENTRY NLI '!CF$5=0,0,CE86+'KWh (Monthly) ENTRY NLI '!CF86)</f>
        <v>0</v>
      </c>
      <c r="CG86" s="105">
        <f>IF('KWh (Monthly) ENTRY NLI '!CG$5=0,0,CF86+'KWh (Monthly) ENTRY NLI '!CG86)</f>
        <v>0</v>
      </c>
      <c r="CH86" s="105">
        <f>IF('KWh (Monthly) ENTRY NLI '!CH$5=0,0,CG86+'KWh (Monthly) ENTRY NLI '!CH86)</f>
        <v>0</v>
      </c>
      <c r="CI86" s="105">
        <f>IF('KWh (Monthly) ENTRY NLI '!CI$5=0,0,CH86+'KWh (Monthly) ENTRY NLI '!CI86)</f>
        <v>0</v>
      </c>
      <c r="CJ86" s="105">
        <f>IF('KWh (Monthly) ENTRY NLI '!CJ$5=0,0,CI86+'KWh (Monthly) ENTRY NLI '!CJ86)</f>
        <v>0</v>
      </c>
    </row>
    <row r="87" spans="1:88" x14ac:dyDescent="0.25">
      <c r="A87" s="209"/>
      <c r="B87" s="45" t="s">
        <v>13</v>
      </c>
      <c r="C87" s="70">
        <f>IF('KWh (Monthly) ENTRY NLI '!C$5=0,0,'KWh (Monthly) ENTRY NLI '!C87)</f>
        <v>0</v>
      </c>
      <c r="D87" s="70">
        <f>IF('KWh (Monthly) ENTRY NLI '!D$5=0,0,C87+'KWh (Monthly) ENTRY NLI '!D87)</f>
        <v>0</v>
      </c>
      <c r="E87" s="70">
        <f>IF('KWh (Monthly) ENTRY NLI '!E$5=0,0,D87+'KWh (Monthly) ENTRY NLI '!E87)</f>
        <v>0</v>
      </c>
      <c r="F87" s="70">
        <f>IF('KWh (Monthly) ENTRY NLI '!F$5=0,0,E87+'KWh (Monthly) ENTRY NLI '!F87)</f>
        <v>0</v>
      </c>
      <c r="G87" s="70">
        <f>IF('KWh (Monthly) ENTRY NLI '!G$5=0,0,F87+'KWh (Monthly) ENTRY NLI '!G87)</f>
        <v>0</v>
      </c>
      <c r="H87" s="70">
        <f>IF('KWh (Monthly) ENTRY NLI '!H$5=0,0,G87+'KWh (Monthly) ENTRY NLI '!H87)</f>
        <v>0</v>
      </c>
      <c r="I87" s="70">
        <f>IF('KWh (Monthly) ENTRY NLI '!I$5=0,0,H87+'KWh (Monthly) ENTRY NLI '!I87)</f>
        <v>167857.74750021394</v>
      </c>
      <c r="J87" s="70">
        <f>IF('KWh (Monthly) ENTRY NLI '!J$5=0,0,I87+'KWh (Monthly) ENTRY NLI '!J87)</f>
        <v>533435.22175893071</v>
      </c>
      <c r="K87" s="70">
        <f>IF('KWh (Monthly) ENTRY NLI '!K$5=0,0,J87+'KWh (Monthly) ENTRY NLI '!K87)</f>
        <v>544874.79286281357</v>
      </c>
      <c r="L87" s="70">
        <f>IF('KWh (Monthly) ENTRY NLI '!L$5=0,0,K87+'KWh (Monthly) ENTRY NLI '!L87)</f>
        <v>843528.61996625294</v>
      </c>
      <c r="M87" s="70">
        <f>IF('KWh (Monthly) ENTRY NLI '!M$5=0,0,L87+'KWh (Monthly) ENTRY NLI '!M87)</f>
        <v>868507.9814031648</v>
      </c>
      <c r="N87" s="70">
        <f>IF('KWh (Monthly) ENTRY NLI '!N$5=0,0,M87+'KWh (Monthly) ENTRY NLI '!N87)</f>
        <v>1135689.5595306759</v>
      </c>
      <c r="O87" s="70">
        <f>IF('KWh (Monthly) ENTRY NLI '!O$5=0,0,N87+'KWh (Monthly) ENTRY NLI '!O87)</f>
        <v>2684808.3933382826</v>
      </c>
      <c r="P87" s="70">
        <f>IF('KWh (Monthly) ENTRY NLI '!P$5=0,0,O87+'KWh (Monthly) ENTRY NLI '!P87)</f>
        <v>2779109.9804636724</v>
      </c>
      <c r="Q87" s="70">
        <f>IF('KWh (Monthly) ENTRY NLI '!Q$5=0,0,P87+'KWh (Monthly) ENTRY NLI '!Q87)</f>
        <v>3598597.1351373233</v>
      </c>
      <c r="R87" s="70">
        <f>IF('KWh (Monthly) ENTRY NLI '!R$5=0,0,Q87+'KWh (Monthly) ENTRY NLI '!R87)</f>
        <v>3834034.3947157278</v>
      </c>
      <c r="S87" s="70">
        <f>IF('KWh (Monthly) ENTRY NLI '!S$5=0,0,R87+'KWh (Monthly) ENTRY NLI '!S87)</f>
        <v>3878785.4112786916</v>
      </c>
      <c r="T87" s="70">
        <f>IF('KWh (Monthly) ENTRY NLI '!T$5=0,0,S87+'KWh (Monthly) ENTRY NLI '!T87)</f>
        <v>3998315.1518292036</v>
      </c>
      <c r="U87" s="70">
        <f>IF('KWh (Monthly) ENTRY NLI '!U$5=0,0,T87+'KWh (Monthly) ENTRY NLI '!U87)</f>
        <v>4210569.4567927122</v>
      </c>
      <c r="V87" s="70">
        <f>IF('KWh (Monthly) ENTRY NLI '!V$5=0,0,U87+'KWh (Monthly) ENTRY NLI '!V87)</f>
        <v>4210569.4567927122</v>
      </c>
      <c r="W87" s="70">
        <f>IF('KWh (Monthly) ENTRY NLI '!W$5=0,0,V87+'KWh (Monthly) ENTRY NLI '!W87)</f>
        <v>5125050.465332862</v>
      </c>
      <c r="X87" s="70">
        <f>IF('KWh (Monthly) ENTRY NLI '!X$5=0,0,W87+'KWh (Monthly) ENTRY NLI '!X87)</f>
        <v>5789463.4084598143</v>
      </c>
      <c r="Y87" s="70">
        <f>IF('KWh (Monthly) ENTRY NLI '!Y$5=0,0,X87+'KWh (Monthly) ENTRY NLI '!Y87)</f>
        <v>5829044.4181204215</v>
      </c>
      <c r="Z87" s="70">
        <f>IF('KWh (Monthly) ENTRY NLI '!Z$5=0,0,Y87+'KWh (Monthly) ENTRY NLI '!Z87)</f>
        <v>6175715.4556300053</v>
      </c>
      <c r="AA87" s="70">
        <f>IF('KWh (Monthly) ENTRY NLI '!AA$5=0,0,Z87+'KWh (Monthly) ENTRY NLI '!AA87)</f>
        <v>6420374.6516689528</v>
      </c>
      <c r="AB87" s="70">
        <f>IF('KWh (Monthly) ENTRY NLI '!AB$5=0,0,AA87+'KWh (Monthly) ENTRY NLI '!AB87)</f>
        <v>6490124.6615316784</v>
      </c>
      <c r="AC87" s="70">
        <f>IF('KWh (Monthly) ENTRY NLI '!AC$5=0,0,AB87+'KWh (Monthly) ENTRY NLI '!AC87)</f>
        <v>6641832.3715456519</v>
      </c>
      <c r="AD87" s="70">
        <f>IF('KWh (Monthly) ENTRY NLI '!AD$5=0,0,AC87+'KWh (Monthly) ENTRY NLI '!AD87)</f>
        <v>6970241.1431031851</v>
      </c>
      <c r="AE87" s="70">
        <f>IF('KWh (Monthly) ENTRY NLI '!AE$5=0,0,AD87+'KWh (Monthly) ENTRY NLI '!AE87)</f>
        <v>7286519.5700369272</v>
      </c>
      <c r="AF87" s="70">
        <f>IF('KWh (Monthly) ENTRY NLI '!AF$5=0,0,AE87+'KWh (Monthly) ENTRY NLI '!AF87)</f>
        <v>7577618.0228879778</v>
      </c>
      <c r="AG87" s="70">
        <f>IF('KWh (Monthly) ENTRY NLI '!AG$5=0,0,AF87+'KWh (Monthly) ENTRY NLI '!AG87)</f>
        <v>7797339.180698975</v>
      </c>
      <c r="AH87" s="70">
        <f>IF('KWh (Monthly) ENTRY NLI '!AH$5=0,0,AG87+'KWh (Monthly) ENTRY NLI '!AH87)</f>
        <v>8152056.1009139847</v>
      </c>
      <c r="AI87" s="70">
        <f>IF('KWh (Monthly) ENTRY NLI '!AI$5=0,0,AH87+'KWh (Monthly) ENTRY NLI '!AI87)</f>
        <v>8596289.4040283728</v>
      </c>
      <c r="AJ87" s="70">
        <f>IF('KWh (Monthly) ENTRY NLI '!AJ$5=0,0,AI87+'KWh (Monthly) ENTRY NLI '!AJ87)</f>
        <v>9525342.2036171705</v>
      </c>
      <c r="AK87" s="70">
        <f>IF('KWh (Monthly) ENTRY NLI '!AK$5=0,0,AJ87+'KWh (Monthly) ENTRY NLI '!AK87)</f>
        <v>10638211.393994365</v>
      </c>
      <c r="AL87" s="70">
        <f>IF('KWh (Monthly) ENTRY NLI '!AL$5=0,0,AK87+'KWh (Monthly) ENTRY NLI '!AL87)</f>
        <v>11732442.285029888</v>
      </c>
      <c r="AM87" s="70">
        <f>IF('KWh (Monthly) ENTRY NLI '!AM$5=0,0,AL87+'KWh (Monthly) ENTRY NLI '!AM87)</f>
        <v>11786523.656525627</v>
      </c>
      <c r="AN87" s="70">
        <f>IF('KWh (Monthly) ENTRY NLI '!AN$5=0,0,AM87+'KWh (Monthly) ENTRY NLI '!AN87)</f>
        <v>12636854.484429745</v>
      </c>
      <c r="AO87" s="105">
        <f>IF('KWh (Monthly) ENTRY NLI '!AO$5=0,0,AN87+'KWh (Monthly) ENTRY NLI '!AO87)</f>
        <v>12636854.484429745</v>
      </c>
      <c r="AP87" s="105">
        <f>IF('KWh (Monthly) ENTRY NLI '!AP$5=0,0,AO87+'KWh (Monthly) ENTRY NLI '!AP87)</f>
        <v>12636854.484429745</v>
      </c>
      <c r="AQ87" s="105">
        <f>IF('KWh (Monthly) ENTRY NLI '!AQ$5=0,0,AP87+'KWh (Monthly) ENTRY NLI '!AQ87)</f>
        <v>12636854.484429745</v>
      </c>
      <c r="AR87" s="70">
        <f>IF('KWh (Monthly) ENTRY NLI '!AR$5=-1,0,AQ87+'KWh (Monthly) ENTRY NLI '!AR87)</f>
        <v>12636854.484429745</v>
      </c>
      <c r="AS87" s="70">
        <f>IF('KWh (Monthly) ENTRY NLI '!AS$5=-1,0,AR87+'KWh (Monthly) ENTRY NLI '!AS87)</f>
        <v>12636854.484429745</v>
      </c>
      <c r="AT87" s="70">
        <f>IF('KWh (Monthly) ENTRY NLI '!AT$5=-1,0,AS87+'KWh (Monthly) ENTRY NLI '!AT87)</f>
        <v>12636854.484429745</v>
      </c>
      <c r="AU87" s="70">
        <f>IF('KWh (Monthly) ENTRY NLI '!AU$5=-1,0,AT87+'KWh (Monthly) ENTRY NLI '!AU87)</f>
        <v>12636854.484429745</v>
      </c>
      <c r="AV87" s="70">
        <f>IF('KWh (Monthly) ENTRY NLI '!AV$5=-1,0,AU87+'KWh (Monthly) ENTRY NLI '!AV87)</f>
        <v>12636854.484429745</v>
      </c>
      <c r="AW87" s="105">
        <f>IF('KWh (Monthly) ENTRY NLI '!AW$5=0,0,AV87+'KWh (Monthly) ENTRY NLI '!AW87)</f>
        <v>12636854.484429745</v>
      </c>
      <c r="AX87" s="105">
        <f>IF('KWh (Monthly) ENTRY NLI '!AX$5=0,0,AW87+'KWh (Monthly) ENTRY NLI '!AX87)</f>
        <v>12636854.484429745</v>
      </c>
      <c r="AY87" s="105">
        <f>IF('KWh (Monthly) ENTRY NLI '!AY$5=0,0,AX87+'KWh (Monthly) ENTRY NLI '!AY87)</f>
        <v>12636854.484429745</v>
      </c>
      <c r="AZ87" s="105">
        <f>IF('KWh (Monthly) ENTRY NLI '!AZ$5=0,0,AY87+'KWh (Monthly) ENTRY NLI '!AZ87)</f>
        <v>12636854.484429745</v>
      </c>
      <c r="BA87" s="105">
        <f>IF('KWh (Monthly) ENTRY NLI '!BA$5=0,0,AZ87+'KWh (Monthly) ENTRY NLI '!BA87)</f>
        <v>12636854.484429745</v>
      </c>
      <c r="BB87" s="105">
        <f>IF('KWh (Monthly) ENTRY NLI '!BB$5=0,0,BA87+'KWh (Monthly) ENTRY NLI '!BB87)</f>
        <v>12636854.484429745</v>
      </c>
      <c r="BC87" s="105">
        <f>IF('KWh (Monthly) ENTRY NLI '!BC$5=0,0,BB87+'KWh (Monthly) ENTRY NLI '!BC87)</f>
        <v>12636854.484429745</v>
      </c>
      <c r="BD87" s="105">
        <f>IF('KWh (Monthly) ENTRY NLI '!BD$5=0,0,BC87+'KWh (Monthly) ENTRY NLI '!BD87)</f>
        <v>0</v>
      </c>
      <c r="BE87" s="105">
        <f>IF('KWh (Monthly) ENTRY NLI '!BE$5=0,0,BD87+'KWh (Monthly) ENTRY NLI '!BE87)</f>
        <v>0</v>
      </c>
      <c r="BF87" s="105">
        <f>IF('KWh (Monthly) ENTRY NLI '!BF$5=0,0,BE87+'KWh (Monthly) ENTRY NLI '!BF87)</f>
        <v>0</v>
      </c>
      <c r="BG87" s="105">
        <f>IF('KWh (Monthly) ENTRY NLI '!BG$5=0,0,BF87+'KWh (Monthly) ENTRY NLI '!BG87)</f>
        <v>0</v>
      </c>
      <c r="BH87" s="105">
        <f>IF('KWh (Monthly) ENTRY NLI '!BH$5=0,0,BG87+'KWh (Monthly) ENTRY NLI '!BH87)</f>
        <v>0</v>
      </c>
      <c r="BI87" s="105">
        <f>IF('KWh (Monthly) ENTRY NLI '!BI$5=0,0,BH87+'KWh (Monthly) ENTRY NLI '!BI87)</f>
        <v>0</v>
      </c>
      <c r="BJ87" s="105">
        <f>IF('KWh (Monthly) ENTRY NLI '!BJ$5=0,0,BI87+'KWh (Monthly) ENTRY NLI '!BJ87)</f>
        <v>0</v>
      </c>
      <c r="BK87" s="105">
        <f>IF('KWh (Monthly) ENTRY NLI '!BK$5=0,0,BJ87+'KWh (Monthly) ENTRY NLI '!BK87)</f>
        <v>0</v>
      </c>
      <c r="BL87" s="105">
        <f>IF('KWh (Monthly) ENTRY NLI '!BL$5=0,0,BK87+'KWh (Monthly) ENTRY NLI '!BL87)</f>
        <v>0</v>
      </c>
      <c r="BM87" s="105">
        <f>IF('KWh (Monthly) ENTRY NLI '!BM$5=0,0,BL87+'KWh (Monthly) ENTRY NLI '!BM87)</f>
        <v>0</v>
      </c>
      <c r="BN87" s="105">
        <f>IF('KWh (Monthly) ENTRY NLI '!BN$5=0,0,BM87+'KWh (Monthly) ENTRY NLI '!BN87)</f>
        <v>0</v>
      </c>
      <c r="BO87" s="105">
        <f>IF('KWh (Monthly) ENTRY NLI '!BO$5=0,0,BN87+'KWh (Monthly) ENTRY NLI '!BO87)</f>
        <v>0</v>
      </c>
      <c r="BP87" s="105">
        <f>IF('KWh (Monthly) ENTRY NLI '!BP$5=0,0,BO87+'KWh (Monthly) ENTRY NLI '!BP87)</f>
        <v>0</v>
      </c>
      <c r="BQ87" s="105">
        <f>IF('KWh (Monthly) ENTRY NLI '!BQ$5=0,0,BP87+'KWh (Monthly) ENTRY NLI '!BQ87)</f>
        <v>0</v>
      </c>
      <c r="BR87" s="105">
        <f>IF('KWh (Monthly) ENTRY NLI '!BR$5=0,0,BQ87+'KWh (Monthly) ENTRY NLI '!BR87)</f>
        <v>0</v>
      </c>
      <c r="BS87" s="105">
        <f>IF('KWh (Monthly) ENTRY NLI '!BS$5=0,0,BR87+'KWh (Monthly) ENTRY NLI '!BS87)</f>
        <v>0</v>
      </c>
      <c r="BT87" s="105">
        <f>IF('KWh (Monthly) ENTRY NLI '!BT$5=0,0,BS87+'KWh (Monthly) ENTRY NLI '!BT87)</f>
        <v>0</v>
      </c>
      <c r="BU87" s="105">
        <f>IF('KWh (Monthly) ENTRY NLI '!BU$5=0,0,BT87+'KWh (Monthly) ENTRY NLI '!BU87)</f>
        <v>0</v>
      </c>
      <c r="BV87" s="105">
        <f>IF('KWh (Monthly) ENTRY NLI '!BV$5=0,0,BU87+'KWh (Monthly) ENTRY NLI '!BV87)</f>
        <v>0</v>
      </c>
      <c r="BW87" s="105">
        <f>IF('KWh (Monthly) ENTRY NLI '!BW$5=0,0,BV87+'KWh (Monthly) ENTRY NLI '!BW87)</f>
        <v>0</v>
      </c>
      <c r="BX87" s="105">
        <f>IF('KWh (Monthly) ENTRY NLI '!BX$5=0,0,BW87+'KWh (Monthly) ENTRY NLI '!BX87)</f>
        <v>0</v>
      </c>
      <c r="BY87" s="105">
        <f>IF('KWh (Monthly) ENTRY NLI '!BY$5=0,0,BX87+'KWh (Monthly) ENTRY NLI '!BY87)</f>
        <v>0</v>
      </c>
      <c r="BZ87" s="105">
        <f>IF('KWh (Monthly) ENTRY NLI '!BZ$5=0,0,BY87+'KWh (Monthly) ENTRY NLI '!BZ87)</f>
        <v>0</v>
      </c>
      <c r="CA87" s="105">
        <f>IF('KWh (Monthly) ENTRY NLI '!CA$5=0,0,BZ87+'KWh (Monthly) ENTRY NLI '!CA87)</f>
        <v>0</v>
      </c>
      <c r="CB87" s="105">
        <f>IF('KWh (Monthly) ENTRY NLI '!CB$5=0,0,CA87+'KWh (Monthly) ENTRY NLI '!CB87)</f>
        <v>0</v>
      </c>
      <c r="CC87" s="105">
        <f>IF('KWh (Monthly) ENTRY NLI '!CC$5=0,0,CB87+'KWh (Monthly) ENTRY NLI '!CC87)</f>
        <v>0</v>
      </c>
      <c r="CD87" s="105">
        <f>IF('KWh (Monthly) ENTRY NLI '!CD$5=0,0,CC87+'KWh (Monthly) ENTRY NLI '!CD87)</f>
        <v>0</v>
      </c>
      <c r="CE87" s="105">
        <f>IF('KWh (Monthly) ENTRY NLI '!CE$5=0,0,CD87+'KWh (Monthly) ENTRY NLI '!CE87)</f>
        <v>0</v>
      </c>
      <c r="CF87" s="105">
        <f>IF('KWh (Monthly) ENTRY NLI '!CF$5=0,0,CE87+'KWh (Monthly) ENTRY NLI '!CF87)</f>
        <v>0</v>
      </c>
      <c r="CG87" s="105">
        <f>IF('KWh (Monthly) ENTRY NLI '!CG$5=0,0,CF87+'KWh (Monthly) ENTRY NLI '!CG87)</f>
        <v>0</v>
      </c>
      <c r="CH87" s="105">
        <f>IF('KWh (Monthly) ENTRY NLI '!CH$5=0,0,CG87+'KWh (Monthly) ENTRY NLI '!CH87)</f>
        <v>0</v>
      </c>
      <c r="CI87" s="105">
        <f>IF('KWh (Monthly) ENTRY NLI '!CI$5=0,0,CH87+'KWh (Monthly) ENTRY NLI '!CI87)</f>
        <v>0</v>
      </c>
      <c r="CJ87" s="105">
        <f>IF('KWh (Monthly) ENTRY NLI '!CJ$5=0,0,CI87+'KWh (Monthly) ENTRY NLI '!CJ87)</f>
        <v>0</v>
      </c>
    </row>
    <row r="88" spans="1:88" x14ac:dyDescent="0.25">
      <c r="A88" s="209"/>
      <c r="B88" s="45" t="s">
        <v>4</v>
      </c>
      <c r="C88" s="70">
        <f>IF('KWh (Monthly) ENTRY NLI '!C$5=0,0,'KWh (Monthly) ENTRY NLI '!C88)</f>
        <v>0</v>
      </c>
      <c r="D88" s="70">
        <f>IF('KWh (Monthly) ENTRY NLI '!D$5=0,0,C88+'KWh (Monthly) ENTRY NLI '!D88)</f>
        <v>0</v>
      </c>
      <c r="E88" s="70">
        <f>IF('KWh (Monthly) ENTRY NLI '!E$5=0,0,D88+'KWh (Monthly) ENTRY NLI '!E88)</f>
        <v>0</v>
      </c>
      <c r="F88" s="70">
        <f>IF('KWh (Monthly) ENTRY NLI '!F$5=0,0,E88+'KWh (Monthly) ENTRY NLI '!F88)</f>
        <v>0</v>
      </c>
      <c r="G88" s="70">
        <f>IF('KWh (Monthly) ENTRY NLI '!G$5=0,0,F88+'KWh (Monthly) ENTRY NLI '!G88)</f>
        <v>0</v>
      </c>
      <c r="H88" s="70">
        <f>IF('KWh (Monthly) ENTRY NLI '!H$5=0,0,G88+'KWh (Monthly) ENTRY NLI '!H88)</f>
        <v>0</v>
      </c>
      <c r="I88" s="70">
        <f>IF('KWh (Monthly) ENTRY NLI '!I$5=0,0,H88+'KWh (Monthly) ENTRY NLI '!I88)</f>
        <v>0</v>
      </c>
      <c r="J88" s="70">
        <f>IF('KWh (Monthly) ENTRY NLI '!J$5=0,0,I88+'KWh (Monthly) ENTRY NLI '!J88)</f>
        <v>0</v>
      </c>
      <c r="K88" s="70">
        <f>IF('KWh (Monthly) ENTRY NLI '!K$5=0,0,J88+'KWh (Monthly) ENTRY NLI '!K88)</f>
        <v>0</v>
      </c>
      <c r="L88" s="70">
        <f>IF('KWh (Monthly) ENTRY NLI '!L$5=0,0,K88+'KWh (Monthly) ENTRY NLI '!L88)</f>
        <v>0</v>
      </c>
      <c r="M88" s="70">
        <f>IF('KWh (Monthly) ENTRY NLI '!M$5=0,0,L88+'KWh (Monthly) ENTRY NLI '!M88)</f>
        <v>259690.91620463639</v>
      </c>
      <c r="N88" s="70">
        <f>IF('KWh (Monthly) ENTRY NLI '!N$5=0,0,M88+'KWh (Monthly) ENTRY NLI '!N88)</f>
        <v>259690.91620463639</v>
      </c>
      <c r="O88" s="70">
        <f>IF('KWh (Monthly) ENTRY NLI '!O$5=0,0,N88+'KWh (Monthly) ENTRY NLI '!O88)</f>
        <v>259690.91620463639</v>
      </c>
      <c r="P88" s="70">
        <f>IF('KWh (Monthly) ENTRY NLI '!P$5=0,0,O88+'KWh (Monthly) ENTRY NLI '!P88)</f>
        <v>268982.48245223926</v>
      </c>
      <c r="Q88" s="70">
        <f>IF('KWh (Monthly) ENTRY NLI '!Q$5=0,0,P88+'KWh (Monthly) ENTRY NLI '!Q88)</f>
        <v>268982.48245223926</v>
      </c>
      <c r="R88" s="70">
        <f>IF('KWh (Monthly) ENTRY NLI '!R$5=0,0,Q88+'KWh (Monthly) ENTRY NLI '!R88)</f>
        <v>268982.48245223926</v>
      </c>
      <c r="S88" s="70">
        <f>IF('KWh (Monthly) ENTRY NLI '!S$5=0,0,R88+'KWh (Monthly) ENTRY NLI '!S88)</f>
        <v>268982.48245223926</v>
      </c>
      <c r="T88" s="70">
        <f>IF('KWh (Monthly) ENTRY NLI '!T$5=0,0,S88+'KWh (Monthly) ENTRY NLI '!T88)</f>
        <v>268982.48245223926</v>
      </c>
      <c r="U88" s="70">
        <f>IF('KWh (Monthly) ENTRY NLI '!U$5=0,0,T88+'KWh (Monthly) ENTRY NLI '!U88)</f>
        <v>507934.01175076887</v>
      </c>
      <c r="V88" s="70">
        <f>IF('KWh (Monthly) ENTRY NLI '!V$5=0,0,U88+'KWh (Monthly) ENTRY NLI '!V88)</f>
        <v>507934.01175076887</v>
      </c>
      <c r="W88" s="70">
        <f>IF('KWh (Monthly) ENTRY NLI '!W$5=0,0,V88+'KWh (Monthly) ENTRY NLI '!W88)</f>
        <v>507934.01175076887</v>
      </c>
      <c r="X88" s="70">
        <f>IF('KWh (Monthly) ENTRY NLI '!X$5=0,0,W88+'KWh (Monthly) ENTRY NLI '!X88)</f>
        <v>507934.01175076887</v>
      </c>
      <c r="Y88" s="70">
        <f>IF('KWh (Monthly) ENTRY NLI '!Y$5=0,0,X88+'KWh (Monthly) ENTRY NLI '!Y88)</f>
        <v>507934.01175076887</v>
      </c>
      <c r="Z88" s="70">
        <f>IF('KWh (Monthly) ENTRY NLI '!Z$5=0,0,Y88+'KWh (Monthly) ENTRY NLI '!Z88)</f>
        <v>507934.01175076887</v>
      </c>
      <c r="AA88" s="70">
        <f>IF('KWh (Monthly) ENTRY NLI '!AA$5=0,0,Z88+'KWh (Monthly) ENTRY NLI '!AA88)</f>
        <v>534240.60010677797</v>
      </c>
      <c r="AB88" s="70">
        <f>IF('KWh (Monthly) ENTRY NLI '!AB$5=0,0,AA88+'KWh (Monthly) ENTRY NLI '!AB88)</f>
        <v>534240.60010677797</v>
      </c>
      <c r="AC88" s="70">
        <f>IF('KWh (Monthly) ENTRY NLI '!AC$5=0,0,AB88+'KWh (Monthly) ENTRY NLI '!AC88)</f>
        <v>534240.60010677797</v>
      </c>
      <c r="AD88" s="70">
        <f>IF('KWh (Monthly) ENTRY NLI '!AD$5=0,0,AC88+'KWh (Monthly) ENTRY NLI '!AD88)</f>
        <v>534240.60010677797</v>
      </c>
      <c r="AE88" s="70">
        <f>IF('KWh (Monthly) ENTRY NLI '!AE$5=0,0,AD88+'KWh (Monthly) ENTRY NLI '!AE88)</f>
        <v>534240.60010677797</v>
      </c>
      <c r="AF88" s="70">
        <f>IF('KWh (Monthly) ENTRY NLI '!AF$5=0,0,AE88+'KWh (Monthly) ENTRY NLI '!AF88)</f>
        <v>673355.93217059504</v>
      </c>
      <c r="AG88" s="70">
        <f>IF('KWh (Monthly) ENTRY NLI '!AG$5=0,0,AF88+'KWh (Monthly) ENTRY NLI '!AG88)</f>
        <v>679895.23011090199</v>
      </c>
      <c r="AH88" s="70">
        <f>IF('KWh (Monthly) ENTRY NLI '!AH$5=0,0,AG88+'KWh (Monthly) ENTRY NLI '!AH88)</f>
        <v>679895.23011090199</v>
      </c>
      <c r="AI88" s="70">
        <f>IF('KWh (Monthly) ENTRY NLI '!AI$5=0,0,AH88+'KWh (Monthly) ENTRY NLI '!AI88)</f>
        <v>679895.23011090199</v>
      </c>
      <c r="AJ88" s="70">
        <f>IF('KWh (Monthly) ENTRY NLI '!AJ$5=0,0,AI88+'KWh (Monthly) ENTRY NLI '!AJ88)</f>
        <v>679895.23011090199</v>
      </c>
      <c r="AK88" s="70">
        <f>IF('KWh (Monthly) ENTRY NLI '!AK$5=0,0,AJ88+'KWh (Monthly) ENTRY NLI '!AK88)</f>
        <v>740546.91198892752</v>
      </c>
      <c r="AL88" s="70">
        <f>IF('KWh (Monthly) ENTRY NLI '!AL$5=0,0,AK88+'KWh (Monthly) ENTRY NLI '!AL88)</f>
        <v>740546.91198892752</v>
      </c>
      <c r="AM88" s="70">
        <f>IF('KWh (Monthly) ENTRY NLI '!AM$5=0,0,AL88+'KWh (Monthly) ENTRY NLI '!AM88)</f>
        <v>740546.91198892752</v>
      </c>
      <c r="AN88" s="70">
        <f>IF('KWh (Monthly) ENTRY NLI '!AN$5=0,0,AM88+'KWh (Monthly) ENTRY NLI '!AN88)</f>
        <v>740546.91198892752</v>
      </c>
      <c r="AO88" s="105">
        <f>IF('KWh (Monthly) ENTRY NLI '!AO$5=0,0,AN88+'KWh (Monthly) ENTRY NLI '!AO88)</f>
        <v>740546.91198892752</v>
      </c>
      <c r="AP88" s="105">
        <f>IF('KWh (Monthly) ENTRY NLI '!AP$5=0,0,AO88+'KWh (Monthly) ENTRY NLI '!AP88)</f>
        <v>740546.91198892752</v>
      </c>
      <c r="AQ88" s="105">
        <f>IF('KWh (Monthly) ENTRY NLI '!AQ$5=0,0,AP88+'KWh (Monthly) ENTRY NLI '!AQ88)</f>
        <v>740546.91198892752</v>
      </c>
      <c r="AR88" s="70">
        <f>IF('KWh (Monthly) ENTRY NLI '!AR$5=-1,0,AQ88+'KWh (Monthly) ENTRY NLI '!AR88)</f>
        <v>740546.91198892752</v>
      </c>
      <c r="AS88" s="70">
        <f>IF('KWh (Monthly) ENTRY NLI '!AS$5=-1,0,AR88+'KWh (Monthly) ENTRY NLI '!AS88)</f>
        <v>740546.91198892752</v>
      </c>
      <c r="AT88" s="70">
        <f>IF('KWh (Monthly) ENTRY NLI '!AT$5=-1,0,AS88+'KWh (Monthly) ENTRY NLI '!AT88)</f>
        <v>740546.91198892752</v>
      </c>
      <c r="AU88" s="70">
        <f>IF('KWh (Monthly) ENTRY NLI '!AU$5=-1,0,AT88+'KWh (Monthly) ENTRY NLI '!AU88)</f>
        <v>740546.91198892752</v>
      </c>
      <c r="AV88" s="70">
        <f>IF('KWh (Monthly) ENTRY NLI '!AV$5=-1,0,AU88+'KWh (Monthly) ENTRY NLI '!AV88)</f>
        <v>740546.91198892752</v>
      </c>
      <c r="AW88" s="105">
        <f>IF('KWh (Monthly) ENTRY NLI '!AW$5=0,0,AV88+'KWh (Monthly) ENTRY NLI '!AW88)</f>
        <v>740546.91198892752</v>
      </c>
      <c r="AX88" s="105">
        <f>IF('KWh (Monthly) ENTRY NLI '!AX$5=0,0,AW88+'KWh (Monthly) ENTRY NLI '!AX88)</f>
        <v>740546.91198892752</v>
      </c>
      <c r="AY88" s="105">
        <f>IF('KWh (Monthly) ENTRY NLI '!AY$5=0,0,AX88+'KWh (Monthly) ENTRY NLI '!AY88)</f>
        <v>740546.91198892752</v>
      </c>
      <c r="AZ88" s="105">
        <f>IF('KWh (Monthly) ENTRY NLI '!AZ$5=0,0,AY88+'KWh (Monthly) ENTRY NLI '!AZ88)</f>
        <v>740546.91198892752</v>
      </c>
      <c r="BA88" s="105">
        <f>IF('KWh (Monthly) ENTRY NLI '!BA$5=0,0,AZ88+'KWh (Monthly) ENTRY NLI '!BA88)</f>
        <v>740546.91198892752</v>
      </c>
      <c r="BB88" s="105">
        <f>IF('KWh (Monthly) ENTRY NLI '!BB$5=0,0,BA88+'KWh (Monthly) ENTRY NLI '!BB88)</f>
        <v>740546.91198892752</v>
      </c>
      <c r="BC88" s="105">
        <f>IF('KWh (Monthly) ENTRY NLI '!BC$5=0,0,BB88+'KWh (Monthly) ENTRY NLI '!BC88)</f>
        <v>740546.91198892752</v>
      </c>
      <c r="BD88" s="105">
        <f>IF('KWh (Monthly) ENTRY NLI '!BD$5=0,0,BC88+'KWh (Monthly) ENTRY NLI '!BD88)</f>
        <v>0</v>
      </c>
      <c r="BE88" s="105">
        <f>IF('KWh (Monthly) ENTRY NLI '!BE$5=0,0,BD88+'KWh (Monthly) ENTRY NLI '!BE88)</f>
        <v>0</v>
      </c>
      <c r="BF88" s="105">
        <f>IF('KWh (Monthly) ENTRY NLI '!BF$5=0,0,BE88+'KWh (Monthly) ENTRY NLI '!BF88)</f>
        <v>0</v>
      </c>
      <c r="BG88" s="105">
        <f>IF('KWh (Monthly) ENTRY NLI '!BG$5=0,0,BF88+'KWh (Monthly) ENTRY NLI '!BG88)</f>
        <v>0</v>
      </c>
      <c r="BH88" s="105">
        <f>IF('KWh (Monthly) ENTRY NLI '!BH$5=0,0,BG88+'KWh (Monthly) ENTRY NLI '!BH88)</f>
        <v>0</v>
      </c>
      <c r="BI88" s="105">
        <f>IF('KWh (Monthly) ENTRY NLI '!BI$5=0,0,BH88+'KWh (Monthly) ENTRY NLI '!BI88)</f>
        <v>0</v>
      </c>
      <c r="BJ88" s="105">
        <f>IF('KWh (Monthly) ENTRY NLI '!BJ$5=0,0,BI88+'KWh (Monthly) ENTRY NLI '!BJ88)</f>
        <v>0</v>
      </c>
      <c r="BK88" s="105">
        <f>IF('KWh (Monthly) ENTRY NLI '!BK$5=0,0,BJ88+'KWh (Monthly) ENTRY NLI '!BK88)</f>
        <v>0</v>
      </c>
      <c r="BL88" s="105">
        <f>IF('KWh (Monthly) ENTRY NLI '!BL$5=0,0,BK88+'KWh (Monthly) ENTRY NLI '!BL88)</f>
        <v>0</v>
      </c>
      <c r="BM88" s="105">
        <f>IF('KWh (Monthly) ENTRY NLI '!BM$5=0,0,BL88+'KWh (Monthly) ENTRY NLI '!BM88)</f>
        <v>0</v>
      </c>
      <c r="BN88" s="105">
        <f>IF('KWh (Monthly) ENTRY NLI '!BN$5=0,0,BM88+'KWh (Monthly) ENTRY NLI '!BN88)</f>
        <v>0</v>
      </c>
      <c r="BO88" s="105">
        <f>IF('KWh (Monthly) ENTRY NLI '!BO$5=0,0,BN88+'KWh (Monthly) ENTRY NLI '!BO88)</f>
        <v>0</v>
      </c>
      <c r="BP88" s="105">
        <f>IF('KWh (Monthly) ENTRY NLI '!BP$5=0,0,BO88+'KWh (Monthly) ENTRY NLI '!BP88)</f>
        <v>0</v>
      </c>
      <c r="BQ88" s="105">
        <f>IF('KWh (Monthly) ENTRY NLI '!BQ$5=0,0,BP88+'KWh (Monthly) ENTRY NLI '!BQ88)</f>
        <v>0</v>
      </c>
      <c r="BR88" s="105">
        <f>IF('KWh (Monthly) ENTRY NLI '!BR$5=0,0,BQ88+'KWh (Monthly) ENTRY NLI '!BR88)</f>
        <v>0</v>
      </c>
      <c r="BS88" s="105">
        <f>IF('KWh (Monthly) ENTRY NLI '!BS$5=0,0,BR88+'KWh (Monthly) ENTRY NLI '!BS88)</f>
        <v>0</v>
      </c>
      <c r="BT88" s="105">
        <f>IF('KWh (Monthly) ENTRY NLI '!BT$5=0,0,BS88+'KWh (Monthly) ENTRY NLI '!BT88)</f>
        <v>0</v>
      </c>
      <c r="BU88" s="105">
        <f>IF('KWh (Monthly) ENTRY NLI '!BU$5=0,0,BT88+'KWh (Monthly) ENTRY NLI '!BU88)</f>
        <v>0</v>
      </c>
      <c r="BV88" s="105">
        <f>IF('KWh (Monthly) ENTRY NLI '!BV$5=0,0,BU88+'KWh (Monthly) ENTRY NLI '!BV88)</f>
        <v>0</v>
      </c>
      <c r="BW88" s="105">
        <f>IF('KWh (Monthly) ENTRY NLI '!BW$5=0,0,BV88+'KWh (Monthly) ENTRY NLI '!BW88)</f>
        <v>0</v>
      </c>
      <c r="BX88" s="105">
        <f>IF('KWh (Monthly) ENTRY NLI '!BX$5=0,0,BW88+'KWh (Monthly) ENTRY NLI '!BX88)</f>
        <v>0</v>
      </c>
      <c r="BY88" s="105">
        <f>IF('KWh (Monthly) ENTRY NLI '!BY$5=0,0,BX88+'KWh (Monthly) ENTRY NLI '!BY88)</f>
        <v>0</v>
      </c>
      <c r="BZ88" s="105">
        <f>IF('KWh (Monthly) ENTRY NLI '!BZ$5=0,0,BY88+'KWh (Monthly) ENTRY NLI '!BZ88)</f>
        <v>0</v>
      </c>
      <c r="CA88" s="105">
        <f>IF('KWh (Monthly) ENTRY NLI '!CA$5=0,0,BZ88+'KWh (Monthly) ENTRY NLI '!CA88)</f>
        <v>0</v>
      </c>
      <c r="CB88" s="105">
        <f>IF('KWh (Monthly) ENTRY NLI '!CB$5=0,0,CA88+'KWh (Monthly) ENTRY NLI '!CB88)</f>
        <v>0</v>
      </c>
      <c r="CC88" s="105">
        <f>IF('KWh (Monthly) ENTRY NLI '!CC$5=0,0,CB88+'KWh (Monthly) ENTRY NLI '!CC88)</f>
        <v>0</v>
      </c>
      <c r="CD88" s="105">
        <f>IF('KWh (Monthly) ENTRY NLI '!CD$5=0,0,CC88+'KWh (Monthly) ENTRY NLI '!CD88)</f>
        <v>0</v>
      </c>
      <c r="CE88" s="105">
        <f>IF('KWh (Monthly) ENTRY NLI '!CE$5=0,0,CD88+'KWh (Monthly) ENTRY NLI '!CE88)</f>
        <v>0</v>
      </c>
      <c r="CF88" s="105">
        <f>IF('KWh (Monthly) ENTRY NLI '!CF$5=0,0,CE88+'KWh (Monthly) ENTRY NLI '!CF88)</f>
        <v>0</v>
      </c>
      <c r="CG88" s="105">
        <f>IF('KWh (Monthly) ENTRY NLI '!CG$5=0,0,CF88+'KWh (Monthly) ENTRY NLI '!CG88)</f>
        <v>0</v>
      </c>
      <c r="CH88" s="105">
        <f>IF('KWh (Monthly) ENTRY NLI '!CH$5=0,0,CG88+'KWh (Monthly) ENTRY NLI '!CH88)</f>
        <v>0</v>
      </c>
      <c r="CI88" s="105">
        <f>IF('KWh (Monthly) ENTRY NLI '!CI$5=0,0,CH88+'KWh (Monthly) ENTRY NLI '!CI88)</f>
        <v>0</v>
      </c>
      <c r="CJ88" s="105">
        <f>IF('KWh (Monthly) ENTRY NLI '!CJ$5=0,0,CI88+'KWh (Monthly) ENTRY NLI '!CJ88)</f>
        <v>0</v>
      </c>
    </row>
    <row r="89" spans="1:88" x14ac:dyDescent="0.25">
      <c r="A89" s="210"/>
      <c r="B89" s="45" t="s">
        <v>14</v>
      </c>
      <c r="C89" s="70">
        <f>IF('KWh (Monthly) ENTRY NLI '!C$5=0,0,'KWh (Monthly) ENTRY NLI '!C89)</f>
        <v>0</v>
      </c>
      <c r="D89" s="70">
        <f>IF('KWh (Monthly) ENTRY NLI '!D$5=0,0,C89+'KWh (Monthly) ENTRY NLI '!D89)</f>
        <v>0</v>
      </c>
      <c r="E89" s="70">
        <f>IF('KWh (Monthly) ENTRY NLI '!E$5=0,0,D89+'KWh (Monthly) ENTRY NLI '!E89)</f>
        <v>0</v>
      </c>
      <c r="F89" s="70">
        <f>IF('KWh (Monthly) ENTRY NLI '!F$5=0,0,E89+'KWh (Monthly) ENTRY NLI '!F89)</f>
        <v>0</v>
      </c>
      <c r="G89" s="70">
        <f>IF('KWh (Monthly) ENTRY NLI '!G$5=0,0,F89+'KWh (Monthly) ENTRY NLI '!G89)</f>
        <v>0</v>
      </c>
      <c r="H89" s="70">
        <f>IF('KWh (Monthly) ENTRY NLI '!H$5=0,0,G89+'KWh (Monthly) ENTRY NLI '!H89)</f>
        <v>0</v>
      </c>
      <c r="I89" s="70">
        <f>IF('KWh (Monthly) ENTRY NLI '!I$5=0,0,H89+'KWh (Monthly) ENTRY NLI '!I89)</f>
        <v>0</v>
      </c>
      <c r="J89" s="70">
        <f>IF('KWh (Monthly) ENTRY NLI '!J$5=0,0,I89+'KWh (Monthly) ENTRY NLI '!J89)</f>
        <v>0</v>
      </c>
      <c r="K89" s="70">
        <f>IF('KWh (Monthly) ENTRY NLI '!K$5=0,0,J89+'KWh (Monthly) ENTRY NLI '!K89)</f>
        <v>0</v>
      </c>
      <c r="L89" s="70">
        <f>IF('KWh (Monthly) ENTRY NLI '!L$5=0,0,K89+'KWh (Monthly) ENTRY NLI '!L89)</f>
        <v>0</v>
      </c>
      <c r="M89" s="70">
        <f>IF('KWh (Monthly) ENTRY NLI '!M$5=0,0,L89+'KWh (Monthly) ENTRY NLI '!M89)</f>
        <v>0</v>
      </c>
      <c r="N89" s="70">
        <f>IF('KWh (Monthly) ENTRY NLI '!N$5=0,0,M89+'KWh (Monthly) ENTRY NLI '!N89)</f>
        <v>43982.293833947951</v>
      </c>
      <c r="O89" s="70">
        <f>IF('KWh (Monthly) ENTRY NLI '!O$5=0,0,N89+'KWh (Monthly) ENTRY NLI '!O89)</f>
        <v>43982.293833947951</v>
      </c>
      <c r="P89" s="70">
        <f>IF('KWh (Monthly) ENTRY NLI '!P$5=0,0,O89+'KWh (Monthly) ENTRY NLI '!P89)</f>
        <v>43982.293833947951</v>
      </c>
      <c r="Q89" s="70">
        <f>IF('KWh (Monthly) ENTRY NLI '!Q$5=0,0,P89+'KWh (Monthly) ENTRY NLI '!Q89)</f>
        <v>43982.293833947951</v>
      </c>
      <c r="R89" s="70">
        <f>IF('KWh (Monthly) ENTRY NLI '!R$5=0,0,Q89+'KWh (Monthly) ENTRY NLI '!R89)</f>
        <v>43982.293833947951</v>
      </c>
      <c r="S89" s="70">
        <f>IF('KWh (Monthly) ENTRY NLI '!S$5=0,0,R89+'KWh (Monthly) ENTRY NLI '!S89)</f>
        <v>43982.293833947951</v>
      </c>
      <c r="T89" s="70">
        <f>IF('KWh (Monthly) ENTRY NLI '!T$5=0,0,S89+'KWh (Monthly) ENTRY NLI '!T89)</f>
        <v>43982.293833947951</v>
      </c>
      <c r="U89" s="70">
        <f>IF('KWh (Monthly) ENTRY NLI '!U$5=0,0,T89+'KWh (Monthly) ENTRY NLI '!U89)</f>
        <v>43982.293833947951</v>
      </c>
      <c r="V89" s="70">
        <f>IF('KWh (Monthly) ENTRY NLI '!V$5=0,0,U89+'KWh (Monthly) ENTRY NLI '!V89)</f>
        <v>43982.293833947951</v>
      </c>
      <c r="W89" s="70">
        <f>IF('KWh (Monthly) ENTRY NLI '!W$5=0,0,V89+'KWh (Monthly) ENTRY NLI '!W89)</f>
        <v>43982.293833947951</v>
      </c>
      <c r="X89" s="70">
        <f>IF('KWh (Monthly) ENTRY NLI '!X$5=0,0,W89+'KWh (Monthly) ENTRY NLI '!X89)</f>
        <v>43982.293833947951</v>
      </c>
      <c r="Y89" s="70">
        <f>IF('KWh (Monthly) ENTRY NLI '!Y$5=0,0,X89+'KWh (Monthly) ENTRY NLI '!Y89)</f>
        <v>43982.293833947951</v>
      </c>
      <c r="Z89" s="70">
        <f>IF('KWh (Monthly) ENTRY NLI '!Z$5=0,0,Y89+'KWh (Monthly) ENTRY NLI '!Z89)</f>
        <v>43982.293833947951</v>
      </c>
      <c r="AA89" s="70">
        <f>IF('KWh (Monthly) ENTRY NLI '!AA$5=0,0,Z89+'KWh (Monthly) ENTRY NLI '!AA89)</f>
        <v>43982.293833947951</v>
      </c>
      <c r="AB89" s="70">
        <f>IF('KWh (Monthly) ENTRY NLI '!AB$5=0,0,AA89+'KWh (Monthly) ENTRY NLI '!AB89)</f>
        <v>43982.293833947951</v>
      </c>
      <c r="AC89" s="70">
        <f>IF('KWh (Monthly) ENTRY NLI '!AC$5=0,0,AB89+'KWh (Monthly) ENTRY NLI '!AC89)</f>
        <v>43982.293833947951</v>
      </c>
      <c r="AD89" s="70">
        <f>IF('KWh (Monthly) ENTRY NLI '!AD$5=0,0,AC89+'KWh (Monthly) ENTRY NLI '!AD89)</f>
        <v>43982.293833947951</v>
      </c>
      <c r="AE89" s="70">
        <f>IF('KWh (Monthly) ENTRY NLI '!AE$5=0,0,AD89+'KWh (Monthly) ENTRY NLI '!AE89)</f>
        <v>416904.00651104545</v>
      </c>
      <c r="AF89" s="70">
        <f>IF('KWh (Monthly) ENTRY NLI '!AF$5=0,0,AE89+'KWh (Monthly) ENTRY NLI '!AF89)</f>
        <v>416904.00651104545</v>
      </c>
      <c r="AG89" s="70">
        <f>IF('KWh (Monthly) ENTRY NLI '!AG$5=0,0,AF89+'KWh (Monthly) ENTRY NLI '!AG89)</f>
        <v>416904.00651104545</v>
      </c>
      <c r="AH89" s="70">
        <f>IF('KWh (Monthly) ENTRY NLI '!AH$5=0,0,AG89+'KWh (Monthly) ENTRY NLI '!AH89)</f>
        <v>416904.00651104545</v>
      </c>
      <c r="AI89" s="70">
        <f>IF('KWh (Monthly) ENTRY NLI '!AI$5=0,0,AH89+'KWh (Monthly) ENTRY NLI '!AI89)</f>
        <v>416904.00651104545</v>
      </c>
      <c r="AJ89" s="70">
        <f>IF('KWh (Monthly) ENTRY NLI '!AJ$5=0,0,AI89+'KWh (Monthly) ENTRY NLI '!AJ89)</f>
        <v>416904.00651104545</v>
      </c>
      <c r="AK89" s="70">
        <f>IF('KWh (Monthly) ENTRY NLI '!AK$5=0,0,AJ89+'KWh (Monthly) ENTRY NLI '!AK89)</f>
        <v>416904.00651104545</v>
      </c>
      <c r="AL89" s="70">
        <f>IF('KWh (Monthly) ENTRY NLI '!AL$5=0,0,AK89+'KWh (Monthly) ENTRY NLI '!AL89)</f>
        <v>416904.00651104545</v>
      </c>
      <c r="AM89" s="70">
        <f>IF('KWh (Monthly) ENTRY NLI '!AM$5=0,0,AL89+'KWh (Monthly) ENTRY NLI '!AM89)</f>
        <v>416904.00651104545</v>
      </c>
      <c r="AN89" s="70">
        <f>IF('KWh (Monthly) ENTRY NLI '!AN$5=0,0,AM89+'KWh (Monthly) ENTRY NLI '!AN89)</f>
        <v>416904.00651104545</v>
      </c>
      <c r="AO89" s="105">
        <f>IF('KWh (Monthly) ENTRY NLI '!AO$5=0,0,AN89+'KWh (Monthly) ENTRY NLI '!AO89)</f>
        <v>416904.00651104545</v>
      </c>
      <c r="AP89" s="105">
        <f>IF('KWh (Monthly) ENTRY NLI '!AP$5=0,0,AO89+'KWh (Monthly) ENTRY NLI '!AP89)</f>
        <v>416904.00651104545</v>
      </c>
      <c r="AQ89" s="105">
        <f>IF('KWh (Monthly) ENTRY NLI '!AQ$5=0,0,AP89+'KWh (Monthly) ENTRY NLI '!AQ89)</f>
        <v>416904.00651104545</v>
      </c>
      <c r="AR89" s="70">
        <f>IF('KWh (Monthly) ENTRY NLI '!AR$5=-1,0,AQ89+'KWh (Monthly) ENTRY NLI '!AR89)</f>
        <v>416904.00651104545</v>
      </c>
      <c r="AS89" s="70">
        <f>IF('KWh (Monthly) ENTRY NLI '!AS$5=-1,0,AR89+'KWh (Monthly) ENTRY NLI '!AS89)</f>
        <v>416904.00651104545</v>
      </c>
      <c r="AT89" s="70">
        <f>IF('KWh (Monthly) ENTRY NLI '!AT$5=-1,0,AS89+'KWh (Monthly) ENTRY NLI '!AT89)</f>
        <v>416904.00651104545</v>
      </c>
      <c r="AU89" s="70">
        <f>IF('KWh (Monthly) ENTRY NLI '!AU$5=-1,0,AT89+'KWh (Monthly) ENTRY NLI '!AU89)</f>
        <v>416904.00651104545</v>
      </c>
      <c r="AV89" s="70">
        <f>IF('KWh (Monthly) ENTRY NLI '!AV$5=-1,0,AU89+'KWh (Monthly) ENTRY NLI '!AV89)</f>
        <v>416904.00651104545</v>
      </c>
      <c r="AW89" s="105">
        <f>IF('KWh (Monthly) ENTRY NLI '!AW$5=0,0,AV89+'KWh (Monthly) ENTRY NLI '!AW89)</f>
        <v>416904.00651104545</v>
      </c>
      <c r="AX89" s="105">
        <f>IF('KWh (Monthly) ENTRY NLI '!AX$5=0,0,AW89+'KWh (Monthly) ENTRY NLI '!AX89)</f>
        <v>416904.00651104545</v>
      </c>
      <c r="AY89" s="105">
        <f>IF('KWh (Monthly) ENTRY NLI '!AY$5=0,0,AX89+'KWh (Monthly) ENTRY NLI '!AY89)</f>
        <v>416904.00651104545</v>
      </c>
      <c r="AZ89" s="105">
        <f>IF('KWh (Monthly) ENTRY NLI '!AZ$5=0,0,AY89+'KWh (Monthly) ENTRY NLI '!AZ89)</f>
        <v>416904.00651104545</v>
      </c>
      <c r="BA89" s="105">
        <f>IF('KWh (Monthly) ENTRY NLI '!BA$5=0,0,AZ89+'KWh (Monthly) ENTRY NLI '!BA89)</f>
        <v>416904.00651104545</v>
      </c>
      <c r="BB89" s="105">
        <f>IF('KWh (Monthly) ENTRY NLI '!BB$5=0,0,BA89+'KWh (Monthly) ENTRY NLI '!BB89)</f>
        <v>416904.00651104545</v>
      </c>
      <c r="BC89" s="105">
        <f>IF('KWh (Monthly) ENTRY NLI '!BC$5=0,0,BB89+'KWh (Monthly) ENTRY NLI '!BC89)</f>
        <v>416904.00651104545</v>
      </c>
      <c r="BD89" s="105">
        <f>IF('KWh (Monthly) ENTRY NLI '!BD$5=0,0,BC89+'KWh (Monthly) ENTRY NLI '!BD89)</f>
        <v>0</v>
      </c>
      <c r="BE89" s="105">
        <f>IF('KWh (Monthly) ENTRY NLI '!BE$5=0,0,BD89+'KWh (Monthly) ENTRY NLI '!BE89)</f>
        <v>0</v>
      </c>
      <c r="BF89" s="105">
        <f>IF('KWh (Monthly) ENTRY NLI '!BF$5=0,0,BE89+'KWh (Monthly) ENTRY NLI '!BF89)</f>
        <v>0</v>
      </c>
      <c r="BG89" s="105">
        <f>IF('KWh (Monthly) ENTRY NLI '!BG$5=0,0,BF89+'KWh (Monthly) ENTRY NLI '!BG89)</f>
        <v>0</v>
      </c>
      <c r="BH89" s="105">
        <f>IF('KWh (Monthly) ENTRY NLI '!BH$5=0,0,BG89+'KWh (Monthly) ENTRY NLI '!BH89)</f>
        <v>0</v>
      </c>
      <c r="BI89" s="105">
        <f>IF('KWh (Monthly) ENTRY NLI '!BI$5=0,0,BH89+'KWh (Monthly) ENTRY NLI '!BI89)</f>
        <v>0</v>
      </c>
      <c r="BJ89" s="105">
        <f>IF('KWh (Monthly) ENTRY NLI '!BJ$5=0,0,BI89+'KWh (Monthly) ENTRY NLI '!BJ89)</f>
        <v>0</v>
      </c>
      <c r="BK89" s="105">
        <f>IF('KWh (Monthly) ENTRY NLI '!BK$5=0,0,BJ89+'KWh (Monthly) ENTRY NLI '!BK89)</f>
        <v>0</v>
      </c>
      <c r="BL89" s="105">
        <f>IF('KWh (Monthly) ENTRY NLI '!BL$5=0,0,BK89+'KWh (Monthly) ENTRY NLI '!BL89)</f>
        <v>0</v>
      </c>
      <c r="BM89" s="105">
        <f>IF('KWh (Monthly) ENTRY NLI '!BM$5=0,0,BL89+'KWh (Monthly) ENTRY NLI '!BM89)</f>
        <v>0</v>
      </c>
      <c r="BN89" s="105">
        <f>IF('KWh (Monthly) ENTRY NLI '!BN$5=0,0,BM89+'KWh (Monthly) ENTRY NLI '!BN89)</f>
        <v>0</v>
      </c>
      <c r="BO89" s="105">
        <f>IF('KWh (Monthly) ENTRY NLI '!BO$5=0,0,BN89+'KWh (Monthly) ENTRY NLI '!BO89)</f>
        <v>0</v>
      </c>
      <c r="BP89" s="105">
        <f>IF('KWh (Monthly) ENTRY NLI '!BP$5=0,0,BO89+'KWh (Monthly) ENTRY NLI '!BP89)</f>
        <v>0</v>
      </c>
      <c r="BQ89" s="105">
        <f>IF('KWh (Monthly) ENTRY NLI '!BQ$5=0,0,BP89+'KWh (Monthly) ENTRY NLI '!BQ89)</f>
        <v>0</v>
      </c>
      <c r="BR89" s="105">
        <f>IF('KWh (Monthly) ENTRY NLI '!BR$5=0,0,BQ89+'KWh (Monthly) ENTRY NLI '!BR89)</f>
        <v>0</v>
      </c>
      <c r="BS89" s="105">
        <f>IF('KWh (Monthly) ENTRY NLI '!BS$5=0,0,BR89+'KWh (Monthly) ENTRY NLI '!BS89)</f>
        <v>0</v>
      </c>
      <c r="BT89" s="105">
        <f>IF('KWh (Monthly) ENTRY NLI '!BT$5=0,0,BS89+'KWh (Monthly) ENTRY NLI '!BT89)</f>
        <v>0</v>
      </c>
      <c r="BU89" s="105">
        <f>IF('KWh (Monthly) ENTRY NLI '!BU$5=0,0,BT89+'KWh (Monthly) ENTRY NLI '!BU89)</f>
        <v>0</v>
      </c>
      <c r="BV89" s="105">
        <f>IF('KWh (Monthly) ENTRY NLI '!BV$5=0,0,BU89+'KWh (Monthly) ENTRY NLI '!BV89)</f>
        <v>0</v>
      </c>
      <c r="BW89" s="105">
        <f>IF('KWh (Monthly) ENTRY NLI '!BW$5=0,0,BV89+'KWh (Monthly) ENTRY NLI '!BW89)</f>
        <v>0</v>
      </c>
      <c r="BX89" s="105">
        <f>IF('KWh (Monthly) ENTRY NLI '!BX$5=0,0,BW89+'KWh (Monthly) ENTRY NLI '!BX89)</f>
        <v>0</v>
      </c>
      <c r="BY89" s="105">
        <f>IF('KWh (Monthly) ENTRY NLI '!BY$5=0,0,BX89+'KWh (Monthly) ENTRY NLI '!BY89)</f>
        <v>0</v>
      </c>
      <c r="BZ89" s="105">
        <f>IF('KWh (Monthly) ENTRY NLI '!BZ$5=0,0,BY89+'KWh (Monthly) ENTRY NLI '!BZ89)</f>
        <v>0</v>
      </c>
      <c r="CA89" s="105">
        <f>IF('KWh (Monthly) ENTRY NLI '!CA$5=0,0,BZ89+'KWh (Monthly) ENTRY NLI '!CA89)</f>
        <v>0</v>
      </c>
      <c r="CB89" s="105">
        <f>IF('KWh (Monthly) ENTRY NLI '!CB$5=0,0,CA89+'KWh (Monthly) ENTRY NLI '!CB89)</f>
        <v>0</v>
      </c>
      <c r="CC89" s="105">
        <f>IF('KWh (Monthly) ENTRY NLI '!CC$5=0,0,CB89+'KWh (Monthly) ENTRY NLI '!CC89)</f>
        <v>0</v>
      </c>
      <c r="CD89" s="105">
        <f>IF('KWh (Monthly) ENTRY NLI '!CD$5=0,0,CC89+'KWh (Monthly) ENTRY NLI '!CD89)</f>
        <v>0</v>
      </c>
      <c r="CE89" s="105">
        <f>IF('KWh (Monthly) ENTRY NLI '!CE$5=0,0,CD89+'KWh (Monthly) ENTRY NLI '!CE89)</f>
        <v>0</v>
      </c>
      <c r="CF89" s="105">
        <f>IF('KWh (Monthly) ENTRY NLI '!CF$5=0,0,CE89+'KWh (Monthly) ENTRY NLI '!CF89)</f>
        <v>0</v>
      </c>
      <c r="CG89" s="105">
        <f>IF('KWh (Monthly) ENTRY NLI '!CG$5=0,0,CF89+'KWh (Monthly) ENTRY NLI '!CG89)</f>
        <v>0</v>
      </c>
      <c r="CH89" s="105">
        <f>IF('KWh (Monthly) ENTRY NLI '!CH$5=0,0,CG89+'KWh (Monthly) ENTRY NLI '!CH89)</f>
        <v>0</v>
      </c>
      <c r="CI89" s="105">
        <f>IF('KWh (Monthly) ENTRY NLI '!CI$5=0,0,CH89+'KWh (Monthly) ENTRY NLI '!CI89)</f>
        <v>0</v>
      </c>
      <c r="CJ89" s="105">
        <f>IF('KWh (Monthly) ENTRY NLI '!CJ$5=0,0,CI89+'KWh (Monthly) ENTRY NLI '!CJ89)</f>
        <v>0</v>
      </c>
    </row>
    <row r="90" spans="1:88" x14ac:dyDescent="0.25">
      <c r="A90" s="210"/>
      <c r="B90" s="45" t="s">
        <v>15</v>
      </c>
      <c r="C90" s="70">
        <f>IF('KWh (Monthly) ENTRY NLI '!C$5=0,0,'KWh (Monthly) ENTRY NLI '!C90)</f>
        <v>0</v>
      </c>
      <c r="D90" s="70">
        <f>IF('KWh (Monthly) ENTRY NLI '!D$5=0,0,C90+'KWh (Monthly) ENTRY NLI '!D90)</f>
        <v>0</v>
      </c>
      <c r="E90" s="70">
        <f>IF('KWh (Monthly) ENTRY NLI '!E$5=0,0,D90+'KWh (Monthly) ENTRY NLI '!E90)</f>
        <v>0</v>
      </c>
      <c r="F90" s="70">
        <f>IF('KWh (Monthly) ENTRY NLI '!F$5=0,0,E90+'KWh (Monthly) ENTRY NLI '!F90)</f>
        <v>0</v>
      </c>
      <c r="G90" s="70">
        <f>IF('KWh (Monthly) ENTRY NLI '!G$5=0,0,F90+'KWh (Monthly) ENTRY NLI '!G90)</f>
        <v>0</v>
      </c>
      <c r="H90" s="70">
        <f>IF('KWh (Monthly) ENTRY NLI '!H$5=0,0,G90+'KWh (Monthly) ENTRY NLI '!H90)</f>
        <v>0</v>
      </c>
      <c r="I90" s="70">
        <f>IF('KWh (Monthly) ENTRY NLI '!I$5=0,0,H90+'KWh (Monthly) ENTRY NLI '!I90)</f>
        <v>0</v>
      </c>
      <c r="J90" s="70">
        <f>IF('KWh (Monthly) ENTRY NLI '!J$5=0,0,I90+'KWh (Monthly) ENTRY NLI '!J90)</f>
        <v>0</v>
      </c>
      <c r="K90" s="70">
        <f>IF('KWh (Monthly) ENTRY NLI '!K$5=0,0,J90+'KWh (Monthly) ENTRY NLI '!K90)</f>
        <v>0</v>
      </c>
      <c r="L90" s="70">
        <f>IF('KWh (Monthly) ENTRY NLI '!L$5=0,0,K90+'KWh (Monthly) ENTRY NLI '!L90)</f>
        <v>0</v>
      </c>
      <c r="M90" s="70">
        <f>IF('KWh (Monthly) ENTRY NLI '!M$5=0,0,L90+'KWh (Monthly) ENTRY NLI '!M90)</f>
        <v>0</v>
      </c>
      <c r="N90" s="70">
        <f>IF('KWh (Monthly) ENTRY NLI '!N$5=0,0,M90+'KWh (Monthly) ENTRY NLI '!N90)</f>
        <v>0</v>
      </c>
      <c r="O90" s="70">
        <f>IF('KWh (Monthly) ENTRY NLI '!O$5=0,0,N90+'KWh (Monthly) ENTRY NLI '!O90)</f>
        <v>0</v>
      </c>
      <c r="P90" s="70">
        <f>IF('KWh (Monthly) ENTRY NLI '!P$5=0,0,O90+'KWh (Monthly) ENTRY NLI '!P90)</f>
        <v>0</v>
      </c>
      <c r="Q90" s="70">
        <f>IF('KWh (Monthly) ENTRY NLI '!Q$5=0,0,P90+'KWh (Monthly) ENTRY NLI '!Q90)</f>
        <v>609325.74024662538</v>
      </c>
      <c r="R90" s="70">
        <f>IF('KWh (Monthly) ENTRY NLI '!R$5=0,0,Q90+'KWh (Monthly) ENTRY NLI '!R90)</f>
        <v>609325.74024662538</v>
      </c>
      <c r="S90" s="70">
        <f>IF('KWh (Monthly) ENTRY NLI '!S$5=0,0,R90+'KWh (Monthly) ENTRY NLI '!S90)</f>
        <v>609325.74024662538</v>
      </c>
      <c r="T90" s="70">
        <f>IF('KWh (Monthly) ENTRY NLI '!T$5=0,0,S90+'KWh (Monthly) ENTRY NLI '!T90)</f>
        <v>609325.74024662538</v>
      </c>
      <c r="U90" s="70">
        <f>IF('KWh (Monthly) ENTRY NLI '!U$5=0,0,T90+'KWh (Monthly) ENTRY NLI '!U90)</f>
        <v>609325.74024662538</v>
      </c>
      <c r="V90" s="70">
        <f>IF('KWh (Monthly) ENTRY NLI '!V$5=0,0,U90+'KWh (Monthly) ENTRY NLI '!V90)</f>
        <v>609325.74024662538</v>
      </c>
      <c r="W90" s="70">
        <f>IF('KWh (Monthly) ENTRY NLI '!W$5=0,0,V90+'KWh (Monthly) ENTRY NLI '!W90)</f>
        <v>609325.74024662538</v>
      </c>
      <c r="X90" s="70">
        <f>IF('KWh (Monthly) ENTRY NLI '!X$5=0,0,W90+'KWh (Monthly) ENTRY NLI '!X90)</f>
        <v>609325.74024662538</v>
      </c>
      <c r="Y90" s="70">
        <f>IF('KWh (Monthly) ENTRY NLI '!Y$5=0,0,X90+'KWh (Monthly) ENTRY NLI '!Y90)</f>
        <v>609325.74024662538</v>
      </c>
      <c r="Z90" s="70">
        <f>IF('KWh (Monthly) ENTRY NLI '!Z$5=0,0,Y90+'KWh (Monthly) ENTRY NLI '!Z90)</f>
        <v>609325.74024662538</v>
      </c>
      <c r="AA90" s="70">
        <f>IF('KWh (Monthly) ENTRY NLI '!AA$5=0,0,Z90+'KWh (Monthly) ENTRY NLI '!AA90)</f>
        <v>609325.74024662538</v>
      </c>
      <c r="AB90" s="70">
        <f>IF('KWh (Monthly) ENTRY NLI '!AB$5=0,0,AA90+'KWh (Monthly) ENTRY NLI '!AB90)</f>
        <v>609325.74024662538</v>
      </c>
      <c r="AC90" s="70">
        <f>IF('KWh (Monthly) ENTRY NLI '!AC$5=0,0,AB90+'KWh (Monthly) ENTRY NLI '!AC90)</f>
        <v>609325.74024662538</v>
      </c>
      <c r="AD90" s="70">
        <f>IF('KWh (Monthly) ENTRY NLI '!AD$5=0,0,AC90+'KWh (Monthly) ENTRY NLI '!AD90)</f>
        <v>609325.74024662538</v>
      </c>
      <c r="AE90" s="70">
        <f>IF('KWh (Monthly) ENTRY NLI '!AE$5=0,0,AD90+'KWh (Monthly) ENTRY NLI '!AE90)</f>
        <v>609325.74024662538</v>
      </c>
      <c r="AF90" s="70">
        <f>IF('KWh (Monthly) ENTRY NLI '!AF$5=0,0,AE90+'KWh (Monthly) ENTRY NLI '!AF90)</f>
        <v>609325.74024662538</v>
      </c>
      <c r="AG90" s="70">
        <f>IF('KWh (Monthly) ENTRY NLI '!AG$5=0,0,AF90+'KWh (Monthly) ENTRY NLI '!AG90)</f>
        <v>609325.74024662538</v>
      </c>
      <c r="AH90" s="70">
        <f>IF('KWh (Monthly) ENTRY NLI '!AH$5=0,0,AG90+'KWh (Monthly) ENTRY NLI '!AH90)</f>
        <v>609325.74024662538</v>
      </c>
      <c r="AI90" s="70">
        <f>IF('KWh (Monthly) ENTRY NLI '!AI$5=0,0,AH90+'KWh (Monthly) ENTRY NLI '!AI90)</f>
        <v>609325.74024662538</v>
      </c>
      <c r="AJ90" s="70">
        <f>IF('KWh (Monthly) ENTRY NLI '!AJ$5=0,0,AI90+'KWh (Monthly) ENTRY NLI '!AJ90)</f>
        <v>609325.74024662538</v>
      </c>
      <c r="AK90" s="70">
        <f>IF('KWh (Monthly) ENTRY NLI '!AK$5=0,0,AJ90+'KWh (Monthly) ENTRY NLI '!AK90)</f>
        <v>609325.74024662538</v>
      </c>
      <c r="AL90" s="70">
        <f>IF('KWh (Monthly) ENTRY NLI '!AL$5=0,0,AK90+'KWh (Monthly) ENTRY NLI '!AL90)</f>
        <v>609325.74024662538</v>
      </c>
      <c r="AM90" s="70">
        <f>IF('KWh (Monthly) ENTRY NLI '!AM$5=0,0,AL90+'KWh (Monthly) ENTRY NLI '!AM90)</f>
        <v>609325.74024662538</v>
      </c>
      <c r="AN90" s="70">
        <f>IF('KWh (Monthly) ENTRY NLI '!AN$5=0,0,AM90+'KWh (Monthly) ENTRY NLI '!AN90)</f>
        <v>609325.74024662538</v>
      </c>
      <c r="AO90" s="105">
        <f>IF('KWh (Monthly) ENTRY NLI '!AO$5=0,0,AN90+'KWh (Monthly) ENTRY NLI '!AO90)</f>
        <v>609325.74024662538</v>
      </c>
      <c r="AP90" s="105">
        <f>IF('KWh (Monthly) ENTRY NLI '!AP$5=0,0,AO90+'KWh (Monthly) ENTRY NLI '!AP90)</f>
        <v>609325.74024662538</v>
      </c>
      <c r="AQ90" s="105">
        <f>IF('KWh (Monthly) ENTRY NLI '!AQ$5=0,0,AP90+'KWh (Monthly) ENTRY NLI '!AQ90)</f>
        <v>609325.74024662538</v>
      </c>
      <c r="AR90" s="70">
        <f>IF('KWh (Monthly) ENTRY NLI '!AR$5=-1,0,AQ90+'KWh (Monthly) ENTRY NLI '!AR90)</f>
        <v>609325.74024662538</v>
      </c>
      <c r="AS90" s="70">
        <f>IF('KWh (Monthly) ENTRY NLI '!AS$5=-1,0,AR90+'KWh (Monthly) ENTRY NLI '!AS90)</f>
        <v>609325.74024662538</v>
      </c>
      <c r="AT90" s="70">
        <f>IF('KWh (Monthly) ENTRY NLI '!AT$5=-1,0,AS90+'KWh (Monthly) ENTRY NLI '!AT90)</f>
        <v>609325.74024662538</v>
      </c>
      <c r="AU90" s="70">
        <f>IF('KWh (Monthly) ENTRY NLI '!AU$5=-1,0,AT90+'KWh (Monthly) ENTRY NLI '!AU90)</f>
        <v>609325.74024662538</v>
      </c>
      <c r="AV90" s="70">
        <f>IF('KWh (Monthly) ENTRY NLI '!AV$5=-1,0,AU90+'KWh (Monthly) ENTRY NLI '!AV90)</f>
        <v>609325.74024662538</v>
      </c>
      <c r="AW90" s="105">
        <f>IF('KWh (Monthly) ENTRY NLI '!AW$5=0,0,AV90+'KWh (Monthly) ENTRY NLI '!AW90)</f>
        <v>609325.74024662538</v>
      </c>
      <c r="AX90" s="105">
        <f>IF('KWh (Monthly) ENTRY NLI '!AX$5=0,0,AW90+'KWh (Monthly) ENTRY NLI '!AX90)</f>
        <v>609325.74024662538</v>
      </c>
      <c r="AY90" s="105">
        <f>IF('KWh (Monthly) ENTRY NLI '!AY$5=0,0,AX90+'KWh (Monthly) ENTRY NLI '!AY90)</f>
        <v>609325.74024662538</v>
      </c>
      <c r="AZ90" s="105">
        <f>IF('KWh (Monthly) ENTRY NLI '!AZ$5=0,0,AY90+'KWh (Monthly) ENTRY NLI '!AZ90)</f>
        <v>609325.74024662538</v>
      </c>
      <c r="BA90" s="105">
        <f>IF('KWh (Monthly) ENTRY NLI '!BA$5=0,0,AZ90+'KWh (Monthly) ENTRY NLI '!BA90)</f>
        <v>609325.74024662538</v>
      </c>
      <c r="BB90" s="105">
        <f>IF('KWh (Monthly) ENTRY NLI '!BB$5=0,0,BA90+'KWh (Monthly) ENTRY NLI '!BB90)</f>
        <v>609325.74024662538</v>
      </c>
      <c r="BC90" s="105">
        <f>IF('KWh (Monthly) ENTRY NLI '!BC$5=0,0,BB90+'KWh (Monthly) ENTRY NLI '!BC90)</f>
        <v>609325.74024662538</v>
      </c>
      <c r="BD90" s="105">
        <f>IF('KWh (Monthly) ENTRY NLI '!BD$5=0,0,BC90+'KWh (Monthly) ENTRY NLI '!BD90)</f>
        <v>0</v>
      </c>
      <c r="BE90" s="105">
        <f>IF('KWh (Monthly) ENTRY NLI '!BE$5=0,0,BD90+'KWh (Monthly) ENTRY NLI '!BE90)</f>
        <v>0</v>
      </c>
      <c r="BF90" s="105">
        <f>IF('KWh (Monthly) ENTRY NLI '!BF$5=0,0,BE90+'KWh (Monthly) ENTRY NLI '!BF90)</f>
        <v>0</v>
      </c>
      <c r="BG90" s="105">
        <f>IF('KWh (Monthly) ENTRY NLI '!BG$5=0,0,BF90+'KWh (Monthly) ENTRY NLI '!BG90)</f>
        <v>0</v>
      </c>
      <c r="BH90" s="105">
        <f>IF('KWh (Monthly) ENTRY NLI '!BH$5=0,0,BG90+'KWh (Monthly) ENTRY NLI '!BH90)</f>
        <v>0</v>
      </c>
      <c r="BI90" s="105">
        <f>IF('KWh (Monthly) ENTRY NLI '!BI$5=0,0,BH90+'KWh (Monthly) ENTRY NLI '!BI90)</f>
        <v>0</v>
      </c>
      <c r="BJ90" s="105">
        <f>IF('KWh (Monthly) ENTRY NLI '!BJ$5=0,0,BI90+'KWh (Monthly) ENTRY NLI '!BJ90)</f>
        <v>0</v>
      </c>
      <c r="BK90" s="105">
        <f>IF('KWh (Monthly) ENTRY NLI '!BK$5=0,0,BJ90+'KWh (Monthly) ENTRY NLI '!BK90)</f>
        <v>0</v>
      </c>
      <c r="BL90" s="105">
        <f>IF('KWh (Monthly) ENTRY NLI '!BL$5=0,0,BK90+'KWh (Monthly) ENTRY NLI '!BL90)</f>
        <v>0</v>
      </c>
      <c r="BM90" s="105">
        <f>IF('KWh (Monthly) ENTRY NLI '!BM$5=0,0,BL90+'KWh (Monthly) ENTRY NLI '!BM90)</f>
        <v>0</v>
      </c>
      <c r="BN90" s="105">
        <f>IF('KWh (Monthly) ENTRY NLI '!BN$5=0,0,BM90+'KWh (Monthly) ENTRY NLI '!BN90)</f>
        <v>0</v>
      </c>
      <c r="BO90" s="105">
        <f>IF('KWh (Monthly) ENTRY NLI '!BO$5=0,0,BN90+'KWh (Monthly) ENTRY NLI '!BO90)</f>
        <v>0</v>
      </c>
      <c r="BP90" s="105">
        <f>IF('KWh (Monthly) ENTRY NLI '!BP$5=0,0,BO90+'KWh (Monthly) ENTRY NLI '!BP90)</f>
        <v>0</v>
      </c>
      <c r="BQ90" s="105">
        <f>IF('KWh (Monthly) ENTRY NLI '!BQ$5=0,0,BP90+'KWh (Monthly) ENTRY NLI '!BQ90)</f>
        <v>0</v>
      </c>
      <c r="BR90" s="105">
        <f>IF('KWh (Monthly) ENTRY NLI '!BR$5=0,0,BQ90+'KWh (Monthly) ENTRY NLI '!BR90)</f>
        <v>0</v>
      </c>
      <c r="BS90" s="105">
        <f>IF('KWh (Monthly) ENTRY NLI '!BS$5=0,0,BR90+'KWh (Monthly) ENTRY NLI '!BS90)</f>
        <v>0</v>
      </c>
      <c r="BT90" s="105">
        <f>IF('KWh (Monthly) ENTRY NLI '!BT$5=0,0,BS90+'KWh (Monthly) ENTRY NLI '!BT90)</f>
        <v>0</v>
      </c>
      <c r="BU90" s="105">
        <f>IF('KWh (Monthly) ENTRY NLI '!BU$5=0,0,BT90+'KWh (Monthly) ENTRY NLI '!BU90)</f>
        <v>0</v>
      </c>
      <c r="BV90" s="105">
        <f>IF('KWh (Monthly) ENTRY NLI '!BV$5=0,0,BU90+'KWh (Monthly) ENTRY NLI '!BV90)</f>
        <v>0</v>
      </c>
      <c r="BW90" s="105">
        <f>IF('KWh (Monthly) ENTRY NLI '!BW$5=0,0,BV90+'KWh (Monthly) ENTRY NLI '!BW90)</f>
        <v>0</v>
      </c>
      <c r="BX90" s="105">
        <f>IF('KWh (Monthly) ENTRY NLI '!BX$5=0,0,BW90+'KWh (Monthly) ENTRY NLI '!BX90)</f>
        <v>0</v>
      </c>
      <c r="BY90" s="105">
        <f>IF('KWh (Monthly) ENTRY NLI '!BY$5=0,0,BX90+'KWh (Monthly) ENTRY NLI '!BY90)</f>
        <v>0</v>
      </c>
      <c r="BZ90" s="105">
        <f>IF('KWh (Monthly) ENTRY NLI '!BZ$5=0,0,BY90+'KWh (Monthly) ENTRY NLI '!BZ90)</f>
        <v>0</v>
      </c>
      <c r="CA90" s="105">
        <f>IF('KWh (Monthly) ENTRY NLI '!CA$5=0,0,BZ90+'KWh (Monthly) ENTRY NLI '!CA90)</f>
        <v>0</v>
      </c>
      <c r="CB90" s="105">
        <f>IF('KWh (Monthly) ENTRY NLI '!CB$5=0,0,CA90+'KWh (Monthly) ENTRY NLI '!CB90)</f>
        <v>0</v>
      </c>
      <c r="CC90" s="105">
        <f>IF('KWh (Monthly) ENTRY NLI '!CC$5=0,0,CB90+'KWh (Monthly) ENTRY NLI '!CC90)</f>
        <v>0</v>
      </c>
      <c r="CD90" s="105">
        <f>IF('KWh (Monthly) ENTRY NLI '!CD$5=0,0,CC90+'KWh (Monthly) ENTRY NLI '!CD90)</f>
        <v>0</v>
      </c>
      <c r="CE90" s="105">
        <f>IF('KWh (Monthly) ENTRY NLI '!CE$5=0,0,CD90+'KWh (Monthly) ENTRY NLI '!CE90)</f>
        <v>0</v>
      </c>
      <c r="CF90" s="105">
        <f>IF('KWh (Monthly) ENTRY NLI '!CF$5=0,0,CE90+'KWh (Monthly) ENTRY NLI '!CF90)</f>
        <v>0</v>
      </c>
      <c r="CG90" s="105">
        <f>IF('KWh (Monthly) ENTRY NLI '!CG$5=0,0,CF90+'KWh (Monthly) ENTRY NLI '!CG90)</f>
        <v>0</v>
      </c>
      <c r="CH90" s="105">
        <f>IF('KWh (Monthly) ENTRY NLI '!CH$5=0,0,CG90+'KWh (Monthly) ENTRY NLI '!CH90)</f>
        <v>0</v>
      </c>
      <c r="CI90" s="105">
        <f>IF('KWh (Monthly) ENTRY NLI '!CI$5=0,0,CH90+'KWh (Monthly) ENTRY NLI '!CI90)</f>
        <v>0</v>
      </c>
      <c r="CJ90" s="105">
        <f>IF('KWh (Monthly) ENTRY NLI '!CJ$5=0,0,CI90+'KWh (Monthly) ENTRY NLI '!CJ90)</f>
        <v>0</v>
      </c>
    </row>
    <row r="91" spans="1:88" x14ac:dyDescent="0.25">
      <c r="A91" s="210"/>
      <c r="B91" s="45" t="s">
        <v>7</v>
      </c>
      <c r="C91" s="70">
        <f>IF('KWh (Monthly) ENTRY NLI '!C$5=0,0,'KWh (Monthly) ENTRY NLI '!C91)</f>
        <v>0</v>
      </c>
      <c r="D91" s="70">
        <f>IF('KWh (Monthly) ENTRY NLI '!D$5=0,0,C91+'KWh (Monthly) ENTRY NLI '!D91)</f>
        <v>0</v>
      </c>
      <c r="E91" s="70">
        <f>IF('KWh (Monthly) ENTRY NLI '!E$5=0,0,D91+'KWh (Monthly) ENTRY NLI '!E91)</f>
        <v>0</v>
      </c>
      <c r="F91" s="70">
        <f>IF('KWh (Monthly) ENTRY NLI '!F$5=0,0,E91+'KWh (Monthly) ENTRY NLI '!F91)</f>
        <v>0</v>
      </c>
      <c r="G91" s="70">
        <f>IF('KWh (Monthly) ENTRY NLI '!G$5=0,0,F91+'KWh (Monthly) ENTRY NLI '!G91)</f>
        <v>0</v>
      </c>
      <c r="H91" s="70">
        <f>IF('KWh (Monthly) ENTRY NLI '!H$5=0,0,G91+'KWh (Monthly) ENTRY NLI '!H91)</f>
        <v>0</v>
      </c>
      <c r="I91" s="70">
        <f>IF('KWh (Monthly) ENTRY NLI '!I$5=0,0,H91+'KWh (Monthly) ENTRY NLI '!I91)</f>
        <v>0</v>
      </c>
      <c r="J91" s="70">
        <f>IF('KWh (Monthly) ENTRY NLI '!J$5=0,0,I91+'KWh (Monthly) ENTRY NLI '!J91)</f>
        <v>0</v>
      </c>
      <c r="K91" s="70">
        <f>IF('KWh (Monthly) ENTRY NLI '!K$5=0,0,J91+'KWh (Monthly) ENTRY NLI '!K91)</f>
        <v>0</v>
      </c>
      <c r="L91" s="70">
        <f>IF('KWh (Monthly) ENTRY NLI '!L$5=0,0,K91+'KWh (Monthly) ENTRY NLI '!L91)</f>
        <v>0</v>
      </c>
      <c r="M91" s="70">
        <f>IF('KWh (Monthly) ENTRY NLI '!M$5=0,0,L91+'KWh (Monthly) ENTRY NLI '!M91)</f>
        <v>0</v>
      </c>
      <c r="N91" s="70">
        <f>IF('KWh (Monthly) ENTRY NLI '!N$5=0,0,M91+'KWh (Monthly) ENTRY NLI '!N91)</f>
        <v>0</v>
      </c>
      <c r="O91" s="70">
        <f>IF('KWh (Monthly) ENTRY NLI '!O$5=0,0,N91+'KWh (Monthly) ENTRY NLI '!O91)</f>
        <v>0</v>
      </c>
      <c r="P91" s="70">
        <f>IF('KWh (Monthly) ENTRY NLI '!P$5=0,0,O91+'KWh (Monthly) ENTRY NLI '!P91)</f>
        <v>0</v>
      </c>
      <c r="Q91" s="70">
        <f>IF('KWh (Monthly) ENTRY NLI '!Q$5=0,0,P91+'KWh (Monthly) ENTRY NLI '!Q91)</f>
        <v>0</v>
      </c>
      <c r="R91" s="70">
        <f>IF('KWh (Monthly) ENTRY NLI '!R$5=0,0,Q91+'KWh (Monthly) ENTRY NLI '!R91)</f>
        <v>0</v>
      </c>
      <c r="S91" s="70">
        <f>IF('KWh (Monthly) ENTRY NLI '!S$5=0,0,R91+'KWh (Monthly) ENTRY NLI '!S91)</f>
        <v>0</v>
      </c>
      <c r="T91" s="70">
        <f>IF('KWh (Monthly) ENTRY NLI '!T$5=0,0,S91+'KWh (Monthly) ENTRY NLI '!T91)</f>
        <v>0</v>
      </c>
      <c r="U91" s="70">
        <f>IF('KWh (Monthly) ENTRY NLI '!U$5=0,0,T91+'KWh (Monthly) ENTRY NLI '!U91)</f>
        <v>0</v>
      </c>
      <c r="V91" s="70">
        <f>IF('KWh (Monthly) ENTRY NLI '!V$5=0,0,U91+'KWh (Monthly) ENTRY NLI '!V91)</f>
        <v>0</v>
      </c>
      <c r="W91" s="70">
        <f>IF('KWh (Monthly) ENTRY NLI '!W$5=0,0,V91+'KWh (Monthly) ENTRY NLI '!W91)</f>
        <v>0</v>
      </c>
      <c r="X91" s="70">
        <f>IF('KWh (Monthly) ENTRY NLI '!X$5=0,0,W91+'KWh (Monthly) ENTRY NLI '!X91)</f>
        <v>0</v>
      </c>
      <c r="Y91" s="70">
        <f>IF('KWh (Monthly) ENTRY NLI '!Y$5=0,0,X91+'KWh (Monthly) ENTRY NLI '!Y91)</f>
        <v>0</v>
      </c>
      <c r="Z91" s="70">
        <f>IF('KWh (Monthly) ENTRY NLI '!Z$5=0,0,Y91+'KWh (Monthly) ENTRY NLI '!Z91)</f>
        <v>0</v>
      </c>
      <c r="AA91" s="70">
        <f>IF('KWh (Monthly) ENTRY NLI '!AA$5=0,0,Z91+'KWh (Monthly) ENTRY NLI '!AA91)</f>
        <v>0</v>
      </c>
      <c r="AB91" s="70">
        <f>IF('KWh (Monthly) ENTRY NLI '!AB$5=0,0,AA91+'KWh (Monthly) ENTRY NLI '!AB91)</f>
        <v>0</v>
      </c>
      <c r="AC91" s="70">
        <f>IF('KWh (Monthly) ENTRY NLI '!AC$5=0,0,AB91+'KWh (Monthly) ENTRY NLI '!AC91)</f>
        <v>0</v>
      </c>
      <c r="AD91" s="70">
        <f>IF('KWh (Monthly) ENTRY NLI '!AD$5=0,0,AC91+'KWh (Monthly) ENTRY NLI '!AD91)</f>
        <v>0</v>
      </c>
      <c r="AE91" s="70">
        <f>IF('KWh (Monthly) ENTRY NLI '!AE$5=0,0,AD91+'KWh (Monthly) ENTRY NLI '!AE91)</f>
        <v>0</v>
      </c>
      <c r="AF91" s="70">
        <f>IF('KWh (Monthly) ENTRY NLI '!AF$5=0,0,AE91+'KWh (Monthly) ENTRY NLI '!AF91)</f>
        <v>0</v>
      </c>
      <c r="AG91" s="70">
        <f>IF('KWh (Monthly) ENTRY NLI '!AG$5=0,0,AF91+'KWh (Monthly) ENTRY NLI '!AG91)</f>
        <v>0</v>
      </c>
      <c r="AH91" s="70">
        <f>IF('KWh (Monthly) ENTRY NLI '!AH$5=0,0,AG91+'KWh (Monthly) ENTRY NLI '!AH91)</f>
        <v>0</v>
      </c>
      <c r="AI91" s="70">
        <f>IF('KWh (Monthly) ENTRY NLI '!AI$5=0,0,AH91+'KWh (Monthly) ENTRY NLI '!AI91)</f>
        <v>0</v>
      </c>
      <c r="AJ91" s="70">
        <f>IF('KWh (Monthly) ENTRY NLI '!AJ$5=0,0,AI91+'KWh (Monthly) ENTRY NLI '!AJ91)</f>
        <v>0</v>
      </c>
      <c r="AK91" s="70">
        <f>IF('KWh (Monthly) ENTRY NLI '!AK$5=0,0,AJ91+'KWh (Monthly) ENTRY NLI '!AK91)</f>
        <v>0</v>
      </c>
      <c r="AL91" s="70">
        <f>IF('KWh (Monthly) ENTRY NLI '!AL$5=0,0,AK91+'KWh (Monthly) ENTRY NLI '!AL91)</f>
        <v>0</v>
      </c>
      <c r="AM91" s="70">
        <f>IF('KWh (Monthly) ENTRY NLI '!AM$5=0,0,AL91+'KWh (Monthly) ENTRY NLI '!AM91)</f>
        <v>0</v>
      </c>
      <c r="AN91" s="70">
        <f>IF('KWh (Monthly) ENTRY NLI '!AN$5=0,0,AM91+'KWh (Monthly) ENTRY NLI '!AN91)</f>
        <v>0</v>
      </c>
      <c r="AO91" s="105">
        <f>IF('KWh (Monthly) ENTRY NLI '!AO$5=0,0,AN91+'KWh (Monthly) ENTRY NLI '!AO91)</f>
        <v>0</v>
      </c>
      <c r="AP91" s="105">
        <f>IF('KWh (Monthly) ENTRY NLI '!AP$5=0,0,AO91+'KWh (Monthly) ENTRY NLI '!AP91)</f>
        <v>0</v>
      </c>
      <c r="AQ91" s="105">
        <f>IF('KWh (Monthly) ENTRY NLI '!AQ$5=0,0,AP91+'KWh (Monthly) ENTRY NLI '!AQ91)</f>
        <v>0</v>
      </c>
      <c r="AR91" s="70">
        <f>IF('KWh (Monthly) ENTRY NLI '!AR$5=-1,0,AQ91+'KWh (Monthly) ENTRY NLI '!AR91)</f>
        <v>0</v>
      </c>
      <c r="AS91" s="70">
        <f>IF('KWh (Monthly) ENTRY NLI '!AS$5=-1,0,AR91+'KWh (Monthly) ENTRY NLI '!AS91)</f>
        <v>0</v>
      </c>
      <c r="AT91" s="70">
        <f>IF('KWh (Monthly) ENTRY NLI '!AT$5=-1,0,AS91+'KWh (Monthly) ENTRY NLI '!AT91)</f>
        <v>0</v>
      </c>
      <c r="AU91" s="70">
        <f>IF('KWh (Monthly) ENTRY NLI '!AU$5=-1,0,AT91+'KWh (Monthly) ENTRY NLI '!AU91)</f>
        <v>0</v>
      </c>
      <c r="AV91" s="70">
        <f>IF('KWh (Monthly) ENTRY NLI '!AV$5=-1,0,AU91+'KWh (Monthly) ENTRY NLI '!AV91)</f>
        <v>0</v>
      </c>
      <c r="AW91" s="105">
        <f>IF('KWh (Monthly) ENTRY NLI '!AW$5=0,0,AV91+'KWh (Monthly) ENTRY NLI '!AW91)</f>
        <v>0</v>
      </c>
      <c r="AX91" s="105">
        <f>IF('KWh (Monthly) ENTRY NLI '!AX$5=0,0,AW91+'KWh (Monthly) ENTRY NLI '!AX91)</f>
        <v>0</v>
      </c>
      <c r="AY91" s="105">
        <f>IF('KWh (Monthly) ENTRY NLI '!AY$5=0,0,AX91+'KWh (Monthly) ENTRY NLI '!AY91)</f>
        <v>0</v>
      </c>
      <c r="AZ91" s="105">
        <f>IF('KWh (Monthly) ENTRY NLI '!AZ$5=0,0,AY91+'KWh (Monthly) ENTRY NLI '!AZ91)</f>
        <v>0</v>
      </c>
      <c r="BA91" s="105">
        <f>IF('KWh (Monthly) ENTRY NLI '!BA$5=0,0,AZ91+'KWh (Monthly) ENTRY NLI '!BA91)</f>
        <v>0</v>
      </c>
      <c r="BB91" s="105">
        <f>IF('KWh (Monthly) ENTRY NLI '!BB$5=0,0,BA91+'KWh (Monthly) ENTRY NLI '!BB91)</f>
        <v>0</v>
      </c>
      <c r="BC91" s="105">
        <f>IF('KWh (Monthly) ENTRY NLI '!BC$5=0,0,BB91+'KWh (Monthly) ENTRY NLI '!BC91)</f>
        <v>0</v>
      </c>
      <c r="BD91" s="105">
        <f>IF('KWh (Monthly) ENTRY NLI '!BD$5=0,0,BC91+'KWh (Monthly) ENTRY NLI '!BD91)</f>
        <v>0</v>
      </c>
      <c r="BE91" s="105">
        <f>IF('KWh (Monthly) ENTRY NLI '!BE$5=0,0,BD91+'KWh (Monthly) ENTRY NLI '!BE91)</f>
        <v>0</v>
      </c>
      <c r="BF91" s="105">
        <f>IF('KWh (Monthly) ENTRY NLI '!BF$5=0,0,BE91+'KWh (Monthly) ENTRY NLI '!BF91)</f>
        <v>0</v>
      </c>
      <c r="BG91" s="105">
        <f>IF('KWh (Monthly) ENTRY NLI '!BG$5=0,0,BF91+'KWh (Monthly) ENTRY NLI '!BG91)</f>
        <v>0</v>
      </c>
      <c r="BH91" s="105">
        <f>IF('KWh (Monthly) ENTRY NLI '!BH$5=0,0,BG91+'KWh (Monthly) ENTRY NLI '!BH91)</f>
        <v>0</v>
      </c>
      <c r="BI91" s="105">
        <f>IF('KWh (Monthly) ENTRY NLI '!BI$5=0,0,BH91+'KWh (Monthly) ENTRY NLI '!BI91)</f>
        <v>0</v>
      </c>
      <c r="BJ91" s="105">
        <f>IF('KWh (Monthly) ENTRY NLI '!BJ$5=0,0,BI91+'KWh (Monthly) ENTRY NLI '!BJ91)</f>
        <v>0</v>
      </c>
      <c r="BK91" s="105">
        <f>IF('KWh (Monthly) ENTRY NLI '!BK$5=0,0,BJ91+'KWh (Monthly) ENTRY NLI '!BK91)</f>
        <v>0</v>
      </c>
      <c r="BL91" s="105">
        <f>IF('KWh (Monthly) ENTRY NLI '!BL$5=0,0,BK91+'KWh (Monthly) ENTRY NLI '!BL91)</f>
        <v>0</v>
      </c>
      <c r="BM91" s="105">
        <f>IF('KWh (Monthly) ENTRY NLI '!BM$5=0,0,BL91+'KWh (Monthly) ENTRY NLI '!BM91)</f>
        <v>0</v>
      </c>
      <c r="BN91" s="105">
        <f>IF('KWh (Monthly) ENTRY NLI '!BN$5=0,0,BM91+'KWh (Monthly) ENTRY NLI '!BN91)</f>
        <v>0</v>
      </c>
      <c r="BO91" s="105">
        <f>IF('KWh (Monthly) ENTRY NLI '!BO$5=0,0,BN91+'KWh (Monthly) ENTRY NLI '!BO91)</f>
        <v>0</v>
      </c>
      <c r="BP91" s="105">
        <f>IF('KWh (Monthly) ENTRY NLI '!BP$5=0,0,BO91+'KWh (Monthly) ENTRY NLI '!BP91)</f>
        <v>0</v>
      </c>
      <c r="BQ91" s="105">
        <f>IF('KWh (Monthly) ENTRY NLI '!BQ$5=0,0,BP91+'KWh (Monthly) ENTRY NLI '!BQ91)</f>
        <v>0</v>
      </c>
      <c r="BR91" s="105">
        <f>IF('KWh (Monthly) ENTRY NLI '!BR$5=0,0,BQ91+'KWh (Monthly) ENTRY NLI '!BR91)</f>
        <v>0</v>
      </c>
      <c r="BS91" s="105">
        <f>IF('KWh (Monthly) ENTRY NLI '!BS$5=0,0,BR91+'KWh (Monthly) ENTRY NLI '!BS91)</f>
        <v>0</v>
      </c>
      <c r="BT91" s="105">
        <f>IF('KWh (Monthly) ENTRY NLI '!BT$5=0,0,BS91+'KWh (Monthly) ENTRY NLI '!BT91)</f>
        <v>0</v>
      </c>
      <c r="BU91" s="105">
        <f>IF('KWh (Monthly) ENTRY NLI '!BU$5=0,0,BT91+'KWh (Monthly) ENTRY NLI '!BU91)</f>
        <v>0</v>
      </c>
      <c r="BV91" s="105">
        <f>IF('KWh (Monthly) ENTRY NLI '!BV$5=0,0,BU91+'KWh (Monthly) ENTRY NLI '!BV91)</f>
        <v>0</v>
      </c>
      <c r="BW91" s="105">
        <f>IF('KWh (Monthly) ENTRY NLI '!BW$5=0,0,BV91+'KWh (Monthly) ENTRY NLI '!BW91)</f>
        <v>0</v>
      </c>
      <c r="BX91" s="105">
        <f>IF('KWh (Monthly) ENTRY NLI '!BX$5=0,0,BW91+'KWh (Monthly) ENTRY NLI '!BX91)</f>
        <v>0</v>
      </c>
      <c r="BY91" s="105">
        <f>IF('KWh (Monthly) ENTRY NLI '!BY$5=0,0,BX91+'KWh (Monthly) ENTRY NLI '!BY91)</f>
        <v>0</v>
      </c>
      <c r="BZ91" s="105">
        <f>IF('KWh (Monthly) ENTRY NLI '!BZ$5=0,0,BY91+'KWh (Monthly) ENTRY NLI '!BZ91)</f>
        <v>0</v>
      </c>
      <c r="CA91" s="105">
        <f>IF('KWh (Monthly) ENTRY NLI '!CA$5=0,0,BZ91+'KWh (Monthly) ENTRY NLI '!CA91)</f>
        <v>0</v>
      </c>
      <c r="CB91" s="105">
        <f>IF('KWh (Monthly) ENTRY NLI '!CB$5=0,0,CA91+'KWh (Monthly) ENTRY NLI '!CB91)</f>
        <v>0</v>
      </c>
      <c r="CC91" s="105">
        <f>IF('KWh (Monthly) ENTRY NLI '!CC$5=0,0,CB91+'KWh (Monthly) ENTRY NLI '!CC91)</f>
        <v>0</v>
      </c>
      <c r="CD91" s="105">
        <f>IF('KWh (Monthly) ENTRY NLI '!CD$5=0,0,CC91+'KWh (Monthly) ENTRY NLI '!CD91)</f>
        <v>0</v>
      </c>
      <c r="CE91" s="105">
        <f>IF('KWh (Monthly) ENTRY NLI '!CE$5=0,0,CD91+'KWh (Monthly) ENTRY NLI '!CE91)</f>
        <v>0</v>
      </c>
      <c r="CF91" s="105">
        <f>IF('KWh (Monthly) ENTRY NLI '!CF$5=0,0,CE91+'KWh (Monthly) ENTRY NLI '!CF91)</f>
        <v>0</v>
      </c>
      <c r="CG91" s="105">
        <f>IF('KWh (Monthly) ENTRY NLI '!CG$5=0,0,CF91+'KWh (Monthly) ENTRY NLI '!CG91)</f>
        <v>0</v>
      </c>
      <c r="CH91" s="105">
        <f>IF('KWh (Monthly) ENTRY NLI '!CH$5=0,0,CG91+'KWh (Monthly) ENTRY NLI '!CH91)</f>
        <v>0</v>
      </c>
      <c r="CI91" s="105">
        <f>IF('KWh (Monthly) ENTRY NLI '!CI$5=0,0,CH91+'KWh (Monthly) ENTRY NLI '!CI91)</f>
        <v>0</v>
      </c>
      <c r="CJ91" s="105">
        <f>IF('KWh (Monthly) ENTRY NLI '!CJ$5=0,0,CI91+'KWh (Monthly) ENTRY NLI '!CJ91)</f>
        <v>0</v>
      </c>
    </row>
    <row r="92" spans="1:88" ht="15.75" thickBot="1" x14ac:dyDescent="0.3">
      <c r="A92" s="211"/>
      <c r="B92" s="45" t="s">
        <v>8</v>
      </c>
      <c r="C92" s="70">
        <f>IF('KWh (Monthly) ENTRY NLI '!C$5=0,0,'KWh (Monthly) ENTRY NLI '!C92)</f>
        <v>0</v>
      </c>
      <c r="D92" s="70">
        <f>IF('KWh (Monthly) ENTRY NLI '!D$5=0,0,C92+'KWh (Monthly) ENTRY NLI '!D92)</f>
        <v>0</v>
      </c>
      <c r="E92" s="70">
        <f>IF('KWh (Monthly) ENTRY NLI '!E$5=0,0,D92+'KWh (Monthly) ENTRY NLI '!E92)</f>
        <v>0</v>
      </c>
      <c r="F92" s="70">
        <f>IF('KWh (Monthly) ENTRY NLI '!F$5=0,0,E92+'KWh (Monthly) ENTRY NLI '!F92)</f>
        <v>0</v>
      </c>
      <c r="G92" s="70">
        <f>IF('KWh (Monthly) ENTRY NLI '!G$5=0,0,F92+'KWh (Monthly) ENTRY NLI '!G92)</f>
        <v>0</v>
      </c>
      <c r="H92" s="70">
        <f>IF('KWh (Monthly) ENTRY NLI '!H$5=0,0,G92+'KWh (Monthly) ENTRY NLI '!H92)</f>
        <v>0</v>
      </c>
      <c r="I92" s="70">
        <f>IF('KWh (Monthly) ENTRY NLI '!I$5=0,0,H92+'KWh (Monthly) ENTRY NLI '!I92)</f>
        <v>0</v>
      </c>
      <c r="J92" s="70">
        <f>IF('KWh (Monthly) ENTRY NLI '!J$5=0,0,I92+'KWh (Monthly) ENTRY NLI '!J92)</f>
        <v>0</v>
      </c>
      <c r="K92" s="70">
        <f>IF('KWh (Monthly) ENTRY NLI '!K$5=0,0,J92+'KWh (Monthly) ENTRY NLI '!K92)</f>
        <v>0</v>
      </c>
      <c r="L92" s="70">
        <f>IF('KWh (Monthly) ENTRY NLI '!L$5=0,0,K92+'KWh (Monthly) ENTRY NLI '!L92)</f>
        <v>0</v>
      </c>
      <c r="M92" s="70">
        <f>IF('KWh (Monthly) ENTRY NLI '!M$5=0,0,L92+'KWh (Monthly) ENTRY NLI '!M92)</f>
        <v>0</v>
      </c>
      <c r="N92" s="70">
        <f>IF('KWh (Monthly) ENTRY NLI '!N$5=0,0,M92+'KWh (Monthly) ENTRY NLI '!N92)</f>
        <v>0</v>
      </c>
      <c r="O92" s="70">
        <f>IF('KWh (Monthly) ENTRY NLI '!O$5=0,0,N92+'KWh (Monthly) ENTRY NLI '!O92)</f>
        <v>0</v>
      </c>
      <c r="P92" s="70">
        <f>IF('KWh (Monthly) ENTRY NLI '!P$5=0,0,O92+'KWh (Monthly) ENTRY NLI '!P92)</f>
        <v>0</v>
      </c>
      <c r="Q92" s="70">
        <f>IF('KWh (Monthly) ENTRY NLI '!Q$5=0,0,P92+'KWh (Monthly) ENTRY NLI '!Q92)</f>
        <v>0</v>
      </c>
      <c r="R92" s="70">
        <f>IF('KWh (Monthly) ENTRY NLI '!R$5=0,0,Q92+'KWh (Monthly) ENTRY NLI '!R92)</f>
        <v>0</v>
      </c>
      <c r="S92" s="70">
        <f>IF('KWh (Monthly) ENTRY NLI '!S$5=0,0,R92+'KWh (Monthly) ENTRY NLI '!S92)</f>
        <v>0</v>
      </c>
      <c r="T92" s="70">
        <f>IF('KWh (Monthly) ENTRY NLI '!T$5=0,0,S92+'KWh (Monthly) ENTRY NLI '!T92)</f>
        <v>0</v>
      </c>
      <c r="U92" s="70">
        <f>IF('KWh (Monthly) ENTRY NLI '!U$5=0,0,T92+'KWh (Monthly) ENTRY NLI '!U92)</f>
        <v>0</v>
      </c>
      <c r="V92" s="70">
        <f>IF('KWh (Monthly) ENTRY NLI '!V$5=0,0,U92+'KWh (Monthly) ENTRY NLI '!V92)</f>
        <v>0</v>
      </c>
      <c r="W92" s="70">
        <f>IF('KWh (Monthly) ENTRY NLI '!W$5=0,0,V92+'KWh (Monthly) ENTRY NLI '!W92)</f>
        <v>0</v>
      </c>
      <c r="X92" s="70">
        <f>IF('KWh (Monthly) ENTRY NLI '!X$5=0,0,W92+'KWh (Monthly) ENTRY NLI '!X92)</f>
        <v>0</v>
      </c>
      <c r="Y92" s="70">
        <f>IF('KWh (Monthly) ENTRY NLI '!Y$5=0,0,X92+'KWh (Monthly) ENTRY NLI '!Y92)</f>
        <v>0</v>
      </c>
      <c r="Z92" s="70">
        <f>IF('KWh (Monthly) ENTRY NLI '!Z$5=0,0,Y92+'KWh (Monthly) ENTRY NLI '!Z92)</f>
        <v>0</v>
      </c>
      <c r="AA92" s="70">
        <f>IF('KWh (Monthly) ENTRY NLI '!AA$5=0,0,Z92+'KWh (Monthly) ENTRY NLI '!AA92)</f>
        <v>0</v>
      </c>
      <c r="AB92" s="70">
        <f>IF('KWh (Monthly) ENTRY NLI '!AB$5=0,0,AA92+'KWh (Monthly) ENTRY NLI '!AB92)</f>
        <v>0</v>
      </c>
      <c r="AC92" s="70">
        <f>IF('KWh (Monthly) ENTRY NLI '!AC$5=0,0,AB92+'KWh (Monthly) ENTRY NLI '!AC92)</f>
        <v>0</v>
      </c>
      <c r="AD92" s="70">
        <f>IF('KWh (Monthly) ENTRY NLI '!AD$5=0,0,AC92+'KWh (Monthly) ENTRY NLI '!AD92)</f>
        <v>0</v>
      </c>
      <c r="AE92" s="70">
        <f>IF('KWh (Monthly) ENTRY NLI '!AE$5=0,0,AD92+'KWh (Monthly) ENTRY NLI '!AE92)</f>
        <v>0</v>
      </c>
      <c r="AF92" s="70">
        <f>IF('KWh (Monthly) ENTRY NLI '!AF$5=0,0,AE92+'KWh (Monthly) ENTRY NLI '!AF92)</f>
        <v>0</v>
      </c>
      <c r="AG92" s="70">
        <f>IF('KWh (Monthly) ENTRY NLI '!AG$5=0,0,AF92+'KWh (Monthly) ENTRY NLI '!AG92)</f>
        <v>0</v>
      </c>
      <c r="AH92" s="70">
        <f>IF('KWh (Monthly) ENTRY NLI '!AH$5=0,0,AG92+'KWh (Monthly) ENTRY NLI '!AH92)</f>
        <v>0</v>
      </c>
      <c r="AI92" s="70">
        <f>IF('KWh (Monthly) ENTRY NLI '!AI$5=0,0,AH92+'KWh (Monthly) ENTRY NLI '!AI92)</f>
        <v>0</v>
      </c>
      <c r="AJ92" s="70">
        <f>IF('KWh (Monthly) ENTRY NLI '!AJ$5=0,0,AI92+'KWh (Monthly) ENTRY NLI '!AJ92)</f>
        <v>0</v>
      </c>
      <c r="AK92" s="70">
        <f>IF('KWh (Monthly) ENTRY NLI '!AK$5=0,0,AJ92+'KWh (Monthly) ENTRY NLI '!AK92)</f>
        <v>0</v>
      </c>
      <c r="AL92" s="70">
        <f>IF('KWh (Monthly) ENTRY NLI '!AL$5=0,0,AK92+'KWh (Monthly) ENTRY NLI '!AL92)</f>
        <v>0</v>
      </c>
      <c r="AM92" s="70">
        <f>IF('KWh (Monthly) ENTRY NLI '!AM$5=0,0,AL92+'KWh (Monthly) ENTRY NLI '!AM92)</f>
        <v>0</v>
      </c>
      <c r="AN92" s="70">
        <f>IF('KWh (Monthly) ENTRY NLI '!AN$5=0,0,AM92+'KWh (Monthly) ENTRY NLI '!AN92)</f>
        <v>0</v>
      </c>
      <c r="AO92" s="105">
        <f>IF('KWh (Monthly) ENTRY NLI '!AO$5=0,0,AN92+'KWh (Monthly) ENTRY NLI '!AO92)</f>
        <v>0</v>
      </c>
      <c r="AP92" s="105">
        <f>IF('KWh (Monthly) ENTRY NLI '!AP$5=0,0,AO92+'KWh (Monthly) ENTRY NLI '!AP92)</f>
        <v>0</v>
      </c>
      <c r="AQ92" s="105">
        <f>IF('KWh (Monthly) ENTRY NLI '!AQ$5=0,0,AP92+'KWh (Monthly) ENTRY NLI '!AQ92)</f>
        <v>0</v>
      </c>
      <c r="AR92" s="70">
        <f>IF('KWh (Monthly) ENTRY NLI '!AR$5=-1,0,AQ92+'KWh (Monthly) ENTRY NLI '!AR92)</f>
        <v>0</v>
      </c>
      <c r="AS92" s="70">
        <f>IF('KWh (Monthly) ENTRY NLI '!AS$5=-1,0,AR92+'KWh (Monthly) ENTRY NLI '!AS92)</f>
        <v>0</v>
      </c>
      <c r="AT92" s="70">
        <f>IF('KWh (Monthly) ENTRY NLI '!AT$5=-1,0,AS92+'KWh (Monthly) ENTRY NLI '!AT92)</f>
        <v>0</v>
      </c>
      <c r="AU92" s="70">
        <f>IF('KWh (Monthly) ENTRY NLI '!AU$5=-1,0,AT92+'KWh (Monthly) ENTRY NLI '!AU92)</f>
        <v>0</v>
      </c>
      <c r="AV92" s="70">
        <f>IF('KWh (Monthly) ENTRY NLI '!AV$5=-1,0,AU92+'KWh (Monthly) ENTRY NLI '!AV92)</f>
        <v>0</v>
      </c>
      <c r="AW92" s="105">
        <f>IF('KWh (Monthly) ENTRY NLI '!AW$5=0,0,AV92+'KWh (Monthly) ENTRY NLI '!AW92)</f>
        <v>0</v>
      </c>
      <c r="AX92" s="105">
        <f>IF('KWh (Monthly) ENTRY NLI '!AX$5=0,0,AW92+'KWh (Monthly) ENTRY NLI '!AX92)</f>
        <v>0</v>
      </c>
      <c r="AY92" s="105">
        <f>IF('KWh (Monthly) ENTRY NLI '!AY$5=0,0,AX92+'KWh (Monthly) ENTRY NLI '!AY92)</f>
        <v>0</v>
      </c>
      <c r="AZ92" s="105">
        <f>IF('KWh (Monthly) ENTRY NLI '!AZ$5=0,0,AY92+'KWh (Monthly) ENTRY NLI '!AZ92)</f>
        <v>0</v>
      </c>
      <c r="BA92" s="105">
        <f>IF('KWh (Monthly) ENTRY NLI '!BA$5=0,0,AZ92+'KWh (Monthly) ENTRY NLI '!BA92)</f>
        <v>0</v>
      </c>
      <c r="BB92" s="105">
        <f>IF('KWh (Monthly) ENTRY NLI '!BB$5=0,0,BA92+'KWh (Monthly) ENTRY NLI '!BB92)</f>
        <v>0</v>
      </c>
      <c r="BC92" s="105">
        <f>IF('KWh (Monthly) ENTRY NLI '!BC$5=0,0,BB92+'KWh (Monthly) ENTRY NLI '!BC92)</f>
        <v>0</v>
      </c>
      <c r="BD92" s="105">
        <f>IF('KWh (Monthly) ENTRY NLI '!BD$5=0,0,BC92+'KWh (Monthly) ENTRY NLI '!BD92)</f>
        <v>0</v>
      </c>
      <c r="BE92" s="105">
        <f>IF('KWh (Monthly) ENTRY NLI '!BE$5=0,0,BD92+'KWh (Monthly) ENTRY NLI '!BE92)</f>
        <v>0</v>
      </c>
      <c r="BF92" s="105">
        <f>IF('KWh (Monthly) ENTRY NLI '!BF$5=0,0,BE92+'KWh (Monthly) ENTRY NLI '!BF92)</f>
        <v>0</v>
      </c>
      <c r="BG92" s="105">
        <f>IF('KWh (Monthly) ENTRY NLI '!BG$5=0,0,BF92+'KWh (Monthly) ENTRY NLI '!BG92)</f>
        <v>0</v>
      </c>
      <c r="BH92" s="105">
        <f>IF('KWh (Monthly) ENTRY NLI '!BH$5=0,0,BG92+'KWh (Monthly) ENTRY NLI '!BH92)</f>
        <v>0</v>
      </c>
      <c r="BI92" s="105">
        <f>IF('KWh (Monthly) ENTRY NLI '!BI$5=0,0,BH92+'KWh (Monthly) ENTRY NLI '!BI92)</f>
        <v>0</v>
      </c>
      <c r="BJ92" s="105">
        <f>IF('KWh (Monthly) ENTRY NLI '!BJ$5=0,0,BI92+'KWh (Monthly) ENTRY NLI '!BJ92)</f>
        <v>0</v>
      </c>
      <c r="BK92" s="105">
        <f>IF('KWh (Monthly) ENTRY NLI '!BK$5=0,0,BJ92+'KWh (Monthly) ENTRY NLI '!BK92)</f>
        <v>0</v>
      </c>
      <c r="BL92" s="105">
        <f>IF('KWh (Monthly) ENTRY NLI '!BL$5=0,0,BK92+'KWh (Monthly) ENTRY NLI '!BL92)</f>
        <v>0</v>
      </c>
      <c r="BM92" s="105">
        <f>IF('KWh (Monthly) ENTRY NLI '!BM$5=0,0,BL92+'KWh (Monthly) ENTRY NLI '!BM92)</f>
        <v>0</v>
      </c>
      <c r="BN92" s="105">
        <f>IF('KWh (Monthly) ENTRY NLI '!BN$5=0,0,BM92+'KWh (Monthly) ENTRY NLI '!BN92)</f>
        <v>0</v>
      </c>
      <c r="BO92" s="105">
        <f>IF('KWh (Monthly) ENTRY NLI '!BO$5=0,0,BN92+'KWh (Monthly) ENTRY NLI '!BO92)</f>
        <v>0</v>
      </c>
      <c r="BP92" s="105">
        <f>IF('KWh (Monthly) ENTRY NLI '!BP$5=0,0,BO92+'KWh (Monthly) ENTRY NLI '!BP92)</f>
        <v>0</v>
      </c>
      <c r="BQ92" s="105">
        <f>IF('KWh (Monthly) ENTRY NLI '!BQ$5=0,0,BP92+'KWh (Monthly) ENTRY NLI '!BQ92)</f>
        <v>0</v>
      </c>
      <c r="BR92" s="105">
        <f>IF('KWh (Monthly) ENTRY NLI '!BR$5=0,0,BQ92+'KWh (Monthly) ENTRY NLI '!BR92)</f>
        <v>0</v>
      </c>
      <c r="BS92" s="105">
        <f>IF('KWh (Monthly) ENTRY NLI '!BS$5=0,0,BR92+'KWh (Monthly) ENTRY NLI '!BS92)</f>
        <v>0</v>
      </c>
      <c r="BT92" s="105">
        <f>IF('KWh (Monthly) ENTRY NLI '!BT$5=0,0,BS92+'KWh (Monthly) ENTRY NLI '!BT92)</f>
        <v>0</v>
      </c>
      <c r="BU92" s="105">
        <f>IF('KWh (Monthly) ENTRY NLI '!BU$5=0,0,BT92+'KWh (Monthly) ENTRY NLI '!BU92)</f>
        <v>0</v>
      </c>
      <c r="BV92" s="105">
        <f>IF('KWh (Monthly) ENTRY NLI '!BV$5=0,0,BU92+'KWh (Monthly) ENTRY NLI '!BV92)</f>
        <v>0</v>
      </c>
      <c r="BW92" s="105">
        <f>IF('KWh (Monthly) ENTRY NLI '!BW$5=0,0,BV92+'KWh (Monthly) ENTRY NLI '!BW92)</f>
        <v>0</v>
      </c>
      <c r="BX92" s="105">
        <f>IF('KWh (Monthly) ENTRY NLI '!BX$5=0,0,BW92+'KWh (Monthly) ENTRY NLI '!BX92)</f>
        <v>0</v>
      </c>
      <c r="BY92" s="105">
        <f>IF('KWh (Monthly) ENTRY NLI '!BY$5=0,0,BX92+'KWh (Monthly) ENTRY NLI '!BY92)</f>
        <v>0</v>
      </c>
      <c r="BZ92" s="105">
        <f>IF('KWh (Monthly) ENTRY NLI '!BZ$5=0,0,BY92+'KWh (Monthly) ENTRY NLI '!BZ92)</f>
        <v>0</v>
      </c>
      <c r="CA92" s="105">
        <f>IF('KWh (Monthly) ENTRY NLI '!CA$5=0,0,BZ92+'KWh (Monthly) ENTRY NLI '!CA92)</f>
        <v>0</v>
      </c>
      <c r="CB92" s="105">
        <f>IF('KWh (Monthly) ENTRY NLI '!CB$5=0,0,CA92+'KWh (Monthly) ENTRY NLI '!CB92)</f>
        <v>0</v>
      </c>
      <c r="CC92" s="105">
        <f>IF('KWh (Monthly) ENTRY NLI '!CC$5=0,0,CB92+'KWh (Monthly) ENTRY NLI '!CC92)</f>
        <v>0</v>
      </c>
      <c r="CD92" s="105">
        <f>IF('KWh (Monthly) ENTRY NLI '!CD$5=0,0,CC92+'KWh (Monthly) ENTRY NLI '!CD92)</f>
        <v>0</v>
      </c>
      <c r="CE92" s="105">
        <f>IF('KWh (Monthly) ENTRY NLI '!CE$5=0,0,CD92+'KWh (Monthly) ENTRY NLI '!CE92)</f>
        <v>0</v>
      </c>
      <c r="CF92" s="105">
        <f>IF('KWh (Monthly) ENTRY NLI '!CF$5=0,0,CE92+'KWh (Monthly) ENTRY NLI '!CF92)</f>
        <v>0</v>
      </c>
      <c r="CG92" s="105">
        <f>IF('KWh (Monthly) ENTRY NLI '!CG$5=0,0,CF92+'KWh (Monthly) ENTRY NLI '!CG92)</f>
        <v>0</v>
      </c>
      <c r="CH92" s="105">
        <f>IF('KWh (Monthly) ENTRY NLI '!CH$5=0,0,CG92+'KWh (Monthly) ENTRY NLI '!CH92)</f>
        <v>0</v>
      </c>
      <c r="CI92" s="105">
        <f>IF('KWh (Monthly) ENTRY NLI '!CI$5=0,0,CH92+'KWh (Monthly) ENTRY NLI '!CI92)</f>
        <v>0</v>
      </c>
      <c r="CJ92" s="105">
        <f>IF('KWh (Monthly) ENTRY NLI '!CJ$5=0,0,CI92+'KWh (Monthly) ENTRY NLI '!CJ92)</f>
        <v>0</v>
      </c>
    </row>
    <row r="95" spans="1:88" x14ac:dyDescent="0.25">
      <c r="B95" s="95"/>
      <c r="AN95" s="47"/>
    </row>
    <row r="96" spans="1:88" x14ac:dyDescent="0.25">
      <c r="B96" s="94"/>
    </row>
  </sheetData>
  <mergeCells count="9">
    <mergeCell ref="A65:A77"/>
    <mergeCell ref="A80:A92"/>
    <mergeCell ref="C21:O21"/>
    <mergeCell ref="B1:L1"/>
    <mergeCell ref="B3:L3"/>
    <mergeCell ref="A23:A31"/>
    <mergeCell ref="A35:A47"/>
    <mergeCell ref="A50:A62"/>
    <mergeCell ref="A9:A15"/>
  </mergeCells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CL162"/>
  <sheetViews>
    <sheetView topLeftCell="AV28" zoomScaleNormal="100" workbookViewId="0">
      <selection activeCell="E19" sqref="E19"/>
    </sheetView>
  </sheetViews>
  <sheetFormatPr defaultColWidth="9.140625" defaultRowHeight="15" x14ac:dyDescent="0.25"/>
  <cols>
    <col min="1" max="1" width="4.28515625" style="54" customWidth="1"/>
    <col min="2" max="2" width="28" style="54" bestFit="1" customWidth="1"/>
    <col min="3" max="88" width="15.7109375" style="54" customWidth="1"/>
    <col min="89" max="89" width="12.85546875" style="54" bestFit="1" customWidth="1"/>
    <col min="90" max="90" width="12.28515625" style="54" bestFit="1" customWidth="1"/>
    <col min="91" max="16384" width="9.140625" style="54"/>
  </cols>
  <sheetData>
    <row r="1" spans="1:88" x14ac:dyDescent="0.25">
      <c r="B1" s="76"/>
      <c r="C1" s="35">
        <v>2016</v>
      </c>
      <c r="D1" s="35">
        <v>2017</v>
      </c>
      <c r="E1" s="35">
        <v>2018</v>
      </c>
      <c r="F1" s="35">
        <v>2019</v>
      </c>
      <c r="G1" s="35">
        <v>2020</v>
      </c>
      <c r="H1" s="35">
        <v>2021</v>
      </c>
      <c r="I1" s="35">
        <v>2022</v>
      </c>
      <c r="J1" s="35">
        <v>2023</v>
      </c>
    </row>
    <row r="2" spans="1:88" x14ac:dyDescent="0.25">
      <c r="B2" s="45" t="s">
        <v>47</v>
      </c>
      <c r="C2" s="25">
        <f>SUM(C5:N5)</f>
        <v>2018692.77</v>
      </c>
      <c r="D2" s="25">
        <f>SUM(O5:Z5)</f>
        <v>10838109.040000001</v>
      </c>
      <c r="E2" s="25">
        <f>SUM(AA5:AL5)</f>
        <v>28078790.409999993</v>
      </c>
      <c r="F2" s="25">
        <f>SUM(AM5:AX5)</f>
        <v>42214533.039999999</v>
      </c>
      <c r="G2" s="25">
        <f>SUM(AY5:BJ5)</f>
        <v>10470554.639999999</v>
      </c>
      <c r="H2" s="25">
        <f>SUM(BK5:BV5)</f>
        <v>0</v>
      </c>
      <c r="I2" s="25">
        <f>SUM(BW5:CH5)</f>
        <v>0</v>
      </c>
      <c r="J2" s="25">
        <f>SUM(CI5:CJ5)</f>
        <v>0</v>
      </c>
    </row>
    <row r="3" spans="1:88" x14ac:dyDescent="0.25">
      <c r="C3" s="13"/>
    </row>
    <row r="4" spans="1:88" x14ac:dyDescent="0.25">
      <c r="B4" s="74"/>
      <c r="C4" s="51">
        <v>42370</v>
      </c>
      <c r="D4" s="51">
        <v>42401</v>
      </c>
      <c r="E4" s="49">
        <v>42430</v>
      </c>
      <c r="F4" s="49">
        <v>42461</v>
      </c>
      <c r="G4" s="49">
        <v>42491</v>
      </c>
      <c r="H4" s="49">
        <v>42522</v>
      </c>
      <c r="I4" s="49">
        <v>42552</v>
      </c>
      <c r="J4" s="49">
        <v>42583</v>
      </c>
      <c r="K4" s="49">
        <v>42614</v>
      </c>
      <c r="L4" s="49">
        <v>42644</v>
      </c>
      <c r="M4" s="49">
        <v>42675</v>
      </c>
      <c r="N4" s="49">
        <v>42705</v>
      </c>
      <c r="O4" s="49">
        <v>42736</v>
      </c>
      <c r="P4" s="49">
        <v>42767</v>
      </c>
      <c r="Q4" s="50">
        <v>42795</v>
      </c>
      <c r="R4" s="50">
        <v>42826</v>
      </c>
      <c r="S4" s="50">
        <v>42856</v>
      </c>
      <c r="T4" s="50">
        <v>42887</v>
      </c>
      <c r="U4" s="50">
        <v>42917</v>
      </c>
      <c r="V4" s="50">
        <v>42948</v>
      </c>
      <c r="W4" s="50">
        <v>42979</v>
      </c>
      <c r="X4" s="50">
        <v>43009</v>
      </c>
      <c r="Y4" s="50">
        <v>43040</v>
      </c>
      <c r="Z4" s="50">
        <v>43070</v>
      </c>
      <c r="AA4" s="50">
        <v>43101</v>
      </c>
      <c r="AB4" s="50">
        <v>43132</v>
      </c>
      <c r="AC4" s="51">
        <v>43160</v>
      </c>
      <c r="AD4" s="51">
        <v>43191</v>
      </c>
      <c r="AE4" s="51">
        <v>43221</v>
      </c>
      <c r="AF4" s="51">
        <v>43252</v>
      </c>
      <c r="AG4" s="51">
        <v>43282</v>
      </c>
      <c r="AH4" s="51">
        <v>43313</v>
      </c>
      <c r="AI4" s="51">
        <v>43344</v>
      </c>
      <c r="AJ4" s="51">
        <v>43374</v>
      </c>
      <c r="AK4" s="51">
        <v>43405</v>
      </c>
      <c r="AL4" s="51">
        <v>43435</v>
      </c>
      <c r="AM4" s="51">
        <v>43466</v>
      </c>
      <c r="AN4" s="51">
        <v>43497</v>
      </c>
      <c r="AO4" s="49">
        <v>43525</v>
      </c>
      <c r="AP4" s="49">
        <v>43556</v>
      </c>
      <c r="AQ4" s="49">
        <v>43586</v>
      </c>
      <c r="AR4" s="49">
        <v>43617</v>
      </c>
      <c r="AS4" s="49">
        <v>43647</v>
      </c>
      <c r="AT4" s="49">
        <v>43678</v>
      </c>
      <c r="AU4" s="49">
        <v>43709</v>
      </c>
      <c r="AV4" s="49">
        <v>43739</v>
      </c>
      <c r="AW4" s="49">
        <v>43770</v>
      </c>
      <c r="AX4" s="49">
        <v>43800</v>
      </c>
      <c r="AY4" s="49">
        <v>43831</v>
      </c>
      <c r="AZ4" s="49">
        <v>43862</v>
      </c>
      <c r="BA4" s="50">
        <v>43891</v>
      </c>
      <c r="BB4" s="50">
        <v>43922</v>
      </c>
      <c r="BC4" s="50">
        <v>43952</v>
      </c>
      <c r="BD4" s="50">
        <v>43983</v>
      </c>
      <c r="BE4" s="50">
        <v>44013</v>
      </c>
      <c r="BF4" s="50">
        <v>44044</v>
      </c>
      <c r="BG4" s="50">
        <v>44075</v>
      </c>
      <c r="BH4" s="50">
        <v>44105</v>
      </c>
      <c r="BI4" s="50">
        <v>44136</v>
      </c>
      <c r="BJ4" s="50">
        <v>44166</v>
      </c>
      <c r="BK4" s="50">
        <v>44197</v>
      </c>
      <c r="BL4" s="50">
        <v>44228</v>
      </c>
      <c r="BM4" s="51">
        <v>44256</v>
      </c>
      <c r="BN4" s="51">
        <v>44287</v>
      </c>
      <c r="BO4" s="51">
        <v>44317</v>
      </c>
      <c r="BP4" s="51">
        <v>44348</v>
      </c>
      <c r="BQ4" s="51">
        <v>44378</v>
      </c>
      <c r="BR4" s="51">
        <v>44409</v>
      </c>
      <c r="BS4" s="51">
        <v>44440</v>
      </c>
      <c r="BT4" s="51">
        <v>44470</v>
      </c>
      <c r="BU4" s="51">
        <v>44501</v>
      </c>
      <c r="BV4" s="51">
        <v>44531</v>
      </c>
      <c r="BW4" s="51">
        <v>44562</v>
      </c>
      <c r="BX4" s="51">
        <v>44593</v>
      </c>
      <c r="BY4" s="49">
        <v>44621</v>
      </c>
      <c r="BZ4" s="49">
        <v>44652</v>
      </c>
      <c r="CA4" s="49">
        <v>44682</v>
      </c>
      <c r="CB4" s="49">
        <v>44713</v>
      </c>
      <c r="CC4" s="49">
        <v>44743</v>
      </c>
      <c r="CD4" s="49">
        <v>44774</v>
      </c>
      <c r="CE4" s="49">
        <v>44805</v>
      </c>
      <c r="CF4" s="49">
        <v>44835</v>
      </c>
      <c r="CG4" s="49">
        <v>44866</v>
      </c>
      <c r="CH4" s="49">
        <v>44896</v>
      </c>
      <c r="CI4" s="49">
        <v>44927</v>
      </c>
      <c r="CJ4" s="49">
        <v>44958</v>
      </c>
    </row>
    <row r="5" spans="1:88" s="41" customFormat="1" x14ac:dyDescent="0.25">
      <c r="B5" s="42" t="s">
        <v>44</v>
      </c>
      <c r="C5" s="66">
        <f>SUM(C23:C32,C35:C47,C50:C62,C65:C77,C80:C92)</f>
        <v>0</v>
      </c>
      <c r="D5" s="66">
        <f>SUM(D23:D32,D35:D47,D50:D62,D65:D77,D80:D92)</f>
        <v>0</v>
      </c>
      <c r="E5" s="66">
        <f>E6+E7</f>
        <v>0</v>
      </c>
      <c r="F5" s="66">
        <f>F6+F7</f>
        <v>1313.08</v>
      </c>
      <c r="G5" s="66">
        <f>G6+G7</f>
        <v>9907.23</v>
      </c>
      <c r="H5" s="66">
        <f t="shared" ref="H5:BS5" si="0">H6+H7</f>
        <v>137901.62</v>
      </c>
      <c r="I5" s="66">
        <f t="shared" si="0"/>
        <v>309202.13</v>
      </c>
      <c r="J5" s="66">
        <f t="shared" si="0"/>
        <v>453516.74</v>
      </c>
      <c r="K5" s="66">
        <f t="shared" si="0"/>
        <v>392582.82999999996</v>
      </c>
      <c r="L5" s="66">
        <f t="shared" si="0"/>
        <v>164647.87</v>
      </c>
      <c r="M5" s="66">
        <f t="shared" si="0"/>
        <v>217071.63</v>
      </c>
      <c r="N5" s="66">
        <f t="shared" si="0"/>
        <v>332549.64</v>
      </c>
      <c r="O5" s="66">
        <f t="shared" si="0"/>
        <v>411692.99</v>
      </c>
      <c r="P5" s="66">
        <f t="shared" si="0"/>
        <v>417328.12</v>
      </c>
      <c r="Q5" s="66">
        <f t="shared" si="0"/>
        <v>507148.74</v>
      </c>
      <c r="R5" s="66">
        <f t="shared" si="0"/>
        <v>246312.12000000002</v>
      </c>
      <c r="S5" s="66">
        <f t="shared" si="0"/>
        <v>380579.68</v>
      </c>
      <c r="T5" s="66">
        <f t="shared" si="0"/>
        <v>1168702.8600000001</v>
      </c>
      <c r="U5" s="66">
        <f t="shared" si="0"/>
        <v>1721777.93</v>
      </c>
      <c r="V5" s="66">
        <f t="shared" si="0"/>
        <v>1861829.6400000001</v>
      </c>
      <c r="W5" s="66">
        <f t="shared" si="0"/>
        <v>1560551.67</v>
      </c>
      <c r="X5" s="66">
        <f t="shared" si="0"/>
        <v>753340.06</v>
      </c>
      <c r="Y5" s="66">
        <f t="shared" si="0"/>
        <v>806568.23</v>
      </c>
      <c r="Z5" s="66">
        <f t="shared" si="0"/>
        <v>1002277</v>
      </c>
      <c r="AA5" s="66">
        <f t="shared" si="0"/>
        <v>1106494.4099999999</v>
      </c>
      <c r="AB5" s="66">
        <f t="shared" si="0"/>
        <v>973047.74</v>
      </c>
      <c r="AC5" s="66">
        <f t="shared" si="0"/>
        <v>1111444.6400000001</v>
      </c>
      <c r="AD5" s="66">
        <f t="shared" si="0"/>
        <v>1097091.8199999998</v>
      </c>
      <c r="AE5" s="66">
        <f t="shared" si="0"/>
        <v>1467801.1199999999</v>
      </c>
      <c r="AF5" s="66">
        <f t="shared" si="0"/>
        <v>3840827.21</v>
      </c>
      <c r="AG5" s="66">
        <f t="shared" si="0"/>
        <v>5158308.6199999992</v>
      </c>
      <c r="AH5" s="66">
        <f t="shared" si="0"/>
        <v>4690521.5999999996</v>
      </c>
      <c r="AI5" s="66">
        <f t="shared" si="0"/>
        <v>3587352.9</v>
      </c>
      <c r="AJ5" s="66">
        <f t="shared" si="0"/>
        <v>1571885.21</v>
      </c>
      <c r="AK5" s="66">
        <f t="shared" si="0"/>
        <v>1573387.58</v>
      </c>
      <c r="AL5" s="66">
        <f t="shared" si="0"/>
        <v>1900627.56</v>
      </c>
      <c r="AM5" s="66">
        <f t="shared" si="0"/>
        <v>2036447.31</v>
      </c>
      <c r="AN5" s="66">
        <f t="shared" si="0"/>
        <v>1810365.5099999998</v>
      </c>
      <c r="AO5" s="66">
        <f t="shared" si="0"/>
        <v>1982773.06</v>
      </c>
      <c r="AP5" s="66">
        <f t="shared" si="0"/>
        <v>1846309.28</v>
      </c>
      <c r="AQ5" s="66">
        <f t="shared" si="0"/>
        <v>2394920.2600000002</v>
      </c>
      <c r="AR5" s="66">
        <f t="shared" si="0"/>
        <v>6045158.4699999997</v>
      </c>
      <c r="AS5" s="66">
        <f t="shared" si="0"/>
        <v>7686100.2699999996</v>
      </c>
      <c r="AT5" s="66">
        <f t="shared" si="0"/>
        <v>6908809.8399999999</v>
      </c>
      <c r="AU5" s="66">
        <f t="shared" si="0"/>
        <v>5069906.18</v>
      </c>
      <c r="AV5" s="66">
        <f t="shared" si="0"/>
        <v>2152002.9299999997</v>
      </c>
      <c r="AW5" s="66">
        <f t="shared" si="0"/>
        <v>2009738.1300000001</v>
      </c>
      <c r="AX5" s="66">
        <f t="shared" si="0"/>
        <v>2272001.8000000003</v>
      </c>
      <c r="AY5" s="66">
        <f t="shared" si="0"/>
        <v>2330168.58</v>
      </c>
      <c r="AZ5" s="66">
        <f t="shared" si="0"/>
        <v>1916382.96</v>
      </c>
      <c r="BA5" s="66">
        <f t="shared" si="0"/>
        <v>1982773.22</v>
      </c>
      <c r="BB5" s="66">
        <f t="shared" si="0"/>
        <v>1846309.43</v>
      </c>
      <c r="BC5" s="66">
        <f t="shared" si="0"/>
        <v>2394920.4499999997</v>
      </c>
      <c r="BD5" s="66">
        <f t="shared" si="0"/>
        <v>0</v>
      </c>
      <c r="BE5" s="66">
        <f t="shared" si="0"/>
        <v>0</v>
      </c>
      <c r="BF5" s="66">
        <f t="shared" si="0"/>
        <v>0</v>
      </c>
      <c r="BG5" s="66">
        <f t="shared" si="0"/>
        <v>0</v>
      </c>
      <c r="BH5" s="66">
        <f t="shared" si="0"/>
        <v>0</v>
      </c>
      <c r="BI5" s="66">
        <f t="shared" si="0"/>
        <v>0</v>
      </c>
      <c r="BJ5" s="66">
        <f t="shared" si="0"/>
        <v>0</v>
      </c>
      <c r="BK5" s="66">
        <f t="shared" si="0"/>
        <v>0</v>
      </c>
      <c r="BL5" s="66">
        <f t="shared" si="0"/>
        <v>0</v>
      </c>
      <c r="BM5" s="66">
        <f t="shared" si="0"/>
        <v>0</v>
      </c>
      <c r="BN5" s="66">
        <f t="shared" si="0"/>
        <v>0</v>
      </c>
      <c r="BO5" s="66">
        <f t="shared" si="0"/>
        <v>0</v>
      </c>
      <c r="BP5" s="66">
        <f t="shared" si="0"/>
        <v>0</v>
      </c>
      <c r="BQ5" s="66">
        <f t="shared" si="0"/>
        <v>0</v>
      </c>
      <c r="BR5" s="66">
        <f t="shared" si="0"/>
        <v>0</v>
      </c>
      <c r="BS5" s="66">
        <f t="shared" si="0"/>
        <v>0</v>
      </c>
      <c r="BT5" s="66">
        <f t="shared" ref="BT5:CJ5" si="1">BT6+BT7</f>
        <v>0</v>
      </c>
      <c r="BU5" s="66">
        <f t="shared" si="1"/>
        <v>0</v>
      </c>
      <c r="BV5" s="66">
        <f t="shared" si="1"/>
        <v>0</v>
      </c>
      <c r="BW5" s="66">
        <f t="shared" si="1"/>
        <v>0</v>
      </c>
      <c r="BX5" s="66">
        <f t="shared" si="1"/>
        <v>0</v>
      </c>
      <c r="BY5" s="66">
        <f t="shared" si="1"/>
        <v>0</v>
      </c>
      <c r="BZ5" s="66">
        <f t="shared" si="1"/>
        <v>0</v>
      </c>
      <c r="CA5" s="66">
        <f t="shared" si="1"/>
        <v>0</v>
      </c>
      <c r="CB5" s="66">
        <f t="shared" si="1"/>
        <v>0</v>
      </c>
      <c r="CC5" s="66">
        <f t="shared" si="1"/>
        <v>0</v>
      </c>
      <c r="CD5" s="66">
        <f t="shared" si="1"/>
        <v>0</v>
      </c>
      <c r="CE5" s="66">
        <f t="shared" si="1"/>
        <v>0</v>
      </c>
      <c r="CF5" s="66">
        <f t="shared" si="1"/>
        <v>0</v>
      </c>
      <c r="CG5" s="66">
        <f t="shared" si="1"/>
        <v>0</v>
      </c>
      <c r="CH5" s="66">
        <f t="shared" si="1"/>
        <v>0</v>
      </c>
      <c r="CI5" s="66">
        <f t="shared" si="1"/>
        <v>0</v>
      </c>
      <c r="CJ5" s="66">
        <f t="shared" si="1"/>
        <v>0</v>
      </c>
    </row>
    <row r="6" spans="1:88" x14ac:dyDescent="0.25">
      <c r="B6" s="45" t="s">
        <v>45</v>
      </c>
      <c r="C6" s="25">
        <f>SUM(C23:C32)</f>
        <v>0</v>
      </c>
      <c r="D6" s="25">
        <f>SUM(D23:D32)</f>
        <v>0</v>
      </c>
      <c r="E6" s="25">
        <f>E10</f>
        <v>0</v>
      </c>
      <c r="F6" s="25">
        <f>F10</f>
        <v>1313.08</v>
      </c>
      <c r="G6" s="25">
        <f t="shared" ref="G6:BR6" si="2">G10</f>
        <v>9907.23</v>
      </c>
      <c r="H6" s="25">
        <f t="shared" si="2"/>
        <v>125539.61</v>
      </c>
      <c r="I6" s="25">
        <f t="shared" si="2"/>
        <v>266964.25</v>
      </c>
      <c r="J6" s="25">
        <f t="shared" si="2"/>
        <v>398407.72</v>
      </c>
      <c r="K6" s="25">
        <f t="shared" si="2"/>
        <v>298892.71999999997</v>
      </c>
      <c r="L6" s="25">
        <f t="shared" si="2"/>
        <v>78708.83</v>
      </c>
      <c r="M6" s="25">
        <f t="shared" si="2"/>
        <v>114186.44</v>
      </c>
      <c r="N6" s="25">
        <f t="shared" si="2"/>
        <v>184481.01</v>
      </c>
      <c r="O6" s="25">
        <f t="shared" si="2"/>
        <v>213599.55</v>
      </c>
      <c r="P6" s="25">
        <f t="shared" si="2"/>
        <v>235096.53</v>
      </c>
      <c r="Q6" s="25">
        <f t="shared" si="2"/>
        <v>279033.63</v>
      </c>
      <c r="R6" s="25">
        <f t="shared" si="2"/>
        <v>131107.67000000001</v>
      </c>
      <c r="S6" s="25">
        <f t="shared" si="2"/>
        <v>169527.75</v>
      </c>
      <c r="T6" s="25">
        <f t="shared" si="2"/>
        <v>658620.56000000006</v>
      </c>
      <c r="U6" s="25">
        <f t="shared" si="2"/>
        <v>969754.26</v>
      </c>
      <c r="V6" s="25">
        <f t="shared" si="2"/>
        <v>1096490.01</v>
      </c>
      <c r="W6" s="25">
        <f t="shared" si="2"/>
        <v>760815.83</v>
      </c>
      <c r="X6" s="25">
        <f t="shared" si="2"/>
        <v>246286.73</v>
      </c>
      <c r="Y6" s="25">
        <f t="shared" si="2"/>
        <v>322029.86</v>
      </c>
      <c r="Z6" s="25">
        <f t="shared" si="2"/>
        <v>431450</v>
      </c>
      <c r="AA6" s="25">
        <f t="shared" si="2"/>
        <v>441515.55</v>
      </c>
      <c r="AB6" s="25">
        <f t="shared" si="2"/>
        <v>395090.33</v>
      </c>
      <c r="AC6" s="25">
        <f t="shared" si="2"/>
        <v>429397.97</v>
      </c>
      <c r="AD6" s="25">
        <f t="shared" si="2"/>
        <v>375741.61</v>
      </c>
      <c r="AE6" s="25">
        <f t="shared" si="2"/>
        <v>484528.95</v>
      </c>
      <c r="AF6" s="25">
        <f t="shared" si="2"/>
        <v>1966166.09</v>
      </c>
      <c r="AG6" s="25">
        <f t="shared" si="2"/>
        <v>2648912.5099999998</v>
      </c>
      <c r="AH6" s="25">
        <f t="shared" si="2"/>
        <v>2542302.75</v>
      </c>
      <c r="AI6" s="25">
        <f t="shared" si="2"/>
        <v>1502008.06</v>
      </c>
      <c r="AJ6" s="25">
        <f t="shared" si="2"/>
        <v>381466.35</v>
      </c>
      <c r="AK6" s="25">
        <f t="shared" si="2"/>
        <v>490474.78</v>
      </c>
      <c r="AL6" s="25">
        <f t="shared" si="2"/>
        <v>661462.07999999996</v>
      </c>
      <c r="AM6" s="25">
        <f t="shared" si="2"/>
        <v>660293.55000000005</v>
      </c>
      <c r="AN6" s="25">
        <f t="shared" si="2"/>
        <v>596462.49</v>
      </c>
      <c r="AO6" s="25">
        <f t="shared" si="2"/>
        <v>564085</v>
      </c>
      <c r="AP6" s="25">
        <f t="shared" si="2"/>
        <v>447932.52</v>
      </c>
      <c r="AQ6" s="25">
        <f t="shared" si="2"/>
        <v>603132.64</v>
      </c>
      <c r="AR6" s="25">
        <f t="shared" si="2"/>
        <v>2643336.17</v>
      </c>
      <c r="AS6" s="25">
        <f t="shared" si="2"/>
        <v>3397414.58</v>
      </c>
      <c r="AT6" s="25">
        <f t="shared" si="2"/>
        <v>3264268.53</v>
      </c>
      <c r="AU6" s="25">
        <f t="shared" si="2"/>
        <v>1839808.7</v>
      </c>
      <c r="AV6" s="25">
        <f t="shared" si="2"/>
        <v>447413.81</v>
      </c>
      <c r="AW6" s="25">
        <f t="shared" si="2"/>
        <v>552491.52000000002</v>
      </c>
      <c r="AX6" s="25">
        <f t="shared" si="2"/>
        <v>726229.77</v>
      </c>
      <c r="AY6" s="25">
        <f t="shared" si="2"/>
        <v>710652.02</v>
      </c>
      <c r="AZ6" s="25">
        <f t="shared" si="2"/>
        <v>614273.78</v>
      </c>
      <c r="BA6" s="25">
        <f t="shared" si="2"/>
        <v>564085</v>
      </c>
      <c r="BB6" s="25">
        <f t="shared" si="2"/>
        <v>447932.53</v>
      </c>
      <c r="BC6" s="25">
        <f t="shared" si="2"/>
        <v>603132.67000000004</v>
      </c>
      <c r="BD6" s="25">
        <f t="shared" si="2"/>
        <v>0</v>
      </c>
      <c r="BE6" s="25">
        <f t="shared" si="2"/>
        <v>0</v>
      </c>
      <c r="BF6" s="25">
        <f t="shared" si="2"/>
        <v>0</v>
      </c>
      <c r="BG6" s="25">
        <f t="shared" si="2"/>
        <v>0</v>
      </c>
      <c r="BH6" s="25">
        <f t="shared" si="2"/>
        <v>0</v>
      </c>
      <c r="BI6" s="25">
        <f t="shared" si="2"/>
        <v>0</v>
      </c>
      <c r="BJ6" s="25">
        <f t="shared" si="2"/>
        <v>0</v>
      </c>
      <c r="BK6" s="25">
        <f t="shared" si="2"/>
        <v>0</v>
      </c>
      <c r="BL6" s="25">
        <f t="shared" si="2"/>
        <v>0</v>
      </c>
      <c r="BM6" s="25">
        <f t="shared" si="2"/>
        <v>0</v>
      </c>
      <c r="BN6" s="25">
        <f t="shared" si="2"/>
        <v>0</v>
      </c>
      <c r="BO6" s="25">
        <f t="shared" si="2"/>
        <v>0</v>
      </c>
      <c r="BP6" s="25">
        <f t="shared" si="2"/>
        <v>0</v>
      </c>
      <c r="BQ6" s="25">
        <f t="shared" si="2"/>
        <v>0</v>
      </c>
      <c r="BR6" s="25">
        <f t="shared" si="2"/>
        <v>0</v>
      </c>
      <c r="BS6" s="25">
        <f t="shared" ref="BS6:CJ6" si="3">BS10</f>
        <v>0</v>
      </c>
      <c r="BT6" s="25">
        <f t="shared" si="3"/>
        <v>0</v>
      </c>
      <c r="BU6" s="25">
        <f t="shared" si="3"/>
        <v>0</v>
      </c>
      <c r="BV6" s="25">
        <f t="shared" si="3"/>
        <v>0</v>
      </c>
      <c r="BW6" s="25">
        <f t="shared" si="3"/>
        <v>0</v>
      </c>
      <c r="BX6" s="25">
        <f t="shared" si="3"/>
        <v>0</v>
      </c>
      <c r="BY6" s="25">
        <f t="shared" si="3"/>
        <v>0</v>
      </c>
      <c r="BZ6" s="25">
        <f t="shared" si="3"/>
        <v>0</v>
      </c>
      <c r="CA6" s="25">
        <f t="shared" si="3"/>
        <v>0</v>
      </c>
      <c r="CB6" s="25">
        <f t="shared" si="3"/>
        <v>0</v>
      </c>
      <c r="CC6" s="25">
        <f t="shared" si="3"/>
        <v>0</v>
      </c>
      <c r="CD6" s="25">
        <f t="shared" si="3"/>
        <v>0</v>
      </c>
      <c r="CE6" s="25">
        <f t="shared" si="3"/>
        <v>0</v>
      </c>
      <c r="CF6" s="25">
        <f t="shared" si="3"/>
        <v>0</v>
      </c>
      <c r="CG6" s="25">
        <f t="shared" si="3"/>
        <v>0</v>
      </c>
      <c r="CH6" s="25">
        <f t="shared" si="3"/>
        <v>0</v>
      </c>
      <c r="CI6" s="25">
        <f t="shared" si="3"/>
        <v>0</v>
      </c>
      <c r="CJ6" s="25">
        <f t="shared" si="3"/>
        <v>0</v>
      </c>
    </row>
    <row r="7" spans="1:88" x14ac:dyDescent="0.25">
      <c r="B7" s="45" t="s">
        <v>46</v>
      </c>
      <c r="C7" s="25">
        <f>SUM(C35:C47,C50:C62,C65:C77,C80:C92)</f>
        <v>0</v>
      </c>
      <c r="D7" s="25">
        <f>SUM(D35:D47,D50:D62,D65:D77,D80:D92)</f>
        <v>0</v>
      </c>
      <c r="E7" s="25">
        <f>SUM(E11:E14)</f>
        <v>0</v>
      </c>
      <c r="F7" s="25">
        <f>SUM(F11:F14)</f>
        <v>0</v>
      </c>
      <c r="G7" s="25">
        <f t="shared" ref="G7:BR7" si="4">SUM(G11:G14)</f>
        <v>0</v>
      </c>
      <c r="H7" s="25">
        <f t="shared" si="4"/>
        <v>12362.01</v>
      </c>
      <c r="I7" s="25">
        <f t="shared" si="4"/>
        <v>42237.880000000005</v>
      </c>
      <c r="J7" s="25">
        <f t="shared" si="4"/>
        <v>55109.02</v>
      </c>
      <c r="K7" s="25">
        <f t="shared" si="4"/>
        <v>93690.11</v>
      </c>
      <c r="L7" s="25">
        <f t="shared" si="4"/>
        <v>85939.040000000008</v>
      </c>
      <c r="M7" s="25">
        <f t="shared" si="4"/>
        <v>102885.19</v>
      </c>
      <c r="N7" s="25">
        <f t="shared" si="4"/>
        <v>148068.63</v>
      </c>
      <c r="O7" s="25">
        <f t="shared" si="4"/>
        <v>198093.43999999997</v>
      </c>
      <c r="P7" s="25">
        <f t="shared" si="4"/>
        <v>182231.59</v>
      </c>
      <c r="Q7" s="25">
        <f t="shared" si="4"/>
        <v>228115.11</v>
      </c>
      <c r="R7" s="25">
        <f t="shared" si="4"/>
        <v>115204.45000000001</v>
      </c>
      <c r="S7" s="25">
        <f t="shared" si="4"/>
        <v>211051.93</v>
      </c>
      <c r="T7" s="25">
        <f t="shared" si="4"/>
        <v>510082.3</v>
      </c>
      <c r="U7" s="25">
        <f t="shared" si="4"/>
        <v>752023.66999999993</v>
      </c>
      <c r="V7" s="25">
        <f t="shared" si="4"/>
        <v>765339.63</v>
      </c>
      <c r="W7" s="25">
        <f t="shared" si="4"/>
        <v>799735.84</v>
      </c>
      <c r="X7" s="25">
        <f t="shared" si="4"/>
        <v>507053.33000000007</v>
      </c>
      <c r="Y7" s="25">
        <f t="shared" si="4"/>
        <v>484538.37</v>
      </c>
      <c r="Z7" s="25">
        <f t="shared" si="4"/>
        <v>570827</v>
      </c>
      <c r="AA7" s="25">
        <f t="shared" si="4"/>
        <v>664978.86</v>
      </c>
      <c r="AB7" s="25">
        <f t="shared" si="4"/>
        <v>577957.41</v>
      </c>
      <c r="AC7" s="25">
        <f t="shared" si="4"/>
        <v>682046.67</v>
      </c>
      <c r="AD7" s="25">
        <f t="shared" si="4"/>
        <v>721350.21</v>
      </c>
      <c r="AE7" s="25">
        <f t="shared" si="4"/>
        <v>983272.16999999993</v>
      </c>
      <c r="AF7" s="25">
        <f t="shared" si="4"/>
        <v>1874661.1199999996</v>
      </c>
      <c r="AG7" s="25">
        <f t="shared" si="4"/>
        <v>2509396.11</v>
      </c>
      <c r="AH7" s="25">
        <f t="shared" si="4"/>
        <v>2148218.85</v>
      </c>
      <c r="AI7" s="25">
        <f t="shared" si="4"/>
        <v>2085344.8399999999</v>
      </c>
      <c r="AJ7" s="25">
        <f t="shared" si="4"/>
        <v>1190418.8599999999</v>
      </c>
      <c r="AK7" s="25">
        <f t="shared" si="4"/>
        <v>1082912.8</v>
      </c>
      <c r="AL7" s="25">
        <f t="shared" si="4"/>
        <v>1239165.48</v>
      </c>
      <c r="AM7" s="25">
        <f t="shared" si="4"/>
        <v>1376153.76</v>
      </c>
      <c r="AN7" s="25">
        <f t="shared" si="4"/>
        <v>1213903.0199999998</v>
      </c>
      <c r="AO7" s="25">
        <f t="shared" si="4"/>
        <v>1418688.06</v>
      </c>
      <c r="AP7" s="25">
        <f t="shared" si="4"/>
        <v>1398376.76</v>
      </c>
      <c r="AQ7" s="25">
        <f t="shared" si="4"/>
        <v>1791787.62</v>
      </c>
      <c r="AR7" s="25">
        <f t="shared" si="4"/>
        <v>3401822.3</v>
      </c>
      <c r="AS7" s="25">
        <f t="shared" si="4"/>
        <v>4288685.6899999995</v>
      </c>
      <c r="AT7" s="25">
        <f t="shared" si="4"/>
        <v>3644541.31</v>
      </c>
      <c r="AU7" s="25">
        <f t="shared" si="4"/>
        <v>3230097.48</v>
      </c>
      <c r="AV7" s="25">
        <f t="shared" si="4"/>
        <v>1704589.1199999999</v>
      </c>
      <c r="AW7" s="25">
        <f t="shared" si="4"/>
        <v>1457246.61</v>
      </c>
      <c r="AX7" s="25">
        <f t="shared" si="4"/>
        <v>1545772.0300000003</v>
      </c>
      <c r="AY7" s="25">
        <f t="shared" si="4"/>
        <v>1619516.5599999998</v>
      </c>
      <c r="AZ7" s="25">
        <f t="shared" si="4"/>
        <v>1302109.18</v>
      </c>
      <c r="BA7" s="25">
        <f t="shared" si="4"/>
        <v>1418688.22</v>
      </c>
      <c r="BB7" s="25">
        <f t="shared" si="4"/>
        <v>1398376.9</v>
      </c>
      <c r="BC7" s="25">
        <f t="shared" si="4"/>
        <v>1791787.7799999998</v>
      </c>
      <c r="BD7" s="25">
        <f t="shared" si="4"/>
        <v>0</v>
      </c>
      <c r="BE7" s="25">
        <f t="shared" si="4"/>
        <v>0</v>
      </c>
      <c r="BF7" s="25">
        <f t="shared" si="4"/>
        <v>0</v>
      </c>
      <c r="BG7" s="25">
        <f t="shared" si="4"/>
        <v>0</v>
      </c>
      <c r="BH7" s="25">
        <f t="shared" si="4"/>
        <v>0</v>
      </c>
      <c r="BI7" s="25">
        <f t="shared" si="4"/>
        <v>0</v>
      </c>
      <c r="BJ7" s="25">
        <f t="shared" si="4"/>
        <v>0</v>
      </c>
      <c r="BK7" s="25">
        <f t="shared" si="4"/>
        <v>0</v>
      </c>
      <c r="BL7" s="25">
        <f t="shared" si="4"/>
        <v>0</v>
      </c>
      <c r="BM7" s="25">
        <f t="shared" si="4"/>
        <v>0</v>
      </c>
      <c r="BN7" s="25">
        <f t="shared" si="4"/>
        <v>0</v>
      </c>
      <c r="BO7" s="25">
        <f t="shared" si="4"/>
        <v>0</v>
      </c>
      <c r="BP7" s="25">
        <f t="shared" si="4"/>
        <v>0</v>
      </c>
      <c r="BQ7" s="25">
        <f t="shared" si="4"/>
        <v>0</v>
      </c>
      <c r="BR7" s="25">
        <f t="shared" si="4"/>
        <v>0</v>
      </c>
      <c r="BS7" s="25">
        <f t="shared" ref="BS7:CJ7" si="5">SUM(BS11:BS14)</f>
        <v>0</v>
      </c>
      <c r="BT7" s="25">
        <f t="shared" si="5"/>
        <v>0</v>
      </c>
      <c r="BU7" s="25">
        <f t="shared" si="5"/>
        <v>0</v>
      </c>
      <c r="BV7" s="25">
        <f t="shared" si="5"/>
        <v>0</v>
      </c>
      <c r="BW7" s="25">
        <f t="shared" si="5"/>
        <v>0</v>
      </c>
      <c r="BX7" s="25">
        <f t="shared" si="5"/>
        <v>0</v>
      </c>
      <c r="BY7" s="25">
        <f t="shared" si="5"/>
        <v>0</v>
      </c>
      <c r="BZ7" s="25">
        <f t="shared" si="5"/>
        <v>0</v>
      </c>
      <c r="CA7" s="25">
        <f t="shared" si="5"/>
        <v>0</v>
      </c>
      <c r="CB7" s="25">
        <f t="shared" si="5"/>
        <v>0</v>
      </c>
      <c r="CC7" s="25">
        <f t="shared" si="5"/>
        <v>0</v>
      </c>
      <c r="CD7" s="25">
        <f t="shared" si="5"/>
        <v>0</v>
      </c>
      <c r="CE7" s="25">
        <f t="shared" si="5"/>
        <v>0</v>
      </c>
      <c r="CF7" s="25">
        <f t="shared" si="5"/>
        <v>0</v>
      </c>
      <c r="CG7" s="25">
        <f t="shared" si="5"/>
        <v>0</v>
      </c>
      <c r="CH7" s="25">
        <f t="shared" si="5"/>
        <v>0</v>
      </c>
      <c r="CI7" s="25">
        <f t="shared" si="5"/>
        <v>0</v>
      </c>
      <c r="CJ7" s="25">
        <f t="shared" si="5"/>
        <v>0</v>
      </c>
    </row>
    <row r="8" spans="1:88" ht="15.75" thickBot="1" x14ac:dyDescent="0.3">
      <c r="F8" s="13"/>
    </row>
    <row r="9" spans="1:88" x14ac:dyDescent="0.25">
      <c r="A9" s="224" t="s">
        <v>58</v>
      </c>
      <c r="B9" s="78" t="s">
        <v>63</v>
      </c>
      <c r="C9" s="51">
        <v>42370</v>
      </c>
      <c r="D9" s="51">
        <v>42401</v>
      </c>
      <c r="E9" s="49">
        <v>42430</v>
      </c>
      <c r="F9" s="49">
        <v>42461</v>
      </c>
      <c r="G9" s="55">
        <v>42491</v>
      </c>
      <c r="H9" s="49">
        <v>42522</v>
      </c>
      <c r="I9" s="49">
        <v>42552</v>
      </c>
      <c r="J9" s="49">
        <v>42583</v>
      </c>
      <c r="K9" s="49">
        <v>42614</v>
      </c>
      <c r="L9" s="49">
        <v>42644</v>
      </c>
      <c r="M9" s="49">
        <v>42675</v>
      </c>
      <c r="N9" s="49">
        <v>42705</v>
      </c>
      <c r="O9" s="49">
        <v>42736</v>
      </c>
      <c r="P9" s="49">
        <v>42767</v>
      </c>
      <c r="Q9" s="50">
        <v>42795</v>
      </c>
      <c r="R9" s="50">
        <v>42826</v>
      </c>
      <c r="S9" s="50">
        <v>42856</v>
      </c>
      <c r="T9" s="50">
        <v>42887</v>
      </c>
      <c r="U9" s="50">
        <v>42917</v>
      </c>
      <c r="V9" s="50">
        <v>42948</v>
      </c>
      <c r="W9" s="50">
        <v>42979</v>
      </c>
      <c r="X9" s="50">
        <v>43009</v>
      </c>
      <c r="Y9" s="50">
        <v>43040</v>
      </c>
      <c r="Z9" s="50">
        <v>43070</v>
      </c>
      <c r="AA9" s="50">
        <v>43101</v>
      </c>
      <c r="AB9" s="50">
        <v>43132</v>
      </c>
      <c r="AC9" s="51">
        <v>43160</v>
      </c>
      <c r="AD9" s="51">
        <v>43191</v>
      </c>
      <c r="AE9" s="51">
        <v>43221</v>
      </c>
      <c r="AF9" s="51">
        <v>43252</v>
      </c>
      <c r="AG9" s="51">
        <v>43282</v>
      </c>
      <c r="AH9" s="51">
        <v>43313</v>
      </c>
      <c r="AI9" s="51">
        <v>43344</v>
      </c>
      <c r="AJ9" s="51">
        <v>43374</v>
      </c>
      <c r="AK9" s="51">
        <v>43405</v>
      </c>
      <c r="AL9" s="51">
        <v>43435</v>
      </c>
      <c r="AM9" s="51">
        <v>43466</v>
      </c>
      <c r="AN9" s="51">
        <v>43497</v>
      </c>
      <c r="AO9" s="49">
        <v>43525</v>
      </c>
      <c r="AP9" s="49">
        <v>43556</v>
      </c>
      <c r="AQ9" s="49">
        <v>43586</v>
      </c>
      <c r="AR9" s="49">
        <v>43617</v>
      </c>
      <c r="AS9" s="49">
        <v>43647</v>
      </c>
      <c r="AT9" s="49">
        <v>43678</v>
      </c>
      <c r="AU9" s="49">
        <v>43709</v>
      </c>
      <c r="AV9" s="49">
        <v>43739</v>
      </c>
      <c r="AW9" s="49">
        <v>43770</v>
      </c>
      <c r="AX9" s="49">
        <v>43800</v>
      </c>
      <c r="AY9" s="49">
        <v>43831</v>
      </c>
      <c r="AZ9" s="49">
        <v>43862</v>
      </c>
      <c r="BA9" s="50">
        <v>43891</v>
      </c>
      <c r="BB9" s="50">
        <v>43922</v>
      </c>
      <c r="BC9" s="50">
        <v>43952</v>
      </c>
      <c r="BD9" s="50">
        <v>43983</v>
      </c>
      <c r="BE9" s="50">
        <v>44013</v>
      </c>
      <c r="BF9" s="50">
        <v>44044</v>
      </c>
      <c r="BG9" s="50">
        <v>44075</v>
      </c>
      <c r="BH9" s="50">
        <v>44105</v>
      </c>
      <c r="BI9" s="50">
        <v>44136</v>
      </c>
      <c r="BJ9" s="50">
        <v>44166</v>
      </c>
      <c r="BK9" s="50">
        <v>44197</v>
      </c>
      <c r="BL9" s="50">
        <v>44228</v>
      </c>
      <c r="BM9" s="51">
        <v>44256</v>
      </c>
      <c r="BN9" s="51">
        <v>44287</v>
      </c>
      <c r="BO9" s="51">
        <v>44317</v>
      </c>
      <c r="BP9" s="51">
        <v>44348</v>
      </c>
      <c r="BQ9" s="51">
        <v>44378</v>
      </c>
      <c r="BR9" s="51">
        <v>44409</v>
      </c>
      <c r="BS9" s="51">
        <v>44440</v>
      </c>
      <c r="BT9" s="51">
        <v>44470</v>
      </c>
      <c r="BU9" s="51">
        <v>44501</v>
      </c>
      <c r="BV9" s="51">
        <v>44531</v>
      </c>
      <c r="BW9" s="51">
        <v>44562</v>
      </c>
      <c r="BX9" s="51">
        <v>44593</v>
      </c>
      <c r="BY9" s="49">
        <v>44621</v>
      </c>
      <c r="BZ9" s="49">
        <v>44652</v>
      </c>
      <c r="CA9" s="49">
        <v>44682</v>
      </c>
      <c r="CB9" s="49">
        <v>44713</v>
      </c>
      <c r="CC9" s="49">
        <v>44743</v>
      </c>
      <c r="CD9" s="49">
        <v>44774</v>
      </c>
      <c r="CE9" s="49">
        <v>44805</v>
      </c>
      <c r="CF9" s="49">
        <v>44835</v>
      </c>
      <c r="CG9" s="49">
        <v>44866</v>
      </c>
      <c r="CH9" s="49">
        <v>44896</v>
      </c>
      <c r="CI9" s="49">
        <v>44927</v>
      </c>
      <c r="CJ9" s="49">
        <v>44958</v>
      </c>
    </row>
    <row r="10" spans="1:88" x14ac:dyDescent="0.25">
      <c r="A10" s="225"/>
      <c r="B10" s="45" t="s">
        <v>36</v>
      </c>
      <c r="C10" s="25">
        <f t="shared" ref="C10:D10" si="6">ROUND(SUM(C23:C32),2)</f>
        <v>0</v>
      </c>
      <c r="D10" s="25">
        <f t="shared" si="6"/>
        <v>0</v>
      </c>
      <c r="E10" s="25">
        <f>ROUND(SUM(E23:E32),2)</f>
        <v>0</v>
      </c>
      <c r="F10" s="25">
        <f>ROUND(SUM(F23:F32),2)</f>
        <v>1313.08</v>
      </c>
      <c r="G10" s="25">
        <f>ROUND(SUM(G23:G32),2)</f>
        <v>9907.23</v>
      </c>
      <c r="H10" s="25">
        <f>ROUND(SUM(H23:H32),2)</f>
        <v>125539.61</v>
      </c>
      <c r="I10" s="25">
        <f>ROUND(SUM(I23:I32),2)</f>
        <v>266964.25</v>
      </c>
      <c r="J10" s="25">
        <f t="shared" ref="J10:P10" si="7">ROUND(SUM(J23:J32),2)</f>
        <v>398407.72</v>
      </c>
      <c r="K10" s="25">
        <f t="shared" si="7"/>
        <v>298892.71999999997</v>
      </c>
      <c r="L10" s="25">
        <f>ROUND(SUM(L23:L32),2)</f>
        <v>78708.83</v>
      </c>
      <c r="M10" s="25">
        <f t="shared" si="7"/>
        <v>114186.44</v>
      </c>
      <c r="N10" s="25">
        <f t="shared" si="7"/>
        <v>184481.01</v>
      </c>
      <c r="O10" s="25">
        <f t="shared" si="7"/>
        <v>213599.55</v>
      </c>
      <c r="P10" s="25">
        <f t="shared" si="7"/>
        <v>235096.53</v>
      </c>
      <c r="Q10" s="25">
        <f t="shared" ref="Q10:CB10" si="8">ROUND(SUM(Q23:Q32),2)</f>
        <v>279033.63</v>
      </c>
      <c r="R10" s="25">
        <f t="shared" si="8"/>
        <v>131107.67000000001</v>
      </c>
      <c r="S10" s="25">
        <f t="shared" si="8"/>
        <v>169527.75</v>
      </c>
      <c r="T10" s="25">
        <f t="shared" si="8"/>
        <v>658620.56000000006</v>
      </c>
      <c r="U10" s="25">
        <f t="shared" si="8"/>
        <v>969754.26</v>
      </c>
      <c r="V10" s="25">
        <f t="shared" si="8"/>
        <v>1096490.01</v>
      </c>
      <c r="W10" s="25">
        <f t="shared" si="8"/>
        <v>760815.83</v>
      </c>
      <c r="X10" s="25">
        <f t="shared" si="8"/>
        <v>246286.73</v>
      </c>
      <c r="Y10" s="25">
        <f t="shared" si="8"/>
        <v>322029.86</v>
      </c>
      <c r="Z10" s="25">
        <f t="shared" si="8"/>
        <v>431450</v>
      </c>
      <c r="AA10" s="25">
        <f t="shared" si="8"/>
        <v>441515.55</v>
      </c>
      <c r="AB10" s="25">
        <f t="shared" si="8"/>
        <v>395090.33</v>
      </c>
      <c r="AC10" s="25">
        <f t="shared" si="8"/>
        <v>429397.97</v>
      </c>
      <c r="AD10" s="25">
        <f t="shared" si="8"/>
        <v>375741.61</v>
      </c>
      <c r="AE10" s="25">
        <f t="shared" si="8"/>
        <v>484528.95</v>
      </c>
      <c r="AF10" s="25">
        <f t="shared" si="8"/>
        <v>1966166.09</v>
      </c>
      <c r="AG10" s="25">
        <f t="shared" si="8"/>
        <v>2648912.5099999998</v>
      </c>
      <c r="AH10" s="25">
        <f t="shared" si="8"/>
        <v>2542302.75</v>
      </c>
      <c r="AI10" s="25">
        <f t="shared" si="8"/>
        <v>1502008.06</v>
      </c>
      <c r="AJ10" s="25">
        <f t="shared" si="8"/>
        <v>381466.35</v>
      </c>
      <c r="AK10" s="25">
        <f t="shared" si="8"/>
        <v>490474.78</v>
      </c>
      <c r="AL10" s="25">
        <f t="shared" si="8"/>
        <v>661462.07999999996</v>
      </c>
      <c r="AM10" s="25">
        <f t="shared" si="8"/>
        <v>660293.55000000005</v>
      </c>
      <c r="AN10" s="25">
        <f t="shared" si="8"/>
        <v>596462.49</v>
      </c>
      <c r="AO10" s="25">
        <f t="shared" si="8"/>
        <v>564085</v>
      </c>
      <c r="AP10" s="25">
        <f t="shared" si="8"/>
        <v>447932.52</v>
      </c>
      <c r="AQ10" s="25">
        <f t="shared" si="8"/>
        <v>603132.64</v>
      </c>
      <c r="AR10" s="25">
        <f t="shared" si="8"/>
        <v>2643336.17</v>
      </c>
      <c r="AS10" s="25">
        <f t="shared" si="8"/>
        <v>3397414.58</v>
      </c>
      <c r="AT10" s="25">
        <f t="shared" si="8"/>
        <v>3264268.53</v>
      </c>
      <c r="AU10" s="25">
        <f t="shared" si="8"/>
        <v>1839808.7</v>
      </c>
      <c r="AV10" s="25">
        <f t="shared" si="8"/>
        <v>447413.81</v>
      </c>
      <c r="AW10" s="25">
        <f t="shared" si="8"/>
        <v>552491.52000000002</v>
      </c>
      <c r="AX10" s="25">
        <f t="shared" si="8"/>
        <v>726229.77</v>
      </c>
      <c r="AY10" s="25">
        <f t="shared" si="8"/>
        <v>710652.02</v>
      </c>
      <c r="AZ10" s="25">
        <f t="shared" si="8"/>
        <v>614273.78</v>
      </c>
      <c r="BA10" s="25">
        <f t="shared" si="8"/>
        <v>564085</v>
      </c>
      <c r="BB10" s="25">
        <f t="shared" si="8"/>
        <v>447932.53</v>
      </c>
      <c r="BC10" s="25">
        <f t="shared" si="8"/>
        <v>603132.67000000004</v>
      </c>
      <c r="BD10" s="25">
        <f t="shared" si="8"/>
        <v>0</v>
      </c>
      <c r="BE10" s="25">
        <f t="shared" si="8"/>
        <v>0</v>
      </c>
      <c r="BF10" s="25">
        <f t="shared" si="8"/>
        <v>0</v>
      </c>
      <c r="BG10" s="25">
        <f t="shared" si="8"/>
        <v>0</v>
      </c>
      <c r="BH10" s="25">
        <f t="shared" si="8"/>
        <v>0</v>
      </c>
      <c r="BI10" s="25">
        <f t="shared" si="8"/>
        <v>0</v>
      </c>
      <c r="BJ10" s="25">
        <f t="shared" si="8"/>
        <v>0</v>
      </c>
      <c r="BK10" s="25">
        <f t="shared" si="8"/>
        <v>0</v>
      </c>
      <c r="BL10" s="25">
        <f t="shared" si="8"/>
        <v>0</v>
      </c>
      <c r="BM10" s="25">
        <f t="shared" si="8"/>
        <v>0</v>
      </c>
      <c r="BN10" s="25">
        <f t="shared" si="8"/>
        <v>0</v>
      </c>
      <c r="BO10" s="25">
        <f t="shared" si="8"/>
        <v>0</v>
      </c>
      <c r="BP10" s="25">
        <f t="shared" si="8"/>
        <v>0</v>
      </c>
      <c r="BQ10" s="25">
        <f t="shared" si="8"/>
        <v>0</v>
      </c>
      <c r="BR10" s="25">
        <f t="shared" si="8"/>
        <v>0</v>
      </c>
      <c r="BS10" s="25">
        <f t="shared" si="8"/>
        <v>0</v>
      </c>
      <c r="BT10" s="25">
        <f t="shared" si="8"/>
        <v>0</v>
      </c>
      <c r="BU10" s="25">
        <f t="shared" si="8"/>
        <v>0</v>
      </c>
      <c r="BV10" s="25">
        <f t="shared" si="8"/>
        <v>0</v>
      </c>
      <c r="BW10" s="25">
        <f t="shared" si="8"/>
        <v>0</v>
      </c>
      <c r="BX10" s="25">
        <f t="shared" si="8"/>
        <v>0</v>
      </c>
      <c r="BY10" s="25">
        <f t="shared" si="8"/>
        <v>0</v>
      </c>
      <c r="BZ10" s="25">
        <f t="shared" si="8"/>
        <v>0</v>
      </c>
      <c r="CA10" s="25">
        <f t="shared" si="8"/>
        <v>0</v>
      </c>
      <c r="CB10" s="25">
        <f t="shared" si="8"/>
        <v>0</v>
      </c>
      <c r="CC10" s="25">
        <f t="shared" ref="CC10:CJ10" si="9">ROUND(SUM(CC23:CC32),2)</f>
        <v>0</v>
      </c>
      <c r="CD10" s="25">
        <f t="shared" si="9"/>
        <v>0</v>
      </c>
      <c r="CE10" s="25">
        <f t="shared" si="9"/>
        <v>0</v>
      </c>
      <c r="CF10" s="25">
        <f t="shared" si="9"/>
        <v>0</v>
      </c>
      <c r="CG10" s="25">
        <f t="shared" si="9"/>
        <v>0</v>
      </c>
      <c r="CH10" s="25">
        <f t="shared" si="9"/>
        <v>0</v>
      </c>
      <c r="CI10" s="25">
        <f t="shared" si="9"/>
        <v>0</v>
      </c>
      <c r="CJ10" s="25">
        <f t="shared" si="9"/>
        <v>0</v>
      </c>
    </row>
    <row r="11" spans="1:88" x14ac:dyDescent="0.25">
      <c r="A11" s="225"/>
      <c r="B11" s="45" t="s">
        <v>37</v>
      </c>
      <c r="C11" s="25">
        <f t="shared" ref="C11:D11" si="10">ROUND(SUM(C35:C47),2)</f>
        <v>0</v>
      </c>
      <c r="D11" s="25">
        <f t="shared" si="10"/>
        <v>0</v>
      </c>
      <c r="E11" s="25">
        <f>ROUND(SUM(E35:E47),2)</f>
        <v>0</v>
      </c>
      <c r="F11" s="25">
        <f>ROUND(SUM(F35:F47),2)</f>
        <v>0</v>
      </c>
      <c r="G11" s="25">
        <f>ROUND(SUM(G35:G47),2)</f>
        <v>0</v>
      </c>
      <c r="H11" s="25">
        <f>ROUND(SUM(H35:H47),2)</f>
        <v>4466.28</v>
      </c>
      <c r="I11" s="25">
        <f>ROUND(SUM(I35:I47),2)</f>
        <v>14291.26</v>
      </c>
      <c r="J11" s="25">
        <f t="shared" ref="J11:P11" si="11">ROUND(SUM(J35:J47),2)</f>
        <v>15642.64</v>
      </c>
      <c r="K11" s="25">
        <f t="shared" si="11"/>
        <v>24396.01</v>
      </c>
      <c r="L11" s="25">
        <f t="shared" si="11"/>
        <v>26052.01</v>
      </c>
      <c r="M11" s="25">
        <f t="shared" si="11"/>
        <v>30836.959999999999</v>
      </c>
      <c r="N11" s="25">
        <f t="shared" si="11"/>
        <v>41607.08</v>
      </c>
      <c r="O11" s="25">
        <f t="shared" si="11"/>
        <v>53848.83</v>
      </c>
      <c r="P11" s="25">
        <f t="shared" si="11"/>
        <v>48261.94</v>
      </c>
      <c r="Q11" s="25">
        <f t="shared" ref="Q11:CB11" si="12">ROUND(SUM(Q35:Q47),2)</f>
        <v>59905.52</v>
      </c>
      <c r="R11" s="25">
        <f t="shared" si="12"/>
        <v>27786.799999999999</v>
      </c>
      <c r="S11" s="25">
        <f t="shared" si="12"/>
        <v>53379.14</v>
      </c>
      <c r="T11" s="25">
        <f t="shared" si="12"/>
        <v>110942.83</v>
      </c>
      <c r="U11" s="25">
        <f t="shared" si="12"/>
        <v>172328.3</v>
      </c>
      <c r="V11" s="25">
        <f t="shared" si="12"/>
        <v>160694.79</v>
      </c>
      <c r="W11" s="25">
        <f t="shared" si="12"/>
        <v>172715.99</v>
      </c>
      <c r="X11" s="25">
        <f t="shared" si="12"/>
        <v>129564.85</v>
      </c>
      <c r="Y11" s="25">
        <f t="shared" si="12"/>
        <v>123762.05</v>
      </c>
      <c r="Z11" s="25">
        <f t="shared" si="12"/>
        <v>144179.68</v>
      </c>
      <c r="AA11" s="25">
        <f t="shared" si="12"/>
        <v>168876.55</v>
      </c>
      <c r="AB11" s="25">
        <f t="shared" si="12"/>
        <v>145082.4</v>
      </c>
      <c r="AC11" s="25">
        <f t="shared" si="12"/>
        <v>179948.83</v>
      </c>
      <c r="AD11" s="25">
        <f t="shared" si="12"/>
        <v>204185.09</v>
      </c>
      <c r="AE11" s="25">
        <f t="shared" si="12"/>
        <v>284916.96000000002</v>
      </c>
      <c r="AF11" s="25">
        <f t="shared" si="12"/>
        <v>432925.72</v>
      </c>
      <c r="AG11" s="25">
        <f t="shared" si="12"/>
        <v>600150.76</v>
      </c>
      <c r="AH11" s="25">
        <f t="shared" si="12"/>
        <v>501561.98</v>
      </c>
      <c r="AI11" s="25">
        <f t="shared" si="12"/>
        <v>553535.77</v>
      </c>
      <c r="AJ11" s="25">
        <f t="shared" si="12"/>
        <v>374370.21</v>
      </c>
      <c r="AK11" s="25">
        <f t="shared" si="12"/>
        <v>338452.63</v>
      </c>
      <c r="AL11" s="25">
        <f t="shared" si="12"/>
        <v>372749.72</v>
      </c>
      <c r="AM11" s="25">
        <f t="shared" si="12"/>
        <v>402911.98</v>
      </c>
      <c r="AN11" s="25">
        <f t="shared" si="12"/>
        <v>339867.33</v>
      </c>
      <c r="AO11" s="25">
        <f t="shared" si="12"/>
        <v>404086.33</v>
      </c>
      <c r="AP11" s="25">
        <f t="shared" si="12"/>
        <v>412086.09</v>
      </c>
      <c r="AQ11" s="25">
        <f t="shared" si="12"/>
        <v>523784.61</v>
      </c>
      <c r="AR11" s="25">
        <f t="shared" si="12"/>
        <v>749795.23</v>
      </c>
      <c r="AS11" s="25">
        <f t="shared" si="12"/>
        <v>954009.77</v>
      </c>
      <c r="AT11" s="25">
        <f t="shared" si="12"/>
        <v>773654.23</v>
      </c>
      <c r="AU11" s="25">
        <f t="shared" si="12"/>
        <v>798647.79</v>
      </c>
      <c r="AV11" s="25">
        <f t="shared" si="12"/>
        <v>513245.4</v>
      </c>
      <c r="AW11" s="25">
        <f t="shared" si="12"/>
        <v>437045.07</v>
      </c>
      <c r="AX11" s="25">
        <f t="shared" si="12"/>
        <v>453605.57</v>
      </c>
      <c r="AY11" s="25">
        <f t="shared" si="12"/>
        <v>469578.18</v>
      </c>
      <c r="AZ11" s="25">
        <f t="shared" si="12"/>
        <v>362850.02</v>
      </c>
      <c r="BA11" s="25">
        <f t="shared" si="12"/>
        <v>404086.38</v>
      </c>
      <c r="BB11" s="25">
        <f t="shared" si="12"/>
        <v>412086.14</v>
      </c>
      <c r="BC11" s="25">
        <f t="shared" si="12"/>
        <v>523784.66</v>
      </c>
      <c r="BD11" s="25">
        <f t="shared" si="12"/>
        <v>0</v>
      </c>
      <c r="BE11" s="25">
        <f t="shared" si="12"/>
        <v>0</v>
      </c>
      <c r="BF11" s="25">
        <f t="shared" si="12"/>
        <v>0</v>
      </c>
      <c r="BG11" s="25">
        <f t="shared" si="12"/>
        <v>0</v>
      </c>
      <c r="BH11" s="25">
        <f t="shared" si="12"/>
        <v>0</v>
      </c>
      <c r="BI11" s="25">
        <f t="shared" si="12"/>
        <v>0</v>
      </c>
      <c r="BJ11" s="25">
        <f t="shared" si="12"/>
        <v>0</v>
      </c>
      <c r="BK11" s="25">
        <f t="shared" si="12"/>
        <v>0</v>
      </c>
      <c r="BL11" s="25">
        <f t="shared" si="12"/>
        <v>0</v>
      </c>
      <c r="BM11" s="25">
        <f t="shared" si="12"/>
        <v>0</v>
      </c>
      <c r="BN11" s="25">
        <f t="shared" si="12"/>
        <v>0</v>
      </c>
      <c r="BO11" s="25">
        <f t="shared" si="12"/>
        <v>0</v>
      </c>
      <c r="BP11" s="25">
        <f t="shared" si="12"/>
        <v>0</v>
      </c>
      <c r="BQ11" s="25">
        <f t="shared" si="12"/>
        <v>0</v>
      </c>
      <c r="BR11" s="25">
        <f t="shared" si="12"/>
        <v>0</v>
      </c>
      <c r="BS11" s="25">
        <f t="shared" si="12"/>
        <v>0</v>
      </c>
      <c r="BT11" s="25">
        <f t="shared" si="12"/>
        <v>0</v>
      </c>
      <c r="BU11" s="25">
        <f t="shared" si="12"/>
        <v>0</v>
      </c>
      <c r="BV11" s="25">
        <f t="shared" si="12"/>
        <v>0</v>
      </c>
      <c r="BW11" s="25">
        <f t="shared" si="12"/>
        <v>0</v>
      </c>
      <c r="BX11" s="25">
        <f t="shared" si="12"/>
        <v>0</v>
      </c>
      <c r="BY11" s="25">
        <f t="shared" si="12"/>
        <v>0</v>
      </c>
      <c r="BZ11" s="25">
        <f t="shared" si="12"/>
        <v>0</v>
      </c>
      <c r="CA11" s="25">
        <f t="shared" si="12"/>
        <v>0</v>
      </c>
      <c r="CB11" s="25">
        <f t="shared" si="12"/>
        <v>0</v>
      </c>
      <c r="CC11" s="25">
        <f t="shared" ref="CC11:CJ11" si="13">ROUND(SUM(CC35:CC47),2)</f>
        <v>0</v>
      </c>
      <c r="CD11" s="25">
        <f t="shared" si="13"/>
        <v>0</v>
      </c>
      <c r="CE11" s="25">
        <f t="shared" si="13"/>
        <v>0</v>
      </c>
      <c r="CF11" s="25">
        <f t="shared" si="13"/>
        <v>0</v>
      </c>
      <c r="CG11" s="25">
        <f t="shared" si="13"/>
        <v>0</v>
      </c>
      <c r="CH11" s="25">
        <f t="shared" si="13"/>
        <v>0</v>
      </c>
      <c r="CI11" s="25">
        <f t="shared" si="13"/>
        <v>0</v>
      </c>
      <c r="CJ11" s="25">
        <f t="shared" si="13"/>
        <v>0</v>
      </c>
    </row>
    <row r="12" spans="1:88" x14ac:dyDescent="0.25">
      <c r="A12" s="225"/>
      <c r="B12" s="45" t="s">
        <v>38</v>
      </c>
      <c r="C12" s="25">
        <f t="shared" ref="C12:D12" si="14">ROUND(SUM(C50:C62),2)</f>
        <v>0</v>
      </c>
      <c r="D12" s="25">
        <f t="shared" si="14"/>
        <v>0</v>
      </c>
      <c r="E12" s="25">
        <f>ROUND(SUM(E50:E62),2)</f>
        <v>0</v>
      </c>
      <c r="F12" s="25">
        <f>ROUND(SUM(F50:F62),2)</f>
        <v>0</v>
      </c>
      <c r="G12" s="25">
        <f>ROUND(SUM(G50:G62),2)</f>
        <v>0</v>
      </c>
      <c r="H12" s="25">
        <f>ROUND(SUM(H50:H62),2)</f>
        <v>7333.72</v>
      </c>
      <c r="I12" s="25">
        <f>ROUND(SUM(I50:I62),2)</f>
        <v>25745.4</v>
      </c>
      <c r="J12" s="25">
        <f t="shared" ref="J12:P12" si="15">ROUND(SUM(J50:J62),2)</f>
        <v>35933.42</v>
      </c>
      <c r="K12" s="25">
        <f t="shared" si="15"/>
        <v>62138.25</v>
      </c>
      <c r="L12" s="25">
        <f t="shared" si="15"/>
        <v>53326.51</v>
      </c>
      <c r="M12" s="25">
        <f t="shared" si="15"/>
        <v>61697.41</v>
      </c>
      <c r="N12" s="25">
        <f t="shared" si="15"/>
        <v>83486.990000000005</v>
      </c>
      <c r="O12" s="25">
        <f t="shared" si="15"/>
        <v>107610.4</v>
      </c>
      <c r="P12" s="25">
        <f t="shared" si="15"/>
        <v>101082.62</v>
      </c>
      <c r="Q12" s="25">
        <f t="shared" ref="Q12:CB12" si="16">ROUND(SUM(Q50:Q62),2)</f>
        <v>126680.52</v>
      </c>
      <c r="R12" s="25">
        <f t="shared" si="16"/>
        <v>67336.600000000006</v>
      </c>
      <c r="S12" s="25">
        <f t="shared" si="16"/>
        <v>113645.85</v>
      </c>
      <c r="T12" s="25">
        <f t="shared" si="16"/>
        <v>240821.68</v>
      </c>
      <c r="U12" s="25">
        <f t="shared" si="16"/>
        <v>358246.55</v>
      </c>
      <c r="V12" s="25">
        <f t="shared" si="16"/>
        <v>342447.18</v>
      </c>
      <c r="W12" s="25">
        <f t="shared" si="16"/>
        <v>375705.37</v>
      </c>
      <c r="X12" s="25">
        <f t="shared" si="16"/>
        <v>245947.19</v>
      </c>
      <c r="Y12" s="25">
        <f t="shared" si="16"/>
        <v>236771.63</v>
      </c>
      <c r="Z12" s="25">
        <f t="shared" si="16"/>
        <v>283408.40000000002</v>
      </c>
      <c r="AA12" s="25">
        <f t="shared" si="16"/>
        <v>332084.06</v>
      </c>
      <c r="AB12" s="25">
        <f t="shared" si="16"/>
        <v>288486.15000000002</v>
      </c>
      <c r="AC12" s="25">
        <f t="shared" si="16"/>
        <v>337789.94</v>
      </c>
      <c r="AD12" s="25">
        <f t="shared" si="16"/>
        <v>351892.54</v>
      </c>
      <c r="AE12" s="25">
        <f t="shared" si="16"/>
        <v>472682.76</v>
      </c>
      <c r="AF12" s="25">
        <f t="shared" si="16"/>
        <v>918367.12</v>
      </c>
      <c r="AG12" s="25">
        <f t="shared" si="16"/>
        <v>1237071.06</v>
      </c>
      <c r="AH12" s="25">
        <f t="shared" si="16"/>
        <v>1054796.6200000001</v>
      </c>
      <c r="AI12" s="25">
        <f t="shared" si="16"/>
        <v>1032847.57</v>
      </c>
      <c r="AJ12" s="25">
        <f t="shared" si="16"/>
        <v>567355.79</v>
      </c>
      <c r="AK12" s="25">
        <f t="shared" si="16"/>
        <v>514764.6</v>
      </c>
      <c r="AL12" s="25">
        <f t="shared" si="16"/>
        <v>596163.06000000006</v>
      </c>
      <c r="AM12" s="25">
        <f t="shared" si="16"/>
        <v>668017.49</v>
      </c>
      <c r="AN12" s="25">
        <f t="shared" si="16"/>
        <v>590633.35</v>
      </c>
      <c r="AO12" s="25">
        <f t="shared" si="16"/>
        <v>685422.3</v>
      </c>
      <c r="AP12" s="25">
        <f t="shared" si="16"/>
        <v>670687.92000000004</v>
      </c>
      <c r="AQ12" s="25">
        <f t="shared" si="16"/>
        <v>853162.05</v>
      </c>
      <c r="AR12" s="25">
        <f t="shared" si="16"/>
        <v>1664145.82</v>
      </c>
      <c r="AS12" s="25">
        <f t="shared" si="16"/>
        <v>2091268.44</v>
      </c>
      <c r="AT12" s="25">
        <f t="shared" si="16"/>
        <v>1760734.09</v>
      </c>
      <c r="AU12" s="25">
        <f t="shared" si="16"/>
        <v>1595672.5</v>
      </c>
      <c r="AV12" s="25">
        <f t="shared" si="16"/>
        <v>818393.68</v>
      </c>
      <c r="AW12" s="25">
        <f t="shared" si="16"/>
        <v>696544.51</v>
      </c>
      <c r="AX12" s="25">
        <f t="shared" si="16"/>
        <v>745473.79</v>
      </c>
      <c r="AY12" s="25">
        <f t="shared" si="16"/>
        <v>787798.94</v>
      </c>
      <c r="AZ12" s="25">
        <f t="shared" si="16"/>
        <v>634621.07999999996</v>
      </c>
      <c r="BA12" s="25">
        <f t="shared" si="16"/>
        <v>685422.34</v>
      </c>
      <c r="BB12" s="25">
        <f t="shared" si="16"/>
        <v>670687.94999999995</v>
      </c>
      <c r="BC12" s="25">
        <f t="shared" si="16"/>
        <v>853162.09</v>
      </c>
      <c r="BD12" s="25">
        <f t="shared" si="16"/>
        <v>0</v>
      </c>
      <c r="BE12" s="25">
        <f t="shared" si="16"/>
        <v>0</v>
      </c>
      <c r="BF12" s="25">
        <f t="shared" si="16"/>
        <v>0</v>
      </c>
      <c r="BG12" s="25">
        <f t="shared" si="16"/>
        <v>0</v>
      </c>
      <c r="BH12" s="25">
        <f t="shared" si="16"/>
        <v>0</v>
      </c>
      <c r="BI12" s="25">
        <f t="shared" si="16"/>
        <v>0</v>
      </c>
      <c r="BJ12" s="25">
        <f t="shared" si="16"/>
        <v>0</v>
      </c>
      <c r="BK12" s="25">
        <f t="shared" si="16"/>
        <v>0</v>
      </c>
      <c r="BL12" s="25">
        <f t="shared" si="16"/>
        <v>0</v>
      </c>
      <c r="BM12" s="25">
        <f t="shared" si="16"/>
        <v>0</v>
      </c>
      <c r="BN12" s="25">
        <f t="shared" si="16"/>
        <v>0</v>
      </c>
      <c r="BO12" s="25">
        <f t="shared" si="16"/>
        <v>0</v>
      </c>
      <c r="BP12" s="25">
        <f t="shared" si="16"/>
        <v>0</v>
      </c>
      <c r="BQ12" s="25">
        <f t="shared" si="16"/>
        <v>0</v>
      </c>
      <c r="BR12" s="25">
        <f t="shared" si="16"/>
        <v>0</v>
      </c>
      <c r="BS12" s="25">
        <f t="shared" si="16"/>
        <v>0</v>
      </c>
      <c r="BT12" s="25">
        <f t="shared" si="16"/>
        <v>0</v>
      </c>
      <c r="BU12" s="25">
        <f t="shared" si="16"/>
        <v>0</v>
      </c>
      <c r="BV12" s="25">
        <f t="shared" si="16"/>
        <v>0</v>
      </c>
      <c r="BW12" s="25">
        <f t="shared" si="16"/>
        <v>0</v>
      </c>
      <c r="BX12" s="25">
        <f t="shared" si="16"/>
        <v>0</v>
      </c>
      <c r="BY12" s="25">
        <f t="shared" si="16"/>
        <v>0</v>
      </c>
      <c r="BZ12" s="25">
        <f t="shared" si="16"/>
        <v>0</v>
      </c>
      <c r="CA12" s="25">
        <f t="shared" si="16"/>
        <v>0</v>
      </c>
      <c r="CB12" s="25">
        <f t="shared" si="16"/>
        <v>0</v>
      </c>
      <c r="CC12" s="25">
        <f t="shared" ref="CC12:CJ12" si="17">ROUND(SUM(CC50:CC62),2)</f>
        <v>0</v>
      </c>
      <c r="CD12" s="25">
        <f t="shared" si="17"/>
        <v>0</v>
      </c>
      <c r="CE12" s="25">
        <f t="shared" si="17"/>
        <v>0</v>
      </c>
      <c r="CF12" s="25">
        <f t="shared" si="17"/>
        <v>0</v>
      </c>
      <c r="CG12" s="25">
        <f t="shared" si="17"/>
        <v>0</v>
      </c>
      <c r="CH12" s="25">
        <f t="shared" si="17"/>
        <v>0</v>
      </c>
      <c r="CI12" s="25">
        <f t="shared" si="17"/>
        <v>0</v>
      </c>
      <c r="CJ12" s="25">
        <f t="shared" si="17"/>
        <v>0</v>
      </c>
    </row>
    <row r="13" spans="1:88" x14ac:dyDescent="0.25">
      <c r="A13" s="225"/>
      <c r="B13" s="45" t="s">
        <v>39</v>
      </c>
      <c r="C13" s="25">
        <f t="shared" ref="C13:D13" si="18">ROUND(SUM(C65:C77),2)</f>
        <v>0</v>
      </c>
      <c r="D13" s="25">
        <f t="shared" si="18"/>
        <v>0</v>
      </c>
      <c r="E13" s="25">
        <f>ROUND(SUM(E65:E77),2)</f>
        <v>0</v>
      </c>
      <c r="F13" s="25">
        <f>ROUND(SUM(F65:F77),2)</f>
        <v>0</v>
      </c>
      <c r="G13" s="25">
        <f>ROUND(SUM(G65:G77),2)</f>
        <v>0</v>
      </c>
      <c r="H13" s="25">
        <f>ROUND(SUM(H65:H77),2)</f>
        <v>562.01</v>
      </c>
      <c r="I13" s="25">
        <f>ROUND(SUM(I65:I77),2)</f>
        <v>1721.11</v>
      </c>
      <c r="J13" s="25">
        <f t="shared" ref="J13:P13" si="19">ROUND(SUM(J65:J77),2)</f>
        <v>1965.74</v>
      </c>
      <c r="K13" s="25">
        <f t="shared" si="19"/>
        <v>4572.99</v>
      </c>
      <c r="L13" s="25">
        <f t="shared" si="19"/>
        <v>4457.5</v>
      </c>
      <c r="M13" s="25">
        <f t="shared" si="19"/>
        <v>7863.3</v>
      </c>
      <c r="N13" s="25">
        <f t="shared" si="19"/>
        <v>19651.77</v>
      </c>
      <c r="O13" s="25">
        <f t="shared" si="19"/>
        <v>30498.37</v>
      </c>
      <c r="P13" s="25">
        <f t="shared" si="19"/>
        <v>26244.38</v>
      </c>
      <c r="Q13" s="25">
        <f t="shared" ref="Q13:CB13" si="20">ROUND(SUM(Q65:Q77),2)</f>
        <v>31970.18</v>
      </c>
      <c r="R13" s="25">
        <f t="shared" si="20"/>
        <v>11716.78</v>
      </c>
      <c r="S13" s="25">
        <f t="shared" si="20"/>
        <v>32229.96</v>
      </c>
      <c r="T13" s="25">
        <f t="shared" si="20"/>
        <v>136612.56</v>
      </c>
      <c r="U13" s="25">
        <f t="shared" si="20"/>
        <v>189738.33</v>
      </c>
      <c r="V13" s="25">
        <f t="shared" si="20"/>
        <v>233939.05</v>
      </c>
      <c r="W13" s="25">
        <f t="shared" si="20"/>
        <v>223542.27</v>
      </c>
      <c r="X13" s="25">
        <f t="shared" si="20"/>
        <v>111249.96</v>
      </c>
      <c r="Y13" s="25">
        <f t="shared" si="20"/>
        <v>104563.81</v>
      </c>
      <c r="Z13" s="25">
        <f t="shared" si="20"/>
        <v>121506.81</v>
      </c>
      <c r="AA13" s="25">
        <f t="shared" si="20"/>
        <v>139171.93</v>
      </c>
      <c r="AB13" s="25">
        <f t="shared" si="20"/>
        <v>122021</v>
      </c>
      <c r="AC13" s="25">
        <f t="shared" si="20"/>
        <v>139570.59</v>
      </c>
      <c r="AD13" s="25">
        <f t="shared" si="20"/>
        <v>139602.85999999999</v>
      </c>
      <c r="AE13" s="25">
        <f t="shared" si="20"/>
        <v>190346.18</v>
      </c>
      <c r="AF13" s="25">
        <f t="shared" si="20"/>
        <v>445574.65</v>
      </c>
      <c r="AG13" s="25">
        <f t="shared" si="20"/>
        <v>568878.41</v>
      </c>
      <c r="AH13" s="25">
        <f t="shared" si="20"/>
        <v>505236.95</v>
      </c>
      <c r="AI13" s="25">
        <f t="shared" si="20"/>
        <v>429888.75</v>
      </c>
      <c r="AJ13" s="25">
        <f t="shared" si="20"/>
        <v>211946.13</v>
      </c>
      <c r="AK13" s="25">
        <f t="shared" si="20"/>
        <v>195177.97</v>
      </c>
      <c r="AL13" s="25">
        <f t="shared" si="20"/>
        <v>228700.96</v>
      </c>
      <c r="AM13" s="25">
        <f t="shared" si="20"/>
        <v>257433.55</v>
      </c>
      <c r="AN13" s="25">
        <f t="shared" si="20"/>
        <v>234795.39</v>
      </c>
      <c r="AO13" s="25">
        <f t="shared" si="20"/>
        <v>274909.78999999998</v>
      </c>
      <c r="AP13" s="25">
        <f t="shared" si="20"/>
        <v>263872</v>
      </c>
      <c r="AQ13" s="25">
        <f t="shared" si="20"/>
        <v>343359.84</v>
      </c>
      <c r="AR13" s="25">
        <f t="shared" si="20"/>
        <v>789811.16</v>
      </c>
      <c r="AS13" s="25">
        <f t="shared" si="20"/>
        <v>976641.92</v>
      </c>
      <c r="AT13" s="25">
        <f t="shared" si="20"/>
        <v>873481.13</v>
      </c>
      <c r="AU13" s="25">
        <f t="shared" si="20"/>
        <v>686538.31</v>
      </c>
      <c r="AV13" s="25">
        <f t="shared" si="20"/>
        <v>311717.63</v>
      </c>
      <c r="AW13" s="25">
        <f t="shared" si="20"/>
        <v>270312.3</v>
      </c>
      <c r="AX13" s="25">
        <f t="shared" si="20"/>
        <v>288788.57</v>
      </c>
      <c r="AY13" s="25">
        <f t="shared" si="20"/>
        <v>302168.8</v>
      </c>
      <c r="AZ13" s="25">
        <f t="shared" si="20"/>
        <v>250850.82</v>
      </c>
      <c r="BA13" s="25">
        <f t="shared" si="20"/>
        <v>274909.83</v>
      </c>
      <c r="BB13" s="25">
        <f t="shared" si="20"/>
        <v>263872.03000000003</v>
      </c>
      <c r="BC13" s="25">
        <f t="shared" si="20"/>
        <v>343359.88</v>
      </c>
      <c r="BD13" s="25">
        <f t="shared" si="20"/>
        <v>0</v>
      </c>
      <c r="BE13" s="25">
        <f t="shared" si="20"/>
        <v>0</v>
      </c>
      <c r="BF13" s="25">
        <f t="shared" si="20"/>
        <v>0</v>
      </c>
      <c r="BG13" s="25">
        <f t="shared" si="20"/>
        <v>0</v>
      </c>
      <c r="BH13" s="25">
        <f t="shared" si="20"/>
        <v>0</v>
      </c>
      <c r="BI13" s="25">
        <f t="shared" si="20"/>
        <v>0</v>
      </c>
      <c r="BJ13" s="25">
        <f t="shared" si="20"/>
        <v>0</v>
      </c>
      <c r="BK13" s="25">
        <f t="shared" si="20"/>
        <v>0</v>
      </c>
      <c r="BL13" s="25">
        <f t="shared" si="20"/>
        <v>0</v>
      </c>
      <c r="BM13" s="25">
        <f t="shared" si="20"/>
        <v>0</v>
      </c>
      <c r="BN13" s="25">
        <f t="shared" si="20"/>
        <v>0</v>
      </c>
      <c r="BO13" s="25">
        <f t="shared" si="20"/>
        <v>0</v>
      </c>
      <c r="BP13" s="25">
        <f t="shared" si="20"/>
        <v>0</v>
      </c>
      <c r="BQ13" s="25">
        <f t="shared" si="20"/>
        <v>0</v>
      </c>
      <c r="BR13" s="25">
        <f t="shared" si="20"/>
        <v>0</v>
      </c>
      <c r="BS13" s="25">
        <f t="shared" si="20"/>
        <v>0</v>
      </c>
      <c r="BT13" s="25">
        <f t="shared" si="20"/>
        <v>0</v>
      </c>
      <c r="BU13" s="25">
        <f t="shared" si="20"/>
        <v>0</v>
      </c>
      <c r="BV13" s="25">
        <f t="shared" si="20"/>
        <v>0</v>
      </c>
      <c r="BW13" s="25">
        <f t="shared" si="20"/>
        <v>0</v>
      </c>
      <c r="BX13" s="25">
        <f t="shared" si="20"/>
        <v>0</v>
      </c>
      <c r="BY13" s="25">
        <f t="shared" si="20"/>
        <v>0</v>
      </c>
      <c r="BZ13" s="25">
        <f t="shared" si="20"/>
        <v>0</v>
      </c>
      <c r="CA13" s="25">
        <f t="shared" si="20"/>
        <v>0</v>
      </c>
      <c r="CB13" s="25">
        <f t="shared" si="20"/>
        <v>0</v>
      </c>
      <c r="CC13" s="25">
        <f t="shared" ref="CC13:CJ13" si="21">ROUND(SUM(CC65:CC77),2)</f>
        <v>0</v>
      </c>
      <c r="CD13" s="25">
        <f t="shared" si="21"/>
        <v>0</v>
      </c>
      <c r="CE13" s="25">
        <f t="shared" si="21"/>
        <v>0</v>
      </c>
      <c r="CF13" s="25">
        <f t="shared" si="21"/>
        <v>0</v>
      </c>
      <c r="CG13" s="25">
        <f t="shared" si="21"/>
        <v>0</v>
      </c>
      <c r="CH13" s="25">
        <f t="shared" si="21"/>
        <v>0</v>
      </c>
      <c r="CI13" s="25">
        <f t="shared" si="21"/>
        <v>0</v>
      </c>
      <c r="CJ13" s="25">
        <f t="shared" si="21"/>
        <v>0</v>
      </c>
    </row>
    <row r="14" spans="1:88" x14ac:dyDescent="0.25">
      <c r="A14" s="225"/>
      <c r="B14" s="45" t="s">
        <v>40</v>
      </c>
      <c r="C14" s="25">
        <f t="shared" ref="C14:D14" si="22">ROUND(SUM(C80:C92),2)</f>
        <v>0</v>
      </c>
      <c r="D14" s="25">
        <f t="shared" si="22"/>
        <v>0</v>
      </c>
      <c r="E14" s="25">
        <f>ROUND(SUM(E80:E92),2)</f>
        <v>0</v>
      </c>
      <c r="F14" s="25">
        <f>ROUND(SUM(F80:F92),2)</f>
        <v>0</v>
      </c>
      <c r="G14" s="25">
        <f>ROUND(SUM(G80:G92),2)</f>
        <v>0</v>
      </c>
      <c r="H14" s="25">
        <f>ROUND(SUM(H80:H92),2)</f>
        <v>0</v>
      </c>
      <c r="I14" s="25">
        <f>ROUND(SUM(I80:I92),2)</f>
        <v>480.11</v>
      </c>
      <c r="J14" s="25">
        <f t="shared" ref="J14:P14" si="23">ROUND(SUM(J80:J92),2)</f>
        <v>1567.22</v>
      </c>
      <c r="K14" s="25">
        <f t="shared" si="23"/>
        <v>2582.86</v>
      </c>
      <c r="L14" s="25">
        <f t="shared" si="23"/>
        <v>2103.02</v>
      </c>
      <c r="M14" s="25">
        <f t="shared" si="23"/>
        <v>2487.52</v>
      </c>
      <c r="N14" s="25">
        <f t="shared" si="23"/>
        <v>3322.79</v>
      </c>
      <c r="O14" s="25">
        <f t="shared" si="23"/>
        <v>6135.84</v>
      </c>
      <c r="P14" s="25">
        <f t="shared" si="23"/>
        <v>6642.65</v>
      </c>
      <c r="Q14" s="25">
        <f t="shared" ref="Q14:CB14" si="24">ROUND(SUM(Q80:Q92),2)</f>
        <v>9558.89</v>
      </c>
      <c r="R14" s="25">
        <f t="shared" si="24"/>
        <v>8364.27</v>
      </c>
      <c r="S14" s="25">
        <f t="shared" si="24"/>
        <v>11796.98</v>
      </c>
      <c r="T14" s="25">
        <f t="shared" si="24"/>
        <v>21705.23</v>
      </c>
      <c r="U14" s="25">
        <f t="shared" si="24"/>
        <v>31710.49</v>
      </c>
      <c r="V14" s="25">
        <f t="shared" si="24"/>
        <v>28258.61</v>
      </c>
      <c r="W14" s="25">
        <f t="shared" si="24"/>
        <v>27772.21</v>
      </c>
      <c r="X14" s="25">
        <f t="shared" si="24"/>
        <v>20291.330000000002</v>
      </c>
      <c r="Y14" s="25">
        <f t="shared" si="24"/>
        <v>19440.88</v>
      </c>
      <c r="Z14" s="25">
        <f t="shared" si="24"/>
        <v>21732.11</v>
      </c>
      <c r="AA14" s="25">
        <f t="shared" si="24"/>
        <v>24846.32</v>
      </c>
      <c r="AB14" s="25">
        <f t="shared" si="24"/>
        <v>22367.86</v>
      </c>
      <c r="AC14" s="25">
        <f t="shared" si="24"/>
        <v>24737.31</v>
      </c>
      <c r="AD14" s="25">
        <f t="shared" si="24"/>
        <v>25669.72</v>
      </c>
      <c r="AE14" s="25">
        <f t="shared" si="24"/>
        <v>35326.269999999997</v>
      </c>
      <c r="AF14" s="25">
        <f t="shared" si="24"/>
        <v>77793.63</v>
      </c>
      <c r="AG14" s="25">
        <f t="shared" si="24"/>
        <v>103295.88</v>
      </c>
      <c r="AH14" s="25">
        <f t="shared" si="24"/>
        <v>86623.3</v>
      </c>
      <c r="AI14" s="25">
        <f t="shared" si="24"/>
        <v>69072.75</v>
      </c>
      <c r="AJ14" s="25">
        <f t="shared" si="24"/>
        <v>36746.730000000003</v>
      </c>
      <c r="AK14" s="25">
        <f t="shared" si="24"/>
        <v>34517.599999999999</v>
      </c>
      <c r="AL14" s="25">
        <f t="shared" si="24"/>
        <v>41551.74</v>
      </c>
      <c r="AM14" s="25">
        <f t="shared" si="24"/>
        <v>47790.74</v>
      </c>
      <c r="AN14" s="25">
        <f t="shared" si="24"/>
        <v>48606.95</v>
      </c>
      <c r="AO14" s="25">
        <f t="shared" si="24"/>
        <v>54269.64</v>
      </c>
      <c r="AP14" s="25">
        <f t="shared" si="24"/>
        <v>51730.75</v>
      </c>
      <c r="AQ14" s="25">
        <f t="shared" si="24"/>
        <v>71481.119999999995</v>
      </c>
      <c r="AR14" s="25">
        <f t="shared" si="24"/>
        <v>198070.09</v>
      </c>
      <c r="AS14" s="25">
        <f t="shared" si="24"/>
        <v>266765.56</v>
      </c>
      <c r="AT14" s="25">
        <f t="shared" si="24"/>
        <v>236671.86</v>
      </c>
      <c r="AU14" s="25">
        <f t="shared" si="24"/>
        <v>149238.88</v>
      </c>
      <c r="AV14" s="25">
        <f t="shared" si="24"/>
        <v>61232.41</v>
      </c>
      <c r="AW14" s="25">
        <f t="shared" si="24"/>
        <v>53344.73</v>
      </c>
      <c r="AX14" s="25">
        <f t="shared" si="24"/>
        <v>57904.1</v>
      </c>
      <c r="AY14" s="25">
        <f t="shared" si="24"/>
        <v>59970.64</v>
      </c>
      <c r="AZ14" s="25">
        <f t="shared" si="24"/>
        <v>53787.26</v>
      </c>
      <c r="BA14" s="25">
        <f t="shared" si="24"/>
        <v>54269.67</v>
      </c>
      <c r="BB14" s="25">
        <f t="shared" si="24"/>
        <v>51730.78</v>
      </c>
      <c r="BC14" s="25">
        <f t="shared" si="24"/>
        <v>71481.149999999994</v>
      </c>
      <c r="BD14" s="25">
        <f t="shared" si="24"/>
        <v>0</v>
      </c>
      <c r="BE14" s="25">
        <f t="shared" si="24"/>
        <v>0</v>
      </c>
      <c r="BF14" s="25">
        <f t="shared" si="24"/>
        <v>0</v>
      </c>
      <c r="BG14" s="25">
        <f t="shared" si="24"/>
        <v>0</v>
      </c>
      <c r="BH14" s="25">
        <f t="shared" si="24"/>
        <v>0</v>
      </c>
      <c r="BI14" s="25">
        <f t="shared" si="24"/>
        <v>0</v>
      </c>
      <c r="BJ14" s="25">
        <f t="shared" si="24"/>
        <v>0</v>
      </c>
      <c r="BK14" s="25">
        <f t="shared" si="24"/>
        <v>0</v>
      </c>
      <c r="BL14" s="25">
        <f t="shared" si="24"/>
        <v>0</v>
      </c>
      <c r="BM14" s="25">
        <f t="shared" si="24"/>
        <v>0</v>
      </c>
      <c r="BN14" s="25">
        <f t="shared" si="24"/>
        <v>0</v>
      </c>
      <c r="BO14" s="25">
        <f t="shared" si="24"/>
        <v>0</v>
      </c>
      <c r="BP14" s="25">
        <f t="shared" si="24"/>
        <v>0</v>
      </c>
      <c r="BQ14" s="25">
        <f t="shared" si="24"/>
        <v>0</v>
      </c>
      <c r="BR14" s="25">
        <f t="shared" si="24"/>
        <v>0</v>
      </c>
      <c r="BS14" s="25">
        <f t="shared" si="24"/>
        <v>0</v>
      </c>
      <c r="BT14" s="25">
        <f t="shared" si="24"/>
        <v>0</v>
      </c>
      <c r="BU14" s="25">
        <f t="shared" si="24"/>
        <v>0</v>
      </c>
      <c r="BV14" s="25">
        <f t="shared" si="24"/>
        <v>0</v>
      </c>
      <c r="BW14" s="25">
        <f t="shared" si="24"/>
        <v>0</v>
      </c>
      <c r="BX14" s="25">
        <f t="shared" si="24"/>
        <v>0</v>
      </c>
      <c r="BY14" s="25">
        <f t="shared" si="24"/>
        <v>0</v>
      </c>
      <c r="BZ14" s="25">
        <f t="shared" si="24"/>
        <v>0</v>
      </c>
      <c r="CA14" s="25">
        <f t="shared" si="24"/>
        <v>0</v>
      </c>
      <c r="CB14" s="25">
        <f t="shared" si="24"/>
        <v>0</v>
      </c>
      <c r="CC14" s="25">
        <f t="shared" ref="CC14:CJ14" si="25">ROUND(SUM(CC80:CC92),2)</f>
        <v>0</v>
      </c>
      <c r="CD14" s="25">
        <f t="shared" si="25"/>
        <v>0</v>
      </c>
      <c r="CE14" s="25">
        <f t="shared" si="25"/>
        <v>0</v>
      </c>
      <c r="CF14" s="25">
        <f t="shared" si="25"/>
        <v>0</v>
      </c>
      <c r="CG14" s="25">
        <f t="shared" si="25"/>
        <v>0</v>
      </c>
      <c r="CH14" s="25">
        <f t="shared" si="25"/>
        <v>0</v>
      </c>
      <c r="CI14" s="25">
        <f t="shared" si="25"/>
        <v>0</v>
      </c>
      <c r="CJ14" s="25">
        <f t="shared" si="25"/>
        <v>0</v>
      </c>
    </row>
    <row r="15" spans="1:88" x14ac:dyDescent="0.25">
      <c r="A15" s="226"/>
      <c r="B15" s="59" t="s">
        <v>55</v>
      </c>
      <c r="C15" s="65">
        <f>SUM(C10:C14)</f>
        <v>0</v>
      </c>
      <c r="D15" s="65">
        <f t="shared" ref="D15" si="26">SUM(D10:D14)</f>
        <v>0</v>
      </c>
      <c r="E15" s="65">
        <f>SUM(E10:E14)</f>
        <v>0</v>
      </c>
      <c r="F15" s="65">
        <f t="shared" ref="F15:BQ15" si="27">SUM(F10:F14)</f>
        <v>1313.08</v>
      </c>
      <c r="G15" s="65">
        <f t="shared" si="27"/>
        <v>9907.23</v>
      </c>
      <c r="H15" s="65">
        <f t="shared" si="27"/>
        <v>137901.62</v>
      </c>
      <c r="I15" s="65">
        <f t="shared" si="27"/>
        <v>309202.13</v>
      </c>
      <c r="J15" s="65">
        <f t="shared" si="27"/>
        <v>453516.73999999993</v>
      </c>
      <c r="K15" s="65">
        <f t="shared" si="27"/>
        <v>392582.82999999996</v>
      </c>
      <c r="L15" s="65">
        <f t="shared" si="27"/>
        <v>164647.87</v>
      </c>
      <c r="M15" s="65">
        <f t="shared" si="27"/>
        <v>217071.62999999998</v>
      </c>
      <c r="N15" s="65">
        <f t="shared" si="27"/>
        <v>332549.64</v>
      </c>
      <c r="O15" s="65">
        <f t="shared" si="27"/>
        <v>411692.99000000005</v>
      </c>
      <c r="P15" s="65">
        <f t="shared" si="27"/>
        <v>417328.12</v>
      </c>
      <c r="Q15" s="65">
        <f t="shared" si="27"/>
        <v>507148.74000000005</v>
      </c>
      <c r="R15" s="65">
        <f t="shared" si="27"/>
        <v>246312.12</v>
      </c>
      <c r="S15" s="65">
        <f t="shared" si="27"/>
        <v>380579.68</v>
      </c>
      <c r="T15" s="65">
        <f t="shared" si="27"/>
        <v>1168702.8600000001</v>
      </c>
      <c r="U15" s="65">
        <f t="shared" si="27"/>
        <v>1721777.9300000002</v>
      </c>
      <c r="V15" s="65">
        <f t="shared" si="27"/>
        <v>1861829.6400000001</v>
      </c>
      <c r="W15" s="65">
        <f t="shared" si="27"/>
        <v>1560551.67</v>
      </c>
      <c r="X15" s="65">
        <f t="shared" si="27"/>
        <v>753340.05999999994</v>
      </c>
      <c r="Y15" s="65">
        <f t="shared" si="27"/>
        <v>806568.2300000001</v>
      </c>
      <c r="Z15" s="65">
        <f t="shared" si="27"/>
        <v>1002276.9999999999</v>
      </c>
      <c r="AA15" s="65">
        <f t="shared" si="27"/>
        <v>1106494.4099999999</v>
      </c>
      <c r="AB15" s="65">
        <f t="shared" si="27"/>
        <v>973047.74</v>
      </c>
      <c r="AC15" s="65">
        <f t="shared" si="27"/>
        <v>1111444.6400000001</v>
      </c>
      <c r="AD15" s="65">
        <f t="shared" si="27"/>
        <v>1097091.82</v>
      </c>
      <c r="AE15" s="65">
        <f t="shared" si="27"/>
        <v>1467801.1199999999</v>
      </c>
      <c r="AF15" s="65">
        <f t="shared" si="27"/>
        <v>3840827.21</v>
      </c>
      <c r="AG15" s="65">
        <f t="shared" si="27"/>
        <v>5158308.62</v>
      </c>
      <c r="AH15" s="65">
        <f t="shared" si="27"/>
        <v>4690521.5999999996</v>
      </c>
      <c r="AI15" s="65">
        <f t="shared" si="27"/>
        <v>3587352.9</v>
      </c>
      <c r="AJ15" s="65">
        <f t="shared" si="27"/>
        <v>1571885.21</v>
      </c>
      <c r="AK15" s="65">
        <f t="shared" si="27"/>
        <v>1573387.58</v>
      </c>
      <c r="AL15" s="65">
        <f t="shared" si="27"/>
        <v>1900627.5599999998</v>
      </c>
      <c r="AM15" s="65">
        <f t="shared" si="27"/>
        <v>2036447.31</v>
      </c>
      <c r="AN15" s="65">
        <f t="shared" si="27"/>
        <v>1810365.51</v>
      </c>
      <c r="AO15" s="65">
        <f t="shared" si="27"/>
        <v>1982773.06</v>
      </c>
      <c r="AP15" s="65">
        <f t="shared" si="27"/>
        <v>1846309.2800000003</v>
      </c>
      <c r="AQ15" s="65">
        <f t="shared" si="27"/>
        <v>2394920.2600000002</v>
      </c>
      <c r="AR15" s="65">
        <f t="shared" si="27"/>
        <v>6045158.4699999997</v>
      </c>
      <c r="AS15" s="65">
        <f t="shared" si="27"/>
        <v>7686100.2699999986</v>
      </c>
      <c r="AT15" s="65">
        <f t="shared" si="27"/>
        <v>6908809.8399999999</v>
      </c>
      <c r="AU15" s="65">
        <f t="shared" si="27"/>
        <v>5069906.1800000006</v>
      </c>
      <c r="AV15" s="65">
        <f t="shared" si="27"/>
        <v>2152002.9300000002</v>
      </c>
      <c r="AW15" s="65">
        <f t="shared" si="27"/>
        <v>2009738.1300000001</v>
      </c>
      <c r="AX15" s="65">
        <f t="shared" si="27"/>
        <v>2272001.8000000003</v>
      </c>
      <c r="AY15" s="65">
        <f t="shared" si="27"/>
        <v>2330168.58</v>
      </c>
      <c r="AZ15" s="65">
        <f t="shared" si="27"/>
        <v>1916382.96</v>
      </c>
      <c r="BA15" s="65">
        <f t="shared" si="27"/>
        <v>1982773.22</v>
      </c>
      <c r="BB15" s="65">
        <f t="shared" si="27"/>
        <v>1846309.4300000002</v>
      </c>
      <c r="BC15" s="65">
        <f t="shared" si="27"/>
        <v>2394920.4499999997</v>
      </c>
      <c r="BD15" s="65">
        <f t="shared" si="27"/>
        <v>0</v>
      </c>
      <c r="BE15" s="65">
        <f t="shared" si="27"/>
        <v>0</v>
      </c>
      <c r="BF15" s="65">
        <f t="shared" si="27"/>
        <v>0</v>
      </c>
      <c r="BG15" s="65">
        <f t="shared" si="27"/>
        <v>0</v>
      </c>
      <c r="BH15" s="65">
        <f t="shared" si="27"/>
        <v>0</v>
      </c>
      <c r="BI15" s="65">
        <f t="shared" si="27"/>
        <v>0</v>
      </c>
      <c r="BJ15" s="65">
        <f t="shared" si="27"/>
        <v>0</v>
      </c>
      <c r="BK15" s="65">
        <f t="shared" si="27"/>
        <v>0</v>
      </c>
      <c r="BL15" s="65">
        <f t="shared" si="27"/>
        <v>0</v>
      </c>
      <c r="BM15" s="65">
        <f t="shared" si="27"/>
        <v>0</v>
      </c>
      <c r="BN15" s="65">
        <f t="shared" si="27"/>
        <v>0</v>
      </c>
      <c r="BO15" s="65">
        <f t="shared" si="27"/>
        <v>0</v>
      </c>
      <c r="BP15" s="65">
        <f t="shared" si="27"/>
        <v>0</v>
      </c>
      <c r="BQ15" s="65">
        <f t="shared" si="27"/>
        <v>0</v>
      </c>
      <c r="BR15" s="65">
        <f t="shared" ref="BR15:CJ15" si="28">SUM(BR10:BR14)</f>
        <v>0</v>
      </c>
      <c r="BS15" s="65">
        <f t="shared" si="28"/>
        <v>0</v>
      </c>
      <c r="BT15" s="65">
        <f t="shared" si="28"/>
        <v>0</v>
      </c>
      <c r="BU15" s="65">
        <f t="shared" si="28"/>
        <v>0</v>
      </c>
      <c r="BV15" s="65">
        <f t="shared" si="28"/>
        <v>0</v>
      </c>
      <c r="BW15" s="65">
        <f t="shared" si="28"/>
        <v>0</v>
      </c>
      <c r="BX15" s="65">
        <f t="shared" si="28"/>
        <v>0</v>
      </c>
      <c r="BY15" s="65">
        <f t="shared" si="28"/>
        <v>0</v>
      </c>
      <c r="BZ15" s="65">
        <f t="shared" si="28"/>
        <v>0</v>
      </c>
      <c r="CA15" s="65">
        <f t="shared" si="28"/>
        <v>0</v>
      </c>
      <c r="CB15" s="65">
        <f t="shared" si="28"/>
        <v>0</v>
      </c>
      <c r="CC15" s="65">
        <f t="shared" si="28"/>
        <v>0</v>
      </c>
      <c r="CD15" s="65">
        <f t="shared" si="28"/>
        <v>0</v>
      </c>
      <c r="CE15" s="65">
        <f t="shared" si="28"/>
        <v>0</v>
      </c>
      <c r="CF15" s="65">
        <f t="shared" si="28"/>
        <v>0</v>
      </c>
      <c r="CG15" s="65">
        <f t="shared" si="28"/>
        <v>0</v>
      </c>
      <c r="CH15" s="65">
        <f t="shared" si="28"/>
        <v>0</v>
      </c>
      <c r="CI15" s="65">
        <f t="shared" si="28"/>
        <v>0</v>
      </c>
      <c r="CJ15" s="65">
        <f t="shared" si="28"/>
        <v>0</v>
      </c>
    </row>
    <row r="16" spans="1:88" x14ac:dyDescent="0.25">
      <c r="A16" s="226"/>
      <c r="B16" s="69"/>
      <c r="C16" s="60" t="str">
        <f t="shared" ref="C16:BN16" si="29">IF(C15=C5,"Match", "ERROR")</f>
        <v>Match</v>
      </c>
      <c r="D16" s="60" t="str">
        <f t="shared" si="29"/>
        <v>Match</v>
      </c>
      <c r="E16" s="60" t="str">
        <f>IF(E15=E5,"Match", "ERROR")</f>
        <v>Match</v>
      </c>
      <c r="F16" s="60" t="str">
        <f>IF(F15=F5,"Match", "ERROR")</f>
        <v>Match</v>
      </c>
      <c r="G16" s="60" t="str">
        <f t="shared" si="29"/>
        <v>Match</v>
      </c>
      <c r="H16" s="60" t="str">
        <f t="shared" si="29"/>
        <v>Match</v>
      </c>
      <c r="I16" s="60" t="str">
        <f t="shared" si="29"/>
        <v>Match</v>
      </c>
      <c r="J16" s="60" t="str">
        <f t="shared" si="29"/>
        <v>Match</v>
      </c>
      <c r="K16" s="60" t="str">
        <f t="shared" si="29"/>
        <v>Match</v>
      </c>
      <c r="L16" s="60" t="str">
        <f t="shared" si="29"/>
        <v>Match</v>
      </c>
      <c r="M16" s="60" t="str">
        <f t="shared" si="29"/>
        <v>Match</v>
      </c>
      <c r="N16" s="60" t="str">
        <f t="shared" si="29"/>
        <v>Match</v>
      </c>
      <c r="O16" s="60" t="str">
        <f t="shared" si="29"/>
        <v>Match</v>
      </c>
      <c r="P16" s="60" t="str">
        <f t="shared" si="29"/>
        <v>Match</v>
      </c>
      <c r="Q16" s="60" t="str">
        <f t="shared" si="29"/>
        <v>Match</v>
      </c>
      <c r="R16" s="60" t="str">
        <f t="shared" si="29"/>
        <v>Match</v>
      </c>
      <c r="S16" s="60" t="str">
        <f t="shared" si="29"/>
        <v>Match</v>
      </c>
      <c r="T16" s="60" t="str">
        <f t="shared" si="29"/>
        <v>Match</v>
      </c>
      <c r="U16" s="60" t="str">
        <f t="shared" si="29"/>
        <v>Match</v>
      </c>
      <c r="V16" s="60" t="str">
        <f t="shared" si="29"/>
        <v>Match</v>
      </c>
      <c r="W16" s="60" t="str">
        <f t="shared" si="29"/>
        <v>Match</v>
      </c>
      <c r="X16" s="60" t="str">
        <f t="shared" si="29"/>
        <v>Match</v>
      </c>
      <c r="Y16" s="60" t="str">
        <f t="shared" si="29"/>
        <v>Match</v>
      </c>
      <c r="Z16" s="60" t="str">
        <f t="shared" si="29"/>
        <v>Match</v>
      </c>
      <c r="AA16" s="60" t="str">
        <f t="shared" si="29"/>
        <v>Match</v>
      </c>
      <c r="AB16" s="60" t="str">
        <f t="shared" si="29"/>
        <v>Match</v>
      </c>
      <c r="AC16" s="60" t="str">
        <f t="shared" si="29"/>
        <v>Match</v>
      </c>
      <c r="AD16" s="60" t="str">
        <f t="shared" si="29"/>
        <v>Match</v>
      </c>
      <c r="AE16" s="60" t="str">
        <f t="shared" si="29"/>
        <v>Match</v>
      </c>
      <c r="AF16" s="60" t="str">
        <f t="shared" si="29"/>
        <v>Match</v>
      </c>
      <c r="AG16" s="60" t="str">
        <f t="shared" si="29"/>
        <v>Match</v>
      </c>
      <c r="AH16" s="60" t="str">
        <f t="shared" si="29"/>
        <v>Match</v>
      </c>
      <c r="AI16" s="60" t="str">
        <f t="shared" si="29"/>
        <v>Match</v>
      </c>
      <c r="AJ16" s="60" t="str">
        <f t="shared" si="29"/>
        <v>Match</v>
      </c>
      <c r="AK16" s="60" t="str">
        <f t="shared" si="29"/>
        <v>Match</v>
      </c>
      <c r="AL16" s="60" t="str">
        <f t="shared" si="29"/>
        <v>Match</v>
      </c>
      <c r="AM16" s="60" t="str">
        <f t="shared" si="29"/>
        <v>Match</v>
      </c>
      <c r="AN16" s="60" t="str">
        <f t="shared" si="29"/>
        <v>Match</v>
      </c>
      <c r="AO16" s="60" t="str">
        <f t="shared" si="29"/>
        <v>Match</v>
      </c>
      <c r="AP16" s="60" t="str">
        <f t="shared" si="29"/>
        <v>Match</v>
      </c>
      <c r="AQ16" s="60" t="str">
        <f t="shared" si="29"/>
        <v>Match</v>
      </c>
      <c r="AR16" s="60" t="str">
        <f t="shared" si="29"/>
        <v>Match</v>
      </c>
      <c r="AS16" s="60" t="str">
        <f t="shared" si="29"/>
        <v>Match</v>
      </c>
      <c r="AT16" s="60" t="str">
        <f t="shared" si="29"/>
        <v>Match</v>
      </c>
      <c r="AU16" s="60" t="str">
        <f t="shared" si="29"/>
        <v>Match</v>
      </c>
      <c r="AV16" s="60" t="str">
        <f t="shared" si="29"/>
        <v>Match</v>
      </c>
      <c r="AW16" s="60" t="str">
        <f t="shared" si="29"/>
        <v>Match</v>
      </c>
      <c r="AX16" s="60" t="str">
        <f t="shared" si="29"/>
        <v>Match</v>
      </c>
      <c r="AY16" s="60" t="str">
        <f t="shared" si="29"/>
        <v>Match</v>
      </c>
      <c r="AZ16" s="60" t="str">
        <f t="shared" si="29"/>
        <v>Match</v>
      </c>
      <c r="BA16" s="60" t="str">
        <f t="shared" si="29"/>
        <v>Match</v>
      </c>
      <c r="BB16" s="60" t="str">
        <f t="shared" si="29"/>
        <v>Match</v>
      </c>
      <c r="BC16" s="60" t="str">
        <f t="shared" si="29"/>
        <v>Match</v>
      </c>
      <c r="BD16" s="60" t="str">
        <f t="shared" si="29"/>
        <v>Match</v>
      </c>
      <c r="BE16" s="60" t="str">
        <f t="shared" si="29"/>
        <v>Match</v>
      </c>
      <c r="BF16" s="60" t="str">
        <f t="shared" si="29"/>
        <v>Match</v>
      </c>
      <c r="BG16" s="60" t="str">
        <f t="shared" si="29"/>
        <v>Match</v>
      </c>
      <c r="BH16" s="60" t="str">
        <f t="shared" si="29"/>
        <v>Match</v>
      </c>
      <c r="BI16" s="60" t="str">
        <f t="shared" si="29"/>
        <v>Match</v>
      </c>
      <c r="BJ16" s="60" t="str">
        <f t="shared" si="29"/>
        <v>Match</v>
      </c>
      <c r="BK16" s="60" t="str">
        <f t="shared" si="29"/>
        <v>Match</v>
      </c>
      <c r="BL16" s="60" t="str">
        <f t="shared" si="29"/>
        <v>Match</v>
      </c>
      <c r="BM16" s="60" t="str">
        <f t="shared" si="29"/>
        <v>Match</v>
      </c>
      <c r="BN16" s="60" t="str">
        <f t="shared" si="29"/>
        <v>Match</v>
      </c>
      <c r="BO16" s="60" t="str">
        <f t="shared" ref="BO16:CJ16" si="30">IF(BO15=BO5,"Match", "ERROR")</f>
        <v>Match</v>
      </c>
      <c r="BP16" s="60" t="str">
        <f t="shared" si="30"/>
        <v>Match</v>
      </c>
      <c r="BQ16" s="60" t="str">
        <f t="shared" si="30"/>
        <v>Match</v>
      </c>
      <c r="BR16" s="60" t="str">
        <f t="shared" si="30"/>
        <v>Match</v>
      </c>
      <c r="BS16" s="60" t="str">
        <f t="shared" si="30"/>
        <v>Match</v>
      </c>
      <c r="BT16" s="60" t="str">
        <f t="shared" si="30"/>
        <v>Match</v>
      </c>
      <c r="BU16" s="60" t="str">
        <f t="shared" si="30"/>
        <v>Match</v>
      </c>
      <c r="BV16" s="60" t="str">
        <f t="shared" si="30"/>
        <v>Match</v>
      </c>
      <c r="BW16" s="60" t="str">
        <f t="shared" si="30"/>
        <v>Match</v>
      </c>
      <c r="BX16" s="60" t="str">
        <f t="shared" si="30"/>
        <v>Match</v>
      </c>
      <c r="BY16" s="60" t="str">
        <f t="shared" si="30"/>
        <v>Match</v>
      </c>
      <c r="BZ16" s="60" t="str">
        <f t="shared" si="30"/>
        <v>Match</v>
      </c>
      <c r="CA16" s="60" t="str">
        <f t="shared" si="30"/>
        <v>Match</v>
      </c>
      <c r="CB16" s="60" t="str">
        <f t="shared" si="30"/>
        <v>Match</v>
      </c>
      <c r="CC16" s="60" t="str">
        <f t="shared" si="30"/>
        <v>Match</v>
      </c>
      <c r="CD16" s="60" t="str">
        <f t="shared" si="30"/>
        <v>Match</v>
      </c>
      <c r="CE16" s="60" t="str">
        <f t="shared" si="30"/>
        <v>Match</v>
      </c>
      <c r="CF16" s="60" t="str">
        <f t="shared" si="30"/>
        <v>Match</v>
      </c>
      <c r="CG16" s="60" t="str">
        <f t="shared" si="30"/>
        <v>Match</v>
      </c>
      <c r="CH16" s="60" t="str">
        <f t="shared" si="30"/>
        <v>Match</v>
      </c>
      <c r="CI16" s="60" t="str">
        <f t="shared" si="30"/>
        <v>Match</v>
      </c>
      <c r="CJ16" s="60" t="str">
        <f t="shared" si="30"/>
        <v>Match</v>
      </c>
    </row>
    <row r="17" spans="1:90" x14ac:dyDescent="0.25">
      <c r="A17" s="44"/>
      <c r="B17" s="26" t="s">
        <v>71</v>
      </c>
      <c r="C17" s="26"/>
      <c r="D17" s="26"/>
      <c r="E17" s="26"/>
      <c r="F17" s="26"/>
      <c r="G17" s="44"/>
      <c r="H17" s="44"/>
      <c r="I17" s="44"/>
      <c r="J17" s="44"/>
      <c r="K17" s="44"/>
    </row>
    <row r="19" spans="1:90" x14ac:dyDescent="0.25">
      <c r="B19" s="34" t="s">
        <v>35</v>
      </c>
      <c r="C19" s="31">
        <v>0</v>
      </c>
      <c r="D19" s="31">
        <v>0</v>
      </c>
      <c r="E19" s="32">
        <v>1</v>
      </c>
      <c r="F19" s="33">
        <f>E19</f>
        <v>1</v>
      </c>
      <c r="G19" s="33">
        <f t="shared" ref="G19:BR19" si="31">F19</f>
        <v>1</v>
      </c>
      <c r="H19" s="33">
        <f t="shared" si="31"/>
        <v>1</v>
      </c>
      <c r="I19" s="33">
        <f t="shared" si="31"/>
        <v>1</v>
      </c>
      <c r="J19" s="33">
        <f t="shared" si="31"/>
        <v>1</v>
      </c>
      <c r="K19" s="33">
        <f t="shared" si="31"/>
        <v>1</v>
      </c>
      <c r="L19" s="33">
        <f t="shared" si="31"/>
        <v>1</v>
      </c>
      <c r="M19" s="33">
        <f t="shared" si="31"/>
        <v>1</v>
      </c>
      <c r="N19" s="33">
        <f t="shared" si="31"/>
        <v>1</v>
      </c>
      <c r="O19" s="33">
        <f t="shared" si="31"/>
        <v>1</v>
      </c>
      <c r="P19" s="33">
        <f t="shared" si="31"/>
        <v>1</v>
      </c>
      <c r="Q19" s="33">
        <f t="shared" si="31"/>
        <v>1</v>
      </c>
      <c r="R19" s="33">
        <f t="shared" si="31"/>
        <v>1</v>
      </c>
      <c r="S19" s="33">
        <f t="shared" si="31"/>
        <v>1</v>
      </c>
      <c r="T19" s="33">
        <f t="shared" si="31"/>
        <v>1</v>
      </c>
      <c r="U19" s="33">
        <f t="shared" si="31"/>
        <v>1</v>
      </c>
      <c r="V19" s="33">
        <f t="shared" si="31"/>
        <v>1</v>
      </c>
      <c r="W19" s="33">
        <f t="shared" si="31"/>
        <v>1</v>
      </c>
      <c r="X19" s="33">
        <f t="shared" si="31"/>
        <v>1</v>
      </c>
      <c r="Y19" s="33">
        <f t="shared" si="31"/>
        <v>1</v>
      </c>
      <c r="Z19" s="33">
        <f t="shared" si="31"/>
        <v>1</v>
      </c>
      <c r="AA19" s="33">
        <f t="shared" si="31"/>
        <v>1</v>
      </c>
      <c r="AB19" s="33">
        <f t="shared" si="31"/>
        <v>1</v>
      </c>
      <c r="AC19" s="33">
        <f t="shared" si="31"/>
        <v>1</v>
      </c>
      <c r="AD19" s="33">
        <f t="shared" si="31"/>
        <v>1</v>
      </c>
      <c r="AE19" s="33">
        <f t="shared" si="31"/>
        <v>1</v>
      </c>
      <c r="AF19" s="33">
        <f t="shared" si="31"/>
        <v>1</v>
      </c>
      <c r="AG19" s="33">
        <f t="shared" si="31"/>
        <v>1</v>
      </c>
      <c r="AH19" s="33">
        <f t="shared" si="31"/>
        <v>1</v>
      </c>
      <c r="AI19" s="33">
        <f t="shared" si="31"/>
        <v>1</v>
      </c>
      <c r="AJ19" s="33">
        <f t="shared" si="31"/>
        <v>1</v>
      </c>
      <c r="AK19" s="33">
        <f t="shared" si="31"/>
        <v>1</v>
      </c>
      <c r="AL19" s="33">
        <f t="shared" si="31"/>
        <v>1</v>
      </c>
      <c r="AM19" s="33">
        <f t="shared" si="31"/>
        <v>1</v>
      </c>
      <c r="AN19" s="33">
        <f t="shared" si="31"/>
        <v>1</v>
      </c>
      <c r="AO19" s="33">
        <f t="shared" si="31"/>
        <v>1</v>
      </c>
      <c r="AP19" s="33">
        <f t="shared" si="31"/>
        <v>1</v>
      </c>
      <c r="AQ19" s="33">
        <f t="shared" si="31"/>
        <v>1</v>
      </c>
      <c r="AR19" s="33">
        <f t="shared" si="31"/>
        <v>1</v>
      </c>
      <c r="AS19" s="33">
        <f t="shared" si="31"/>
        <v>1</v>
      </c>
      <c r="AT19" s="33">
        <f t="shared" si="31"/>
        <v>1</v>
      </c>
      <c r="AU19" s="33">
        <f t="shared" si="31"/>
        <v>1</v>
      </c>
      <c r="AV19" s="33">
        <f t="shared" si="31"/>
        <v>1</v>
      </c>
      <c r="AW19" s="33">
        <f t="shared" si="31"/>
        <v>1</v>
      </c>
      <c r="AX19" s="33">
        <f t="shared" si="31"/>
        <v>1</v>
      </c>
      <c r="AY19" s="33">
        <f t="shared" si="31"/>
        <v>1</v>
      </c>
      <c r="AZ19" s="33">
        <f t="shared" si="31"/>
        <v>1</v>
      </c>
      <c r="BA19" s="33">
        <f t="shared" si="31"/>
        <v>1</v>
      </c>
      <c r="BB19" s="33">
        <f t="shared" si="31"/>
        <v>1</v>
      </c>
      <c r="BC19" s="33">
        <f t="shared" si="31"/>
        <v>1</v>
      </c>
      <c r="BD19" s="33">
        <f t="shared" si="31"/>
        <v>1</v>
      </c>
      <c r="BE19" s="33">
        <f t="shared" si="31"/>
        <v>1</v>
      </c>
      <c r="BF19" s="33">
        <f t="shared" si="31"/>
        <v>1</v>
      </c>
      <c r="BG19" s="33">
        <f t="shared" si="31"/>
        <v>1</v>
      </c>
      <c r="BH19" s="33">
        <f t="shared" si="31"/>
        <v>1</v>
      </c>
      <c r="BI19" s="33">
        <f t="shared" si="31"/>
        <v>1</v>
      </c>
      <c r="BJ19" s="33">
        <f t="shared" si="31"/>
        <v>1</v>
      </c>
      <c r="BK19" s="33">
        <f t="shared" si="31"/>
        <v>1</v>
      </c>
      <c r="BL19" s="33">
        <f t="shared" si="31"/>
        <v>1</v>
      </c>
      <c r="BM19" s="33">
        <f t="shared" si="31"/>
        <v>1</v>
      </c>
      <c r="BN19" s="33">
        <f t="shared" si="31"/>
        <v>1</v>
      </c>
      <c r="BO19" s="33">
        <f t="shared" si="31"/>
        <v>1</v>
      </c>
      <c r="BP19" s="33">
        <f t="shared" si="31"/>
        <v>1</v>
      </c>
      <c r="BQ19" s="33">
        <f t="shared" si="31"/>
        <v>1</v>
      </c>
      <c r="BR19" s="33">
        <f t="shared" si="31"/>
        <v>1</v>
      </c>
      <c r="BS19" s="33">
        <f t="shared" ref="BS19:CJ19" si="32">BR19</f>
        <v>1</v>
      </c>
      <c r="BT19" s="33">
        <f t="shared" si="32"/>
        <v>1</v>
      </c>
      <c r="BU19" s="33">
        <f t="shared" si="32"/>
        <v>1</v>
      </c>
      <c r="BV19" s="33">
        <f t="shared" si="32"/>
        <v>1</v>
      </c>
      <c r="BW19" s="33">
        <f t="shared" si="32"/>
        <v>1</v>
      </c>
      <c r="BX19" s="33">
        <f t="shared" si="32"/>
        <v>1</v>
      </c>
      <c r="BY19" s="33">
        <f t="shared" si="32"/>
        <v>1</v>
      </c>
      <c r="BZ19" s="33">
        <f t="shared" si="32"/>
        <v>1</v>
      </c>
      <c r="CA19" s="33">
        <f t="shared" si="32"/>
        <v>1</v>
      </c>
      <c r="CB19" s="33">
        <f t="shared" si="32"/>
        <v>1</v>
      </c>
      <c r="CC19" s="33">
        <f t="shared" si="32"/>
        <v>1</v>
      </c>
      <c r="CD19" s="33">
        <f t="shared" si="32"/>
        <v>1</v>
      </c>
      <c r="CE19" s="33">
        <f t="shared" si="32"/>
        <v>1</v>
      </c>
      <c r="CF19" s="33">
        <f t="shared" si="32"/>
        <v>1</v>
      </c>
      <c r="CG19" s="33">
        <f t="shared" si="32"/>
        <v>1</v>
      </c>
      <c r="CH19" s="33">
        <f t="shared" si="32"/>
        <v>1</v>
      </c>
      <c r="CI19" s="33">
        <f t="shared" si="32"/>
        <v>1</v>
      </c>
      <c r="CJ19" s="33">
        <f t="shared" si="32"/>
        <v>1</v>
      </c>
    </row>
    <row r="20" spans="1:90" x14ac:dyDescent="0.25">
      <c r="C20" s="26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</row>
    <row r="21" spans="1:90" ht="24" thickBot="1" x14ac:dyDescent="0.4">
      <c r="A21" s="74"/>
      <c r="B21" s="74"/>
      <c r="C21" s="227" t="s">
        <v>60</v>
      </c>
      <c r="D21" s="227"/>
      <c r="E21" s="227"/>
      <c r="F21" s="227"/>
      <c r="G21" s="227"/>
      <c r="H21" s="227"/>
      <c r="I21" s="227"/>
      <c r="J21" s="227"/>
      <c r="K21" s="227"/>
      <c r="L21" s="227"/>
      <c r="M21" s="227"/>
      <c r="N21" s="227"/>
      <c r="O21" s="227"/>
      <c r="AP21" s="13"/>
    </row>
    <row r="22" spans="1:90" ht="15.75" x14ac:dyDescent="0.25">
      <c r="A22" s="20"/>
      <c r="B22" s="80" t="s">
        <v>31</v>
      </c>
      <c r="C22" s="51">
        <v>42370</v>
      </c>
      <c r="D22" s="51">
        <v>42401</v>
      </c>
      <c r="E22" s="49">
        <v>42430</v>
      </c>
      <c r="F22" s="49">
        <v>42461</v>
      </c>
      <c r="G22" s="55">
        <v>42491</v>
      </c>
      <c r="H22" s="49">
        <v>42522</v>
      </c>
      <c r="I22" s="49">
        <v>42552</v>
      </c>
      <c r="J22" s="49">
        <v>42583</v>
      </c>
      <c r="K22" s="49">
        <v>42614</v>
      </c>
      <c r="L22" s="49">
        <v>42644</v>
      </c>
      <c r="M22" s="49">
        <v>42675</v>
      </c>
      <c r="N22" s="49">
        <v>42705</v>
      </c>
      <c r="O22" s="49">
        <v>42736</v>
      </c>
      <c r="P22" s="49">
        <v>42767</v>
      </c>
      <c r="Q22" s="50">
        <v>42795</v>
      </c>
      <c r="R22" s="50">
        <v>42826</v>
      </c>
      <c r="S22" s="50">
        <v>42856</v>
      </c>
      <c r="T22" s="50">
        <v>42887</v>
      </c>
      <c r="U22" s="50">
        <v>42917</v>
      </c>
      <c r="V22" s="50">
        <v>42948</v>
      </c>
      <c r="W22" s="50">
        <v>42979</v>
      </c>
      <c r="X22" s="50">
        <v>43009</v>
      </c>
      <c r="Y22" s="50">
        <v>43040</v>
      </c>
      <c r="Z22" s="50">
        <v>43070</v>
      </c>
      <c r="AA22" s="50">
        <v>43101</v>
      </c>
      <c r="AB22" s="50">
        <v>43132</v>
      </c>
      <c r="AC22" s="51">
        <v>43160</v>
      </c>
      <c r="AD22" s="51">
        <v>43191</v>
      </c>
      <c r="AE22" s="51">
        <v>43221</v>
      </c>
      <c r="AF22" s="51">
        <v>43252</v>
      </c>
      <c r="AG22" s="51">
        <v>43282</v>
      </c>
      <c r="AH22" s="51">
        <v>43313</v>
      </c>
      <c r="AI22" s="51">
        <v>43344</v>
      </c>
      <c r="AJ22" s="51">
        <v>43374</v>
      </c>
      <c r="AK22" s="51">
        <v>43405</v>
      </c>
      <c r="AL22" s="51">
        <v>43435</v>
      </c>
      <c r="AM22" s="51">
        <v>43466</v>
      </c>
      <c r="AN22" s="51">
        <v>43497</v>
      </c>
      <c r="AO22" s="49">
        <v>43525</v>
      </c>
      <c r="AP22" s="49">
        <v>43556</v>
      </c>
      <c r="AQ22" s="49">
        <v>43586</v>
      </c>
      <c r="AR22" s="49">
        <v>43617</v>
      </c>
      <c r="AS22" s="49">
        <v>43647</v>
      </c>
      <c r="AT22" s="49">
        <v>43678</v>
      </c>
      <c r="AU22" s="49">
        <v>43709</v>
      </c>
      <c r="AV22" s="49">
        <v>43739</v>
      </c>
      <c r="AW22" s="49">
        <v>43770</v>
      </c>
      <c r="AX22" s="49">
        <v>43800</v>
      </c>
      <c r="AY22" s="49">
        <v>43831</v>
      </c>
      <c r="AZ22" s="49">
        <v>43862</v>
      </c>
      <c r="BA22" s="50">
        <v>43891</v>
      </c>
      <c r="BB22" s="50">
        <v>43922</v>
      </c>
      <c r="BC22" s="50">
        <v>43952</v>
      </c>
      <c r="BD22" s="50">
        <v>43983</v>
      </c>
      <c r="BE22" s="50">
        <v>44013</v>
      </c>
      <c r="BF22" s="50">
        <v>44044</v>
      </c>
      <c r="BG22" s="50">
        <v>44075</v>
      </c>
      <c r="BH22" s="50">
        <v>44105</v>
      </c>
      <c r="BI22" s="50">
        <v>44136</v>
      </c>
      <c r="BJ22" s="50">
        <v>44166</v>
      </c>
      <c r="BK22" s="50">
        <v>44197</v>
      </c>
      <c r="BL22" s="50">
        <v>44228</v>
      </c>
      <c r="BM22" s="51">
        <v>44256</v>
      </c>
      <c r="BN22" s="51">
        <v>44287</v>
      </c>
      <c r="BO22" s="51">
        <v>44317</v>
      </c>
      <c r="BP22" s="51">
        <v>44348</v>
      </c>
      <c r="BQ22" s="51">
        <v>44378</v>
      </c>
      <c r="BR22" s="51">
        <v>44409</v>
      </c>
      <c r="BS22" s="51">
        <v>44440</v>
      </c>
      <c r="BT22" s="51">
        <v>44470</v>
      </c>
      <c r="BU22" s="51">
        <v>44501</v>
      </c>
      <c r="BV22" s="51">
        <v>44531</v>
      </c>
      <c r="BW22" s="51">
        <v>44562</v>
      </c>
      <c r="BX22" s="51">
        <v>44593</v>
      </c>
      <c r="BY22" s="49">
        <v>44621</v>
      </c>
      <c r="BZ22" s="49">
        <v>44652</v>
      </c>
      <c r="CA22" s="49">
        <v>44682</v>
      </c>
      <c r="CB22" s="49">
        <v>44713</v>
      </c>
      <c r="CC22" s="49">
        <v>44743</v>
      </c>
      <c r="CD22" s="49">
        <v>44774</v>
      </c>
      <c r="CE22" s="49">
        <v>44805</v>
      </c>
      <c r="CF22" s="49">
        <v>44835</v>
      </c>
      <c r="CG22" s="49">
        <v>44866</v>
      </c>
      <c r="CH22" s="49">
        <v>44896</v>
      </c>
      <c r="CI22" s="49">
        <v>44927</v>
      </c>
      <c r="CJ22" s="49">
        <v>44958</v>
      </c>
    </row>
    <row r="23" spans="1:90" ht="15" customHeight="1" x14ac:dyDescent="0.25">
      <c r="A23" s="228" t="s">
        <v>28</v>
      </c>
      <c r="B23" s="45" t="s">
        <v>6</v>
      </c>
      <c r="C23" s="11">
        <f>IF('KWh (Cumulative) NLI'!C23=0,0,((('KWh (Monthly) ENTRY NLI '!C23*0.5)-'Rebasing adj NLI'!C13)*C95)*C$19*C$124)</f>
        <v>0</v>
      </c>
      <c r="D23" s="11">
        <f>IF('KWh (Cumulative) NLI'!D23=0,0,((('KWh (Monthly) ENTRY NLI '!D23*0.5)+'KWh (Cumulative) NLI'!C23-'Rebasing adj NLI'!D13)*D95)*D$19*D$124)</f>
        <v>0</v>
      </c>
      <c r="E23" s="11">
        <f>IF('KWh (Cumulative) NLI'!E23=0,0,((('KWh (Monthly) ENTRY NLI '!E23*0.5)+'KWh (Cumulative) NLI'!D23-'Rebasing adj NLI'!E13)*E95)*E$19*E$124)</f>
        <v>0</v>
      </c>
      <c r="F23" s="11">
        <f>IF('KWh (Cumulative) NLI'!F23=0,0,((('KWh (Monthly) ENTRY NLI '!F23*0.5)+'KWh (Cumulative) NLI'!E23-'Rebasing adj NLI'!F13)*F95)*F$19*F$124)</f>
        <v>0</v>
      </c>
      <c r="G23" s="11">
        <f>IF('KWh (Cumulative) NLI'!G23=0,0,((('KWh (Monthly) ENTRY NLI '!G23*0.5)+'KWh (Cumulative) NLI'!F23-'Rebasing adj NLI'!G13)*G95)*G$19*G$124)</f>
        <v>0</v>
      </c>
      <c r="H23" s="11">
        <f>IF('KWh (Cumulative) NLI'!H23=0,0,((('KWh (Monthly) ENTRY NLI '!H23*0.5)+'KWh (Cumulative) NLI'!G23-'Rebasing adj NLI'!H13)*H95)*H$19*H$124)</f>
        <v>0</v>
      </c>
      <c r="I23" s="11">
        <f>IF('KWh (Cumulative) NLI'!I23=0,0,((('KWh (Monthly) ENTRY NLI '!I23*0.5)+'KWh (Cumulative) NLI'!H23-'Rebasing adj NLI'!I13)*I95)*I$19*I$124)</f>
        <v>0</v>
      </c>
      <c r="J23" s="11">
        <f>IF('KWh (Cumulative) NLI'!J23=0,0,((('KWh (Monthly) ENTRY NLI '!J23*0.5)+'KWh (Cumulative) NLI'!I23-'Rebasing adj NLI'!J13)*J95)*J$19*J$124)</f>
        <v>8520.5548608669596</v>
      </c>
      <c r="K23" s="11">
        <f>IF('KWh (Cumulative) NLI'!K23=0,0,((('KWh (Monthly) ENTRY NLI '!K23*0.5)+'KWh (Cumulative) NLI'!J23-'Rebasing adj NLI'!K13)*K95)*K$19*K$124)</f>
        <v>8540.4479037380515</v>
      </c>
      <c r="L23" s="11">
        <f>IF('KWh (Cumulative) NLI'!L23=0,0,((('KWh (Monthly) ENTRY NLI '!L23*0.5)+'KWh (Cumulative) NLI'!K23-'Rebasing adj NLI'!L13)*L95)*L$19*L$124)</f>
        <v>2177.4302361840969</v>
      </c>
      <c r="M23" s="11">
        <f>IF('KWh (Cumulative) NLI'!M23=0,0,((('KWh (Monthly) ENTRY NLI '!M23*0.5)+'KWh (Cumulative) NLI'!L23-'Rebasing adj NLI'!M13)*M95)*M$19*M$124)</f>
        <v>3599.3002339907821</v>
      </c>
      <c r="N23" s="11">
        <f>IF('KWh (Cumulative) NLI'!N23=0,0,((('KWh (Monthly) ENTRY NLI '!N23*0.5)+'KWh (Cumulative) NLI'!M23-'Rebasing adj NLI'!N13)*N95)*N$19*N$124)</f>
        <v>5923.1969810908968</v>
      </c>
      <c r="O23" s="11">
        <f>IF('KWh (Cumulative) NLI'!O23=0,0,((('KWh (Monthly) ENTRY NLI '!O23*0.5)+'KWh (Cumulative) NLI'!N23-'Rebasing adj NLI'!O13)*O95)*O$19*O$124)</f>
        <v>5951.619042602455</v>
      </c>
      <c r="P23" s="11">
        <f>IF('KWh (Cumulative) NLI'!P23=0,0,((('KWh (Monthly) ENTRY NLI '!P23*0.5)+'KWh (Cumulative) NLI'!O23-'Rebasing adj NLI'!P13)*P95)*P$19*P$124)</f>
        <v>5057.9771936168045</v>
      </c>
      <c r="Q23" s="11">
        <f>IF('KWh (Cumulative) NLI'!Q23=0,0,((('KWh (Monthly) ENTRY NLI '!Q23*0.5)+'KWh (Cumulative) NLI'!P23-'Rebasing adj NLI'!Q13)*Q95)*Q$19*Q$124)</f>
        <v>17584.185191229735</v>
      </c>
      <c r="R23" s="11">
        <f>IF('KWh (Cumulative) NLI'!R23=0,0,((('KWh (Monthly) ENTRY NLI '!R23*0.5)+'KWh (Cumulative) NLI'!Q23-'Rebasing adj NLI'!R13)*R95)*R$19*R$124)</f>
        <v>19061.853420535164</v>
      </c>
      <c r="S23" s="11">
        <f>IF('KWh (Cumulative) NLI'!S23=0,0,((('KWh (Monthly) ENTRY NLI '!S23*0.5)+'KWh (Cumulative) NLI'!R23-'Rebasing adj NLI'!S13)*S95)*S$19*S$124)</f>
        <v>21896.54388530305</v>
      </c>
      <c r="T23" s="11">
        <f>IF('KWh (Cumulative) NLI'!T23=0,0,((('KWh (Monthly) ENTRY NLI '!T23*0.5)+'KWh (Cumulative) NLI'!S23-'Rebasing adj NLI'!T13)*T95)*T$19*T$124)</f>
        <v>111949.25544759445</v>
      </c>
      <c r="U23" s="11">
        <f>IF('KWh (Cumulative) NLI'!U23=0,0,((('KWh (Monthly) ENTRY NLI '!U23*0.5)+'KWh (Cumulative) NLI'!T23-'Rebasing adj NLI'!U13)*U95)*U$19*U$124)</f>
        <v>150847.7267002778</v>
      </c>
      <c r="V23" s="11">
        <f>IF('KWh (Cumulative) NLI'!V23=0,0,((('KWh (Monthly) ENTRY NLI '!V23*0.5)+'KWh (Cumulative) NLI'!U23-'Rebasing adj NLI'!V13)*V95)*V$19*V$124)</f>
        <v>143425.93240944968</v>
      </c>
      <c r="W23" s="11">
        <f>IF('KWh (Cumulative) NLI'!W23=0,0,((('KWh (Monthly) ENTRY NLI '!W23*0.5)+'KWh (Cumulative) NLI'!V23-'Rebasing adj NLI'!W13)*W95)*W$19*W$124)</f>
        <v>71880.395337500682</v>
      </c>
      <c r="X23" s="11">
        <f>IF('KWh (Cumulative) NLI'!X23=0,0,((('KWh (Monthly) ENTRY NLI '!X23*0.5)+'KWh (Cumulative) NLI'!W23-'Rebasing adj NLI'!X13)*X95)*X$19*X$124)</f>
        <v>18724.978636291919</v>
      </c>
      <c r="Y23" s="11">
        <f>IF('KWh (Cumulative) NLI'!Y23=0,0,((('KWh (Monthly) ENTRY NLI '!Y23*0.5)+'KWh (Cumulative) NLI'!X23-'Rebasing adj NLI'!Y13)*Y95)*Y$19*Y$124)</f>
        <v>31937.609018327337</v>
      </c>
      <c r="Z23" s="11">
        <f>IF('KWh (Cumulative) NLI'!Z23=0,0,((('KWh (Monthly) ENTRY NLI '!Z23*0.5)+'KWh (Cumulative) NLI'!Y23-'Rebasing adj NLI'!Z13)*Z95)*Z$19*Z$124)</f>
        <v>52745.707973044569</v>
      </c>
      <c r="AA23" s="11">
        <f>IF('KWh (Cumulative) NLI'!AA23=0,0,((('KWh (Monthly) ENTRY NLI '!AA23*0.5)+'KWh (Cumulative) NLI'!Z23-'Rebasing adj NLI'!AA13)*AA95)*AA$19*AA$124)</f>
        <v>52236.184313376871</v>
      </c>
      <c r="AB23" s="11">
        <f>IF('KWh (Cumulative) NLI'!AB23=0,0,((('KWh (Monthly) ENTRY NLI '!AB23*0.5)+'KWh (Cumulative) NLI'!AA23-'Rebasing adj NLI'!AB13)*AB95)*AB$19*AB$124)</f>
        <v>44343.191015610275</v>
      </c>
      <c r="AC23" s="11">
        <f>IF('KWh (Cumulative) NLI'!AC23=0,0,((('KWh (Monthly) ENTRY NLI '!AC23*0.5)+'KWh (Cumulative) NLI'!AB23-'Rebasing adj NLI'!AC13)*AC95)*AC$19*AC$124)</f>
        <v>77310.633058805601</v>
      </c>
      <c r="AD23" s="11">
        <f>IF('KWh (Cumulative) NLI'!AD23=0,0,((('KWh (Monthly) ENTRY NLI '!AD23*0.5)+'KWh (Cumulative) NLI'!AC23-'Rebasing adj NLI'!AD13)*AD95)*AD$19*AD$124)</f>
        <v>65939.044112366333</v>
      </c>
      <c r="AE23" s="11">
        <f>IF('KWh (Cumulative) NLI'!AE23=0,0,((('KWh (Monthly) ENTRY NLI '!AE23*0.5)+'KWh (Cumulative) NLI'!AD23-'Rebasing adj NLI'!AE13)*AE95)*AE$19*AE$124)</f>
        <v>75744.847119951635</v>
      </c>
      <c r="AF23" s="11">
        <f>IF('KWh (Cumulative) NLI'!AF23=0,0,((('KWh (Monthly) ENTRY NLI '!AF23*0.5)+'KWh (Cumulative) NLI'!AE23-'Rebasing adj NLI'!AF13)*AF95)*AF$19*AF$124)</f>
        <v>387256.51333322719</v>
      </c>
      <c r="AG23" s="11">
        <f>IF('KWh (Cumulative) NLI'!AG23=0,0,((('KWh (Monthly) ENTRY NLI '!AG23*0.5)+'KWh (Cumulative) NLI'!AF23-'Rebasing adj NLI'!AG13)*AG95)*AG$19*AG$124)</f>
        <v>521814.67802203581</v>
      </c>
      <c r="AH23" s="11">
        <f>IF('KWh (Cumulative) NLI'!AH23=0,0,((('KWh (Monthly) ENTRY NLI '!AH23*0.5)+'KWh (Cumulative) NLI'!AG23-'Rebasing adj NLI'!AH13)*AH95)*AH$19*AH$124)</f>
        <v>467949.97311997914</v>
      </c>
      <c r="AI23" s="11">
        <f>IF('KWh (Cumulative) NLI'!AI23=0,0,((('KWh (Monthly) ENTRY NLI '!AI23*0.5)+'KWh (Cumulative) NLI'!AH23-'Rebasing adj NLI'!AI13)*AI95)*AI$19*AI$124)</f>
        <v>234521.25080150957</v>
      </c>
      <c r="AJ23" s="11">
        <f>IF('KWh (Cumulative) NLI'!AJ23=0,0,((('KWh (Monthly) ENTRY NLI '!AJ23*0.5)+'KWh (Cumulative) NLI'!AI23-'Rebasing adj NLI'!AJ13)*AJ95)*AJ$19*AJ$124)</f>
        <v>56940.937440403679</v>
      </c>
      <c r="AK23" s="11">
        <f>IF('KWh (Cumulative) NLI'!AK23=0,0,((('KWh (Monthly) ENTRY NLI '!AK23*0.5)+'KWh (Cumulative) NLI'!AJ23-'Rebasing adj NLI'!AK13)*AK95)*AK$19*AK$124)</f>
        <v>97867.145003278405</v>
      </c>
      <c r="AL23" s="11">
        <f>IF('KWh (Cumulative) NLI'!AL23=0,0,((('KWh (Monthly) ENTRY NLI '!AL23*0.5)+'KWh (Cumulative) NLI'!AK23-'Rebasing adj NLI'!AL13)*AL95)*AL$19*AL$124)</f>
        <v>159827.22923290337</v>
      </c>
      <c r="AM23" s="11">
        <f>IF('KWh (Cumulative) NLI'!AM23=0,0,((('KWh (Monthly) ENTRY NLI '!AM23*0.5)+'KWh (Cumulative) NLI'!AL23-'Rebasing adj NLI'!AM13)*AM95)*AM$19*AM$124)</f>
        <v>157141.95342342407</v>
      </c>
      <c r="AN23" s="11">
        <f>IF('KWh (Cumulative) NLI'!AN23=0,0,((('KWh (Monthly) ENTRY NLI '!AN23*0.5)+'KWh (Cumulative) NLI'!AM23-'Rebasing adj NLI'!AN13)*AN95)*AN$19*AN$124)</f>
        <v>133694.36548567793</v>
      </c>
      <c r="AO23" s="11">
        <f>IF('KWh (Cumulative) NLI'!AO23=0,0,((('KWh (Monthly) ENTRY NLI '!AO23*0.5)+'KWh (Cumulative) NLI'!AN23-'Rebasing adj NLI'!AO13)*AO95)*AO$19*AO$124)</f>
        <v>105123.44990396741</v>
      </c>
      <c r="AP23" s="11">
        <f>IF('KWh (Cumulative) NLI'!AP23=0,0,((('KWh (Monthly) ENTRY NLI '!AP23*0.5)+'KWh (Cumulative) NLI'!AO23-'Rebasing adj NLI'!AP13)*AP95)*AP$19*AP$124)</f>
        <v>58084.038090156573</v>
      </c>
      <c r="AQ23" s="11">
        <f>IF('KWh (Cumulative) NLI'!AQ23=0,0,((('KWh (Monthly) ENTRY NLI '!AQ23*0.5)+'KWh (Cumulative) NLI'!AP23-'Rebasing adj NLI'!AQ13)*AQ95)*AQ$19*AQ$124)</f>
        <v>67091.557804397366</v>
      </c>
      <c r="AR23" s="11">
        <f>IF('KWh (Cumulative) NLI'!AR23=0,0,((('KWh (Monthly) ENTRY NLI '!AR23*0.5)+'KWh (Cumulative) NLI'!AQ23-'Rebasing adj NLI'!AR13)*AR95)*AR$19*AR$124)</f>
        <v>365252.29571421613</v>
      </c>
      <c r="AS23" s="11">
        <f>IF('KWh (Cumulative) NLI'!AS23=0,0,((('KWh (Monthly) ENTRY NLI '!AS23*0.5)+'KWh (Cumulative) NLI'!AR23-'Rebasing adj NLI'!AS13)*AS95)*AS$19*AS$124)</f>
        <v>492164.76036626508</v>
      </c>
      <c r="AT23" s="11">
        <f>IF('KWh (Cumulative) NLI'!AT23=0,0,((('KWh (Monthly) ENTRY NLI '!AT23*0.5)+'KWh (Cumulative) NLI'!AS23-'Rebasing adj NLI'!AT13)*AT95)*AT$19*AT$124)</f>
        <v>467949.97311997914</v>
      </c>
      <c r="AU23" s="11">
        <f>IF('KWh (Cumulative) NLI'!AU23=0,0,((('KWh (Monthly) ENTRY NLI '!AU23*0.5)+'KWh (Cumulative) NLI'!AT23-'Rebasing adj NLI'!AU13)*AU95)*AU$19*AU$124)</f>
        <v>234521.25080150957</v>
      </c>
      <c r="AV23" s="11">
        <f>IF('KWh (Cumulative) NLI'!AV23=0,0,((('KWh (Monthly) ENTRY NLI '!AV23*0.5)+'KWh (Cumulative) NLI'!AU23-'Rebasing adj NLI'!AV13)*AV95)*AV$19*AV$124)</f>
        <v>56940.937440403679</v>
      </c>
      <c r="AW23" s="11">
        <f>IF('KWh (Cumulative) NLI'!AW23=0,0,((('KWh (Monthly) ENTRY NLI '!AW23*0.5)+'KWh (Cumulative) NLI'!AV23-'Rebasing adj NLI'!AW13)*AW95)*AW$19*AW$124)</f>
        <v>97867.145003278405</v>
      </c>
      <c r="AX23" s="11">
        <f>IF('KWh (Cumulative) NLI'!AX23=0,0,((('KWh (Monthly) ENTRY NLI '!AX23*0.5)+'KWh (Cumulative) NLI'!AW23-'Rebasing adj NLI'!AX13)*AX95)*AX$19*AX$124)</f>
        <v>159827.22923290337</v>
      </c>
      <c r="AY23" s="11">
        <f>IF('KWh (Cumulative) NLI'!AY23=0,0,((('KWh (Monthly) ENTRY NLI '!AY23*0.5)+'KWh (Cumulative) NLI'!AX23-'Rebasing adj NLI'!AY13)*AY95)*AY$19*AY$124)</f>
        <v>157141.95342342407</v>
      </c>
      <c r="AZ23" s="11">
        <f>IF('KWh (Cumulative) NLI'!AZ23=0,0,((('KWh (Monthly) ENTRY NLI '!AZ23*0.5)+'KWh (Cumulative) NLI'!AY23-'Rebasing adj NLI'!AZ13)*AZ95)*AZ$19*AZ$124)</f>
        <v>133694.36548567793</v>
      </c>
      <c r="BA23" s="11">
        <f>IF('KWh (Cumulative) NLI'!BA23=0,0,((('KWh (Monthly) ENTRY NLI '!BA23*0.5)+'KWh (Cumulative) NLI'!AZ23-'Rebasing adj NLI'!BA13)*BA95)*BA$19*BA$124)</f>
        <v>105123.44990396741</v>
      </c>
      <c r="BB23" s="11">
        <f>IF('KWh (Cumulative) NLI'!BB23=0,0,((('KWh (Monthly) ENTRY NLI '!BB23*0.5)+'KWh (Cumulative) NLI'!BA23-'Rebasing adj NLI'!BB13)*BB95)*BB$19*BB$124)</f>
        <v>58084.038090156573</v>
      </c>
      <c r="BC23" s="11">
        <f>IF('KWh (Cumulative) NLI'!BC23=0,0,((('KWh (Monthly) ENTRY NLI '!BC23*0.5)+'KWh (Cumulative) NLI'!BB23-'Rebasing adj NLI'!BC13)*BC95)*BC$19*BC$124)</f>
        <v>67091.557804397366</v>
      </c>
      <c r="BD23" s="11">
        <f>IF('KWh (Cumulative) NLI'!BD23=0,0,((('KWh (Monthly) ENTRY NLI '!BD23*0.5)+'KWh (Cumulative) NLI'!BC23-'Rebasing adj NLI'!BD13)*BD95)*BD$19*BD$124)</f>
        <v>0</v>
      </c>
      <c r="BE23" s="11">
        <f>IF('KWh (Cumulative) NLI'!BE23=0,0,((('KWh (Monthly) ENTRY NLI '!BE23*0.5)+'KWh (Cumulative) NLI'!BD23-'Rebasing adj NLI'!BE13)*BE95)*BE$19*BE$124)</f>
        <v>0</v>
      </c>
      <c r="BF23" s="11">
        <f>IF('KWh (Cumulative) NLI'!BF23=0,0,((('KWh (Monthly) ENTRY NLI '!BF23*0.5)+'KWh (Cumulative) NLI'!BE23-'Rebasing adj NLI'!BF13)*BF95)*BF$19*BF$124)</f>
        <v>0</v>
      </c>
      <c r="BG23" s="11">
        <f>IF('KWh (Cumulative) NLI'!BG23=0,0,((('KWh (Monthly) ENTRY NLI '!BG23*0.5)+'KWh (Cumulative) NLI'!BF23-'Rebasing adj NLI'!BG13)*BG95)*BG$19*BG$124)</f>
        <v>0</v>
      </c>
      <c r="BH23" s="11">
        <f>IF('KWh (Cumulative) NLI'!BH23=0,0,((('KWh (Monthly) ENTRY NLI '!BH23*0.5)+'KWh (Cumulative) NLI'!BG23-'Rebasing adj NLI'!BH13)*BH95)*BH$19*BH$124)</f>
        <v>0</v>
      </c>
      <c r="BI23" s="11">
        <f>IF('KWh (Cumulative) NLI'!BI23=0,0,((('KWh (Monthly) ENTRY NLI '!BI23*0.5)+'KWh (Cumulative) NLI'!BH23-'Rebasing adj NLI'!BI13)*BI95)*BI$19*BI$124)</f>
        <v>0</v>
      </c>
      <c r="BJ23" s="11">
        <f>IF('KWh (Cumulative) NLI'!BJ23=0,0,((('KWh (Monthly) ENTRY NLI '!BJ23*0.5)+'KWh (Cumulative) NLI'!BI23-'Rebasing adj NLI'!BJ13)*BJ95)*BJ$19*BJ$124)</f>
        <v>0</v>
      </c>
      <c r="BK23" s="11">
        <f>IF('KWh (Cumulative) NLI'!BK23=0,0,((('KWh (Monthly) ENTRY NLI '!BK23*0.5)+'KWh (Cumulative) NLI'!BJ23-'Rebasing adj NLI'!BK13)*BK95)*BK$19*BK$124)</f>
        <v>0</v>
      </c>
      <c r="BL23" s="11">
        <f>IF('KWh (Cumulative) NLI'!BL23=0,0,((('KWh (Monthly) ENTRY NLI '!BL23*0.5)+'KWh (Cumulative) NLI'!BK23-'Rebasing adj NLI'!BL13)*BL95)*BL$19*BL$124)</f>
        <v>0</v>
      </c>
      <c r="BM23" s="11">
        <f>IF('KWh (Cumulative) NLI'!BM23=0,0,((('KWh (Monthly) ENTRY NLI '!BM23*0.5)+'KWh (Cumulative) NLI'!BL23-'Rebasing adj NLI'!BM13)*BM95)*BM$19*BM$124)</f>
        <v>0</v>
      </c>
      <c r="BN23" s="11">
        <f>IF('KWh (Cumulative) NLI'!BN23=0,0,((('KWh (Monthly) ENTRY NLI '!BN23*0.5)+'KWh (Cumulative) NLI'!BM23-'Rebasing adj NLI'!BN13)*BN95)*BN$19*BN$124)</f>
        <v>0</v>
      </c>
      <c r="BO23" s="11">
        <f>IF('KWh (Cumulative) NLI'!BO23=0,0,((('KWh (Monthly) ENTRY NLI '!BO23*0.5)+'KWh (Cumulative) NLI'!BN23-'Rebasing adj NLI'!BO13)*BO95)*BO$19*BO$124)</f>
        <v>0</v>
      </c>
      <c r="BP23" s="11">
        <f>IF('KWh (Cumulative) NLI'!BP23=0,0,((('KWh (Monthly) ENTRY NLI '!BP23*0.5)+'KWh (Cumulative) NLI'!BO23-'Rebasing adj NLI'!BP13)*BP95)*BP$19*BP$124)</f>
        <v>0</v>
      </c>
      <c r="BQ23" s="11">
        <f>IF('KWh (Cumulative) NLI'!BQ23=0,0,((('KWh (Monthly) ENTRY NLI '!BQ23*0.5)+'KWh (Cumulative) NLI'!BP23-'Rebasing adj NLI'!BQ13)*BQ95)*BQ$19*BQ$124)</f>
        <v>0</v>
      </c>
      <c r="BR23" s="11">
        <f>IF('KWh (Cumulative) NLI'!BR23=0,0,((('KWh (Monthly) ENTRY NLI '!BR23*0.5)+'KWh (Cumulative) NLI'!BQ23-'Rebasing adj NLI'!BR13)*BR95)*BR$19*BR$124)</f>
        <v>0</v>
      </c>
      <c r="BS23" s="11">
        <f>IF('KWh (Cumulative) NLI'!BS23=0,0,((('KWh (Monthly) ENTRY NLI '!BS23*0.5)+'KWh (Cumulative) NLI'!BR23-'Rebasing adj NLI'!BS13)*BS95)*BS$19*BS$124)</f>
        <v>0</v>
      </c>
      <c r="BT23" s="11">
        <f>IF('KWh (Cumulative) NLI'!BT23=0,0,((('KWh (Monthly) ENTRY NLI '!BT23*0.5)+'KWh (Cumulative) NLI'!BS23-'Rebasing adj NLI'!BT13)*BT95)*BT$19*BT$124)</f>
        <v>0</v>
      </c>
      <c r="BU23" s="11">
        <f>IF('KWh (Cumulative) NLI'!BU23=0,0,((('KWh (Monthly) ENTRY NLI '!BU23*0.5)+'KWh (Cumulative) NLI'!BT23-'Rebasing adj NLI'!BU13)*BU95)*BU$19*BU$124)</f>
        <v>0</v>
      </c>
      <c r="BV23" s="11">
        <f>IF('KWh (Cumulative) NLI'!BV23=0,0,((('KWh (Monthly) ENTRY NLI '!BV23*0.5)+'KWh (Cumulative) NLI'!BU23-'Rebasing adj NLI'!BV13)*BV95)*BV$19*BV$124)</f>
        <v>0</v>
      </c>
      <c r="BW23" s="11">
        <f>IF('KWh (Cumulative) NLI'!BW23=0,0,((('KWh (Monthly) ENTRY NLI '!BW23*0.5)+'KWh (Cumulative) NLI'!BV23-'Rebasing adj NLI'!BW13)*BW95)*BW$19*BW$124)</f>
        <v>0</v>
      </c>
      <c r="BX23" s="11">
        <f>IF('KWh (Cumulative) NLI'!BX23=0,0,((('KWh (Monthly) ENTRY NLI '!BX23*0.5)+'KWh (Cumulative) NLI'!BW23-'Rebasing adj NLI'!BX13)*BX95)*BX$19*BX$124)</f>
        <v>0</v>
      </c>
      <c r="BY23" s="11">
        <f>IF('KWh (Cumulative) NLI'!BY23=0,0,((('KWh (Monthly) ENTRY NLI '!BY23*0.5)+'KWh (Cumulative) NLI'!BX23-'Rebasing adj NLI'!BY13)*BY95)*BY$19*BY$124)</f>
        <v>0</v>
      </c>
      <c r="BZ23" s="11">
        <f>IF('KWh (Cumulative) NLI'!BZ23=0,0,((('KWh (Monthly) ENTRY NLI '!BZ23*0.5)+'KWh (Cumulative) NLI'!BY23-'Rebasing adj NLI'!BZ13)*BZ95)*BZ$19*BZ$124)</f>
        <v>0</v>
      </c>
      <c r="CA23" s="11">
        <f>IF('KWh (Cumulative) NLI'!CA23=0,0,((('KWh (Monthly) ENTRY NLI '!CA23*0.5)+'KWh (Cumulative) NLI'!BZ23-'Rebasing adj NLI'!CA13)*CA95)*CA$19*CA$124)</f>
        <v>0</v>
      </c>
      <c r="CB23" s="11">
        <f>IF('KWh (Cumulative) NLI'!CB23=0,0,((('KWh (Monthly) ENTRY NLI '!CB23*0.5)+'KWh (Cumulative) NLI'!CA23-'Rebasing adj NLI'!CB13)*CB95)*CB$19*CB$124)</f>
        <v>0</v>
      </c>
      <c r="CC23" s="11">
        <f>IF('KWh (Cumulative) NLI'!CC23=0,0,((('KWh (Monthly) ENTRY NLI '!CC23*0.5)+'KWh (Cumulative) NLI'!CB23-'Rebasing adj NLI'!CC13)*CC95)*CC$19*CC$124)</f>
        <v>0</v>
      </c>
      <c r="CD23" s="11">
        <f>IF('KWh (Cumulative) NLI'!CD23=0,0,((('KWh (Monthly) ENTRY NLI '!CD23*0.5)+'KWh (Cumulative) NLI'!CC23-'Rebasing adj NLI'!CD13)*CD95)*CD$19*CD$124)</f>
        <v>0</v>
      </c>
      <c r="CE23" s="11">
        <f>IF('KWh (Cumulative) NLI'!CE23=0,0,((('KWh (Monthly) ENTRY NLI '!CE23*0.5)+'KWh (Cumulative) NLI'!CD23-'Rebasing adj NLI'!CE13)*CE95)*CE$19*CE$124)</f>
        <v>0</v>
      </c>
      <c r="CF23" s="11">
        <f>IF('KWh (Cumulative) NLI'!CF23=0,0,((('KWh (Monthly) ENTRY NLI '!CF23*0.5)+'KWh (Cumulative) NLI'!CE23-'Rebasing adj NLI'!CF13)*CF95)*CF$19*CF$124)</f>
        <v>0</v>
      </c>
      <c r="CG23" s="11">
        <f>IF('KWh (Cumulative) NLI'!CG23=0,0,((('KWh (Monthly) ENTRY NLI '!CG23*0.5)+'KWh (Cumulative) NLI'!CF23-'Rebasing adj NLI'!CG13)*CG95)*CG$19*CG$124)</f>
        <v>0</v>
      </c>
      <c r="CH23" s="11">
        <f>IF('KWh (Cumulative) NLI'!CH23=0,0,((('KWh (Monthly) ENTRY NLI '!CH23*0.5)+'KWh (Cumulative) NLI'!CG23-'Rebasing adj NLI'!CH13)*CH95)*CH$19*CH$124)</f>
        <v>0</v>
      </c>
      <c r="CI23" s="11">
        <f>IF('KWh (Cumulative) NLI'!CI23=0,0,((('KWh (Monthly) ENTRY NLI '!CI23*0.5)+'KWh (Cumulative) NLI'!CH23-'Rebasing adj NLI'!CI13)*CI95)*CI$19*CI$124)</f>
        <v>0</v>
      </c>
      <c r="CJ23" s="11">
        <f>IF('KWh (Cumulative) NLI'!CJ23=0,0,((('KWh (Monthly) ENTRY NLI '!CJ23*0.5)+'KWh (Cumulative) NLI'!CI23-'Rebasing adj NLI'!CJ13)*CJ95)*CJ$19*CJ$124)</f>
        <v>0</v>
      </c>
      <c r="CK23" s="111">
        <f>SUM(C23:CJ23)</f>
        <v>5838370.6621388942</v>
      </c>
      <c r="CL23" s="111">
        <v>-696927.56673403643</v>
      </c>
    </row>
    <row r="24" spans="1:90" x14ac:dyDescent="0.25">
      <c r="A24" s="228"/>
      <c r="B24" s="45" t="s">
        <v>1</v>
      </c>
      <c r="C24" s="11">
        <f>IF('KWh (Cumulative) NLI'!C24=0,0,((('KWh (Monthly) ENTRY NLI '!C24*0.5)-'Rebasing adj NLI'!C14)*C96)*C$19*C$124)</f>
        <v>0</v>
      </c>
      <c r="D24" s="11">
        <f>IF('KWh (Cumulative) NLI'!D24=0,0,((('KWh (Monthly) ENTRY NLI '!D24*0.5)+'KWh (Cumulative) NLI'!C24-'Rebasing adj NLI'!D14)*D96)*D$19*D$124)</f>
        <v>0</v>
      </c>
      <c r="E24" s="11">
        <f>IF('KWh (Cumulative) NLI'!E24=0,0,((('KWh (Monthly) ENTRY NLI '!E24*0.5)+'KWh (Cumulative) NLI'!D24-'Rebasing adj NLI'!E14)*E96)*E$19*E$124)</f>
        <v>0</v>
      </c>
      <c r="F24" s="11">
        <f>IF('KWh (Cumulative) NLI'!F24=0,0,((('KWh (Monthly) ENTRY NLI '!F24*0.5)+'KWh (Cumulative) NLI'!E24-'Rebasing adj NLI'!F14)*F96)*F$19*F$124)</f>
        <v>280.23394460059632</v>
      </c>
      <c r="G24" s="11">
        <f>IF('KWh (Cumulative) NLI'!G24=0,0,((('KWh (Monthly) ENTRY NLI '!G24*0.5)+'KWh (Cumulative) NLI'!F24-'Rebasing adj NLI'!G14)*G96)*G$19*G$124)</f>
        <v>5198.8073351141502</v>
      </c>
      <c r="H24" s="11">
        <f>IF('KWh (Cumulative) NLI'!H24=0,0,((('KWh (Monthly) ENTRY NLI '!H24*0.5)+'KWh (Cumulative) NLI'!G24-'Rebasing adj NLI'!H14)*H96)*H$19*H$124)</f>
        <v>73603.5257083264</v>
      </c>
      <c r="I24" s="11">
        <f>IF('KWh (Cumulative) NLI'!I24=0,0,((('KWh (Monthly) ENTRY NLI '!I24*0.5)+'KWh (Cumulative) NLI'!H24-'Rebasing adj NLI'!I14)*I96)*I$19*I$124)</f>
        <v>159028.23114408902</v>
      </c>
      <c r="J24" s="11">
        <f>IF('KWh (Cumulative) NLI'!J24=0,0,((('KWh (Monthly) ENTRY NLI '!J24*0.5)+'KWh (Cumulative) NLI'!I24-'Rebasing adj NLI'!J14)*J96)*J$19*J$124)</f>
        <v>237016.21952369626</v>
      </c>
      <c r="K24" s="11">
        <f>IF('KWh (Cumulative) NLI'!K24=0,0,((('KWh (Monthly) ENTRY NLI '!K24*0.5)+'KWh (Cumulative) NLI'!J24-'Rebasing adj NLI'!K14)*K96)*K$19*K$124)</f>
        <v>152599.44285917489</v>
      </c>
      <c r="L24" s="11">
        <f>IF('KWh (Cumulative) NLI'!L24=0,0,((('KWh (Monthly) ENTRY NLI '!L24*0.5)+'KWh (Cumulative) NLI'!K24-'Rebasing adj NLI'!L14)*L96)*L$19*L$124)</f>
        <v>12095.491072624805</v>
      </c>
      <c r="M24" s="11">
        <f>IF('KWh (Cumulative) NLI'!M24=0,0,((('KWh (Monthly) ENTRY NLI '!M24*0.5)+'KWh (Cumulative) NLI'!L24-'Rebasing adj NLI'!M14)*M96)*M$19*M$124)</f>
        <v>1112.4449220735623</v>
      </c>
      <c r="N24" s="11">
        <f>IF('KWh (Cumulative) NLI'!N24=0,0,((('KWh (Monthly) ENTRY NLI '!N24*0.5)+'KWh (Cumulative) NLI'!M24-'Rebasing adj NLI'!N14)*N96)*N$19*N$124)</f>
        <v>974.44821103593085</v>
      </c>
      <c r="O24" s="11">
        <f>IF('KWh (Cumulative) NLI'!O24=0,0,((('KWh (Monthly) ENTRY NLI '!O24*0.5)+'KWh (Cumulative) NLI'!N24-'Rebasing adj NLI'!O14)*O96)*O$19*O$124)</f>
        <v>1019.3688628574744</v>
      </c>
      <c r="P24" s="11">
        <f>IF('KWh (Cumulative) NLI'!P24=0,0,((('KWh (Monthly) ENTRY NLI '!P24*0.5)+'KWh (Cumulative) NLI'!O24-'Rebasing adj NLI'!P14)*P96)*P$19*P$124)</f>
        <v>1027.8751350325838</v>
      </c>
      <c r="Q24" s="11">
        <f>IF('KWh (Cumulative) NLI'!Q24=0,0,((('KWh (Monthly) ENTRY NLI '!Q24*0.5)+'KWh (Cumulative) NLI'!P24-'Rebasing adj NLI'!Q14)*Q96)*Q$19*Q$124)</f>
        <v>3185.5997878338212</v>
      </c>
      <c r="R24" s="11">
        <f>IF('KWh (Cumulative) NLI'!R24=0,0,((('KWh (Monthly) ENTRY NLI '!R24*0.5)+'KWh (Cumulative) NLI'!Q24-'Rebasing adj NLI'!R14)*R96)*R$19*R$124)</f>
        <v>3866.3151365594954</v>
      </c>
      <c r="S24" s="11">
        <f>IF('KWh (Cumulative) NLI'!S24=0,0,((('KWh (Monthly) ENTRY NLI '!S24*0.5)+'KWh (Cumulative) NLI'!R24-'Rebasing adj NLI'!S14)*S96)*S$19*S$124)</f>
        <v>22486.784930872323</v>
      </c>
      <c r="T24" s="11">
        <f>IF('KWh (Cumulative) NLI'!T24=0,0,((('KWh (Monthly) ENTRY NLI '!T24*0.5)+'KWh (Cumulative) NLI'!S24-'Rebasing adj NLI'!T14)*T96)*T$19*T$124)</f>
        <v>203743.23536129642</v>
      </c>
      <c r="U24" s="11">
        <f>IF('KWh (Cumulative) NLI'!U24=0,0,((('KWh (Monthly) ENTRY NLI '!U24*0.5)+'KWh (Cumulative) NLI'!T24-'Rebasing adj NLI'!U14)*U96)*U$19*U$124)</f>
        <v>365604.37251438003</v>
      </c>
      <c r="V24" s="11">
        <f>IF('KWh (Cumulative) NLI'!V24=0,0,((('KWh (Monthly) ENTRY NLI '!V24*0.5)+'KWh (Cumulative) NLI'!U24-'Rebasing adj NLI'!V14)*V96)*V$19*V$124)</f>
        <v>434887.70467813063</v>
      </c>
      <c r="W24" s="11">
        <f>IF('KWh (Cumulative) NLI'!W24=0,0,((('KWh (Monthly) ENTRY NLI '!W24*0.5)+'KWh (Cumulative) NLI'!V24-'Rebasing adj NLI'!W14)*W96)*W$19*W$124)</f>
        <v>245294.61704218251</v>
      </c>
      <c r="X24" s="11">
        <f>IF('KWh (Cumulative) NLI'!X24=0,0,((('KWh (Monthly) ENTRY NLI '!X24*0.5)+'KWh (Cumulative) NLI'!W24-'Rebasing adj NLI'!X14)*X96)*X$19*X$124)</f>
        <v>19139.831762795558</v>
      </c>
      <c r="Y24" s="11">
        <f>IF('KWh (Cumulative) NLI'!Y24=0,0,((('KWh (Monthly) ENTRY NLI '!Y24*0.5)+'KWh (Cumulative) NLI'!X24-'Rebasing adj NLI'!Y14)*Y96)*Y$19*Y$124)</f>
        <v>1737.6144282755288</v>
      </c>
      <c r="Z24" s="11">
        <f>IF('KWh (Cumulative) NLI'!Z24=0,0,((('KWh (Monthly) ENTRY NLI '!Z24*0.5)+'KWh (Cumulative) NLI'!Y24-'Rebasing adj NLI'!Z14)*Z96)*Z$19*Z$124)</f>
        <v>1467.3898474858797</v>
      </c>
      <c r="AA24" s="11">
        <f>IF('KWh (Cumulative) NLI'!AA24=0,0,((('KWh (Monthly) ENTRY NLI '!AA24*0.5)+'KWh (Cumulative) NLI'!Z24-'Rebasing adj NLI'!AA14)*AA96)*AA$19*AA$124)</f>
        <v>1471.9582153631047</v>
      </c>
      <c r="AB24" s="11">
        <f>IF('KWh (Cumulative) NLI'!AB24=0,0,((('KWh (Monthly) ENTRY NLI '!AB24*0.5)+'KWh (Cumulative) NLI'!AA24-'Rebasing adj NLI'!AB14)*AB96)*AB$19*AB$124)</f>
        <v>1446.7461073521292</v>
      </c>
      <c r="AC24" s="11">
        <f>IF('KWh (Cumulative) NLI'!AC24=0,0,((('KWh (Monthly) ENTRY NLI '!AC24*0.5)+'KWh (Cumulative) NLI'!AB24-'Rebasing adj NLI'!AC14)*AC96)*AC$19*AC$124)</f>
        <v>4456.100393499305</v>
      </c>
      <c r="AD24" s="11">
        <f>IF('KWh (Cumulative) NLI'!AD24=0,0,((('KWh (Monthly) ENTRY NLI '!AD24*0.5)+'KWh (Cumulative) NLI'!AC24-'Rebasing adj NLI'!AD14)*AD96)*AD$19*AD$124)</f>
        <v>22967.372399493357</v>
      </c>
      <c r="AE24" s="11">
        <f>IF('KWh (Cumulative) NLI'!AE24=0,0,((('KWh (Monthly) ENTRY NLI '!AE24*0.5)+'KWh (Cumulative) NLI'!AD24-'Rebasing adj NLI'!AE14)*AE96)*AE$19*AE$124)</f>
        <v>109638.63561731631</v>
      </c>
      <c r="AF24" s="11">
        <f>IF('KWh (Cumulative) NLI'!AF24=0,0,((('KWh (Monthly) ENTRY NLI '!AF24*0.5)+'KWh (Cumulative) NLI'!AE24-'Rebasing adj NLI'!AF14)*AF96)*AF$19*AF$124)</f>
        <v>761537.23630156112</v>
      </c>
      <c r="AG24" s="11">
        <f>IF('KWh (Cumulative) NLI'!AG24=0,0,((('KWh (Monthly) ENTRY NLI '!AG24*0.5)+'KWh (Cumulative) NLI'!AF24-'Rebasing adj NLI'!AG14)*AG96)*AG$19*AG$124)</f>
        <v>1121000.4223411139</v>
      </c>
      <c r="AH24" s="11">
        <f>IF('KWh (Cumulative) NLI'!AH24=0,0,((('KWh (Monthly) ENTRY NLI '!AH24*0.5)+'KWh (Cumulative) NLI'!AG24-'Rebasing adj NLI'!AH14)*AH96)*AH$19*AH$124)</f>
        <v>1098173.7647708643</v>
      </c>
      <c r="AI24" s="11">
        <f>IF('KWh (Cumulative) NLI'!AI24=0,0,((('KWh (Monthly) ENTRY NLI '!AI24*0.5)+'KWh (Cumulative) NLI'!AH24-'Rebasing adj NLI'!AI14)*AI96)*AI$19*AI$124)</f>
        <v>546270.06676310184</v>
      </c>
      <c r="AJ24" s="11">
        <f>IF('KWh (Cumulative) NLI'!AJ24=0,0,((('KWh (Monthly) ENTRY NLI '!AJ24*0.5)+'KWh (Cumulative) NLI'!AI24-'Rebasing adj NLI'!AJ14)*AJ96)*AJ$19*AJ$124)</f>
        <v>36404.196905041397</v>
      </c>
      <c r="AK24" s="11">
        <f>IF('KWh (Cumulative) NLI'!AK24=0,0,((('KWh (Monthly) ENTRY NLI '!AK24*0.5)+'KWh (Cumulative) NLI'!AJ24-'Rebasing adj NLI'!AK14)*AK96)*AK$19*AK$124)</f>
        <v>3159.8057624870844</v>
      </c>
      <c r="AL24" s="11">
        <f>IF('KWh (Cumulative) NLI'!AL24=0,0,((('KWh (Monthly) ENTRY NLI '!AL24*0.5)+'KWh (Cumulative) NLI'!AK24-'Rebasing adj NLI'!AL14)*AL96)*AL$19*AL$124)</f>
        <v>2508.6245553557219</v>
      </c>
      <c r="AM24" s="11">
        <f>IF('KWh (Cumulative) NLI'!AM24=0,0,((('KWh (Monthly) ENTRY NLI '!AM24*0.5)+'KWh (Cumulative) NLI'!AL24-'Rebasing adj NLI'!AM14)*AM96)*AM$19*AM$124)</f>
        <v>2380.9936300080381</v>
      </c>
      <c r="AN24" s="11">
        <f>IF('KWh (Cumulative) NLI'!AN24=0,0,((('KWh (Monthly) ENTRY NLI '!AN24*0.5)+'KWh (Cumulative) NLI'!AM24-'Rebasing adj NLI'!AN14)*AN96)*AN$19*AN$124)</f>
        <v>2353.6489280623664</v>
      </c>
      <c r="AO24" s="11">
        <f>IF('KWh (Cumulative) NLI'!AO24=0,0,((('KWh (Monthly) ENTRY NLI '!AO24*0.5)+'KWh (Cumulative) NLI'!AN24-'Rebasing adj NLI'!AO14)*AO96)*AO$19*AO$124)</f>
        <v>7311.7458602538645</v>
      </c>
      <c r="AP24" s="11">
        <f>IF('KWh (Cumulative) NLI'!AP24=0,0,((('KWh (Monthly) ENTRY NLI '!AP24*0.5)+'KWh (Cumulative) NLI'!AO24-'Rebasing adj NLI'!AP14)*AP96)*AP$19*AP$124)</f>
        <v>36650.613486531067</v>
      </c>
      <c r="AQ24" s="11">
        <f>IF('KWh (Cumulative) NLI'!AQ24=0,0,((('KWh (Monthly) ENTRY NLI '!AQ24*0.5)+'KWh (Cumulative) NLI'!AP24-'Rebasing adj NLI'!AQ14)*AQ96)*AQ$19*AQ$124)</f>
        <v>167052.06842664667</v>
      </c>
      <c r="AR24" s="11">
        <f>IF('KWh (Cumulative) NLI'!AR24=0,0,((('KWh (Monthly) ENTRY NLI '!AR24*0.5)+'KWh (Cumulative) NLI'!AQ24-'Rebasing adj NLI'!AR14)*AR96)*AR$19*AR$124)</f>
        <v>1152725.9675999454</v>
      </c>
      <c r="AS24" s="11">
        <f>IF('KWh (Cumulative) NLI'!AS24=0,0,((('KWh (Monthly) ENTRY NLI '!AS24*0.5)+'KWh (Cumulative) NLI'!AR24-'Rebasing adj NLI'!AS14)*AS96)*AS$19*AS$124)</f>
        <v>1557103.8607832512</v>
      </c>
      <c r="AT24" s="11">
        <f>IF('KWh (Cumulative) NLI'!AT24=0,0,((('KWh (Monthly) ENTRY NLI '!AT24*0.5)+'KWh (Cumulative) NLI'!AS24-'Rebasing adj NLI'!AT14)*AT96)*AT$19*AT$124)</f>
        <v>1480478.9378372219</v>
      </c>
      <c r="AU24" s="11">
        <f>IF('KWh (Cumulative) NLI'!AU24=0,0,((('KWh (Monthly) ENTRY NLI '!AU24*0.5)+'KWh (Cumulative) NLI'!AT24-'Rebasing adj NLI'!AU14)*AU96)*AU$19*AU$124)</f>
        <v>692243.63272542378</v>
      </c>
      <c r="AV24" s="11">
        <f>IF('KWh (Cumulative) NLI'!AV24=0,0,((('KWh (Monthly) ENTRY NLI '!AV24*0.5)+'KWh (Cumulative) NLI'!AU24-'Rebasing adj NLI'!AV14)*AV96)*AV$19*AV$124)</f>
        <v>44232.700475124155</v>
      </c>
      <c r="AW24" s="11">
        <f>IF('KWh (Cumulative) NLI'!AW24=0,0,((('KWh (Monthly) ENTRY NLI '!AW24*0.5)+'KWh (Cumulative) NLI'!AV24-'Rebasing adj NLI'!AW14)*AW96)*AW$19*AW$124)</f>
        <v>3691.0048245037628</v>
      </c>
      <c r="AX24" s="11">
        <f>IF('KWh (Cumulative) NLI'!AX24=0,0,((('KWh (Monthly) ENTRY NLI '!AX24*0.5)+'KWh (Cumulative) NLI'!AW24-'Rebasing adj NLI'!AX14)*AX96)*AX$19*AX$124)</f>
        <v>2842.6915453365941</v>
      </c>
      <c r="AY24" s="11">
        <f>IF('KWh (Cumulative) NLI'!AY24=0,0,((('KWh (Monthly) ENTRY NLI '!AY24*0.5)+'KWh (Cumulative) NLI'!AX24-'Rebasing adj NLI'!AY14)*AY96)*AY$19*AY$124)</f>
        <v>2637.0945504050969</v>
      </c>
      <c r="AZ24" s="11">
        <f>IF('KWh (Cumulative) NLI'!AZ24=0,0,((('KWh (Monthly) ENTRY NLI '!AZ24*0.5)+'KWh (Cumulative) NLI'!AY24-'Rebasing adj NLI'!AZ14)*AZ96)*AZ$19*AZ$124)</f>
        <v>2459.2302181690889</v>
      </c>
      <c r="BA24" s="11">
        <f>IF('KWh (Cumulative) NLI'!BA24=0,0,((('KWh (Monthly) ENTRY NLI '!BA24*0.5)+'KWh (Cumulative) NLI'!AZ24-'Rebasing adj NLI'!BA14)*BA96)*BA$19*BA$124)</f>
        <v>7311.7475143962638</v>
      </c>
      <c r="BB24" s="11">
        <f>IF('KWh (Cumulative) NLI'!BB24=0,0,((('KWh (Monthly) ENTRY NLI '!BB24*0.5)+'KWh (Cumulative) NLI'!BA24-'Rebasing adj NLI'!BB14)*BB96)*BB$19*BB$124)</f>
        <v>36650.621778029948</v>
      </c>
      <c r="BC24" s="11">
        <f>IF('KWh (Cumulative) NLI'!BC24=0,0,((('KWh (Monthly) ENTRY NLI '!BC24*0.5)+'KWh (Cumulative) NLI'!BB24-'Rebasing adj NLI'!BC14)*BC96)*BC$19*BC$124)</f>
        <v>167052.10621897483</v>
      </c>
      <c r="BD24" s="11">
        <f>IF('KWh (Cumulative) NLI'!BD24=0,0,((('KWh (Monthly) ENTRY NLI '!BD24*0.5)+'KWh (Cumulative) NLI'!BC24-'Rebasing adj NLI'!BD14)*BD96)*BD$19*BD$124)</f>
        <v>0</v>
      </c>
      <c r="BE24" s="11">
        <f>IF('KWh (Cumulative) NLI'!BE24=0,0,((('KWh (Monthly) ENTRY NLI '!BE24*0.5)+'KWh (Cumulative) NLI'!BD24-'Rebasing adj NLI'!BE14)*BE96)*BE$19*BE$124)</f>
        <v>0</v>
      </c>
      <c r="BF24" s="11">
        <f>IF('KWh (Cumulative) NLI'!BF24=0,0,((('KWh (Monthly) ENTRY NLI '!BF24*0.5)+'KWh (Cumulative) NLI'!BE24-'Rebasing adj NLI'!BF14)*BF96)*BF$19*BF$124)</f>
        <v>0</v>
      </c>
      <c r="BG24" s="11">
        <f>IF('KWh (Cumulative) NLI'!BG24=0,0,((('KWh (Monthly) ENTRY NLI '!BG24*0.5)+'KWh (Cumulative) NLI'!BF24-'Rebasing adj NLI'!BG14)*BG96)*BG$19*BG$124)</f>
        <v>0</v>
      </c>
      <c r="BH24" s="11">
        <f>IF('KWh (Cumulative) NLI'!BH24=0,0,((('KWh (Monthly) ENTRY NLI '!BH24*0.5)+'KWh (Cumulative) NLI'!BG24-'Rebasing adj NLI'!BH14)*BH96)*BH$19*BH$124)</f>
        <v>0</v>
      </c>
      <c r="BI24" s="11">
        <f>IF('KWh (Cumulative) NLI'!BI24=0,0,((('KWh (Monthly) ENTRY NLI '!BI24*0.5)+'KWh (Cumulative) NLI'!BH24-'Rebasing adj NLI'!BI14)*BI96)*BI$19*BI$124)</f>
        <v>0</v>
      </c>
      <c r="BJ24" s="11">
        <f>IF('KWh (Cumulative) NLI'!BJ24=0,0,((('KWh (Monthly) ENTRY NLI '!BJ24*0.5)+'KWh (Cumulative) NLI'!BI24-'Rebasing adj NLI'!BJ14)*BJ96)*BJ$19*BJ$124)</f>
        <v>0</v>
      </c>
      <c r="BK24" s="11">
        <f>IF('KWh (Cumulative) NLI'!BK24=0,0,((('KWh (Monthly) ENTRY NLI '!BK24*0.5)+'KWh (Cumulative) NLI'!BJ24-'Rebasing adj NLI'!BK14)*BK96)*BK$19*BK$124)</f>
        <v>0</v>
      </c>
      <c r="BL24" s="11">
        <f>IF('KWh (Cumulative) NLI'!BL24=0,0,((('KWh (Monthly) ENTRY NLI '!BL24*0.5)+'KWh (Cumulative) NLI'!BK24-'Rebasing adj NLI'!BL14)*BL96)*BL$19*BL$124)</f>
        <v>0</v>
      </c>
      <c r="BM24" s="11">
        <f>IF('KWh (Cumulative) NLI'!BM24=0,0,((('KWh (Monthly) ENTRY NLI '!BM24*0.5)+'KWh (Cumulative) NLI'!BL24-'Rebasing adj NLI'!BM14)*BM96)*BM$19*BM$124)</f>
        <v>0</v>
      </c>
      <c r="BN24" s="11">
        <f>IF('KWh (Cumulative) NLI'!BN24=0,0,((('KWh (Monthly) ENTRY NLI '!BN24*0.5)+'KWh (Cumulative) NLI'!BM24-'Rebasing adj NLI'!BN14)*BN96)*BN$19*BN$124)</f>
        <v>0</v>
      </c>
      <c r="BO24" s="11">
        <f>IF('KWh (Cumulative) NLI'!BO24=0,0,((('KWh (Monthly) ENTRY NLI '!BO24*0.5)+'KWh (Cumulative) NLI'!BN24-'Rebasing adj NLI'!BO14)*BO96)*BO$19*BO$124)</f>
        <v>0</v>
      </c>
      <c r="BP24" s="11">
        <f>IF('KWh (Cumulative) NLI'!BP24=0,0,((('KWh (Monthly) ENTRY NLI '!BP24*0.5)+'KWh (Cumulative) NLI'!BO24-'Rebasing adj NLI'!BP14)*BP96)*BP$19*BP$124)</f>
        <v>0</v>
      </c>
      <c r="BQ24" s="11">
        <f>IF('KWh (Cumulative) NLI'!BQ24=0,0,((('KWh (Monthly) ENTRY NLI '!BQ24*0.5)+'KWh (Cumulative) NLI'!BP24-'Rebasing adj NLI'!BQ14)*BQ96)*BQ$19*BQ$124)</f>
        <v>0</v>
      </c>
      <c r="BR24" s="11">
        <f>IF('KWh (Cumulative) NLI'!BR24=0,0,((('KWh (Monthly) ENTRY NLI '!BR24*0.5)+'KWh (Cumulative) NLI'!BQ24-'Rebasing adj NLI'!BR14)*BR96)*BR$19*BR$124)</f>
        <v>0</v>
      </c>
      <c r="BS24" s="11">
        <f>IF('KWh (Cumulative) NLI'!BS24=0,0,((('KWh (Monthly) ENTRY NLI '!BS24*0.5)+'KWh (Cumulative) NLI'!BR24-'Rebasing adj NLI'!BS14)*BS96)*BS$19*BS$124)</f>
        <v>0</v>
      </c>
      <c r="BT24" s="11">
        <f>IF('KWh (Cumulative) NLI'!BT24=0,0,((('KWh (Monthly) ENTRY NLI '!BT24*0.5)+'KWh (Cumulative) NLI'!BS24-'Rebasing adj NLI'!BT14)*BT96)*BT$19*BT$124)</f>
        <v>0</v>
      </c>
      <c r="BU24" s="11">
        <f>IF('KWh (Cumulative) NLI'!BU24=0,0,((('KWh (Monthly) ENTRY NLI '!BU24*0.5)+'KWh (Cumulative) NLI'!BT24-'Rebasing adj NLI'!BU14)*BU96)*BU$19*BU$124)</f>
        <v>0</v>
      </c>
      <c r="BV24" s="11">
        <f>IF('KWh (Cumulative) NLI'!BV24=0,0,((('KWh (Monthly) ENTRY NLI '!BV24*0.5)+'KWh (Cumulative) NLI'!BU24-'Rebasing adj NLI'!BV14)*BV96)*BV$19*BV$124)</f>
        <v>0</v>
      </c>
      <c r="BW24" s="11">
        <f>IF('KWh (Cumulative) NLI'!BW24=0,0,((('KWh (Monthly) ENTRY NLI '!BW24*0.5)+'KWh (Cumulative) NLI'!BV24-'Rebasing adj NLI'!BW14)*BW96)*BW$19*BW$124)</f>
        <v>0</v>
      </c>
      <c r="BX24" s="11">
        <f>IF('KWh (Cumulative) NLI'!BX24=0,0,((('KWh (Monthly) ENTRY NLI '!BX24*0.5)+'KWh (Cumulative) NLI'!BW24-'Rebasing adj NLI'!BX14)*BX96)*BX$19*BX$124)</f>
        <v>0</v>
      </c>
      <c r="BY24" s="11">
        <f>IF('KWh (Cumulative) NLI'!BY24=0,0,((('KWh (Monthly) ENTRY NLI '!BY24*0.5)+'KWh (Cumulative) NLI'!BX24-'Rebasing adj NLI'!BY14)*BY96)*BY$19*BY$124)</f>
        <v>0</v>
      </c>
      <c r="BZ24" s="11">
        <f>IF('KWh (Cumulative) NLI'!BZ24=0,0,((('KWh (Monthly) ENTRY NLI '!BZ24*0.5)+'KWh (Cumulative) NLI'!BY24-'Rebasing adj NLI'!BZ14)*BZ96)*BZ$19*BZ$124)</f>
        <v>0</v>
      </c>
      <c r="CA24" s="11">
        <f>IF('KWh (Cumulative) NLI'!CA24=0,0,((('KWh (Monthly) ENTRY NLI '!CA24*0.5)+'KWh (Cumulative) NLI'!BZ24-'Rebasing adj NLI'!CA14)*CA96)*CA$19*CA$124)</f>
        <v>0</v>
      </c>
      <c r="CB24" s="11">
        <f>IF('KWh (Cumulative) NLI'!CB24=0,0,((('KWh (Monthly) ENTRY NLI '!CB24*0.5)+'KWh (Cumulative) NLI'!CA24-'Rebasing adj NLI'!CB14)*CB96)*CB$19*CB$124)</f>
        <v>0</v>
      </c>
      <c r="CC24" s="11">
        <f>IF('KWh (Cumulative) NLI'!CC24=0,0,((('KWh (Monthly) ENTRY NLI '!CC24*0.5)+'KWh (Cumulative) NLI'!CB24-'Rebasing adj NLI'!CC14)*CC96)*CC$19*CC$124)</f>
        <v>0</v>
      </c>
      <c r="CD24" s="11">
        <f>IF('KWh (Cumulative) NLI'!CD24=0,0,((('KWh (Monthly) ENTRY NLI '!CD24*0.5)+'KWh (Cumulative) NLI'!CC24-'Rebasing adj NLI'!CD14)*CD96)*CD$19*CD$124)</f>
        <v>0</v>
      </c>
      <c r="CE24" s="11">
        <f>IF('KWh (Cumulative) NLI'!CE24=0,0,((('KWh (Monthly) ENTRY NLI '!CE24*0.5)+'KWh (Cumulative) NLI'!CD24-'Rebasing adj NLI'!CE14)*CE96)*CE$19*CE$124)</f>
        <v>0</v>
      </c>
      <c r="CF24" s="11">
        <f>IF('KWh (Cumulative) NLI'!CF24=0,0,((('KWh (Monthly) ENTRY NLI '!CF24*0.5)+'KWh (Cumulative) NLI'!CE24-'Rebasing adj NLI'!CF14)*CF96)*CF$19*CF$124)</f>
        <v>0</v>
      </c>
      <c r="CG24" s="11">
        <f>IF('KWh (Cumulative) NLI'!CG24=0,0,((('KWh (Monthly) ENTRY NLI '!CG24*0.5)+'KWh (Cumulative) NLI'!CF24-'Rebasing adj NLI'!CG14)*CG96)*CG$19*CG$124)</f>
        <v>0</v>
      </c>
      <c r="CH24" s="11">
        <f>IF('KWh (Cumulative) NLI'!CH24=0,0,((('KWh (Monthly) ENTRY NLI '!CH24*0.5)+'KWh (Cumulative) NLI'!CG24-'Rebasing adj NLI'!CH14)*CH96)*CH$19*CH$124)</f>
        <v>0</v>
      </c>
      <c r="CI24" s="11">
        <f>IF('KWh (Cumulative) NLI'!CI24=0,0,((('KWh (Monthly) ENTRY NLI '!CI24*0.5)+'KWh (Cumulative) NLI'!CH24-'Rebasing adj NLI'!CI14)*CI96)*CI$19*CI$124)</f>
        <v>0</v>
      </c>
      <c r="CJ24" s="11">
        <f>IF('KWh (Cumulative) NLI'!CJ24=0,0,((('KWh (Monthly) ENTRY NLI '!CJ24*0.5)+'KWh (Cumulative) NLI'!CI24-'Rebasing adj NLI'!CJ14)*CJ96)*CJ$19*CJ$124)</f>
        <v>0</v>
      </c>
      <c r="CK24" s="111">
        <f t="shared" ref="CK24:CK32" si="33">SUM(C24:CJ24)</f>
        <v>11019583.150743272</v>
      </c>
      <c r="CL24" s="111">
        <v>102723.05506668426</v>
      </c>
    </row>
    <row r="25" spans="1:90" x14ac:dyDescent="0.25">
      <c r="A25" s="228"/>
      <c r="B25" s="45" t="s">
        <v>2</v>
      </c>
      <c r="C25" s="11">
        <f>IF('KWh (Cumulative) NLI'!C25=0,0,((('KWh (Monthly) ENTRY NLI '!C25*0.5)-'Rebasing adj NLI'!C15)*C97)*C$19*C$124)</f>
        <v>0</v>
      </c>
      <c r="D25" s="11">
        <f>IF('KWh (Cumulative) NLI'!D25=0,0,((('KWh (Monthly) ENTRY NLI '!D25*0.5)+'KWh (Cumulative) NLI'!C25-'Rebasing adj NLI'!D15)*D97)*D$19*D$124)</f>
        <v>0</v>
      </c>
      <c r="E25" s="11">
        <f>IF('KWh (Cumulative) NLI'!E25=0,0,((('KWh (Monthly) ENTRY NLI '!E25*0.5)+'KWh (Cumulative) NLI'!D25-'Rebasing adj NLI'!E15)*E97)*E$19*E$124)</f>
        <v>0</v>
      </c>
      <c r="F25" s="11">
        <f>IF('KWh (Cumulative) NLI'!F25=0,0,((('KWh (Monthly) ENTRY NLI '!F25*0.5)+'KWh (Cumulative) NLI'!E25-'Rebasing adj NLI'!F15)*F97)*F$19*F$124)</f>
        <v>0</v>
      </c>
      <c r="G25" s="11">
        <f>IF('KWh (Cumulative) NLI'!G25=0,0,((('KWh (Monthly) ENTRY NLI '!G25*0.5)+'KWh (Cumulative) NLI'!F25-'Rebasing adj NLI'!G15)*G97)*G$19*G$124)</f>
        <v>0</v>
      </c>
      <c r="H25" s="11">
        <f>IF('KWh (Cumulative) NLI'!H25=0,0,((('KWh (Monthly) ENTRY NLI '!H25*0.5)+'KWh (Cumulative) NLI'!G25-'Rebasing adj NLI'!H15)*H97)*H$19*H$124)</f>
        <v>0</v>
      </c>
      <c r="I25" s="11">
        <f>IF('KWh (Cumulative) NLI'!I25=0,0,((('KWh (Monthly) ENTRY NLI '!I25*0.5)+'KWh (Cumulative) NLI'!H25-'Rebasing adj NLI'!I15)*I97)*I$19*I$124)</f>
        <v>0</v>
      </c>
      <c r="J25" s="11">
        <f>IF('KWh (Cumulative) NLI'!J25=0,0,((('KWh (Monthly) ENTRY NLI '!J25*0.5)+'KWh (Cumulative) NLI'!I25-'Rebasing adj NLI'!J15)*J97)*J$19*J$124)</f>
        <v>0</v>
      </c>
      <c r="K25" s="11">
        <f>IF('KWh (Cumulative) NLI'!K25=0,0,((('KWh (Monthly) ENTRY NLI '!K25*0.5)+'KWh (Cumulative) NLI'!J25-'Rebasing adj NLI'!K15)*K97)*K$19*K$124)</f>
        <v>0</v>
      </c>
      <c r="L25" s="11">
        <f>IF('KWh (Cumulative) NLI'!L25=0,0,((('KWh (Monthly) ENTRY NLI '!L25*0.5)+'KWh (Cumulative) NLI'!K25-'Rebasing adj NLI'!L15)*L97)*L$19*L$124)</f>
        <v>0</v>
      </c>
      <c r="M25" s="11">
        <f>IF('KWh (Cumulative) NLI'!M25=0,0,((('KWh (Monthly) ENTRY NLI '!M25*0.5)+'KWh (Cumulative) NLI'!L25-'Rebasing adj NLI'!M15)*M97)*M$19*M$124)</f>
        <v>0</v>
      </c>
      <c r="N25" s="11">
        <f>IF('KWh (Cumulative) NLI'!N25=0,0,((('KWh (Monthly) ENTRY NLI '!N25*0.5)+'KWh (Cumulative) NLI'!M25-'Rebasing adj NLI'!N15)*N97)*N$19*N$124)</f>
        <v>0</v>
      </c>
      <c r="O25" s="11">
        <f>IF('KWh (Cumulative) NLI'!O25=0,0,((('KWh (Monthly) ENTRY NLI '!O25*0.5)+'KWh (Cumulative) NLI'!N25-'Rebasing adj NLI'!O15)*O97)*O$19*O$124)</f>
        <v>0</v>
      </c>
      <c r="P25" s="11">
        <f>IF('KWh (Cumulative) NLI'!P25=0,0,((('KWh (Monthly) ENTRY NLI '!P25*0.5)+'KWh (Cumulative) NLI'!O25-'Rebasing adj NLI'!P15)*P97)*P$19*P$124)</f>
        <v>0</v>
      </c>
      <c r="Q25" s="11">
        <f>IF('KWh (Cumulative) NLI'!Q25=0,0,((('KWh (Monthly) ENTRY NLI '!Q25*0.5)+'KWh (Cumulative) NLI'!P25-'Rebasing adj NLI'!Q15)*Q97)*Q$19*Q$124)</f>
        <v>0</v>
      </c>
      <c r="R25" s="11">
        <f>IF('KWh (Cumulative) NLI'!R25=0,0,((('KWh (Monthly) ENTRY NLI '!R25*0.5)+'KWh (Cumulative) NLI'!Q25-'Rebasing adj NLI'!R15)*R97)*R$19*R$124)</f>
        <v>0</v>
      </c>
      <c r="S25" s="11">
        <f>IF('KWh (Cumulative) NLI'!S25=0,0,((('KWh (Monthly) ENTRY NLI '!S25*0.5)+'KWh (Cumulative) NLI'!R25-'Rebasing adj NLI'!S15)*S97)*S$19*S$124)</f>
        <v>0</v>
      </c>
      <c r="T25" s="11">
        <f>IF('KWh (Cumulative) NLI'!T25=0,0,((('KWh (Monthly) ENTRY NLI '!T25*0.5)+'KWh (Cumulative) NLI'!S25-'Rebasing adj NLI'!T15)*T97)*T$19*T$124)</f>
        <v>0</v>
      </c>
      <c r="U25" s="11">
        <f>IF('KWh (Cumulative) NLI'!U25=0,0,((('KWh (Monthly) ENTRY NLI '!U25*0.5)+'KWh (Cumulative) NLI'!T25-'Rebasing adj NLI'!U15)*U97)*U$19*U$124)</f>
        <v>0</v>
      </c>
      <c r="V25" s="11">
        <f>IF('KWh (Cumulative) NLI'!V25=0,0,((('KWh (Monthly) ENTRY NLI '!V25*0.5)+'KWh (Cumulative) NLI'!U25-'Rebasing adj NLI'!V15)*V97)*V$19*V$124)</f>
        <v>0</v>
      </c>
      <c r="W25" s="11">
        <f>IF('KWh (Cumulative) NLI'!W25=0,0,((('KWh (Monthly) ENTRY NLI '!W25*0.5)+'KWh (Cumulative) NLI'!V25-'Rebasing adj NLI'!W15)*W97)*W$19*W$124)</f>
        <v>0</v>
      </c>
      <c r="X25" s="11">
        <f>IF('KWh (Cumulative) NLI'!X25=0,0,((('KWh (Monthly) ENTRY NLI '!X25*0.5)+'KWh (Cumulative) NLI'!W25-'Rebasing adj NLI'!X15)*X97)*X$19*X$124)</f>
        <v>0</v>
      </c>
      <c r="Y25" s="11">
        <f>IF('KWh (Cumulative) NLI'!Y25=0,0,((('KWh (Monthly) ENTRY NLI '!Y25*0.5)+'KWh (Cumulative) NLI'!X25-'Rebasing adj NLI'!Y15)*Y97)*Y$19*Y$124)</f>
        <v>0</v>
      </c>
      <c r="Z25" s="11">
        <f>IF('KWh (Cumulative) NLI'!Z25=0,0,((('KWh (Monthly) ENTRY NLI '!Z25*0.5)+'KWh (Cumulative) NLI'!Y25-'Rebasing adj NLI'!Z15)*Z97)*Z$19*Z$124)</f>
        <v>0</v>
      </c>
      <c r="AA25" s="11">
        <f>IF('KWh (Cumulative) NLI'!AA25=0,0,((('KWh (Monthly) ENTRY NLI '!AA25*0.5)+'KWh (Cumulative) NLI'!Z25-'Rebasing adj NLI'!AA15)*AA97)*AA$19*AA$124)</f>
        <v>0</v>
      </c>
      <c r="AB25" s="11">
        <f>IF('KWh (Cumulative) NLI'!AB25=0,0,((('KWh (Monthly) ENTRY NLI '!AB25*0.5)+'KWh (Cumulative) NLI'!AA25-'Rebasing adj NLI'!AB15)*AB97)*AB$19*AB$124)</f>
        <v>0</v>
      </c>
      <c r="AC25" s="11">
        <f>IF('KWh (Cumulative) NLI'!AC25=0,0,((('KWh (Monthly) ENTRY NLI '!AC25*0.5)+'KWh (Cumulative) NLI'!AB25-'Rebasing adj NLI'!AC15)*AC97)*AC$19*AC$124)</f>
        <v>0</v>
      </c>
      <c r="AD25" s="11">
        <f>IF('KWh (Cumulative) NLI'!AD25=0,0,((('KWh (Monthly) ENTRY NLI '!AD25*0.5)+'KWh (Cumulative) NLI'!AC25-'Rebasing adj NLI'!AD15)*AD97)*AD$19*AD$124)</f>
        <v>0</v>
      </c>
      <c r="AE25" s="11">
        <f>IF('KWh (Cumulative) NLI'!AE25=0,0,((('KWh (Monthly) ENTRY NLI '!AE25*0.5)+'KWh (Cumulative) NLI'!AD25-'Rebasing adj NLI'!AE15)*AE97)*AE$19*AE$124)</f>
        <v>0</v>
      </c>
      <c r="AF25" s="11">
        <f>IF('KWh (Cumulative) NLI'!AF25=0,0,((('KWh (Monthly) ENTRY NLI '!AF25*0.5)+'KWh (Cumulative) NLI'!AE25-'Rebasing adj NLI'!AF15)*AF97)*AF$19*AF$124)</f>
        <v>0</v>
      </c>
      <c r="AG25" s="11">
        <f>IF('KWh (Cumulative) NLI'!AG25=0,0,((('KWh (Monthly) ENTRY NLI '!AG25*0.5)+'KWh (Cumulative) NLI'!AF25-'Rebasing adj NLI'!AG15)*AG97)*AG$19*AG$124)</f>
        <v>0</v>
      </c>
      <c r="AH25" s="11">
        <f>IF('KWh (Cumulative) NLI'!AH25=0,0,((('KWh (Monthly) ENTRY NLI '!AH25*0.5)+'KWh (Cumulative) NLI'!AG25-'Rebasing adj NLI'!AH15)*AH97)*AH$19*AH$124)</f>
        <v>0</v>
      </c>
      <c r="AI25" s="11">
        <f>IF('KWh (Cumulative) NLI'!AI25=0,0,((('KWh (Monthly) ENTRY NLI '!AI25*0.5)+'KWh (Cumulative) NLI'!AH25-'Rebasing adj NLI'!AI15)*AI97)*AI$19*AI$124)</f>
        <v>0</v>
      </c>
      <c r="AJ25" s="11">
        <f>IF('KWh (Cumulative) NLI'!AJ25=0,0,((('KWh (Monthly) ENTRY NLI '!AJ25*0.5)+'KWh (Cumulative) NLI'!AI25-'Rebasing adj NLI'!AJ15)*AJ97)*AJ$19*AJ$124)</f>
        <v>0</v>
      </c>
      <c r="AK25" s="11">
        <f>IF('KWh (Cumulative) NLI'!AK25=0,0,((('KWh (Monthly) ENTRY NLI '!AK25*0.5)+'KWh (Cumulative) NLI'!AJ25-'Rebasing adj NLI'!AK15)*AK97)*AK$19*AK$124)</f>
        <v>0</v>
      </c>
      <c r="AL25" s="11">
        <f>IF('KWh (Cumulative) NLI'!AL25=0,0,((('KWh (Monthly) ENTRY NLI '!AL25*0.5)+'KWh (Cumulative) NLI'!AK25-'Rebasing adj NLI'!AL15)*AL97)*AL$19*AL$124)</f>
        <v>0</v>
      </c>
      <c r="AM25" s="11">
        <f>IF('KWh (Cumulative) NLI'!AM25=0,0,((('KWh (Monthly) ENTRY NLI '!AM25*0.5)+'KWh (Cumulative) NLI'!AL25-'Rebasing adj NLI'!AM15)*AM97)*AM$19*AM$124)</f>
        <v>0</v>
      </c>
      <c r="AN25" s="11">
        <f>IF('KWh (Cumulative) NLI'!AN25=0,0,((('KWh (Monthly) ENTRY NLI '!AN25*0.5)+'KWh (Cumulative) NLI'!AM25-'Rebasing adj NLI'!AN15)*AN97)*AN$19*AN$124)</f>
        <v>0</v>
      </c>
      <c r="AO25" s="11">
        <f>IF('KWh (Cumulative) NLI'!AO25=0,0,((('KWh (Monthly) ENTRY NLI '!AO25*0.5)+'KWh (Cumulative) NLI'!AN25-'Rebasing adj NLI'!AO15)*AO97)*AO$19*AO$124)</f>
        <v>0</v>
      </c>
      <c r="AP25" s="11">
        <f>IF('KWh (Cumulative) NLI'!AP25=0,0,((('KWh (Monthly) ENTRY NLI '!AP25*0.5)+'KWh (Cumulative) NLI'!AO25-'Rebasing adj NLI'!AP15)*AP97)*AP$19*AP$124)</f>
        <v>0</v>
      </c>
      <c r="AQ25" s="11">
        <f>IF('KWh (Cumulative) NLI'!AQ25=0,0,((('KWh (Monthly) ENTRY NLI '!AQ25*0.5)+'KWh (Cumulative) NLI'!AP25-'Rebasing adj NLI'!AQ15)*AQ97)*AQ$19*AQ$124)</f>
        <v>0</v>
      </c>
      <c r="AR25" s="11">
        <f>IF('KWh (Cumulative) NLI'!AR25=0,0,((('KWh (Monthly) ENTRY NLI '!AR25*0.5)+'KWh (Cumulative) NLI'!AQ25-'Rebasing adj NLI'!AR15)*AR97)*AR$19*AR$124)</f>
        <v>0</v>
      </c>
      <c r="AS25" s="11">
        <f>IF('KWh (Cumulative) NLI'!AS25=0,0,((('KWh (Monthly) ENTRY NLI '!AS25*0.5)+'KWh (Cumulative) NLI'!AR25-'Rebasing adj NLI'!AS15)*AS97)*AS$19*AS$124)</f>
        <v>0</v>
      </c>
      <c r="AT25" s="11">
        <f>IF('KWh (Cumulative) NLI'!AT25=0,0,((('KWh (Monthly) ENTRY NLI '!AT25*0.5)+'KWh (Cumulative) NLI'!AS25-'Rebasing adj NLI'!AT15)*AT97)*AT$19*AT$124)</f>
        <v>0</v>
      </c>
      <c r="AU25" s="11">
        <f>IF('KWh (Cumulative) NLI'!AU25=0,0,((('KWh (Monthly) ENTRY NLI '!AU25*0.5)+'KWh (Cumulative) NLI'!AT25-'Rebasing adj NLI'!AU15)*AU97)*AU$19*AU$124)</f>
        <v>0</v>
      </c>
      <c r="AV25" s="11">
        <f>IF('KWh (Cumulative) NLI'!AV25=0,0,((('KWh (Monthly) ENTRY NLI '!AV25*0.5)+'KWh (Cumulative) NLI'!AU25-'Rebasing adj NLI'!AV15)*AV97)*AV$19*AV$124)</f>
        <v>0</v>
      </c>
      <c r="AW25" s="11">
        <f>IF('KWh (Cumulative) NLI'!AW25=0,0,((('KWh (Monthly) ENTRY NLI '!AW25*0.5)+'KWh (Cumulative) NLI'!AV25-'Rebasing adj NLI'!AW15)*AW97)*AW$19*AW$124)</f>
        <v>0</v>
      </c>
      <c r="AX25" s="11">
        <f>IF('KWh (Cumulative) NLI'!AX25=0,0,((('KWh (Monthly) ENTRY NLI '!AX25*0.5)+'KWh (Cumulative) NLI'!AW25-'Rebasing adj NLI'!AX15)*AX97)*AX$19*AX$124)</f>
        <v>0</v>
      </c>
      <c r="AY25" s="11">
        <f>IF('KWh (Cumulative) NLI'!AY25=0,0,((('KWh (Monthly) ENTRY NLI '!AY25*0.5)+'KWh (Cumulative) NLI'!AX25-'Rebasing adj NLI'!AY15)*AY97)*AY$19*AY$124)</f>
        <v>0</v>
      </c>
      <c r="AZ25" s="11">
        <f>IF('KWh (Cumulative) NLI'!AZ25=0,0,((('KWh (Monthly) ENTRY NLI '!AZ25*0.5)+'KWh (Cumulative) NLI'!AY25-'Rebasing adj NLI'!AZ15)*AZ97)*AZ$19*AZ$124)</f>
        <v>0</v>
      </c>
      <c r="BA25" s="11">
        <f>IF('KWh (Cumulative) NLI'!BA25=0,0,((('KWh (Monthly) ENTRY NLI '!BA25*0.5)+'KWh (Cumulative) NLI'!AZ25-'Rebasing adj NLI'!BA15)*BA97)*BA$19*BA$124)</f>
        <v>0</v>
      </c>
      <c r="BB25" s="11">
        <f>IF('KWh (Cumulative) NLI'!BB25=0,0,((('KWh (Monthly) ENTRY NLI '!BB25*0.5)+'KWh (Cumulative) NLI'!BA25-'Rebasing adj NLI'!BB15)*BB97)*BB$19*BB$124)</f>
        <v>0</v>
      </c>
      <c r="BC25" s="11">
        <f>IF('KWh (Cumulative) NLI'!BC25=0,0,((('KWh (Monthly) ENTRY NLI '!BC25*0.5)+'KWh (Cumulative) NLI'!BB25-'Rebasing adj NLI'!BC15)*BC97)*BC$19*BC$124)</f>
        <v>0</v>
      </c>
      <c r="BD25" s="11">
        <f>IF('KWh (Cumulative) NLI'!BD25=0,0,((('KWh (Monthly) ENTRY NLI '!BD25*0.5)+'KWh (Cumulative) NLI'!BC25-'Rebasing adj NLI'!BD15)*BD97)*BD$19*BD$124)</f>
        <v>0</v>
      </c>
      <c r="BE25" s="11">
        <f>IF('KWh (Cumulative) NLI'!BE25=0,0,((('KWh (Monthly) ENTRY NLI '!BE25*0.5)+'KWh (Cumulative) NLI'!BD25-'Rebasing adj NLI'!BE15)*BE97)*BE$19*BE$124)</f>
        <v>0</v>
      </c>
      <c r="BF25" s="11">
        <f>IF('KWh (Cumulative) NLI'!BF25=0,0,((('KWh (Monthly) ENTRY NLI '!BF25*0.5)+'KWh (Cumulative) NLI'!BE25-'Rebasing adj NLI'!BF15)*BF97)*BF$19*BF$124)</f>
        <v>0</v>
      </c>
      <c r="BG25" s="11">
        <f>IF('KWh (Cumulative) NLI'!BG25=0,0,((('KWh (Monthly) ENTRY NLI '!BG25*0.5)+'KWh (Cumulative) NLI'!BF25-'Rebasing adj NLI'!BG15)*BG97)*BG$19*BG$124)</f>
        <v>0</v>
      </c>
      <c r="BH25" s="11">
        <f>IF('KWh (Cumulative) NLI'!BH25=0,0,((('KWh (Monthly) ENTRY NLI '!BH25*0.5)+'KWh (Cumulative) NLI'!BG25-'Rebasing adj NLI'!BH15)*BH97)*BH$19*BH$124)</f>
        <v>0</v>
      </c>
      <c r="BI25" s="11">
        <f>IF('KWh (Cumulative) NLI'!BI25=0,0,((('KWh (Monthly) ENTRY NLI '!BI25*0.5)+'KWh (Cumulative) NLI'!BH25-'Rebasing adj NLI'!BI15)*BI97)*BI$19*BI$124)</f>
        <v>0</v>
      </c>
      <c r="BJ25" s="11">
        <f>IF('KWh (Cumulative) NLI'!BJ25=0,0,((('KWh (Monthly) ENTRY NLI '!BJ25*0.5)+'KWh (Cumulative) NLI'!BI25-'Rebasing adj NLI'!BJ15)*BJ97)*BJ$19*BJ$124)</f>
        <v>0</v>
      </c>
      <c r="BK25" s="11">
        <f>IF('KWh (Cumulative) NLI'!BK25=0,0,((('KWh (Monthly) ENTRY NLI '!BK25*0.5)+'KWh (Cumulative) NLI'!BJ25-'Rebasing adj NLI'!BK15)*BK97)*BK$19*BK$124)</f>
        <v>0</v>
      </c>
      <c r="BL25" s="11">
        <f>IF('KWh (Cumulative) NLI'!BL25=0,0,((('KWh (Monthly) ENTRY NLI '!BL25*0.5)+'KWh (Cumulative) NLI'!BK25-'Rebasing adj NLI'!BL15)*BL97)*BL$19*BL$124)</f>
        <v>0</v>
      </c>
      <c r="BM25" s="11">
        <f>IF('KWh (Cumulative) NLI'!BM25=0,0,((('KWh (Monthly) ENTRY NLI '!BM25*0.5)+'KWh (Cumulative) NLI'!BL25-'Rebasing adj NLI'!BM15)*BM97)*BM$19*BM$124)</f>
        <v>0</v>
      </c>
      <c r="BN25" s="11">
        <f>IF('KWh (Cumulative) NLI'!BN25=0,0,((('KWh (Monthly) ENTRY NLI '!BN25*0.5)+'KWh (Cumulative) NLI'!BM25-'Rebasing adj NLI'!BN15)*BN97)*BN$19*BN$124)</f>
        <v>0</v>
      </c>
      <c r="BO25" s="11">
        <f>IF('KWh (Cumulative) NLI'!BO25=0,0,((('KWh (Monthly) ENTRY NLI '!BO25*0.5)+'KWh (Cumulative) NLI'!BN25-'Rebasing adj NLI'!BO15)*BO97)*BO$19*BO$124)</f>
        <v>0</v>
      </c>
      <c r="BP25" s="11">
        <f>IF('KWh (Cumulative) NLI'!BP25=0,0,((('KWh (Monthly) ENTRY NLI '!BP25*0.5)+'KWh (Cumulative) NLI'!BO25-'Rebasing adj NLI'!BP15)*BP97)*BP$19*BP$124)</f>
        <v>0</v>
      </c>
      <c r="BQ25" s="11">
        <f>IF('KWh (Cumulative) NLI'!BQ25=0,0,((('KWh (Monthly) ENTRY NLI '!BQ25*0.5)+'KWh (Cumulative) NLI'!BP25-'Rebasing adj NLI'!BQ15)*BQ97)*BQ$19*BQ$124)</f>
        <v>0</v>
      </c>
      <c r="BR25" s="11">
        <f>IF('KWh (Cumulative) NLI'!BR25=0,0,((('KWh (Monthly) ENTRY NLI '!BR25*0.5)+'KWh (Cumulative) NLI'!BQ25-'Rebasing adj NLI'!BR15)*BR97)*BR$19*BR$124)</f>
        <v>0</v>
      </c>
      <c r="BS25" s="11">
        <f>IF('KWh (Cumulative) NLI'!BS25=0,0,((('KWh (Monthly) ENTRY NLI '!BS25*0.5)+'KWh (Cumulative) NLI'!BR25-'Rebasing adj NLI'!BS15)*BS97)*BS$19*BS$124)</f>
        <v>0</v>
      </c>
      <c r="BT25" s="11">
        <f>IF('KWh (Cumulative) NLI'!BT25=0,0,((('KWh (Monthly) ENTRY NLI '!BT25*0.5)+'KWh (Cumulative) NLI'!BS25-'Rebasing adj NLI'!BT15)*BT97)*BT$19*BT$124)</f>
        <v>0</v>
      </c>
      <c r="BU25" s="11">
        <f>IF('KWh (Cumulative) NLI'!BU25=0,0,((('KWh (Monthly) ENTRY NLI '!BU25*0.5)+'KWh (Cumulative) NLI'!BT25-'Rebasing adj NLI'!BU15)*BU97)*BU$19*BU$124)</f>
        <v>0</v>
      </c>
      <c r="BV25" s="11">
        <f>IF('KWh (Cumulative) NLI'!BV25=0,0,((('KWh (Monthly) ENTRY NLI '!BV25*0.5)+'KWh (Cumulative) NLI'!BU25-'Rebasing adj NLI'!BV15)*BV97)*BV$19*BV$124)</f>
        <v>0</v>
      </c>
      <c r="BW25" s="11">
        <f>IF('KWh (Cumulative) NLI'!BW25=0,0,((('KWh (Monthly) ENTRY NLI '!BW25*0.5)+'KWh (Cumulative) NLI'!BV25-'Rebasing adj NLI'!BW15)*BW97)*BW$19*BW$124)</f>
        <v>0</v>
      </c>
      <c r="BX25" s="11">
        <f>IF('KWh (Cumulative) NLI'!BX25=0,0,((('KWh (Monthly) ENTRY NLI '!BX25*0.5)+'KWh (Cumulative) NLI'!BW25-'Rebasing adj NLI'!BX15)*BX97)*BX$19*BX$124)</f>
        <v>0</v>
      </c>
      <c r="BY25" s="11">
        <f>IF('KWh (Cumulative) NLI'!BY25=0,0,((('KWh (Monthly) ENTRY NLI '!BY25*0.5)+'KWh (Cumulative) NLI'!BX25-'Rebasing adj NLI'!BY15)*BY97)*BY$19*BY$124)</f>
        <v>0</v>
      </c>
      <c r="BZ25" s="11">
        <f>IF('KWh (Cumulative) NLI'!BZ25=0,0,((('KWh (Monthly) ENTRY NLI '!BZ25*0.5)+'KWh (Cumulative) NLI'!BY25-'Rebasing adj NLI'!BZ15)*BZ97)*BZ$19*BZ$124)</f>
        <v>0</v>
      </c>
      <c r="CA25" s="11">
        <f>IF('KWh (Cumulative) NLI'!CA25=0,0,((('KWh (Monthly) ENTRY NLI '!CA25*0.5)+'KWh (Cumulative) NLI'!BZ25-'Rebasing adj NLI'!CA15)*CA97)*CA$19*CA$124)</f>
        <v>0</v>
      </c>
      <c r="CB25" s="11">
        <f>IF('KWh (Cumulative) NLI'!CB25=0,0,((('KWh (Monthly) ENTRY NLI '!CB25*0.5)+'KWh (Cumulative) NLI'!CA25-'Rebasing adj NLI'!CB15)*CB97)*CB$19*CB$124)</f>
        <v>0</v>
      </c>
      <c r="CC25" s="11">
        <f>IF('KWh (Cumulative) NLI'!CC25=0,0,((('KWh (Monthly) ENTRY NLI '!CC25*0.5)+'KWh (Cumulative) NLI'!CB25-'Rebasing adj NLI'!CC15)*CC97)*CC$19*CC$124)</f>
        <v>0</v>
      </c>
      <c r="CD25" s="11">
        <f>IF('KWh (Cumulative) NLI'!CD25=0,0,((('KWh (Monthly) ENTRY NLI '!CD25*0.5)+'KWh (Cumulative) NLI'!CC25-'Rebasing adj NLI'!CD15)*CD97)*CD$19*CD$124)</f>
        <v>0</v>
      </c>
      <c r="CE25" s="11">
        <f>IF('KWh (Cumulative) NLI'!CE25=0,0,((('KWh (Monthly) ENTRY NLI '!CE25*0.5)+'KWh (Cumulative) NLI'!CD25-'Rebasing adj NLI'!CE15)*CE97)*CE$19*CE$124)</f>
        <v>0</v>
      </c>
      <c r="CF25" s="11">
        <f>IF('KWh (Cumulative) NLI'!CF25=0,0,((('KWh (Monthly) ENTRY NLI '!CF25*0.5)+'KWh (Cumulative) NLI'!CE25-'Rebasing adj NLI'!CF15)*CF97)*CF$19*CF$124)</f>
        <v>0</v>
      </c>
      <c r="CG25" s="11">
        <f>IF('KWh (Cumulative) NLI'!CG25=0,0,((('KWh (Monthly) ENTRY NLI '!CG25*0.5)+'KWh (Cumulative) NLI'!CF25-'Rebasing adj NLI'!CG15)*CG97)*CG$19*CG$124)</f>
        <v>0</v>
      </c>
      <c r="CH25" s="11">
        <f>IF('KWh (Cumulative) NLI'!CH25=0,0,((('KWh (Monthly) ENTRY NLI '!CH25*0.5)+'KWh (Cumulative) NLI'!CG25-'Rebasing adj NLI'!CH15)*CH97)*CH$19*CH$124)</f>
        <v>0</v>
      </c>
      <c r="CI25" s="11">
        <f>IF('KWh (Cumulative) NLI'!CI25=0,0,((('KWh (Monthly) ENTRY NLI '!CI25*0.5)+'KWh (Cumulative) NLI'!CH25-'Rebasing adj NLI'!CI15)*CI97)*CI$19*CI$124)</f>
        <v>0</v>
      </c>
      <c r="CJ25" s="11">
        <f>IF('KWh (Cumulative) NLI'!CJ25=0,0,((('KWh (Monthly) ENTRY NLI '!CJ25*0.5)+'KWh (Cumulative) NLI'!CI25-'Rebasing adj NLI'!CJ15)*CJ97)*CJ$19*CJ$124)</f>
        <v>0</v>
      </c>
      <c r="CK25" s="111">
        <f t="shared" si="33"/>
        <v>0</v>
      </c>
      <c r="CL25" s="111">
        <v>0</v>
      </c>
    </row>
    <row r="26" spans="1:90" x14ac:dyDescent="0.25">
      <c r="A26" s="228"/>
      <c r="B26" s="45" t="s">
        <v>3</v>
      </c>
      <c r="C26" s="11">
        <f>IF('KWh (Cumulative) NLI'!C26=0,0,((('KWh (Monthly) ENTRY NLI '!C26*0.5)-'Rebasing adj NLI'!C16)*C98)*C$19*C$124)</f>
        <v>0</v>
      </c>
      <c r="D26" s="11">
        <f>IF('KWh (Cumulative) NLI'!D26=0,0,((('KWh (Monthly) ENTRY NLI '!D26*0.5)+'KWh (Cumulative) NLI'!C26-'Rebasing adj NLI'!D16)*D98)*D$19*D$124)</f>
        <v>0</v>
      </c>
      <c r="E26" s="11">
        <f>IF('KWh (Cumulative) NLI'!E26=0,0,((('KWh (Monthly) ENTRY NLI '!E26*0.5)+'KWh (Cumulative) NLI'!D26-'Rebasing adj NLI'!E16)*E98)*E$19*E$124)</f>
        <v>0</v>
      </c>
      <c r="F26" s="11">
        <f>IF('KWh (Cumulative) NLI'!F26=0,0,((('KWh (Monthly) ENTRY NLI '!F26*0.5)+'KWh (Cumulative) NLI'!E26-'Rebasing adj NLI'!F16)*F98)*F$19*F$124)</f>
        <v>815.03780177824081</v>
      </c>
      <c r="G26" s="11">
        <f>IF('KWh (Cumulative) NLI'!G26=0,0,((('KWh (Monthly) ENTRY NLI '!G26*0.5)+'KWh (Cumulative) NLI'!F26-'Rebasing adj NLI'!G16)*G98)*G$19*G$124)</f>
        <v>3582.9352939730447</v>
      </c>
      <c r="H26" s="11">
        <f>IF('KWh (Cumulative) NLI'!H26=0,0,((('KWh (Monthly) ENTRY NLI '!H26*0.5)+'KWh (Cumulative) NLI'!G26-'Rebasing adj NLI'!H16)*H98)*H$19*H$124)</f>
        <v>39857.560895096911</v>
      </c>
      <c r="I26" s="11">
        <f>IF('KWh (Cumulative) NLI'!I26=0,0,((('KWh (Monthly) ENTRY NLI '!I26*0.5)+'KWh (Cumulative) NLI'!H26-'Rebasing adj NLI'!I16)*I98)*I$19*I$124)</f>
        <v>83892.972526578626</v>
      </c>
      <c r="J26" s="11">
        <f>IF('KWh (Cumulative) NLI'!J26=0,0,((('KWh (Monthly) ENTRY NLI '!J26*0.5)+'KWh (Cumulative) NLI'!I26-'Rebasing adj NLI'!J16)*J98)*J$19*J$124)</f>
        <v>115389.32662646759</v>
      </c>
      <c r="K26" s="11">
        <f>IF('KWh (Cumulative) NLI'!K26=0,0,((('KWh (Monthly) ENTRY NLI '!K26*0.5)+'KWh (Cumulative) NLI'!J26-'Rebasing adj NLI'!K16)*K98)*K$19*K$124)</f>
        <v>77484.151330412002</v>
      </c>
      <c r="L26" s="11">
        <f>IF('KWh (Cumulative) NLI'!L26=0,0,((('KWh (Monthly) ENTRY NLI '!L26*0.5)+'KWh (Cumulative) NLI'!K26-'Rebasing adj NLI'!L16)*L98)*L$19*L$124)</f>
        <v>23855.754796408943</v>
      </c>
      <c r="M26" s="11">
        <f>IF('KWh (Cumulative) NLI'!M26=0,0,((('KWh (Monthly) ENTRY NLI '!M26*0.5)+'KWh (Cumulative) NLI'!L26-'Rebasing adj NLI'!M16)*M98)*M$19*M$124)</f>
        <v>47720.753105058044</v>
      </c>
      <c r="N26" s="11">
        <f>IF('KWh (Cumulative) NLI'!N26=0,0,((('KWh (Monthly) ENTRY NLI '!N26*0.5)+'KWh (Cumulative) NLI'!M26-'Rebasing adj NLI'!N16)*N98)*N$19*N$124)</f>
        <v>91300.46029710432</v>
      </c>
      <c r="O26" s="11">
        <f>IF('KWh (Cumulative) NLI'!O26=0,0,((('KWh (Monthly) ENTRY NLI '!O26*0.5)+'KWh (Cumulative) NLI'!N26-'Rebasing adj NLI'!O16)*O98)*O$19*O$124)</f>
        <v>102079.39359579881</v>
      </c>
      <c r="P26" s="11">
        <f>IF('KWh (Cumulative) NLI'!P26=0,0,((('KWh (Monthly) ENTRY NLI '!P26*0.5)+'KWh (Cumulative) NLI'!O26-'Rebasing adj NLI'!P16)*P98)*P$19*P$124)</f>
        <v>97030.613182481698</v>
      </c>
      <c r="Q26" s="11">
        <f>IF('KWh (Cumulative) NLI'!Q26=0,0,((('KWh (Monthly) ENTRY NLI '!Q26*0.5)+'KWh (Cumulative) NLI'!P26-'Rebasing adj NLI'!Q16)*Q98)*Q$19*Q$124)</f>
        <v>81906.453549748505</v>
      </c>
      <c r="R26" s="11">
        <f>IF('KWh (Cumulative) NLI'!R26=0,0,((('KWh (Monthly) ENTRY NLI '!R26*0.5)+'KWh (Cumulative) NLI'!Q26-'Rebasing adj NLI'!R16)*R98)*R$19*R$124)</f>
        <v>14487.15765722767</v>
      </c>
      <c r="S26" s="11">
        <f>IF('KWh (Cumulative) NLI'!S26=0,0,((('KWh (Monthly) ENTRY NLI '!S26*0.5)+'KWh (Cumulative) NLI'!R26-'Rebasing adj NLI'!S16)*S98)*S$19*S$124)</f>
        <v>19977.777890225647</v>
      </c>
      <c r="T26" s="11">
        <f>IF('KWh (Cumulative) NLI'!T26=0,0,((('KWh (Monthly) ENTRY NLI '!T26*0.5)+'KWh (Cumulative) NLI'!S26-'Rebasing adj NLI'!T16)*T98)*T$19*T$124)</f>
        <v>132802.91614956301</v>
      </c>
      <c r="U26" s="11">
        <f>IF('KWh (Cumulative) NLI'!U26=0,0,((('KWh (Monthly) ENTRY NLI '!U26*0.5)+'KWh (Cumulative) NLI'!T26-'Rebasing adj NLI'!U16)*U98)*U$19*U$124)</f>
        <v>224083.39755126979</v>
      </c>
      <c r="V26" s="11">
        <f>IF('KWh (Cumulative) NLI'!V26=0,0,((('KWh (Monthly) ENTRY NLI '!V26*0.5)+'KWh (Cumulative) NLI'!U26-'Rebasing adj NLI'!V16)*V98)*V$19*V$124)</f>
        <v>255254.62011834199</v>
      </c>
      <c r="W26" s="11">
        <f>IF('KWh (Cumulative) NLI'!W26=0,0,((('KWh (Monthly) ENTRY NLI '!W26*0.5)+'KWh (Cumulative) NLI'!V26-'Rebasing adj NLI'!W16)*W98)*W$19*W$124)</f>
        <v>152604.12487872044</v>
      </c>
      <c r="X26" s="11">
        <f>IF('KWh (Cumulative) NLI'!X26=0,0,((('KWh (Monthly) ENTRY NLI '!X26*0.5)+'KWh (Cumulative) NLI'!W26-'Rebasing adj NLI'!X16)*X98)*X$19*X$124)</f>
        <v>44917.3291679291</v>
      </c>
      <c r="Y26" s="11">
        <f>IF('KWh (Cumulative) NLI'!Y26=0,0,((('KWh (Monthly) ENTRY NLI '!Y26*0.5)+'KWh (Cumulative) NLI'!X26-'Rebasing adj NLI'!Y16)*Y98)*Y$19*Y$124)</f>
        <v>84562.453210449938</v>
      </c>
      <c r="Z26" s="11">
        <f>IF('KWh (Cumulative) NLI'!Z26=0,0,((('KWh (Monthly) ENTRY NLI '!Z26*0.5)+'KWh (Cumulative) NLI'!Y26-'Rebasing adj NLI'!Z16)*Z98)*Z$19*Z$124)</f>
        <v>152906.84542475888</v>
      </c>
      <c r="AA26" s="11">
        <f>IF('KWh (Cumulative) NLI'!AA26=0,0,((('KWh (Monthly) ENTRY NLI '!AA26*0.5)+'KWh (Cumulative) NLI'!Z26-'Rebasing adj NLI'!AA16)*AA98)*AA$19*AA$124)</f>
        <v>160868.74647988009</v>
      </c>
      <c r="AB26" s="11">
        <f>IF('KWh (Cumulative) NLI'!AB26=0,0,((('KWh (Monthly) ENTRY NLI '!AB26*0.5)+'KWh (Cumulative) NLI'!AA26-'Rebasing adj NLI'!AB16)*AB98)*AB$19*AB$124)</f>
        <v>143721.58237694472</v>
      </c>
      <c r="AC26" s="11">
        <f>IF('KWh (Cumulative) NLI'!AC26=0,0,((('KWh (Monthly) ENTRY NLI '!AC26*0.5)+'KWh (Cumulative) NLI'!AB26-'Rebasing adj NLI'!AC16)*AC98)*AC$19*AC$124)</f>
        <v>117322.01396894861</v>
      </c>
      <c r="AD26" s="11">
        <f>IF('KWh (Cumulative) NLI'!AD26=0,0,((('KWh (Monthly) ENTRY NLI '!AD26*0.5)+'KWh (Cumulative) NLI'!AC26-'Rebasing adj NLI'!AD16)*AD98)*AD$19*AD$124)</f>
        <v>66467.256654323864</v>
      </c>
      <c r="AE26" s="11">
        <f>IF('KWh (Cumulative) NLI'!AE26=0,0,((('KWh (Monthly) ENTRY NLI '!AE26*0.5)+'KWh (Cumulative) NLI'!AD26-'Rebasing adj NLI'!AE16)*AE98)*AE$19*AE$124)</f>
        <v>79455.478731050869</v>
      </c>
      <c r="AF26" s="11">
        <f>IF('KWh (Cumulative) NLI'!AF26=0,0,((('KWh (Monthly) ENTRY NLI '!AF26*0.5)+'KWh (Cumulative) NLI'!AE26-'Rebasing adj NLI'!AF16)*AF98)*AF$19*AF$124)</f>
        <v>427322.09396438074</v>
      </c>
      <c r="AG26" s="11">
        <f>IF('KWh (Cumulative) NLI'!AG26=0,0,((('KWh (Monthly) ENTRY NLI '!AG26*0.5)+'KWh (Cumulative) NLI'!AF26-'Rebasing adj NLI'!AG16)*AG98)*AG$19*AG$124)</f>
        <v>613706.50073770538</v>
      </c>
      <c r="AH26" s="11">
        <f>IF('KWh (Cumulative) NLI'!AH26=0,0,((('KWh (Monthly) ENTRY NLI '!AH26*0.5)+'KWh (Cumulative) NLI'!AG26-'Rebasing adj NLI'!AH16)*AH98)*AH$19*AH$124)</f>
        <v>587441.73157680535</v>
      </c>
      <c r="AI26" s="11">
        <f>IF('KWh (Cumulative) NLI'!AI26=0,0,((('KWh (Monthly) ENTRY NLI '!AI26*0.5)+'KWh (Cumulative) NLI'!AH26-'Rebasing adj NLI'!AI16)*AI98)*AI$19*AI$124)</f>
        <v>308821.91716197127</v>
      </c>
      <c r="AJ26" s="11">
        <f>IF('KWh (Cumulative) NLI'!AJ26=0,0,((('KWh (Monthly) ENTRY NLI '!AJ26*0.5)+'KWh (Cumulative) NLI'!AI26-'Rebasing adj NLI'!AJ16)*AJ98)*AJ$19*AJ$124)</f>
        <v>77913.894092039729</v>
      </c>
      <c r="AK26" s="11">
        <f>IF('KWh (Cumulative) NLI'!AK26=0,0,((('KWh (Monthly) ENTRY NLI '!AK26*0.5)+'KWh (Cumulative) NLI'!AJ26-'Rebasing adj NLI'!AK16)*AK98)*AK$19*AK$124)</f>
        <v>140745.90599427745</v>
      </c>
      <c r="AL26" s="11">
        <f>IF('KWh (Cumulative) NLI'!AL26=0,0,((('KWh (Monthly) ENTRY NLI '!AL26*0.5)+'KWh (Cumulative) NLI'!AK26-'Rebasing adj NLI'!AL16)*AL98)*AL$19*AL$124)</f>
        <v>239771.79448365828</v>
      </c>
      <c r="AM26" s="11">
        <f>IF('KWh (Cumulative) NLI'!AM26=0,0,((('KWh (Monthly) ENTRY NLI '!AM26*0.5)+'KWh (Cumulative) NLI'!AL26-'Rebasing adj NLI'!AM16)*AM98)*AM$19*AM$124)</f>
        <v>242503.57340996919</v>
      </c>
      <c r="AN26" s="11">
        <f>IF('KWh (Cumulative) NLI'!AN26=0,0,((('KWh (Monthly) ENTRY NLI '!AN26*0.5)+'KWh (Cumulative) NLI'!AM26-'Rebasing adj NLI'!AN16)*AN98)*AN$19*AN$124)</f>
        <v>225968.65479584265</v>
      </c>
      <c r="AO26" s="11">
        <f>IF('KWh (Cumulative) NLI'!AO26=0,0,((('KWh (Monthly) ENTRY NLI '!AO26*0.5)+'KWh (Cumulative) NLI'!AN26-'Rebasing adj NLI'!AO16)*AO98)*AO$19*AO$124)</f>
        <v>190503.2546036955</v>
      </c>
      <c r="AP26" s="11">
        <f>IF('KWh (Cumulative) NLI'!AP26=0,0,((('KWh (Monthly) ENTRY NLI '!AP26*0.5)+'KWh (Cumulative) NLI'!AO26-'Rebasing adj NLI'!AP16)*AP98)*AP$19*AP$124)</f>
        <v>105259.08640563212</v>
      </c>
      <c r="AQ26" s="11">
        <f>IF('KWh (Cumulative) NLI'!AQ26=0,0,((('KWh (Monthly) ENTRY NLI '!AQ26*0.5)+'KWh (Cumulative) NLI'!AP26-'Rebasing adj NLI'!AQ16)*AQ98)*AQ$19*AQ$124)</f>
        <v>121582.388419002</v>
      </c>
      <c r="AR26" s="11">
        <f>IF('KWh (Cumulative) NLI'!AR26=0,0,((('KWh (Monthly) ENTRY NLI '!AR26*0.5)+'KWh (Cumulative) NLI'!AQ26-'Rebasing adj NLI'!AR16)*AR98)*AR$19*AR$124)</f>
        <v>661905.13295172539</v>
      </c>
      <c r="AS26" s="11">
        <f>IF('KWh (Cumulative) NLI'!AS26=0,0,((('KWh (Monthly) ENTRY NLI '!AS26*0.5)+'KWh (Cumulative) NLI'!AR26-'Rebasing adj NLI'!AS16)*AS98)*AS$19*AS$124)</f>
        <v>891894.13719462475</v>
      </c>
      <c r="AT26" s="11">
        <f>IF('KWh (Cumulative) NLI'!AT26=0,0,((('KWh (Monthly) ENTRY NLI '!AT26*0.5)+'KWh (Cumulative) NLI'!AS26-'Rebasing adj NLI'!AT16)*AT98)*AT$19*AT$124)</f>
        <v>848012.43635463505</v>
      </c>
      <c r="AU26" s="11">
        <f>IF('KWh (Cumulative) NLI'!AU26=0,0,((('KWh (Monthly) ENTRY NLI '!AU26*0.5)+'KWh (Cumulative) NLI'!AT26-'Rebasing adj NLI'!AU16)*AU98)*AU$19*AU$124)</f>
        <v>424996.15064222668</v>
      </c>
      <c r="AV26" s="11">
        <f>IF('KWh (Cumulative) NLI'!AV26=0,0,((('KWh (Monthly) ENTRY NLI '!AV26*0.5)+'KWh (Cumulative) NLI'!AU26-'Rebasing adj NLI'!AV16)*AV98)*AV$19*AV$124)</f>
        <v>103187.5752982963</v>
      </c>
      <c r="AW26" s="11">
        <f>IF('KWh (Cumulative) NLI'!AW26=0,0,((('KWh (Monthly) ENTRY NLI '!AW26*0.5)+'KWh (Cumulative) NLI'!AV26-'Rebasing adj NLI'!AW16)*AW98)*AW$19*AW$124)</f>
        <v>177353.47973195364</v>
      </c>
      <c r="AX26" s="11">
        <f>IF('KWh (Cumulative) NLI'!AX26=0,0,((('KWh (Monthly) ENTRY NLI '!AX26*0.5)+'KWh (Cumulative) NLI'!AW26-'Rebasing adj NLI'!AX16)*AX98)*AX$19*AX$124)</f>
        <v>289636.68307093758</v>
      </c>
      <c r="AY26" s="11">
        <f>IF('KWh (Cumulative) NLI'!AY26=0,0,((('KWh (Monthly) ENTRY NLI '!AY26*0.5)+'KWh (Cumulative) NLI'!AX26-'Rebasing adj NLI'!AY16)*AY98)*AY$19*AY$124)</f>
        <v>284770.46357679332</v>
      </c>
      <c r="AZ26" s="11">
        <f>IF('KWh (Cumulative) NLI'!AZ26=0,0,((('KWh (Monthly) ENTRY NLI '!AZ26*0.5)+'KWh (Cumulative) NLI'!AY26-'Rebasing adj NLI'!AZ16)*AZ98)*AZ$19*AZ$124)</f>
        <v>242279.07065896623</v>
      </c>
      <c r="BA26" s="11">
        <f>IF('KWh (Cumulative) NLI'!BA26=0,0,((('KWh (Monthly) ENTRY NLI '!BA26*0.5)+'KWh (Cumulative) NLI'!AZ26-'Rebasing adj NLI'!BA16)*BA98)*BA$19*BA$124)</f>
        <v>190503.2546036955</v>
      </c>
      <c r="BB26" s="11">
        <f>IF('KWh (Cumulative) NLI'!BB26=0,0,((('KWh (Monthly) ENTRY NLI '!BB26*0.5)+'KWh (Cumulative) NLI'!BA26-'Rebasing adj NLI'!BB16)*BB98)*BB$19*BB$124)</f>
        <v>105259.08640563212</v>
      </c>
      <c r="BC26" s="11">
        <f>IF('KWh (Cumulative) NLI'!BC26=0,0,((('KWh (Monthly) ENTRY NLI '!BC26*0.5)+'KWh (Cumulative) NLI'!BB26-'Rebasing adj NLI'!BC16)*BC98)*BC$19*BC$124)</f>
        <v>121582.388419002</v>
      </c>
      <c r="BD26" s="11">
        <f>IF('KWh (Cumulative) NLI'!BD26=0,0,((('KWh (Monthly) ENTRY NLI '!BD26*0.5)+'KWh (Cumulative) NLI'!BC26-'Rebasing adj NLI'!BD16)*BD98)*BD$19*BD$124)</f>
        <v>0</v>
      </c>
      <c r="BE26" s="11">
        <f>IF('KWh (Cumulative) NLI'!BE26=0,0,((('KWh (Monthly) ENTRY NLI '!BE26*0.5)+'KWh (Cumulative) NLI'!BD26-'Rebasing adj NLI'!BE16)*BE98)*BE$19*BE$124)</f>
        <v>0</v>
      </c>
      <c r="BF26" s="11">
        <f>IF('KWh (Cumulative) NLI'!BF26=0,0,((('KWh (Monthly) ENTRY NLI '!BF26*0.5)+'KWh (Cumulative) NLI'!BE26-'Rebasing adj NLI'!BF16)*BF98)*BF$19*BF$124)</f>
        <v>0</v>
      </c>
      <c r="BG26" s="11">
        <f>IF('KWh (Cumulative) NLI'!BG26=0,0,((('KWh (Monthly) ENTRY NLI '!BG26*0.5)+'KWh (Cumulative) NLI'!BF26-'Rebasing adj NLI'!BG16)*BG98)*BG$19*BG$124)</f>
        <v>0</v>
      </c>
      <c r="BH26" s="11">
        <f>IF('KWh (Cumulative) NLI'!BH26=0,0,((('KWh (Monthly) ENTRY NLI '!BH26*0.5)+'KWh (Cumulative) NLI'!BG26-'Rebasing adj NLI'!BH16)*BH98)*BH$19*BH$124)</f>
        <v>0</v>
      </c>
      <c r="BI26" s="11">
        <f>IF('KWh (Cumulative) NLI'!BI26=0,0,((('KWh (Monthly) ENTRY NLI '!BI26*0.5)+'KWh (Cumulative) NLI'!BH26-'Rebasing adj NLI'!BI16)*BI98)*BI$19*BI$124)</f>
        <v>0</v>
      </c>
      <c r="BJ26" s="11">
        <f>IF('KWh (Cumulative) NLI'!BJ26=0,0,((('KWh (Monthly) ENTRY NLI '!BJ26*0.5)+'KWh (Cumulative) NLI'!BI26-'Rebasing adj NLI'!BJ16)*BJ98)*BJ$19*BJ$124)</f>
        <v>0</v>
      </c>
      <c r="BK26" s="11">
        <f>IF('KWh (Cumulative) NLI'!BK26=0,0,((('KWh (Monthly) ENTRY NLI '!BK26*0.5)+'KWh (Cumulative) NLI'!BJ26-'Rebasing adj NLI'!BK16)*BK98)*BK$19*BK$124)</f>
        <v>0</v>
      </c>
      <c r="BL26" s="11">
        <f>IF('KWh (Cumulative) NLI'!BL26=0,0,((('KWh (Monthly) ENTRY NLI '!BL26*0.5)+'KWh (Cumulative) NLI'!BK26-'Rebasing adj NLI'!BL16)*BL98)*BL$19*BL$124)</f>
        <v>0</v>
      </c>
      <c r="BM26" s="11">
        <f>IF('KWh (Cumulative) NLI'!BM26=0,0,((('KWh (Monthly) ENTRY NLI '!BM26*0.5)+'KWh (Cumulative) NLI'!BL26-'Rebasing adj NLI'!BM16)*BM98)*BM$19*BM$124)</f>
        <v>0</v>
      </c>
      <c r="BN26" s="11">
        <f>IF('KWh (Cumulative) NLI'!BN26=0,0,((('KWh (Monthly) ENTRY NLI '!BN26*0.5)+'KWh (Cumulative) NLI'!BM26-'Rebasing adj NLI'!BN16)*BN98)*BN$19*BN$124)</f>
        <v>0</v>
      </c>
      <c r="BO26" s="11">
        <f>IF('KWh (Cumulative) NLI'!BO26=0,0,((('KWh (Monthly) ENTRY NLI '!BO26*0.5)+'KWh (Cumulative) NLI'!BN26-'Rebasing adj NLI'!BO16)*BO98)*BO$19*BO$124)</f>
        <v>0</v>
      </c>
      <c r="BP26" s="11">
        <f>IF('KWh (Cumulative) NLI'!BP26=0,0,((('KWh (Monthly) ENTRY NLI '!BP26*0.5)+'KWh (Cumulative) NLI'!BO26-'Rebasing adj NLI'!BP16)*BP98)*BP$19*BP$124)</f>
        <v>0</v>
      </c>
      <c r="BQ26" s="11">
        <f>IF('KWh (Cumulative) NLI'!BQ26=0,0,((('KWh (Monthly) ENTRY NLI '!BQ26*0.5)+'KWh (Cumulative) NLI'!BP26-'Rebasing adj NLI'!BQ16)*BQ98)*BQ$19*BQ$124)</f>
        <v>0</v>
      </c>
      <c r="BR26" s="11">
        <f>IF('KWh (Cumulative) NLI'!BR26=0,0,((('KWh (Monthly) ENTRY NLI '!BR26*0.5)+'KWh (Cumulative) NLI'!BQ26-'Rebasing adj NLI'!BR16)*BR98)*BR$19*BR$124)</f>
        <v>0</v>
      </c>
      <c r="BS26" s="11">
        <f>IF('KWh (Cumulative) NLI'!BS26=0,0,((('KWh (Monthly) ENTRY NLI '!BS26*0.5)+'KWh (Cumulative) NLI'!BR26-'Rebasing adj NLI'!BS16)*BS98)*BS$19*BS$124)</f>
        <v>0</v>
      </c>
      <c r="BT26" s="11">
        <f>IF('KWh (Cumulative) NLI'!BT26=0,0,((('KWh (Monthly) ENTRY NLI '!BT26*0.5)+'KWh (Cumulative) NLI'!BS26-'Rebasing adj NLI'!BT16)*BT98)*BT$19*BT$124)</f>
        <v>0</v>
      </c>
      <c r="BU26" s="11">
        <f>IF('KWh (Cumulative) NLI'!BU26=0,0,((('KWh (Monthly) ENTRY NLI '!BU26*0.5)+'KWh (Cumulative) NLI'!BT26-'Rebasing adj NLI'!BU16)*BU98)*BU$19*BU$124)</f>
        <v>0</v>
      </c>
      <c r="BV26" s="11">
        <f>IF('KWh (Cumulative) NLI'!BV26=0,0,((('KWh (Monthly) ENTRY NLI '!BV26*0.5)+'KWh (Cumulative) NLI'!BU26-'Rebasing adj NLI'!BV16)*BV98)*BV$19*BV$124)</f>
        <v>0</v>
      </c>
      <c r="BW26" s="11">
        <f>IF('KWh (Cumulative) NLI'!BW26=0,0,((('KWh (Monthly) ENTRY NLI '!BW26*0.5)+'KWh (Cumulative) NLI'!BV26-'Rebasing adj NLI'!BW16)*BW98)*BW$19*BW$124)</f>
        <v>0</v>
      </c>
      <c r="BX26" s="11">
        <f>IF('KWh (Cumulative) NLI'!BX26=0,0,((('KWh (Monthly) ENTRY NLI '!BX26*0.5)+'KWh (Cumulative) NLI'!BW26-'Rebasing adj NLI'!BX16)*BX98)*BX$19*BX$124)</f>
        <v>0</v>
      </c>
      <c r="BY26" s="11">
        <f>IF('KWh (Cumulative) NLI'!BY26=0,0,((('KWh (Monthly) ENTRY NLI '!BY26*0.5)+'KWh (Cumulative) NLI'!BX26-'Rebasing adj NLI'!BY16)*BY98)*BY$19*BY$124)</f>
        <v>0</v>
      </c>
      <c r="BZ26" s="11">
        <f>IF('KWh (Cumulative) NLI'!BZ26=0,0,((('KWh (Monthly) ENTRY NLI '!BZ26*0.5)+'KWh (Cumulative) NLI'!BY26-'Rebasing adj NLI'!BZ16)*BZ98)*BZ$19*BZ$124)</f>
        <v>0</v>
      </c>
      <c r="CA26" s="11">
        <f>IF('KWh (Cumulative) NLI'!CA26=0,0,((('KWh (Monthly) ENTRY NLI '!CA26*0.5)+'KWh (Cumulative) NLI'!BZ26-'Rebasing adj NLI'!CA16)*CA98)*CA$19*CA$124)</f>
        <v>0</v>
      </c>
      <c r="CB26" s="11">
        <f>IF('KWh (Cumulative) NLI'!CB26=0,0,((('KWh (Monthly) ENTRY NLI '!CB26*0.5)+'KWh (Cumulative) NLI'!CA26-'Rebasing adj NLI'!CB16)*CB98)*CB$19*CB$124)</f>
        <v>0</v>
      </c>
      <c r="CC26" s="11">
        <f>IF('KWh (Cumulative) NLI'!CC26=0,0,((('KWh (Monthly) ENTRY NLI '!CC26*0.5)+'KWh (Cumulative) NLI'!CB26-'Rebasing adj NLI'!CC16)*CC98)*CC$19*CC$124)</f>
        <v>0</v>
      </c>
      <c r="CD26" s="11">
        <f>IF('KWh (Cumulative) NLI'!CD26=0,0,((('KWh (Monthly) ENTRY NLI '!CD26*0.5)+'KWh (Cumulative) NLI'!CC26-'Rebasing adj NLI'!CD16)*CD98)*CD$19*CD$124)</f>
        <v>0</v>
      </c>
      <c r="CE26" s="11">
        <f>IF('KWh (Cumulative) NLI'!CE26=0,0,((('KWh (Monthly) ENTRY NLI '!CE26*0.5)+'KWh (Cumulative) NLI'!CD26-'Rebasing adj NLI'!CE16)*CE98)*CE$19*CE$124)</f>
        <v>0</v>
      </c>
      <c r="CF26" s="11">
        <f>IF('KWh (Cumulative) NLI'!CF26=0,0,((('KWh (Monthly) ENTRY NLI '!CF26*0.5)+'KWh (Cumulative) NLI'!CE26-'Rebasing adj NLI'!CF16)*CF98)*CF$19*CF$124)</f>
        <v>0</v>
      </c>
      <c r="CG26" s="11">
        <f>IF('KWh (Cumulative) NLI'!CG26=0,0,((('KWh (Monthly) ENTRY NLI '!CG26*0.5)+'KWh (Cumulative) NLI'!CF26-'Rebasing adj NLI'!CG16)*CG98)*CG$19*CG$124)</f>
        <v>0</v>
      </c>
      <c r="CH26" s="11">
        <f>IF('KWh (Cumulative) NLI'!CH26=0,0,((('KWh (Monthly) ENTRY NLI '!CH26*0.5)+'KWh (Cumulative) NLI'!CG26-'Rebasing adj NLI'!CH16)*CH98)*CH$19*CH$124)</f>
        <v>0</v>
      </c>
      <c r="CI26" s="11">
        <f>IF('KWh (Cumulative) NLI'!CI26=0,0,((('KWh (Monthly) ENTRY NLI '!CI26*0.5)+'KWh (Cumulative) NLI'!CH26-'Rebasing adj NLI'!CI16)*CI98)*CI$19*CI$124)</f>
        <v>0</v>
      </c>
      <c r="CJ26" s="11">
        <f>IF('KWh (Cumulative) NLI'!CJ26=0,0,((('KWh (Monthly) ENTRY NLI '!CJ26*0.5)+'KWh (Cumulative) NLI'!CI26-'Rebasing adj NLI'!CJ16)*CJ98)*CJ$19*CJ$124)</f>
        <v>0</v>
      </c>
      <c r="CK26" s="111">
        <f t="shared" si="33"/>
        <v>10037267.76781401</v>
      </c>
      <c r="CL26" s="111">
        <v>-1071553.1937298365</v>
      </c>
    </row>
    <row r="27" spans="1:90" x14ac:dyDescent="0.25">
      <c r="A27" s="228"/>
      <c r="B27" s="45" t="s">
        <v>13</v>
      </c>
      <c r="C27" s="11">
        <f>IF('KWh (Cumulative) NLI'!C27=0,0,((('KWh (Monthly) ENTRY NLI '!C27*0.5)-'Rebasing adj NLI'!C17)*C99)*C$19*C$124)</f>
        <v>0</v>
      </c>
      <c r="D27" s="11">
        <f>IF('KWh (Cumulative) NLI'!D27=0,0,((('KWh (Monthly) ENTRY NLI '!D27*0.5)+'KWh (Cumulative) NLI'!C27-'Rebasing adj NLI'!D17)*D99)*D$19*D$124)</f>
        <v>0</v>
      </c>
      <c r="E27" s="11">
        <f>IF('KWh (Cumulative) NLI'!E27=0,0,((('KWh (Monthly) ENTRY NLI '!E27*0.5)+'KWh (Cumulative) NLI'!D27-'Rebasing adj NLI'!E17)*E99)*E$19*E$124)</f>
        <v>0</v>
      </c>
      <c r="F27" s="11">
        <f>IF('KWh (Cumulative) NLI'!F27=0,0,((('KWh (Monthly) ENTRY NLI '!F27*0.5)+'KWh (Cumulative) NLI'!E27-'Rebasing adj NLI'!F17)*F99)*F$19*F$124)</f>
        <v>217.80566325540229</v>
      </c>
      <c r="G27" s="11">
        <f>IF('KWh (Cumulative) NLI'!G27=0,0,((('KWh (Monthly) ENTRY NLI '!G27*0.5)+'KWh (Cumulative) NLI'!F27-'Rebasing adj NLI'!G17)*G99)*G$19*G$124)</f>
        <v>1017.5143758933422</v>
      </c>
      <c r="H27" s="11">
        <f>IF('KWh (Cumulative) NLI'!H27=0,0,((('KWh (Monthly) ENTRY NLI '!H27*0.5)+'KWh (Cumulative) NLI'!G27-'Rebasing adj NLI'!H17)*H99)*H$19*H$124)</f>
        <v>10900.117092642027</v>
      </c>
      <c r="I27" s="11">
        <f>IF('KWh (Cumulative) NLI'!I27=0,0,((('KWh (Monthly) ENTRY NLI '!I27*0.5)+'KWh (Cumulative) NLI'!H27-'Rebasing adj NLI'!I17)*I99)*I$19*I$124)</f>
        <v>21365.064203782749</v>
      </c>
      <c r="J27" s="11">
        <f>IF('KWh (Cumulative) NLI'!J27=0,0,((('KWh (Monthly) ENTRY NLI '!J27*0.5)+'KWh (Cumulative) NLI'!I27-'Rebasing adj NLI'!J17)*J99)*J$19*J$124)</f>
        <v>32567.176176384226</v>
      </c>
      <c r="K27" s="11">
        <f>IF('KWh (Cumulative) NLI'!K27=0,0,((('KWh (Monthly) ENTRY NLI '!K27*0.5)+'KWh (Cumulative) NLI'!J27-'Rebasing adj NLI'!K17)*K99)*K$19*K$124)</f>
        <v>52737.873700472344</v>
      </c>
      <c r="L27" s="11">
        <f>IF('KWh (Cumulative) NLI'!L27=0,0,((('KWh (Monthly) ENTRY NLI '!L27*0.5)+'KWh (Cumulative) NLI'!K27-'Rebasing adj NLI'!L17)*L99)*L$19*L$124)</f>
        <v>35975.81484685625</v>
      </c>
      <c r="M27" s="11">
        <f>IF('KWh (Cumulative) NLI'!M27=0,0,((('KWh (Monthly) ENTRY NLI '!M27*0.5)+'KWh (Cumulative) NLI'!L27-'Rebasing adj NLI'!M17)*M99)*M$19*M$124)</f>
        <v>51861.789120205096</v>
      </c>
      <c r="N27" s="11">
        <f>IF('KWh (Cumulative) NLI'!N27=0,0,((('KWh (Monthly) ENTRY NLI '!N27*0.5)+'KWh (Cumulative) NLI'!M27-'Rebasing adj NLI'!N17)*N99)*N$19*N$124)</f>
        <v>70420.008641133565</v>
      </c>
      <c r="O27" s="11">
        <f>IF('KWh (Cumulative) NLI'!O27=0,0,((('KWh (Monthly) ENTRY NLI '!O27*0.5)+'KWh (Cumulative) NLI'!N27-'Rebasing adj NLI'!O17)*O99)*O$19*O$124)</f>
        <v>87945.767831973091</v>
      </c>
      <c r="P27" s="11">
        <f>IF('KWh (Cumulative) NLI'!P27=0,0,((('KWh (Monthly) ENTRY NLI '!P27*0.5)+'KWh (Cumulative) NLI'!O27-'Rebasing adj NLI'!P17)*P99)*P$19*P$124)</f>
        <v>116632.89893597073</v>
      </c>
      <c r="Q27" s="11">
        <f>IF('KWh (Cumulative) NLI'!Q27=0,0,((('KWh (Monthly) ENTRY NLI '!Q27*0.5)+'KWh (Cumulative) NLI'!P27-'Rebasing adj NLI'!Q17)*Q99)*Q$19*Q$124)</f>
        <v>158150.21870661573</v>
      </c>
      <c r="R27" s="11">
        <f>IF('KWh (Cumulative) NLI'!R27=0,0,((('KWh (Monthly) ENTRY NLI '!R27*0.5)+'KWh (Cumulative) NLI'!Q27-'Rebasing adj NLI'!R17)*R99)*R$19*R$124)</f>
        <v>90413.509629186199</v>
      </c>
      <c r="S27" s="11">
        <f>IF('KWh (Cumulative) NLI'!S27=0,0,((('KWh (Monthly) ENTRY NLI '!S27*0.5)+'KWh (Cumulative) NLI'!R27-'Rebasing adj NLI'!S17)*S99)*S$19*S$124)</f>
        <v>101017.59890094338</v>
      </c>
      <c r="T27" s="11">
        <f>IF('KWh (Cumulative) NLI'!T27=0,0,((('KWh (Monthly) ENTRY NLI '!T27*0.5)+'KWh (Cumulative) NLI'!S27-'Rebasing adj NLI'!T17)*T99)*T$19*T$124)</f>
        <v>199366.72465047205</v>
      </c>
      <c r="U27" s="11">
        <f>IF('KWh (Cumulative) NLI'!U27=0,0,((('KWh (Monthly) ENTRY NLI '!U27*0.5)+'KWh (Cumulative) NLI'!T27-'Rebasing adj NLI'!U17)*U99)*U$19*U$124)</f>
        <v>214945.81586818522</v>
      </c>
      <c r="V27" s="11">
        <f>IF('KWh (Cumulative) NLI'!V27=0,0,((('KWh (Monthly) ENTRY NLI '!V27*0.5)+'KWh (Cumulative) NLI'!U27-'Rebasing adj NLI'!V17)*V99)*V$19*V$124)</f>
        <v>243954.32970050213</v>
      </c>
      <c r="W27" s="11">
        <f>IF('KWh (Cumulative) NLI'!W27=0,0,((('KWh (Monthly) ENTRY NLI '!W27*0.5)+'KWh (Cumulative) NLI'!V27-'Rebasing adj NLI'!W17)*W99)*W$19*W$124)</f>
        <v>267721.298346019</v>
      </c>
      <c r="X27" s="11">
        <f>IF('KWh (Cumulative) NLI'!X27=0,0,((('KWh (Monthly) ENTRY NLI '!X27*0.5)+'KWh (Cumulative) NLI'!W27-'Rebasing adj NLI'!X17)*X99)*X$19*X$124)</f>
        <v>150655.97690732943</v>
      </c>
      <c r="Y27" s="11">
        <f>IF('KWh (Cumulative) NLI'!Y27=0,0,((('KWh (Monthly) ENTRY NLI '!Y27*0.5)+'KWh (Cumulative) NLI'!X27-'Rebasing adj NLI'!Y17)*Y99)*Y$19*Y$124)</f>
        <v>184986.91577966366</v>
      </c>
      <c r="Z27" s="11">
        <f>IF('KWh (Cumulative) NLI'!Z27=0,0,((('KWh (Monthly) ENTRY NLI '!Z27*0.5)+'KWh (Cumulative) NLI'!Y27-'Rebasing adj NLI'!Z17)*Z99)*Z$19*Z$124)</f>
        <v>199687.83390008644</v>
      </c>
      <c r="AA27" s="11">
        <f>IF('KWh (Cumulative) NLI'!AA27=0,0,((('KWh (Monthly) ENTRY NLI '!AA27*0.5)+'KWh (Cumulative) NLI'!Z27-'Rebasing adj NLI'!AA17)*AA99)*AA$19*AA$124)</f>
        <v>202236.81835427179</v>
      </c>
      <c r="AB27" s="11">
        <f>IF('KWh (Cumulative) NLI'!AB27=0,0,((('KWh (Monthly) ENTRY NLI '!AB27*0.5)+'KWh (Cumulative) NLI'!AA27-'Rebasing adj NLI'!AB17)*AB99)*AB$19*AB$124)</f>
        <v>183410.43936134686</v>
      </c>
      <c r="AC27" s="11">
        <f>IF('KWh (Cumulative) NLI'!AC27=0,0,((('KWh (Monthly) ENTRY NLI '!AC27*0.5)+'KWh (Cumulative) NLI'!AB27-'Rebasing adj NLI'!AC17)*AC99)*AC$19*AC$124)</f>
        <v>204030.88269946363</v>
      </c>
      <c r="AD27" s="11">
        <f>IF('KWh (Cumulative) NLI'!AD27=0,0,((('KWh (Monthly) ENTRY NLI '!AD27*0.5)+'KWh (Cumulative) NLI'!AC27-'Rebasing adj NLI'!AD17)*AD99)*AD$19*AD$124)</f>
        <v>195076.22484991958</v>
      </c>
      <c r="AE27" s="11">
        <f>IF('KWh (Cumulative) NLI'!AE27=0,0,((('KWh (Monthly) ENTRY NLI '!AE27*0.5)+'KWh (Cumulative) NLI'!AD27-'Rebasing adj NLI'!AE17)*AE99)*AE$19*AE$124)</f>
        <v>191880.93490786749</v>
      </c>
      <c r="AF27" s="11">
        <f>IF('KWh (Cumulative) NLI'!AF27=0,0,((('KWh (Monthly) ENTRY NLI '!AF27*0.5)+'KWh (Cumulative) NLI'!AE27-'Rebasing adj NLI'!AF17)*AF99)*AF$19*AF$124)</f>
        <v>335268.88079450693</v>
      </c>
      <c r="AG27" s="11">
        <f>IF('KWh (Cumulative) NLI'!AG27=0,0,((('KWh (Monthly) ENTRY NLI '!AG27*0.5)+'KWh (Cumulative) NLI'!AF27-'Rebasing adj NLI'!AG17)*AG99)*AG$19*AG$124)</f>
        <v>335144.43804479565</v>
      </c>
      <c r="AH27" s="11">
        <f>IF('KWh (Cumulative) NLI'!AH27=0,0,((('KWh (Monthly) ENTRY NLI '!AH27*0.5)+'KWh (Cumulative) NLI'!AG27-'Rebasing adj NLI'!AH17)*AH99)*AH$19*AH$124)</f>
        <v>332449.19269054534</v>
      </c>
      <c r="AI27" s="11">
        <f>IF('KWh (Cumulative) NLI'!AI27=0,0,((('KWh (Monthly) ENTRY NLI '!AI27*0.5)+'KWh (Cumulative) NLI'!AH27-'Rebasing adj NLI'!AI17)*AI99)*AI$19*AI$124)</f>
        <v>352092.07954418933</v>
      </c>
      <c r="AJ27" s="11">
        <f>IF('KWh (Cumulative) NLI'!AJ27=0,0,((('KWh (Monthly) ENTRY NLI '!AJ27*0.5)+'KWh (Cumulative) NLI'!AI27-'Rebasing adj NLI'!AJ17)*AJ99)*AJ$19*AJ$124)</f>
        <v>179842.85740711479</v>
      </c>
      <c r="AK27" s="11">
        <f>IF('KWh (Cumulative) NLI'!AK27=0,0,((('KWh (Monthly) ENTRY NLI '!AK27*0.5)+'KWh (Cumulative) NLI'!AJ27-'Rebasing adj NLI'!AK17)*AK99)*AK$19*AK$124)</f>
        <v>210999.88024853531</v>
      </c>
      <c r="AL27" s="11">
        <f>IF('KWh (Cumulative) NLI'!AL27=0,0,((('KWh (Monthly) ENTRY NLI '!AL27*0.5)+'KWh (Cumulative) NLI'!AK27-'Rebasing adj NLI'!AL17)*AL99)*AL$19*AL$124)</f>
        <v>216051.38563076974</v>
      </c>
      <c r="AM27" s="11">
        <f>IF('KWh (Cumulative) NLI'!AM27=0,0,((('KWh (Monthly) ENTRY NLI '!AM27*0.5)+'KWh (Cumulative) NLI'!AL27-'Rebasing adj NLI'!AM17)*AM99)*AM$19*AM$124)</f>
        <v>215461.66385156559</v>
      </c>
      <c r="AN27" s="11">
        <f>IF('KWh (Cumulative) NLI'!AN27=0,0,((('KWh (Monthly) ENTRY NLI '!AN27*0.5)+'KWh (Cumulative) NLI'!AM27-'Rebasing adj NLI'!AN17)*AN99)*AN$19*AN$124)</f>
        <v>195984.718731434</v>
      </c>
      <c r="AO27" s="11">
        <f>IF('KWh (Cumulative) NLI'!AO27=0,0,((('KWh (Monthly) ENTRY NLI '!AO27*0.5)+'KWh (Cumulative) NLI'!AN27-'Rebasing adj NLI'!AO17)*AO99)*AO$19*AO$124)</f>
        <v>215979.76897433624</v>
      </c>
      <c r="AP27" s="11">
        <f>IF('KWh (Cumulative) NLI'!AP27=0,0,((('KWh (Monthly) ENTRY NLI '!AP27*0.5)+'KWh (Cumulative) NLI'!AO27-'Rebasing adj NLI'!AP17)*AP99)*AP$19*AP$124)</f>
        <v>205234.99724625776</v>
      </c>
      <c r="AQ27" s="11">
        <f>IF('KWh (Cumulative) NLI'!AQ27=0,0,((('KWh (Monthly) ENTRY NLI '!AQ27*0.5)+'KWh (Cumulative) NLI'!AP27-'Rebasing adj NLI'!AQ17)*AQ99)*AQ$19*AQ$124)</f>
        <v>201840.67775531413</v>
      </c>
      <c r="AR27" s="11">
        <f>IF('KWh (Cumulative) NLI'!AR27=0,0,((('KWh (Monthly) ENTRY NLI '!AR27*0.5)+'KWh (Cumulative) NLI'!AQ27-'Rebasing adj NLI'!AR17)*AR99)*AR$19*AR$124)</f>
        <v>372879.18719028047</v>
      </c>
      <c r="AS27" s="11">
        <f>IF('KWh (Cumulative) NLI'!AS27=0,0,((('KWh (Monthly) ENTRY NLI '!AS27*0.5)+'KWh (Cumulative) NLI'!AR27-'Rebasing adj NLI'!AS17)*AS99)*AS$19*AS$124)</f>
        <v>369373.98784785997</v>
      </c>
      <c r="AT27" s="11">
        <f>IF('KWh (Cumulative) NLI'!AT27=0,0,((('KWh (Monthly) ENTRY NLI '!AT27*0.5)+'KWh (Cumulative) NLI'!AS27-'Rebasing adj NLI'!AT17)*AT99)*AT$19*AT$124)</f>
        <v>384075.14223276323</v>
      </c>
      <c r="AU27" s="11">
        <f>IF('KWh (Cumulative) NLI'!AU27=0,0,((('KWh (Monthly) ENTRY NLI '!AU27*0.5)+'KWh (Cumulative) NLI'!AT27-'Rebasing adj NLI'!AU17)*AU99)*AU$19*AU$124)</f>
        <v>401639.23893771792</v>
      </c>
      <c r="AV27" s="11">
        <f>IF('KWh (Cumulative) NLI'!AV27=0,0,((('KWh (Monthly) ENTRY NLI '!AV27*0.5)+'KWh (Cumulative) NLI'!AU27-'Rebasing adj NLI'!AV17)*AV99)*AV$19*AV$124)</f>
        <v>201514.07006041097</v>
      </c>
      <c r="AW27" s="11">
        <f>IF('KWh (Cumulative) NLI'!AW27=0,0,((('KWh (Monthly) ENTRY NLI '!AW27*0.5)+'KWh (Cumulative) NLI'!AV27-'Rebasing adj NLI'!AW17)*AW99)*AW$19*AW$124)</f>
        <v>228696.33718574082</v>
      </c>
      <c r="AX27" s="11">
        <f>IF('KWh (Cumulative) NLI'!AX27=0,0,((('KWh (Monthly) ENTRY NLI '!AX27*0.5)+'KWh (Cumulative) NLI'!AW27-'Rebasing adj NLI'!AX17)*AX99)*AX$19*AX$124)</f>
        <v>227658.45309693832</v>
      </c>
      <c r="AY27" s="11">
        <f>IF('KWh (Cumulative) NLI'!AY27=0,0,((('KWh (Monthly) ENTRY NLI '!AY27*0.5)+'KWh (Cumulative) NLI'!AX27-'Rebasing adj NLI'!AY17)*AY99)*AY$19*AY$124)</f>
        <v>221343.32216337181</v>
      </c>
      <c r="AZ27" s="11">
        <f>IF('KWh (Cumulative) NLI'!AZ27=0,0,((('KWh (Monthly) ENTRY NLI '!AZ27*0.5)+'KWh (Cumulative) NLI'!AY27-'Rebasing adj NLI'!AZ17)*AZ99)*AZ$19*AZ$124)</f>
        <v>196824.35957757459</v>
      </c>
      <c r="BA27" s="11">
        <f>IF('KWh (Cumulative) NLI'!BA27=0,0,((('KWh (Monthly) ENTRY NLI '!BA27*0.5)+'KWh (Cumulative) NLI'!AZ27-'Rebasing adj NLI'!BA17)*BA99)*BA$19*BA$124)</f>
        <v>215979.76897433624</v>
      </c>
      <c r="BB27" s="11">
        <f>IF('KWh (Cumulative) NLI'!BB27=0,0,((('KWh (Monthly) ENTRY NLI '!BB27*0.5)+'KWh (Cumulative) NLI'!BA27-'Rebasing adj NLI'!BB17)*BB99)*BB$19*BB$124)</f>
        <v>205234.99724625776</v>
      </c>
      <c r="BC27" s="11">
        <f>IF('KWh (Cumulative) NLI'!BC27=0,0,((('KWh (Monthly) ENTRY NLI '!BC27*0.5)+'KWh (Cumulative) NLI'!BB27-'Rebasing adj NLI'!BC17)*BC99)*BC$19*BC$124)</f>
        <v>201840.67775531413</v>
      </c>
      <c r="BD27" s="11">
        <f>IF('KWh (Cumulative) NLI'!BD27=0,0,((('KWh (Monthly) ENTRY NLI '!BD27*0.5)+'KWh (Cumulative) NLI'!BC27-'Rebasing adj NLI'!BD17)*BD99)*BD$19*BD$124)</f>
        <v>0</v>
      </c>
      <c r="BE27" s="11">
        <f>IF('KWh (Cumulative) NLI'!BE27=0,0,((('KWh (Monthly) ENTRY NLI '!BE27*0.5)+'KWh (Cumulative) NLI'!BD27-'Rebasing adj NLI'!BE17)*BE99)*BE$19*BE$124)</f>
        <v>0</v>
      </c>
      <c r="BF27" s="11">
        <f>IF('KWh (Cumulative) NLI'!BF27=0,0,((('KWh (Monthly) ENTRY NLI '!BF27*0.5)+'KWh (Cumulative) NLI'!BE27-'Rebasing adj NLI'!BF17)*BF99)*BF$19*BF$124)</f>
        <v>0</v>
      </c>
      <c r="BG27" s="11">
        <f>IF('KWh (Cumulative) NLI'!BG27=0,0,((('KWh (Monthly) ENTRY NLI '!BG27*0.5)+'KWh (Cumulative) NLI'!BF27-'Rebasing adj NLI'!BG17)*BG99)*BG$19*BG$124)</f>
        <v>0</v>
      </c>
      <c r="BH27" s="11">
        <f>IF('KWh (Cumulative) NLI'!BH27=0,0,((('KWh (Monthly) ENTRY NLI '!BH27*0.5)+'KWh (Cumulative) NLI'!BG27-'Rebasing adj NLI'!BH17)*BH99)*BH$19*BH$124)</f>
        <v>0</v>
      </c>
      <c r="BI27" s="11">
        <f>IF('KWh (Cumulative) NLI'!BI27=0,0,((('KWh (Monthly) ENTRY NLI '!BI27*0.5)+'KWh (Cumulative) NLI'!BH27-'Rebasing adj NLI'!BI17)*BI99)*BI$19*BI$124)</f>
        <v>0</v>
      </c>
      <c r="BJ27" s="11">
        <f>IF('KWh (Cumulative) NLI'!BJ27=0,0,((('KWh (Monthly) ENTRY NLI '!BJ27*0.5)+'KWh (Cumulative) NLI'!BI27-'Rebasing adj NLI'!BJ17)*BJ99)*BJ$19*BJ$124)</f>
        <v>0</v>
      </c>
      <c r="BK27" s="11">
        <f>IF('KWh (Cumulative) NLI'!BK27=0,0,((('KWh (Monthly) ENTRY NLI '!BK27*0.5)+'KWh (Cumulative) NLI'!BJ27-'Rebasing adj NLI'!BK17)*BK99)*BK$19*BK$124)</f>
        <v>0</v>
      </c>
      <c r="BL27" s="11">
        <f>IF('KWh (Cumulative) NLI'!BL27=0,0,((('KWh (Monthly) ENTRY NLI '!BL27*0.5)+'KWh (Cumulative) NLI'!BK27-'Rebasing adj NLI'!BL17)*BL99)*BL$19*BL$124)</f>
        <v>0</v>
      </c>
      <c r="BM27" s="11">
        <f>IF('KWh (Cumulative) NLI'!BM27=0,0,((('KWh (Monthly) ENTRY NLI '!BM27*0.5)+'KWh (Cumulative) NLI'!BL27-'Rebasing adj NLI'!BM17)*BM99)*BM$19*BM$124)</f>
        <v>0</v>
      </c>
      <c r="BN27" s="11">
        <f>IF('KWh (Cumulative) NLI'!BN27=0,0,((('KWh (Monthly) ENTRY NLI '!BN27*0.5)+'KWh (Cumulative) NLI'!BM27-'Rebasing adj NLI'!BN17)*BN99)*BN$19*BN$124)</f>
        <v>0</v>
      </c>
      <c r="BO27" s="11">
        <f>IF('KWh (Cumulative) NLI'!BO27=0,0,((('KWh (Monthly) ENTRY NLI '!BO27*0.5)+'KWh (Cumulative) NLI'!BN27-'Rebasing adj NLI'!BO17)*BO99)*BO$19*BO$124)</f>
        <v>0</v>
      </c>
      <c r="BP27" s="11">
        <f>IF('KWh (Cumulative) NLI'!BP27=0,0,((('KWh (Monthly) ENTRY NLI '!BP27*0.5)+'KWh (Cumulative) NLI'!BO27-'Rebasing adj NLI'!BP17)*BP99)*BP$19*BP$124)</f>
        <v>0</v>
      </c>
      <c r="BQ27" s="11">
        <f>IF('KWh (Cumulative) NLI'!BQ27=0,0,((('KWh (Monthly) ENTRY NLI '!BQ27*0.5)+'KWh (Cumulative) NLI'!BP27-'Rebasing adj NLI'!BQ17)*BQ99)*BQ$19*BQ$124)</f>
        <v>0</v>
      </c>
      <c r="BR27" s="11">
        <f>IF('KWh (Cumulative) NLI'!BR27=0,0,((('KWh (Monthly) ENTRY NLI '!BR27*0.5)+'KWh (Cumulative) NLI'!BQ27-'Rebasing adj NLI'!BR17)*BR99)*BR$19*BR$124)</f>
        <v>0</v>
      </c>
      <c r="BS27" s="11">
        <f>IF('KWh (Cumulative) NLI'!BS27=0,0,((('KWh (Monthly) ENTRY NLI '!BS27*0.5)+'KWh (Cumulative) NLI'!BR27-'Rebasing adj NLI'!BS17)*BS99)*BS$19*BS$124)</f>
        <v>0</v>
      </c>
      <c r="BT27" s="11">
        <f>IF('KWh (Cumulative) NLI'!BT27=0,0,((('KWh (Monthly) ENTRY NLI '!BT27*0.5)+'KWh (Cumulative) NLI'!BS27-'Rebasing adj NLI'!BT17)*BT99)*BT$19*BT$124)</f>
        <v>0</v>
      </c>
      <c r="BU27" s="11">
        <f>IF('KWh (Cumulative) NLI'!BU27=0,0,((('KWh (Monthly) ENTRY NLI '!BU27*0.5)+'KWh (Cumulative) NLI'!BT27-'Rebasing adj NLI'!BU17)*BU99)*BU$19*BU$124)</f>
        <v>0</v>
      </c>
      <c r="BV27" s="11">
        <f>IF('KWh (Cumulative) NLI'!BV27=0,0,((('KWh (Monthly) ENTRY NLI '!BV27*0.5)+'KWh (Cumulative) NLI'!BU27-'Rebasing adj NLI'!BV17)*BV99)*BV$19*BV$124)</f>
        <v>0</v>
      </c>
      <c r="BW27" s="11">
        <f>IF('KWh (Cumulative) NLI'!BW27=0,0,((('KWh (Monthly) ENTRY NLI '!BW27*0.5)+'KWh (Cumulative) NLI'!BV27-'Rebasing adj NLI'!BW17)*BW99)*BW$19*BW$124)</f>
        <v>0</v>
      </c>
      <c r="BX27" s="11">
        <f>IF('KWh (Cumulative) NLI'!BX27=0,0,((('KWh (Monthly) ENTRY NLI '!BX27*0.5)+'KWh (Cumulative) NLI'!BW27-'Rebasing adj NLI'!BX17)*BX99)*BX$19*BX$124)</f>
        <v>0</v>
      </c>
      <c r="BY27" s="11">
        <f>IF('KWh (Cumulative) NLI'!BY27=0,0,((('KWh (Monthly) ENTRY NLI '!BY27*0.5)+'KWh (Cumulative) NLI'!BX27-'Rebasing adj NLI'!BY17)*BY99)*BY$19*BY$124)</f>
        <v>0</v>
      </c>
      <c r="BZ27" s="11">
        <f>IF('KWh (Cumulative) NLI'!BZ27=0,0,((('KWh (Monthly) ENTRY NLI '!BZ27*0.5)+'KWh (Cumulative) NLI'!BY27-'Rebasing adj NLI'!BZ17)*BZ99)*BZ$19*BZ$124)</f>
        <v>0</v>
      </c>
      <c r="CA27" s="11">
        <f>IF('KWh (Cumulative) NLI'!CA27=0,0,((('KWh (Monthly) ENTRY NLI '!CA27*0.5)+'KWh (Cumulative) NLI'!BZ27-'Rebasing adj NLI'!CA17)*CA99)*CA$19*CA$124)</f>
        <v>0</v>
      </c>
      <c r="CB27" s="11">
        <f>IF('KWh (Cumulative) NLI'!CB27=0,0,((('KWh (Monthly) ENTRY NLI '!CB27*0.5)+'KWh (Cumulative) NLI'!CA27-'Rebasing adj NLI'!CB17)*CB99)*CB$19*CB$124)</f>
        <v>0</v>
      </c>
      <c r="CC27" s="11">
        <f>IF('KWh (Cumulative) NLI'!CC27=0,0,((('KWh (Monthly) ENTRY NLI '!CC27*0.5)+'KWh (Cumulative) NLI'!CB27-'Rebasing adj NLI'!CC17)*CC99)*CC$19*CC$124)</f>
        <v>0</v>
      </c>
      <c r="CD27" s="11">
        <f>IF('KWh (Cumulative) NLI'!CD27=0,0,((('KWh (Monthly) ENTRY NLI '!CD27*0.5)+'KWh (Cumulative) NLI'!CC27-'Rebasing adj NLI'!CD17)*CD99)*CD$19*CD$124)</f>
        <v>0</v>
      </c>
      <c r="CE27" s="11">
        <f>IF('KWh (Cumulative) NLI'!CE27=0,0,((('KWh (Monthly) ENTRY NLI '!CE27*0.5)+'KWh (Cumulative) NLI'!CD27-'Rebasing adj NLI'!CE17)*CE99)*CE$19*CE$124)</f>
        <v>0</v>
      </c>
      <c r="CF27" s="11">
        <f>IF('KWh (Cumulative) NLI'!CF27=0,0,((('KWh (Monthly) ENTRY NLI '!CF27*0.5)+'KWh (Cumulative) NLI'!CE27-'Rebasing adj NLI'!CF17)*CF99)*CF$19*CF$124)</f>
        <v>0</v>
      </c>
      <c r="CG27" s="11">
        <f>IF('KWh (Cumulative) NLI'!CG27=0,0,((('KWh (Monthly) ENTRY NLI '!CG27*0.5)+'KWh (Cumulative) NLI'!CF27-'Rebasing adj NLI'!CG17)*CG99)*CG$19*CG$124)</f>
        <v>0</v>
      </c>
      <c r="CH27" s="11">
        <f>IF('KWh (Cumulative) NLI'!CH27=0,0,((('KWh (Monthly) ENTRY NLI '!CH27*0.5)+'KWh (Cumulative) NLI'!CG27-'Rebasing adj NLI'!CH17)*CH99)*CH$19*CH$124)</f>
        <v>0</v>
      </c>
      <c r="CI27" s="11">
        <f>IF('KWh (Cumulative) NLI'!CI27=0,0,((('KWh (Monthly) ENTRY NLI '!CI27*0.5)+'KWh (Cumulative) NLI'!CH27-'Rebasing adj NLI'!CI17)*CI99)*CI$19*CI$124)</f>
        <v>0</v>
      </c>
      <c r="CJ27" s="11">
        <f>IF('KWh (Cumulative) NLI'!CJ27=0,0,((('KWh (Monthly) ENTRY NLI '!CJ27*0.5)+'KWh (Cumulative) NLI'!CI27-'Rebasing adj NLI'!CJ17)*CJ99)*CJ$19*CJ$124)</f>
        <v>0</v>
      </c>
      <c r="CK27" s="111">
        <f t="shared" si="33"/>
        <v>9492587.4363383725</v>
      </c>
      <c r="CL27" s="111">
        <v>1134194.981699422</v>
      </c>
    </row>
    <row r="28" spans="1:90" x14ac:dyDescent="0.25">
      <c r="A28" s="228"/>
      <c r="B28" s="45" t="s">
        <v>4</v>
      </c>
      <c r="C28" s="11">
        <f>IF('KWh (Cumulative) NLI'!C28=0,0,((('KWh (Monthly) ENTRY NLI '!C28*0.5)-'Rebasing adj NLI'!C18)*C100)*C$19*C$124)</f>
        <v>0</v>
      </c>
      <c r="D28" s="11">
        <f>IF('KWh (Cumulative) NLI'!D28=0,0,((('KWh (Monthly) ENTRY NLI '!D28*0.5)+'KWh (Cumulative) NLI'!C28-'Rebasing adj NLI'!D18)*D100)*D$19*D$124)</f>
        <v>0</v>
      </c>
      <c r="E28" s="11">
        <f>IF('KWh (Cumulative) NLI'!E28=0,0,((('KWh (Monthly) ENTRY NLI '!E28*0.5)+'KWh (Cumulative) NLI'!D28-'Rebasing adj NLI'!E18)*E100)*E$19*E$124)</f>
        <v>0</v>
      </c>
      <c r="F28" s="11">
        <f>IF('KWh (Cumulative) NLI'!F28=0,0,((('KWh (Monthly) ENTRY NLI '!F28*0.5)+'KWh (Cumulative) NLI'!E28-'Rebasing adj NLI'!F18)*F100)*F$19*F$124)</f>
        <v>0</v>
      </c>
      <c r="G28" s="11">
        <f>IF('KWh (Cumulative) NLI'!G28=0,0,((('KWh (Monthly) ENTRY NLI '!G28*0.5)+'KWh (Cumulative) NLI'!F28-'Rebasing adj NLI'!G18)*G100)*G$19*G$124)</f>
        <v>0</v>
      </c>
      <c r="H28" s="11">
        <f>IF('KWh (Cumulative) NLI'!H28=0,0,((('KWh (Monthly) ENTRY NLI '!H28*0.5)+'KWh (Cumulative) NLI'!G28-'Rebasing adj NLI'!H18)*H100)*H$19*H$124)</f>
        <v>0</v>
      </c>
      <c r="I28" s="11">
        <f>IF('KWh (Cumulative) NLI'!I28=0,0,((('KWh (Monthly) ENTRY NLI '!I28*0.5)+'KWh (Cumulative) NLI'!H28-'Rebasing adj NLI'!I18)*I100)*I$19*I$124)</f>
        <v>0</v>
      </c>
      <c r="J28" s="11">
        <f>IF('KWh (Cumulative) NLI'!J28=0,0,((('KWh (Monthly) ENTRY NLI '!J28*0.5)+'KWh (Cumulative) NLI'!I28-'Rebasing adj NLI'!J18)*J100)*J$19*J$124)</f>
        <v>0</v>
      </c>
      <c r="K28" s="11">
        <f>IF('KWh (Cumulative) NLI'!K28=0,0,((('KWh (Monthly) ENTRY NLI '!K28*0.5)+'KWh (Cumulative) NLI'!J28-'Rebasing adj NLI'!K18)*K100)*K$19*K$124)</f>
        <v>0</v>
      </c>
      <c r="L28" s="11">
        <f>IF('KWh (Cumulative) NLI'!L28=0,0,((('KWh (Monthly) ENTRY NLI '!L28*0.5)+'KWh (Cumulative) NLI'!K28-'Rebasing adj NLI'!L18)*L100)*L$19*L$124)</f>
        <v>0</v>
      </c>
      <c r="M28" s="11">
        <f>IF('KWh (Cumulative) NLI'!M28=0,0,((('KWh (Monthly) ENTRY NLI '!M28*0.5)+'KWh (Cumulative) NLI'!L28-'Rebasing adj NLI'!M18)*M100)*M$19*M$124)</f>
        <v>0</v>
      </c>
      <c r="N28" s="11">
        <f>IF('KWh (Cumulative) NLI'!N28=0,0,((('KWh (Monthly) ENTRY NLI '!N28*0.5)+'KWh (Cumulative) NLI'!M28-'Rebasing adj NLI'!N18)*N100)*N$19*N$124)</f>
        <v>0</v>
      </c>
      <c r="O28" s="11">
        <f>IF('KWh (Cumulative) NLI'!O28=0,0,((('KWh (Monthly) ENTRY NLI '!O28*0.5)+'KWh (Cumulative) NLI'!N28-'Rebasing adj NLI'!O18)*O100)*O$19*O$124)</f>
        <v>0</v>
      </c>
      <c r="P28" s="11">
        <f>IF('KWh (Cumulative) NLI'!P28=0,0,((('KWh (Monthly) ENTRY NLI '!P28*0.5)+'KWh (Cumulative) NLI'!O28-'Rebasing adj NLI'!P18)*P100)*P$19*P$124)</f>
        <v>0</v>
      </c>
      <c r="Q28" s="11">
        <f>IF('KWh (Cumulative) NLI'!Q28=0,0,((('KWh (Monthly) ENTRY NLI '!Q28*0.5)+'KWh (Cumulative) NLI'!P28-'Rebasing adj NLI'!Q18)*Q100)*Q$19*Q$124)</f>
        <v>0</v>
      </c>
      <c r="R28" s="11">
        <f>IF('KWh (Cumulative) NLI'!R28=0,0,((('KWh (Monthly) ENTRY NLI '!R28*0.5)+'KWh (Cumulative) NLI'!Q28-'Rebasing adj NLI'!R18)*R100)*R$19*R$124)</f>
        <v>0</v>
      </c>
      <c r="S28" s="11">
        <f>IF('KWh (Cumulative) NLI'!S28=0,0,((('KWh (Monthly) ENTRY NLI '!S28*0.5)+'KWh (Cumulative) NLI'!R28-'Rebasing adj NLI'!S18)*S100)*S$19*S$124)</f>
        <v>0</v>
      </c>
      <c r="T28" s="11">
        <f>IF('KWh (Cumulative) NLI'!T28=0,0,((('KWh (Monthly) ENTRY NLI '!T28*0.5)+'KWh (Cumulative) NLI'!S28-'Rebasing adj NLI'!T18)*T100)*T$19*T$124)</f>
        <v>0</v>
      </c>
      <c r="U28" s="11">
        <f>IF('KWh (Cumulative) NLI'!U28=0,0,((('KWh (Monthly) ENTRY NLI '!U28*0.5)+'KWh (Cumulative) NLI'!T28-'Rebasing adj NLI'!U18)*U100)*U$19*U$124)</f>
        <v>0</v>
      </c>
      <c r="V28" s="11">
        <f>IF('KWh (Cumulative) NLI'!V28=0,0,((('KWh (Monthly) ENTRY NLI '!V28*0.5)+'KWh (Cumulative) NLI'!U28-'Rebasing adj NLI'!V18)*V100)*V$19*V$124)</f>
        <v>0</v>
      </c>
      <c r="W28" s="11">
        <f>IF('KWh (Cumulative) NLI'!W28=0,0,((('KWh (Monthly) ENTRY NLI '!W28*0.5)+'KWh (Cumulative) NLI'!V28-'Rebasing adj NLI'!W18)*W100)*W$19*W$124)</f>
        <v>0</v>
      </c>
      <c r="X28" s="11">
        <f>IF('KWh (Cumulative) NLI'!X28=0,0,((('KWh (Monthly) ENTRY NLI '!X28*0.5)+'KWh (Cumulative) NLI'!W28-'Rebasing adj NLI'!X18)*X100)*X$19*X$124)</f>
        <v>0</v>
      </c>
      <c r="Y28" s="11">
        <f>IF('KWh (Cumulative) NLI'!Y28=0,0,((('KWh (Monthly) ENTRY NLI '!Y28*0.5)+'KWh (Cumulative) NLI'!X28-'Rebasing adj NLI'!Y18)*Y100)*Y$19*Y$124)</f>
        <v>0</v>
      </c>
      <c r="Z28" s="11">
        <f>IF('KWh (Cumulative) NLI'!Z28=0,0,((('KWh (Monthly) ENTRY NLI '!Z28*0.5)+'KWh (Cumulative) NLI'!Y28-'Rebasing adj NLI'!Z18)*Z100)*Z$19*Z$124)</f>
        <v>0</v>
      </c>
      <c r="AA28" s="11">
        <f>IF('KWh (Cumulative) NLI'!AA28=0,0,((('KWh (Monthly) ENTRY NLI '!AA28*0.5)+'KWh (Cumulative) NLI'!Z28-'Rebasing adj NLI'!AA18)*AA100)*AA$19*AA$124)</f>
        <v>0</v>
      </c>
      <c r="AB28" s="11">
        <f>IF('KWh (Cumulative) NLI'!AB28=0,0,((('KWh (Monthly) ENTRY NLI '!AB28*0.5)+'KWh (Cumulative) NLI'!AA28-'Rebasing adj NLI'!AB18)*AB100)*AB$19*AB$124)</f>
        <v>0</v>
      </c>
      <c r="AC28" s="11">
        <f>IF('KWh (Cumulative) NLI'!AC28=0,0,((('KWh (Monthly) ENTRY NLI '!AC28*0.5)+'KWh (Cumulative) NLI'!AB28-'Rebasing adj NLI'!AC18)*AC100)*AC$19*AC$124)</f>
        <v>0</v>
      </c>
      <c r="AD28" s="11">
        <f>IF('KWh (Cumulative) NLI'!AD28=0,0,((('KWh (Monthly) ENTRY NLI '!AD28*0.5)+'KWh (Cumulative) NLI'!AC28-'Rebasing adj NLI'!AD18)*AD100)*AD$19*AD$124)</f>
        <v>0</v>
      </c>
      <c r="AE28" s="11">
        <f>IF('KWh (Cumulative) NLI'!AE28=0,0,((('KWh (Monthly) ENTRY NLI '!AE28*0.5)+'KWh (Cumulative) NLI'!AD28-'Rebasing adj NLI'!AE18)*AE100)*AE$19*AE$124)</f>
        <v>0</v>
      </c>
      <c r="AF28" s="11">
        <f>IF('KWh (Cumulative) NLI'!AF28=0,0,((('KWh (Monthly) ENTRY NLI '!AF28*0.5)+'KWh (Cumulative) NLI'!AE28-'Rebasing adj NLI'!AF18)*AF100)*AF$19*AF$124)</f>
        <v>0</v>
      </c>
      <c r="AG28" s="11">
        <f>IF('KWh (Cumulative) NLI'!AG28=0,0,((('KWh (Monthly) ENTRY NLI '!AG28*0.5)+'KWh (Cumulative) NLI'!AF28-'Rebasing adj NLI'!AG18)*AG100)*AG$19*AG$124)</f>
        <v>0</v>
      </c>
      <c r="AH28" s="11">
        <f>IF('KWh (Cumulative) NLI'!AH28=0,0,((('KWh (Monthly) ENTRY NLI '!AH28*0.5)+'KWh (Cumulative) NLI'!AG28-'Rebasing adj NLI'!AH18)*AH100)*AH$19*AH$124)</f>
        <v>0</v>
      </c>
      <c r="AI28" s="11">
        <f>IF('KWh (Cumulative) NLI'!AI28=0,0,((('KWh (Monthly) ENTRY NLI '!AI28*0.5)+'KWh (Cumulative) NLI'!AH28-'Rebasing adj NLI'!AI18)*AI100)*AI$19*AI$124)</f>
        <v>0</v>
      </c>
      <c r="AJ28" s="11">
        <f>IF('KWh (Cumulative) NLI'!AJ28=0,0,((('KWh (Monthly) ENTRY NLI '!AJ28*0.5)+'KWh (Cumulative) NLI'!AI28-'Rebasing adj NLI'!AJ18)*AJ100)*AJ$19*AJ$124)</f>
        <v>0</v>
      </c>
      <c r="AK28" s="11">
        <f>IF('KWh (Cumulative) NLI'!AK28=0,0,((('KWh (Monthly) ENTRY NLI '!AK28*0.5)+'KWh (Cumulative) NLI'!AJ28-'Rebasing adj NLI'!AK18)*AK100)*AK$19*AK$124)</f>
        <v>0</v>
      </c>
      <c r="AL28" s="11">
        <f>IF('KWh (Cumulative) NLI'!AL28=0,0,((('KWh (Monthly) ENTRY NLI '!AL28*0.5)+'KWh (Cumulative) NLI'!AK28-'Rebasing adj NLI'!AL18)*AL100)*AL$19*AL$124)</f>
        <v>0</v>
      </c>
      <c r="AM28" s="11">
        <f>IF('KWh (Cumulative) NLI'!AM28=0,0,((('KWh (Monthly) ENTRY NLI '!AM28*0.5)+'KWh (Cumulative) NLI'!AL28-'Rebasing adj NLI'!AM18)*AM100)*AM$19*AM$124)</f>
        <v>0</v>
      </c>
      <c r="AN28" s="11">
        <f>IF('KWh (Cumulative) NLI'!AN28=0,0,((('KWh (Monthly) ENTRY NLI '!AN28*0.5)+'KWh (Cumulative) NLI'!AM28-'Rebasing adj NLI'!AN18)*AN100)*AN$19*AN$124)</f>
        <v>0</v>
      </c>
      <c r="AO28" s="11">
        <f>IF('KWh (Cumulative) NLI'!AO28=0,0,((('KWh (Monthly) ENTRY NLI '!AO28*0.5)+'KWh (Cumulative) NLI'!AN28-'Rebasing adj NLI'!AO18)*AO100)*AO$19*AO$124)</f>
        <v>0</v>
      </c>
      <c r="AP28" s="11">
        <f>IF('KWh (Cumulative) NLI'!AP28=0,0,((('KWh (Monthly) ENTRY NLI '!AP28*0.5)+'KWh (Cumulative) NLI'!AO28-'Rebasing adj NLI'!AP18)*AP100)*AP$19*AP$124)</f>
        <v>0</v>
      </c>
      <c r="AQ28" s="11">
        <f>IF('KWh (Cumulative) NLI'!AQ28=0,0,((('KWh (Monthly) ENTRY NLI '!AQ28*0.5)+'KWh (Cumulative) NLI'!AP28-'Rebasing adj NLI'!AQ18)*AQ100)*AQ$19*AQ$124)</f>
        <v>0</v>
      </c>
      <c r="AR28" s="11">
        <f>IF('KWh (Cumulative) NLI'!AR28=0,0,((('KWh (Monthly) ENTRY NLI '!AR28*0.5)+'KWh (Cumulative) NLI'!AQ28-'Rebasing adj NLI'!AR18)*AR100)*AR$19*AR$124)</f>
        <v>0</v>
      </c>
      <c r="AS28" s="11">
        <f>IF('KWh (Cumulative) NLI'!AS28=0,0,((('KWh (Monthly) ENTRY NLI '!AS28*0.5)+'KWh (Cumulative) NLI'!AR28-'Rebasing adj NLI'!AS18)*AS100)*AS$19*AS$124)</f>
        <v>0</v>
      </c>
      <c r="AT28" s="11">
        <f>IF('KWh (Cumulative) NLI'!AT28=0,0,((('KWh (Monthly) ENTRY NLI '!AT28*0.5)+'KWh (Cumulative) NLI'!AS28-'Rebasing adj NLI'!AT18)*AT100)*AT$19*AT$124)</f>
        <v>0</v>
      </c>
      <c r="AU28" s="11">
        <f>IF('KWh (Cumulative) NLI'!AU28=0,0,((('KWh (Monthly) ENTRY NLI '!AU28*0.5)+'KWh (Cumulative) NLI'!AT28-'Rebasing adj NLI'!AU18)*AU100)*AU$19*AU$124)</f>
        <v>0</v>
      </c>
      <c r="AV28" s="11">
        <f>IF('KWh (Cumulative) NLI'!AV28=0,0,((('KWh (Monthly) ENTRY NLI '!AV28*0.5)+'KWh (Cumulative) NLI'!AU28-'Rebasing adj NLI'!AV18)*AV100)*AV$19*AV$124)</f>
        <v>0</v>
      </c>
      <c r="AW28" s="11">
        <f>IF('KWh (Cumulative) NLI'!AW28=0,0,((('KWh (Monthly) ENTRY NLI '!AW28*0.5)+'KWh (Cumulative) NLI'!AV28-'Rebasing adj NLI'!AW18)*AW100)*AW$19*AW$124)</f>
        <v>0</v>
      </c>
      <c r="AX28" s="11">
        <f>IF('KWh (Cumulative) NLI'!AX28=0,0,((('KWh (Monthly) ENTRY NLI '!AX28*0.5)+'KWh (Cumulative) NLI'!AW28-'Rebasing adj NLI'!AX18)*AX100)*AX$19*AX$124)</f>
        <v>0</v>
      </c>
      <c r="AY28" s="11">
        <f>IF('KWh (Cumulative) NLI'!AY28=0,0,((('KWh (Monthly) ENTRY NLI '!AY28*0.5)+'KWh (Cumulative) NLI'!AX28-'Rebasing adj NLI'!AY18)*AY100)*AY$19*AY$124)</f>
        <v>0</v>
      </c>
      <c r="AZ28" s="11">
        <f>IF('KWh (Cumulative) NLI'!AZ28=0,0,((('KWh (Monthly) ENTRY NLI '!AZ28*0.5)+'KWh (Cumulative) NLI'!AY28-'Rebasing adj NLI'!AZ18)*AZ100)*AZ$19*AZ$124)</f>
        <v>0</v>
      </c>
      <c r="BA28" s="11">
        <f>IF('KWh (Cumulative) NLI'!BA28=0,0,((('KWh (Monthly) ENTRY NLI '!BA28*0.5)+'KWh (Cumulative) NLI'!AZ28-'Rebasing adj NLI'!BA18)*BA100)*BA$19*BA$124)</f>
        <v>0</v>
      </c>
      <c r="BB28" s="11">
        <f>IF('KWh (Cumulative) NLI'!BB28=0,0,((('KWh (Monthly) ENTRY NLI '!BB28*0.5)+'KWh (Cumulative) NLI'!BA28-'Rebasing adj NLI'!BB18)*BB100)*BB$19*BB$124)</f>
        <v>0</v>
      </c>
      <c r="BC28" s="11">
        <f>IF('KWh (Cumulative) NLI'!BC28=0,0,((('KWh (Monthly) ENTRY NLI '!BC28*0.5)+'KWh (Cumulative) NLI'!BB28-'Rebasing adj NLI'!BC18)*BC100)*BC$19*BC$124)</f>
        <v>0</v>
      </c>
      <c r="BD28" s="11">
        <f>IF('KWh (Cumulative) NLI'!BD28=0,0,((('KWh (Monthly) ENTRY NLI '!BD28*0.5)+'KWh (Cumulative) NLI'!BC28-'Rebasing adj NLI'!BD18)*BD100)*BD$19*BD$124)</f>
        <v>0</v>
      </c>
      <c r="BE28" s="11">
        <f>IF('KWh (Cumulative) NLI'!BE28=0,0,((('KWh (Monthly) ENTRY NLI '!BE28*0.5)+'KWh (Cumulative) NLI'!BD28-'Rebasing adj NLI'!BE18)*BE100)*BE$19*BE$124)</f>
        <v>0</v>
      </c>
      <c r="BF28" s="11">
        <f>IF('KWh (Cumulative) NLI'!BF28=0,0,((('KWh (Monthly) ENTRY NLI '!BF28*0.5)+'KWh (Cumulative) NLI'!BE28-'Rebasing adj NLI'!BF18)*BF100)*BF$19*BF$124)</f>
        <v>0</v>
      </c>
      <c r="BG28" s="11">
        <f>IF('KWh (Cumulative) NLI'!BG28=0,0,((('KWh (Monthly) ENTRY NLI '!BG28*0.5)+'KWh (Cumulative) NLI'!BF28-'Rebasing adj NLI'!BG18)*BG100)*BG$19*BG$124)</f>
        <v>0</v>
      </c>
      <c r="BH28" s="11">
        <f>IF('KWh (Cumulative) NLI'!BH28=0,0,((('KWh (Monthly) ENTRY NLI '!BH28*0.5)+'KWh (Cumulative) NLI'!BG28-'Rebasing adj NLI'!BH18)*BH100)*BH$19*BH$124)</f>
        <v>0</v>
      </c>
      <c r="BI28" s="11">
        <f>IF('KWh (Cumulative) NLI'!BI28=0,0,((('KWh (Monthly) ENTRY NLI '!BI28*0.5)+'KWh (Cumulative) NLI'!BH28-'Rebasing adj NLI'!BI18)*BI100)*BI$19*BI$124)</f>
        <v>0</v>
      </c>
      <c r="BJ28" s="11">
        <f>IF('KWh (Cumulative) NLI'!BJ28=0,0,((('KWh (Monthly) ENTRY NLI '!BJ28*0.5)+'KWh (Cumulative) NLI'!BI28-'Rebasing adj NLI'!BJ18)*BJ100)*BJ$19*BJ$124)</f>
        <v>0</v>
      </c>
      <c r="BK28" s="11">
        <f>IF('KWh (Cumulative) NLI'!BK28=0,0,((('KWh (Monthly) ENTRY NLI '!BK28*0.5)+'KWh (Cumulative) NLI'!BJ28-'Rebasing adj NLI'!BK18)*BK100)*BK$19*BK$124)</f>
        <v>0</v>
      </c>
      <c r="BL28" s="11">
        <f>IF('KWh (Cumulative) NLI'!BL28=0,0,((('KWh (Monthly) ENTRY NLI '!BL28*0.5)+'KWh (Cumulative) NLI'!BK28-'Rebasing adj NLI'!BL18)*BL100)*BL$19*BL$124)</f>
        <v>0</v>
      </c>
      <c r="BM28" s="11">
        <f>IF('KWh (Cumulative) NLI'!BM28=0,0,((('KWh (Monthly) ENTRY NLI '!BM28*0.5)+'KWh (Cumulative) NLI'!BL28-'Rebasing adj NLI'!BM18)*BM100)*BM$19*BM$124)</f>
        <v>0</v>
      </c>
      <c r="BN28" s="11">
        <f>IF('KWh (Cumulative) NLI'!BN28=0,0,((('KWh (Monthly) ENTRY NLI '!BN28*0.5)+'KWh (Cumulative) NLI'!BM28-'Rebasing adj NLI'!BN18)*BN100)*BN$19*BN$124)</f>
        <v>0</v>
      </c>
      <c r="BO28" s="11">
        <f>IF('KWh (Cumulative) NLI'!BO28=0,0,((('KWh (Monthly) ENTRY NLI '!BO28*0.5)+'KWh (Cumulative) NLI'!BN28-'Rebasing adj NLI'!BO18)*BO100)*BO$19*BO$124)</f>
        <v>0</v>
      </c>
      <c r="BP28" s="11">
        <f>IF('KWh (Cumulative) NLI'!BP28=0,0,((('KWh (Monthly) ENTRY NLI '!BP28*0.5)+'KWh (Cumulative) NLI'!BO28-'Rebasing adj NLI'!BP18)*BP100)*BP$19*BP$124)</f>
        <v>0</v>
      </c>
      <c r="BQ28" s="11">
        <f>IF('KWh (Cumulative) NLI'!BQ28=0,0,((('KWh (Monthly) ENTRY NLI '!BQ28*0.5)+'KWh (Cumulative) NLI'!BP28-'Rebasing adj NLI'!BQ18)*BQ100)*BQ$19*BQ$124)</f>
        <v>0</v>
      </c>
      <c r="BR28" s="11">
        <f>IF('KWh (Cumulative) NLI'!BR28=0,0,((('KWh (Monthly) ENTRY NLI '!BR28*0.5)+'KWh (Cumulative) NLI'!BQ28-'Rebasing adj NLI'!BR18)*BR100)*BR$19*BR$124)</f>
        <v>0</v>
      </c>
      <c r="BS28" s="11">
        <f>IF('KWh (Cumulative) NLI'!BS28=0,0,((('KWh (Monthly) ENTRY NLI '!BS28*0.5)+'KWh (Cumulative) NLI'!BR28-'Rebasing adj NLI'!BS18)*BS100)*BS$19*BS$124)</f>
        <v>0</v>
      </c>
      <c r="BT28" s="11">
        <f>IF('KWh (Cumulative) NLI'!BT28=0,0,((('KWh (Monthly) ENTRY NLI '!BT28*0.5)+'KWh (Cumulative) NLI'!BS28-'Rebasing adj NLI'!BT18)*BT100)*BT$19*BT$124)</f>
        <v>0</v>
      </c>
      <c r="BU28" s="11">
        <f>IF('KWh (Cumulative) NLI'!BU28=0,0,((('KWh (Monthly) ENTRY NLI '!BU28*0.5)+'KWh (Cumulative) NLI'!BT28-'Rebasing adj NLI'!BU18)*BU100)*BU$19*BU$124)</f>
        <v>0</v>
      </c>
      <c r="BV28" s="11">
        <f>IF('KWh (Cumulative) NLI'!BV28=0,0,((('KWh (Monthly) ENTRY NLI '!BV28*0.5)+'KWh (Cumulative) NLI'!BU28-'Rebasing adj NLI'!BV18)*BV100)*BV$19*BV$124)</f>
        <v>0</v>
      </c>
      <c r="BW28" s="11">
        <f>IF('KWh (Cumulative) NLI'!BW28=0,0,((('KWh (Monthly) ENTRY NLI '!BW28*0.5)+'KWh (Cumulative) NLI'!BV28-'Rebasing adj NLI'!BW18)*BW100)*BW$19*BW$124)</f>
        <v>0</v>
      </c>
      <c r="BX28" s="11">
        <f>IF('KWh (Cumulative) NLI'!BX28=0,0,((('KWh (Monthly) ENTRY NLI '!BX28*0.5)+'KWh (Cumulative) NLI'!BW28-'Rebasing adj NLI'!BX18)*BX100)*BX$19*BX$124)</f>
        <v>0</v>
      </c>
      <c r="BY28" s="11">
        <f>IF('KWh (Cumulative) NLI'!BY28=0,0,((('KWh (Monthly) ENTRY NLI '!BY28*0.5)+'KWh (Cumulative) NLI'!BX28-'Rebasing adj NLI'!BY18)*BY100)*BY$19*BY$124)</f>
        <v>0</v>
      </c>
      <c r="BZ28" s="11">
        <f>IF('KWh (Cumulative) NLI'!BZ28=0,0,((('KWh (Monthly) ENTRY NLI '!BZ28*0.5)+'KWh (Cumulative) NLI'!BY28-'Rebasing adj NLI'!BZ18)*BZ100)*BZ$19*BZ$124)</f>
        <v>0</v>
      </c>
      <c r="CA28" s="11">
        <f>IF('KWh (Cumulative) NLI'!CA28=0,0,((('KWh (Monthly) ENTRY NLI '!CA28*0.5)+'KWh (Cumulative) NLI'!BZ28-'Rebasing adj NLI'!CA18)*CA100)*CA$19*CA$124)</f>
        <v>0</v>
      </c>
      <c r="CB28" s="11">
        <f>IF('KWh (Cumulative) NLI'!CB28=0,0,((('KWh (Monthly) ENTRY NLI '!CB28*0.5)+'KWh (Cumulative) NLI'!CA28-'Rebasing adj NLI'!CB18)*CB100)*CB$19*CB$124)</f>
        <v>0</v>
      </c>
      <c r="CC28" s="11">
        <f>IF('KWh (Cumulative) NLI'!CC28=0,0,((('KWh (Monthly) ENTRY NLI '!CC28*0.5)+'KWh (Cumulative) NLI'!CB28-'Rebasing adj NLI'!CC18)*CC100)*CC$19*CC$124)</f>
        <v>0</v>
      </c>
      <c r="CD28" s="11">
        <f>IF('KWh (Cumulative) NLI'!CD28=0,0,((('KWh (Monthly) ENTRY NLI '!CD28*0.5)+'KWh (Cumulative) NLI'!CC28-'Rebasing adj NLI'!CD18)*CD100)*CD$19*CD$124)</f>
        <v>0</v>
      </c>
      <c r="CE28" s="11">
        <f>IF('KWh (Cumulative) NLI'!CE28=0,0,((('KWh (Monthly) ENTRY NLI '!CE28*0.5)+'KWh (Cumulative) NLI'!CD28-'Rebasing adj NLI'!CE18)*CE100)*CE$19*CE$124)</f>
        <v>0</v>
      </c>
      <c r="CF28" s="11">
        <f>IF('KWh (Cumulative) NLI'!CF28=0,0,((('KWh (Monthly) ENTRY NLI '!CF28*0.5)+'KWh (Cumulative) NLI'!CE28-'Rebasing adj NLI'!CF18)*CF100)*CF$19*CF$124)</f>
        <v>0</v>
      </c>
      <c r="CG28" s="11">
        <f>IF('KWh (Cumulative) NLI'!CG28=0,0,((('KWh (Monthly) ENTRY NLI '!CG28*0.5)+'KWh (Cumulative) NLI'!CF28-'Rebasing adj NLI'!CG18)*CG100)*CG$19*CG$124)</f>
        <v>0</v>
      </c>
      <c r="CH28" s="11">
        <f>IF('KWh (Cumulative) NLI'!CH28=0,0,((('KWh (Monthly) ENTRY NLI '!CH28*0.5)+'KWh (Cumulative) NLI'!CG28-'Rebasing adj NLI'!CH18)*CH100)*CH$19*CH$124)</f>
        <v>0</v>
      </c>
      <c r="CI28" s="11">
        <f>IF('KWh (Cumulative) NLI'!CI28=0,0,((('KWh (Monthly) ENTRY NLI '!CI28*0.5)+'KWh (Cumulative) NLI'!CH28-'Rebasing adj NLI'!CI18)*CI100)*CI$19*CI$124)</f>
        <v>0</v>
      </c>
      <c r="CJ28" s="11">
        <f>IF('KWh (Cumulative) NLI'!CJ28=0,0,((('KWh (Monthly) ENTRY NLI '!CJ28*0.5)+'KWh (Cumulative) NLI'!CI28-'Rebasing adj NLI'!CJ18)*CJ100)*CJ$19*CJ$124)</f>
        <v>0</v>
      </c>
      <c r="CK28" s="111">
        <f t="shared" si="33"/>
        <v>0</v>
      </c>
      <c r="CL28" s="111">
        <v>0</v>
      </c>
    </row>
    <row r="29" spans="1:90" x14ac:dyDescent="0.25">
      <c r="A29" s="228"/>
      <c r="B29" s="45" t="s">
        <v>5</v>
      </c>
      <c r="C29" s="11">
        <f>IF('KWh (Cumulative) NLI'!C29=0,0,((('KWh (Monthly) ENTRY NLI '!C29*0.5)-'Rebasing adj NLI'!C19)*C101)*C$19*C$124)</f>
        <v>0</v>
      </c>
      <c r="D29" s="11">
        <f>IF('KWh (Cumulative) NLI'!D29=0,0,((('KWh (Monthly) ENTRY NLI '!D29*0.5)+'KWh (Cumulative) NLI'!C29-'Rebasing adj NLI'!D19)*D101)*D$19*D$124)</f>
        <v>0</v>
      </c>
      <c r="E29" s="11">
        <f>IF('KWh (Cumulative) NLI'!E29=0,0,((('KWh (Monthly) ENTRY NLI '!E29*0.5)+'KWh (Cumulative) NLI'!D29-'Rebasing adj NLI'!E19)*E101)*E$19*E$124)</f>
        <v>0</v>
      </c>
      <c r="F29" s="11">
        <f>IF('KWh (Cumulative) NLI'!F29=0,0,((('KWh (Monthly) ENTRY NLI '!F29*0.5)+'KWh (Cumulative) NLI'!E29-'Rebasing adj NLI'!F19)*F101)*F$19*F$124)</f>
        <v>0</v>
      </c>
      <c r="G29" s="11">
        <f>IF('KWh (Cumulative) NLI'!G29=0,0,((('KWh (Monthly) ENTRY NLI '!G29*0.5)+'KWh (Cumulative) NLI'!F29-'Rebasing adj NLI'!G19)*G101)*G$19*G$124)</f>
        <v>93.256666268453415</v>
      </c>
      <c r="H29" s="11">
        <f>IF('KWh (Cumulative) NLI'!H29=0,0,((('KWh (Monthly) ENTRY NLI '!H29*0.5)+'KWh (Cumulative) NLI'!G29-'Rebasing adj NLI'!H19)*H101)*H$19*H$124)</f>
        <v>969.52696988479897</v>
      </c>
      <c r="I29" s="11">
        <f>IF('KWh (Cumulative) NLI'!I29=0,0,((('KWh (Monthly) ENTRY NLI '!I29*0.5)+'KWh (Cumulative) NLI'!H29-'Rebasing adj NLI'!I19)*I101)*I$19*I$124)</f>
        <v>2235.85871896856</v>
      </c>
      <c r="J29" s="11">
        <f>IF('KWh (Cumulative) NLI'!J29=0,0,((('KWh (Monthly) ENTRY NLI '!J29*0.5)+'KWh (Cumulative) NLI'!I29-'Rebasing adj NLI'!J19)*J101)*J$19*J$124)</f>
        <v>4192.5856771053195</v>
      </c>
      <c r="K29" s="11">
        <f>IF('KWh (Cumulative) NLI'!K29=0,0,((('KWh (Monthly) ENTRY NLI '!K29*0.5)+'KWh (Cumulative) NLI'!J29-'Rebasing adj NLI'!K19)*K101)*K$19*K$124)</f>
        <v>6273.2877639246535</v>
      </c>
      <c r="L29" s="11">
        <f>IF('KWh (Cumulative) NLI'!L29=0,0,((('KWh (Monthly) ENTRY NLI '!L29*0.5)+'KWh (Cumulative) NLI'!K29-'Rebasing adj NLI'!L19)*L101)*L$19*L$124)</f>
        <v>3663.9379778118896</v>
      </c>
      <c r="M29" s="11">
        <f>IF('KWh (Cumulative) NLI'!M29=0,0,((('KWh (Monthly) ENTRY NLI '!M29*0.5)+'KWh (Cumulative) NLI'!L29-'Rebasing adj NLI'!M19)*M101)*M$19*M$124)</f>
        <v>4053.1359184905823</v>
      </c>
      <c r="N29" s="11">
        <f>IF('KWh (Cumulative) NLI'!N29=0,0,((('KWh (Monthly) ENTRY NLI '!N29*0.5)+'KWh (Cumulative) NLI'!M29-'Rebasing adj NLI'!N19)*N101)*N$19*N$124)</f>
        <v>4305.0366900877671</v>
      </c>
      <c r="O29" s="11">
        <f>IF('KWh (Cumulative) NLI'!O29=0,0,((('KWh (Monthly) ENTRY NLI '!O29*0.5)+'KWh (Cumulative) NLI'!N29-'Rebasing adj NLI'!O19)*O101)*O$19*O$124)</f>
        <v>4357.979759192719</v>
      </c>
      <c r="P29" s="11">
        <f>IF('KWh (Cumulative) NLI'!P29=0,0,((('KWh (Monthly) ENTRY NLI '!P29*0.5)+'KWh (Cumulative) NLI'!O29-'Rebasing adj NLI'!P19)*P101)*P$19*P$124)</f>
        <v>3904.4927551958331</v>
      </c>
      <c r="Q29" s="11">
        <f>IF('KWh (Cumulative) NLI'!Q29=0,0,((('KWh (Monthly) ENTRY NLI '!Q29*0.5)+'KWh (Cumulative) NLI'!P29-'Rebasing adj NLI'!Q19)*Q101)*Q$19*Q$124)</f>
        <v>5331.8603637584065</v>
      </c>
      <c r="R29" s="11">
        <f>IF('KWh (Cumulative) NLI'!R29=0,0,((('KWh (Monthly) ENTRY NLI '!R29*0.5)+'KWh (Cumulative) NLI'!Q29-'Rebasing adj NLI'!R19)*R101)*R$19*R$124)</f>
        <v>1361.5118928340662</v>
      </c>
      <c r="S29" s="11">
        <f>IF('KWh (Cumulative) NLI'!S29=0,0,((('KWh (Monthly) ENTRY NLI '!S29*0.5)+'KWh (Cumulative) NLI'!R29-'Rebasing adj NLI'!S19)*S101)*S$19*S$124)</f>
        <v>1994.5084464201657</v>
      </c>
      <c r="T29" s="11">
        <f>IF('KWh (Cumulative) NLI'!T29=0,0,((('KWh (Monthly) ENTRY NLI '!T29*0.5)+'KWh (Cumulative) NLI'!S29-'Rebasing adj NLI'!T19)*T101)*T$19*T$124)</f>
        <v>6396.6446993572181</v>
      </c>
      <c r="U29" s="11">
        <f>IF('KWh (Cumulative) NLI'!U29=0,0,((('KWh (Monthly) ENTRY NLI '!U29*0.5)+'KWh (Cumulative) NLI'!T29-'Rebasing adj NLI'!U19)*U101)*U$19*U$124)</f>
        <v>10149.938383674929</v>
      </c>
      <c r="V29" s="11">
        <f>IF('KWh (Cumulative) NLI'!V29=0,0,((('KWh (Monthly) ENTRY NLI '!V29*0.5)+'KWh (Cumulative) NLI'!U29-'Rebasing adj NLI'!V19)*V101)*V$19*V$124)</f>
        <v>13528.462115602582</v>
      </c>
      <c r="W29" s="11">
        <f>IF('KWh (Cumulative) NLI'!W29=0,0,((('KWh (Monthly) ENTRY NLI '!W29*0.5)+'KWh (Cumulative) NLI'!V29-'Rebasing adj NLI'!W19)*W101)*W$19*W$124)</f>
        <v>15733.157772671424</v>
      </c>
      <c r="X29" s="11">
        <f>IF('KWh (Cumulative) NLI'!X29=0,0,((('KWh (Monthly) ENTRY NLI '!X29*0.5)+'KWh (Cumulative) NLI'!W29-'Rebasing adj NLI'!X19)*X101)*X$19*X$124)</f>
        <v>8492.8164990996447</v>
      </c>
      <c r="Y29" s="11">
        <f>IF('KWh (Cumulative) NLI'!Y29=0,0,((('KWh (Monthly) ENTRY NLI '!Y29*0.5)+'KWh (Cumulative) NLI'!X29-'Rebasing adj NLI'!Y19)*Y101)*Y$19*Y$124)</f>
        <v>9317.4529267818216</v>
      </c>
      <c r="Z29" s="11">
        <f>IF('KWh (Cumulative) NLI'!Z29=0,0,((('KWh (Monthly) ENTRY NLI '!Z29*0.5)+'KWh (Cumulative) NLI'!Y29-'Rebasing adj NLI'!Z19)*Z101)*Z$19*Z$124)</f>
        <v>9525.5284204743966</v>
      </c>
      <c r="AA29" s="11">
        <f>IF('KWh (Cumulative) NLI'!AA29=0,0,((('KWh (Monthly) ENTRY NLI '!AA29*0.5)+'KWh (Cumulative) NLI'!Z29-'Rebasing adj NLI'!AA19)*AA101)*AA$19*AA$124)</f>
        <v>9287.2180307785238</v>
      </c>
      <c r="AB29" s="11">
        <f>IF('KWh (Cumulative) NLI'!AB29=0,0,((('KWh (Monthly) ENTRY NLI '!AB29*0.5)+'KWh (Cumulative) NLI'!AA29-'Rebasing adj NLI'!AB19)*AB101)*AB$19*AB$124)</f>
        <v>7989.671332120135</v>
      </c>
      <c r="AC29" s="11">
        <f>IF('KWh (Cumulative) NLI'!AC29=0,0,((('KWh (Monthly) ENTRY NLI '!AC29*0.5)+'KWh (Cumulative) NLI'!AB29-'Rebasing adj NLI'!AC19)*AC101)*AC$19*AC$124)</f>
        <v>10349.769487518253</v>
      </c>
      <c r="AD29" s="11">
        <f>IF('KWh (Cumulative) NLI'!AD29=0,0,((('KWh (Monthly) ENTRY NLI '!AD29*0.5)+'KWh (Cumulative) NLI'!AC29-'Rebasing adj NLI'!AD19)*AD101)*AD$19*AD$124)</f>
        <v>10356.802006749313</v>
      </c>
      <c r="AE29" s="11">
        <f>IF('KWh (Cumulative) NLI'!AE29=0,0,((('KWh (Monthly) ENTRY NLI '!AE29*0.5)+'KWh (Cumulative) NLI'!AD29-'Rebasing adj NLI'!AE19)*AE101)*AE$19*AE$124)</f>
        <v>12267.089729779196</v>
      </c>
      <c r="AF29" s="11">
        <f>IF('KWh (Cumulative) NLI'!AF29=0,0,((('KWh (Monthly) ENTRY NLI '!AF29*0.5)+'KWh (Cumulative) NLI'!AE29-'Rebasing adj NLI'!AF19)*AF101)*AF$19*AF$124)</f>
        <v>25733.282931294169</v>
      </c>
      <c r="AG29" s="11">
        <f>IF('KWh (Cumulative) NLI'!AG29=0,0,((('KWh (Monthly) ENTRY NLI '!AG29*0.5)+'KWh (Cumulative) NLI'!AF29-'Rebasing adj NLI'!AG19)*AG101)*AG$19*AG$124)</f>
        <v>31447.68847946628</v>
      </c>
      <c r="AH29" s="11">
        <f>IF('KWh (Cumulative) NLI'!AH29=0,0,((('KWh (Monthly) ENTRY NLI '!AH29*0.5)+'KWh (Cumulative) NLI'!AG29-'Rebasing adj NLI'!AH19)*AH101)*AH$19*AH$124)</f>
        <v>33121.321386097858</v>
      </c>
      <c r="AI29" s="11">
        <f>IF('KWh (Cumulative) NLI'!AI29=0,0,((('KWh (Monthly) ENTRY NLI '!AI29*0.5)+'KWh (Cumulative) NLI'!AH29-'Rebasing adj NLI'!AI19)*AI101)*AI$19*AI$124)</f>
        <v>34327.348296729528</v>
      </c>
      <c r="AJ29" s="11">
        <f>IF('KWh (Cumulative) NLI'!AJ29=0,0,((('KWh (Monthly) ENTRY NLI '!AJ29*0.5)+'KWh (Cumulative) NLI'!AI29-'Rebasing adj NLI'!AJ19)*AJ101)*AJ$19*AJ$124)</f>
        <v>16187.172627981923</v>
      </c>
      <c r="AK29" s="11">
        <f>IF('KWh (Cumulative) NLI'!AK29=0,0,((('KWh (Monthly) ENTRY NLI '!AK29*0.5)+'KWh (Cumulative) NLI'!AJ29-'Rebasing adj NLI'!AK19)*AK101)*AK$19*AK$124)</f>
        <v>16756.012050367761</v>
      </c>
      <c r="AL29" s="11">
        <f>IF('KWh (Cumulative) NLI'!AL29=0,0,((('KWh (Monthly) ENTRY NLI '!AL29*0.5)+'KWh (Cumulative) NLI'!AK29-'Rebasing adj NLI'!AL19)*AL101)*AL$19*AL$124)</f>
        <v>16582.059017406536</v>
      </c>
      <c r="AM29" s="11">
        <f>IF('KWh (Cumulative) NLI'!AM29=0,0,((('KWh (Monthly) ENTRY NLI '!AM29*0.5)+'KWh (Cumulative) NLI'!AL29-'Rebasing adj NLI'!AM19)*AM101)*AM$19*AM$124)</f>
        <v>15815.923228275902</v>
      </c>
      <c r="AN29" s="11">
        <f>IF('KWh (Cumulative) NLI'!AN29=0,0,((('KWh (Monthly) ENTRY NLI '!AN29*0.5)+'KWh (Cumulative) NLI'!AM29-'Rebasing adj NLI'!AN19)*AN101)*AN$19*AN$124)</f>
        <v>13475.338702225399</v>
      </c>
      <c r="AO29" s="11">
        <f>IF('KWh (Cumulative) NLI'!AO29=0,0,((('KWh (Monthly) ENTRY NLI '!AO29*0.5)+'KWh (Cumulative) NLI'!AN29-'Rebasing adj NLI'!AO19)*AO101)*AO$19*AO$124)</f>
        <v>17258.817787739525</v>
      </c>
      <c r="AP29" s="11">
        <f>IF('KWh (Cumulative) NLI'!AP29=0,0,((('KWh (Monthly) ENTRY NLI '!AP29*0.5)+'KWh (Cumulative) NLI'!AO29-'Rebasing adj NLI'!AP19)*AP101)*AP$19*AP$124)</f>
        <v>16876.754851584217</v>
      </c>
      <c r="AQ29" s="11">
        <f>IF('KWh (Cumulative) NLI'!AQ29=0,0,((('KWh (Monthly) ENTRY NLI '!AQ29*0.5)+'KWh (Cumulative) NLI'!AP29-'Rebasing adj NLI'!AQ19)*AQ101)*AQ$19*AQ$124)</f>
        <v>18868.700246232576</v>
      </c>
      <c r="AR29" s="11">
        <f>IF('KWh (Cumulative) NLI'!AR29=0,0,((('KWh (Monthly) ENTRY NLI '!AR29*0.5)+'KWh (Cumulative) NLI'!AQ29-'Rebasing adj NLI'!AR19)*AR101)*AR$19*AR$124)</f>
        <v>37884.859905404017</v>
      </c>
      <c r="AS29" s="11">
        <f>IF('KWh (Cumulative) NLI'!AS29=0,0,((('KWh (Monthly) ENTRY NLI '!AS29*0.5)+'KWh (Cumulative) NLI'!AR29-'Rebasing adj NLI'!AS19)*AS101)*AS$19*AS$124)</f>
        <v>40583.678517039021</v>
      </c>
      <c r="AT29" s="11">
        <f>IF('KWh (Cumulative) NLI'!AT29=0,0,((('KWh (Monthly) ENTRY NLI '!AT29*0.5)+'KWh (Cumulative) NLI'!AS29-'Rebasing adj NLI'!AT19)*AT101)*AT$19*AT$124)</f>
        <v>40209.064279417747</v>
      </c>
      <c r="AU29" s="11">
        <f>IF('KWh (Cumulative) NLI'!AU29=0,0,((('KWh (Monthly) ENTRY NLI '!AU29*0.5)+'KWh (Cumulative) NLI'!AT29-'Rebasing adj NLI'!AU19)*AU101)*AU$19*AU$124)</f>
        <v>38978.658368634067</v>
      </c>
      <c r="AV29" s="11">
        <f>IF('KWh (Cumulative) NLI'!AV29=0,0,((('KWh (Monthly) ENTRY NLI '!AV29*0.5)+'KWh (Cumulative) NLI'!AU29-'Rebasing adj NLI'!AV19)*AV101)*AV$19*AV$124)</f>
        <v>17691.463901219639</v>
      </c>
      <c r="AW29" s="11">
        <f>IF('KWh (Cumulative) NLI'!AW29=0,0,((('KWh (Monthly) ENTRY NLI '!AW29*0.5)+'KWh (Cumulative) NLI'!AV29-'Rebasing adj NLI'!AW19)*AW101)*AW$19*AW$124)</f>
        <v>17795.380059161529</v>
      </c>
      <c r="AX29" s="11">
        <f>IF('KWh (Cumulative) NLI'!AX29=0,0,((('KWh (Monthly) ENTRY NLI '!AX29*0.5)+'KWh (Cumulative) NLI'!AW29-'Rebasing adj NLI'!AX19)*AX101)*AX$19*AX$124)</f>
        <v>17299.954008494329</v>
      </c>
      <c r="AY29" s="11">
        <f>IF('KWh (Cumulative) NLI'!AY29=0,0,((('KWh (Monthly) ENTRY NLI '!AY29*0.5)+'KWh (Cumulative) NLI'!AX29-'Rebasing adj NLI'!AY19)*AY101)*AY$19*AY$124)</f>
        <v>16311.267847235926</v>
      </c>
      <c r="AZ29" s="11">
        <f>IF('KWh (Cumulative) NLI'!AZ29=0,0,((('KWh (Monthly) ENTRY NLI '!AZ29*0.5)+'KWh (Cumulative) NLI'!AY29-'Rebasing adj NLI'!AZ19)*AZ101)*AZ$19*AZ$124)</f>
        <v>13656.019236839655</v>
      </c>
      <c r="BA29" s="11">
        <f>IF('KWh (Cumulative) NLI'!BA29=0,0,((('KWh (Monthly) ENTRY NLI '!BA29*0.5)+'KWh (Cumulative) NLI'!AZ29-'Rebasing adj NLI'!BA19)*BA101)*BA$19*BA$124)</f>
        <v>17258.817787739525</v>
      </c>
      <c r="BB29" s="11">
        <f>IF('KWh (Cumulative) NLI'!BB29=0,0,((('KWh (Monthly) ENTRY NLI '!BB29*0.5)+'KWh (Cumulative) NLI'!BA29-'Rebasing adj NLI'!BB19)*BB101)*BB$19*BB$124)</f>
        <v>16876.754851584217</v>
      </c>
      <c r="BC29" s="11">
        <f>IF('KWh (Cumulative) NLI'!BC29=0,0,((('KWh (Monthly) ENTRY NLI '!BC29*0.5)+'KWh (Cumulative) NLI'!BB29-'Rebasing adj NLI'!BC19)*BC101)*BC$19*BC$124)</f>
        <v>18868.700246232576</v>
      </c>
      <c r="BD29" s="11">
        <f>IF('KWh (Cumulative) NLI'!BD29=0,0,((('KWh (Monthly) ENTRY NLI '!BD29*0.5)+'KWh (Cumulative) NLI'!BC29-'Rebasing adj NLI'!BD19)*BD101)*BD$19*BD$124)</f>
        <v>0</v>
      </c>
      <c r="BE29" s="11">
        <f>IF('KWh (Cumulative) NLI'!BE29=0,0,((('KWh (Monthly) ENTRY NLI '!BE29*0.5)+'KWh (Cumulative) NLI'!BD29-'Rebasing adj NLI'!BE19)*BE101)*BE$19*BE$124)</f>
        <v>0</v>
      </c>
      <c r="BF29" s="11">
        <f>IF('KWh (Cumulative) NLI'!BF29=0,0,((('KWh (Monthly) ENTRY NLI '!BF29*0.5)+'KWh (Cumulative) NLI'!BE29-'Rebasing adj NLI'!BF19)*BF101)*BF$19*BF$124)</f>
        <v>0</v>
      </c>
      <c r="BG29" s="11">
        <f>IF('KWh (Cumulative) NLI'!BG29=0,0,((('KWh (Monthly) ENTRY NLI '!BG29*0.5)+'KWh (Cumulative) NLI'!BF29-'Rebasing adj NLI'!BG19)*BG101)*BG$19*BG$124)</f>
        <v>0</v>
      </c>
      <c r="BH29" s="11">
        <f>IF('KWh (Cumulative) NLI'!BH29=0,0,((('KWh (Monthly) ENTRY NLI '!BH29*0.5)+'KWh (Cumulative) NLI'!BG29-'Rebasing adj NLI'!BH19)*BH101)*BH$19*BH$124)</f>
        <v>0</v>
      </c>
      <c r="BI29" s="11">
        <f>IF('KWh (Cumulative) NLI'!BI29=0,0,((('KWh (Monthly) ENTRY NLI '!BI29*0.5)+'KWh (Cumulative) NLI'!BH29-'Rebasing adj NLI'!BI19)*BI101)*BI$19*BI$124)</f>
        <v>0</v>
      </c>
      <c r="BJ29" s="11">
        <f>IF('KWh (Cumulative) NLI'!BJ29=0,0,((('KWh (Monthly) ENTRY NLI '!BJ29*0.5)+'KWh (Cumulative) NLI'!BI29-'Rebasing adj NLI'!BJ19)*BJ101)*BJ$19*BJ$124)</f>
        <v>0</v>
      </c>
      <c r="BK29" s="11">
        <f>IF('KWh (Cumulative) NLI'!BK29=0,0,((('KWh (Monthly) ENTRY NLI '!BK29*0.5)+'KWh (Cumulative) NLI'!BJ29-'Rebasing adj NLI'!BK19)*BK101)*BK$19*BK$124)</f>
        <v>0</v>
      </c>
      <c r="BL29" s="11">
        <f>IF('KWh (Cumulative) NLI'!BL29=0,0,((('KWh (Monthly) ENTRY NLI '!BL29*0.5)+'KWh (Cumulative) NLI'!BK29-'Rebasing adj NLI'!BL19)*BL101)*BL$19*BL$124)</f>
        <v>0</v>
      </c>
      <c r="BM29" s="11">
        <f>IF('KWh (Cumulative) NLI'!BM29=0,0,((('KWh (Monthly) ENTRY NLI '!BM29*0.5)+'KWh (Cumulative) NLI'!BL29-'Rebasing adj NLI'!BM19)*BM101)*BM$19*BM$124)</f>
        <v>0</v>
      </c>
      <c r="BN29" s="11">
        <f>IF('KWh (Cumulative) NLI'!BN29=0,0,((('KWh (Monthly) ENTRY NLI '!BN29*0.5)+'KWh (Cumulative) NLI'!BM29-'Rebasing adj NLI'!BN19)*BN101)*BN$19*BN$124)</f>
        <v>0</v>
      </c>
      <c r="BO29" s="11">
        <f>IF('KWh (Cumulative) NLI'!BO29=0,0,((('KWh (Monthly) ENTRY NLI '!BO29*0.5)+'KWh (Cumulative) NLI'!BN29-'Rebasing adj NLI'!BO19)*BO101)*BO$19*BO$124)</f>
        <v>0</v>
      </c>
      <c r="BP29" s="11">
        <f>IF('KWh (Cumulative) NLI'!BP29=0,0,((('KWh (Monthly) ENTRY NLI '!BP29*0.5)+'KWh (Cumulative) NLI'!BO29-'Rebasing adj NLI'!BP19)*BP101)*BP$19*BP$124)</f>
        <v>0</v>
      </c>
      <c r="BQ29" s="11">
        <f>IF('KWh (Cumulative) NLI'!BQ29=0,0,((('KWh (Monthly) ENTRY NLI '!BQ29*0.5)+'KWh (Cumulative) NLI'!BP29-'Rebasing adj NLI'!BQ19)*BQ101)*BQ$19*BQ$124)</f>
        <v>0</v>
      </c>
      <c r="BR29" s="11">
        <f>IF('KWh (Cumulative) NLI'!BR29=0,0,((('KWh (Monthly) ENTRY NLI '!BR29*0.5)+'KWh (Cumulative) NLI'!BQ29-'Rebasing adj NLI'!BR19)*BR101)*BR$19*BR$124)</f>
        <v>0</v>
      </c>
      <c r="BS29" s="11">
        <f>IF('KWh (Cumulative) NLI'!BS29=0,0,((('KWh (Monthly) ENTRY NLI '!BS29*0.5)+'KWh (Cumulative) NLI'!BR29-'Rebasing adj NLI'!BS19)*BS101)*BS$19*BS$124)</f>
        <v>0</v>
      </c>
      <c r="BT29" s="11">
        <f>IF('KWh (Cumulative) NLI'!BT29=0,0,((('KWh (Monthly) ENTRY NLI '!BT29*0.5)+'KWh (Cumulative) NLI'!BS29-'Rebasing adj NLI'!BT19)*BT101)*BT$19*BT$124)</f>
        <v>0</v>
      </c>
      <c r="BU29" s="11">
        <f>IF('KWh (Cumulative) NLI'!BU29=0,0,((('KWh (Monthly) ENTRY NLI '!BU29*0.5)+'KWh (Cumulative) NLI'!BT29-'Rebasing adj NLI'!BU19)*BU101)*BU$19*BU$124)</f>
        <v>0</v>
      </c>
      <c r="BV29" s="11">
        <f>IF('KWh (Cumulative) NLI'!BV29=0,0,((('KWh (Monthly) ENTRY NLI '!BV29*0.5)+'KWh (Cumulative) NLI'!BU29-'Rebasing adj NLI'!BV19)*BV101)*BV$19*BV$124)</f>
        <v>0</v>
      </c>
      <c r="BW29" s="11">
        <f>IF('KWh (Cumulative) NLI'!BW29=0,0,((('KWh (Monthly) ENTRY NLI '!BW29*0.5)+'KWh (Cumulative) NLI'!BV29-'Rebasing adj NLI'!BW19)*BW101)*BW$19*BW$124)</f>
        <v>0</v>
      </c>
      <c r="BX29" s="11">
        <f>IF('KWh (Cumulative) NLI'!BX29=0,0,((('KWh (Monthly) ENTRY NLI '!BX29*0.5)+'KWh (Cumulative) NLI'!BW29-'Rebasing adj NLI'!BX19)*BX101)*BX$19*BX$124)</f>
        <v>0</v>
      </c>
      <c r="BY29" s="11">
        <f>IF('KWh (Cumulative) NLI'!BY29=0,0,((('KWh (Monthly) ENTRY NLI '!BY29*0.5)+'KWh (Cumulative) NLI'!BX29-'Rebasing adj NLI'!BY19)*BY101)*BY$19*BY$124)</f>
        <v>0</v>
      </c>
      <c r="BZ29" s="11">
        <f>IF('KWh (Cumulative) NLI'!BZ29=0,0,((('KWh (Monthly) ENTRY NLI '!BZ29*0.5)+'KWh (Cumulative) NLI'!BY29-'Rebasing adj NLI'!BZ19)*BZ101)*BZ$19*BZ$124)</f>
        <v>0</v>
      </c>
      <c r="CA29" s="11">
        <f>IF('KWh (Cumulative) NLI'!CA29=0,0,((('KWh (Monthly) ENTRY NLI '!CA29*0.5)+'KWh (Cumulative) NLI'!BZ29-'Rebasing adj NLI'!CA19)*CA101)*CA$19*CA$124)</f>
        <v>0</v>
      </c>
      <c r="CB29" s="11">
        <f>IF('KWh (Cumulative) NLI'!CB29=0,0,((('KWh (Monthly) ENTRY NLI '!CB29*0.5)+'KWh (Cumulative) NLI'!CA29-'Rebasing adj NLI'!CB19)*CB101)*CB$19*CB$124)</f>
        <v>0</v>
      </c>
      <c r="CC29" s="11">
        <f>IF('KWh (Cumulative) NLI'!CC29=0,0,((('KWh (Monthly) ENTRY NLI '!CC29*0.5)+'KWh (Cumulative) NLI'!CB29-'Rebasing adj NLI'!CC19)*CC101)*CC$19*CC$124)</f>
        <v>0</v>
      </c>
      <c r="CD29" s="11">
        <f>IF('KWh (Cumulative) NLI'!CD29=0,0,((('KWh (Monthly) ENTRY NLI '!CD29*0.5)+'KWh (Cumulative) NLI'!CC29-'Rebasing adj NLI'!CD19)*CD101)*CD$19*CD$124)</f>
        <v>0</v>
      </c>
      <c r="CE29" s="11">
        <f>IF('KWh (Cumulative) NLI'!CE29=0,0,((('KWh (Monthly) ENTRY NLI '!CE29*0.5)+'KWh (Cumulative) NLI'!CD29-'Rebasing adj NLI'!CE19)*CE101)*CE$19*CE$124)</f>
        <v>0</v>
      </c>
      <c r="CF29" s="11">
        <f>IF('KWh (Cumulative) NLI'!CF29=0,0,((('KWh (Monthly) ENTRY NLI '!CF29*0.5)+'KWh (Cumulative) NLI'!CE29-'Rebasing adj NLI'!CF19)*CF101)*CF$19*CF$124)</f>
        <v>0</v>
      </c>
      <c r="CG29" s="11">
        <f>IF('KWh (Cumulative) NLI'!CG29=0,0,((('KWh (Monthly) ENTRY NLI '!CG29*0.5)+'KWh (Cumulative) NLI'!CF29-'Rebasing adj NLI'!CG19)*CG101)*CG$19*CG$124)</f>
        <v>0</v>
      </c>
      <c r="CH29" s="11">
        <f>IF('KWh (Cumulative) NLI'!CH29=0,0,((('KWh (Monthly) ENTRY NLI '!CH29*0.5)+'KWh (Cumulative) NLI'!CG29-'Rebasing adj NLI'!CH19)*CH101)*CH$19*CH$124)</f>
        <v>0</v>
      </c>
      <c r="CI29" s="11">
        <f>IF('KWh (Cumulative) NLI'!CI29=0,0,((('KWh (Monthly) ENTRY NLI '!CI29*0.5)+'KWh (Cumulative) NLI'!CH29-'Rebasing adj NLI'!CI19)*CI101)*CI$19*CI$124)</f>
        <v>0</v>
      </c>
      <c r="CJ29" s="11">
        <f>IF('KWh (Cumulative) NLI'!CJ29=0,0,((('KWh (Monthly) ENTRY NLI '!CJ29*0.5)+'KWh (Cumulative) NLI'!CI29-'Rebasing adj NLI'!CJ19)*CJ101)*CJ$19*CJ$124)</f>
        <v>0</v>
      </c>
      <c r="CK29" s="111">
        <f t="shared" si="33"/>
        <v>715996.56961895467</v>
      </c>
      <c r="CL29" s="111">
        <v>189445.36276276619</v>
      </c>
    </row>
    <row r="30" spans="1:90" x14ac:dyDescent="0.25">
      <c r="A30" s="228"/>
      <c r="B30" s="45" t="s">
        <v>7</v>
      </c>
      <c r="C30" s="11">
        <f>IF('KWh (Cumulative) NLI'!C30=0,0,((('KWh (Monthly) ENTRY NLI '!C30*0.5)-'Rebasing adj NLI'!C20)*C102)*C$19*C$124)</f>
        <v>0</v>
      </c>
      <c r="D30" s="11">
        <f>IF('KWh (Cumulative) NLI'!D30=0,0,((('KWh (Monthly) ENTRY NLI '!D30*0.5)+'KWh (Cumulative) NLI'!C30-'Rebasing adj NLI'!D20)*D102)*D$19*D$124)</f>
        <v>0</v>
      </c>
      <c r="E30" s="11">
        <f>IF('KWh (Cumulative) NLI'!E30=0,0,((('KWh (Monthly) ENTRY NLI '!E30*0.5)+'KWh (Cumulative) NLI'!D30-'Rebasing adj NLI'!E20)*E102)*E$19*E$124)</f>
        <v>0</v>
      </c>
      <c r="F30" s="11">
        <f>IF('KWh (Cumulative) NLI'!F30=0,0,((('KWh (Monthly) ENTRY NLI '!F30*0.5)+'KWh (Cumulative) NLI'!E30-'Rebasing adj NLI'!F20)*F102)*F$19*F$124)</f>
        <v>0</v>
      </c>
      <c r="G30" s="11">
        <f>IF('KWh (Cumulative) NLI'!G30=0,0,((('KWh (Monthly) ENTRY NLI '!G30*0.5)+'KWh (Cumulative) NLI'!F30-'Rebasing adj NLI'!G20)*G102)*G$19*G$124)</f>
        <v>0</v>
      </c>
      <c r="H30" s="11">
        <f>IF('KWh (Cumulative) NLI'!H30=0,0,((('KWh (Monthly) ENTRY NLI '!H30*0.5)+'KWh (Cumulative) NLI'!G30-'Rebasing adj NLI'!H20)*H102)*H$19*H$124)</f>
        <v>0</v>
      </c>
      <c r="I30" s="11">
        <f>IF('KWh (Cumulative) NLI'!I30=0,0,((('KWh (Monthly) ENTRY NLI '!I30*0.5)+'KWh (Cumulative) NLI'!H30-'Rebasing adj NLI'!I20)*I102)*I$19*I$124)</f>
        <v>0</v>
      </c>
      <c r="J30" s="11">
        <f>IF('KWh (Cumulative) NLI'!J30=0,0,((('KWh (Monthly) ENTRY NLI '!J30*0.5)+'KWh (Cumulative) NLI'!I30-'Rebasing adj NLI'!J20)*J102)*J$19*J$124)</f>
        <v>0</v>
      </c>
      <c r="K30" s="11">
        <f>IF('KWh (Cumulative) NLI'!K30=0,0,((('KWh (Monthly) ENTRY NLI '!K30*0.5)+'KWh (Cumulative) NLI'!J30-'Rebasing adj NLI'!K20)*K102)*K$19*K$124)</f>
        <v>0</v>
      </c>
      <c r="L30" s="11">
        <f>IF('KWh (Cumulative) NLI'!L30=0,0,((('KWh (Monthly) ENTRY NLI '!L30*0.5)+'KWh (Cumulative) NLI'!K30-'Rebasing adj NLI'!L20)*L102)*L$19*L$124)</f>
        <v>0</v>
      </c>
      <c r="M30" s="11">
        <f>IF('KWh (Cumulative) NLI'!M30=0,0,((('KWh (Monthly) ENTRY NLI '!M30*0.5)+'KWh (Cumulative) NLI'!L30-'Rebasing adj NLI'!M20)*M102)*M$19*M$124)</f>
        <v>0</v>
      </c>
      <c r="N30" s="11">
        <f>IF('KWh (Cumulative) NLI'!N30=0,0,((('KWh (Monthly) ENTRY NLI '!N30*0.5)+'KWh (Cumulative) NLI'!M30-'Rebasing adj NLI'!N20)*N102)*N$19*N$124)</f>
        <v>0</v>
      </c>
      <c r="O30" s="11">
        <f>IF('KWh (Cumulative) NLI'!O30=0,0,((('KWh (Monthly) ENTRY NLI '!O30*0.5)+'KWh (Cumulative) NLI'!N30-'Rebasing adj NLI'!O20)*O102)*O$19*O$124)</f>
        <v>0</v>
      </c>
      <c r="P30" s="11">
        <f>IF('KWh (Cumulative) NLI'!P30=0,0,((('KWh (Monthly) ENTRY NLI '!P30*0.5)+'KWh (Cumulative) NLI'!O30-'Rebasing adj NLI'!P20)*P102)*P$19*P$124)</f>
        <v>0</v>
      </c>
      <c r="Q30" s="11">
        <f>IF('KWh (Cumulative) NLI'!Q30=0,0,((('KWh (Monthly) ENTRY NLI '!Q30*0.5)+'KWh (Cumulative) NLI'!P30-'Rebasing adj NLI'!Q20)*Q102)*Q$19*Q$124)</f>
        <v>0</v>
      </c>
      <c r="R30" s="11">
        <f>IF('KWh (Cumulative) NLI'!R30=0,0,((('KWh (Monthly) ENTRY NLI '!R30*0.5)+'KWh (Cumulative) NLI'!Q30-'Rebasing adj NLI'!R20)*R102)*R$19*R$124)</f>
        <v>0</v>
      </c>
      <c r="S30" s="11">
        <f>IF('KWh (Cumulative) NLI'!S30=0,0,((('KWh (Monthly) ENTRY NLI '!S30*0.5)+'KWh (Cumulative) NLI'!R30-'Rebasing adj NLI'!S20)*S102)*S$19*S$124)</f>
        <v>0</v>
      </c>
      <c r="T30" s="11">
        <f>IF('KWh (Cumulative) NLI'!T30=0,0,((('KWh (Monthly) ENTRY NLI '!T30*0.5)+'KWh (Cumulative) NLI'!S30-'Rebasing adj NLI'!T20)*T102)*T$19*T$124)</f>
        <v>0</v>
      </c>
      <c r="U30" s="11">
        <f>IF('KWh (Cumulative) NLI'!U30=0,0,((('KWh (Monthly) ENTRY NLI '!U30*0.5)+'KWh (Cumulative) NLI'!T30-'Rebasing adj NLI'!U20)*U102)*U$19*U$124)</f>
        <v>0</v>
      </c>
      <c r="V30" s="11">
        <f>IF('KWh (Cumulative) NLI'!V30=0,0,((('KWh (Monthly) ENTRY NLI '!V30*0.5)+'KWh (Cumulative) NLI'!U30-'Rebasing adj NLI'!V20)*V102)*V$19*V$124)</f>
        <v>0</v>
      </c>
      <c r="W30" s="11">
        <f>IF('KWh (Cumulative) NLI'!W30=0,0,((('KWh (Monthly) ENTRY NLI '!W30*0.5)+'KWh (Cumulative) NLI'!V30-'Rebasing adj NLI'!W20)*W102)*W$19*W$124)</f>
        <v>0</v>
      </c>
      <c r="X30" s="11">
        <f>IF('KWh (Cumulative) NLI'!X30=0,0,((('KWh (Monthly) ENTRY NLI '!X30*0.5)+'KWh (Cumulative) NLI'!W30-'Rebasing adj NLI'!X20)*X102)*X$19*X$124)</f>
        <v>0</v>
      </c>
      <c r="Y30" s="11">
        <f>IF('KWh (Cumulative) NLI'!Y30=0,0,((('KWh (Monthly) ENTRY NLI '!Y30*0.5)+'KWh (Cumulative) NLI'!X30-'Rebasing adj NLI'!Y20)*Y102)*Y$19*Y$124)</f>
        <v>0</v>
      </c>
      <c r="Z30" s="11">
        <f>IF('KWh (Cumulative) NLI'!Z30=0,0,((('KWh (Monthly) ENTRY NLI '!Z30*0.5)+'KWh (Cumulative) NLI'!Y30-'Rebasing adj NLI'!Z20)*Z102)*Z$19*Z$124)</f>
        <v>0</v>
      </c>
      <c r="AA30" s="11">
        <f>IF('KWh (Cumulative) NLI'!AA30=0,0,((('KWh (Monthly) ENTRY NLI '!AA30*0.5)+'KWh (Cumulative) NLI'!Z30-'Rebasing adj NLI'!AA20)*AA102)*AA$19*AA$124)</f>
        <v>0</v>
      </c>
      <c r="AB30" s="11">
        <f>IF('KWh (Cumulative) NLI'!AB30=0,0,((('KWh (Monthly) ENTRY NLI '!AB30*0.5)+'KWh (Cumulative) NLI'!AA30-'Rebasing adj NLI'!AB20)*AB102)*AB$19*AB$124)</f>
        <v>0</v>
      </c>
      <c r="AC30" s="11">
        <f>IF('KWh (Cumulative) NLI'!AC30=0,0,((('KWh (Monthly) ENTRY NLI '!AC30*0.5)+'KWh (Cumulative) NLI'!AB30-'Rebasing adj NLI'!AC20)*AC102)*AC$19*AC$124)</f>
        <v>0</v>
      </c>
      <c r="AD30" s="11">
        <f>IF('KWh (Cumulative) NLI'!AD30=0,0,((('KWh (Monthly) ENTRY NLI '!AD30*0.5)+'KWh (Cumulative) NLI'!AC30-'Rebasing adj NLI'!AD20)*AD102)*AD$19*AD$124)</f>
        <v>0</v>
      </c>
      <c r="AE30" s="11">
        <f>IF('KWh (Cumulative) NLI'!AE30=0,0,((('KWh (Monthly) ENTRY NLI '!AE30*0.5)+'KWh (Cumulative) NLI'!AD30-'Rebasing adj NLI'!AE20)*AE102)*AE$19*AE$124)</f>
        <v>0</v>
      </c>
      <c r="AF30" s="11">
        <f>IF('KWh (Cumulative) NLI'!AF30=0,0,((('KWh (Monthly) ENTRY NLI '!AF30*0.5)+'KWh (Cumulative) NLI'!AE30-'Rebasing adj NLI'!AF20)*AF102)*AF$19*AF$124)</f>
        <v>0</v>
      </c>
      <c r="AG30" s="11">
        <f>IF('KWh (Cumulative) NLI'!AG30=0,0,((('KWh (Monthly) ENTRY NLI '!AG30*0.5)+'KWh (Cumulative) NLI'!AF30-'Rebasing adj NLI'!AG20)*AG102)*AG$19*AG$124)</f>
        <v>0</v>
      </c>
      <c r="AH30" s="11">
        <f>IF('KWh (Cumulative) NLI'!AH30=0,0,((('KWh (Monthly) ENTRY NLI '!AH30*0.5)+'KWh (Cumulative) NLI'!AG30-'Rebasing adj NLI'!AH20)*AH102)*AH$19*AH$124)</f>
        <v>0</v>
      </c>
      <c r="AI30" s="11">
        <f>IF('KWh (Cumulative) NLI'!AI30=0,0,((('KWh (Monthly) ENTRY NLI '!AI30*0.5)+'KWh (Cumulative) NLI'!AH30-'Rebasing adj NLI'!AI20)*AI102)*AI$19*AI$124)</f>
        <v>0</v>
      </c>
      <c r="AJ30" s="11">
        <f>IF('KWh (Cumulative) NLI'!AJ30=0,0,((('KWh (Monthly) ENTRY NLI '!AJ30*0.5)+'KWh (Cumulative) NLI'!AI30-'Rebasing adj NLI'!AJ20)*AJ102)*AJ$19*AJ$124)</f>
        <v>0</v>
      </c>
      <c r="AK30" s="11">
        <f>IF('KWh (Cumulative) NLI'!AK30=0,0,((('KWh (Monthly) ENTRY NLI '!AK30*0.5)+'KWh (Cumulative) NLI'!AJ30-'Rebasing adj NLI'!AK20)*AK102)*AK$19*AK$124)</f>
        <v>0</v>
      </c>
      <c r="AL30" s="11">
        <f>IF('KWh (Cumulative) NLI'!AL30=0,0,((('KWh (Monthly) ENTRY NLI '!AL30*0.5)+'KWh (Cumulative) NLI'!AK30-'Rebasing adj NLI'!AL20)*AL102)*AL$19*AL$124)</f>
        <v>0</v>
      </c>
      <c r="AM30" s="11">
        <f>IF('KWh (Cumulative) NLI'!AM30=0,0,((('KWh (Monthly) ENTRY NLI '!AM30*0.5)+'KWh (Cumulative) NLI'!AL30-'Rebasing adj NLI'!AM20)*AM102)*AM$19*AM$124)</f>
        <v>0</v>
      </c>
      <c r="AN30" s="11">
        <f>IF('KWh (Cumulative) NLI'!AN30=0,0,((('KWh (Monthly) ENTRY NLI '!AN30*0.5)+'KWh (Cumulative) NLI'!AM30-'Rebasing adj NLI'!AN20)*AN102)*AN$19*AN$124)</f>
        <v>0</v>
      </c>
      <c r="AO30" s="11">
        <f>IF('KWh (Cumulative) NLI'!AO30=0,0,((('KWh (Monthly) ENTRY NLI '!AO30*0.5)+'KWh (Cumulative) NLI'!AN30-'Rebasing adj NLI'!AO20)*AO102)*AO$19*AO$124)</f>
        <v>0</v>
      </c>
      <c r="AP30" s="11">
        <f>IF('KWh (Cumulative) NLI'!AP30=0,0,((('KWh (Monthly) ENTRY NLI '!AP30*0.5)+'KWh (Cumulative) NLI'!AO30-'Rebasing adj NLI'!AP20)*AP102)*AP$19*AP$124)</f>
        <v>0</v>
      </c>
      <c r="AQ30" s="11">
        <f>IF('KWh (Cumulative) NLI'!AQ30=0,0,((('KWh (Monthly) ENTRY NLI '!AQ30*0.5)+'KWh (Cumulative) NLI'!AP30-'Rebasing adj NLI'!AQ20)*AQ102)*AQ$19*AQ$124)</f>
        <v>0</v>
      </c>
      <c r="AR30" s="11">
        <f>IF('KWh (Cumulative) NLI'!AR30=0,0,((('KWh (Monthly) ENTRY NLI '!AR30*0.5)+'KWh (Cumulative) NLI'!AQ30-'Rebasing adj NLI'!AR20)*AR102)*AR$19*AR$124)</f>
        <v>0</v>
      </c>
      <c r="AS30" s="11">
        <f>IF('KWh (Cumulative) NLI'!AS30=0,0,((('KWh (Monthly) ENTRY NLI '!AS30*0.5)+'KWh (Cumulative) NLI'!AR30-'Rebasing adj NLI'!AS20)*AS102)*AS$19*AS$124)</f>
        <v>0</v>
      </c>
      <c r="AT30" s="11">
        <f>IF('KWh (Cumulative) NLI'!AT30=0,0,((('KWh (Monthly) ENTRY NLI '!AT30*0.5)+'KWh (Cumulative) NLI'!AS30-'Rebasing adj NLI'!AT20)*AT102)*AT$19*AT$124)</f>
        <v>0</v>
      </c>
      <c r="AU30" s="11">
        <f>IF('KWh (Cumulative) NLI'!AU30=0,0,((('KWh (Monthly) ENTRY NLI '!AU30*0.5)+'KWh (Cumulative) NLI'!AT30-'Rebasing adj NLI'!AU20)*AU102)*AU$19*AU$124)</f>
        <v>0</v>
      </c>
      <c r="AV30" s="11">
        <f>IF('KWh (Cumulative) NLI'!AV30=0,0,((('KWh (Monthly) ENTRY NLI '!AV30*0.5)+'KWh (Cumulative) NLI'!AU30-'Rebasing adj NLI'!AV20)*AV102)*AV$19*AV$124)</f>
        <v>0</v>
      </c>
      <c r="AW30" s="11">
        <f>IF('KWh (Cumulative) NLI'!AW30=0,0,((('KWh (Monthly) ENTRY NLI '!AW30*0.5)+'KWh (Cumulative) NLI'!AV30-'Rebasing adj NLI'!AW20)*AW102)*AW$19*AW$124)</f>
        <v>0</v>
      </c>
      <c r="AX30" s="11">
        <f>IF('KWh (Cumulative) NLI'!AX30=0,0,((('KWh (Monthly) ENTRY NLI '!AX30*0.5)+'KWh (Cumulative) NLI'!AW30-'Rebasing adj NLI'!AX20)*AX102)*AX$19*AX$124)</f>
        <v>0</v>
      </c>
      <c r="AY30" s="11">
        <f>IF('KWh (Cumulative) NLI'!AY30=0,0,((('KWh (Monthly) ENTRY NLI '!AY30*0.5)+'KWh (Cumulative) NLI'!AX30-'Rebasing adj NLI'!AY20)*AY102)*AY$19*AY$124)</f>
        <v>0</v>
      </c>
      <c r="AZ30" s="11">
        <f>IF('KWh (Cumulative) NLI'!AZ30=0,0,((('KWh (Monthly) ENTRY NLI '!AZ30*0.5)+'KWh (Cumulative) NLI'!AY30-'Rebasing adj NLI'!AZ20)*AZ102)*AZ$19*AZ$124)</f>
        <v>0</v>
      </c>
      <c r="BA30" s="11">
        <f>IF('KWh (Cumulative) NLI'!BA30=0,0,((('KWh (Monthly) ENTRY NLI '!BA30*0.5)+'KWh (Cumulative) NLI'!AZ30-'Rebasing adj NLI'!BA20)*BA102)*BA$19*BA$124)</f>
        <v>0</v>
      </c>
      <c r="BB30" s="11">
        <f>IF('KWh (Cumulative) NLI'!BB30=0,0,((('KWh (Monthly) ENTRY NLI '!BB30*0.5)+'KWh (Cumulative) NLI'!BA30-'Rebasing adj NLI'!BB20)*BB102)*BB$19*BB$124)</f>
        <v>0</v>
      </c>
      <c r="BC30" s="11">
        <f>IF('KWh (Cumulative) NLI'!BC30=0,0,((('KWh (Monthly) ENTRY NLI '!BC30*0.5)+'KWh (Cumulative) NLI'!BB30-'Rebasing adj NLI'!BC20)*BC102)*BC$19*BC$124)</f>
        <v>0</v>
      </c>
      <c r="BD30" s="11">
        <f>IF('KWh (Cumulative) NLI'!BD30=0,0,((('KWh (Monthly) ENTRY NLI '!BD30*0.5)+'KWh (Cumulative) NLI'!BC30-'Rebasing adj NLI'!BD20)*BD102)*BD$19*BD$124)</f>
        <v>0</v>
      </c>
      <c r="BE30" s="11">
        <f>IF('KWh (Cumulative) NLI'!BE30=0,0,((('KWh (Monthly) ENTRY NLI '!BE30*0.5)+'KWh (Cumulative) NLI'!BD30-'Rebasing adj NLI'!BE20)*BE102)*BE$19*BE$124)</f>
        <v>0</v>
      </c>
      <c r="BF30" s="11">
        <f>IF('KWh (Cumulative) NLI'!BF30=0,0,((('KWh (Monthly) ENTRY NLI '!BF30*0.5)+'KWh (Cumulative) NLI'!BE30-'Rebasing adj NLI'!BF20)*BF102)*BF$19*BF$124)</f>
        <v>0</v>
      </c>
      <c r="BG30" s="11">
        <f>IF('KWh (Cumulative) NLI'!BG30=0,0,((('KWh (Monthly) ENTRY NLI '!BG30*0.5)+'KWh (Cumulative) NLI'!BF30-'Rebasing adj NLI'!BG20)*BG102)*BG$19*BG$124)</f>
        <v>0</v>
      </c>
      <c r="BH30" s="11">
        <f>IF('KWh (Cumulative) NLI'!BH30=0,0,((('KWh (Monthly) ENTRY NLI '!BH30*0.5)+'KWh (Cumulative) NLI'!BG30-'Rebasing adj NLI'!BH20)*BH102)*BH$19*BH$124)</f>
        <v>0</v>
      </c>
      <c r="BI30" s="11">
        <f>IF('KWh (Cumulative) NLI'!BI30=0,0,((('KWh (Monthly) ENTRY NLI '!BI30*0.5)+'KWh (Cumulative) NLI'!BH30-'Rebasing adj NLI'!BI20)*BI102)*BI$19*BI$124)</f>
        <v>0</v>
      </c>
      <c r="BJ30" s="11">
        <f>IF('KWh (Cumulative) NLI'!BJ30=0,0,((('KWh (Monthly) ENTRY NLI '!BJ30*0.5)+'KWh (Cumulative) NLI'!BI30-'Rebasing adj NLI'!BJ20)*BJ102)*BJ$19*BJ$124)</f>
        <v>0</v>
      </c>
      <c r="BK30" s="11">
        <f>IF('KWh (Cumulative) NLI'!BK30=0,0,((('KWh (Monthly) ENTRY NLI '!BK30*0.5)+'KWh (Cumulative) NLI'!BJ30-'Rebasing adj NLI'!BK20)*BK102)*BK$19*BK$124)</f>
        <v>0</v>
      </c>
      <c r="BL30" s="11">
        <f>IF('KWh (Cumulative) NLI'!BL30=0,0,((('KWh (Monthly) ENTRY NLI '!BL30*0.5)+'KWh (Cumulative) NLI'!BK30-'Rebasing adj NLI'!BL20)*BL102)*BL$19*BL$124)</f>
        <v>0</v>
      </c>
      <c r="BM30" s="11">
        <f>IF('KWh (Cumulative) NLI'!BM30=0,0,((('KWh (Monthly) ENTRY NLI '!BM30*0.5)+'KWh (Cumulative) NLI'!BL30-'Rebasing adj NLI'!BM20)*BM102)*BM$19*BM$124)</f>
        <v>0</v>
      </c>
      <c r="BN30" s="11">
        <f>IF('KWh (Cumulative) NLI'!BN30=0,0,((('KWh (Monthly) ENTRY NLI '!BN30*0.5)+'KWh (Cumulative) NLI'!BM30-'Rebasing adj NLI'!BN20)*BN102)*BN$19*BN$124)</f>
        <v>0</v>
      </c>
      <c r="BO30" s="11">
        <f>IF('KWh (Cumulative) NLI'!BO30=0,0,((('KWh (Monthly) ENTRY NLI '!BO30*0.5)+'KWh (Cumulative) NLI'!BN30-'Rebasing adj NLI'!BO20)*BO102)*BO$19*BO$124)</f>
        <v>0</v>
      </c>
      <c r="BP30" s="11">
        <f>IF('KWh (Cumulative) NLI'!BP30=0,0,((('KWh (Monthly) ENTRY NLI '!BP30*0.5)+'KWh (Cumulative) NLI'!BO30-'Rebasing adj NLI'!BP20)*BP102)*BP$19*BP$124)</f>
        <v>0</v>
      </c>
      <c r="BQ30" s="11">
        <f>IF('KWh (Cumulative) NLI'!BQ30=0,0,((('KWh (Monthly) ENTRY NLI '!BQ30*0.5)+'KWh (Cumulative) NLI'!BP30-'Rebasing adj NLI'!BQ20)*BQ102)*BQ$19*BQ$124)</f>
        <v>0</v>
      </c>
      <c r="BR30" s="11">
        <f>IF('KWh (Cumulative) NLI'!BR30=0,0,((('KWh (Monthly) ENTRY NLI '!BR30*0.5)+'KWh (Cumulative) NLI'!BQ30-'Rebasing adj NLI'!BR20)*BR102)*BR$19*BR$124)</f>
        <v>0</v>
      </c>
      <c r="BS30" s="11">
        <f>IF('KWh (Cumulative) NLI'!BS30=0,0,((('KWh (Monthly) ENTRY NLI '!BS30*0.5)+'KWh (Cumulative) NLI'!BR30-'Rebasing adj NLI'!BS20)*BS102)*BS$19*BS$124)</f>
        <v>0</v>
      </c>
      <c r="BT30" s="11">
        <f>IF('KWh (Cumulative) NLI'!BT30=0,0,((('KWh (Monthly) ENTRY NLI '!BT30*0.5)+'KWh (Cumulative) NLI'!BS30-'Rebasing adj NLI'!BT20)*BT102)*BT$19*BT$124)</f>
        <v>0</v>
      </c>
      <c r="BU30" s="11">
        <f>IF('KWh (Cumulative) NLI'!BU30=0,0,((('KWh (Monthly) ENTRY NLI '!BU30*0.5)+'KWh (Cumulative) NLI'!BT30-'Rebasing adj NLI'!BU20)*BU102)*BU$19*BU$124)</f>
        <v>0</v>
      </c>
      <c r="BV30" s="11">
        <f>IF('KWh (Cumulative) NLI'!BV30=0,0,((('KWh (Monthly) ENTRY NLI '!BV30*0.5)+'KWh (Cumulative) NLI'!BU30-'Rebasing adj NLI'!BV20)*BV102)*BV$19*BV$124)</f>
        <v>0</v>
      </c>
      <c r="BW30" s="11">
        <f>IF('KWh (Cumulative) NLI'!BW30=0,0,((('KWh (Monthly) ENTRY NLI '!BW30*0.5)+'KWh (Cumulative) NLI'!BV30-'Rebasing adj NLI'!BW20)*BW102)*BW$19*BW$124)</f>
        <v>0</v>
      </c>
      <c r="BX30" s="11">
        <f>IF('KWh (Cumulative) NLI'!BX30=0,0,((('KWh (Monthly) ENTRY NLI '!BX30*0.5)+'KWh (Cumulative) NLI'!BW30-'Rebasing adj NLI'!BX20)*BX102)*BX$19*BX$124)</f>
        <v>0</v>
      </c>
      <c r="BY30" s="11">
        <f>IF('KWh (Cumulative) NLI'!BY30=0,0,((('KWh (Monthly) ENTRY NLI '!BY30*0.5)+'KWh (Cumulative) NLI'!BX30-'Rebasing adj NLI'!BY20)*BY102)*BY$19*BY$124)</f>
        <v>0</v>
      </c>
      <c r="BZ30" s="11">
        <f>IF('KWh (Cumulative) NLI'!BZ30=0,0,((('KWh (Monthly) ENTRY NLI '!BZ30*0.5)+'KWh (Cumulative) NLI'!BY30-'Rebasing adj NLI'!BZ20)*BZ102)*BZ$19*BZ$124)</f>
        <v>0</v>
      </c>
      <c r="CA30" s="11">
        <f>IF('KWh (Cumulative) NLI'!CA30=0,0,((('KWh (Monthly) ENTRY NLI '!CA30*0.5)+'KWh (Cumulative) NLI'!BZ30-'Rebasing adj NLI'!CA20)*CA102)*CA$19*CA$124)</f>
        <v>0</v>
      </c>
      <c r="CB30" s="11">
        <f>IF('KWh (Cumulative) NLI'!CB30=0,0,((('KWh (Monthly) ENTRY NLI '!CB30*0.5)+'KWh (Cumulative) NLI'!CA30-'Rebasing adj NLI'!CB20)*CB102)*CB$19*CB$124)</f>
        <v>0</v>
      </c>
      <c r="CC30" s="11">
        <f>IF('KWh (Cumulative) NLI'!CC30=0,0,((('KWh (Monthly) ENTRY NLI '!CC30*0.5)+'KWh (Cumulative) NLI'!CB30-'Rebasing adj NLI'!CC20)*CC102)*CC$19*CC$124)</f>
        <v>0</v>
      </c>
      <c r="CD30" s="11">
        <f>IF('KWh (Cumulative) NLI'!CD30=0,0,((('KWh (Monthly) ENTRY NLI '!CD30*0.5)+'KWh (Cumulative) NLI'!CC30-'Rebasing adj NLI'!CD20)*CD102)*CD$19*CD$124)</f>
        <v>0</v>
      </c>
      <c r="CE30" s="11">
        <f>IF('KWh (Cumulative) NLI'!CE30=0,0,((('KWh (Monthly) ENTRY NLI '!CE30*0.5)+'KWh (Cumulative) NLI'!CD30-'Rebasing adj NLI'!CE20)*CE102)*CE$19*CE$124)</f>
        <v>0</v>
      </c>
      <c r="CF30" s="11">
        <f>IF('KWh (Cumulative) NLI'!CF30=0,0,((('KWh (Monthly) ENTRY NLI '!CF30*0.5)+'KWh (Cumulative) NLI'!CE30-'Rebasing adj NLI'!CF20)*CF102)*CF$19*CF$124)</f>
        <v>0</v>
      </c>
      <c r="CG30" s="11">
        <f>IF('KWh (Cumulative) NLI'!CG30=0,0,((('KWh (Monthly) ENTRY NLI '!CG30*0.5)+'KWh (Cumulative) NLI'!CF30-'Rebasing adj NLI'!CG20)*CG102)*CG$19*CG$124)</f>
        <v>0</v>
      </c>
      <c r="CH30" s="11">
        <f>IF('KWh (Cumulative) NLI'!CH30=0,0,((('KWh (Monthly) ENTRY NLI '!CH30*0.5)+'KWh (Cumulative) NLI'!CG30-'Rebasing adj NLI'!CH20)*CH102)*CH$19*CH$124)</f>
        <v>0</v>
      </c>
      <c r="CI30" s="11">
        <f>IF('KWh (Cumulative) NLI'!CI30=0,0,((('KWh (Monthly) ENTRY NLI '!CI30*0.5)+'KWh (Cumulative) NLI'!CH30-'Rebasing adj NLI'!CI20)*CI102)*CI$19*CI$124)</f>
        <v>0</v>
      </c>
      <c r="CJ30" s="11">
        <f>IF('KWh (Cumulative) NLI'!CJ30=0,0,((('KWh (Monthly) ENTRY NLI '!CJ30*0.5)+'KWh (Cumulative) NLI'!CI30-'Rebasing adj NLI'!CJ20)*CJ102)*CJ$19*CJ$124)</f>
        <v>0</v>
      </c>
      <c r="CK30" s="111">
        <f t="shared" si="33"/>
        <v>0</v>
      </c>
      <c r="CL30" s="111">
        <v>0</v>
      </c>
    </row>
    <row r="31" spans="1:90" x14ac:dyDescent="0.25">
      <c r="A31" s="228"/>
      <c r="B31" s="45" t="s">
        <v>8</v>
      </c>
      <c r="C31" s="11">
        <f>IF('KWh (Cumulative) NLI'!C31=0,0,((('KWh (Monthly) ENTRY NLI '!C31*0.5)-'Rebasing adj NLI'!C21)*C103)*C$19*C$124)</f>
        <v>0</v>
      </c>
      <c r="D31" s="11">
        <f>IF('KWh (Cumulative) NLI'!D31=0,0,((('KWh (Monthly) ENTRY NLI '!D31*0.5)+'KWh (Cumulative) NLI'!C31-'Rebasing adj NLI'!D21)*D103)*D$19*D$124)</f>
        <v>0</v>
      </c>
      <c r="E31" s="11">
        <f>IF('KWh (Cumulative) NLI'!E31=0,0,((('KWh (Monthly) ENTRY NLI '!E31*0.5)+'KWh (Cumulative) NLI'!D31-'Rebasing adj NLI'!E21)*E103)*E$19*E$124)</f>
        <v>0</v>
      </c>
      <c r="F31" s="11">
        <f>IF('KWh (Cumulative) NLI'!F31=0,0,((('KWh (Monthly) ENTRY NLI '!F31*0.5)+'KWh (Cumulative) NLI'!E31-'Rebasing adj NLI'!F21)*F103)*F$19*F$124)</f>
        <v>0</v>
      </c>
      <c r="G31" s="11">
        <f>IF('KWh (Cumulative) NLI'!G31=0,0,((('KWh (Monthly) ENTRY NLI '!G31*0.5)+'KWh (Cumulative) NLI'!F31-'Rebasing adj NLI'!G21)*G103)*G$19*G$124)</f>
        <v>14.716726273421488</v>
      </c>
      <c r="H31" s="11">
        <f>IF('KWh (Cumulative) NLI'!H31=0,0,((('KWh (Monthly) ENTRY NLI '!H31*0.5)+'KWh (Cumulative) NLI'!G31-'Rebasing adj NLI'!H21)*H103)*H$19*H$124)</f>
        <v>208.87492174232551</v>
      </c>
      <c r="I31" s="11">
        <f>IF('KWh (Cumulative) NLI'!I31=0,0,((('KWh (Monthly) ENTRY NLI '!I31*0.5)+'KWh (Cumulative) NLI'!H31-'Rebasing adj NLI'!I21)*I103)*I$19*I$124)</f>
        <v>442.12792692937262</v>
      </c>
      <c r="J31" s="11">
        <f>IF('KWh (Cumulative) NLI'!J31=0,0,((('KWh (Monthly) ENTRY NLI '!J31*0.5)+'KWh (Cumulative) NLI'!I31-'Rebasing adj NLI'!J21)*J103)*J$19*J$124)</f>
        <v>721.85816781885467</v>
      </c>
      <c r="K31" s="11">
        <f>IF('KWh (Cumulative) NLI'!K31=0,0,((('KWh (Monthly) ENTRY NLI '!K31*0.5)+'KWh (Cumulative) NLI'!J31-'Rebasing adj NLI'!K21)*K103)*K$19*K$124)</f>
        <v>1257.5206985937716</v>
      </c>
      <c r="L31" s="11">
        <f>IF('KWh (Cumulative) NLI'!L31=0,0,((('KWh (Monthly) ENTRY NLI '!L31*0.5)+'KWh (Cumulative) NLI'!K31-'Rebasing adj NLI'!L21)*L103)*L$19*L$124)</f>
        <v>940.40509971690528</v>
      </c>
      <c r="M31" s="11">
        <f>IF('KWh (Cumulative) NLI'!M31=0,0,((('KWh (Monthly) ENTRY NLI '!M31*0.5)+'KWh (Cumulative) NLI'!L31-'Rebasing adj NLI'!M21)*M103)*M$19*M$124)</f>
        <v>5839.0125542060687</v>
      </c>
      <c r="N31" s="11">
        <f>IF('KWh (Cumulative) NLI'!N31=0,0,((('KWh (Monthly) ENTRY NLI '!N31*0.5)+'KWh (Cumulative) NLI'!M31-'Rebasing adj NLI'!N21)*N103)*N$19*N$124)</f>
        <v>11557.856872476736</v>
      </c>
      <c r="O31" s="11">
        <f>IF('KWh (Cumulative) NLI'!O31=0,0,((('KWh (Monthly) ENTRY NLI '!O31*0.5)+'KWh (Cumulative) NLI'!N31-'Rebasing adj NLI'!O21)*O103)*O$19*O$124)</f>
        <v>12245.419675366538</v>
      </c>
      <c r="P31" s="11">
        <f>IF('KWh (Cumulative) NLI'!P31=0,0,((('KWh (Monthly) ENTRY NLI '!P31*0.5)+'KWh (Cumulative) NLI'!O31-'Rebasing adj NLI'!P21)*P103)*P$19*P$124)</f>
        <v>11442.673571111334</v>
      </c>
      <c r="Q31" s="11">
        <f>IF('KWh (Cumulative) NLI'!Q31=0,0,((('KWh (Monthly) ENTRY NLI '!Q31*0.5)+'KWh (Cumulative) NLI'!P31-'Rebasing adj NLI'!Q21)*Q103)*Q$19*Q$124)</f>
        <v>12875.316684583713</v>
      </c>
      <c r="R31" s="11">
        <f>IF('KWh (Cumulative) NLI'!R31=0,0,((('KWh (Monthly) ENTRY NLI '!R31*0.5)+'KWh (Cumulative) NLI'!Q31-'Rebasing adj NLI'!R21)*R103)*R$19*R$124)</f>
        <v>1917.3201718305509</v>
      </c>
      <c r="S31" s="11">
        <f>IF('KWh (Cumulative) NLI'!S31=0,0,((('KWh (Monthly) ENTRY NLI '!S31*0.5)+'KWh (Cumulative) NLI'!R31-'Rebasing adj NLI'!S21)*S103)*S$19*S$124)</f>
        <v>2154.5403254225762</v>
      </c>
      <c r="T31" s="11">
        <f>IF('KWh (Cumulative) NLI'!T31=0,0,((('KWh (Monthly) ENTRY NLI '!T31*0.5)+'KWh (Cumulative) NLI'!S31-'Rebasing adj NLI'!T21)*T103)*T$19*T$124)</f>
        <v>4361.7796723457286</v>
      </c>
      <c r="U31" s="11">
        <f>IF('KWh (Cumulative) NLI'!U31=0,0,((('KWh (Monthly) ENTRY NLI '!U31*0.5)+'KWh (Cumulative) NLI'!T31-'Rebasing adj NLI'!U21)*U103)*U$19*U$124)</f>
        <v>4123.0046707700967</v>
      </c>
      <c r="V31" s="11">
        <f>IF('KWh (Cumulative) NLI'!V31=0,0,((('KWh (Monthly) ENTRY NLI '!V31*0.5)+'KWh (Cumulative) NLI'!U31-'Rebasing adj NLI'!V21)*V103)*V$19*V$124)</f>
        <v>5438.956769013419</v>
      </c>
      <c r="W31" s="11">
        <f>IF('KWh (Cumulative) NLI'!W31=0,0,((('KWh (Monthly) ENTRY NLI '!W31*0.5)+'KWh (Cumulative) NLI'!V31-'Rebasing adj NLI'!W21)*W103)*W$19*W$124)</f>
        <v>7582.2367582762427</v>
      </c>
      <c r="X31" s="11">
        <f>IF('KWh (Cumulative) NLI'!X31=0,0,((('KWh (Monthly) ENTRY NLI '!X31*0.5)+'KWh (Cumulative) NLI'!W31-'Rebasing adj NLI'!X21)*X103)*X$19*X$124)</f>
        <v>4355.7999824738763</v>
      </c>
      <c r="Y31" s="11">
        <f>IF('KWh (Cumulative) NLI'!Y31=0,0,((('KWh (Monthly) ENTRY NLI '!Y31*0.5)+'KWh (Cumulative) NLI'!X31-'Rebasing adj NLI'!Y21)*Y103)*Y$19*Y$124)</f>
        <v>9487.8096733670936</v>
      </c>
      <c r="Z31" s="11">
        <f>IF('KWh (Cumulative) NLI'!Z31=0,0,((('KWh (Monthly) ENTRY NLI '!Z31*0.5)+'KWh (Cumulative) NLI'!Y31-'Rebasing adj NLI'!Z21)*Z103)*Z$19*Z$124)</f>
        <v>15116.695662996155</v>
      </c>
      <c r="AA31" s="11">
        <f>IF('KWh (Cumulative) NLI'!AA31=0,0,((('KWh (Monthly) ENTRY NLI '!AA31*0.5)+'KWh (Cumulative) NLI'!Z31-'Rebasing adj NLI'!AA21)*AA103)*AA$19*AA$124)</f>
        <v>15414.622287720727</v>
      </c>
      <c r="AB31" s="11">
        <f>IF('KWh (Cumulative) NLI'!AB31=0,0,((('KWh (Monthly) ENTRY NLI '!AB31*0.5)+'KWh (Cumulative) NLI'!AA31-'Rebasing adj NLI'!AB21)*AB103)*AB$19*AB$124)</f>
        <v>14178.695442641065</v>
      </c>
      <c r="AC31" s="11">
        <f>IF('KWh (Cumulative) NLI'!AC31=0,0,((('KWh (Monthly) ENTRY NLI '!AC31*0.5)+'KWh (Cumulative) NLI'!AB31-'Rebasing adj NLI'!AC21)*AC103)*AC$19*AC$124)</f>
        <v>15928.573362316229</v>
      </c>
      <c r="AD31" s="11">
        <f>IF('KWh (Cumulative) NLI'!AD31=0,0,((('KWh (Monthly) ENTRY NLI '!AD31*0.5)+'KWh (Cumulative) NLI'!AC31-'Rebasing adj NLI'!AD21)*AD103)*AD$19*AD$124)</f>
        <v>14934.912619620778</v>
      </c>
      <c r="AE31" s="11">
        <f>IF('KWh (Cumulative) NLI'!AE31=0,0,((('KWh (Monthly) ENTRY NLI '!AE31*0.5)+'KWh (Cumulative) NLI'!AD31-'Rebasing adj NLI'!AE21)*AE103)*AE$19*AE$124)</f>
        <v>15541.962541359164</v>
      </c>
      <c r="AF31" s="11">
        <f>IF('KWh (Cumulative) NLI'!AF31=0,0,((('KWh (Monthly) ENTRY NLI '!AF31*0.5)+'KWh (Cumulative) NLI'!AE31-'Rebasing adj NLI'!AF21)*AF103)*AF$19*AF$124)</f>
        <v>29048.081646182603</v>
      </c>
      <c r="AG31" s="11">
        <f>IF('KWh (Cumulative) NLI'!AG31=0,0,((('KWh (Monthly) ENTRY NLI '!AG31*0.5)+'KWh (Cumulative) NLI'!AF31-'Rebasing adj NLI'!AG21)*AG103)*AG$19*AG$124)</f>
        <v>25798.780448137375</v>
      </c>
      <c r="AH31" s="11">
        <f>IF('KWh (Cumulative) NLI'!AH31=0,0,((('KWh (Monthly) ENTRY NLI '!AH31*0.5)+'KWh (Cumulative) NLI'!AG31-'Rebasing adj NLI'!AH21)*AH103)*AH$19*AH$124)</f>
        <v>23166.764267652339</v>
      </c>
      <c r="AI31" s="11">
        <f>IF('KWh (Cumulative) NLI'!AI31=0,0,((('KWh (Monthly) ENTRY NLI '!AI31*0.5)+'KWh (Cumulative) NLI'!AH31-'Rebasing adj NLI'!AI21)*AI103)*AI$19*AI$124)</f>
        <v>25975.398273478382</v>
      </c>
      <c r="AJ31" s="11">
        <f>IF('KWh (Cumulative) NLI'!AJ31=0,0,((('KWh (Monthly) ENTRY NLI '!AJ31*0.5)+'KWh (Cumulative) NLI'!AI31-'Rebasing adj NLI'!AJ21)*AJ103)*AJ$19*AJ$124)</f>
        <v>14177.29141569135</v>
      </c>
      <c r="AK31" s="11">
        <f>IF('KWh (Cumulative) NLI'!AK31=0,0,((('KWh (Monthly) ENTRY NLI '!AK31*0.5)+'KWh (Cumulative) NLI'!AJ31-'Rebasing adj NLI'!AK21)*AK103)*AK$19*AK$124)</f>
        <v>20946.027026676016</v>
      </c>
      <c r="AL31" s="11">
        <f>IF('KWh (Cumulative) NLI'!AL31=0,0,((('KWh (Monthly) ENTRY NLI '!AL31*0.5)+'KWh (Cumulative) NLI'!AK31-'Rebasing adj NLI'!AL21)*AL103)*AL$19*AL$124)</f>
        <v>26720.987413350478</v>
      </c>
      <c r="AM31" s="11">
        <f>IF('KWh (Cumulative) NLI'!AM31=0,0,((('KWh (Monthly) ENTRY NLI '!AM31*0.5)+'KWh (Cumulative) NLI'!AL31-'Rebasing adj NLI'!AM21)*AM103)*AM$19*AM$124)</f>
        <v>26989.439063286638</v>
      </c>
      <c r="AN31" s="11">
        <f>IF('KWh (Cumulative) NLI'!AN31=0,0,((('KWh (Monthly) ENTRY NLI '!AN31*0.5)+'KWh (Cumulative) NLI'!AM31-'Rebasing adj NLI'!AN21)*AN103)*AN$19*AN$124)</f>
        <v>24985.76142723345</v>
      </c>
      <c r="AO31" s="11">
        <f>IF('KWh (Cumulative) NLI'!AO31=0,0,((('KWh (Monthly) ENTRY NLI '!AO31*0.5)+'KWh (Cumulative) NLI'!AN31-'Rebasing adj NLI'!AO21)*AO103)*AO$19*AO$124)</f>
        <v>27907.958285043667</v>
      </c>
      <c r="AP31" s="11">
        <f>IF('KWh (Cumulative) NLI'!AP31=0,0,((('KWh (Monthly) ENTRY NLI '!AP31*0.5)+'KWh (Cumulative) NLI'!AO31-'Rebasing adj NLI'!AP21)*AP103)*AP$19*AP$124)</f>
        <v>25827.031444489086</v>
      </c>
      <c r="AQ31" s="11">
        <f>IF('KWh (Cumulative) NLI'!AQ31=0,0,((('KWh (Monthly) ENTRY NLI '!AQ31*0.5)+'KWh (Cumulative) NLI'!AP31-'Rebasing adj NLI'!AQ21)*AQ103)*AQ$19*AQ$124)</f>
        <v>26697.242746945343</v>
      </c>
      <c r="AR31" s="11">
        <f>IF('KWh (Cumulative) NLI'!AR31=0,0,((('KWh (Monthly) ENTRY NLI '!AR31*0.5)+'KWh (Cumulative) NLI'!AQ31-'Rebasing adj NLI'!AR21)*AR103)*AR$19*AR$124)</f>
        <v>52688.724700268787</v>
      </c>
      <c r="AS31" s="11">
        <f>IF('KWh (Cumulative) NLI'!AS31=0,0,((('KWh (Monthly) ENTRY NLI '!AS31*0.5)+'KWh (Cumulative) NLI'!AR31-'Rebasing adj NLI'!AS21)*AS103)*AS$19*AS$124)</f>
        <v>46294.153336853306</v>
      </c>
      <c r="AT31" s="11">
        <f>IF('KWh (Cumulative) NLI'!AT31=0,0,((('KWh (Monthly) ENTRY NLI '!AT31*0.5)+'KWh (Cumulative) NLI'!AS31-'Rebasing adj NLI'!AT21)*AT103)*AT$19*AT$124)</f>
        <v>43542.976691243995</v>
      </c>
      <c r="AU31" s="11">
        <f>IF('KWh (Cumulative) NLI'!AU31=0,0,((('KWh (Monthly) ENTRY NLI '!AU31*0.5)+'KWh (Cumulative) NLI'!AT31-'Rebasing adj NLI'!AU21)*AU103)*AU$19*AU$124)</f>
        <v>47429.765764377436</v>
      </c>
      <c r="AV31" s="11">
        <f>IF('KWh (Cumulative) NLI'!AV31=0,0,((('KWh (Monthly) ENTRY NLI '!AV31*0.5)+'KWh (Cumulative) NLI'!AU31-'Rebasing adj NLI'!AV21)*AV103)*AV$19*AV$124)</f>
        <v>23847.067556749313</v>
      </c>
      <c r="AW31" s="11">
        <f>IF('KWh (Cumulative) NLI'!AW31=0,0,((('KWh (Monthly) ENTRY NLI '!AW31*0.5)+'KWh (Cumulative) NLI'!AV31-'Rebasing adj NLI'!AW21)*AW103)*AW$19*AW$124)</f>
        <v>27088.175265778649</v>
      </c>
      <c r="AX31" s="11">
        <f>IF('KWh (Cumulative) NLI'!AX31=0,0,((('KWh (Monthly) ENTRY NLI '!AX31*0.5)+'KWh (Cumulative) NLI'!AW31-'Rebasing adj NLI'!AX21)*AX103)*AX$19*AX$124)</f>
        <v>28964.760194008948</v>
      </c>
      <c r="AY31" s="11">
        <f>IF('KWh (Cumulative) NLI'!AY31=0,0,((('KWh (Monthly) ENTRY NLI '!AY31*0.5)+'KWh (Cumulative) NLI'!AX31-'Rebasing adj NLI'!AY21)*AY103)*AY$19*AY$124)</f>
        <v>28447.915127475899</v>
      </c>
      <c r="AZ31" s="11">
        <f>IF('KWh (Cumulative) NLI'!AZ31=0,0,((('KWh (Monthly) ENTRY NLI '!AZ31*0.5)+'KWh (Cumulative) NLI'!AY31-'Rebasing adj NLI'!AZ21)*AZ103)*AZ$19*AZ$124)</f>
        <v>25360.738385119126</v>
      </c>
      <c r="BA31" s="11">
        <f>IF('KWh (Cumulative) NLI'!BA31=0,0,((('KWh (Monthly) ENTRY NLI '!BA31*0.5)+'KWh (Cumulative) NLI'!AZ31-'Rebasing adj NLI'!BA21)*BA103)*BA$19*BA$124)</f>
        <v>27907.958285043667</v>
      </c>
      <c r="BB31" s="11">
        <f>IF('KWh (Cumulative) NLI'!BB31=0,0,((('KWh (Monthly) ENTRY NLI '!BB31*0.5)+'KWh (Cumulative) NLI'!BA31-'Rebasing adj NLI'!BB21)*BB103)*BB$19*BB$124)</f>
        <v>25827.031444489086</v>
      </c>
      <c r="BC31" s="11">
        <f>IF('KWh (Cumulative) NLI'!BC31=0,0,((('KWh (Monthly) ENTRY NLI '!BC31*0.5)+'KWh (Cumulative) NLI'!BB31-'Rebasing adj NLI'!BC21)*BC103)*BC$19*BC$124)</f>
        <v>26697.242746945343</v>
      </c>
      <c r="BD31" s="11">
        <f>IF('KWh (Cumulative) NLI'!BD31=0,0,((('KWh (Monthly) ENTRY NLI '!BD31*0.5)+'KWh (Cumulative) NLI'!BC31-'Rebasing adj NLI'!BD21)*BD103)*BD$19*BD$124)</f>
        <v>0</v>
      </c>
      <c r="BE31" s="11">
        <f>IF('KWh (Cumulative) NLI'!BE31=0,0,((('KWh (Monthly) ENTRY NLI '!BE31*0.5)+'KWh (Cumulative) NLI'!BD31-'Rebasing adj NLI'!BE21)*BE103)*BE$19*BE$124)</f>
        <v>0</v>
      </c>
      <c r="BF31" s="11">
        <f>IF('KWh (Cumulative) NLI'!BF31=0,0,((('KWh (Monthly) ENTRY NLI '!BF31*0.5)+'KWh (Cumulative) NLI'!BE31-'Rebasing adj NLI'!BF21)*BF103)*BF$19*BF$124)</f>
        <v>0</v>
      </c>
      <c r="BG31" s="11">
        <f>IF('KWh (Cumulative) NLI'!BG31=0,0,((('KWh (Monthly) ENTRY NLI '!BG31*0.5)+'KWh (Cumulative) NLI'!BF31-'Rebasing adj NLI'!BG21)*BG103)*BG$19*BG$124)</f>
        <v>0</v>
      </c>
      <c r="BH31" s="11">
        <f>IF('KWh (Cumulative) NLI'!BH31=0,0,((('KWh (Monthly) ENTRY NLI '!BH31*0.5)+'KWh (Cumulative) NLI'!BG31-'Rebasing adj NLI'!BH21)*BH103)*BH$19*BH$124)</f>
        <v>0</v>
      </c>
      <c r="BI31" s="11">
        <f>IF('KWh (Cumulative) NLI'!BI31=0,0,((('KWh (Monthly) ENTRY NLI '!BI31*0.5)+'KWh (Cumulative) NLI'!BH31-'Rebasing adj NLI'!BI21)*BI103)*BI$19*BI$124)</f>
        <v>0</v>
      </c>
      <c r="BJ31" s="11">
        <f>IF('KWh (Cumulative) NLI'!BJ31=0,0,((('KWh (Monthly) ENTRY NLI '!BJ31*0.5)+'KWh (Cumulative) NLI'!BI31-'Rebasing adj NLI'!BJ21)*BJ103)*BJ$19*BJ$124)</f>
        <v>0</v>
      </c>
      <c r="BK31" s="11">
        <f>IF('KWh (Cumulative) NLI'!BK31=0,0,((('KWh (Monthly) ENTRY NLI '!BK31*0.5)+'KWh (Cumulative) NLI'!BJ31-'Rebasing adj NLI'!BK21)*BK103)*BK$19*BK$124)</f>
        <v>0</v>
      </c>
      <c r="BL31" s="11">
        <f>IF('KWh (Cumulative) NLI'!BL31=0,0,((('KWh (Monthly) ENTRY NLI '!BL31*0.5)+'KWh (Cumulative) NLI'!BK31-'Rebasing adj NLI'!BL21)*BL103)*BL$19*BL$124)</f>
        <v>0</v>
      </c>
      <c r="BM31" s="11">
        <f>IF('KWh (Cumulative) NLI'!BM31=0,0,((('KWh (Monthly) ENTRY NLI '!BM31*0.5)+'KWh (Cumulative) NLI'!BL31-'Rebasing adj NLI'!BM21)*BM103)*BM$19*BM$124)</f>
        <v>0</v>
      </c>
      <c r="BN31" s="11">
        <f>IF('KWh (Cumulative) NLI'!BN31=0,0,((('KWh (Monthly) ENTRY NLI '!BN31*0.5)+'KWh (Cumulative) NLI'!BM31-'Rebasing adj NLI'!BN21)*BN103)*BN$19*BN$124)</f>
        <v>0</v>
      </c>
      <c r="BO31" s="11">
        <f>IF('KWh (Cumulative) NLI'!BO31=0,0,((('KWh (Monthly) ENTRY NLI '!BO31*0.5)+'KWh (Cumulative) NLI'!BN31-'Rebasing adj NLI'!BO21)*BO103)*BO$19*BO$124)</f>
        <v>0</v>
      </c>
      <c r="BP31" s="11">
        <f>IF('KWh (Cumulative) NLI'!BP31=0,0,((('KWh (Monthly) ENTRY NLI '!BP31*0.5)+'KWh (Cumulative) NLI'!BO31-'Rebasing adj NLI'!BP21)*BP103)*BP$19*BP$124)</f>
        <v>0</v>
      </c>
      <c r="BQ31" s="11">
        <f>IF('KWh (Cumulative) NLI'!BQ31=0,0,((('KWh (Monthly) ENTRY NLI '!BQ31*0.5)+'KWh (Cumulative) NLI'!BP31-'Rebasing adj NLI'!BQ21)*BQ103)*BQ$19*BQ$124)</f>
        <v>0</v>
      </c>
      <c r="BR31" s="11">
        <f>IF('KWh (Cumulative) NLI'!BR31=0,0,((('KWh (Monthly) ENTRY NLI '!BR31*0.5)+'KWh (Cumulative) NLI'!BQ31-'Rebasing adj NLI'!BR21)*BR103)*BR$19*BR$124)</f>
        <v>0</v>
      </c>
      <c r="BS31" s="11">
        <f>IF('KWh (Cumulative) NLI'!BS31=0,0,((('KWh (Monthly) ENTRY NLI '!BS31*0.5)+'KWh (Cumulative) NLI'!BR31-'Rebasing adj NLI'!BS21)*BS103)*BS$19*BS$124)</f>
        <v>0</v>
      </c>
      <c r="BT31" s="11">
        <f>IF('KWh (Cumulative) NLI'!BT31=0,0,((('KWh (Monthly) ENTRY NLI '!BT31*0.5)+'KWh (Cumulative) NLI'!BS31-'Rebasing adj NLI'!BT21)*BT103)*BT$19*BT$124)</f>
        <v>0</v>
      </c>
      <c r="BU31" s="11">
        <f>IF('KWh (Cumulative) NLI'!BU31=0,0,((('KWh (Monthly) ENTRY NLI '!BU31*0.5)+'KWh (Cumulative) NLI'!BT31-'Rebasing adj NLI'!BU21)*BU103)*BU$19*BU$124)</f>
        <v>0</v>
      </c>
      <c r="BV31" s="11">
        <f>IF('KWh (Cumulative) NLI'!BV31=0,0,((('KWh (Monthly) ENTRY NLI '!BV31*0.5)+'KWh (Cumulative) NLI'!BU31-'Rebasing adj NLI'!BV21)*BV103)*BV$19*BV$124)</f>
        <v>0</v>
      </c>
      <c r="BW31" s="11">
        <f>IF('KWh (Cumulative) NLI'!BW31=0,0,((('KWh (Monthly) ENTRY NLI '!BW31*0.5)+'KWh (Cumulative) NLI'!BV31-'Rebasing adj NLI'!BW21)*BW103)*BW$19*BW$124)</f>
        <v>0</v>
      </c>
      <c r="BX31" s="11">
        <f>IF('KWh (Cumulative) NLI'!BX31=0,0,((('KWh (Monthly) ENTRY NLI '!BX31*0.5)+'KWh (Cumulative) NLI'!BW31-'Rebasing adj NLI'!BX21)*BX103)*BX$19*BX$124)</f>
        <v>0</v>
      </c>
      <c r="BY31" s="11">
        <f>IF('KWh (Cumulative) NLI'!BY31=0,0,((('KWh (Monthly) ENTRY NLI '!BY31*0.5)+'KWh (Cumulative) NLI'!BX31-'Rebasing adj NLI'!BY21)*BY103)*BY$19*BY$124)</f>
        <v>0</v>
      </c>
      <c r="BZ31" s="11">
        <f>IF('KWh (Cumulative) NLI'!BZ31=0,0,((('KWh (Monthly) ENTRY NLI '!BZ31*0.5)+'KWh (Cumulative) NLI'!BY31-'Rebasing adj NLI'!BZ21)*BZ103)*BZ$19*BZ$124)</f>
        <v>0</v>
      </c>
      <c r="CA31" s="11">
        <f>IF('KWh (Cumulative) NLI'!CA31=0,0,((('KWh (Monthly) ENTRY NLI '!CA31*0.5)+'KWh (Cumulative) NLI'!BZ31-'Rebasing adj NLI'!CA21)*CA103)*CA$19*CA$124)</f>
        <v>0</v>
      </c>
      <c r="CB31" s="11">
        <f>IF('KWh (Cumulative) NLI'!CB31=0,0,((('KWh (Monthly) ENTRY NLI '!CB31*0.5)+'KWh (Cumulative) NLI'!CA31-'Rebasing adj NLI'!CB21)*CB103)*CB$19*CB$124)</f>
        <v>0</v>
      </c>
      <c r="CC31" s="11">
        <f>IF('KWh (Cumulative) NLI'!CC31=0,0,((('KWh (Monthly) ENTRY NLI '!CC31*0.5)+'KWh (Cumulative) NLI'!CB31-'Rebasing adj NLI'!CC21)*CC103)*CC$19*CC$124)</f>
        <v>0</v>
      </c>
      <c r="CD31" s="11">
        <f>IF('KWh (Cumulative) NLI'!CD31=0,0,((('KWh (Monthly) ENTRY NLI '!CD31*0.5)+'KWh (Cumulative) NLI'!CC31-'Rebasing adj NLI'!CD21)*CD103)*CD$19*CD$124)</f>
        <v>0</v>
      </c>
      <c r="CE31" s="11">
        <f>IF('KWh (Cumulative) NLI'!CE31=0,0,((('KWh (Monthly) ENTRY NLI '!CE31*0.5)+'KWh (Cumulative) NLI'!CD31-'Rebasing adj NLI'!CE21)*CE103)*CE$19*CE$124)</f>
        <v>0</v>
      </c>
      <c r="CF31" s="11">
        <f>IF('KWh (Cumulative) NLI'!CF31=0,0,((('KWh (Monthly) ENTRY NLI '!CF31*0.5)+'KWh (Cumulative) NLI'!CE31-'Rebasing adj NLI'!CF21)*CF103)*CF$19*CF$124)</f>
        <v>0</v>
      </c>
      <c r="CG31" s="11">
        <f>IF('KWh (Cumulative) NLI'!CG31=0,0,((('KWh (Monthly) ENTRY NLI '!CG31*0.5)+'KWh (Cumulative) NLI'!CF31-'Rebasing adj NLI'!CG21)*CG103)*CG$19*CG$124)</f>
        <v>0</v>
      </c>
      <c r="CH31" s="11">
        <f>IF('KWh (Cumulative) NLI'!CH31=0,0,((('KWh (Monthly) ENTRY NLI '!CH31*0.5)+'KWh (Cumulative) NLI'!CG31-'Rebasing adj NLI'!CH21)*CH103)*CH$19*CH$124)</f>
        <v>0</v>
      </c>
      <c r="CI31" s="11">
        <f>IF('KWh (Cumulative) NLI'!CI31=0,0,((('KWh (Monthly) ENTRY NLI '!CI31*0.5)+'KWh (Cumulative) NLI'!CH31-'Rebasing adj NLI'!CI21)*CI103)*CI$19*CI$124)</f>
        <v>0</v>
      </c>
      <c r="CJ31" s="11">
        <f>IF('KWh (Cumulative) NLI'!CJ31=0,0,((('KWh (Monthly) ENTRY NLI '!CJ31*0.5)+'KWh (Cumulative) NLI'!CI31-'Rebasing adj NLI'!CJ21)*CJ103)*CJ$19*CJ$124)</f>
        <v>0</v>
      </c>
      <c r="CK31" s="111">
        <f t="shared" si="33"/>
        <v>890419.96579549299</v>
      </c>
      <c r="CL31" s="111">
        <v>391669.96099086694</v>
      </c>
    </row>
    <row r="32" spans="1:90" ht="15.75" thickBot="1" x14ac:dyDescent="0.3">
      <c r="A32" s="92"/>
      <c r="B32" s="79" t="s">
        <v>72</v>
      </c>
      <c r="C32" s="11">
        <f>IF('KWh (Cumulative) NLI'!C32=0,0,((('KWh (Monthly) ENTRY NLI '!C32*0.5)+'KWh (Cumulative) NLI'!B32-'Rebasing adj NLI'!C22)*C116)*C$19*C$124)</f>
        <v>0</v>
      </c>
      <c r="D32" s="11">
        <f>IF('KWh (Cumulative) NLI'!D32=0,0,((('KWh (Monthly) ENTRY NLI '!D32*0.5)+'KWh (Cumulative) NLI'!C32-'Rebasing adj NLI'!D22)*D116)*D$19*D$124)</f>
        <v>0</v>
      </c>
      <c r="E32" s="11">
        <f>IF('KWh (Cumulative) NLI'!E32=0,0,((('KWh (Monthly) ENTRY NLI '!E32*0.5)+'KWh (Cumulative) NLI'!D32-'Rebasing adj NLI'!E22)*E116)*E$19*E$124)</f>
        <v>0</v>
      </c>
      <c r="F32" s="11">
        <f>IF('KWh (Cumulative) NLI'!F32=0,0,((('KWh (Monthly) ENTRY NLI '!F32*0.5)+'KWh (Cumulative) NLI'!E32-'Rebasing adj NLI'!F22)*F116)*F$19*F$124)</f>
        <v>0</v>
      </c>
      <c r="G32" s="11">
        <f>IF('KWh (Cumulative) NLI'!G32=0,0,((('KWh (Monthly) ENTRY NLI '!G32*0.5)+'KWh (Cumulative) NLI'!F32-'Rebasing adj NLI'!G22)*G116)*G$19*G$124)</f>
        <v>0</v>
      </c>
      <c r="H32" s="11">
        <f>IF('KWh (Cumulative) NLI'!H32=0,0,((('KWh (Monthly) ENTRY NLI '!H32*0.5)+'KWh (Cumulative) NLI'!G32-'Rebasing adj NLI'!H22)*H116)*H$19*H$124)</f>
        <v>0</v>
      </c>
      <c r="I32" s="11">
        <f>IF('KWh (Cumulative) NLI'!I32=0,0,((('KWh (Monthly) ENTRY NLI '!I32*0.5)+'KWh (Cumulative) NLI'!H32-'Rebasing adj NLI'!I22)*I116)*I$19*I$124)</f>
        <v>0</v>
      </c>
      <c r="J32" s="11">
        <f>IF('KWh (Cumulative) NLI'!J32=0,0,((('KWh (Monthly) ENTRY NLI '!J32*0.5)+'KWh (Cumulative) NLI'!I32-'Rebasing adj NLI'!J22)*J116)*J$19*J$124)</f>
        <v>0</v>
      </c>
      <c r="K32" s="11">
        <f>IF('KWh (Cumulative) NLI'!K32=0,0,((('KWh (Monthly) ENTRY NLI '!K32*0.5)+'KWh (Cumulative) NLI'!J32-'Rebasing adj NLI'!K22)*K116)*K$19*K$124)</f>
        <v>0</v>
      </c>
      <c r="L32" s="11">
        <f>IF('KWh (Cumulative) NLI'!L32=0,0,((('KWh (Monthly) ENTRY NLI '!L32*0.5)+'KWh (Cumulative) NLI'!K32-'Rebasing adj NLI'!L22)*L116)*L$19*L$124)</f>
        <v>0</v>
      </c>
      <c r="M32" s="11">
        <f>IF('KWh (Cumulative) NLI'!M32=0,0,((('KWh (Monthly) ENTRY NLI '!M32*0.5)+'KWh (Cumulative) NLI'!L32-'Rebasing adj NLI'!M22)*M116)*M$19*M$124)</f>
        <v>0</v>
      </c>
      <c r="N32" s="11">
        <f>IF('KWh (Cumulative) NLI'!N32=0,0,((('KWh (Monthly) ENTRY NLI '!N32*0.5)+'KWh (Cumulative) NLI'!M32-'Rebasing adj NLI'!N22)*N116)*N$19*N$124)</f>
        <v>0</v>
      </c>
      <c r="O32" s="11">
        <f>IF('KWh (Cumulative) NLI'!O32=0,0,((('KWh (Monthly) ENTRY NLI '!O32*0.5)+'KWh (Cumulative) NLI'!N32-'Rebasing adj NLI'!O22)*O116)*O$19*O$124)</f>
        <v>0</v>
      </c>
      <c r="P32" s="11">
        <f>IF('KWh (Cumulative) NLI'!P32=0,0,((('KWh (Monthly) ENTRY NLI '!P32*0.5)+'KWh (Cumulative) NLI'!O32-'Rebasing adj NLI'!P22)*P116)*P$19*P$124)</f>
        <v>0</v>
      </c>
      <c r="Q32" s="11">
        <f>IF('KWh (Cumulative) NLI'!Q32=0,0,((('KWh (Monthly) ENTRY NLI '!Q32*0.5)+'KWh (Cumulative) NLI'!P32-'Rebasing adj NLI'!Q22)*Q116)*Q$19*Q$124)</f>
        <v>0</v>
      </c>
      <c r="R32" s="11">
        <f>IF('KWh (Cumulative) NLI'!R32=0,0,((('KWh (Monthly) ENTRY NLI '!R32*0.5)+'KWh (Cumulative) NLI'!Q32-'Rebasing adj NLI'!R22)*R116)*R$19*R$124)</f>
        <v>0</v>
      </c>
      <c r="S32" s="11">
        <f>IF('KWh (Cumulative) NLI'!S32=0,0,((('KWh (Monthly) ENTRY NLI '!S32*0.5)+'KWh (Cumulative) NLI'!R32-'Rebasing adj NLI'!S22)*S116)*S$19*S$124)</f>
        <v>0</v>
      </c>
      <c r="T32" s="11">
        <f>IF('KWh (Cumulative) NLI'!T32=0,0,((('KWh (Monthly) ENTRY NLI '!T32*0.5)+'KWh (Cumulative) NLI'!S32-'Rebasing adj NLI'!T22)*T116)*T$19*T$124)</f>
        <v>0</v>
      </c>
      <c r="U32" s="11">
        <f>IF('KWh (Cumulative) NLI'!U32=0,0,((('KWh (Monthly) ENTRY NLI '!U32*0.5)+'KWh (Cumulative) NLI'!T32-'Rebasing adj NLI'!U22)*U116)*U$19*U$124)</f>
        <v>0</v>
      </c>
      <c r="V32" s="11">
        <f>IF('KWh (Cumulative) NLI'!V32=0,0,((('KWh (Monthly) ENTRY NLI '!V32*0.5)+'KWh (Cumulative) NLI'!U32-'Rebasing adj NLI'!V22)*V116)*V$19*V$124)</f>
        <v>0</v>
      </c>
      <c r="W32" s="11">
        <f>IF('KWh (Cumulative) NLI'!W32=0,0,((('KWh (Monthly) ENTRY NLI '!W32*0.5)+'KWh (Cumulative) NLI'!V32-'Rebasing adj NLI'!W22)*W116)*W$19*W$124)</f>
        <v>0</v>
      </c>
      <c r="X32" s="11">
        <f>IF('KWh (Cumulative) NLI'!X32=0,0,((('KWh (Monthly) ENTRY NLI '!X32*0.5)+'KWh (Cumulative) NLI'!W32-'Rebasing adj NLI'!X22)*X116)*X$19*X$124)</f>
        <v>0</v>
      </c>
      <c r="Y32" s="11">
        <f>IF('KWh (Cumulative) NLI'!Y32=0,0,((('KWh (Monthly) ENTRY NLI '!Y32*0.5)+'KWh (Cumulative) NLI'!X32-'Rebasing adj NLI'!Y22)*Y116)*Y$19*Y$124)</f>
        <v>0</v>
      </c>
      <c r="Z32" s="11">
        <f>IF('KWh (Cumulative) NLI'!Z32=0,0,((('KWh (Monthly) ENTRY NLI '!Z32*0.5)+'KWh (Cumulative) NLI'!Y32-'Rebasing adj NLI'!Z22)*Z116)*Z$19*Z$124)</f>
        <v>0</v>
      </c>
      <c r="AA32" s="11">
        <f>IF('KWh (Cumulative) NLI'!AA32=0,0,((('KWh (Monthly) ENTRY NLI '!AA32*0.5)+'KWh (Cumulative) NLI'!Z32-'Rebasing adj NLI'!AA22)*AA116)*AA$19*AA$124)</f>
        <v>0</v>
      </c>
      <c r="AB32" s="11">
        <f>IF('KWh (Cumulative) NLI'!AB32=0,0,((('KWh (Monthly) ENTRY NLI '!AB32*0.5)+'KWh (Cumulative) NLI'!AA32-'Rebasing adj NLI'!AB22)*AB116)*AB$19*AB$124)</f>
        <v>0</v>
      </c>
      <c r="AC32" s="11">
        <f>IF('KWh (Cumulative) NLI'!AC32=0,0,((('KWh (Monthly) ENTRY NLI '!AC32*0.5)+'KWh (Cumulative) NLI'!AB32-'Rebasing adj NLI'!AC22)*AC116)*AC$19*AC$124)</f>
        <v>0</v>
      </c>
      <c r="AD32" s="11">
        <f>IF('KWh (Cumulative) NLI'!AD32=0,0,((('KWh (Monthly) ENTRY NLI '!AD32*0.5)+'KWh (Cumulative) NLI'!AC32-'Rebasing adj NLI'!AD22)*AD116)*AD$19*AD$124)</f>
        <v>0</v>
      </c>
      <c r="AE32" s="11">
        <f>IF('KWh (Cumulative) NLI'!AE32=0,0,((('KWh (Monthly) ENTRY NLI '!AE32*0.5)+'KWh (Cumulative) NLI'!AD32-'Rebasing adj NLI'!AE22)*AE116)*AE$19*AE$124)</f>
        <v>0</v>
      </c>
      <c r="AF32" s="11">
        <f>IF('KWh (Cumulative) NLI'!AF32=0,0,((('KWh (Monthly) ENTRY NLI '!AF32*0.5)+'KWh (Cumulative) NLI'!AE32-'Rebasing adj NLI'!AF22)*AF116)*AF$19*AF$124)</f>
        <v>0</v>
      </c>
      <c r="AG32" s="11">
        <f>IF('KWh (Cumulative) NLI'!AG32=0,0,((('KWh (Monthly) ENTRY NLI '!AG32*0.5)+'KWh (Cumulative) NLI'!AF32-'Rebasing adj NLI'!AG22)*AG116)*AG$19*AG$124)</f>
        <v>0</v>
      </c>
      <c r="AH32" s="11">
        <f>IF('KWh (Cumulative) NLI'!AH32=0,0,((('KWh (Monthly) ENTRY NLI '!AH32*0.5)+'KWh (Cumulative) NLI'!AG32-'Rebasing adj NLI'!AH22)*AH116)*AH$19*AH$124)</f>
        <v>0</v>
      </c>
      <c r="AI32" s="11">
        <f>IF('KWh (Cumulative) NLI'!AI32=0,0,((('KWh (Monthly) ENTRY NLI '!AI32*0.5)+'KWh (Cumulative) NLI'!AH32-'Rebasing adj NLI'!AI22)*AI116)*AI$19*AI$124)</f>
        <v>0</v>
      </c>
      <c r="AJ32" s="11">
        <f>IF('KWh (Cumulative) NLI'!AJ32=0,0,((('KWh (Monthly) ENTRY NLI '!AJ32*0.5)+'KWh (Cumulative) NLI'!AI32-'Rebasing adj NLI'!AJ22)*AJ116)*AJ$19*AJ$124)</f>
        <v>0</v>
      </c>
      <c r="AK32" s="11">
        <f>IF('KWh (Cumulative) NLI'!AK32=0,0,((('KWh (Monthly) ENTRY NLI '!AK32*0.5)+'KWh (Cumulative) NLI'!AJ32-'Rebasing adj NLI'!AK22)*AK116)*AK$19*AK$124)</f>
        <v>0</v>
      </c>
      <c r="AL32" s="11">
        <f>IF('KWh (Cumulative) NLI'!AL32=0,0,((('KWh (Monthly) ENTRY NLI '!AL32*0.5)+'KWh (Cumulative) NLI'!AK32-'Rebasing adj NLI'!AL22)*AL116)*AL$19*AL$124)</f>
        <v>0</v>
      </c>
      <c r="AM32" s="11">
        <f>IF('KWh (Cumulative) NLI'!AM32=0,0,((('KWh (Monthly) ENTRY NLI '!AM32*0.5)+'KWh (Cumulative) NLI'!AL32-'Rebasing adj NLI'!AM22)*AM116)*AM$19*AM$124)</f>
        <v>0</v>
      </c>
      <c r="AN32" s="11">
        <f>IF('KWh (Cumulative) NLI'!AN32=0,0,((('KWh (Monthly) ENTRY NLI '!AN32*0.5)+'KWh (Cumulative) NLI'!AM32-'Rebasing adj NLI'!AN22)*AN116)*AN$19*AN$124)</f>
        <v>0</v>
      </c>
      <c r="AO32" s="11">
        <f>IF('KWh (Cumulative) NLI'!AO32=0,0,((('KWh (Monthly) ENTRY NLI '!AO32*0.5)+'KWh (Cumulative) NLI'!AN32-'Rebasing adj NLI'!AO22)*AO116)*AO$19*AO$124)</f>
        <v>0</v>
      </c>
      <c r="AP32" s="11">
        <f>IF('KWh (Cumulative) NLI'!AP32=0,0,((('KWh (Monthly) ENTRY NLI '!AP32*0.5)+'KWh (Cumulative) NLI'!AO32-'Rebasing adj NLI'!AP22)*AP116)*AP$19*AP$124)</f>
        <v>0</v>
      </c>
      <c r="AQ32" s="11">
        <f>IF('KWh (Cumulative) NLI'!AQ32=0,0,((('KWh (Monthly) ENTRY NLI '!AQ32*0.5)+'KWh (Cumulative) NLI'!AP32-'Rebasing adj NLI'!AQ22)*AQ116)*AQ$19*AQ$124)</f>
        <v>0</v>
      </c>
      <c r="AR32" s="11">
        <f>IF('KWh (Cumulative) NLI'!AR32=0,0,((('KWh (Monthly) ENTRY NLI '!AR32*0.5)+'KWh (Cumulative) NLI'!AQ32-'Rebasing adj NLI'!AR22)*AR116)*AR$19*AR$124)</f>
        <v>0</v>
      </c>
      <c r="AS32" s="11">
        <f>IF('KWh (Cumulative) NLI'!AS32=0,0,((('KWh (Monthly) ENTRY NLI '!AS32*0.5)+'KWh (Cumulative) NLI'!AR32-'Rebasing adj NLI'!AS22)*AS116)*AS$19*AS$124)</f>
        <v>0</v>
      </c>
      <c r="AT32" s="11">
        <f>IF('KWh (Cumulative) NLI'!AT32=0,0,((('KWh (Monthly) ENTRY NLI '!AT32*0.5)+'KWh (Cumulative) NLI'!AS32-'Rebasing adj NLI'!AT22)*AT116)*AT$19*AT$124)</f>
        <v>0</v>
      </c>
      <c r="AU32" s="11">
        <f>IF('KWh (Cumulative) NLI'!AU32=0,0,((('KWh (Monthly) ENTRY NLI '!AU32*0.5)+'KWh (Cumulative) NLI'!AT32-'Rebasing adj NLI'!AU22)*AU116)*AU$19*AU$124)</f>
        <v>0</v>
      </c>
      <c r="AV32" s="11">
        <f>IF('KWh (Cumulative) NLI'!AV32=0,0,((('KWh (Monthly) ENTRY NLI '!AV32*0.5)+'KWh (Cumulative) NLI'!AU32-'Rebasing adj NLI'!AV22)*AV116)*AV$19*AV$124)</f>
        <v>0</v>
      </c>
      <c r="AW32" s="11">
        <f>IF('KWh (Cumulative) NLI'!AW32=0,0,((('KWh (Monthly) ENTRY NLI '!AW32*0.5)+'KWh (Cumulative) NLI'!AV32-'Rebasing adj NLI'!AW22)*AW116)*AW$19*AW$124)</f>
        <v>0</v>
      </c>
      <c r="AX32" s="11">
        <f>IF('KWh (Cumulative) NLI'!AX32=0,0,((('KWh (Monthly) ENTRY NLI '!AX32*0.5)+'KWh (Cumulative) NLI'!AW32-'Rebasing adj NLI'!AX22)*AX116)*AX$19*AX$124)</f>
        <v>0</v>
      </c>
      <c r="AY32" s="11">
        <f>IF('KWh (Cumulative) NLI'!AY32=0,0,((('KWh (Monthly) ENTRY NLI '!AY32*0.5)+'KWh (Cumulative) NLI'!AX32-'Rebasing adj NLI'!AY22)*AY116)*AY$19*AY$124)</f>
        <v>0</v>
      </c>
      <c r="AZ32" s="11">
        <f>IF('KWh (Cumulative) NLI'!AZ32=0,0,((('KWh (Monthly) ENTRY NLI '!AZ32*0.5)+'KWh (Cumulative) NLI'!AY32-'Rebasing adj NLI'!AZ22)*AZ116)*AZ$19*AZ$124)</f>
        <v>0</v>
      </c>
      <c r="BA32" s="11">
        <f>IF('KWh (Cumulative) NLI'!BA32=0,0,((('KWh (Monthly) ENTRY NLI '!BA32*0.5)+'KWh (Cumulative) NLI'!AZ32-'Rebasing adj NLI'!BA22)*BA116)*BA$19*BA$124)</f>
        <v>0</v>
      </c>
      <c r="BB32" s="11">
        <f>IF('KWh (Cumulative) NLI'!BB32=0,0,((('KWh (Monthly) ENTRY NLI '!BB32*0.5)+'KWh (Cumulative) NLI'!BA32-'Rebasing adj NLI'!BB22)*BB116)*BB$19*BB$124)</f>
        <v>0</v>
      </c>
      <c r="BC32" s="11">
        <f>IF('KWh (Cumulative) NLI'!BC32=0,0,((('KWh (Monthly) ENTRY NLI '!BC32*0.5)+'KWh (Cumulative) NLI'!BB32-'Rebasing adj NLI'!BC22)*BC116)*BC$19*BC$124)</f>
        <v>0</v>
      </c>
      <c r="BD32" s="11">
        <f>IF('KWh (Cumulative) NLI'!BD32=0,0,((('KWh (Monthly) ENTRY NLI '!BD32*0.5)+'KWh (Cumulative) NLI'!BC32-'Rebasing adj NLI'!BD22)*BD116)*BD$19*BD$124)</f>
        <v>0</v>
      </c>
      <c r="BE32" s="11">
        <f>IF('KWh (Cumulative) NLI'!BE32=0,0,((('KWh (Monthly) ENTRY NLI '!BE32*0.5)+'KWh (Cumulative) NLI'!BD32-'Rebasing adj NLI'!BE22)*BE116)*BE$19*BE$124)</f>
        <v>0</v>
      </c>
      <c r="BF32" s="11">
        <f>IF('KWh (Cumulative) NLI'!BF32=0,0,((('KWh (Monthly) ENTRY NLI '!BF32*0.5)+'KWh (Cumulative) NLI'!BE32-'Rebasing adj NLI'!BF22)*BF116)*BF$19*BF$124)</f>
        <v>0</v>
      </c>
      <c r="BG32" s="11">
        <f>IF('KWh (Cumulative) NLI'!BG32=0,0,((('KWh (Monthly) ENTRY NLI '!BG32*0.5)+'KWh (Cumulative) NLI'!BF32-'Rebasing adj NLI'!BG22)*BG116)*BG$19*BG$124)</f>
        <v>0</v>
      </c>
      <c r="BH32" s="11">
        <f>IF('KWh (Cumulative) NLI'!BH32=0,0,((('KWh (Monthly) ENTRY NLI '!BH32*0.5)+'KWh (Cumulative) NLI'!BG32-'Rebasing adj NLI'!BH22)*BH116)*BH$19*BH$124)</f>
        <v>0</v>
      </c>
      <c r="BI32" s="11">
        <f>IF('KWh (Cumulative) NLI'!BI32=0,0,((('KWh (Monthly) ENTRY NLI '!BI32*0.5)+'KWh (Cumulative) NLI'!BH32-'Rebasing adj NLI'!BI22)*BI116)*BI$19*BI$124)</f>
        <v>0</v>
      </c>
      <c r="BJ32" s="11">
        <f>IF('KWh (Cumulative) NLI'!BJ32=0,0,((('KWh (Monthly) ENTRY NLI '!BJ32*0.5)+'KWh (Cumulative) NLI'!BI32-'Rebasing adj NLI'!BJ22)*BJ116)*BJ$19*BJ$124)</f>
        <v>0</v>
      </c>
      <c r="BK32" s="11">
        <f>IF('KWh (Cumulative) NLI'!BK32=0,0,((('KWh (Monthly) ENTRY NLI '!BK32*0.5)+'KWh (Cumulative) NLI'!BJ32-'Rebasing adj NLI'!BK22)*BK116)*BK$19*BK$124)</f>
        <v>0</v>
      </c>
      <c r="BL32" s="11">
        <f>IF('KWh (Cumulative) NLI'!BL32=0,0,((('KWh (Monthly) ENTRY NLI '!BL32*0.5)+'KWh (Cumulative) NLI'!BK32-'Rebasing adj NLI'!BL22)*BL116)*BL$19*BL$124)</f>
        <v>0</v>
      </c>
      <c r="BM32" s="11">
        <f>IF('KWh (Cumulative) NLI'!BM32=0,0,((('KWh (Monthly) ENTRY NLI '!BM32*0.5)+'KWh (Cumulative) NLI'!BL32-'Rebasing adj NLI'!BM22)*BM116)*BM$19*BM$124)</f>
        <v>0</v>
      </c>
      <c r="BN32" s="11">
        <f>IF('KWh (Cumulative) NLI'!BN32=0,0,((('KWh (Monthly) ENTRY NLI '!BN32*0.5)+'KWh (Cumulative) NLI'!BM32-'Rebasing adj NLI'!BN22)*BN116)*BN$19*BN$124)</f>
        <v>0</v>
      </c>
      <c r="BO32" s="11">
        <f>IF('KWh (Cumulative) NLI'!BO32=0,0,((('KWh (Monthly) ENTRY NLI '!BO32*0.5)+'KWh (Cumulative) NLI'!BN32-'Rebasing adj NLI'!BO22)*BO116)*BO$19*BO$124)</f>
        <v>0</v>
      </c>
      <c r="BP32" s="11">
        <f>IF('KWh (Cumulative) NLI'!BP32=0,0,((('KWh (Monthly) ENTRY NLI '!BP32*0.5)+'KWh (Cumulative) NLI'!BO32-'Rebasing adj NLI'!BP22)*BP116)*BP$19*BP$124)</f>
        <v>0</v>
      </c>
      <c r="BQ32" s="11">
        <f>IF('KWh (Cumulative) NLI'!BQ32=0,0,((('KWh (Monthly) ENTRY NLI '!BQ32*0.5)+'KWh (Cumulative) NLI'!BP32-'Rebasing adj NLI'!BQ22)*BQ116)*BQ$19*BQ$124)</f>
        <v>0</v>
      </c>
      <c r="BR32" s="11">
        <f>IF('KWh (Cumulative) NLI'!BR32=0,0,((('KWh (Monthly) ENTRY NLI '!BR32*0.5)+'KWh (Cumulative) NLI'!BQ32-'Rebasing adj NLI'!BR22)*BR116)*BR$19*BR$124)</f>
        <v>0</v>
      </c>
      <c r="BS32" s="11">
        <f>IF('KWh (Cumulative) NLI'!BS32=0,0,((('KWh (Monthly) ENTRY NLI '!BS32*0.5)+'KWh (Cumulative) NLI'!BR32-'Rebasing adj NLI'!BS22)*BS116)*BS$19*BS$124)</f>
        <v>0</v>
      </c>
      <c r="BT32" s="11">
        <f>IF('KWh (Cumulative) NLI'!BT32=0,0,((('KWh (Monthly) ENTRY NLI '!BT32*0.5)+'KWh (Cumulative) NLI'!BS32-'Rebasing adj NLI'!BT22)*BT116)*BT$19*BT$124)</f>
        <v>0</v>
      </c>
      <c r="BU32" s="11">
        <f>IF('KWh (Cumulative) NLI'!BU32=0,0,((('KWh (Monthly) ENTRY NLI '!BU32*0.5)+'KWh (Cumulative) NLI'!BT32-'Rebasing adj NLI'!BU22)*BU116)*BU$19*BU$124)</f>
        <v>0</v>
      </c>
      <c r="BV32" s="11">
        <f>IF('KWh (Cumulative) NLI'!BV32=0,0,((('KWh (Monthly) ENTRY NLI '!BV32*0.5)+'KWh (Cumulative) NLI'!BU32-'Rebasing adj NLI'!BV22)*BV116)*BV$19*BV$124)</f>
        <v>0</v>
      </c>
      <c r="BW32" s="11">
        <f>IF('KWh (Cumulative) NLI'!BW32=0,0,((('KWh (Monthly) ENTRY NLI '!BW32*0.5)+'KWh (Cumulative) NLI'!BV32-'Rebasing adj NLI'!BW22)*BW116)*BW$19*BW$124)</f>
        <v>0</v>
      </c>
      <c r="BX32" s="11">
        <f>IF('KWh (Cumulative) NLI'!BX32=0,0,((('KWh (Monthly) ENTRY NLI '!BX32*0.5)+'KWh (Cumulative) NLI'!BW32-'Rebasing adj NLI'!BX22)*BX116)*BX$19*BX$124)</f>
        <v>0</v>
      </c>
      <c r="BY32" s="11">
        <f>IF('KWh (Cumulative) NLI'!BY32=0,0,((('KWh (Monthly) ENTRY NLI '!BY32*0.5)+'KWh (Cumulative) NLI'!BX32-'Rebasing adj NLI'!BY22)*BY116)*BY$19*BY$124)</f>
        <v>0</v>
      </c>
      <c r="BZ32" s="11">
        <f>IF('KWh (Cumulative) NLI'!BZ32=0,0,((('KWh (Monthly) ENTRY NLI '!BZ32*0.5)+'KWh (Cumulative) NLI'!BY32-'Rebasing adj NLI'!BZ22)*BZ116)*BZ$19*BZ$124)</f>
        <v>0</v>
      </c>
      <c r="CA32" s="11">
        <f>IF('KWh (Cumulative) NLI'!CA32=0,0,((('KWh (Monthly) ENTRY NLI '!CA32*0.5)+'KWh (Cumulative) NLI'!BZ32-'Rebasing adj NLI'!CA22)*CA116)*CA$19*CA$124)</f>
        <v>0</v>
      </c>
      <c r="CB32" s="11">
        <f>IF('KWh (Cumulative) NLI'!CB32=0,0,((('KWh (Monthly) ENTRY NLI '!CB32*0.5)+'KWh (Cumulative) NLI'!CA32-'Rebasing adj NLI'!CB22)*CB116)*CB$19*CB$124)</f>
        <v>0</v>
      </c>
      <c r="CC32" s="11">
        <f>IF('KWh (Cumulative) NLI'!CC32=0,0,((('KWh (Monthly) ENTRY NLI '!CC32*0.5)+'KWh (Cumulative) NLI'!CB32-'Rebasing adj NLI'!CC22)*CC116)*CC$19*CC$124)</f>
        <v>0</v>
      </c>
      <c r="CD32" s="11">
        <f>IF('KWh (Cumulative) NLI'!CD32=0,0,((('KWh (Monthly) ENTRY NLI '!CD32*0.5)+'KWh (Cumulative) NLI'!CC32-'Rebasing adj NLI'!CD22)*CD116)*CD$19*CD$124)</f>
        <v>0</v>
      </c>
      <c r="CE32" s="11">
        <f>IF('KWh (Cumulative) NLI'!CE32=0,0,((('KWh (Monthly) ENTRY NLI '!CE32*0.5)+'KWh (Cumulative) NLI'!CD32-'Rebasing adj NLI'!CE22)*CE116)*CE$19*CE$124)</f>
        <v>0</v>
      </c>
      <c r="CF32" s="11">
        <f>IF('KWh (Cumulative) NLI'!CF32=0,0,((('KWh (Monthly) ENTRY NLI '!CF32*0.5)+'KWh (Cumulative) NLI'!CE32-'Rebasing adj NLI'!CF22)*CF116)*CF$19*CF$124)</f>
        <v>0</v>
      </c>
      <c r="CG32" s="11">
        <f>IF('KWh (Cumulative) NLI'!CG32=0,0,((('KWh (Monthly) ENTRY NLI '!CG32*0.5)+'KWh (Cumulative) NLI'!CF32-'Rebasing adj NLI'!CG22)*CG116)*CG$19*CG$124)</f>
        <v>0</v>
      </c>
      <c r="CH32" s="11">
        <f>IF('KWh (Cumulative) NLI'!CH32=0,0,((('KWh (Monthly) ENTRY NLI '!CH32*0.5)+'KWh (Cumulative) NLI'!CG32-'Rebasing adj NLI'!CH22)*CH116)*CH$19*CH$124)</f>
        <v>0</v>
      </c>
      <c r="CI32" s="11">
        <f>IF('KWh (Cumulative) NLI'!CI32=0,0,((('KWh (Monthly) ENTRY NLI '!CI32*0.5)+'KWh (Cumulative) NLI'!CH32-'Rebasing adj NLI'!CI22)*CI116)*CI$19*CI$124)</f>
        <v>0</v>
      </c>
      <c r="CJ32" s="11">
        <f>IF('KWh (Cumulative) NLI'!CJ32=0,0,((('KWh (Monthly) ENTRY NLI '!CJ32*0.5)+'KWh (Cumulative) NLI'!CI32-'Rebasing adj NLI'!CJ22)*CJ116)*CJ$19*CJ$124)</f>
        <v>0</v>
      </c>
      <c r="CK32" s="111">
        <f t="shared" si="33"/>
        <v>0</v>
      </c>
      <c r="CL32" s="111">
        <v>-41704.484773004151</v>
      </c>
    </row>
    <row r="33" spans="1:90" ht="15.75" thickBot="1" x14ac:dyDescent="0.3">
      <c r="C33" s="7"/>
      <c r="D33" s="3"/>
      <c r="E33" s="3"/>
      <c r="F33" s="3"/>
      <c r="G33" s="3"/>
      <c r="H33" s="3"/>
      <c r="I33" s="3"/>
      <c r="J33" s="3"/>
      <c r="K33" s="3"/>
      <c r="L33" s="3"/>
      <c r="M33" s="3"/>
      <c r="N33" s="5"/>
      <c r="O33" s="7"/>
      <c r="P33" s="3"/>
      <c r="Q33" s="3"/>
      <c r="R33" s="3"/>
      <c r="S33" s="3"/>
      <c r="T33" s="3"/>
      <c r="U33" s="3"/>
      <c r="V33" s="3"/>
      <c r="W33" s="3"/>
      <c r="X33" s="3"/>
      <c r="Y33" s="3"/>
      <c r="Z33" s="5"/>
      <c r="AA33" s="7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5"/>
      <c r="AM33" s="7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5"/>
      <c r="AY33" s="3"/>
      <c r="AZ33" s="5"/>
      <c r="BA33" s="3"/>
      <c r="BB33" s="5"/>
      <c r="BC33" s="3"/>
      <c r="BD33" s="5"/>
      <c r="BE33" s="3"/>
      <c r="BF33" s="5"/>
      <c r="BG33" s="3"/>
      <c r="BH33" s="5"/>
      <c r="BI33" s="3"/>
      <c r="BJ33" s="5"/>
      <c r="BK33" s="3"/>
      <c r="BL33" s="5"/>
      <c r="BM33" s="3"/>
      <c r="BN33" s="5"/>
      <c r="BO33" s="3"/>
      <c r="BP33" s="5"/>
      <c r="BQ33" s="3"/>
      <c r="BR33" s="5"/>
      <c r="BS33" s="3"/>
      <c r="BT33" s="5"/>
      <c r="BU33" s="3"/>
      <c r="BV33" s="5"/>
      <c r="BW33" s="3"/>
      <c r="BX33" s="5"/>
      <c r="BY33" s="3"/>
      <c r="BZ33" s="5"/>
      <c r="CA33" s="3"/>
      <c r="CB33" s="5"/>
      <c r="CC33" s="3"/>
      <c r="CD33" s="5"/>
      <c r="CE33" s="3"/>
      <c r="CF33" s="5"/>
      <c r="CG33" s="3"/>
      <c r="CH33" s="5"/>
      <c r="CI33" s="3"/>
      <c r="CJ33" s="5"/>
    </row>
    <row r="34" spans="1:90" ht="15.75" x14ac:dyDescent="0.25">
      <c r="A34" s="19"/>
      <c r="B34" s="80" t="s">
        <v>30</v>
      </c>
      <c r="C34" s="51">
        <v>42370</v>
      </c>
      <c r="D34" s="51">
        <v>42401</v>
      </c>
      <c r="E34" s="49">
        <v>42430</v>
      </c>
      <c r="F34" s="49">
        <v>42461</v>
      </c>
      <c r="G34" s="55">
        <v>42491</v>
      </c>
      <c r="H34" s="49">
        <v>42522</v>
      </c>
      <c r="I34" s="49">
        <v>42552</v>
      </c>
      <c r="J34" s="49">
        <v>42583</v>
      </c>
      <c r="K34" s="49">
        <v>42614</v>
      </c>
      <c r="L34" s="49">
        <v>42644</v>
      </c>
      <c r="M34" s="49">
        <v>42675</v>
      </c>
      <c r="N34" s="49">
        <v>42705</v>
      </c>
      <c r="O34" s="49">
        <v>42736</v>
      </c>
      <c r="P34" s="49">
        <v>42767</v>
      </c>
      <c r="Q34" s="50">
        <v>42795</v>
      </c>
      <c r="R34" s="50">
        <v>42826</v>
      </c>
      <c r="S34" s="50">
        <v>42856</v>
      </c>
      <c r="T34" s="50">
        <v>42887</v>
      </c>
      <c r="U34" s="50">
        <v>42917</v>
      </c>
      <c r="V34" s="50">
        <v>42948</v>
      </c>
      <c r="W34" s="50">
        <v>42979</v>
      </c>
      <c r="X34" s="50">
        <v>43009</v>
      </c>
      <c r="Y34" s="50">
        <v>43040</v>
      </c>
      <c r="Z34" s="50">
        <v>43070</v>
      </c>
      <c r="AA34" s="50">
        <v>43101</v>
      </c>
      <c r="AB34" s="50">
        <v>43132</v>
      </c>
      <c r="AC34" s="51">
        <v>43160</v>
      </c>
      <c r="AD34" s="51">
        <v>43191</v>
      </c>
      <c r="AE34" s="51">
        <v>43221</v>
      </c>
      <c r="AF34" s="51">
        <v>43252</v>
      </c>
      <c r="AG34" s="51">
        <v>43282</v>
      </c>
      <c r="AH34" s="51">
        <v>43313</v>
      </c>
      <c r="AI34" s="51">
        <v>43344</v>
      </c>
      <c r="AJ34" s="51">
        <v>43374</v>
      </c>
      <c r="AK34" s="51">
        <v>43405</v>
      </c>
      <c r="AL34" s="51">
        <v>43435</v>
      </c>
      <c r="AM34" s="51">
        <v>43466</v>
      </c>
      <c r="AN34" s="51">
        <v>43497</v>
      </c>
      <c r="AO34" s="49">
        <v>43525</v>
      </c>
      <c r="AP34" s="49">
        <v>43556</v>
      </c>
      <c r="AQ34" s="49">
        <v>43586</v>
      </c>
      <c r="AR34" s="49">
        <v>43617</v>
      </c>
      <c r="AS34" s="49">
        <v>43647</v>
      </c>
      <c r="AT34" s="49">
        <v>43678</v>
      </c>
      <c r="AU34" s="49">
        <v>43709</v>
      </c>
      <c r="AV34" s="49">
        <v>43739</v>
      </c>
      <c r="AW34" s="49">
        <v>43770</v>
      </c>
      <c r="AX34" s="49">
        <v>43800</v>
      </c>
      <c r="AY34" s="49">
        <v>43831</v>
      </c>
      <c r="AZ34" s="49">
        <v>43862</v>
      </c>
      <c r="BA34" s="50">
        <v>43891</v>
      </c>
      <c r="BB34" s="50">
        <v>43922</v>
      </c>
      <c r="BC34" s="50">
        <v>43952</v>
      </c>
      <c r="BD34" s="50">
        <v>43983</v>
      </c>
      <c r="BE34" s="50">
        <v>44013</v>
      </c>
      <c r="BF34" s="50">
        <v>44044</v>
      </c>
      <c r="BG34" s="50">
        <v>44075</v>
      </c>
      <c r="BH34" s="50">
        <v>44105</v>
      </c>
      <c r="BI34" s="50">
        <v>44136</v>
      </c>
      <c r="BJ34" s="50">
        <v>44166</v>
      </c>
      <c r="BK34" s="50">
        <v>44197</v>
      </c>
      <c r="BL34" s="50">
        <v>44228</v>
      </c>
      <c r="BM34" s="51">
        <v>44256</v>
      </c>
      <c r="BN34" s="51">
        <v>44287</v>
      </c>
      <c r="BO34" s="51">
        <v>44317</v>
      </c>
      <c r="BP34" s="51">
        <v>44348</v>
      </c>
      <c r="BQ34" s="51">
        <v>44378</v>
      </c>
      <c r="BR34" s="51">
        <v>44409</v>
      </c>
      <c r="BS34" s="51">
        <v>44440</v>
      </c>
      <c r="BT34" s="51">
        <v>44470</v>
      </c>
      <c r="BU34" s="51">
        <v>44501</v>
      </c>
      <c r="BV34" s="51">
        <v>44531</v>
      </c>
      <c r="BW34" s="51">
        <v>44562</v>
      </c>
      <c r="BX34" s="51">
        <v>44593</v>
      </c>
      <c r="BY34" s="49">
        <v>44621</v>
      </c>
      <c r="BZ34" s="49">
        <v>44652</v>
      </c>
      <c r="CA34" s="49">
        <v>44682</v>
      </c>
      <c r="CB34" s="49">
        <v>44713</v>
      </c>
      <c r="CC34" s="49">
        <v>44743</v>
      </c>
      <c r="CD34" s="49">
        <v>44774</v>
      </c>
      <c r="CE34" s="49">
        <v>44805</v>
      </c>
      <c r="CF34" s="49">
        <v>44835</v>
      </c>
      <c r="CG34" s="49">
        <v>44866</v>
      </c>
      <c r="CH34" s="49">
        <v>44896</v>
      </c>
      <c r="CI34" s="49">
        <v>44927</v>
      </c>
      <c r="CJ34" s="49">
        <v>44958</v>
      </c>
    </row>
    <row r="35" spans="1:90" ht="15" customHeight="1" x14ac:dyDescent="0.25">
      <c r="A35" s="209" t="s">
        <v>29</v>
      </c>
      <c r="B35" s="45" t="s">
        <v>9</v>
      </c>
      <c r="C35" s="11">
        <f>IF('KWh (Cumulative) NLI'!C35=0,0,((('KWh (Monthly) ENTRY NLI '!C35*0.5)-'Rebasing adj NLI'!C25)*C107)*C$19*C$125)</f>
        <v>0</v>
      </c>
      <c r="D35" s="11">
        <f>IF('KWh (Cumulative) NLI'!D35=0,0,((('KWh (Monthly) ENTRY NLI '!D35*0.5)+'KWh (Cumulative) NLI'!C35-'Rebasing adj NLI'!D25)*D107)*D$19*D$125)</f>
        <v>0</v>
      </c>
      <c r="E35" s="11">
        <f>IF('KWh (Cumulative) NLI'!E35=0,0,((('KWh (Monthly) ENTRY NLI '!E35*0.5)+'KWh (Cumulative) NLI'!D35-'Rebasing adj NLI'!E25)*E107)*E$19*E$125)</f>
        <v>0</v>
      </c>
      <c r="F35" s="11">
        <f>IF('KWh (Cumulative) NLI'!F35=0,0,((('KWh (Monthly) ENTRY NLI '!F35*0.5)+'KWh (Cumulative) NLI'!E35-'Rebasing adj NLI'!F25)*F107)*F$19*F$125)</f>
        <v>0</v>
      </c>
      <c r="G35" s="11">
        <f>IF('KWh (Cumulative) NLI'!G35=0,0,((('KWh (Monthly) ENTRY NLI '!G35*0.5)+'KWh (Cumulative) NLI'!F35-'Rebasing adj NLI'!G25)*G107)*G$19*G$125)</f>
        <v>0</v>
      </c>
      <c r="H35" s="11">
        <f>IF('KWh (Cumulative) NLI'!H35=0,0,((('KWh (Monthly) ENTRY NLI '!H35*0.5)+'KWh (Cumulative) NLI'!G35-'Rebasing adj NLI'!H25)*H107)*H$19*H$125)</f>
        <v>0</v>
      </c>
      <c r="I35" s="11">
        <f>IF('KWh (Cumulative) NLI'!I35=0,0,((('KWh (Monthly) ENTRY NLI '!I35*0.5)+'KWh (Cumulative) NLI'!H35-'Rebasing adj NLI'!I25)*I107)*I$19*I$125)</f>
        <v>0</v>
      </c>
      <c r="J35" s="11">
        <f>IF('KWh (Cumulative) NLI'!J35=0,0,((('KWh (Monthly) ENTRY NLI '!J35*0.5)+'KWh (Cumulative) NLI'!I35-'Rebasing adj NLI'!J25)*J107)*J$19*J$125)</f>
        <v>0</v>
      </c>
      <c r="K35" s="11">
        <f>IF('KWh (Cumulative) NLI'!K35=0,0,((('KWh (Monthly) ENTRY NLI '!K35*0.5)+'KWh (Cumulative) NLI'!J35-'Rebasing adj NLI'!K25)*K107)*K$19*K$125)</f>
        <v>0</v>
      </c>
      <c r="L35" s="11">
        <f>IF('KWh (Cumulative) NLI'!L35=0,0,((('KWh (Monthly) ENTRY NLI '!L35*0.5)+'KWh (Cumulative) NLI'!K35-'Rebasing adj NLI'!L25)*L107)*L$19*L$125)</f>
        <v>0</v>
      </c>
      <c r="M35" s="11">
        <f>IF('KWh (Cumulative) NLI'!M35=0,0,((('KWh (Monthly) ENTRY NLI '!M35*0.5)+'KWh (Cumulative) NLI'!L35-'Rebasing adj NLI'!M25)*M107)*M$19*M$125)</f>
        <v>0</v>
      </c>
      <c r="N35" s="11">
        <f>IF('KWh (Cumulative) NLI'!N35=0,0,((('KWh (Monthly) ENTRY NLI '!N35*0.5)+'KWh (Cumulative) NLI'!M35-'Rebasing adj NLI'!N25)*N107)*N$19*N$125)</f>
        <v>0</v>
      </c>
      <c r="O35" s="11">
        <f>IF('KWh (Cumulative) NLI'!O35=0,0,((('KWh (Monthly) ENTRY NLI '!O35*0.5)+'KWh (Cumulative) NLI'!N35-'Rebasing adj NLI'!O25)*O107)*O$19*O$125)</f>
        <v>0</v>
      </c>
      <c r="P35" s="11">
        <f>IF('KWh (Cumulative) NLI'!P35=0,0,((('KWh (Monthly) ENTRY NLI '!P35*0.5)+'KWh (Cumulative) NLI'!O35-'Rebasing adj NLI'!P25)*P107)*P$19*P$125)</f>
        <v>0</v>
      </c>
      <c r="Q35" s="11">
        <f>IF('KWh (Cumulative) NLI'!Q35=0,0,((('KWh (Monthly) ENTRY NLI '!Q35*0.5)+'KWh (Cumulative) NLI'!P35-'Rebasing adj NLI'!Q25)*Q107)*Q$19*Q$125)</f>
        <v>98.58934188339579</v>
      </c>
      <c r="R35" s="11">
        <f>IF('KWh (Cumulative) NLI'!R35=0,0,((('KWh (Monthly) ENTRY NLI '!R35*0.5)+'KWh (Cumulative) NLI'!Q35-'Rebasing adj NLI'!R25)*R107)*R$19*R$125)</f>
        <v>274.633333780849</v>
      </c>
      <c r="S35" s="11">
        <f>IF('KWh (Cumulative) NLI'!S35=0,0,((('KWh (Monthly) ENTRY NLI '!S35*0.5)+'KWh (Cumulative) NLI'!R35-'Rebasing adj NLI'!S25)*S107)*S$19*S$125)</f>
        <v>383.43721435813359</v>
      </c>
      <c r="T35" s="11">
        <f>IF('KWh (Cumulative) NLI'!T35=0,0,((('KWh (Monthly) ENTRY NLI '!T35*0.5)+'KWh (Cumulative) NLI'!S35-'Rebasing adj NLI'!T25)*T107)*T$19*T$125)</f>
        <v>606.22574269190136</v>
      </c>
      <c r="U35" s="11">
        <f>IF('KWh (Cumulative) NLI'!U35=0,0,((('KWh (Monthly) ENTRY NLI '!U35*0.5)+'KWh (Cumulative) NLI'!T35-'Rebasing adj NLI'!U25)*U107)*U$19*U$125)</f>
        <v>621.78155661499136</v>
      </c>
      <c r="V35" s="11">
        <f>IF('KWh (Cumulative) NLI'!V35=0,0,((('KWh (Monthly) ENTRY NLI '!V35*0.5)+'KWh (Cumulative) NLI'!U35-'Rebasing adj NLI'!V25)*V107)*V$19*V$125)</f>
        <v>622.52090138319909</v>
      </c>
      <c r="W35" s="11">
        <f>IF('KWh (Cumulative) NLI'!W35=0,0,((('KWh (Monthly) ENTRY NLI '!W35*0.5)+'KWh (Cumulative) NLI'!V35-'Rebasing adj NLI'!W25)*W107)*W$19*W$125)</f>
        <v>610.04815514353515</v>
      </c>
      <c r="X35" s="11">
        <f>IF('KWh (Cumulative) NLI'!X35=0,0,((('KWh (Monthly) ENTRY NLI '!X35*0.5)+'KWh (Cumulative) NLI'!W35-'Rebasing adj NLI'!X25)*X107)*X$19*X$125)</f>
        <v>371.37771531885659</v>
      </c>
      <c r="Y35" s="11">
        <f>IF('KWh (Cumulative) NLI'!Y35=0,0,((('KWh (Monthly) ENTRY NLI '!Y35*0.5)+'KWh (Cumulative) NLI'!X35-'Rebasing adj NLI'!Y25)*Y107)*Y$19*Y$125)</f>
        <v>368.95001272986406</v>
      </c>
      <c r="Z35" s="11">
        <f>IF('KWh (Cumulative) NLI'!Z35=0,0,((('KWh (Monthly) ENTRY NLI '!Z35*0.5)+'KWh (Cumulative) NLI'!Y35-'Rebasing adj NLI'!Z25)*Z107)*Z$19*Z$125)</f>
        <v>361.03128409251542</v>
      </c>
      <c r="AA35" s="11">
        <f>IF('KWh (Cumulative) NLI'!AA35=0,0,((('KWh (Monthly) ENTRY NLI '!AA35*0.5)+'KWh (Cumulative) NLI'!Z35-'Rebasing adj NLI'!AA25)*AA107)*AA$19*AA$125)</f>
        <v>339.43107555940378</v>
      </c>
      <c r="AB35" s="11">
        <f>IF('KWh (Cumulative) NLI'!AB35=0,0,((('KWh (Monthly) ENTRY NLI '!AB35*0.5)+'KWh (Cumulative) NLI'!AA35-'Rebasing adj NLI'!AB25)*AB107)*AB$19*AB$125)</f>
        <v>309.04582779749256</v>
      </c>
      <c r="AC35" s="11">
        <f>IF('KWh (Cumulative) NLI'!AC35=0,0,((('KWh (Monthly) ENTRY NLI '!AC35*0.5)+'KWh (Cumulative) NLI'!AB35-'Rebasing adj NLI'!AC25)*AC107)*AC$19*AC$125)</f>
        <v>359.22608415499616</v>
      </c>
      <c r="AD35" s="11">
        <f>IF('KWh (Cumulative) NLI'!AD35=0,0,((('KWh (Monthly) ENTRY NLI '!AD35*0.5)+'KWh (Cumulative) NLI'!AC35-'Rebasing adj NLI'!AD25)*AD107)*AD$19*AD$125)</f>
        <v>347.73061007200084</v>
      </c>
      <c r="AE35" s="11">
        <f>IF('KWh (Cumulative) NLI'!AE35=0,0,((('KWh (Monthly) ENTRY NLI '!AE35*0.5)+'KWh (Cumulative) NLI'!AD35-'Rebasing adj NLI'!AE25)*AE107)*AE$19*AE$125)</f>
        <v>383.43721435813359</v>
      </c>
      <c r="AF35" s="11">
        <f>IF('KWh (Cumulative) NLI'!AF35=0,0,((('KWh (Monthly) ENTRY NLI '!AF35*0.5)+'KWh (Cumulative) NLI'!AE35-'Rebasing adj NLI'!AF25)*AF107)*AF$19*AF$125)</f>
        <v>744.51106194782119</v>
      </c>
      <c r="AG35" s="11">
        <f>IF('KWh (Cumulative) NLI'!AG35=0,0,((('KWh (Monthly) ENTRY NLI '!AG35*0.5)+'KWh (Cumulative) NLI'!AF35-'Rebasing adj NLI'!AG25)*AG107)*AG$19*AG$125)</f>
        <v>905.44902570709667</v>
      </c>
      <c r="AH35" s="11">
        <f>IF('KWh (Cumulative) NLI'!AH35=0,0,((('KWh (Monthly) ENTRY NLI '!AH35*0.5)+'KWh (Cumulative) NLI'!AG35-'Rebasing adj NLI'!AH25)*AH107)*AH$19*AH$125)</f>
        <v>1503.6868093993439</v>
      </c>
      <c r="AI35" s="11">
        <f>IF('KWh (Cumulative) NLI'!AI35=0,0,((('KWh (Monthly) ENTRY NLI '!AI35*0.5)+'KWh (Cumulative) NLI'!AH35-'Rebasing adj NLI'!AI25)*AI107)*AI$19*AI$125)</f>
        <v>2112.8066661803832</v>
      </c>
      <c r="AJ35" s="11">
        <f>IF('KWh (Cumulative) NLI'!AJ35=0,0,((('KWh (Monthly) ENTRY NLI '!AJ35*0.5)+'KWh (Cumulative) NLI'!AI35-'Rebasing adj NLI'!AJ25)*AJ107)*AJ$19*AJ$125)</f>
        <v>1228.0706794842663</v>
      </c>
      <c r="AK35" s="11">
        <f>IF('KWh (Cumulative) NLI'!AK35=0,0,((('KWh (Monthly) ENTRY NLI '!AK35*0.5)+'KWh (Cumulative) NLI'!AJ35-'Rebasing adj NLI'!AK25)*AK107)*AK$19*AK$125)</f>
        <v>1249.9605673631845</v>
      </c>
      <c r="AL35" s="11">
        <f>IF('KWh (Cumulative) NLI'!AL35=0,0,((('KWh (Monthly) ENTRY NLI '!AL35*0.5)+'KWh (Cumulative) NLI'!AK35-'Rebasing adj NLI'!AL25)*AL107)*AL$19*AL$125)</f>
        <v>1241.2987403657335</v>
      </c>
      <c r="AM35" s="11">
        <f>IF('KWh (Cumulative) NLI'!AM35=0,0,((('KWh (Monthly) ENTRY NLI '!AM35*0.5)+'KWh (Cumulative) NLI'!AL35-'Rebasing adj NLI'!AM25)*AM107)*AM$19*AM$125)</f>
        <v>1158.4313471712446</v>
      </c>
      <c r="AN35" s="11">
        <f>IF('KWh (Cumulative) NLI'!AN35=0,0,((('KWh (Monthly) ENTRY NLI '!AN35*0.5)+'KWh (Cumulative) NLI'!AM35-'Rebasing adj NLI'!AN25)*AN107)*AN$19*AN$125)</f>
        <v>2182.6250340546621</v>
      </c>
      <c r="AO35" s="11">
        <f>IF('KWh (Cumulative) NLI'!AO35=0,0,((('KWh (Monthly) ENTRY NLI '!AO35*0.5)+'KWh (Cumulative) NLI'!AN35-'Rebasing adj NLI'!AO25)*AO107)*AO$19*AO$125)</f>
        <v>3871.318222461387</v>
      </c>
      <c r="AP35" s="11">
        <f>IF('KWh (Cumulative) NLI'!AP35=0,0,((('KWh (Monthly) ENTRY NLI '!AP35*0.5)+'KWh (Cumulative) NLI'!AO35-'Rebasing adj NLI'!AP25)*AP107)*AP$19*AP$125)</f>
        <v>3766.9107688225254</v>
      </c>
      <c r="AQ35" s="11">
        <f>IF('KWh (Cumulative) NLI'!AQ35=0,0,((('KWh (Monthly) ENTRY NLI '!AQ35*0.5)+'KWh (Cumulative) NLI'!AP35-'Rebasing adj NLI'!AQ25)*AQ107)*AQ$19*AQ$125)</f>
        <v>4168.1456077021949</v>
      </c>
      <c r="AR35" s="11">
        <f>IF('KWh (Cumulative) NLI'!AR35=0,0,((('KWh (Monthly) ENTRY NLI '!AR35*0.5)+'KWh (Cumulative) NLI'!AQ35-'Rebasing adj NLI'!AR25)*AR107)*AR$19*AR$125)</f>
        <v>6877.5512164178845</v>
      </c>
      <c r="AS35" s="11">
        <f>IF('KWh (Cumulative) NLI'!AS35=0,0,((('KWh (Monthly) ENTRY NLI '!AS35*0.5)+'KWh (Cumulative) NLI'!AR35-'Rebasing adj NLI'!AS25)*AS107)*AS$19*AS$125)</f>
        <v>7054.0374188984151</v>
      </c>
      <c r="AT35" s="11">
        <f>IF('KWh (Cumulative) NLI'!AT35=0,0,((('KWh (Monthly) ENTRY NLI '!AT35*0.5)+'KWh (Cumulative) NLI'!AS35-'Rebasing adj NLI'!AT25)*AT107)*AT$19*AT$125)</f>
        <v>7062.4327479473632</v>
      </c>
      <c r="AU35" s="11">
        <f>IF('KWh (Cumulative) NLI'!AU35=0,0,((('KWh (Monthly) ENTRY NLI '!AU35*0.5)+'KWh (Cumulative) NLI'!AT35-'Rebasing adj NLI'!AU25)*AU107)*AU$19*AU$125)</f>
        <v>6920.9381815806983</v>
      </c>
      <c r="AV35" s="11">
        <f>IF('KWh (Cumulative) NLI'!AV35=0,0,((('KWh (Monthly) ENTRY NLI '!AV35*0.5)+'KWh (Cumulative) NLI'!AU35-'Rebasing adj NLI'!AV25)*AV107)*AV$19*AV$125)</f>
        <v>4022.8055310496766</v>
      </c>
      <c r="AW35" s="11">
        <f>IF('KWh (Cumulative) NLI'!AW35=0,0,((('KWh (Monthly) ENTRY NLI '!AW35*0.5)+'KWh (Cumulative) NLI'!AV35-'Rebasing adj NLI'!AW25)*AW107)*AW$19*AW$125)</f>
        <v>4008.0901527138972</v>
      </c>
      <c r="AX35" s="11">
        <f>IF('KWh (Cumulative) NLI'!AX35=0,0,((('KWh (Monthly) ENTRY NLI '!AX35*0.5)+'KWh (Cumulative) NLI'!AW35-'Rebasing adj NLI'!AX25)*AX107)*AX$19*AX$125)</f>
        <v>3898.041946851034</v>
      </c>
      <c r="AY35" s="11">
        <f>IF('KWh (Cumulative) NLI'!AY35=0,0,((('KWh (Monthly) ENTRY NLI '!AY35*0.5)+'KWh (Cumulative) NLI'!AX35-'Rebasing adj NLI'!AY25)*AY107)*AY$19*AY$125)</f>
        <v>3637.8179280987843</v>
      </c>
      <c r="AZ35" s="11">
        <f>IF('KWh (Cumulative) NLI'!AZ35=0,0,((('KWh (Monthly) ENTRY NLI '!AZ35*0.5)+'KWh (Cumulative) NLI'!AY35-'Rebasing adj NLI'!AZ25)*AZ107)*AZ$19*AZ$125)</f>
        <v>3310.9490860959959</v>
      </c>
      <c r="BA35" s="11">
        <f>IF('KWh (Cumulative) NLI'!BA35=0,0,((('KWh (Monthly) ENTRY NLI '!BA35*0.5)+'KWh (Cumulative) NLI'!AZ35-'Rebasing adj NLI'!BA25)*BA107)*BA$19*BA$125)</f>
        <v>3871.3678926135153</v>
      </c>
      <c r="BB35" s="11">
        <f>IF('KWh (Cumulative) NLI'!BB35=0,0,((('KWh (Monthly) ENTRY NLI '!BB35*0.5)+'KWh (Cumulative) NLI'!BA35-'Rebasing adj NLI'!BB25)*BB107)*BB$19*BB$125)</f>
        <v>3766.9590993446213</v>
      </c>
      <c r="BC35" s="11">
        <f>IF('KWh (Cumulative) NLI'!BC35=0,0,((('KWh (Monthly) ENTRY NLI '!BC35*0.5)+'KWh (Cumulative) NLI'!BB35-'Rebasing adj NLI'!BC25)*BC107)*BC$19*BC$125)</f>
        <v>4168.199086122675</v>
      </c>
      <c r="BD35" s="11">
        <f>IF('KWh (Cumulative) NLI'!BD35=0,0,((('KWh (Monthly) ENTRY NLI '!BD35*0.5)+'KWh (Cumulative) NLI'!BC35-'Rebasing adj NLI'!BD25)*BD107)*BD$19*BD$125)</f>
        <v>0</v>
      </c>
      <c r="BE35" s="11">
        <f>IF('KWh (Cumulative) NLI'!BE35=0,0,((('KWh (Monthly) ENTRY NLI '!BE35*0.5)+'KWh (Cumulative) NLI'!BD35-'Rebasing adj NLI'!BE25)*BE107)*BE$19*BE$125)</f>
        <v>0</v>
      </c>
      <c r="BF35" s="11">
        <f>IF('KWh (Cumulative) NLI'!BF35=0,0,((('KWh (Monthly) ENTRY NLI '!BF35*0.5)+'KWh (Cumulative) NLI'!BE35-'Rebasing adj NLI'!BF25)*BF107)*BF$19*BF$125)</f>
        <v>0</v>
      </c>
      <c r="BG35" s="11">
        <f>IF('KWh (Cumulative) NLI'!BG35=0,0,((('KWh (Monthly) ENTRY NLI '!BG35*0.5)+'KWh (Cumulative) NLI'!BF35-'Rebasing adj NLI'!BG25)*BG107)*BG$19*BG$125)</f>
        <v>0</v>
      </c>
      <c r="BH35" s="11">
        <f>IF('KWh (Cumulative) NLI'!BH35=0,0,((('KWh (Monthly) ENTRY NLI '!BH35*0.5)+'KWh (Cumulative) NLI'!BG35-'Rebasing adj NLI'!BH25)*BH107)*BH$19*BH$125)</f>
        <v>0</v>
      </c>
      <c r="BI35" s="11">
        <f>IF('KWh (Cumulative) NLI'!BI35=0,0,((('KWh (Monthly) ENTRY NLI '!BI35*0.5)+'KWh (Cumulative) NLI'!BH35-'Rebasing adj NLI'!BI25)*BI107)*BI$19*BI$125)</f>
        <v>0</v>
      </c>
      <c r="BJ35" s="11">
        <f>IF('KWh (Cumulative) NLI'!BJ35=0,0,((('KWh (Monthly) ENTRY NLI '!BJ35*0.5)+'KWh (Cumulative) NLI'!BI35-'Rebasing adj NLI'!BJ25)*BJ107)*BJ$19*BJ$125)</f>
        <v>0</v>
      </c>
      <c r="BK35" s="11">
        <f>IF('KWh (Cumulative) NLI'!BK35=0,0,((('KWh (Monthly) ENTRY NLI '!BK35*0.5)+'KWh (Cumulative) NLI'!BJ35-'Rebasing adj NLI'!BK25)*BK107)*BK$19*BK$125)</f>
        <v>0</v>
      </c>
      <c r="BL35" s="11">
        <f>IF('KWh (Cumulative) NLI'!BL35=0,0,((('KWh (Monthly) ENTRY NLI '!BL35*0.5)+'KWh (Cumulative) NLI'!BK35-'Rebasing adj NLI'!BL25)*BL107)*BL$19*BL$125)</f>
        <v>0</v>
      </c>
      <c r="BM35" s="11">
        <f>IF('KWh (Cumulative) NLI'!BM35=0,0,((('KWh (Monthly) ENTRY NLI '!BM35*0.5)+'KWh (Cumulative) NLI'!BL35-'Rebasing adj NLI'!BM25)*BM107)*BM$19*BM$125)</f>
        <v>0</v>
      </c>
      <c r="BN35" s="11">
        <f>IF('KWh (Cumulative) NLI'!BN35=0,0,((('KWh (Monthly) ENTRY NLI '!BN35*0.5)+'KWh (Cumulative) NLI'!BM35-'Rebasing adj NLI'!BN25)*BN107)*BN$19*BN$125)</f>
        <v>0</v>
      </c>
      <c r="BO35" s="11">
        <f>IF('KWh (Cumulative) NLI'!BO35=0,0,((('KWh (Monthly) ENTRY NLI '!BO35*0.5)+'KWh (Cumulative) NLI'!BN35-'Rebasing adj NLI'!BO25)*BO107)*BO$19*BO$125)</f>
        <v>0</v>
      </c>
      <c r="BP35" s="11">
        <f>IF('KWh (Cumulative) NLI'!BP35=0,0,((('KWh (Monthly) ENTRY NLI '!BP35*0.5)+'KWh (Cumulative) NLI'!BO35-'Rebasing adj NLI'!BP25)*BP107)*BP$19*BP$125)</f>
        <v>0</v>
      </c>
      <c r="BQ35" s="11">
        <f>IF('KWh (Cumulative) NLI'!BQ35=0,0,((('KWh (Monthly) ENTRY NLI '!BQ35*0.5)+'KWh (Cumulative) NLI'!BP35-'Rebasing adj NLI'!BQ25)*BQ107)*BQ$19*BQ$125)</f>
        <v>0</v>
      </c>
      <c r="BR35" s="11">
        <f>IF('KWh (Cumulative) NLI'!BR35=0,0,((('KWh (Monthly) ENTRY NLI '!BR35*0.5)+'KWh (Cumulative) NLI'!BQ35-'Rebasing adj NLI'!BR25)*BR107)*BR$19*BR$125)</f>
        <v>0</v>
      </c>
      <c r="BS35" s="11">
        <f>IF('KWh (Cumulative) NLI'!BS35=0,0,((('KWh (Monthly) ENTRY NLI '!BS35*0.5)+'KWh (Cumulative) NLI'!BR35-'Rebasing adj NLI'!BS25)*BS107)*BS$19*BS$125)</f>
        <v>0</v>
      </c>
      <c r="BT35" s="11">
        <f>IF('KWh (Cumulative) NLI'!BT35=0,0,((('KWh (Monthly) ENTRY NLI '!BT35*0.5)+'KWh (Cumulative) NLI'!BS35-'Rebasing adj NLI'!BT25)*BT107)*BT$19*BT$125)</f>
        <v>0</v>
      </c>
      <c r="BU35" s="11">
        <f>IF('KWh (Cumulative) NLI'!BU35=0,0,((('KWh (Monthly) ENTRY NLI '!BU35*0.5)+'KWh (Cumulative) NLI'!BT35-'Rebasing adj NLI'!BU25)*BU107)*BU$19*BU$125)</f>
        <v>0</v>
      </c>
      <c r="BV35" s="11">
        <f>IF('KWh (Cumulative) NLI'!BV35=0,0,((('KWh (Monthly) ENTRY NLI '!BV35*0.5)+'KWh (Cumulative) NLI'!BU35-'Rebasing adj NLI'!BV25)*BV107)*BV$19*BV$125)</f>
        <v>0</v>
      </c>
      <c r="BW35" s="11">
        <f>IF('KWh (Cumulative) NLI'!BW35=0,0,((('KWh (Monthly) ENTRY NLI '!BW35*0.5)+'KWh (Cumulative) NLI'!BV35-'Rebasing adj NLI'!BW25)*BW107)*BW$19*BW$125)</f>
        <v>0</v>
      </c>
      <c r="BX35" s="11">
        <f>IF('KWh (Cumulative) NLI'!BX35=0,0,((('KWh (Monthly) ENTRY NLI '!BX35*0.5)+'KWh (Cumulative) NLI'!BW35-'Rebasing adj NLI'!BX25)*BX107)*BX$19*BX$125)</f>
        <v>0</v>
      </c>
      <c r="BY35" s="11">
        <f>IF('KWh (Cumulative) NLI'!BY35=0,0,((('KWh (Monthly) ENTRY NLI '!BY35*0.5)+'KWh (Cumulative) NLI'!BX35-'Rebasing adj NLI'!BY25)*BY107)*BY$19*BY$125)</f>
        <v>0</v>
      </c>
      <c r="BZ35" s="11">
        <f>IF('KWh (Cumulative) NLI'!BZ35=0,0,((('KWh (Monthly) ENTRY NLI '!BZ35*0.5)+'KWh (Cumulative) NLI'!BY35-'Rebasing adj NLI'!BZ25)*BZ107)*BZ$19*BZ$125)</f>
        <v>0</v>
      </c>
      <c r="CA35" s="11">
        <f>IF('KWh (Cumulative) NLI'!CA35=0,0,((('KWh (Monthly) ENTRY NLI '!CA35*0.5)+'KWh (Cumulative) NLI'!BZ35-'Rebasing adj NLI'!CA25)*CA107)*CA$19*CA$125)</f>
        <v>0</v>
      </c>
      <c r="CB35" s="11">
        <f>IF('KWh (Cumulative) NLI'!CB35=0,0,((('KWh (Monthly) ENTRY NLI '!CB35*0.5)+'KWh (Cumulative) NLI'!CA35-'Rebasing adj NLI'!CB25)*CB107)*CB$19*CB$125)</f>
        <v>0</v>
      </c>
      <c r="CC35" s="11">
        <f>IF('KWh (Cumulative) NLI'!CC35=0,0,((('KWh (Monthly) ENTRY NLI '!CC35*0.5)+'KWh (Cumulative) NLI'!CB35-'Rebasing adj NLI'!CC25)*CC107)*CC$19*CC$125)</f>
        <v>0</v>
      </c>
      <c r="CD35" s="11">
        <f>IF('KWh (Cumulative) NLI'!CD35=0,0,((('KWh (Monthly) ENTRY NLI '!CD35*0.5)+'KWh (Cumulative) NLI'!CC35-'Rebasing adj NLI'!CD25)*CD107)*CD$19*CD$125)</f>
        <v>0</v>
      </c>
      <c r="CE35" s="11">
        <f>IF('KWh (Cumulative) NLI'!CE35=0,0,((('KWh (Monthly) ENTRY NLI '!CE35*0.5)+'KWh (Cumulative) NLI'!CD35-'Rebasing adj NLI'!CE25)*CE107)*CE$19*CE$125)</f>
        <v>0</v>
      </c>
      <c r="CF35" s="11">
        <f>IF('KWh (Cumulative) NLI'!CF35=0,0,((('KWh (Monthly) ENTRY NLI '!CF35*0.5)+'KWh (Cumulative) NLI'!CE35-'Rebasing adj NLI'!CF25)*CF107)*CF$19*CF$125)</f>
        <v>0</v>
      </c>
      <c r="CG35" s="11">
        <f>IF('KWh (Cumulative) NLI'!CG35=0,0,((('KWh (Monthly) ENTRY NLI '!CG35*0.5)+'KWh (Cumulative) NLI'!CF35-'Rebasing adj NLI'!CG25)*CG107)*CG$19*CG$125)</f>
        <v>0</v>
      </c>
      <c r="CH35" s="11">
        <f>IF('KWh (Cumulative) NLI'!CH35=0,0,((('KWh (Monthly) ENTRY NLI '!CH35*0.5)+'KWh (Cumulative) NLI'!CG35-'Rebasing adj NLI'!CH25)*CH107)*CH$19*CH$125)</f>
        <v>0</v>
      </c>
      <c r="CI35" s="11">
        <f>IF('KWh (Cumulative) NLI'!CI35=0,0,((('KWh (Monthly) ENTRY NLI '!CI35*0.5)+'KWh (Cumulative) NLI'!CH35-'Rebasing adj NLI'!CI25)*CI107)*CI$19*CI$125)</f>
        <v>0</v>
      </c>
      <c r="CJ35" s="11">
        <f>IF('KWh (Cumulative) NLI'!CJ35=0,0,((('KWh (Monthly) ENTRY NLI '!CJ35*0.5)+'KWh (Cumulative) NLI'!CI35-'Rebasing adj NLI'!CJ25)*CJ107)*CJ$19*CJ$125)</f>
        <v>0</v>
      </c>
      <c r="CK35" s="111">
        <f>SUM(C35:CJ35)</f>
        <v>88789.87088833368</v>
      </c>
      <c r="CL35" s="111">
        <v>25748.584102573375</v>
      </c>
    </row>
    <row r="36" spans="1:90" x14ac:dyDescent="0.25">
      <c r="A36" s="209"/>
      <c r="B36" s="45" t="s">
        <v>6</v>
      </c>
      <c r="C36" s="11">
        <f>IF('KWh (Cumulative) NLI'!C36=0,0,((('KWh (Monthly) ENTRY NLI '!C36*0.5)-'Rebasing adj NLI'!C26)*C108)*C$19*C$125)</f>
        <v>0</v>
      </c>
      <c r="D36" s="11">
        <f>IF('KWh (Cumulative) NLI'!D36=0,0,((('KWh (Monthly) ENTRY NLI '!D36*0.5)+'KWh (Cumulative) NLI'!C36-'Rebasing adj NLI'!D26)*D108)*D$19*D$125)</f>
        <v>0</v>
      </c>
      <c r="E36" s="11">
        <f>IF('KWh (Cumulative) NLI'!E36=0,0,((('KWh (Monthly) ENTRY NLI '!E36*0.5)+'KWh (Cumulative) NLI'!D36-'Rebasing adj NLI'!E26)*E108)*E$19*E$125)</f>
        <v>0</v>
      </c>
      <c r="F36" s="11">
        <f>IF('KWh (Cumulative) NLI'!F36=0,0,((('KWh (Monthly) ENTRY NLI '!F36*0.5)+'KWh (Cumulative) NLI'!E36-'Rebasing adj NLI'!F26)*F108)*F$19*F$125)</f>
        <v>0</v>
      </c>
      <c r="G36" s="11">
        <f>IF('KWh (Cumulative) NLI'!G36=0,0,((('KWh (Monthly) ENTRY NLI '!G36*0.5)+'KWh (Cumulative) NLI'!F36-'Rebasing adj NLI'!G26)*G108)*G$19*G$125)</f>
        <v>0</v>
      </c>
      <c r="H36" s="11">
        <f>IF('KWh (Cumulative) NLI'!H36=0,0,((('KWh (Monthly) ENTRY NLI '!H36*0.5)+'KWh (Cumulative) NLI'!G36-'Rebasing adj NLI'!H26)*H108)*H$19*H$125)</f>
        <v>0</v>
      </c>
      <c r="I36" s="11">
        <f>IF('KWh (Cumulative) NLI'!I36=0,0,((('KWh (Monthly) ENTRY NLI '!I36*0.5)+'KWh (Cumulative) NLI'!H36-'Rebasing adj NLI'!I26)*I108)*I$19*I$125)</f>
        <v>0</v>
      </c>
      <c r="J36" s="11">
        <f>IF('KWh (Cumulative) NLI'!J36=0,0,((('KWh (Monthly) ENTRY NLI '!J36*0.5)+'KWh (Cumulative) NLI'!I36-'Rebasing adj NLI'!J26)*J108)*J$19*J$125)</f>
        <v>0</v>
      </c>
      <c r="K36" s="11">
        <f>IF('KWh (Cumulative) NLI'!K36=0,0,((('KWh (Monthly) ENTRY NLI '!K36*0.5)+'KWh (Cumulative) NLI'!J36-'Rebasing adj NLI'!K26)*K108)*K$19*K$125)</f>
        <v>0</v>
      </c>
      <c r="L36" s="11">
        <f>IF('KWh (Cumulative) NLI'!L36=0,0,((('KWh (Monthly) ENTRY NLI '!L36*0.5)+'KWh (Cumulative) NLI'!K36-'Rebasing adj NLI'!L26)*L108)*L$19*L$125)</f>
        <v>0</v>
      </c>
      <c r="M36" s="11">
        <f>IF('KWh (Cumulative) NLI'!M36=0,0,((('KWh (Monthly) ENTRY NLI '!M36*0.5)+'KWh (Cumulative) NLI'!L36-'Rebasing adj NLI'!M26)*M108)*M$19*M$125)</f>
        <v>0</v>
      </c>
      <c r="N36" s="11">
        <f>IF('KWh (Cumulative) NLI'!N36=0,0,((('KWh (Monthly) ENTRY NLI '!N36*0.5)+'KWh (Cumulative) NLI'!M36-'Rebasing adj NLI'!N26)*N108)*N$19*N$125)</f>
        <v>0</v>
      </c>
      <c r="O36" s="11">
        <f>IF('KWh (Cumulative) NLI'!O36=0,0,((('KWh (Monthly) ENTRY NLI '!O36*0.5)+'KWh (Cumulative) NLI'!N36-'Rebasing adj NLI'!O26)*O108)*O$19*O$125)</f>
        <v>0</v>
      </c>
      <c r="P36" s="11">
        <f>IF('KWh (Cumulative) NLI'!P36=0,0,((('KWh (Monthly) ENTRY NLI '!P36*0.5)+'KWh (Cumulative) NLI'!O36-'Rebasing adj NLI'!P26)*P108)*P$19*P$125)</f>
        <v>0</v>
      </c>
      <c r="Q36" s="11">
        <f>IF('KWh (Cumulative) NLI'!Q36=0,0,((('KWh (Monthly) ENTRY NLI '!Q36*0.5)+'KWh (Cumulative) NLI'!P36-'Rebasing adj NLI'!Q26)*Q108)*Q$19*Q$125)</f>
        <v>0</v>
      </c>
      <c r="R36" s="11">
        <f>IF('KWh (Cumulative) NLI'!R36=0,0,((('KWh (Monthly) ENTRY NLI '!R36*0.5)+'KWh (Cumulative) NLI'!Q36-'Rebasing adj NLI'!R26)*R108)*R$19*R$125)</f>
        <v>0</v>
      </c>
      <c r="S36" s="11">
        <f>IF('KWh (Cumulative) NLI'!S36=0,0,((('KWh (Monthly) ENTRY NLI '!S36*0.5)+'KWh (Cumulative) NLI'!R36-'Rebasing adj NLI'!S26)*S108)*S$19*S$125)</f>
        <v>0</v>
      </c>
      <c r="T36" s="11">
        <f>IF('KWh (Cumulative) NLI'!T36=0,0,((('KWh (Monthly) ENTRY NLI '!T36*0.5)+'KWh (Cumulative) NLI'!S36-'Rebasing adj NLI'!T26)*T108)*T$19*T$125)</f>
        <v>0</v>
      </c>
      <c r="U36" s="11">
        <f>IF('KWh (Cumulative) NLI'!U36=0,0,((('KWh (Monthly) ENTRY NLI '!U36*0.5)+'KWh (Cumulative) NLI'!T36-'Rebasing adj NLI'!U26)*U108)*U$19*U$125)</f>
        <v>0</v>
      </c>
      <c r="V36" s="11">
        <f>IF('KWh (Cumulative) NLI'!V36=0,0,((('KWh (Monthly) ENTRY NLI '!V36*0.5)+'KWh (Cumulative) NLI'!U36-'Rebasing adj NLI'!V26)*V108)*V$19*V$125)</f>
        <v>0</v>
      </c>
      <c r="W36" s="11">
        <f>IF('KWh (Cumulative) NLI'!W36=0,0,((('KWh (Monthly) ENTRY NLI '!W36*0.5)+'KWh (Cumulative) NLI'!V36-'Rebasing adj NLI'!W26)*W108)*W$19*W$125)</f>
        <v>0</v>
      </c>
      <c r="X36" s="11">
        <f>IF('KWh (Cumulative) NLI'!X36=0,0,((('KWh (Monthly) ENTRY NLI '!X36*0.5)+'KWh (Cumulative) NLI'!W36-'Rebasing adj NLI'!X26)*X108)*X$19*X$125)</f>
        <v>0</v>
      </c>
      <c r="Y36" s="11">
        <f>IF('KWh (Cumulative) NLI'!Y36=0,0,((('KWh (Monthly) ENTRY NLI '!Y36*0.5)+'KWh (Cumulative) NLI'!X36-'Rebasing adj NLI'!Y26)*Y108)*Y$19*Y$125)</f>
        <v>0</v>
      </c>
      <c r="Z36" s="11">
        <f>IF('KWh (Cumulative) NLI'!Z36=0,0,((('KWh (Monthly) ENTRY NLI '!Z36*0.5)+'KWh (Cumulative) NLI'!Y36-'Rebasing adj NLI'!Z26)*Z108)*Z$19*Z$125)</f>
        <v>0</v>
      </c>
      <c r="AA36" s="11">
        <f>IF('KWh (Cumulative) NLI'!AA36=0,0,((('KWh (Monthly) ENTRY NLI '!AA36*0.5)+'KWh (Cumulative) NLI'!Z36-'Rebasing adj NLI'!AA26)*AA108)*AA$19*AA$125)</f>
        <v>0</v>
      </c>
      <c r="AB36" s="11">
        <f>IF('KWh (Cumulative) NLI'!AB36=0,0,((('KWh (Monthly) ENTRY NLI '!AB36*0.5)+'KWh (Cumulative) NLI'!AA36-'Rebasing adj NLI'!AB26)*AB108)*AB$19*AB$125)</f>
        <v>0</v>
      </c>
      <c r="AC36" s="11">
        <f>IF('KWh (Cumulative) NLI'!AC36=0,0,((('KWh (Monthly) ENTRY NLI '!AC36*0.5)+'KWh (Cumulative) NLI'!AB36-'Rebasing adj NLI'!AC26)*AC108)*AC$19*AC$125)</f>
        <v>0</v>
      </c>
      <c r="AD36" s="11">
        <f>IF('KWh (Cumulative) NLI'!AD36=0,0,((('KWh (Monthly) ENTRY NLI '!AD36*0.5)+'KWh (Cumulative) NLI'!AC36-'Rebasing adj NLI'!AD26)*AD108)*AD$19*AD$125)</f>
        <v>0</v>
      </c>
      <c r="AE36" s="11">
        <f>IF('KWh (Cumulative) NLI'!AE36=0,0,((('KWh (Monthly) ENTRY NLI '!AE36*0.5)+'KWh (Cumulative) NLI'!AD36-'Rebasing adj NLI'!AE26)*AE108)*AE$19*AE$125)</f>
        <v>0</v>
      </c>
      <c r="AF36" s="11">
        <f>IF('KWh (Cumulative) NLI'!AF36=0,0,((('KWh (Monthly) ENTRY NLI '!AF36*0.5)+'KWh (Cumulative) NLI'!AE36-'Rebasing adj NLI'!AF26)*AF108)*AF$19*AF$125)</f>
        <v>0</v>
      </c>
      <c r="AG36" s="11">
        <f>IF('KWh (Cumulative) NLI'!AG36=0,0,((('KWh (Monthly) ENTRY NLI '!AG36*0.5)+'KWh (Cumulative) NLI'!AF36-'Rebasing adj NLI'!AG26)*AG108)*AG$19*AG$125)</f>
        <v>0</v>
      </c>
      <c r="AH36" s="11">
        <f>IF('KWh (Cumulative) NLI'!AH36=0,0,((('KWh (Monthly) ENTRY NLI '!AH36*0.5)+'KWh (Cumulative) NLI'!AG36-'Rebasing adj NLI'!AH26)*AH108)*AH$19*AH$125)</f>
        <v>88.508847314107783</v>
      </c>
      <c r="AI36" s="11">
        <f>IF('KWh (Cumulative) NLI'!AI36=0,0,((('KWh (Monthly) ENTRY NLI '!AI36*0.5)+'KWh (Cumulative) NLI'!AH36-'Rebasing adj NLI'!AI26)*AI108)*AI$19*AI$125)</f>
        <v>76.658073969295558</v>
      </c>
      <c r="AJ36" s="11">
        <f>IF('KWh (Cumulative) NLI'!AJ36=0,0,((('KWh (Monthly) ENTRY NLI '!AJ36*0.5)+'KWh (Cumulative) NLI'!AI36-'Rebasing adj NLI'!AJ26)*AJ108)*AJ$19*AJ$125)</f>
        <v>28.352607443610768</v>
      </c>
      <c r="AK36" s="11">
        <f>IF('KWh (Cumulative) NLI'!AK36=0,0,((('KWh (Monthly) ENTRY NLI '!AK36*0.5)+'KWh (Cumulative) NLI'!AJ36-'Rebasing adj NLI'!AK26)*AK108)*AK$19*AK$125)</f>
        <v>47.647596276623851</v>
      </c>
      <c r="AL36" s="11">
        <f>IF('KWh (Cumulative) NLI'!AL36=0,0,((('KWh (Monthly) ENTRY NLI '!AL36*0.5)+'KWh (Cumulative) NLI'!AK36-'Rebasing adj NLI'!AL26)*AL108)*AL$19*AL$125)</f>
        <v>75.152500629848603</v>
      </c>
      <c r="AM36" s="11">
        <f>IF('KWh (Cumulative) NLI'!AM36=0,0,((('KWh (Monthly) ENTRY NLI '!AM36*0.5)+'KWh (Cumulative) NLI'!AL36-'Rebasing adj NLI'!AM26)*AM108)*AM$19*AM$125)</f>
        <v>72.859490658042958</v>
      </c>
      <c r="AN36" s="11">
        <f>IF('KWh (Cumulative) NLI'!AN36=0,0,((('KWh (Monthly) ENTRY NLI '!AN36*0.5)+'KWh (Cumulative) NLI'!AM36-'Rebasing adj NLI'!AN26)*AN108)*AN$19*AN$125)</f>
        <v>123.65901138006026</v>
      </c>
      <c r="AO36" s="11">
        <f>IF('KWh (Cumulative) NLI'!AO36=0,0,((('KWh (Monthly) ENTRY NLI '!AO36*0.5)+'KWh (Cumulative) NLI'!AN36-'Rebasing adj NLI'!AO26)*AO108)*AO$19*AO$125)</f>
        <v>153.29242553463692</v>
      </c>
      <c r="AP36" s="11">
        <f>IF('KWh (Cumulative) NLI'!AP36=0,0,((('KWh (Monthly) ENTRY NLI '!AP36*0.5)+'KWh (Cumulative) NLI'!AO36-'Rebasing adj NLI'!AP26)*AP108)*AP$19*AP$125)</f>
        <v>93.205755498988395</v>
      </c>
      <c r="AQ36" s="11">
        <f>IF('KWh (Cumulative) NLI'!AQ36=0,0,((('KWh (Monthly) ENTRY NLI '!AQ36*0.5)+'KWh (Cumulative) NLI'!AP36-'Rebasing adj NLI'!AQ26)*AQ108)*AQ$19*AQ$125)</f>
        <v>104.03886589282948</v>
      </c>
      <c r="AR36" s="11">
        <f>IF('KWh (Cumulative) NLI'!AR36=0,0,((('KWh (Monthly) ENTRY NLI '!AR36*0.5)+'KWh (Cumulative) NLI'!AQ36-'Rebasing adj NLI'!AR26)*AR108)*AR$19*AR$125)</f>
        <v>426.81358926013866</v>
      </c>
      <c r="AS36" s="11">
        <f>IF('KWh (Cumulative) NLI'!AS36=0,0,((('KWh (Monthly) ENTRY NLI '!AS36*0.5)+'KWh (Cumulative) NLI'!AR36-'Rebasing adj NLI'!AS26)*AS108)*AS$19*AS$125)</f>
        <v>574.62264856661648</v>
      </c>
      <c r="AT36" s="11">
        <f>IF('KWh (Cumulative) NLI'!AT36=0,0,((('KWh (Monthly) ENTRY NLI '!AT36*0.5)+'KWh (Cumulative) NLI'!AS36-'Rebasing adj NLI'!AT26)*AT108)*AT$19*AT$125)</f>
        <v>536.87107346499465</v>
      </c>
      <c r="AU36" s="11">
        <f>IF('KWh (Cumulative) NLI'!AU36=0,0,((('KWh (Monthly) ENTRY NLI '!AU36*0.5)+'KWh (Cumulative) NLI'!AT36-'Rebasing adj NLI'!AU26)*AU108)*AU$19*AU$125)</f>
        <v>232.49372074408842</v>
      </c>
      <c r="AV36" s="11">
        <f>IF('KWh (Cumulative) NLI'!AV36=0,0,((('KWh (Monthly) ENTRY NLI '!AV36*0.5)+'KWh (Cumulative) NLI'!AU36-'Rebasing adj NLI'!AV26)*AV108)*AV$19*AV$125)</f>
        <v>85.989679312864936</v>
      </c>
      <c r="AW36" s="11">
        <f>IF('KWh (Cumulative) NLI'!AW36=0,0,((('KWh (Monthly) ENTRY NLI '!AW36*0.5)+'KWh (Cumulative) NLI'!AV36-'Rebasing adj NLI'!AW26)*AW108)*AW$19*AW$125)</f>
        <v>144.50880865206076</v>
      </c>
      <c r="AX36" s="11">
        <f>IF('KWh (Cumulative) NLI'!AX36=0,0,((('KWh (Monthly) ENTRY NLI '!AX36*0.5)+'KWh (Cumulative) NLI'!AW36-'Rebasing adj NLI'!AX26)*AX108)*AX$19*AX$125)</f>
        <v>227.92751748047232</v>
      </c>
      <c r="AY36" s="11">
        <f>IF('KWh (Cumulative) NLI'!AY36=0,0,((('KWh (Monthly) ENTRY NLI '!AY36*0.5)+'KWh (Cumulative) NLI'!AX36-'Rebasing adj NLI'!AY26)*AY108)*AY$19*AY$125)</f>
        <v>220.97312386680119</v>
      </c>
      <c r="AZ36" s="11">
        <f>IF('KWh (Cumulative) NLI'!AZ36=0,0,((('KWh (Monthly) ENTRY NLI '!AZ36*0.5)+'KWh (Cumulative) NLI'!AY36-'Rebasing adj NLI'!AZ26)*AZ108)*AZ$19*AZ$125)</f>
        <v>185.99240988356533</v>
      </c>
      <c r="BA36" s="11">
        <f>IF('KWh (Cumulative) NLI'!BA36=0,0,((('KWh (Monthly) ENTRY NLI '!BA36*0.5)+'KWh (Cumulative) NLI'!AZ36-'Rebasing adj NLI'!BA26)*BA108)*BA$19*BA$125)</f>
        <v>153.29242553463692</v>
      </c>
      <c r="BB36" s="11">
        <f>IF('KWh (Cumulative) NLI'!BB36=0,0,((('KWh (Monthly) ENTRY NLI '!BB36*0.5)+'KWh (Cumulative) NLI'!BA36-'Rebasing adj NLI'!BB26)*BB108)*BB$19*BB$125)</f>
        <v>93.205755498988395</v>
      </c>
      <c r="BC36" s="11">
        <f>IF('KWh (Cumulative) NLI'!BC36=0,0,((('KWh (Monthly) ENTRY NLI '!BC36*0.5)+'KWh (Cumulative) NLI'!BB36-'Rebasing adj NLI'!BC26)*BC108)*BC$19*BC$125)</f>
        <v>104.03886589282948</v>
      </c>
      <c r="BD36" s="11">
        <f>IF('KWh (Cumulative) NLI'!BD36=0,0,((('KWh (Monthly) ENTRY NLI '!BD36*0.5)+'KWh (Cumulative) NLI'!BC36-'Rebasing adj NLI'!BD26)*BD108)*BD$19*BD$125)</f>
        <v>0</v>
      </c>
      <c r="BE36" s="11">
        <f>IF('KWh (Cumulative) NLI'!BE36=0,0,((('KWh (Monthly) ENTRY NLI '!BE36*0.5)+'KWh (Cumulative) NLI'!BD36-'Rebasing adj NLI'!BE26)*BE108)*BE$19*BE$125)</f>
        <v>0</v>
      </c>
      <c r="BF36" s="11">
        <f>IF('KWh (Cumulative) NLI'!BF36=0,0,((('KWh (Monthly) ENTRY NLI '!BF36*0.5)+'KWh (Cumulative) NLI'!BE36-'Rebasing adj NLI'!BF26)*BF108)*BF$19*BF$125)</f>
        <v>0</v>
      </c>
      <c r="BG36" s="11">
        <f>IF('KWh (Cumulative) NLI'!BG36=0,0,((('KWh (Monthly) ENTRY NLI '!BG36*0.5)+'KWh (Cumulative) NLI'!BF36-'Rebasing adj NLI'!BG26)*BG108)*BG$19*BG$125)</f>
        <v>0</v>
      </c>
      <c r="BH36" s="11">
        <f>IF('KWh (Cumulative) NLI'!BH36=0,0,((('KWh (Monthly) ENTRY NLI '!BH36*0.5)+'KWh (Cumulative) NLI'!BG36-'Rebasing adj NLI'!BH26)*BH108)*BH$19*BH$125)</f>
        <v>0</v>
      </c>
      <c r="BI36" s="11">
        <f>IF('KWh (Cumulative) NLI'!BI36=0,0,((('KWh (Monthly) ENTRY NLI '!BI36*0.5)+'KWh (Cumulative) NLI'!BH36-'Rebasing adj NLI'!BI26)*BI108)*BI$19*BI$125)</f>
        <v>0</v>
      </c>
      <c r="BJ36" s="11">
        <f>IF('KWh (Cumulative) NLI'!BJ36=0,0,((('KWh (Monthly) ENTRY NLI '!BJ36*0.5)+'KWh (Cumulative) NLI'!BI36-'Rebasing adj NLI'!BJ26)*BJ108)*BJ$19*BJ$125)</f>
        <v>0</v>
      </c>
      <c r="BK36" s="11">
        <f>IF('KWh (Cumulative) NLI'!BK36=0,0,((('KWh (Monthly) ENTRY NLI '!BK36*0.5)+'KWh (Cumulative) NLI'!BJ36-'Rebasing adj NLI'!BK26)*BK108)*BK$19*BK$125)</f>
        <v>0</v>
      </c>
      <c r="BL36" s="11">
        <f>IF('KWh (Cumulative) NLI'!BL36=0,0,((('KWh (Monthly) ENTRY NLI '!BL36*0.5)+'KWh (Cumulative) NLI'!BK36-'Rebasing adj NLI'!BL26)*BL108)*BL$19*BL$125)</f>
        <v>0</v>
      </c>
      <c r="BM36" s="11">
        <f>IF('KWh (Cumulative) NLI'!BM36=0,0,((('KWh (Monthly) ENTRY NLI '!BM36*0.5)+'KWh (Cumulative) NLI'!BL36-'Rebasing adj NLI'!BM26)*BM108)*BM$19*BM$125)</f>
        <v>0</v>
      </c>
      <c r="BN36" s="11">
        <f>IF('KWh (Cumulative) NLI'!BN36=0,0,((('KWh (Monthly) ENTRY NLI '!BN36*0.5)+'KWh (Cumulative) NLI'!BM36-'Rebasing adj NLI'!BN26)*BN108)*BN$19*BN$125)</f>
        <v>0</v>
      </c>
      <c r="BO36" s="11">
        <f>IF('KWh (Cumulative) NLI'!BO36=0,0,((('KWh (Monthly) ENTRY NLI '!BO36*0.5)+'KWh (Cumulative) NLI'!BN36-'Rebasing adj NLI'!BO26)*BO108)*BO$19*BO$125)</f>
        <v>0</v>
      </c>
      <c r="BP36" s="11">
        <f>IF('KWh (Cumulative) NLI'!BP36=0,0,((('KWh (Monthly) ENTRY NLI '!BP36*0.5)+'KWh (Cumulative) NLI'!BO36-'Rebasing adj NLI'!BP26)*BP108)*BP$19*BP$125)</f>
        <v>0</v>
      </c>
      <c r="BQ36" s="11">
        <f>IF('KWh (Cumulative) NLI'!BQ36=0,0,((('KWh (Monthly) ENTRY NLI '!BQ36*0.5)+'KWh (Cumulative) NLI'!BP36-'Rebasing adj NLI'!BQ26)*BQ108)*BQ$19*BQ$125)</f>
        <v>0</v>
      </c>
      <c r="BR36" s="11">
        <f>IF('KWh (Cumulative) NLI'!BR36=0,0,((('KWh (Monthly) ENTRY NLI '!BR36*0.5)+'KWh (Cumulative) NLI'!BQ36-'Rebasing adj NLI'!BR26)*BR108)*BR$19*BR$125)</f>
        <v>0</v>
      </c>
      <c r="BS36" s="11">
        <f>IF('KWh (Cumulative) NLI'!BS36=0,0,((('KWh (Monthly) ENTRY NLI '!BS36*0.5)+'KWh (Cumulative) NLI'!BR36-'Rebasing adj NLI'!BS26)*BS108)*BS$19*BS$125)</f>
        <v>0</v>
      </c>
      <c r="BT36" s="11">
        <f>IF('KWh (Cumulative) NLI'!BT36=0,0,((('KWh (Monthly) ENTRY NLI '!BT36*0.5)+'KWh (Cumulative) NLI'!BS36-'Rebasing adj NLI'!BT26)*BT108)*BT$19*BT$125)</f>
        <v>0</v>
      </c>
      <c r="BU36" s="11">
        <f>IF('KWh (Cumulative) NLI'!BU36=0,0,((('KWh (Monthly) ENTRY NLI '!BU36*0.5)+'KWh (Cumulative) NLI'!BT36-'Rebasing adj NLI'!BU26)*BU108)*BU$19*BU$125)</f>
        <v>0</v>
      </c>
      <c r="BV36" s="11">
        <f>IF('KWh (Cumulative) NLI'!BV36=0,0,((('KWh (Monthly) ENTRY NLI '!BV36*0.5)+'KWh (Cumulative) NLI'!BU36-'Rebasing adj NLI'!BV26)*BV108)*BV$19*BV$125)</f>
        <v>0</v>
      </c>
      <c r="BW36" s="11">
        <f>IF('KWh (Cumulative) NLI'!BW36=0,0,((('KWh (Monthly) ENTRY NLI '!BW36*0.5)+'KWh (Cumulative) NLI'!BV36-'Rebasing adj NLI'!BW26)*BW108)*BW$19*BW$125)</f>
        <v>0</v>
      </c>
      <c r="BX36" s="11">
        <f>IF('KWh (Cumulative) NLI'!BX36=0,0,((('KWh (Monthly) ENTRY NLI '!BX36*0.5)+'KWh (Cumulative) NLI'!BW36-'Rebasing adj NLI'!BX26)*BX108)*BX$19*BX$125)</f>
        <v>0</v>
      </c>
      <c r="BY36" s="11">
        <f>IF('KWh (Cumulative) NLI'!BY36=0,0,((('KWh (Monthly) ENTRY NLI '!BY36*0.5)+'KWh (Cumulative) NLI'!BX36-'Rebasing adj NLI'!BY26)*BY108)*BY$19*BY$125)</f>
        <v>0</v>
      </c>
      <c r="BZ36" s="11">
        <f>IF('KWh (Cumulative) NLI'!BZ36=0,0,((('KWh (Monthly) ENTRY NLI '!BZ36*0.5)+'KWh (Cumulative) NLI'!BY36-'Rebasing adj NLI'!BZ26)*BZ108)*BZ$19*BZ$125)</f>
        <v>0</v>
      </c>
      <c r="CA36" s="11">
        <f>IF('KWh (Cumulative) NLI'!CA36=0,0,((('KWh (Monthly) ENTRY NLI '!CA36*0.5)+'KWh (Cumulative) NLI'!BZ36-'Rebasing adj NLI'!CA26)*CA108)*CA$19*CA$125)</f>
        <v>0</v>
      </c>
      <c r="CB36" s="11">
        <f>IF('KWh (Cumulative) NLI'!CB36=0,0,((('KWh (Monthly) ENTRY NLI '!CB36*0.5)+'KWh (Cumulative) NLI'!CA36-'Rebasing adj NLI'!CB26)*CB108)*CB$19*CB$125)</f>
        <v>0</v>
      </c>
      <c r="CC36" s="11">
        <f>IF('KWh (Cumulative) NLI'!CC36=0,0,((('KWh (Monthly) ENTRY NLI '!CC36*0.5)+'KWh (Cumulative) NLI'!CB36-'Rebasing adj NLI'!CC26)*CC108)*CC$19*CC$125)</f>
        <v>0</v>
      </c>
      <c r="CD36" s="11">
        <f>IF('KWh (Cumulative) NLI'!CD36=0,0,((('KWh (Monthly) ENTRY NLI '!CD36*0.5)+'KWh (Cumulative) NLI'!CC36-'Rebasing adj NLI'!CD26)*CD108)*CD$19*CD$125)</f>
        <v>0</v>
      </c>
      <c r="CE36" s="11">
        <f>IF('KWh (Cumulative) NLI'!CE36=0,0,((('KWh (Monthly) ENTRY NLI '!CE36*0.5)+'KWh (Cumulative) NLI'!CD36-'Rebasing adj NLI'!CE26)*CE108)*CE$19*CE$125)</f>
        <v>0</v>
      </c>
      <c r="CF36" s="11">
        <f>IF('KWh (Cumulative) NLI'!CF36=0,0,((('KWh (Monthly) ENTRY NLI '!CF36*0.5)+'KWh (Cumulative) NLI'!CE36-'Rebasing adj NLI'!CF26)*CF108)*CF$19*CF$125)</f>
        <v>0</v>
      </c>
      <c r="CG36" s="11">
        <f>IF('KWh (Cumulative) NLI'!CG36=0,0,((('KWh (Monthly) ENTRY NLI '!CG36*0.5)+'KWh (Cumulative) NLI'!CF36-'Rebasing adj NLI'!CG26)*CG108)*CG$19*CG$125)</f>
        <v>0</v>
      </c>
      <c r="CH36" s="11">
        <f>IF('KWh (Cumulative) NLI'!CH36=0,0,((('KWh (Monthly) ENTRY NLI '!CH36*0.5)+'KWh (Cumulative) NLI'!CG36-'Rebasing adj NLI'!CH26)*CH108)*CH$19*CH$125)</f>
        <v>0</v>
      </c>
      <c r="CI36" s="11">
        <f>IF('KWh (Cumulative) NLI'!CI36=0,0,((('KWh (Monthly) ENTRY NLI '!CI36*0.5)+'KWh (Cumulative) NLI'!CH36-'Rebasing adj NLI'!CI26)*CI108)*CI$19*CI$125)</f>
        <v>0</v>
      </c>
      <c r="CJ36" s="11">
        <f>IF('KWh (Cumulative) NLI'!CJ36=0,0,((('KWh (Monthly) ENTRY NLI '!CJ36*0.5)+'KWh (Cumulative) NLI'!CI36-'Rebasing adj NLI'!CJ26)*CJ108)*CJ$19*CJ$125)</f>
        <v>0</v>
      </c>
      <c r="CK36" s="111">
        <f t="shared" ref="CK36:CK47" si="34">SUM(C36:CJ36)</f>
        <v>3850.1047927561026</v>
      </c>
      <c r="CL36" s="111">
        <v>7.280586730315008</v>
      </c>
    </row>
    <row r="37" spans="1:90" x14ac:dyDescent="0.25">
      <c r="A37" s="209"/>
      <c r="B37" s="45" t="s">
        <v>10</v>
      </c>
      <c r="C37" s="11">
        <f>IF('KWh (Cumulative) NLI'!C37=0,0,((('KWh (Monthly) ENTRY NLI '!C37*0.5)-'Rebasing adj NLI'!C27)*C109)*C$19*C$125)</f>
        <v>0</v>
      </c>
      <c r="D37" s="11">
        <f>IF('KWh (Cumulative) NLI'!D37=0,0,((('KWh (Monthly) ENTRY NLI '!D37*0.5)+'KWh (Cumulative) NLI'!C37-'Rebasing adj NLI'!D27)*D109)*D$19*D$125)</f>
        <v>0</v>
      </c>
      <c r="E37" s="11">
        <f>IF('KWh (Cumulative) NLI'!E37=0,0,((('KWh (Monthly) ENTRY NLI '!E37*0.5)+'KWh (Cumulative) NLI'!D37-'Rebasing adj NLI'!E27)*E109)*E$19*E$125)</f>
        <v>0</v>
      </c>
      <c r="F37" s="11">
        <f>IF('KWh (Cumulative) NLI'!F37=0,0,((('KWh (Monthly) ENTRY NLI '!F37*0.5)+'KWh (Cumulative) NLI'!E37-'Rebasing adj NLI'!F27)*F109)*F$19*F$125)</f>
        <v>0</v>
      </c>
      <c r="G37" s="11">
        <f>IF('KWh (Cumulative) NLI'!G37=0,0,((('KWh (Monthly) ENTRY NLI '!G37*0.5)+'KWh (Cumulative) NLI'!F37-'Rebasing adj NLI'!G27)*G109)*G$19*G$125)</f>
        <v>0</v>
      </c>
      <c r="H37" s="11">
        <f>IF('KWh (Cumulative) NLI'!H37=0,0,((('KWh (Monthly) ENTRY NLI '!H37*0.5)+'KWh (Cumulative) NLI'!G37-'Rebasing adj NLI'!H27)*H109)*H$19*H$125)</f>
        <v>0</v>
      </c>
      <c r="I37" s="11">
        <f>IF('KWh (Cumulative) NLI'!I37=0,0,((('KWh (Monthly) ENTRY NLI '!I37*0.5)+'KWh (Cumulative) NLI'!H37-'Rebasing adj NLI'!I27)*I109)*I$19*I$125)</f>
        <v>0</v>
      </c>
      <c r="J37" s="11">
        <f>IF('KWh (Cumulative) NLI'!J37=0,0,((('KWh (Monthly) ENTRY NLI '!J37*0.5)+'KWh (Cumulative) NLI'!I37-'Rebasing adj NLI'!J27)*J109)*J$19*J$125)</f>
        <v>0</v>
      </c>
      <c r="K37" s="11">
        <f>IF('KWh (Cumulative) NLI'!K37=0,0,((('KWh (Monthly) ENTRY NLI '!K37*0.5)+'KWh (Cumulative) NLI'!J37-'Rebasing adj NLI'!K27)*K109)*K$19*K$125)</f>
        <v>0</v>
      </c>
      <c r="L37" s="11">
        <f>IF('KWh (Cumulative) NLI'!L37=0,0,((('KWh (Monthly) ENTRY NLI '!L37*0.5)+'KWh (Cumulative) NLI'!K37-'Rebasing adj NLI'!L27)*L109)*L$19*L$125)</f>
        <v>0</v>
      </c>
      <c r="M37" s="11">
        <f>IF('KWh (Cumulative) NLI'!M37=0,0,((('KWh (Monthly) ENTRY NLI '!M37*0.5)+'KWh (Cumulative) NLI'!L37-'Rebasing adj NLI'!M27)*M109)*M$19*M$125)</f>
        <v>0</v>
      </c>
      <c r="N37" s="11">
        <f>IF('KWh (Cumulative) NLI'!N37=0,0,((('KWh (Monthly) ENTRY NLI '!N37*0.5)+'KWh (Cumulative) NLI'!M37-'Rebasing adj NLI'!N27)*N109)*N$19*N$125)</f>
        <v>0</v>
      </c>
      <c r="O37" s="11">
        <f>IF('KWh (Cumulative) NLI'!O37=0,0,((('KWh (Monthly) ENTRY NLI '!O37*0.5)+'KWh (Cumulative) NLI'!N37-'Rebasing adj NLI'!O27)*O109)*O$19*O$125)</f>
        <v>0</v>
      </c>
      <c r="P37" s="11">
        <f>IF('KWh (Cumulative) NLI'!P37=0,0,((('KWh (Monthly) ENTRY NLI '!P37*0.5)+'KWh (Cumulative) NLI'!O37-'Rebasing adj NLI'!P27)*P109)*P$19*P$125)</f>
        <v>0</v>
      </c>
      <c r="Q37" s="11">
        <f>IF('KWh (Cumulative) NLI'!Q37=0,0,((('KWh (Monthly) ENTRY NLI '!Q37*0.5)+'KWh (Cumulative) NLI'!P37-'Rebasing adj NLI'!Q27)*Q109)*Q$19*Q$125)</f>
        <v>0</v>
      </c>
      <c r="R37" s="11">
        <f>IF('KWh (Cumulative) NLI'!R37=0,0,((('KWh (Monthly) ENTRY NLI '!R37*0.5)+'KWh (Cumulative) NLI'!Q37-'Rebasing adj NLI'!R27)*R109)*R$19*R$125)</f>
        <v>0</v>
      </c>
      <c r="S37" s="11">
        <f>IF('KWh (Cumulative) NLI'!S37=0,0,((('KWh (Monthly) ENTRY NLI '!S37*0.5)+'KWh (Cumulative) NLI'!R37-'Rebasing adj NLI'!S27)*S109)*S$19*S$125)</f>
        <v>0</v>
      </c>
      <c r="T37" s="11">
        <f>IF('KWh (Cumulative) NLI'!T37=0,0,((('KWh (Monthly) ENTRY NLI '!T37*0.5)+'KWh (Cumulative) NLI'!S37-'Rebasing adj NLI'!T27)*T109)*T$19*T$125)</f>
        <v>0</v>
      </c>
      <c r="U37" s="11">
        <f>IF('KWh (Cumulative) NLI'!U37=0,0,((('KWh (Monthly) ENTRY NLI '!U37*0.5)+'KWh (Cumulative) NLI'!T37-'Rebasing adj NLI'!U27)*U109)*U$19*U$125)</f>
        <v>0</v>
      </c>
      <c r="V37" s="11">
        <f>IF('KWh (Cumulative) NLI'!V37=0,0,((('KWh (Monthly) ENTRY NLI '!V37*0.5)+'KWh (Cumulative) NLI'!U37-'Rebasing adj NLI'!V27)*V109)*V$19*V$125)</f>
        <v>0</v>
      </c>
      <c r="W37" s="11">
        <f>IF('KWh (Cumulative) NLI'!W37=0,0,((('KWh (Monthly) ENTRY NLI '!W37*0.5)+'KWh (Cumulative) NLI'!V37-'Rebasing adj NLI'!W27)*W109)*W$19*W$125)</f>
        <v>0</v>
      </c>
      <c r="X37" s="11">
        <f>IF('KWh (Cumulative) NLI'!X37=0,0,((('KWh (Monthly) ENTRY NLI '!X37*0.5)+'KWh (Cumulative) NLI'!W37-'Rebasing adj NLI'!X27)*X109)*X$19*X$125)</f>
        <v>0</v>
      </c>
      <c r="Y37" s="11">
        <f>IF('KWh (Cumulative) NLI'!Y37=0,0,((('KWh (Monthly) ENTRY NLI '!Y37*0.5)+'KWh (Cumulative) NLI'!X37-'Rebasing adj NLI'!Y27)*Y109)*Y$19*Y$125)</f>
        <v>0</v>
      </c>
      <c r="Z37" s="11">
        <f>IF('KWh (Cumulative) NLI'!Z37=0,0,((('KWh (Monthly) ENTRY NLI '!Z37*0.5)+'KWh (Cumulative) NLI'!Y37-'Rebasing adj NLI'!Z27)*Z109)*Z$19*Z$125)</f>
        <v>0</v>
      </c>
      <c r="AA37" s="11">
        <f>IF('KWh (Cumulative) NLI'!AA37=0,0,((('KWh (Monthly) ENTRY NLI '!AA37*0.5)+'KWh (Cumulative) NLI'!Z37-'Rebasing adj NLI'!AA27)*AA109)*AA$19*AA$125)</f>
        <v>0</v>
      </c>
      <c r="AB37" s="11">
        <f>IF('KWh (Cumulative) NLI'!AB37=0,0,((('KWh (Monthly) ENTRY NLI '!AB37*0.5)+'KWh (Cumulative) NLI'!AA37-'Rebasing adj NLI'!AB27)*AB109)*AB$19*AB$125)</f>
        <v>0</v>
      </c>
      <c r="AC37" s="11">
        <f>IF('KWh (Cumulative) NLI'!AC37=0,0,((('KWh (Monthly) ENTRY NLI '!AC37*0.5)+'KWh (Cumulative) NLI'!AB37-'Rebasing adj NLI'!AC27)*AC109)*AC$19*AC$125)</f>
        <v>0</v>
      </c>
      <c r="AD37" s="11">
        <f>IF('KWh (Cumulative) NLI'!AD37=0,0,((('KWh (Monthly) ENTRY NLI '!AD37*0.5)+'KWh (Cumulative) NLI'!AC37-'Rebasing adj NLI'!AD27)*AD109)*AD$19*AD$125)</f>
        <v>15.492824818667538</v>
      </c>
      <c r="AE37" s="11">
        <f>IF('KWh (Cumulative) NLI'!AE37=0,0,((('KWh (Monthly) ENTRY NLI '!AE37*0.5)+'KWh (Cumulative) NLI'!AD37-'Rebasing adj NLI'!AE27)*AE109)*AE$19*AE$125)</f>
        <v>37.787444228910829</v>
      </c>
      <c r="AF37" s="11">
        <f>IF('KWh (Cumulative) NLI'!AF37=0,0,((('KWh (Monthly) ENTRY NLI '!AF37*0.5)+'KWh (Cumulative) NLI'!AE37-'Rebasing adj NLI'!AF27)*AF109)*AF$19*AF$125)</f>
        <v>60.026930793156403</v>
      </c>
      <c r="AG37" s="11">
        <f>IF('KWh (Cumulative) NLI'!AG37=0,0,((('KWh (Monthly) ENTRY NLI '!AG37*0.5)+'KWh (Cumulative) NLI'!AF37-'Rebasing adj NLI'!AG27)*AG109)*AG$19*AG$125)</f>
        <v>61.875432215641169</v>
      </c>
      <c r="AH37" s="11">
        <f>IF('KWh (Cumulative) NLI'!AH37=0,0,((('KWh (Monthly) ENTRY NLI '!AH37*0.5)+'KWh (Cumulative) NLI'!AG37-'Rebasing adj NLI'!AH27)*AH109)*AH$19*AH$125)</f>
        <v>58.128315878189731</v>
      </c>
      <c r="AI37" s="11">
        <f>IF('KWh (Cumulative) NLI'!AI37=0,0,((('KWh (Monthly) ENTRY NLI '!AI37*0.5)+'KWh (Cumulative) NLI'!AH37-'Rebasing adj NLI'!AI27)*AI109)*AI$19*AI$125)</f>
        <v>56.497190055677798</v>
      </c>
      <c r="AJ37" s="11">
        <f>IF('KWh (Cumulative) NLI'!AJ37=0,0,((('KWh (Monthly) ENTRY NLI '!AJ37*0.5)+'KWh (Cumulative) NLI'!AI37-'Rebasing adj NLI'!AJ27)*AJ109)*AJ$19*AJ$125)</f>
        <v>32.8351306128244</v>
      </c>
      <c r="AK37" s="11">
        <f>IF('KWh (Cumulative) NLI'!AK37=0,0,((('KWh (Monthly) ENTRY NLI '!AK37*0.5)+'KWh (Cumulative) NLI'!AJ37-'Rebasing adj NLI'!AK27)*AK109)*AK$19*AK$125)</f>
        <v>32.696598928160171</v>
      </c>
      <c r="AL37" s="11">
        <f>IF('KWh (Cumulative) NLI'!AL37=0,0,((('KWh (Monthly) ENTRY NLI '!AL37*0.5)+'KWh (Cumulative) NLI'!AK37-'Rebasing adj NLI'!AL27)*AL109)*AL$19*AL$125)</f>
        <v>38.294532993579736</v>
      </c>
      <c r="AM37" s="11">
        <f>IF('KWh (Cumulative) NLI'!AM37=0,0,((('KWh (Monthly) ENTRY NLI '!AM37*0.5)+'KWh (Cumulative) NLI'!AL37-'Rebasing adj NLI'!AM27)*AM109)*AM$19*AM$125)</f>
        <v>41.761748372077172</v>
      </c>
      <c r="AN37" s="11">
        <f>IF('KWh (Cumulative) NLI'!AN37=0,0,((('KWh (Monthly) ENTRY NLI '!AN37*0.5)+'KWh (Cumulative) NLI'!AM37-'Rebasing adj NLI'!AN27)*AN109)*AN$19*AN$125)</f>
        <v>38.005783034160423</v>
      </c>
      <c r="AO37" s="11">
        <f>IF('KWh (Cumulative) NLI'!AO37=0,0,((('KWh (Monthly) ENTRY NLI '!AO37*0.5)+'KWh (Cumulative) NLI'!AN37-'Rebasing adj NLI'!AO27)*AO109)*AO$19*AO$125)</f>
        <v>41.593202052010042</v>
      </c>
      <c r="AP37" s="11">
        <f>IF('KWh (Cumulative) NLI'!AP37=0,0,((('KWh (Monthly) ENTRY NLI '!AP37*0.5)+'KWh (Cumulative) NLI'!AO37-'Rebasing adj NLI'!AP27)*AP109)*AP$19*AP$125)</f>
        <v>39.079770617332045</v>
      </c>
      <c r="AQ37" s="11">
        <f>IF('KWh (Cumulative) NLI'!AQ37=0,0,((('KWh (Monthly) ENTRY NLI '!AQ37*0.5)+'KWh (Cumulative) NLI'!AP37-'Rebasing adj NLI'!AQ27)*AQ109)*AQ$19*AQ$125)</f>
        <v>47.823864342638842</v>
      </c>
      <c r="AR37" s="11">
        <f>IF('KWh (Cumulative) NLI'!AR37=0,0,((('KWh (Monthly) ENTRY NLI '!AR37*0.5)+'KWh (Cumulative) NLI'!AQ37-'Rebasing adj NLI'!AR27)*AR109)*AR$19*AR$125)</f>
        <v>79.285479737839168</v>
      </c>
      <c r="AS37" s="11">
        <f>IF('KWh (Cumulative) NLI'!AS37=0,0,((('KWh (Monthly) ENTRY NLI '!AS37*0.5)+'KWh (Cumulative) NLI'!AR37-'Rebasing adj NLI'!AS27)*AS109)*AS$19*AS$125)</f>
        <v>81.727039220245558</v>
      </c>
      <c r="AT37" s="11">
        <f>IF('KWh (Cumulative) NLI'!AT37=0,0,((('KWh (Monthly) ENTRY NLI '!AT37*0.5)+'KWh (Cumulative) NLI'!AS37-'Rebasing adj NLI'!AT27)*AT109)*AT$19*AT$125)</f>
        <v>81.751787971334267</v>
      </c>
      <c r="AU37" s="11">
        <f>IF('KWh (Cumulative) NLI'!AU37=0,0,((('KWh (Monthly) ENTRY NLI '!AU37*0.5)+'KWh (Cumulative) NLI'!AT37-'Rebasing adj NLI'!AU27)*AU109)*AU$19*AU$125)</f>
        <v>79.45776912041832</v>
      </c>
      <c r="AV37" s="11">
        <f>IF('KWh (Cumulative) NLI'!AV37=0,0,((('KWh (Monthly) ENTRY NLI '!AV37*0.5)+'KWh (Cumulative) NLI'!AU37-'Rebasing adj NLI'!AV27)*AV109)*AV$19*AV$125)</f>
        <v>46.179398032033347</v>
      </c>
      <c r="AW37" s="11">
        <f>IF('KWh (Cumulative) NLI'!AW37=0,0,((('KWh (Monthly) ENTRY NLI '!AW37*0.5)+'KWh (Cumulative) NLI'!AV37-'Rebasing adj NLI'!AW27)*AW109)*AW$19*AW$125)</f>
        <v>45.984566773964318</v>
      </c>
      <c r="AX37" s="11">
        <f>IF('KWh (Cumulative) NLI'!AX37=0,0,((('KWh (Monthly) ENTRY NLI '!AX37*0.5)+'KWh (Cumulative) NLI'!AW37-'Rebasing adj NLI'!AX27)*AX109)*AX$19*AX$125)</f>
        <v>44.761856126732475</v>
      </c>
      <c r="AY37" s="11">
        <f>IF('KWh (Cumulative) NLI'!AY37=0,0,((('KWh (Monthly) ENTRY NLI '!AY37*0.5)+'KWh (Cumulative) NLI'!AX37-'Rebasing adj NLI'!AY27)*AY109)*AY$19*AY$125)</f>
        <v>41.761748372077172</v>
      </c>
      <c r="AZ37" s="11">
        <f>IF('KWh (Cumulative) NLI'!AZ37=0,0,((('KWh (Monthly) ENTRY NLI '!AZ37*0.5)+'KWh (Cumulative) NLI'!AY37-'Rebasing adj NLI'!AZ27)*AZ109)*AZ$19*AZ$125)</f>
        <v>38.005783034160423</v>
      </c>
      <c r="BA37" s="11">
        <f>IF('KWh (Cumulative) NLI'!BA37=0,0,((('KWh (Monthly) ENTRY NLI '!BA37*0.5)+'KWh (Cumulative) NLI'!AZ37-'Rebasing adj NLI'!BA27)*BA109)*BA$19*BA$125)</f>
        <v>41.593202052010042</v>
      </c>
      <c r="BB37" s="11">
        <f>IF('KWh (Cumulative) NLI'!BB37=0,0,((('KWh (Monthly) ENTRY NLI '!BB37*0.5)+'KWh (Cumulative) NLI'!BA37-'Rebasing adj NLI'!BB27)*BB109)*BB$19*BB$125)</f>
        <v>39.079770617332045</v>
      </c>
      <c r="BC37" s="11">
        <f>IF('KWh (Cumulative) NLI'!BC37=0,0,((('KWh (Monthly) ENTRY NLI '!BC37*0.5)+'KWh (Cumulative) NLI'!BB37-'Rebasing adj NLI'!BC27)*BC109)*BC$19*BC$125)</f>
        <v>47.823864342638842</v>
      </c>
      <c r="BD37" s="11">
        <f>IF('KWh (Cumulative) NLI'!BD37=0,0,((('KWh (Monthly) ENTRY NLI '!BD37*0.5)+'KWh (Cumulative) NLI'!BC37-'Rebasing adj NLI'!BD27)*BD109)*BD$19*BD$125)</f>
        <v>0</v>
      </c>
      <c r="BE37" s="11">
        <f>IF('KWh (Cumulative) NLI'!BE37=0,0,((('KWh (Monthly) ENTRY NLI '!BE37*0.5)+'KWh (Cumulative) NLI'!BD37-'Rebasing adj NLI'!BE27)*BE109)*BE$19*BE$125)</f>
        <v>0</v>
      </c>
      <c r="BF37" s="11">
        <f>IF('KWh (Cumulative) NLI'!BF37=0,0,((('KWh (Monthly) ENTRY NLI '!BF37*0.5)+'KWh (Cumulative) NLI'!BE37-'Rebasing adj NLI'!BF27)*BF109)*BF$19*BF$125)</f>
        <v>0</v>
      </c>
      <c r="BG37" s="11">
        <f>IF('KWh (Cumulative) NLI'!BG37=0,0,((('KWh (Monthly) ENTRY NLI '!BG37*0.5)+'KWh (Cumulative) NLI'!BF37-'Rebasing adj NLI'!BG27)*BG109)*BG$19*BG$125)</f>
        <v>0</v>
      </c>
      <c r="BH37" s="11">
        <f>IF('KWh (Cumulative) NLI'!BH37=0,0,((('KWh (Monthly) ENTRY NLI '!BH37*0.5)+'KWh (Cumulative) NLI'!BG37-'Rebasing adj NLI'!BH27)*BH109)*BH$19*BH$125)</f>
        <v>0</v>
      </c>
      <c r="BI37" s="11">
        <f>IF('KWh (Cumulative) NLI'!BI37=0,0,((('KWh (Monthly) ENTRY NLI '!BI37*0.5)+'KWh (Cumulative) NLI'!BH37-'Rebasing adj NLI'!BI27)*BI109)*BI$19*BI$125)</f>
        <v>0</v>
      </c>
      <c r="BJ37" s="11">
        <f>IF('KWh (Cumulative) NLI'!BJ37=0,0,((('KWh (Monthly) ENTRY NLI '!BJ37*0.5)+'KWh (Cumulative) NLI'!BI37-'Rebasing adj NLI'!BJ27)*BJ109)*BJ$19*BJ$125)</f>
        <v>0</v>
      </c>
      <c r="BK37" s="11">
        <f>IF('KWh (Cumulative) NLI'!BK37=0,0,((('KWh (Monthly) ENTRY NLI '!BK37*0.5)+'KWh (Cumulative) NLI'!BJ37-'Rebasing adj NLI'!BK27)*BK109)*BK$19*BK$125)</f>
        <v>0</v>
      </c>
      <c r="BL37" s="11">
        <f>IF('KWh (Cumulative) NLI'!BL37=0,0,((('KWh (Monthly) ENTRY NLI '!BL37*0.5)+'KWh (Cumulative) NLI'!BK37-'Rebasing adj NLI'!BL27)*BL109)*BL$19*BL$125)</f>
        <v>0</v>
      </c>
      <c r="BM37" s="11">
        <f>IF('KWh (Cumulative) NLI'!BM37=0,0,((('KWh (Monthly) ENTRY NLI '!BM37*0.5)+'KWh (Cumulative) NLI'!BL37-'Rebasing adj NLI'!BM27)*BM109)*BM$19*BM$125)</f>
        <v>0</v>
      </c>
      <c r="BN37" s="11">
        <f>IF('KWh (Cumulative) NLI'!BN37=0,0,((('KWh (Monthly) ENTRY NLI '!BN37*0.5)+'KWh (Cumulative) NLI'!BM37-'Rebasing adj NLI'!BN27)*BN109)*BN$19*BN$125)</f>
        <v>0</v>
      </c>
      <c r="BO37" s="11">
        <f>IF('KWh (Cumulative) NLI'!BO37=0,0,((('KWh (Monthly) ENTRY NLI '!BO37*0.5)+'KWh (Cumulative) NLI'!BN37-'Rebasing adj NLI'!BO27)*BO109)*BO$19*BO$125)</f>
        <v>0</v>
      </c>
      <c r="BP37" s="11">
        <f>IF('KWh (Cumulative) NLI'!BP37=0,0,((('KWh (Monthly) ENTRY NLI '!BP37*0.5)+'KWh (Cumulative) NLI'!BO37-'Rebasing adj NLI'!BP27)*BP109)*BP$19*BP$125)</f>
        <v>0</v>
      </c>
      <c r="BQ37" s="11">
        <f>IF('KWh (Cumulative) NLI'!BQ37=0,0,((('KWh (Monthly) ENTRY NLI '!BQ37*0.5)+'KWh (Cumulative) NLI'!BP37-'Rebasing adj NLI'!BQ27)*BQ109)*BQ$19*BQ$125)</f>
        <v>0</v>
      </c>
      <c r="BR37" s="11">
        <f>IF('KWh (Cumulative) NLI'!BR37=0,0,((('KWh (Monthly) ENTRY NLI '!BR37*0.5)+'KWh (Cumulative) NLI'!BQ37-'Rebasing adj NLI'!BR27)*BR109)*BR$19*BR$125)</f>
        <v>0</v>
      </c>
      <c r="BS37" s="11">
        <f>IF('KWh (Cumulative) NLI'!BS37=0,0,((('KWh (Monthly) ENTRY NLI '!BS37*0.5)+'KWh (Cumulative) NLI'!BR37-'Rebasing adj NLI'!BS27)*BS109)*BS$19*BS$125)</f>
        <v>0</v>
      </c>
      <c r="BT37" s="11">
        <f>IF('KWh (Cumulative) NLI'!BT37=0,0,((('KWh (Monthly) ENTRY NLI '!BT37*0.5)+'KWh (Cumulative) NLI'!BS37-'Rebasing adj NLI'!BT27)*BT109)*BT$19*BT$125)</f>
        <v>0</v>
      </c>
      <c r="BU37" s="11">
        <f>IF('KWh (Cumulative) NLI'!BU37=0,0,((('KWh (Monthly) ENTRY NLI '!BU37*0.5)+'KWh (Cumulative) NLI'!BT37-'Rebasing adj NLI'!BU27)*BU109)*BU$19*BU$125)</f>
        <v>0</v>
      </c>
      <c r="BV37" s="11">
        <f>IF('KWh (Cumulative) NLI'!BV37=0,0,((('KWh (Monthly) ENTRY NLI '!BV37*0.5)+'KWh (Cumulative) NLI'!BU37-'Rebasing adj NLI'!BV27)*BV109)*BV$19*BV$125)</f>
        <v>0</v>
      </c>
      <c r="BW37" s="11">
        <f>IF('KWh (Cumulative) NLI'!BW37=0,0,((('KWh (Monthly) ENTRY NLI '!BW37*0.5)+'KWh (Cumulative) NLI'!BV37-'Rebasing adj NLI'!BW27)*BW109)*BW$19*BW$125)</f>
        <v>0</v>
      </c>
      <c r="BX37" s="11">
        <f>IF('KWh (Cumulative) NLI'!BX37=0,0,((('KWh (Monthly) ENTRY NLI '!BX37*0.5)+'KWh (Cumulative) NLI'!BW37-'Rebasing adj NLI'!BX27)*BX109)*BX$19*BX$125)</f>
        <v>0</v>
      </c>
      <c r="BY37" s="11">
        <f>IF('KWh (Cumulative) NLI'!BY37=0,0,((('KWh (Monthly) ENTRY NLI '!BY37*0.5)+'KWh (Cumulative) NLI'!BX37-'Rebasing adj NLI'!BY27)*BY109)*BY$19*BY$125)</f>
        <v>0</v>
      </c>
      <c r="BZ37" s="11">
        <f>IF('KWh (Cumulative) NLI'!BZ37=0,0,((('KWh (Monthly) ENTRY NLI '!BZ37*0.5)+'KWh (Cumulative) NLI'!BY37-'Rebasing adj NLI'!BZ27)*BZ109)*BZ$19*BZ$125)</f>
        <v>0</v>
      </c>
      <c r="CA37" s="11">
        <f>IF('KWh (Cumulative) NLI'!CA37=0,0,((('KWh (Monthly) ENTRY NLI '!CA37*0.5)+'KWh (Cumulative) NLI'!BZ37-'Rebasing adj NLI'!CA27)*CA109)*CA$19*CA$125)</f>
        <v>0</v>
      </c>
      <c r="CB37" s="11">
        <f>IF('KWh (Cumulative) NLI'!CB37=0,0,((('KWh (Monthly) ENTRY NLI '!CB37*0.5)+'KWh (Cumulative) NLI'!CA37-'Rebasing adj NLI'!CB27)*CB109)*CB$19*CB$125)</f>
        <v>0</v>
      </c>
      <c r="CC37" s="11">
        <f>IF('KWh (Cumulative) NLI'!CC37=0,0,((('KWh (Monthly) ENTRY NLI '!CC37*0.5)+'KWh (Cumulative) NLI'!CB37-'Rebasing adj NLI'!CC27)*CC109)*CC$19*CC$125)</f>
        <v>0</v>
      </c>
      <c r="CD37" s="11">
        <f>IF('KWh (Cumulative) NLI'!CD37=0,0,((('KWh (Monthly) ENTRY NLI '!CD37*0.5)+'KWh (Cumulative) NLI'!CC37-'Rebasing adj NLI'!CD27)*CD109)*CD$19*CD$125)</f>
        <v>0</v>
      </c>
      <c r="CE37" s="11">
        <f>IF('KWh (Cumulative) NLI'!CE37=0,0,((('KWh (Monthly) ENTRY NLI '!CE37*0.5)+'KWh (Cumulative) NLI'!CD37-'Rebasing adj NLI'!CE27)*CE109)*CE$19*CE$125)</f>
        <v>0</v>
      </c>
      <c r="CF37" s="11">
        <f>IF('KWh (Cumulative) NLI'!CF37=0,0,((('KWh (Monthly) ENTRY NLI '!CF37*0.5)+'KWh (Cumulative) NLI'!CE37-'Rebasing adj NLI'!CF27)*CF109)*CF$19*CF$125)</f>
        <v>0</v>
      </c>
      <c r="CG37" s="11">
        <f>IF('KWh (Cumulative) NLI'!CG37=0,0,((('KWh (Monthly) ENTRY NLI '!CG37*0.5)+'KWh (Cumulative) NLI'!CF37-'Rebasing adj NLI'!CG27)*CG109)*CG$19*CG$125)</f>
        <v>0</v>
      </c>
      <c r="CH37" s="11">
        <f>IF('KWh (Cumulative) NLI'!CH37=0,0,((('KWh (Monthly) ENTRY NLI '!CH37*0.5)+'KWh (Cumulative) NLI'!CG37-'Rebasing adj NLI'!CH27)*CH109)*CH$19*CH$125)</f>
        <v>0</v>
      </c>
      <c r="CI37" s="11">
        <f>IF('KWh (Cumulative) NLI'!CI37=0,0,((('KWh (Monthly) ENTRY NLI '!CI37*0.5)+'KWh (Cumulative) NLI'!CH37-'Rebasing adj NLI'!CI27)*CI109)*CI$19*CI$125)</f>
        <v>0</v>
      </c>
      <c r="CJ37" s="11">
        <f>IF('KWh (Cumulative) NLI'!CJ37=0,0,((('KWh (Monthly) ENTRY NLI '!CJ37*0.5)+'KWh (Cumulative) NLI'!CI37-'Rebasing adj NLI'!CJ27)*CJ109)*CJ$19*CJ$125)</f>
        <v>0</v>
      </c>
      <c r="CK37" s="111">
        <f t="shared" si="34"/>
        <v>1269.3110343438125</v>
      </c>
      <c r="CL37" s="111">
        <v>1269.3110343438125</v>
      </c>
    </row>
    <row r="38" spans="1:90" x14ac:dyDescent="0.25">
      <c r="A38" s="209"/>
      <c r="B38" s="45" t="s">
        <v>1</v>
      </c>
      <c r="C38" s="11">
        <f>IF('KWh (Cumulative) NLI'!C38=0,0,((('KWh (Monthly) ENTRY NLI '!C38*0.5)-'Rebasing adj NLI'!C28)*C110)*C$19*C$125)</f>
        <v>0</v>
      </c>
      <c r="D38" s="11">
        <f>IF('KWh (Cumulative) NLI'!D38=0,0,((('KWh (Monthly) ENTRY NLI '!D38*0.5)+'KWh (Cumulative) NLI'!C38-'Rebasing adj NLI'!D28)*D110)*D$19*D$125)</f>
        <v>0</v>
      </c>
      <c r="E38" s="11">
        <f>IF('KWh (Cumulative) NLI'!E38=0,0,((('KWh (Monthly) ENTRY NLI '!E38*0.5)+'KWh (Cumulative) NLI'!D38-'Rebasing adj NLI'!E28)*E110)*E$19*E$125)</f>
        <v>0</v>
      </c>
      <c r="F38" s="11">
        <f>IF('KWh (Cumulative) NLI'!F38=0,0,((('KWh (Monthly) ENTRY NLI '!F38*0.5)+'KWh (Cumulative) NLI'!E38-'Rebasing adj NLI'!F28)*F110)*F$19*F$125)</f>
        <v>0</v>
      </c>
      <c r="G38" s="11">
        <f>IF('KWh (Cumulative) NLI'!G38=0,0,((('KWh (Monthly) ENTRY NLI '!G38*0.5)+'KWh (Cumulative) NLI'!F38-'Rebasing adj NLI'!G28)*G110)*G$19*G$125)</f>
        <v>0</v>
      </c>
      <c r="H38" s="11">
        <f>IF('KWh (Cumulative) NLI'!H38=0,0,((('KWh (Monthly) ENTRY NLI '!H38*0.5)+'KWh (Cumulative) NLI'!G38-'Rebasing adj NLI'!H28)*H110)*H$19*H$125)</f>
        <v>0</v>
      </c>
      <c r="I38" s="11">
        <f>IF('KWh (Cumulative) NLI'!I38=0,0,((('KWh (Monthly) ENTRY NLI '!I38*0.5)+'KWh (Cumulative) NLI'!H38-'Rebasing adj NLI'!I28)*I110)*I$19*I$125)</f>
        <v>0</v>
      </c>
      <c r="J38" s="11">
        <f>IF('KWh (Cumulative) NLI'!J38=0,0,((('KWh (Monthly) ENTRY NLI '!J38*0.5)+'KWh (Cumulative) NLI'!I38-'Rebasing adj NLI'!J28)*J110)*J$19*J$125)</f>
        <v>0</v>
      </c>
      <c r="K38" s="11">
        <f>IF('KWh (Cumulative) NLI'!K38=0,0,((('KWh (Monthly) ENTRY NLI '!K38*0.5)+'KWh (Cumulative) NLI'!J38-'Rebasing adj NLI'!K28)*K110)*K$19*K$125)</f>
        <v>0</v>
      </c>
      <c r="L38" s="11">
        <f>IF('KWh (Cumulative) NLI'!L38=0,0,((('KWh (Monthly) ENTRY NLI '!L38*0.5)+'KWh (Cumulative) NLI'!K38-'Rebasing adj NLI'!L28)*L110)*L$19*L$125)</f>
        <v>0</v>
      </c>
      <c r="M38" s="11">
        <f>IF('KWh (Cumulative) NLI'!M38=0,0,((('KWh (Monthly) ENTRY NLI '!M38*0.5)+'KWh (Cumulative) NLI'!L38-'Rebasing adj NLI'!M28)*M110)*M$19*M$125)</f>
        <v>0</v>
      </c>
      <c r="N38" s="11">
        <f>IF('KWh (Cumulative) NLI'!N38=0,0,((('KWh (Monthly) ENTRY NLI '!N38*0.5)+'KWh (Cumulative) NLI'!M38-'Rebasing adj NLI'!N28)*N110)*N$19*N$125)</f>
        <v>0.20385620090292225</v>
      </c>
      <c r="O38" s="11">
        <f>IF('KWh (Cumulative) NLI'!O38=0,0,((('KWh (Monthly) ENTRY NLI '!O38*0.5)+'KWh (Cumulative) NLI'!N38-'Rebasing adj NLI'!O28)*O110)*O$19*O$125)</f>
        <v>8.5572599408547265E-2</v>
      </c>
      <c r="P38" s="11">
        <f>IF('KWh (Cumulative) NLI'!P38=0,0,((('KWh (Monthly) ENTRY NLI '!P38*0.5)+'KWh (Cumulative) NLI'!O38-'Rebasing adj NLI'!P28)*P110)*P$19*P$125)</f>
        <v>5.5850881654304931</v>
      </c>
      <c r="Q38" s="11">
        <f>IF('KWh (Cumulative) NLI'!Q38=0,0,((('KWh (Monthly) ENTRY NLI '!Q38*0.5)+'KWh (Cumulative) NLI'!P38-'Rebasing adj NLI'!Q28)*Q110)*Q$19*Q$125)</f>
        <v>171.19496312034491</v>
      </c>
      <c r="R38" s="11">
        <f>IF('KWh (Cumulative) NLI'!R38=0,0,((('KWh (Monthly) ENTRY NLI '!R38*0.5)+'KWh (Cumulative) NLI'!Q38-'Rebasing adj NLI'!R28)*R110)*R$19*R$125)</f>
        <v>418.62779019791503</v>
      </c>
      <c r="S38" s="11">
        <f>IF('KWh (Cumulative) NLI'!S38=0,0,((('KWh (Monthly) ENTRY NLI '!S38*0.5)+'KWh (Cumulative) NLI'!R38-'Rebasing adj NLI'!S28)*S110)*S$19*S$125)</f>
        <v>1900.2802064453647</v>
      </c>
      <c r="T38" s="11">
        <f>IF('KWh (Cumulative) NLI'!T38=0,0,((('KWh (Monthly) ENTRY NLI '!T38*0.5)+'KWh (Cumulative) NLI'!S38-'Rebasing adj NLI'!T28)*T110)*T$19*T$125)</f>
        <v>14593.112150046269</v>
      </c>
      <c r="U38" s="11">
        <f>IF('KWh (Cumulative) NLI'!U38=0,0,((('KWh (Monthly) ENTRY NLI '!U38*0.5)+'KWh (Cumulative) NLI'!T38-'Rebasing adj NLI'!U28)*U110)*U$19*U$125)</f>
        <v>20420.502693989805</v>
      </c>
      <c r="V38" s="11">
        <f>IF('KWh (Cumulative) NLI'!V38=0,0,((('KWh (Monthly) ENTRY NLI '!V38*0.5)+'KWh (Cumulative) NLI'!U38-'Rebasing adj NLI'!V28)*V110)*V$19*V$125)</f>
        <v>19036.555693827417</v>
      </c>
      <c r="W38" s="11">
        <f>IF('KWh (Cumulative) NLI'!W38=0,0,((('KWh (Monthly) ENTRY NLI '!W38*0.5)+'KWh (Cumulative) NLI'!V38-'Rebasing adj NLI'!W28)*W110)*W$19*W$125)</f>
        <v>7706.3091533641627</v>
      </c>
      <c r="X38" s="11">
        <f>IF('KWh (Cumulative) NLI'!X38=0,0,((('KWh (Monthly) ENTRY NLI '!X38*0.5)+'KWh (Cumulative) NLI'!W38-'Rebasing adj NLI'!X28)*X110)*X$19*X$125)</f>
        <v>871.72913957439664</v>
      </c>
      <c r="Y38" s="11">
        <f>IF('KWh (Cumulative) NLI'!Y38=0,0,((('KWh (Monthly) ENTRY NLI '!Y38*0.5)+'KWh (Cumulative) NLI'!X38-'Rebasing adj NLI'!Y28)*Y110)*Y$19*Y$125)</f>
        <v>289.92617816010733</v>
      </c>
      <c r="Z38" s="11">
        <f>IF('KWh (Cumulative) NLI'!Z38=0,0,((('KWh (Monthly) ENTRY NLI '!Z38*0.5)+'KWh (Cumulative) NLI'!Y38-'Rebasing adj NLI'!Z28)*Z110)*Z$19*Z$125)</f>
        <v>2.9261586175180545</v>
      </c>
      <c r="AA38" s="11">
        <f>IF('KWh (Cumulative) NLI'!AA38=0,0,((('KWh (Monthly) ENTRY NLI '!AA38*0.5)+'KWh (Cumulative) NLI'!Z38-'Rebasing adj NLI'!AA28)*AA110)*AA$19*AA$125)</f>
        <v>0.25830550861727963</v>
      </c>
      <c r="AB38" s="11">
        <f>IF('KWh (Cumulative) NLI'!AB38=0,0,((('KWh (Monthly) ENTRY NLI '!AB38*0.5)+'KWh (Cumulative) NLI'!AA38-'Rebasing adj NLI'!AB28)*AB110)*AB$19*AB$125)</f>
        <v>10.62966802194477</v>
      </c>
      <c r="AC38" s="11">
        <f>IF('KWh (Cumulative) NLI'!AC38=0,0,((('KWh (Monthly) ENTRY NLI '!AC38*0.5)+'KWh (Cumulative) NLI'!AB38-'Rebasing adj NLI'!AC28)*AC110)*AC$19*AC$125)</f>
        <v>328.04016264963025</v>
      </c>
      <c r="AD38" s="11">
        <f>IF('KWh (Cumulative) NLI'!AD38=0,0,((('KWh (Monthly) ENTRY NLI '!AD38*0.5)+'KWh (Cumulative) NLI'!AC38-'Rebasing adj NLI'!AD28)*AD110)*AD$19*AD$125)</f>
        <v>1054.5349641291693</v>
      </c>
      <c r="AE38" s="11">
        <f>IF('KWh (Cumulative) NLI'!AE38=0,0,((('KWh (Monthly) ENTRY NLI '!AE38*0.5)+'KWh (Cumulative) NLI'!AD38-'Rebasing adj NLI'!AE28)*AE110)*AE$19*AE$125)</f>
        <v>3242.1528387066014</v>
      </c>
      <c r="AF38" s="11">
        <f>IF('KWh (Cumulative) NLI'!AF38=0,0,((('KWh (Monthly) ENTRY NLI '!AF38*0.5)+'KWh (Cumulative) NLI'!AE38-'Rebasing adj NLI'!AF28)*AF110)*AF$19*AF$125)</f>
        <v>18126.311352284345</v>
      </c>
      <c r="AG38" s="11">
        <f>IF('KWh (Cumulative) NLI'!AG38=0,0,((('KWh (Monthly) ENTRY NLI '!AG38*0.5)+'KWh (Cumulative) NLI'!AF38-'Rebasing adj NLI'!AG28)*AG110)*AG$19*AG$125)</f>
        <v>25327.981530616551</v>
      </c>
      <c r="AH38" s="11">
        <f>IF('KWh (Cumulative) NLI'!AH38=0,0,((('KWh (Monthly) ENTRY NLI '!AH38*0.5)+'KWh (Cumulative) NLI'!AG38-'Rebasing adj NLI'!AH28)*AH110)*AH$19*AH$125)</f>
        <v>22728.184661417956</v>
      </c>
      <c r="AI38" s="11">
        <f>IF('KWh (Cumulative) NLI'!AI38=0,0,((('KWh (Monthly) ENTRY NLI '!AI38*0.5)+'KWh (Cumulative) NLI'!AH38-'Rebasing adj NLI'!AI28)*AI110)*AI$19*AI$125)</f>
        <v>9177.3914840707348</v>
      </c>
      <c r="AJ38" s="11">
        <f>IF('KWh (Cumulative) NLI'!AJ38=0,0,((('KWh (Monthly) ENTRY NLI '!AJ38*0.5)+'KWh (Cumulative) NLI'!AI38-'Rebasing adj NLI'!AJ28)*AJ110)*AJ$19*AJ$125)</f>
        <v>975.79099745123642</v>
      </c>
      <c r="AK38" s="11">
        <f>IF('KWh (Cumulative) NLI'!AK38=0,0,((('KWh (Monthly) ENTRY NLI '!AK38*0.5)+'KWh (Cumulative) NLI'!AJ38-'Rebasing adj NLI'!AK28)*AK110)*AK$19*AK$125)</f>
        <v>321.634834509234</v>
      </c>
      <c r="AL38" s="11">
        <f>IF('KWh (Cumulative) NLI'!AL38=0,0,((('KWh (Monthly) ENTRY NLI '!AL38*0.5)+'KWh (Cumulative) NLI'!AK38-'Rebasing adj NLI'!AL28)*AL110)*AL$19*AL$125)</f>
        <v>3.2266703137809039</v>
      </c>
      <c r="AM38" s="11">
        <f>IF('KWh (Cumulative) NLI'!AM38=0,0,((('KWh (Monthly) ENTRY NLI '!AM38*0.5)+'KWh (Cumulative) NLI'!AL38-'Rebasing adj NLI'!AM28)*AM110)*AM$19*AM$125)</f>
        <v>0.28287290376708851</v>
      </c>
      <c r="AN38" s="11">
        <f>IF('KWh (Cumulative) NLI'!AN38=0,0,((('KWh (Monthly) ENTRY NLI '!AN38*0.5)+'KWh (Cumulative) NLI'!AM38-'Rebasing adj NLI'!AN28)*AN110)*AN$19*AN$125)</f>
        <v>11.704445934789533</v>
      </c>
      <c r="AO38" s="11">
        <f>IF('KWh (Cumulative) NLI'!AO38=0,0,((('KWh (Monthly) ENTRY NLI '!AO38*0.5)+'KWh (Cumulative) NLI'!AN38-'Rebasing adj NLI'!AO28)*AO110)*AO$19*AO$125)</f>
        <v>364.56574892603874</v>
      </c>
      <c r="AP38" s="11">
        <f>IF('KWh (Cumulative) NLI'!AP38=0,0,((('KWh (Monthly) ENTRY NLI '!AP38*0.5)+'KWh (Cumulative) NLI'!AO38-'Rebasing adj NLI'!AP28)*AP110)*AP$19*AP$125)</f>
        <v>1147.8534799518711</v>
      </c>
      <c r="AQ38" s="11">
        <f>IF('KWh (Cumulative) NLI'!AQ38=0,0,((('KWh (Monthly) ENTRY NLI '!AQ38*0.5)+'KWh (Cumulative) NLI'!AP38-'Rebasing adj NLI'!AQ28)*AQ110)*AQ$19*AQ$125)</f>
        <v>3448.4231419434459</v>
      </c>
      <c r="AR38" s="11">
        <f>IF('KWh (Cumulative) NLI'!AR38=0,0,((('KWh (Monthly) ENTRY NLI '!AR38*0.5)+'KWh (Cumulative) NLI'!AQ38-'Rebasing adj NLI'!AR28)*AR110)*AR$19*AR$125)</f>
        <v>20043.533642603659</v>
      </c>
      <c r="AS38" s="11">
        <f>IF('KWh (Cumulative) NLI'!AS38=0,0,((('KWh (Monthly) ENTRY NLI '!AS38*0.5)+'KWh (Cumulative) NLI'!AR38-'Rebasing adj NLI'!AS28)*AS110)*AS$19*AS$125)</f>
        <v>27270.282022942705</v>
      </c>
      <c r="AT38" s="11">
        <f>IF('KWh (Cumulative) NLI'!AT38=0,0,((('KWh (Monthly) ENTRY NLI '!AT38*0.5)+'KWh (Cumulative) NLI'!AS38-'Rebasing adj NLI'!AT28)*AT110)*AT$19*AT$125)</f>
        <v>25406.403581335853</v>
      </c>
      <c r="AU38" s="11">
        <f>IF('KWh (Cumulative) NLI'!AU38=0,0,((('KWh (Monthly) ENTRY NLI '!AU38*0.5)+'KWh (Cumulative) NLI'!AT38-'Rebasing adj NLI'!AU28)*AU110)*AU$19*AU$125)</f>
        <v>10220.161792385443</v>
      </c>
      <c r="AV38" s="11">
        <f>IF('KWh (Cumulative) NLI'!AV38=0,0,((('KWh (Monthly) ENTRY NLI '!AV38*0.5)+'KWh (Cumulative) NLI'!AU38-'Rebasing adj NLI'!AV28)*AV110)*AV$19*AV$125)</f>
        <v>1038.7351434106133</v>
      </c>
      <c r="AW38" s="11">
        <f>IF('KWh (Cumulative) NLI'!AW38=0,0,((('KWh (Monthly) ENTRY NLI '!AW38*0.5)+'KWh (Cumulative) NLI'!AV38-'Rebasing adj NLI'!AW28)*AW110)*AW$19*AW$125)</f>
        <v>328.04392940362743</v>
      </c>
      <c r="AX38" s="11">
        <f>IF('KWh (Cumulative) NLI'!AX38=0,0,((('KWh (Monthly) ENTRY NLI '!AX38*0.5)+'KWh (Cumulative) NLI'!AW38-'Rebasing adj NLI'!AX28)*AX110)*AX$19*AX$125)</f>
        <v>3.2808939019959031</v>
      </c>
      <c r="AY38" s="11">
        <f>IF('KWh (Cumulative) NLI'!AY38=0,0,((('KWh (Monthly) ENTRY NLI '!AY38*0.5)+'KWh (Cumulative) NLI'!AX38-'Rebasing adj NLI'!AY28)*AY110)*AY$19*AY$125)</f>
        <v>0.28748501506010221</v>
      </c>
      <c r="AZ38" s="11">
        <f>IF('KWh (Cumulative) NLI'!AZ38=0,0,((('KWh (Monthly) ENTRY NLI '!AZ38*0.5)+'KWh (Cumulative) NLI'!AY38-'Rebasing adj NLI'!AZ28)*AZ110)*AZ$19*AZ$125)</f>
        <v>11.796213677927318</v>
      </c>
      <c r="BA38" s="11">
        <f>IF('KWh (Cumulative) NLI'!BA38=0,0,((('KWh (Monthly) ENTRY NLI '!BA38*0.5)+'KWh (Cumulative) NLI'!AZ38-'Rebasing adj NLI'!BA28)*BA110)*BA$19*BA$125)</f>
        <v>364.56574892603874</v>
      </c>
      <c r="BB38" s="11">
        <f>IF('KWh (Cumulative) NLI'!BB38=0,0,((('KWh (Monthly) ENTRY NLI '!BB38*0.5)+'KWh (Cumulative) NLI'!BA38-'Rebasing adj NLI'!BB28)*BB110)*BB$19*BB$125)</f>
        <v>1147.8534799518711</v>
      </c>
      <c r="BC38" s="11">
        <f>IF('KWh (Cumulative) NLI'!BC38=0,0,((('KWh (Monthly) ENTRY NLI '!BC38*0.5)+'KWh (Cumulative) NLI'!BB38-'Rebasing adj NLI'!BC28)*BC110)*BC$19*BC$125)</f>
        <v>3448.4231419434459</v>
      </c>
      <c r="BD38" s="11">
        <f>IF('KWh (Cumulative) NLI'!BD38=0,0,((('KWh (Monthly) ENTRY NLI '!BD38*0.5)+'KWh (Cumulative) NLI'!BC38-'Rebasing adj NLI'!BD28)*BD110)*BD$19*BD$125)</f>
        <v>0</v>
      </c>
      <c r="BE38" s="11">
        <f>IF('KWh (Cumulative) NLI'!BE38=0,0,((('KWh (Monthly) ENTRY NLI '!BE38*0.5)+'KWh (Cumulative) NLI'!BD38-'Rebasing adj NLI'!BE28)*BE110)*BE$19*BE$125)</f>
        <v>0</v>
      </c>
      <c r="BF38" s="11">
        <f>IF('KWh (Cumulative) NLI'!BF38=0,0,((('KWh (Monthly) ENTRY NLI '!BF38*0.5)+'KWh (Cumulative) NLI'!BE38-'Rebasing adj NLI'!BF28)*BF110)*BF$19*BF$125)</f>
        <v>0</v>
      </c>
      <c r="BG38" s="11">
        <f>IF('KWh (Cumulative) NLI'!BG38=0,0,((('KWh (Monthly) ENTRY NLI '!BG38*0.5)+'KWh (Cumulative) NLI'!BF38-'Rebasing adj NLI'!BG28)*BG110)*BG$19*BG$125)</f>
        <v>0</v>
      </c>
      <c r="BH38" s="11">
        <f>IF('KWh (Cumulative) NLI'!BH38=0,0,((('KWh (Monthly) ENTRY NLI '!BH38*0.5)+'KWh (Cumulative) NLI'!BG38-'Rebasing adj NLI'!BH28)*BH110)*BH$19*BH$125)</f>
        <v>0</v>
      </c>
      <c r="BI38" s="11">
        <f>IF('KWh (Cumulative) NLI'!BI38=0,0,((('KWh (Monthly) ENTRY NLI '!BI38*0.5)+'KWh (Cumulative) NLI'!BH38-'Rebasing adj NLI'!BI28)*BI110)*BI$19*BI$125)</f>
        <v>0</v>
      </c>
      <c r="BJ38" s="11">
        <f>IF('KWh (Cumulative) NLI'!BJ38=0,0,((('KWh (Monthly) ENTRY NLI '!BJ38*0.5)+'KWh (Cumulative) NLI'!BI38-'Rebasing adj NLI'!BJ28)*BJ110)*BJ$19*BJ$125)</f>
        <v>0</v>
      </c>
      <c r="BK38" s="11">
        <f>IF('KWh (Cumulative) NLI'!BK38=0,0,((('KWh (Monthly) ENTRY NLI '!BK38*0.5)+'KWh (Cumulative) NLI'!BJ38-'Rebasing adj NLI'!BK28)*BK110)*BK$19*BK$125)</f>
        <v>0</v>
      </c>
      <c r="BL38" s="11">
        <f>IF('KWh (Cumulative) NLI'!BL38=0,0,((('KWh (Monthly) ENTRY NLI '!BL38*0.5)+'KWh (Cumulative) NLI'!BK38-'Rebasing adj NLI'!BL28)*BL110)*BL$19*BL$125)</f>
        <v>0</v>
      </c>
      <c r="BM38" s="11">
        <f>IF('KWh (Cumulative) NLI'!BM38=0,0,((('KWh (Monthly) ENTRY NLI '!BM38*0.5)+'KWh (Cumulative) NLI'!BL38-'Rebasing adj NLI'!BM28)*BM110)*BM$19*BM$125)</f>
        <v>0</v>
      </c>
      <c r="BN38" s="11">
        <f>IF('KWh (Cumulative) NLI'!BN38=0,0,((('KWh (Monthly) ENTRY NLI '!BN38*0.5)+'KWh (Cumulative) NLI'!BM38-'Rebasing adj NLI'!BN28)*BN110)*BN$19*BN$125)</f>
        <v>0</v>
      </c>
      <c r="BO38" s="11">
        <f>IF('KWh (Cumulative) NLI'!BO38=0,0,((('KWh (Monthly) ENTRY NLI '!BO38*0.5)+'KWh (Cumulative) NLI'!BN38-'Rebasing adj NLI'!BO28)*BO110)*BO$19*BO$125)</f>
        <v>0</v>
      </c>
      <c r="BP38" s="11">
        <f>IF('KWh (Cumulative) NLI'!BP38=0,0,((('KWh (Monthly) ENTRY NLI '!BP38*0.5)+'KWh (Cumulative) NLI'!BO38-'Rebasing adj NLI'!BP28)*BP110)*BP$19*BP$125)</f>
        <v>0</v>
      </c>
      <c r="BQ38" s="11">
        <f>IF('KWh (Cumulative) NLI'!BQ38=0,0,((('KWh (Monthly) ENTRY NLI '!BQ38*0.5)+'KWh (Cumulative) NLI'!BP38-'Rebasing adj NLI'!BQ28)*BQ110)*BQ$19*BQ$125)</f>
        <v>0</v>
      </c>
      <c r="BR38" s="11">
        <f>IF('KWh (Cumulative) NLI'!BR38=0,0,((('KWh (Monthly) ENTRY NLI '!BR38*0.5)+'KWh (Cumulative) NLI'!BQ38-'Rebasing adj NLI'!BR28)*BR110)*BR$19*BR$125)</f>
        <v>0</v>
      </c>
      <c r="BS38" s="11">
        <f>IF('KWh (Cumulative) NLI'!BS38=0,0,((('KWh (Monthly) ENTRY NLI '!BS38*0.5)+'KWh (Cumulative) NLI'!BR38-'Rebasing adj NLI'!BS28)*BS110)*BS$19*BS$125)</f>
        <v>0</v>
      </c>
      <c r="BT38" s="11">
        <f>IF('KWh (Cumulative) NLI'!BT38=0,0,((('KWh (Monthly) ENTRY NLI '!BT38*0.5)+'KWh (Cumulative) NLI'!BS38-'Rebasing adj NLI'!BT28)*BT110)*BT$19*BT$125)</f>
        <v>0</v>
      </c>
      <c r="BU38" s="11">
        <f>IF('KWh (Cumulative) NLI'!BU38=0,0,((('KWh (Monthly) ENTRY NLI '!BU38*0.5)+'KWh (Cumulative) NLI'!BT38-'Rebasing adj NLI'!BU28)*BU110)*BU$19*BU$125)</f>
        <v>0</v>
      </c>
      <c r="BV38" s="11">
        <f>IF('KWh (Cumulative) NLI'!BV38=0,0,((('KWh (Monthly) ENTRY NLI '!BV38*0.5)+'KWh (Cumulative) NLI'!BU38-'Rebasing adj NLI'!BV28)*BV110)*BV$19*BV$125)</f>
        <v>0</v>
      </c>
      <c r="BW38" s="11">
        <f>IF('KWh (Cumulative) NLI'!BW38=0,0,((('KWh (Monthly) ENTRY NLI '!BW38*0.5)+'KWh (Cumulative) NLI'!BV38-'Rebasing adj NLI'!BW28)*BW110)*BW$19*BW$125)</f>
        <v>0</v>
      </c>
      <c r="BX38" s="11">
        <f>IF('KWh (Cumulative) NLI'!BX38=0,0,((('KWh (Monthly) ENTRY NLI '!BX38*0.5)+'KWh (Cumulative) NLI'!BW38-'Rebasing adj NLI'!BX28)*BX110)*BX$19*BX$125)</f>
        <v>0</v>
      </c>
      <c r="BY38" s="11">
        <f>IF('KWh (Cumulative) NLI'!BY38=0,0,((('KWh (Monthly) ENTRY NLI '!BY38*0.5)+'KWh (Cumulative) NLI'!BX38-'Rebasing adj NLI'!BY28)*BY110)*BY$19*BY$125)</f>
        <v>0</v>
      </c>
      <c r="BZ38" s="11">
        <f>IF('KWh (Cumulative) NLI'!BZ38=0,0,((('KWh (Monthly) ENTRY NLI '!BZ38*0.5)+'KWh (Cumulative) NLI'!BY38-'Rebasing adj NLI'!BZ28)*BZ110)*BZ$19*BZ$125)</f>
        <v>0</v>
      </c>
      <c r="CA38" s="11">
        <f>IF('KWh (Cumulative) NLI'!CA38=0,0,((('KWh (Monthly) ENTRY NLI '!CA38*0.5)+'KWh (Cumulative) NLI'!BZ38-'Rebasing adj NLI'!CA28)*CA110)*CA$19*CA$125)</f>
        <v>0</v>
      </c>
      <c r="CB38" s="11">
        <f>IF('KWh (Cumulative) NLI'!CB38=0,0,((('KWh (Monthly) ENTRY NLI '!CB38*0.5)+'KWh (Cumulative) NLI'!CA38-'Rebasing adj NLI'!CB28)*CB110)*CB$19*CB$125)</f>
        <v>0</v>
      </c>
      <c r="CC38" s="11">
        <f>IF('KWh (Cumulative) NLI'!CC38=0,0,((('KWh (Monthly) ENTRY NLI '!CC38*0.5)+'KWh (Cumulative) NLI'!CB38-'Rebasing adj NLI'!CC28)*CC110)*CC$19*CC$125)</f>
        <v>0</v>
      </c>
      <c r="CD38" s="11">
        <f>IF('KWh (Cumulative) NLI'!CD38=0,0,((('KWh (Monthly) ENTRY NLI '!CD38*0.5)+'KWh (Cumulative) NLI'!CC38-'Rebasing adj NLI'!CD28)*CD110)*CD$19*CD$125)</f>
        <v>0</v>
      </c>
      <c r="CE38" s="11">
        <f>IF('KWh (Cumulative) NLI'!CE38=0,0,((('KWh (Monthly) ENTRY NLI '!CE38*0.5)+'KWh (Cumulative) NLI'!CD38-'Rebasing adj NLI'!CE28)*CE110)*CE$19*CE$125)</f>
        <v>0</v>
      </c>
      <c r="CF38" s="11">
        <f>IF('KWh (Cumulative) NLI'!CF38=0,0,((('KWh (Monthly) ENTRY NLI '!CF38*0.5)+'KWh (Cumulative) NLI'!CE38-'Rebasing adj NLI'!CF28)*CF110)*CF$19*CF$125)</f>
        <v>0</v>
      </c>
      <c r="CG38" s="11">
        <f>IF('KWh (Cumulative) NLI'!CG38=0,0,((('KWh (Monthly) ENTRY NLI '!CG38*0.5)+'KWh (Cumulative) NLI'!CF38-'Rebasing adj NLI'!CG28)*CG110)*CG$19*CG$125)</f>
        <v>0</v>
      </c>
      <c r="CH38" s="11">
        <f>IF('KWh (Cumulative) NLI'!CH38=0,0,((('KWh (Monthly) ENTRY NLI '!CH38*0.5)+'KWh (Cumulative) NLI'!CG38-'Rebasing adj NLI'!CH28)*CH110)*CH$19*CH$125)</f>
        <v>0</v>
      </c>
      <c r="CI38" s="11">
        <f>IF('KWh (Cumulative) NLI'!CI38=0,0,((('KWh (Monthly) ENTRY NLI '!CI38*0.5)+'KWh (Cumulative) NLI'!CH38-'Rebasing adj NLI'!CI28)*CI110)*CI$19*CI$125)</f>
        <v>0</v>
      </c>
      <c r="CJ38" s="11">
        <f>IF('KWh (Cumulative) NLI'!CJ38=0,0,((('KWh (Monthly) ENTRY NLI '!CJ38*0.5)+'KWh (Cumulative) NLI'!CI38-'Rebasing adj NLI'!CJ28)*CJ110)*CJ$19*CJ$125)</f>
        <v>0</v>
      </c>
      <c r="CK38" s="111">
        <f t="shared" si="34"/>
        <v>240969.37287914706</v>
      </c>
      <c r="CL38" s="111">
        <v>114705.64198540099</v>
      </c>
    </row>
    <row r="39" spans="1:90" x14ac:dyDescent="0.25">
      <c r="A39" s="209"/>
      <c r="B39" s="45" t="s">
        <v>11</v>
      </c>
      <c r="C39" s="11">
        <f>IF('KWh (Cumulative) NLI'!C39=0,0,((('KWh (Monthly) ENTRY NLI '!C39*0.5)-'Rebasing adj NLI'!C29)*C111)*C$19*C$125)</f>
        <v>0</v>
      </c>
      <c r="D39" s="11">
        <f>IF('KWh (Cumulative) NLI'!D39=0,0,((('KWh (Monthly) ENTRY NLI '!D39*0.5)+'KWh (Cumulative) NLI'!C39-'Rebasing adj NLI'!D29)*D111)*D$19*D$125)</f>
        <v>0</v>
      </c>
      <c r="E39" s="11">
        <f>IF('KWh (Cumulative) NLI'!E39=0,0,((('KWh (Monthly) ENTRY NLI '!E39*0.5)+'KWh (Cumulative) NLI'!D39-'Rebasing adj NLI'!E29)*E111)*E$19*E$125)</f>
        <v>0</v>
      </c>
      <c r="F39" s="11">
        <f>IF('KWh (Cumulative) NLI'!F39=0,0,((('KWh (Monthly) ENTRY NLI '!F39*0.5)+'KWh (Cumulative) NLI'!E39-'Rebasing adj NLI'!F29)*F111)*F$19*F$125)</f>
        <v>0</v>
      </c>
      <c r="G39" s="11">
        <f>IF('KWh (Cumulative) NLI'!G39=0,0,((('KWh (Monthly) ENTRY NLI '!G39*0.5)+'KWh (Cumulative) NLI'!F39-'Rebasing adj NLI'!G29)*G111)*G$19*G$125)</f>
        <v>0</v>
      </c>
      <c r="H39" s="11">
        <f>IF('KWh (Cumulative) NLI'!H39=0,0,((('KWh (Monthly) ENTRY NLI '!H39*0.5)+'KWh (Cumulative) NLI'!G39-'Rebasing adj NLI'!H29)*H111)*H$19*H$125)</f>
        <v>197.83339773035092</v>
      </c>
      <c r="I39" s="11">
        <f>IF('KWh (Cumulative) NLI'!I39=0,0,((('KWh (Monthly) ENTRY NLI '!I39*0.5)+'KWh (Cumulative) NLI'!H39-'Rebasing adj NLI'!I29)*I111)*I$19*I$125)</f>
        <v>511.06838348207793</v>
      </c>
      <c r="J39" s="11">
        <f>IF('KWh (Cumulative) NLI'!J39=0,0,((('KWh (Monthly) ENTRY NLI '!J39*0.5)+'KWh (Cumulative) NLI'!I39-'Rebasing adj NLI'!J29)*J111)*J$19*J$125)</f>
        <v>408.85117210023628</v>
      </c>
      <c r="K39" s="11">
        <f>IF('KWh (Cumulative) NLI'!K39=0,0,((('KWh (Monthly) ENTRY NLI '!K39*0.5)+'KWh (Cumulative) NLI'!J39-'Rebasing adj NLI'!K29)*K111)*K$19*K$125)</f>
        <v>488.42283218521897</v>
      </c>
      <c r="L39" s="11">
        <f>IF('KWh (Cumulative) NLI'!L39=0,0,((('KWh (Monthly) ENTRY NLI '!L39*0.5)+'KWh (Cumulative) NLI'!K39-'Rebasing adj NLI'!L29)*L111)*L$19*L$125)</f>
        <v>379.9057688286216</v>
      </c>
      <c r="M39" s="11">
        <f>IF('KWh (Cumulative) NLI'!M39=0,0,((('KWh (Monthly) ENTRY NLI '!M39*0.5)+'KWh (Cumulative) NLI'!L39-'Rebasing adj NLI'!M29)*M111)*M$19*M$125)</f>
        <v>360.26504692140793</v>
      </c>
      <c r="N39" s="11">
        <f>IF('KWh (Cumulative) NLI'!N39=0,0,((('KWh (Monthly) ENTRY NLI '!N39*0.5)+'KWh (Cumulative) NLI'!M39-'Rebasing adj NLI'!N29)*N111)*N$19*N$125)</f>
        <v>379.86954186653031</v>
      </c>
      <c r="O39" s="11">
        <f>IF('KWh (Cumulative) NLI'!O39=0,0,((('KWh (Monthly) ENTRY NLI '!O39*0.5)+'KWh (Cumulative) NLI'!N39-'Rebasing adj NLI'!O29)*O111)*O$19*O$125)</f>
        <v>390.62849329974432</v>
      </c>
      <c r="P39" s="11">
        <f>IF('KWh (Cumulative) NLI'!P39=0,0,((('KWh (Monthly) ENTRY NLI '!P39*0.5)+'KWh (Cumulative) NLI'!O39-'Rebasing adj NLI'!P29)*P111)*P$19*P$125)</f>
        <v>302.68244076569198</v>
      </c>
      <c r="Q39" s="11">
        <f>IF('KWh (Cumulative) NLI'!Q39=0,0,((('KWh (Monthly) ENTRY NLI '!Q39*0.5)+'KWh (Cumulative) NLI'!P39-'Rebasing adj NLI'!Q29)*Q111)*Q$19*Q$125)</f>
        <v>272.46336647038504</v>
      </c>
      <c r="R39" s="11">
        <f>IF('KWh (Cumulative) NLI'!R39=0,0,((('KWh (Monthly) ENTRY NLI '!R39*0.5)+'KWh (Cumulative) NLI'!Q39-'Rebasing adj NLI'!R29)*R111)*R$19*R$125)</f>
        <v>0</v>
      </c>
      <c r="S39" s="11">
        <f>IF('KWh (Cumulative) NLI'!S39=0,0,((('KWh (Monthly) ENTRY NLI '!S39*0.5)+'KWh (Cumulative) NLI'!R39-'Rebasing adj NLI'!S29)*S111)*S$19*S$125)</f>
        <v>22.387434286373971</v>
      </c>
      <c r="T39" s="11">
        <f>IF('KWh (Cumulative) NLI'!T39=0,0,((('KWh (Monthly) ENTRY NLI '!T39*0.5)+'KWh (Cumulative) NLI'!S39-'Rebasing adj NLI'!T29)*T111)*T$19*T$125)</f>
        <v>117.78526095157822</v>
      </c>
      <c r="U39" s="11">
        <f>IF('KWh (Cumulative) NLI'!U39=0,0,((('KWh (Monthly) ENTRY NLI '!U39*0.5)+'KWh (Cumulative) NLI'!T39-'Rebasing adj NLI'!U29)*U111)*U$19*U$125)</f>
        <v>886.26911829010567</v>
      </c>
      <c r="V39" s="11">
        <f>IF('KWh (Cumulative) NLI'!V39=0,0,((('KWh (Monthly) ENTRY NLI '!V39*0.5)+'KWh (Cumulative) NLI'!U39-'Rebasing adj NLI'!V29)*V111)*V$19*V$125)</f>
        <v>1795.2040960880427</v>
      </c>
      <c r="W39" s="11">
        <f>IF('KWh (Cumulative) NLI'!W39=0,0,((('KWh (Monthly) ENTRY NLI '!W39*0.5)+'KWh (Cumulative) NLI'!V39-'Rebasing adj NLI'!W29)*W111)*W$19*W$125)</f>
        <v>3472.4614009510528</v>
      </c>
      <c r="X39" s="11">
        <f>IF('KWh (Cumulative) NLI'!X39=0,0,((('KWh (Monthly) ENTRY NLI '!X39*0.5)+'KWh (Cumulative) NLI'!W39-'Rebasing adj NLI'!X29)*X111)*X$19*X$125)</f>
        <v>3669.5329353681686</v>
      </c>
      <c r="Y39" s="11">
        <f>IF('KWh (Cumulative) NLI'!Y39=0,0,((('KWh (Monthly) ENTRY NLI '!Y39*0.5)+'KWh (Cumulative) NLI'!X39-'Rebasing adj NLI'!Y29)*Y111)*Y$19*Y$125)</f>
        <v>4668.1782891808416</v>
      </c>
      <c r="Z39" s="11">
        <f>IF('KWh (Cumulative) NLI'!Z39=0,0,((('KWh (Monthly) ENTRY NLI '!Z39*0.5)+'KWh (Cumulative) NLI'!Y39-'Rebasing adj NLI'!Z29)*Z111)*Z$19*Z$125)</f>
        <v>6566.4471565189306</v>
      </c>
      <c r="AA39" s="11">
        <f>IF('KWh (Cumulative) NLI'!AA39=0,0,((('KWh (Monthly) ENTRY NLI '!AA39*0.5)+'KWh (Cumulative) NLI'!Z39-'Rebasing adj NLI'!AA29)*AA111)*AA$19*AA$125)</f>
        <v>11498.29559450036</v>
      </c>
      <c r="AB39" s="11">
        <f>IF('KWh (Cumulative) NLI'!AB39=0,0,((('KWh (Monthly) ENTRY NLI '!AB39*0.5)+'KWh (Cumulative) NLI'!AA39-'Rebasing adj NLI'!AB29)*AB111)*AB$19*AB$125)</f>
        <v>12653.919520118383</v>
      </c>
      <c r="AC39" s="11">
        <f>IF('KWh (Cumulative) NLI'!AC39=0,0,((('KWh (Monthly) ENTRY NLI '!AC39*0.5)+'KWh (Cumulative) NLI'!AB39-'Rebasing adj NLI'!AC29)*AC111)*AC$19*AC$125)</f>
        <v>13137.122066998456</v>
      </c>
      <c r="AD39" s="11">
        <f>IF('KWh (Cumulative) NLI'!AD39=0,0,((('KWh (Monthly) ENTRY NLI '!AD39*0.5)+'KWh (Cumulative) NLI'!AC39-'Rebasing adj NLI'!AD29)*AD111)*AD$19*AD$125)</f>
        <v>15665.710959309263</v>
      </c>
      <c r="AE39" s="11">
        <f>IF('KWh (Cumulative) NLI'!AE39=0,0,((('KWh (Monthly) ENTRY NLI '!AE39*0.5)+'KWh (Cumulative) NLI'!AD39-'Rebasing adj NLI'!AE29)*AE111)*AE$19*AE$125)</f>
        <v>21686.230547278756</v>
      </c>
      <c r="AF39" s="11">
        <f>IF('KWh (Cumulative) NLI'!AF39=0,0,((('KWh (Monthly) ENTRY NLI '!AF39*0.5)+'KWh (Cumulative) NLI'!AE39-'Rebasing adj NLI'!AF29)*AF111)*AF$19*AF$125)</f>
        <v>31781.295749051325</v>
      </c>
      <c r="AG39" s="11">
        <f>IF('KWh (Cumulative) NLI'!AG39=0,0,((('KWh (Monthly) ENTRY NLI '!AG39*0.5)+'KWh (Cumulative) NLI'!AF39-'Rebasing adj NLI'!AG29)*AG111)*AG$19*AG$125)</f>
        <v>44773.773478704308</v>
      </c>
      <c r="AH39" s="11">
        <f>IF('KWh (Cumulative) NLI'!AH39=0,0,((('KWh (Monthly) ENTRY NLI '!AH39*0.5)+'KWh (Cumulative) NLI'!AG39-'Rebasing adj NLI'!AH29)*AH111)*AH$19*AH$125)</f>
        <v>36365.877554975028</v>
      </c>
      <c r="AI39" s="11">
        <f>IF('KWh (Cumulative) NLI'!AI39=0,0,((('KWh (Monthly) ENTRY NLI '!AI39*0.5)+'KWh (Cumulative) NLI'!AH39-'Rebasing adj NLI'!AI29)*AI111)*AI$19*AI$125)</f>
        <v>48648.726357749772</v>
      </c>
      <c r="AJ39" s="11">
        <f>IF('KWh (Cumulative) NLI'!AJ39=0,0,((('KWh (Monthly) ENTRY NLI '!AJ39*0.5)+'KWh (Cumulative) NLI'!AI39-'Rebasing adj NLI'!AJ29)*AJ111)*AJ$19*AJ$125)</f>
        <v>35933.280718432034</v>
      </c>
      <c r="AK39" s="11">
        <f>IF('KWh (Cumulative) NLI'!AK39=0,0,((('KWh (Monthly) ENTRY NLI '!AK39*0.5)+'KWh (Cumulative) NLI'!AJ39-'Rebasing adj NLI'!AK29)*AK111)*AK$19*AK$125)</f>
        <v>35104.007051365581</v>
      </c>
      <c r="AL39" s="11">
        <f>IF('KWh (Cumulative) NLI'!AL39=0,0,((('KWh (Monthly) ENTRY NLI '!AL39*0.5)+'KWh (Cumulative) NLI'!AK39-'Rebasing adj NLI'!AL29)*AL111)*AL$19*AL$125)</f>
        <v>41325.064797055486</v>
      </c>
      <c r="AM39" s="11">
        <f>IF('KWh (Cumulative) NLI'!AM39=0,0,((('KWh (Monthly) ENTRY NLI '!AM39*0.5)+'KWh (Cumulative) NLI'!AL39-'Rebasing adj NLI'!AM29)*AM111)*AM$19*AM$125)</f>
        <v>45456.327954708424</v>
      </c>
      <c r="AN39" s="11">
        <f>IF('KWh (Cumulative) NLI'!AN39=0,0,((('KWh (Monthly) ENTRY NLI '!AN39*0.5)+'KWh (Cumulative) NLI'!AM39-'Rebasing adj NLI'!AN29)*AN111)*AN$19*AN$125)</f>
        <v>39511.129391059163</v>
      </c>
      <c r="AO39" s="11">
        <f>IF('KWh (Cumulative) NLI'!AO39=0,0,((('KWh (Monthly) ENTRY NLI '!AO39*0.5)+'KWh (Cumulative) NLI'!AN39-'Rebasing adj NLI'!AO29)*AO111)*AO$19*AO$125)</f>
        <v>39518.065067492644</v>
      </c>
      <c r="AP39" s="11">
        <f>IF('KWh (Cumulative) NLI'!AP39=0,0,((('KWh (Monthly) ENTRY NLI '!AP39*0.5)+'KWh (Cumulative) NLI'!AO39-'Rebasing adj NLI'!AP29)*AP111)*AP$19*AP$125)</f>
        <v>39902.400084629044</v>
      </c>
      <c r="AQ39" s="11">
        <f>IF('KWh (Cumulative) NLI'!AQ39=0,0,((('KWh (Monthly) ENTRY NLI '!AQ39*0.5)+'KWh (Cumulative) NLI'!AP39-'Rebasing adj NLI'!AQ29)*AQ111)*AQ$19*AQ$125)</f>
        <v>49591.15976408674</v>
      </c>
      <c r="AR39" s="11">
        <f>IF('KWh (Cumulative) NLI'!AR39=0,0,((('KWh (Monthly) ENTRY NLI '!AR39*0.5)+'KWh (Cumulative) NLI'!AQ39-'Rebasing adj NLI'!AR29)*AR111)*AR$19*AR$125)</f>
        <v>69876.325612989269</v>
      </c>
      <c r="AS39" s="11">
        <f>IF('KWh (Cumulative) NLI'!AS39=0,0,((('KWh (Monthly) ENTRY NLI '!AS39*0.5)+'KWh (Cumulative) NLI'!AR39-'Rebasing adj NLI'!AS29)*AS111)*AS$19*AS$125)</f>
        <v>90256.70383362929</v>
      </c>
      <c r="AT39" s="11">
        <f>IF('KWh (Cumulative) NLI'!AT39=0,0,((('KWh (Monthly) ENTRY NLI '!AT39*0.5)+'KWh (Cumulative) NLI'!AS39-'Rebasing adj NLI'!AT29)*AT111)*AT$19*AT$125)</f>
        <v>72204.738827435765</v>
      </c>
      <c r="AU39" s="11">
        <f>IF('KWh (Cumulative) NLI'!AU39=0,0,((('KWh (Monthly) ENTRY NLI '!AU39*0.5)+'KWh (Cumulative) NLI'!AT39-'Rebasing adj NLI'!AU29)*AU111)*AU$19*AU$125)</f>
        <v>86257.409644025931</v>
      </c>
      <c r="AV39" s="11">
        <f>IF('KWh (Cumulative) NLI'!AV39=0,0,((('KWh (Monthly) ENTRY NLI '!AV39*0.5)+'KWh (Cumulative) NLI'!AU39-'Rebasing adj NLI'!AV29)*AV111)*AV$19*AV$125)</f>
        <v>58809.175104270573</v>
      </c>
      <c r="AW39" s="11">
        <f>IF('KWh (Cumulative) NLI'!AW39=0,0,((('KWh (Monthly) ENTRY NLI '!AW39*0.5)+'KWh (Cumulative) NLI'!AV39-'Rebasing adj NLI'!AW29)*AW111)*AW$19*AW$125)</f>
        <v>52522.072268393989</v>
      </c>
      <c r="AX39" s="11">
        <f>IF('KWh (Cumulative) NLI'!AX39=0,0,((('KWh (Monthly) ENTRY NLI '!AX39*0.5)+'KWh (Cumulative) NLI'!AW39-'Rebasing adj NLI'!AX29)*AX111)*AX$19*AX$125)</f>
        <v>54854.014842019031</v>
      </c>
      <c r="AY39" s="11">
        <f>IF('KWh (Cumulative) NLI'!AY39=0,0,((('KWh (Monthly) ENTRY NLI '!AY39*0.5)+'KWh (Cumulative) NLI'!AX39-'Rebasing adj NLI'!AY29)*AY111)*AY$19*AY$125)</f>
        <v>56338.590511719667</v>
      </c>
      <c r="AZ39" s="11">
        <f>IF('KWh (Cumulative) NLI'!AZ39=0,0,((('KWh (Monthly) ENTRY NLI '!AZ39*0.5)+'KWh (Cumulative) NLI'!AY39-'Rebasing adj NLI'!AZ29)*AZ111)*AZ$19*AZ$125)</f>
        <v>43417.863500458378</v>
      </c>
      <c r="BA39" s="11">
        <f>IF('KWh (Cumulative) NLI'!BA39=0,0,((('KWh (Monthly) ENTRY NLI '!BA39*0.5)+'KWh (Cumulative) NLI'!AZ39-'Rebasing adj NLI'!BA29)*BA111)*BA$19*BA$125)</f>
        <v>39518.065067492644</v>
      </c>
      <c r="BB39" s="11">
        <f>IF('KWh (Cumulative) NLI'!BB39=0,0,((('KWh (Monthly) ENTRY NLI '!BB39*0.5)+'KWh (Cumulative) NLI'!BA39-'Rebasing adj NLI'!BB29)*BB111)*BB$19*BB$125)</f>
        <v>39902.400084629044</v>
      </c>
      <c r="BC39" s="11">
        <f>IF('KWh (Cumulative) NLI'!BC39=0,0,((('KWh (Monthly) ENTRY NLI '!BC39*0.5)+'KWh (Cumulative) NLI'!BB39-'Rebasing adj NLI'!BC29)*BC111)*BC$19*BC$125)</f>
        <v>49591.15976408674</v>
      </c>
      <c r="BD39" s="11">
        <f>IF('KWh (Cumulative) NLI'!BD39=0,0,((('KWh (Monthly) ENTRY NLI '!BD39*0.5)+'KWh (Cumulative) NLI'!BC39-'Rebasing adj NLI'!BD29)*BD111)*BD$19*BD$125)</f>
        <v>0</v>
      </c>
      <c r="BE39" s="11">
        <f>IF('KWh (Cumulative) NLI'!BE39=0,0,((('KWh (Monthly) ENTRY NLI '!BE39*0.5)+'KWh (Cumulative) NLI'!BD39-'Rebasing adj NLI'!BE29)*BE111)*BE$19*BE$125)</f>
        <v>0</v>
      </c>
      <c r="BF39" s="11">
        <f>IF('KWh (Cumulative) NLI'!BF39=0,0,((('KWh (Monthly) ENTRY NLI '!BF39*0.5)+'KWh (Cumulative) NLI'!BE39-'Rebasing adj NLI'!BF29)*BF111)*BF$19*BF$125)</f>
        <v>0</v>
      </c>
      <c r="BG39" s="11">
        <f>IF('KWh (Cumulative) NLI'!BG39=0,0,((('KWh (Monthly) ENTRY NLI '!BG39*0.5)+'KWh (Cumulative) NLI'!BF39-'Rebasing adj NLI'!BG29)*BG111)*BG$19*BG$125)</f>
        <v>0</v>
      </c>
      <c r="BH39" s="11">
        <f>IF('KWh (Cumulative) NLI'!BH39=0,0,((('KWh (Monthly) ENTRY NLI '!BH39*0.5)+'KWh (Cumulative) NLI'!BG39-'Rebasing adj NLI'!BH29)*BH111)*BH$19*BH$125)</f>
        <v>0</v>
      </c>
      <c r="BI39" s="11">
        <f>IF('KWh (Cumulative) NLI'!BI39=0,0,((('KWh (Monthly) ENTRY NLI '!BI39*0.5)+'KWh (Cumulative) NLI'!BH39-'Rebasing adj NLI'!BI29)*BI111)*BI$19*BI$125)</f>
        <v>0</v>
      </c>
      <c r="BJ39" s="11">
        <f>IF('KWh (Cumulative) NLI'!BJ39=0,0,((('KWh (Monthly) ENTRY NLI '!BJ39*0.5)+'KWh (Cumulative) NLI'!BI39-'Rebasing adj NLI'!BJ29)*BJ111)*BJ$19*BJ$125)</f>
        <v>0</v>
      </c>
      <c r="BK39" s="11">
        <f>IF('KWh (Cumulative) NLI'!BK39=0,0,((('KWh (Monthly) ENTRY NLI '!BK39*0.5)+'KWh (Cumulative) NLI'!BJ39-'Rebasing adj NLI'!BK29)*BK111)*BK$19*BK$125)</f>
        <v>0</v>
      </c>
      <c r="BL39" s="11">
        <f>IF('KWh (Cumulative) NLI'!BL39=0,0,((('KWh (Monthly) ENTRY NLI '!BL39*0.5)+'KWh (Cumulative) NLI'!BK39-'Rebasing adj NLI'!BL29)*BL111)*BL$19*BL$125)</f>
        <v>0</v>
      </c>
      <c r="BM39" s="11">
        <f>IF('KWh (Cumulative) NLI'!BM39=0,0,((('KWh (Monthly) ENTRY NLI '!BM39*0.5)+'KWh (Cumulative) NLI'!BL39-'Rebasing adj NLI'!BM29)*BM111)*BM$19*BM$125)</f>
        <v>0</v>
      </c>
      <c r="BN39" s="11">
        <f>IF('KWh (Cumulative) NLI'!BN39=0,0,((('KWh (Monthly) ENTRY NLI '!BN39*0.5)+'KWh (Cumulative) NLI'!BM39-'Rebasing adj NLI'!BN29)*BN111)*BN$19*BN$125)</f>
        <v>0</v>
      </c>
      <c r="BO39" s="11">
        <f>IF('KWh (Cumulative) NLI'!BO39=0,0,((('KWh (Monthly) ENTRY NLI '!BO39*0.5)+'KWh (Cumulative) NLI'!BN39-'Rebasing adj NLI'!BO29)*BO111)*BO$19*BO$125)</f>
        <v>0</v>
      </c>
      <c r="BP39" s="11">
        <f>IF('KWh (Cumulative) NLI'!BP39=0,0,((('KWh (Monthly) ENTRY NLI '!BP39*0.5)+'KWh (Cumulative) NLI'!BO39-'Rebasing adj NLI'!BP29)*BP111)*BP$19*BP$125)</f>
        <v>0</v>
      </c>
      <c r="BQ39" s="11">
        <f>IF('KWh (Cumulative) NLI'!BQ39=0,0,((('KWh (Monthly) ENTRY NLI '!BQ39*0.5)+'KWh (Cumulative) NLI'!BP39-'Rebasing adj NLI'!BQ29)*BQ111)*BQ$19*BQ$125)</f>
        <v>0</v>
      </c>
      <c r="BR39" s="11">
        <f>IF('KWh (Cumulative) NLI'!BR39=0,0,((('KWh (Monthly) ENTRY NLI '!BR39*0.5)+'KWh (Cumulative) NLI'!BQ39-'Rebasing adj NLI'!BR29)*BR111)*BR$19*BR$125)</f>
        <v>0</v>
      </c>
      <c r="BS39" s="11">
        <f>IF('KWh (Cumulative) NLI'!BS39=0,0,((('KWh (Monthly) ENTRY NLI '!BS39*0.5)+'KWh (Cumulative) NLI'!BR39-'Rebasing adj NLI'!BS29)*BS111)*BS$19*BS$125)</f>
        <v>0</v>
      </c>
      <c r="BT39" s="11">
        <f>IF('KWh (Cumulative) NLI'!BT39=0,0,((('KWh (Monthly) ENTRY NLI '!BT39*0.5)+'KWh (Cumulative) NLI'!BS39-'Rebasing adj NLI'!BT29)*BT111)*BT$19*BT$125)</f>
        <v>0</v>
      </c>
      <c r="BU39" s="11">
        <f>IF('KWh (Cumulative) NLI'!BU39=0,0,((('KWh (Monthly) ENTRY NLI '!BU39*0.5)+'KWh (Cumulative) NLI'!BT39-'Rebasing adj NLI'!BU29)*BU111)*BU$19*BU$125)</f>
        <v>0</v>
      </c>
      <c r="BV39" s="11">
        <f>IF('KWh (Cumulative) NLI'!BV39=0,0,((('KWh (Monthly) ENTRY NLI '!BV39*0.5)+'KWh (Cumulative) NLI'!BU39-'Rebasing adj NLI'!BV29)*BV111)*BV$19*BV$125)</f>
        <v>0</v>
      </c>
      <c r="BW39" s="11">
        <f>IF('KWh (Cumulative) NLI'!BW39=0,0,((('KWh (Monthly) ENTRY NLI '!BW39*0.5)+'KWh (Cumulative) NLI'!BV39-'Rebasing adj NLI'!BW29)*BW111)*BW$19*BW$125)</f>
        <v>0</v>
      </c>
      <c r="BX39" s="11">
        <f>IF('KWh (Cumulative) NLI'!BX39=0,0,((('KWh (Monthly) ENTRY NLI '!BX39*0.5)+'KWh (Cumulative) NLI'!BW39-'Rebasing adj NLI'!BX29)*BX111)*BX$19*BX$125)</f>
        <v>0</v>
      </c>
      <c r="BY39" s="11">
        <f>IF('KWh (Cumulative) NLI'!BY39=0,0,((('KWh (Monthly) ENTRY NLI '!BY39*0.5)+'KWh (Cumulative) NLI'!BX39-'Rebasing adj NLI'!BY29)*BY111)*BY$19*BY$125)</f>
        <v>0</v>
      </c>
      <c r="BZ39" s="11">
        <f>IF('KWh (Cumulative) NLI'!BZ39=0,0,((('KWh (Monthly) ENTRY NLI '!BZ39*0.5)+'KWh (Cumulative) NLI'!BY39-'Rebasing adj NLI'!BZ29)*BZ111)*BZ$19*BZ$125)</f>
        <v>0</v>
      </c>
      <c r="CA39" s="11">
        <f>IF('KWh (Cumulative) NLI'!CA39=0,0,((('KWh (Monthly) ENTRY NLI '!CA39*0.5)+'KWh (Cumulative) NLI'!BZ39-'Rebasing adj NLI'!CA29)*CA111)*CA$19*CA$125)</f>
        <v>0</v>
      </c>
      <c r="CB39" s="11">
        <f>IF('KWh (Cumulative) NLI'!CB39=0,0,((('KWh (Monthly) ENTRY NLI '!CB39*0.5)+'KWh (Cumulative) NLI'!CA39-'Rebasing adj NLI'!CB29)*CB111)*CB$19*CB$125)</f>
        <v>0</v>
      </c>
      <c r="CC39" s="11">
        <f>IF('KWh (Cumulative) NLI'!CC39=0,0,((('KWh (Monthly) ENTRY NLI '!CC39*0.5)+'KWh (Cumulative) NLI'!CB39-'Rebasing adj NLI'!CC29)*CC111)*CC$19*CC$125)</f>
        <v>0</v>
      </c>
      <c r="CD39" s="11">
        <f>IF('KWh (Cumulative) NLI'!CD39=0,0,((('KWh (Monthly) ENTRY NLI '!CD39*0.5)+'KWh (Cumulative) NLI'!CC39-'Rebasing adj NLI'!CD29)*CD111)*CD$19*CD$125)</f>
        <v>0</v>
      </c>
      <c r="CE39" s="11">
        <f>IF('KWh (Cumulative) NLI'!CE39=0,0,((('KWh (Monthly) ENTRY NLI '!CE39*0.5)+'KWh (Cumulative) NLI'!CD39-'Rebasing adj NLI'!CE29)*CE111)*CE$19*CE$125)</f>
        <v>0</v>
      </c>
      <c r="CF39" s="11">
        <f>IF('KWh (Cumulative) NLI'!CF39=0,0,((('KWh (Monthly) ENTRY NLI '!CF39*0.5)+'KWh (Cumulative) NLI'!CE39-'Rebasing adj NLI'!CF29)*CF111)*CF$19*CF$125)</f>
        <v>0</v>
      </c>
      <c r="CG39" s="11">
        <f>IF('KWh (Cumulative) NLI'!CG39=0,0,((('KWh (Monthly) ENTRY NLI '!CG39*0.5)+'KWh (Cumulative) NLI'!CF39-'Rebasing adj NLI'!CG29)*CG111)*CG$19*CG$125)</f>
        <v>0</v>
      </c>
      <c r="CH39" s="11">
        <f>IF('KWh (Cumulative) NLI'!CH39=0,0,((('KWh (Monthly) ENTRY NLI '!CH39*0.5)+'KWh (Cumulative) NLI'!CG39-'Rebasing adj NLI'!CH29)*CH111)*CH$19*CH$125)</f>
        <v>0</v>
      </c>
      <c r="CI39" s="11">
        <f>IF('KWh (Cumulative) NLI'!CI39=0,0,((('KWh (Monthly) ENTRY NLI '!CI39*0.5)+'KWh (Cumulative) NLI'!CH39-'Rebasing adj NLI'!CI29)*CI111)*CI$19*CI$125)</f>
        <v>0</v>
      </c>
      <c r="CJ39" s="11">
        <f>IF('KWh (Cumulative) NLI'!CJ39=0,0,((('KWh (Monthly) ENTRY NLI '!CJ39*0.5)+'KWh (Cumulative) NLI'!CI39-'Rebasing adj NLI'!CJ29)*CJ111)*CJ$19*CJ$125)</f>
        <v>0</v>
      </c>
      <c r="CK39" s="111">
        <f t="shared" si="34"/>
        <v>1300991.1618539505</v>
      </c>
      <c r="CL39" s="111">
        <v>216888.97176006227</v>
      </c>
    </row>
    <row r="40" spans="1:90" x14ac:dyDescent="0.25">
      <c r="A40" s="209"/>
      <c r="B40" s="45" t="s">
        <v>12</v>
      </c>
      <c r="C40" s="11">
        <f>IF('KWh (Cumulative) NLI'!C40=0,0,((('KWh (Monthly) ENTRY NLI '!C40*0.5)-'Rebasing adj NLI'!C30)*C112)*C$19*C$125)</f>
        <v>0</v>
      </c>
      <c r="D40" s="11">
        <f>IF('KWh (Cumulative) NLI'!D40=0,0,((('KWh (Monthly) ENTRY NLI '!D40*0.5)+'KWh (Cumulative) NLI'!C40-'Rebasing adj NLI'!D30)*D112)*D$19*D$125)</f>
        <v>0</v>
      </c>
      <c r="E40" s="11">
        <f>IF('KWh (Cumulative) NLI'!E40=0,0,((('KWh (Monthly) ENTRY NLI '!E40*0.5)+'KWh (Cumulative) NLI'!D40-'Rebasing adj NLI'!E30)*E112)*E$19*E$125)</f>
        <v>0</v>
      </c>
      <c r="F40" s="11">
        <f>IF('KWh (Cumulative) NLI'!F40=0,0,((('KWh (Monthly) ENTRY NLI '!F40*0.5)+'KWh (Cumulative) NLI'!E40-'Rebasing adj NLI'!F30)*F112)*F$19*F$125)</f>
        <v>0</v>
      </c>
      <c r="G40" s="11">
        <f>IF('KWh (Cumulative) NLI'!G40=0,0,((('KWh (Monthly) ENTRY NLI '!G40*0.5)+'KWh (Cumulative) NLI'!F40-'Rebasing adj NLI'!G30)*G112)*G$19*G$125)</f>
        <v>0</v>
      </c>
      <c r="H40" s="11">
        <f>IF('KWh (Cumulative) NLI'!H40=0,0,((('KWh (Monthly) ENTRY NLI '!H40*0.5)+'KWh (Cumulative) NLI'!G40-'Rebasing adj NLI'!H30)*H112)*H$19*H$125)</f>
        <v>0</v>
      </c>
      <c r="I40" s="11">
        <f>IF('KWh (Cumulative) NLI'!I40=0,0,((('KWh (Monthly) ENTRY NLI '!I40*0.5)+'KWh (Cumulative) NLI'!H40-'Rebasing adj NLI'!I30)*I112)*I$19*I$125)</f>
        <v>0</v>
      </c>
      <c r="J40" s="11">
        <f>IF('KWh (Cumulative) NLI'!J40=0,0,((('KWh (Monthly) ENTRY NLI '!J40*0.5)+'KWh (Cumulative) NLI'!I40-'Rebasing adj NLI'!J30)*J112)*J$19*J$125)</f>
        <v>0</v>
      </c>
      <c r="K40" s="11">
        <f>IF('KWh (Cumulative) NLI'!K40=0,0,((('KWh (Monthly) ENTRY NLI '!K40*0.5)+'KWh (Cumulative) NLI'!J40-'Rebasing adj NLI'!K30)*K112)*K$19*K$125)</f>
        <v>0</v>
      </c>
      <c r="L40" s="11">
        <f>IF('KWh (Cumulative) NLI'!L40=0,0,((('KWh (Monthly) ENTRY NLI '!L40*0.5)+'KWh (Cumulative) NLI'!K40-'Rebasing adj NLI'!L30)*L112)*L$19*L$125)</f>
        <v>0</v>
      </c>
      <c r="M40" s="11">
        <f>IF('KWh (Cumulative) NLI'!M40=0,0,((('KWh (Monthly) ENTRY NLI '!M40*0.5)+'KWh (Cumulative) NLI'!L40-'Rebasing adj NLI'!M30)*M112)*M$19*M$125)</f>
        <v>0</v>
      </c>
      <c r="N40" s="11">
        <f>IF('KWh (Cumulative) NLI'!N40=0,0,((('KWh (Monthly) ENTRY NLI '!N40*0.5)+'KWh (Cumulative) NLI'!M40-'Rebasing adj NLI'!N30)*N112)*N$19*N$125)</f>
        <v>0</v>
      </c>
      <c r="O40" s="11">
        <f>IF('KWh (Cumulative) NLI'!O40=0,0,((('KWh (Monthly) ENTRY NLI '!O40*0.5)+'KWh (Cumulative) NLI'!N40-'Rebasing adj NLI'!O30)*O112)*O$19*O$125)</f>
        <v>0</v>
      </c>
      <c r="P40" s="11">
        <f>IF('KWh (Cumulative) NLI'!P40=0,0,((('KWh (Monthly) ENTRY NLI '!P40*0.5)+'KWh (Cumulative) NLI'!O40-'Rebasing adj NLI'!P30)*P112)*P$19*P$125)</f>
        <v>0</v>
      </c>
      <c r="Q40" s="11">
        <f>IF('KWh (Cumulative) NLI'!Q40=0,0,((('KWh (Monthly) ENTRY NLI '!Q40*0.5)+'KWh (Cumulative) NLI'!P40-'Rebasing adj NLI'!Q30)*Q112)*Q$19*Q$125)</f>
        <v>0</v>
      </c>
      <c r="R40" s="11">
        <f>IF('KWh (Cumulative) NLI'!R40=0,0,((('KWh (Monthly) ENTRY NLI '!R40*0.5)+'KWh (Cumulative) NLI'!Q40-'Rebasing adj NLI'!R30)*R112)*R$19*R$125)</f>
        <v>0</v>
      </c>
      <c r="S40" s="11">
        <f>IF('KWh (Cumulative) NLI'!S40=0,0,((('KWh (Monthly) ENTRY NLI '!S40*0.5)+'KWh (Cumulative) NLI'!R40-'Rebasing adj NLI'!S30)*S112)*S$19*S$125)</f>
        <v>0</v>
      </c>
      <c r="T40" s="11">
        <f>IF('KWh (Cumulative) NLI'!T40=0,0,((('KWh (Monthly) ENTRY NLI '!T40*0.5)+'KWh (Cumulative) NLI'!S40-'Rebasing adj NLI'!T30)*T112)*T$19*T$125)</f>
        <v>0</v>
      </c>
      <c r="U40" s="11">
        <f>IF('KWh (Cumulative) NLI'!U40=0,0,((('KWh (Monthly) ENTRY NLI '!U40*0.5)+'KWh (Cumulative) NLI'!T40-'Rebasing adj NLI'!U30)*U112)*U$19*U$125)</f>
        <v>0</v>
      </c>
      <c r="V40" s="11">
        <f>IF('KWh (Cumulative) NLI'!V40=0,0,((('KWh (Monthly) ENTRY NLI '!V40*0.5)+'KWh (Cumulative) NLI'!U40-'Rebasing adj NLI'!V30)*V112)*V$19*V$125)</f>
        <v>0</v>
      </c>
      <c r="W40" s="11">
        <f>IF('KWh (Cumulative) NLI'!W40=0,0,((('KWh (Monthly) ENTRY NLI '!W40*0.5)+'KWh (Cumulative) NLI'!V40-'Rebasing adj NLI'!W30)*W112)*W$19*W$125)</f>
        <v>0</v>
      </c>
      <c r="X40" s="11">
        <f>IF('KWh (Cumulative) NLI'!X40=0,0,((('KWh (Monthly) ENTRY NLI '!X40*0.5)+'KWh (Cumulative) NLI'!W40-'Rebasing adj NLI'!X30)*X112)*X$19*X$125)</f>
        <v>0</v>
      </c>
      <c r="Y40" s="11">
        <f>IF('KWh (Cumulative) NLI'!Y40=0,0,((('KWh (Monthly) ENTRY NLI '!Y40*0.5)+'KWh (Cumulative) NLI'!X40-'Rebasing adj NLI'!Y30)*Y112)*Y$19*Y$125)</f>
        <v>0</v>
      </c>
      <c r="Z40" s="11">
        <f>IF('KWh (Cumulative) NLI'!Z40=0,0,((('KWh (Monthly) ENTRY NLI '!Z40*0.5)+'KWh (Cumulative) NLI'!Y40-'Rebasing adj NLI'!Z30)*Z112)*Z$19*Z$125)</f>
        <v>0</v>
      </c>
      <c r="AA40" s="11">
        <f>IF('KWh (Cumulative) NLI'!AA40=0,0,((('KWh (Monthly) ENTRY NLI '!AA40*0.5)+'KWh (Cumulative) NLI'!Z40-'Rebasing adj NLI'!AA30)*AA112)*AA$19*AA$125)</f>
        <v>0</v>
      </c>
      <c r="AB40" s="11">
        <f>IF('KWh (Cumulative) NLI'!AB40=0,0,((('KWh (Monthly) ENTRY NLI '!AB40*0.5)+'KWh (Cumulative) NLI'!AA40-'Rebasing adj NLI'!AB30)*AB112)*AB$19*AB$125)</f>
        <v>0</v>
      </c>
      <c r="AC40" s="11">
        <f>IF('KWh (Cumulative) NLI'!AC40=0,0,((('KWh (Monthly) ENTRY NLI '!AC40*0.5)+'KWh (Cumulative) NLI'!AB40-'Rebasing adj NLI'!AC30)*AC112)*AC$19*AC$125)</f>
        <v>0</v>
      </c>
      <c r="AD40" s="11">
        <f>IF('KWh (Cumulative) NLI'!AD40=0,0,((('KWh (Monthly) ENTRY NLI '!AD40*0.5)+'KWh (Cumulative) NLI'!AC40-'Rebasing adj NLI'!AD30)*AD112)*AD$19*AD$125)</f>
        <v>0</v>
      </c>
      <c r="AE40" s="11">
        <f>IF('KWh (Cumulative) NLI'!AE40=0,0,((('KWh (Monthly) ENTRY NLI '!AE40*0.5)+'KWh (Cumulative) NLI'!AD40-'Rebasing adj NLI'!AE30)*AE112)*AE$19*AE$125)</f>
        <v>0</v>
      </c>
      <c r="AF40" s="11">
        <f>IF('KWh (Cumulative) NLI'!AF40=0,0,((('KWh (Monthly) ENTRY NLI '!AF40*0.5)+'KWh (Cumulative) NLI'!AE40-'Rebasing adj NLI'!AF30)*AF112)*AF$19*AF$125)</f>
        <v>0</v>
      </c>
      <c r="AG40" s="11">
        <f>IF('KWh (Cumulative) NLI'!AG40=0,0,((('KWh (Monthly) ENTRY NLI '!AG40*0.5)+'KWh (Cumulative) NLI'!AF40-'Rebasing adj NLI'!AG30)*AG112)*AG$19*AG$125)</f>
        <v>0</v>
      </c>
      <c r="AH40" s="11">
        <f>IF('KWh (Cumulative) NLI'!AH40=0,0,((('KWh (Monthly) ENTRY NLI '!AH40*0.5)+'KWh (Cumulative) NLI'!AG40-'Rebasing adj NLI'!AH30)*AH112)*AH$19*AH$125)</f>
        <v>0</v>
      </c>
      <c r="AI40" s="11">
        <f>IF('KWh (Cumulative) NLI'!AI40=0,0,((('KWh (Monthly) ENTRY NLI '!AI40*0.5)+'KWh (Cumulative) NLI'!AH40-'Rebasing adj NLI'!AI30)*AI112)*AI$19*AI$125)</f>
        <v>0</v>
      </c>
      <c r="AJ40" s="11">
        <f>IF('KWh (Cumulative) NLI'!AJ40=0,0,((('KWh (Monthly) ENTRY NLI '!AJ40*0.5)+'KWh (Cumulative) NLI'!AI40-'Rebasing adj NLI'!AJ30)*AJ112)*AJ$19*AJ$125)</f>
        <v>0</v>
      </c>
      <c r="AK40" s="11">
        <f>IF('KWh (Cumulative) NLI'!AK40=0,0,((('KWh (Monthly) ENTRY NLI '!AK40*0.5)+'KWh (Cumulative) NLI'!AJ40-'Rebasing adj NLI'!AK30)*AK112)*AK$19*AK$125)</f>
        <v>0</v>
      </c>
      <c r="AL40" s="11">
        <f>IF('KWh (Cumulative) NLI'!AL40=0,0,((('KWh (Monthly) ENTRY NLI '!AL40*0.5)+'KWh (Cumulative) NLI'!AK40-'Rebasing adj NLI'!AL30)*AL112)*AL$19*AL$125)</f>
        <v>38.634199914451337</v>
      </c>
      <c r="AM40" s="11">
        <f>IF('KWh (Cumulative) NLI'!AM40=0,0,((('KWh (Monthly) ENTRY NLI '!AM40*0.5)+'KWh (Cumulative) NLI'!AL40-'Rebasing adj NLI'!AM30)*AM112)*AM$19*AM$125)</f>
        <v>74.931762966660784</v>
      </c>
      <c r="AN40" s="11">
        <f>IF('KWh (Cumulative) NLI'!AN40=0,0,((('KWh (Monthly) ENTRY NLI '!AN40*0.5)+'KWh (Cumulative) NLI'!AM40-'Rebasing adj NLI'!AN30)*AN112)*AN$19*AN$125)</f>
        <v>62.986845944090632</v>
      </c>
      <c r="AO40" s="11">
        <f>IF('KWh (Cumulative) NLI'!AO40=0,0,((('KWh (Monthly) ENTRY NLI '!AO40*0.5)+'KWh (Cumulative) NLI'!AN40-'Rebasing adj NLI'!AO30)*AO112)*AO$19*AO$125)</f>
        <v>49.404164879539294</v>
      </c>
      <c r="AP40" s="11">
        <f>IF('KWh (Cumulative) NLI'!AP40=0,0,((('KWh (Monthly) ENTRY NLI '!AP40*0.5)+'KWh (Cumulative) NLI'!AO40-'Rebasing adj NLI'!AP30)*AP112)*AP$19*AP$125)</f>
        <v>23.489543730755287</v>
      </c>
      <c r="AQ40" s="11">
        <f>IF('KWh (Cumulative) NLI'!AQ40=0,0,((('KWh (Monthly) ENTRY NLI '!AQ40*0.5)+'KWh (Cumulative) NLI'!AP40-'Rebasing adj NLI'!AQ30)*AQ112)*AQ$19*AQ$125)</f>
        <v>10.894630063346813</v>
      </c>
      <c r="AR40" s="11">
        <f>IF('KWh (Cumulative) NLI'!AR40=0,0,((('KWh (Monthly) ENTRY NLI '!AR40*0.5)+'KWh (Cumulative) NLI'!AQ40-'Rebasing adj NLI'!AR30)*AR112)*AR$19*AR$125)</f>
        <v>3.0017451526033265</v>
      </c>
      <c r="AS40" s="11">
        <f>IF('KWh (Cumulative) NLI'!AS40=0,0,((('KWh (Monthly) ENTRY NLI '!AS40*0.5)+'KWh (Cumulative) NLI'!AR40-'Rebasing adj NLI'!AS30)*AS112)*AS$19*AS$125)</f>
        <v>2.0232950446534645</v>
      </c>
      <c r="AT40" s="11">
        <f>IF('KWh (Cumulative) NLI'!AT40=0,0,((('KWh (Monthly) ENTRY NLI '!AT40*0.5)+'KWh (Cumulative) NLI'!AS40-'Rebasing adj NLI'!AT30)*AT112)*AT$19*AT$125)</f>
        <v>2.398600550345662</v>
      </c>
      <c r="AU40" s="11">
        <f>IF('KWh (Cumulative) NLI'!AU40=0,0,((('KWh (Monthly) ENTRY NLI '!AU40*0.5)+'KWh (Cumulative) NLI'!AT40-'Rebasing adj NLI'!AU30)*AU112)*AU$19*AU$125)</f>
        <v>6.570991367817574</v>
      </c>
      <c r="AV40" s="11">
        <f>IF('KWh (Cumulative) NLI'!AV40=0,0,((('KWh (Monthly) ENTRY NLI '!AV40*0.5)+'KWh (Cumulative) NLI'!AU40-'Rebasing adj NLI'!AV30)*AV112)*AV$19*AV$125)</f>
        <v>21.813681182586414</v>
      </c>
      <c r="AW40" s="11">
        <f>IF('KWh (Cumulative) NLI'!AW40=0,0,((('KWh (Monthly) ENTRY NLI '!AW40*0.5)+'KWh (Cumulative) NLI'!AV40-'Rebasing adj NLI'!AW30)*AW112)*AW$19*AW$125)</f>
        <v>46.685132911006548</v>
      </c>
      <c r="AX40" s="11">
        <f>IF('KWh (Cumulative) NLI'!AX40=0,0,((('KWh (Monthly) ENTRY NLI '!AX40*0.5)+'KWh (Cumulative) NLI'!AW40-'Rebasing adj NLI'!AX30)*AX112)*AX$19*AX$125)</f>
        <v>77.268399828902673</v>
      </c>
      <c r="AY40" s="11">
        <f>IF('KWh (Cumulative) NLI'!AY40=0,0,((('KWh (Monthly) ENTRY NLI '!AY40*0.5)+'KWh (Cumulative) NLI'!AX40-'Rebasing adj NLI'!AY30)*AY112)*AY$19*AY$125)</f>
        <v>74.931762966660784</v>
      </c>
      <c r="AZ40" s="11">
        <f>IF('KWh (Cumulative) NLI'!AZ40=0,0,((('KWh (Monthly) ENTRY NLI '!AZ40*0.5)+'KWh (Cumulative) NLI'!AY40-'Rebasing adj NLI'!AZ30)*AZ112)*AZ$19*AZ$125)</f>
        <v>62.986845944090632</v>
      </c>
      <c r="BA40" s="11">
        <f>IF('KWh (Cumulative) NLI'!BA40=0,0,((('KWh (Monthly) ENTRY NLI '!BA40*0.5)+'KWh (Cumulative) NLI'!AZ40-'Rebasing adj NLI'!BA30)*BA112)*BA$19*BA$125)</f>
        <v>49.404164879539294</v>
      </c>
      <c r="BB40" s="11">
        <f>IF('KWh (Cumulative) NLI'!BB40=0,0,((('KWh (Monthly) ENTRY NLI '!BB40*0.5)+'KWh (Cumulative) NLI'!BA40-'Rebasing adj NLI'!BB30)*BB112)*BB$19*BB$125)</f>
        <v>23.489543730755287</v>
      </c>
      <c r="BC40" s="11">
        <f>IF('KWh (Cumulative) NLI'!BC40=0,0,((('KWh (Monthly) ENTRY NLI '!BC40*0.5)+'KWh (Cumulative) NLI'!BB40-'Rebasing adj NLI'!BC30)*BC112)*BC$19*BC$125)</f>
        <v>10.894630063346813</v>
      </c>
      <c r="BD40" s="11">
        <f>IF('KWh (Cumulative) NLI'!BD40=0,0,((('KWh (Monthly) ENTRY NLI '!BD40*0.5)+'KWh (Cumulative) NLI'!BC40-'Rebasing adj NLI'!BD30)*BD112)*BD$19*BD$125)</f>
        <v>0</v>
      </c>
      <c r="BE40" s="11">
        <f>IF('KWh (Cumulative) NLI'!BE40=0,0,((('KWh (Monthly) ENTRY NLI '!BE40*0.5)+'KWh (Cumulative) NLI'!BD40-'Rebasing adj NLI'!BE30)*BE112)*BE$19*BE$125)</f>
        <v>0</v>
      </c>
      <c r="BF40" s="11">
        <f>IF('KWh (Cumulative) NLI'!BF40=0,0,((('KWh (Monthly) ENTRY NLI '!BF40*0.5)+'KWh (Cumulative) NLI'!BE40-'Rebasing adj NLI'!BF30)*BF112)*BF$19*BF$125)</f>
        <v>0</v>
      </c>
      <c r="BG40" s="11">
        <f>IF('KWh (Cumulative) NLI'!BG40=0,0,((('KWh (Monthly) ENTRY NLI '!BG40*0.5)+'KWh (Cumulative) NLI'!BF40-'Rebasing adj NLI'!BG30)*BG112)*BG$19*BG$125)</f>
        <v>0</v>
      </c>
      <c r="BH40" s="11">
        <f>IF('KWh (Cumulative) NLI'!BH40=0,0,((('KWh (Monthly) ENTRY NLI '!BH40*0.5)+'KWh (Cumulative) NLI'!BG40-'Rebasing adj NLI'!BH30)*BH112)*BH$19*BH$125)</f>
        <v>0</v>
      </c>
      <c r="BI40" s="11">
        <f>IF('KWh (Cumulative) NLI'!BI40=0,0,((('KWh (Monthly) ENTRY NLI '!BI40*0.5)+'KWh (Cumulative) NLI'!BH40-'Rebasing adj NLI'!BI30)*BI112)*BI$19*BI$125)</f>
        <v>0</v>
      </c>
      <c r="BJ40" s="11">
        <f>IF('KWh (Cumulative) NLI'!BJ40=0,0,((('KWh (Monthly) ENTRY NLI '!BJ40*0.5)+'KWh (Cumulative) NLI'!BI40-'Rebasing adj NLI'!BJ30)*BJ112)*BJ$19*BJ$125)</f>
        <v>0</v>
      </c>
      <c r="BK40" s="11">
        <f>IF('KWh (Cumulative) NLI'!BK40=0,0,((('KWh (Monthly) ENTRY NLI '!BK40*0.5)+'KWh (Cumulative) NLI'!BJ40-'Rebasing adj NLI'!BK30)*BK112)*BK$19*BK$125)</f>
        <v>0</v>
      </c>
      <c r="BL40" s="11">
        <f>IF('KWh (Cumulative) NLI'!BL40=0,0,((('KWh (Monthly) ENTRY NLI '!BL40*0.5)+'KWh (Cumulative) NLI'!BK40-'Rebasing adj NLI'!BL30)*BL112)*BL$19*BL$125)</f>
        <v>0</v>
      </c>
      <c r="BM40" s="11">
        <f>IF('KWh (Cumulative) NLI'!BM40=0,0,((('KWh (Monthly) ENTRY NLI '!BM40*0.5)+'KWh (Cumulative) NLI'!BL40-'Rebasing adj NLI'!BM30)*BM112)*BM$19*BM$125)</f>
        <v>0</v>
      </c>
      <c r="BN40" s="11">
        <f>IF('KWh (Cumulative) NLI'!BN40=0,0,((('KWh (Monthly) ENTRY NLI '!BN40*0.5)+'KWh (Cumulative) NLI'!BM40-'Rebasing adj NLI'!BN30)*BN112)*BN$19*BN$125)</f>
        <v>0</v>
      </c>
      <c r="BO40" s="11">
        <f>IF('KWh (Cumulative) NLI'!BO40=0,0,((('KWh (Monthly) ENTRY NLI '!BO40*0.5)+'KWh (Cumulative) NLI'!BN40-'Rebasing adj NLI'!BO30)*BO112)*BO$19*BO$125)</f>
        <v>0</v>
      </c>
      <c r="BP40" s="11">
        <f>IF('KWh (Cumulative) NLI'!BP40=0,0,((('KWh (Monthly) ENTRY NLI '!BP40*0.5)+'KWh (Cumulative) NLI'!BO40-'Rebasing adj NLI'!BP30)*BP112)*BP$19*BP$125)</f>
        <v>0</v>
      </c>
      <c r="BQ40" s="11">
        <f>IF('KWh (Cumulative) NLI'!BQ40=0,0,((('KWh (Monthly) ENTRY NLI '!BQ40*0.5)+'KWh (Cumulative) NLI'!BP40-'Rebasing adj NLI'!BQ30)*BQ112)*BQ$19*BQ$125)</f>
        <v>0</v>
      </c>
      <c r="BR40" s="11">
        <f>IF('KWh (Cumulative) NLI'!BR40=0,0,((('KWh (Monthly) ENTRY NLI '!BR40*0.5)+'KWh (Cumulative) NLI'!BQ40-'Rebasing adj NLI'!BR30)*BR112)*BR$19*BR$125)</f>
        <v>0</v>
      </c>
      <c r="BS40" s="11">
        <f>IF('KWh (Cumulative) NLI'!BS40=0,0,((('KWh (Monthly) ENTRY NLI '!BS40*0.5)+'KWh (Cumulative) NLI'!BR40-'Rebasing adj NLI'!BS30)*BS112)*BS$19*BS$125)</f>
        <v>0</v>
      </c>
      <c r="BT40" s="11">
        <f>IF('KWh (Cumulative) NLI'!BT40=0,0,((('KWh (Monthly) ENTRY NLI '!BT40*0.5)+'KWh (Cumulative) NLI'!BS40-'Rebasing adj NLI'!BT30)*BT112)*BT$19*BT$125)</f>
        <v>0</v>
      </c>
      <c r="BU40" s="11">
        <f>IF('KWh (Cumulative) NLI'!BU40=0,0,((('KWh (Monthly) ENTRY NLI '!BU40*0.5)+'KWh (Cumulative) NLI'!BT40-'Rebasing adj NLI'!BU30)*BU112)*BU$19*BU$125)</f>
        <v>0</v>
      </c>
      <c r="BV40" s="11">
        <f>IF('KWh (Cumulative) NLI'!BV40=0,0,((('KWh (Monthly) ENTRY NLI '!BV40*0.5)+'KWh (Cumulative) NLI'!BU40-'Rebasing adj NLI'!BV30)*BV112)*BV$19*BV$125)</f>
        <v>0</v>
      </c>
      <c r="BW40" s="11">
        <f>IF('KWh (Cumulative) NLI'!BW40=0,0,((('KWh (Monthly) ENTRY NLI '!BW40*0.5)+'KWh (Cumulative) NLI'!BV40-'Rebasing adj NLI'!BW30)*BW112)*BW$19*BW$125)</f>
        <v>0</v>
      </c>
      <c r="BX40" s="11">
        <f>IF('KWh (Cumulative) NLI'!BX40=0,0,((('KWh (Monthly) ENTRY NLI '!BX40*0.5)+'KWh (Cumulative) NLI'!BW40-'Rebasing adj NLI'!BX30)*BX112)*BX$19*BX$125)</f>
        <v>0</v>
      </c>
      <c r="BY40" s="11">
        <f>IF('KWh (Cumulative) NLI'!BY40=0,0,((('KWh (Monthly) ENTRY NLI '!BY40*0.5)+'KWh (Cumulative) NLI'!BX40-'Rebasing adj NLI'!BY30)*BY112)*BY$19*BY$125)</f>
        <v>0</v>
      </c>
      <c r="BZ40" s="11">
        <f>IF('KWh (Cumulative) NLI'!BZ40=0,0,((('KWh (Monthly) ENTRY NLI '!BZ40*0.5)+'KWh (Cumulative) NLI'!BY40-'Rebasing adj NLI'!BZ30)*BZ112)*BZ$19*BZ$125)</f>
        <v>0</v>
      </c>
      <c r="CA40" s="11">
        <f>IF('KWh (Cumulative) NLI'!CA40=0,0,((('KWh (Monthly) ENTRY NLI '!CA40*0.5)+'KWh (Cumulative) NLI'!BZ40-'Rebasing adj NLI'!CA30)*CA112)*CA$19*CA$125)</f>
        <v>0</v>
      </c>
      <c r="CB40" s="11">
        <f>IF('KWh (Cumulative) NLI'!CB40=0,0,((('KWh (Monthly) ENTRY NLI '!CB40*0.5)+'KWh (Cumulative) NLI'!CA40-'Rebasing adj NLI'!CB30)*CB112)*CB$19*CB$125)</f>
        <v>0</v>
      </c>
      <c r="CC40" s="11">
        <f>IF('KWh (Cumulative) NLI'!CC40=0,0,((('KWh (Monthly) ENTRY NLI '!CC40*0.5)+'KWh (Cumulative) NLI'!CB40-'Rebasing adj NLI'!CC30)*CC112)*CC$19*CC$125)</f>
        <v>0</v>
      </c>
      <c r="CD40" s="11">
        <f>IF('KWh (Cumulative) NLI'!CD40=0,0,((('KWh (Monthly) ENTRY NLI '!CD40*0.5)+'KWh (Cumulative) NLI'!CC40-'Rebasing adj NLI'!CD30)*CD112)*CD$19*CD$125)</f>
        <v>0</v>
      </c>
      <c r="CE40" s="11">
        <f>IF('KWh (Cumulative) NLI'!CE40=0,0,((('KWh (Monthly) ENTRY NLI '!CE40*0.5)+'KWh (Cumulative) NLI'!CD40-'Rebasing adj NLI'!CE30)*CE112)*CE$19*CE$125)</f>
        <v>0</v>
      </c>
      <c r="CF40" s="11">
        <f>IF('KWh (Cumulative) NLI'!CF40=0,0,((('KWh (Monthly) ENTRY NLI '!CF40*0.5)+'KWh (Cumulative) NLI'!CE40-'Rebasing adj NLI'!CF30)*CF112)*CF$19*CF$125)</f>
        <v>0</v>
      </c>
      <c r="CG40" s="11">
        <f>IF('KWh (Cumulative) NLI'!CG40=0,0,((('KWh (Monthly) ENTRY NLI '!CG40*0.5)+'KWh (Cumulative) NLI'!CF40-'Rebasing adj NLI'!CG30)*CG112)*CG$19*CG$125)</f>
        <v>0</v>
      </c>
      <c r="CH40" s="11">
        <f>IF('KWh (Cumulative) NLI'!CH40=0,0,((('KWh (Monthly) ENTRY NLI '!CH40*0.5)+'KWh (Cumulative) NLI'!CG40-'Rebasing adj NLI'!CH30)*CH112)*CH$19*CH$125)</f>
        <v>0</v>
      </c>
      <c r="CI40" s="11">
        <f>IF('KWh (Cumulative) NLI'!CI40=0,0,((('KWh (Monthly) ENTRY NLI '!CI40*0.5)+'KWh (Cumulative) NLI'!CH40-'Rebasing adj NLI'!CI30)*CI112)*CI$19*CI$125)</f>
        <v>0</v>
      </c>
      <c r="CJ40" s="11">
        <f>IF('KWh (Cumulative) NLI'!CJ40=0,0,((('KWh (Monthly) ENTRY NLI '!CJ40*0.5)+'KWh (Cumulative) NLI'!CI40-'Rebasing adj NLI'!CJ30)*CJ112)*CJ$19*CJ$125)</f>
        <v>0</v>
      </c>
      <c r="CK40" s="111">
        <f t="shared" si="34"/>
        <v>641.80994112115252</v>
      </c>
      <c r="CL40" s="111">
        <v>-92.074661397523528</v>
      </c>
    </row>
    <row r="41" spans="1:90" x14ac:dyDescent="0.25">
      <c r="A41" s="209"/>
      <c r="B41" s="45" t="s">
        <v>3</v>
      </c>
      <c r="C41" s="11">
        <f>IF('KWh (Cumulative) NLI'!C41=0,0,((('KWh (Monthly) ENTRY NLI '!C41*0.5)-'Rebasing adj NLI'!C31)*C113)*C$19*C$125)</f>
        <v>0</v>
      </c>
      <c r="D41" s="11">
        <f>IF('KWh (Cumulative) NLI'!D41=0,0,((('KWh (Monthly) ENTRY NLI '!D41*0.5)+'KWh (Cumulative) NLI'!C41-'Rebasing adj NLI'!D31)*D113)*D$19*D$125)</f>
        <v>0</v>
      </c>
      <c r="E41" s="11">
        <f>IF('KWh (Cumulative) NLI'!E41=0,0,((('KWh (Monthly) ENTRY NLI '!E41*0.5)+'KWh (Cumulative) NLI'!D41-'Rebasing adj NLI'!E31)*E113)*E$19*E$125)</f>
        <v>0</v>
      </c>
      <c r="F41" s="11">
        <f>IF('KWh (Cumulative) NLI'!F41=0,0,((('KWh (Monthly) ENTRY NLI '!F41*0.5)+'KWh (Cumulative) NLI'!E41-'Rebasing adj NLI'!F31)*F113)*F$19*F$125)</f>
        <v>0</v>
      </c>
      <c r="G41" s="11">
        <f>IF('KWh (Cumulative) NLI'!G41=0,0,((('KWh (Monthly) ENTRY NLI '!G41*0.5)+'KWh (Cumulative) NLI'!F41-'Rebasing adj NLI'!G31)*G113)*G$19*G$125)</f>
        <v>0</v>
      </c>
      <c r="H41" s="11">
        <f>IF('KWh (Cumulative) NLI'!H41=0,0,((('KWh (Monthly) ENTRY NLI '!H41*0.5)+'KWh (Cumulative) NLI'!G41-'Rebasing adj NLI'!H31)*H113)*H$19*H$125)</f>
        <v>0</v>
      </c>
      <c r="I41" s="11">
        <f>IF('KWh (Cumulative) NLI'!I41=0,0,((('KWh (Monthly) ENTRY NLI '!I41*0.5)+'KWh (Cumulative) NLI'!H41-'Rebasing adj NLI'!I31)*I113)*I$19*I$125)</f>
        <v>0</v>
      </c>
      <c r="J41" s="11">
        <f>IF('KWh (Cumulative) NLI'!J41=0,0,((('KWh (Monthly) ENTRY NLI '!J41*0.5)+'KWh (Cumulative) NLI'!I41-'Rebasing adj NLI'!J31)*J113)*J$19*J$125)</f>
        <v>0</v>
      </c>
      <c r="K41" s="11">
        <f>IF('KWh (Cumulative) NLI'!K41=0,0,((('KWh (Monthly) ENTRY NLI '!K41*0.5)+'KWh (Cumulative) NLI'!J41-'Rebasing adj NLI'!K31)*K113)*K$19*K$125)</f>
        <v>26.180640005392704</v>
      </c>
      <c r="L41" s="11">
        <f>IF('KWh (Cumulative) NLI'!L41=0,0,((('KWh (Monthly) ENTRY NLI '!L41*0.5)+'KWh (Cumulative) NLI'!K41-'Rebasing adj NLI'!L31)*L113)*L$19*L$125)</f>
        <v>21.438850933335321</v>
      </c>
      <c r="M41" s="11">
        <f>IF('KWh (Cumulative) NLI'!M41=0,0,((('KWh (Monthly) ENTRY NLI '!M41*0.5)+'KWh (Cumulative) NLI'!L41-'Rebasing adj NLI'!M31)*M113)*M$19*M$125)</f>
        <v>59.102813280187299</v>
      </c>
      <c r="N41" s="11">
        <f>IF('KWh (Cumulative) NLI'!N41=0,0,((('KWh (Monthly) ENTRY NLI '!N41*0.5)+'KWh (Cumulative) NLI'!M41-'Rebasing adj NLI'!N31)*N113)*N$19*N$125)</f>
        <v>138.61434799685142</v>
      </c>
      <c r="O41" s="11">
        <f>IF('KWh (Cumulative) NLI'!O41=0,0,((('KWh (Monthly) ENTRY NLI '!O41*0.5)+'KWh (Cumulative) NLI'!N41-'Rebasing adj NLI'!O31)*O113)*O$19*O$125)</f>
        <v>403.05205452424713</v>
      </c>
      <c r="P41" s="11">
        <f>IF('KWh (Cumulative) NLI'!P41=0,0,((('KWh (Monthly) ENTRY NLI '!P41*0.5)+'KWh (Cumulative) NLI'!O41-'Rebasing adj NLI'!P31)*P113)*P$19*P$125)</f>
        <v>578.35351635483232</v>
      </c>
      <c r="Q41" s="11">
        <f>IF('KWh (Cumulative) NLI'!Q41=0,0,((('KWh (Monthly) ENTRY NLI '!Q41*0.5)+'KWh (Cumulative) NLI'!P41-'Rebasing adj NLI'!Q31)*Q113)*Q$19*Q$125)</f>
        <v>487.96560712418886</v>
      </c>
      <c r="R41" s="11">
        <f>IF('KWh (Cumulative) NLI'!R41=0,0,((('KWh (Monthly) ENTRY NLI '!R41*0.5)+'KWh (Cumulative) NLI'!Q41-'Rebasing adj NLI'!R31)*R113)*R$19*R$125)</f>
        <v>247.03378154208215</v>
      </c>
      <c r="S41" s="11">
        <f>IF('KWh (Cumulative) NLI'!S41=0,0,((('KWh (Monthly) ENTRY NLI '!S41*0.5)+'KWh (Cumulative) NLI'!R41-'Rebasing adj NLI'!S31)*S113)*S$19*S$125)</f>
        <v>920.04893415178219</v>
      </c>
      <c r="T41" s="11">
        <f>IF('KWh (Cumulative) NLI'!T41=0,0,((('KWh (Monthly) ENTRY NLI '!T41*0.5)+'KWh (Cumulative) NLI'!S41-'Rebasing adj NLI'!T31)*T113)*T$19*T$125)</f>
        <v>6153.0660266127634</v>
      </c>
      <c r="U41" s="11">
        <f>IF('KWh (Cumulative) NLI'!U41=0,0,((('KWh (Monthly) ENTRY NLI '!U41*0.5)+'KWh (Cumulative) NLI'!T41-'Rebasing adj NLI'!U31)*U113)*U$19*U$125)</f>
        <v>8283.923441018942</v>
      </c>
      <c r="V41" s="11">
        <f>IF('KWh (Cumulative) NLI'!V41=0,0,((('KWh (Monthly) ENTRY NLI '!V41*0.5)+'KWh (Cumulative) NLI'!U41-'Rebasing adj NLI'!V31)*V113)*V$19*V$125)</f>
        <v>7804.1431579193231</v>
      </c>
      <c r="W41" s="11">
        <f>IF('KWh (Cumulative) NLI'!W41=0,0,((('KWh (Monthly) ENTRY NLI '!W41*0.5)+'KWh (Cumulative) NLI'!V41-'Rebasing adj NLI'!W31)*W113)*W$19*W$125)</f>
        <v>3414.6699908924538</v>
      </c>
      <c r="X41" s="11">
        <f>IF('KWh (Cumulative) NLI'!X41=0,0,((('KWh (Monthly) ENTRY NLI '!X41*0.5)+'KWh (Cumulative) NLI'!W41-'Rebasing adj NLI'!X31)*X113)*X$19*X$125)</f>
        <v>1539.1403594461974</v>
      </c>
      <c r="Y41" s="11">
        <f>IF('KWh (Cumulative) NLI'!Y41=0,0,((('KWh (Monthly) ENTRY NLI '!Y41*0.5)+'KWh (Cumulative) NLI'!X41-'Rebasing adj NLI'!Y31)*Y113)*Y$19*Y$125)</f>
        <v>2953.7856063808836</v>
      </c>
      <c r="Z41" s="11">
        <f>IF('KWh (Cumulative) NLI'!Z41=0,0,((('KWh (Monthly) ENTRY NLI '!Z41*0.5)+'KWh (Cumulative) NLI'!Y41-'Rebasing adj NLI'!Z31)*Z113)*Z$19*Z$125)</f>
        <v>4714.0723554835195</v>
      </c>
      <c r="AA41" s="11">
        <f>IF('KWh (Cumulative) NLI'!AA41=0,0,((('KWh (Monthly) ENTRY NLI '!AA41*0.5)+'KWh (Cumulative) NLI'!Z41-'Rebasing adj NLI'!AA31)*AA113)*AA$19*AA$125)</f>
        <v>4604.173883233836</v>
      </c>
      <c r="AB41" s="11">
        <f>IF('KWh (Cumulative) NLI'!AB41=0,0,((('KWh (Monthly) ENTRY NLI '!AB41*0.5)+'KWh (Cumulative) NLI'!AA41-'Rebasing adj NLI'!AB31)*AB113)*AB$19*AB$125)</f>
        <v>3876.7490461127827</v>
      </c>
      <c r="AC41" s="11">
        <f>IF('KWh (Cumulative) NLI'!AC41=0,0,((('KWh (Monthly) ENTRY NLI '!AC41*0.5)+'KWh (Cumulative) NLI'!AB41-'Rebasing adj NLI'!AC31)*AC113)*AC$19*AC$125)</f>
        <v>3347.1526080816393</v>
      </c>
      <c r="AD41" s="11">
        <f>IF('KWh (Cumulative) NLI'!AD41=0,0,((('KWh (Monthly) ENTRY NLI '!AD41*0.5)+'KWh (Cumulative) NLI'!AC41-'Rebasing adj NLI'!AD31)*AD113)*AD$19*AD$125)</f>
        <v>2142.2659573147175</v>
      </c>
      <c r="AE41" s="11">
        <f>IF('KWh (Cumulative) NLI'!AE41=0,0,((('KWh (Monthly) ENTRY NLI '!AE41*0.5)+'KWh (Cumulative) NLI'!AD41-'Rebasing adj NLI'!AE31)*AE113)*AE$19*AE$125)</f>
        <v>2398.8970179460816</v>
      </c>
      <c r="AF41" s="11">
        <f>IF('KWh (Cumulative) NLI'!AF41=0,0,((('KWh (Monthly) ENTRY NLI '!AF41*0.5)+'KWh (Cumulative) NLI'!AE41-'Rebasing adj NLI'!AF31)*AF113)*AF$19*AF$125)</f>
        <v>9468.058429201843</v>
      </c>
      <c r="AG41" s="11">
        <f>IF('KWh (Cumulative) NLI'!AG41=0,0,((('KWh (Monthly) ENTRY NLI '!AG41*0.5)+'KWh (Cumulative) NLI'!AF41-'Rebasing adj NLI'!AG31)*AG113)*AG$19*AG$125)</f>
        <v>13859.935585872525</v>
      </c>
      <c r="AH41" s="11">
        <f>IF('KWh (Cumulative) NLI'!AH41=0,0,((('KWh (Monthly) ENTRY NLI '!AH41*0.5)+'KWh (Cumulative) NLI'!AG41-'Rebasing adj NLI'!AH31)*AH113)*AH$19*AH$125)</f>
        <v>13092.93865751611</v>
      </c>
      <c r="AI41" s="11">
        <f>IF('KWh (Cumulative) NLI'!AI41=0,0,((('KWh (Monthly) ENTRY NLI '!AI41*0.5)+'KWh (Cumulative) NLI'!AH41-'Rebasing adj NLI'!AI31)*AI113)*AI$19*AI$125)</f>
        <v>5740.3288173691826</v>
      </c>
      <c r="AJ41" s="11">
        <f>IF('KWh (Cumulative) NLI'!AJ41=0,0,((('KWh (Monthly) ENTRY NLI '!AJ41*0.5)+'KWh (Cumulative) NLI'!AI41-'Rebasing adj NLI'!AJ31)*AJ113)*AJ$19*AJ$125)</f>
        <v>2197.4168407034708</v>
      </c>
      <c r="AK41" s="11">
        <f>IF('KWh (Cumulative) NLI'!AK41=0,0,((('KWh (Monthly) ENTRY NLI '!AK41*0.5)+'KWh (Cumulative) NLI'!AJ41-'Rebasing adj NLI'!AK31)*AK113)*AK$19*AK$125)</f>
        <v>3780.2069096520149</v>
      </c>
      <c r="AL41" s="11">
        <f>IF('KWh (Cumulative) NLI'!AL41=0,0,((('KWh (Monthly) ENTRY NLI '!AL41*0.5)+'KWh (Cumulative) NLI'!AK41-'Rebasing adj NLI'!AL31)*AL113)*AL$19*AL$125)</f>
        <v>5995.1698213843692</v>
      </c>
      <c r="AM41" s="11">
        <f>IF('KWh (Cumulative) NLI'!AM41=0,0,((('KWh (Monthly) ENTRY NLI '!AM41*0.5)+'KWh (Cumulative) NLI'!AL41-'Rebasing adj NLI'!AM31)*AM113)*AM$19*AM$125)</f>
        <v>6148.869386742057</v>
      </c>
      <c r="AN41" s="11">
        <f>IF('KWh (Cumulative) NLI'!AN41=0,0,((('KWh (Monthly) ENTRY NLI '!AN41*0.5)+'KWh (Cumulative) NLI'!AM41-'Rebasing adj NLI'!AN31)*AN113)*AN$19*AN$125)</f>
        <v>5475.8156911584783</v>
      </c>
      <c r="AO41" s="11">
        <f>IF('KWh (Cumulative) NLI'!AO41=0,0,((('KWh (Monthly) ENTRY NLI '!AO41*0.5)+'KWh (Cumulative) NLI'!AN41-'Rebasing adj NLI'!AO31)*AO113)*AO$19*AO$125)</f>
        <v>4542.5529930576686</v>
      </c>
      <c r="AP41" s="11">
        <f>IF('KWh (Cumulative) NLI'!AP41=0,0,((('KWh (Monthly) ENTRY NLI '!AP41*0.5)+'KWh (Cumulative) NLI'!AO41-'Rebasing adj NLI'!AP31)*AP113)*AP$19*AP$125)</f>
        <v>2761.9895903888882</v>
      </c>
      <c r="AQ41" s="11">
        <f>IF('KWh (Cumulative) NLI'!AQ41=0,0,((('KWh (Monthly) ENTRY NLI '!AQ41*0.5)+'KWh (Cumulative) NLI'!AP41-'Rebasing adj NLI'!AQ31)*AQ113)*AQ$19*AQ$125)</f>
        <v>3083.0098748030573</v>
      </c>
      <c r="AR41" s="11">
        <f>IF('KWh (Cumulative) NLI'!AR41=0,0,((('KWh (Monthly) ENTRY NLI '!AR41*0.5)+'KWh (Cumulative) NLI'!AQ41-'Rebasing adj NLI'!AR31)*AR113)*AR$19*AR$125)</f>
        <v>12647.874417860561</v>
      </c>
      <c r="AS41" s="11">
        <f>IF('KWh (Cumulative) NLI'!AS41=0,0,((('KWh (Monthly) ENTRY NLI '!AS41*0.5)+'KWh (Cumulative) NLI'!AR41-'Rebasing adj NLI'!AS31)*AS113)*AS$19*AS$125)</f>
        <v>17027.93744062203</v>
      </c>
      <c r="AT41" s="11">
        <f>IF('KWh (Cumulative) NLI'!AT41=0,0,((('KWh (Monthly) ENTRY NLI '!AT41*0.5)+'KWh (Cumulative) NLI'!AS41-'Rebasing adj NLI'!AT31)*AT113)*AT$19*AT$125)</f>
        <v>15909.235522556515</v>
      </c>
      <c r="AU41" s="11">
        <f>IF('KWh (Cumulative) NLI'!AU41=0,0,((('KWh (Monthly) ENTRY NLI '!AU41*0.5)+'KWh (Cumulative) NLI'!AT41-'Rebasing adj NLI'!AU31)*AU113)*AU$19*AU$125)</f>
        <v>6889.5448900998708</v>
      </c>
      <c r="AV41" s="11">
        <f>IF('KWh (Cumulative) NLI'!AV41=0,0,((('KWh (Monthly) ENTRY NLI '!AV41*0.5)+'KWh (Cumulative) NLI'!AU41-'Rebasing adj NLI'!AV31)*AV113)*AV$19*AV$125)</f>
        <v>2548.1537901979605</v>
      </c>
      <c r="AW41" s="11">
        <f>IF('KWh (Cumulative) NLI'!AW41=0,0,((('KWh (Monthly) ENTRY NLI '!AW41*0.5)+'KWh (Cumulative) NLI'!AV41-'Rebasing adj NLI'!AW31)*AW113)*AW$19*AW$125)</f>
        <v>4282.2658652321479</v>
      </c>
      <c r="AX41" s="11">
        <f>IF('KWh (Cumulative) NLI'!AX41=0,0,((('KWh (Monthly) ENTRY NLI '!AX41*0.5)+'KWh (Cumulative) NLI'!AW41-'Rebasing adj NLI'!AX31)*AX113)*AX$19*AX$125)</f>
        <v>6754.2334405634274</v>
      </c>
      <c r="AY41" s="11">
        <f>IF('KWh (Cumulative) NLI'!AY41=0,0,((('KWh (Monthly) ENTRY NLI '!AY41*0.5)+'KWh (Cumulative) NLI'!AX41-'Rebasing adj NLI'!AY31)*AY113)*AY$19*AY$125)</f>
        <v>6548.1521458451516</v>
      </c>
      <c r="AZ41" s="11">
        <f>IF('KWh (Cumulative) NLI'!AZ41=0,0,((('KWh (Monthly) ENTRY NLI '!AZ41*0.5)+'KWh (Cumulative) NLI'!AY41-'Rebasing adj NLI'!AZ31)*AZ113)*AZ$19*AZ$125)</f>
        <v>5511.5598520664998</v>
      </c>
      <c r="BA41" s="11">
        <f>IF('KWh (Cumulative) NLI'!BA41=0,0,((('KWh (Monthly) ENTRY NLI '!BA41*0.5)+'KWh (Cumulative) NLI'!AZ41-'Rebasing adj NLI'!BA31)*BA113)*BA$19*BA$125)</f>
        <v>4542.5529930576686</v>
      </c>
      <c r="BB41" s="11">
        <f>IF('KWh (Cumulative) NLI'!BB41=0,0,((('KWh (Monthly) ENTRY NLI '!BB41*0.5)+'KWh (Cumulative) NLI'!BA41-'Rebasing adj NLI'!BB31)*BB113)*BB$19*BB$125)</f>
        <v>2761.9895903888882</v>
      </c>
      <c r="BC41" s="11">
        <f>IF('KWh (Cumulative) NLI'!BC41=0,0,((('KWh (Monthly) ENTRY NLI '!BC41*0.5)+'KWh (Cumulative) NLI'!BB41-'Rebasing adj NLI'!BC31)*BC113)*BC$19*BC$125)</f>
        <v>3083.0098748030573</v>
      </c>
      <c r="BD41" s="11">
        <f>IF('KWh (Cumulative) NLI'!BD41=0,0,((('KWh (Monthly) ENTRY NLI '!BD41*0.5)+'KWh (Cumulative) NLI'!BC41-'Rebasing adj NLI'!BD31)*BD113)*BD$19*BD$125)</f>
        <v>0</v>
      </c>
      <c r="BE41" s="11">
        <f>IF('KWh (Cumulative) NLI'!BE41=0,0,((('KWh (Monthly) ENTRY NLI '!BE41*0.5)+'KWh (Cumulative) NLI'!BD41-'Rebasing adj NLI'!BE31)*BE113)*BE$19*BE$125)</f>
        <v>0</v>
      </c>
      <c r="BF41" s="11">
        <f>IF('KWh (Cumulative) NLI'!BF41=0,0,((('KWh (Monthly) ENTRY NLI '!BF41*0.5)+'KWh (Cumulative) NLI'!BE41-'Rebasing adj NLI'!BF31)*BF113)*BF$19*BF$125)</f>
        <v>0</v>
      </c>
      <c r="BG41" s="11">
        <f>IF('KWh (Cumulative) NLI'!BG41=0,0,((('KWh (Monthly) ENTRY NLI '!BG41*0.5)+'KWh (Cumulative) NLI'!BF41-'Rebasing adj NLI'!BG31)*BG113)*BG$19*BG$125)</f>
        <v>0</v>
      </c>
      <c r="BH41" s="11">
        <f>IF('KWh (Cumulative) NLI'!BH41=0,0,((('KWh (Monthly) ENTRY NLI '!BH41*0.5)+'KWh (Cumulative) NLI'!BG41-'Rebasing adj NLI'!BH31)*BH113)*BH$19*BH$125)</f>
        <v>0</v>
      </c>
      <c r="BI41" s="11">
        <f>IF('KWh (Cumulative) NLI'!BI41=0,0,((('KWh (Monthly) ENTRY NLI '!BI41*0.5)+'KWh (Cumulative) NLI'!BH41-'Rebasing adj NLI'!BI31)*BI113)*BI$19*BI$125)</f>
        <v>0</v>
      </c>
      <c r="BJ41" s="11">
        <f>IF('KWh (Cumulative) NLI'!BJ41=0,0,((('KWh (Monthly) ENTRY NLI '!BJ41*0.5)+'KWh (Cumulative) NLI'!BI41-'Rebasing adj NLI'!BJ31)*BJ113)*BJ$19*BJ$125)</f>
        <v>0</v>
      </c>
      <c r="BK41" s="11">
        <f>IF('KWh (Cumulative) NLI'!BK41=0,0,((('KWh (Monthly) ENTRY NLI '!BK41*0.5)+'KWh (Cumulative) NLI'!BJ41-'Rebasing adj NLI'!BK31)*BK113)*BK$19*BK$125)</f>
        <v>0</v>
      </c>
      <c r="BL41" s="11">
        <f>IF('KWh (Cumulative) NLI'!BL41=0,0,((('KWh (Monthly) ENTRY NLI '!BL41*0.5)+'KWh (Cumulative) NLI'!BK41-'Rebasing adj NLI'!BL31)*BL113)*BL$19*BL$125)</f>
        <v>0</v>
      </c>
      <c r="BM41" s="11">
        <f>IF('KWh (Cumulative) NLI'!BM41=0,0,((('KWh (Monthly) ENTRY NLI '!BM41*0.5)+'KWh (Cumulative) NLI'!BL41-'Rebasing adj NLI'!BM31)*BM113)*BM$19*BM$125)</f>
        <v>0</v>
      </c>
      <c r="BN41" s="11">
        <f>IF('KWh (Cumulative) NLI'!BN41=0,0,((('KWh (Monthly) ENTRY NLI '!BN41*0.5)+'KWh (Cumulative) NLI'!BM41-'Rebasing adj NLI'!BN31)*BN113)*BN$19*BN$125)</f>
        <v>0</v>
      </c>
      <c r="BO41" s="11">
        <f>IF('KWh (Cumulative) NLI'!BO41=0,0,((('KWh (Monthly) ENTRY NLI '!BO41*0.5)+'KWh (Cumulative) NLI'!BN41-'Rebasing adj NLI'!BO31)*BO113)*BO$19*BO$125)</f>
        <v>0</v>
      </c>
      <c r="BP41" s="11">
        <f>IF('KWh (Cumulative) NLI'!BP41=0,0,((('KWh (Monthly) ENTRY NLI '!BP41*0.5)+'KWh (Cumulative) NLI'!BO41-'Rebasing adj NLI'!BP31)*BP113)*BP$19*BP$125)</f>
        <v>0</v>
      </c>
      <c r="BQ41" s="11">
        <f>IF('KWh (Cumulative) NLI'!BQ41=0,0,((('KWh (Monthly) ENTRY NLI '!BQ41*0.5)+'KWh (Cumulative) NLI'!BP41-'Rebasing adj NLI'!BQ31)*BQ113)*BQ$19*BQ$125)</f>
        <v>0</v>
      </c>
      <c r="BR41" s="11">
        <f>IF('KWh (Cumulative) NLI'!BR41=0,0,((('KWh (Monthly) ENTRY NLI '!BR41*0.5)+'KWh (Cumulative) NLI'!BQ41-'Rebasing adj NLI'!BR31)*BR113)*BR$19*BR$125)</f>
        <v>0</v>
      </c>
      <c r="BS41" s="11">
        <f>IF('KWh (Cumulative) NLI'!BS41=0,0,((('KWh (Monthly) ENTRY NLI '!BS41*0.5)+'KWh (Cumulative) NLI'!BR41-'Rebasing adj NLI'!BS31)*BS113)*BS$19*BS$125)</f>
        <v>0</v>
      </c>
      <c r="BT41" s="11">
        <f>IF('KWh (Cumulative) NLI'!BT41=0,0,((('KWh (Monthly) ENTRY NLI '!BT41*0.5)+'KWh (Cumulative) NLI'!BS41-'Rebasing adj NLI'!BT31)*BT113)*BT$19*BT$125)</f>
        <v>0</v>
      </c>
      <c r="BU41" s="11">
        <f>IF('KWh (Cumulative) NLI'!BU41=0,0,((('KWh (Monthly) ENTRY NLI '!BU41*0.5)+'KWh (Cumulative) NLI'!BT41-'Rebasing adj NLI'!BU31)*BU113)*BU$19*BU$125)</f>
        <v>0</v>
      </c>
      <c r="BV41" s="11">
        <f>IF('KWh (Cumulative) NLI'!BV41=0,0,((('KWh (Monthly) ENTRY NLI '!BV41*0.5)+'KWh (Cumulative) NLI'!BU41-'Rebasing adj NLI'!BV31)*BV113)*BV$19*BV$125)</f>
        <v>0</v>
      </c>
      <c r="BW41" s="11">
        <f>IF('KWh (Cumulative) NLI'!BW41=0,0,((('KWh (Monthly) ENTRY NLI '!BW41*0.5)+'KWh (Cumulative) NLI'!BV41-'Rebasing adj NLI'!BW31)*BW113)*BW$19*BW$125)</f>
        <v>0</v>
      </c>
      <c r="BX41" s="11">
        <f>IF('KWh (Cumulative) NLI'!BX41=0,0,((('KWh (Monthly) ENTRY NLI '!BX41*0.5)+'KWh (Cumulative) NLI'!BW41-'Rebasing adj NLI'!BX31)*BX113)*BX$19*BX$125)</f>
        <v>0</v>
      </c>
      <c r="BY41" s="11">
        <f>IF('KWh (Cumulative) NLI'!BY41=0,0,((('KWh (Monthly) ENTRY NLI '!BY41*0.5)+'KWh (Cumulative) NLI'!BX41-'Rebasing adj NLI'!BY31)*BY113)*BY$19*BY$125)</f>
        <v>0</v>
      </c>
      <c r="BZ41" s="11">
        <f>IF('KWh (Cumulative) NLI'!BZ41=0,0,((('KWh (Monthly) ENTRY NLI '!BZ41*0.5)+'KWh (Cumulative) NLI'!BY41-'Rebasing adj NLI'!BZ31)*BZ113)*BZ$19*BZ$125)</f>
        <v>0</v>
      </c>
      <c r="CA41" s="11">
        <f>IF('KWh (Cumulative) NLI'!CA41=0,0,((('KWh (Monthly) ENTRY NLI '!CA41*0.5)+'KWh (Cumulative) NLI'!BZ41-'Rebasing adj NLI'!CA31)*CA113)*CA$19*CA$125)</f>
        <v>0</v>
      </c>
      <c r="CB41" s="11">
        <f>IF('KWh (Cumulative) NLI'!CB41=0,0,((('KWh (Monthly) ENTRY NLI '!CB41*0.5)+'KWh (Cumulative) NLI'!CA41-'Rebasing adj NLI'!CB31)*CB113)*CB$19*CB$125)</f>
        <v>0</v>
      </c>
      <c r="CC41" s="11">
        <f>IF('KWh (Cumulative) NLI'!CC41=0,0,((('KWh (Monthly) ENTRY NLI '!CC41*0.5)+'KWh (Cumulative) NLI'!CB41-'Rebasing adj NLI'!CC31)*CC113)*CC$19*CC$125)</f>
        <v>0</v>
      </c>
      <c r="CD41" s="11">
        <f>IF('KWh (Cumulative) NLI'!CD41=0,0,((('KWh (Monthly) ENTRY NLI '!CD41*0.5)+'KWh (Cumulative) NLI'!CC41-'Rebasing adj NLI'!CD31)*CD113)*CD$19*CD$125)</f>
        <v>0</v>
      </c>
      <c r="CE41" s="11">
        <f>IF('KWh (Cumulative) NLI'!CE41=0,0,((('KWh (Monthly) ENTRY NLI '!CE41*0.5)+'KWh (Cumulative) NLI'!CD41-'Rebasing adj NLI'!CE31)*CE113)*CE$19*CE$125)</f>
        <v>0</v>
      </c>
      <c r="CF41" s="11">
        <f>IF('KWh (Cumulative) NLI'!CF41=0,0,((('KWh (Monthly) ENTRY NLI '!CF41*0.5)+'KWh (Cumulative) NLI'!CE41-'Rebasing adj NLI'!CF31)*CF113)*CF$19*CF$125)</f>
        <v>0</v>
      </c>
      <c r="CG41" s="11">
        <f>IF('KWh (Cumulative) NLI'!CG41=0,0,((('KWh (Monthly) ENTRY NLI '!CG41*0.5)+'KWh (Cumulative) NLI'!CF41-'Rebasing adj NLI'!CG31)*CG113)*CG$19*CG$125)</f>
        <v>0</v>
      </c>
      <c r="CH41" s="11">
        <f>IF('KWh (Cumulative) NLI'!CH41=0,0,((('KWh (Monthly) ENTRY NLI '!CH41*0.5)+'KWh (Cumulative) NLI'!CG41-'Rebasing adj NLI'!CH31)*CH113)*CH$19*CH$125)</f>
        <v>0</v>
      </c>
      <c r="CI41" s="11">
        <f>IF('KWh (Cumulative) NLI'!CI41=0,0,((('KWh (Monthly) ENTRY NLI '!CI41*0.5)+'KWh (Cumulative) NLI'!CH41-'Rebasing adj NLI'!CI31)*CI113)*CI$19*CI$125)</f>
        <v>0</v>
      </c>
      <c r="CJ41" s="11">
        <f>IF('KWh (Cumulative) NLI'!CJ41=0,0,((('KWh (Monthly) ENTRY NLI '!CJ41*0.5)+'KWh (Cumulative) NLI'!CI41-'Rebasing adj NLI'!CJ31)*CJ113)*CJ$19*CJ$125)</f>
        <v>0</v>
      </c>
      <c r="CK41" s="111">
        <f t="shared" si="34"/>
        <v>218766.63241749947</v>
      </c>
      <c r="CL41" s="111">
        <v>120065.81477371628</v>
      </c>
    </row>
    <row r="42" spans="1:90" x14ac:dyDescent="0.25">
      <c r="A42" s="209"/>
      <c r="B42" s="45" t="s">
        <v>13</v>
      </c>
      <c r="C42" s="11">
        <f>IF('KWh (Cumulative) NLI'!C42=0,0,((('KWh (Monthly) ENTRY NLI '!C42*0.5)-'Rebasing adj NLI'!C32)*C114)*C$19*C$125)</f>
        <v>0</v>
      </c>
      <c r="D42" s="11">
        <f>IF('KWh (Cumulative) NLI'!D42=0,0,((('KWh (Monthly) ENTRY NLI '!D42*0.5)+'KWh (Cumulative) NLI'!C42-'Rebasing adj NLI'!D32)*D114)*D$19*D$125)</f>
        <v>0</v>
      </c>
      <c r="E42" s="11">
        <f>IF('KWh (Cumulative) NLI'!E42=0,0,((('KWh (Monthly) ENTRY NLI '!E42*0.5)+'KWh (Cumulative) NLI'!D42-'Rebasing adj NLI'!E32)*E114)*E$19*E$125)</f>
        <v>0</v>
      </c>
      <c r="F42" s="11">
        <f>IF('KWh (Cumulative) NLI'!F42=0,0,((('KWh (Monthly) ENTRY NLI '!F42*0.5)+'KWh (Cumulative) NLI'!E42-'Rebasing adj NLI'!F32)*F114)*F$19*F$125)</f>
        <v>0</v>
      </c>
      <c r="G42" s="11">
        <f>IF('KWh (Cumulative) NLI'!G42=0,0,((('KWh (Monthly) ENTRY NLI '!G42*0.5)+'KWh (Cumulative) NLI'!F42-'Rebasing adj NLI'!G32)*G114)*G$19*G$125)</f>
        <v>0</v>
      </c>
      <c r="H42" s="11">
        <f>IF('KWh (Cumulative) NLI'!H42=0,0,((('KWh (Monthly) ENTRY NLI '!H42*0.5)+'KWh (Cumulative) NLI'!G42-'Rebasing adj NLI'!H32)*H114)*H$19*H$125)</f>
        <v>3948.3906752386747</v>
      </c>
      <c r="I42" s="11">
        <f>IF('KWh (Cumulative) NLI'!I42=0,0,((('KWh (Monthly) ENTRY NLI '!I42*0.5)+'KWh (Cumulative) NLI'!H42-'Rebasing adj NLI'!I32)*I114)*I$19*I$125)</f>
        <v>13085.211654665216</v>
      </c>
      <c r="J42" s="11">
        <f>IF('KWh (Cumulative) NLI'!J42=0,0,((('KWh (Monthly) ENTRY NLI '!J42*0.5)+'KWh (Cumulative) NLI'!I42-'Rebasing adj NLI'!J32)*J114)*J$19*J$125)</f>
        <v>14490.264983468423</v>
      </c>
      <c r="K42" s="11">
        <f>IF('KWh (Cumulative) NLI'!K42=0,0,((('KWh (Monthly) ENTRY NLI '!K42*0.5)+'KWh (Cumulative) NLI'!J42-'Rebasing adj NLI'!K32)*K114)*K$19*K$125)</f>
        <v>22194.133468522465</v>
      </c>
      <c r="L42" s="11">
        <f>IF('KWh (Cumulative) NLI'!L42=0,0,((('KWh (Monthly) ENTRY NLI '!L42*0.5)+'KWh (Cumulative) NLI'!K42-'Rebasing adj NLI'!L32)*L114)*L$19*L$125)</f>
        <v>23859.855782603976</v>
      </c>
      <c r="M42" s="11">
        <f>IF('KWh (Cumulative) NLI'!M42=0,0,((('KWh (Monthly) ENTRY NLI '!M42*0.5)+'KWh (Cumulative) NLI'!L42-'Rebasing adj NLI'!M32)*M114)*M$19*M$125)</f>
        <v>28239.207941961806</v>
      </c>
      <c r="N42" s="11">
        <f>IF('KWh (Cumulative) NLI'!N42=0,0,((('KWh (Monthly) ENTRY NLI '!N42*0.5)+'KWh (Cumulative) NLI'!M42-'Rebasing adj NLI'!N32)*N114)*N$19*N$125)</f>
        <v>38393.834894658961</v>
      </c>
      <c r="O42" s="11">
        <f>IF('KWh (Cumulative) NLI'!O42=0,0,((('KWh (Monthly) ENTRY NLI '!O42*0.5)+'KWh (Cumulative) NLI'!N42-'Rebasing adj NLI'!O32)*O114)*O$19*O$125)</f>
        <v>49841.536983794242</v>
      </c>
      <c r="P42" s="11">
        <f>IF('KWh (Cumulative) NLI'!P42=0,0,((('KWh (Monthly) ENTRY NLI '!P42*0.5)+'KWh (Cumulative) NLI'!O42-'Rebasing adj NLI'!P32)*P114)*P$19*P$125)</f>
        <v>44120.141032804262</v>
      </c>
      <c r="Q42" s="11">
        <f>IF('KWh (Cumulative) NLI'!Q42=0,0,((('KWh (Monthly) ENTRY NLI '!Q42*0.5)+'KWh (Cumulative) NLI'!P42-'Rebasing adj NLI'!Q32)*Q114)*Q$19*Q$125)</f>
        <v>55095.752061661449</v>
      </c>
      <c r="R42" s="11">
        <f>IF('KWh (Cumulative) NLI'!R42=0,0,((('KWh (Monthly) ENTRY NLI '!R42*0.5)+'KWh (Cumulative) NLI'!Q42-'Rebasing adj NLI'!R32)*R114)*R$19*R$125)</f>
        <v>25940.074464079782</v>
      </c>
      <c r="S42" s="11">
        <f>IF('KWh (Cumulative) NLI'!S42=0,0,((('KWh (Monthly) ENTRY NLI '!S42*0.5)+'KWh (Cumulative) NLI'!R42-'Rebasing adj NLI'!S32)*S114)*S$19*S$125)</f>
        <v>49080.806431053003</v>
      </c>
      <c r="T42" s="11">
        <f>IF('KWh (Cumulative) NLI'!T42=0,0,((('KWh (Monthly) ENTRY NLI '!T42*0.5)+'KWh (Cumulative) NLI'!S42-'Rebasing adj NLI'!T32)*T114)*T$19*T$125)</f>
        <v>87741.837068570647</v>
      </c>
      <c r="U42" s="11">
        <f>IF('KWh (Cumulative) NLI'!U42=0,0,((('KWh (Monthly) ENTRY NLI '!U42*0.5)+'KWh (Cumulative) NLI'!T42-'Rebasing adj NLI'!U32)*U114)*U$19*U$125)</f>
        <v>140252.18364378743</v>
      </c>
      <c r="V42" s="11">
        <f>IF('KWh (Cumulative) NLI'!V42=0,0,((('KWh (Monthly) ENTRY NLI '!V42*0.5)+'KWh (Cumulative) NLI'!U42-'Rebasing adj NLI'!V32)*V114)*V$19*V$125)</f>
        <v>129439.37710358642</v>
      </c>
      <c r="W42" s="11">
        <f>IF('KWh (Cumulative) NLI'!W42=0,0,((('KWh (Monthly) ENTRY NLI '!W42*0.5)+'KWh (Cumulative) NLI'!V42-'Rebasing adj NLI'!W32)*W114)*W$19*W$125)</f>
        <v>155318.9392776787</v>
      </c>
      <c r="X42" s="11">
        <f>IF('KWh (Cumulative) NLI'!X42=0,0,((('KWh (Monthly) ENTRY NLI '!X42*0.5)+'KWh (Cumulative) NLI'!W42-'Rebasing adj NLI'!X32)*X114)*X$19*X$125)</f>
        <v>121454.26046411548</v>
      </c>
      <c r="Y42" s="11">
        <f>IF('KWh (Cumulative) NLI'!Y42=0,0,((('KWh (Monthly) ENTRY NLI '!Y42*0.5)+'KWh (Cumulative) NLI'!X42-'Rebasing adj NLI'!Y32)*Y114)*Y$19*Y$125)</f>
        <v>113523.94627870643</v>
      </c>
      <c r="Z42" s="11">
        <f>IF('KWh (Cumulative) NLI'!Z42=0,0,((('KWh (Monthly) ENTRY NLI '!Z42*0.5)+'KWh (Cumulative) NLI'!Y42-'Rebasing adj NLI'!Z32)*Z114)*Z$19*Z$125)</f>
        <v>130098.35412520656</v>
      </c>
      <c r="AA42" s="11">
        <f>IF('KWh (Cumulative) NLI'!AA42=0,0,((('KWh (Monthly) ENTRY NLI '!AA42*0.5)+'KWh (Cumulative) NLI'!Z42-'Rebasing adj NLI'!AA32)*AA114)*AA$19*AA$125)</f>
        <v>149686.6117104376</v>
      </c>
      <c r="AB42" s="11">
        <f>IF('KWh (Cumulative) NLI'!AB42=0,0,((('KWh (Monthly) ENTRY NLI '!AB42*0.5)+'KWh (Cumulative) NLI'!AA42-'Rebasing adj NLI'!AB32)*AB114)*AB$19*AB$125)</f>
        <v>125666.01790750594</v>
      </c>
      <c r="AC42" s="11">
        <f>IF('KWh (Cumulative) NLI'!AC42=0,0,((('KWh (Monthly) ENTRY NLI '!AC42*0.5)+'KWh (Cumulative) NLI'!AB42-'Rebasing adj NLI'!AC32)*AC114)*AC$19*AC$125)</f>
        <v>159616.63354170794</v>
      </c>
      <c r="AD42" s="11">
        <f>IF('KWh (Cumulative) NLI'!AD42=0,0,((('KWh (Monthly) ENTRY NLI '!AD42*0.5)+'KWh (Cumulative) NLI'!AC42-'Rebasing adj NLI'!AD32)*AD114)*AD$19*AD$125)</f>
        <v>181738.27924300113</v>
      </c>
      <c r="AE42" s="11">
        <f>IF('KWh (Cumulative) NLI'!AE42=0,0,((('KWh (Monthly) ENTRY NLI '!AE42*0.5)+'KWh (Cumulative) NLI'!AD42-'Rebasing adj NLI'!AE32)*AE114)*AE$19*AE$125)</f>
        <v>253597.66420296731</v>
      </c>
      <c r="AF42" s="11">
        <f>IF('KWh (Cumulative) NLI'!AF42=0,0,((('KWh (Monthly) ENTRY NLI '!AF42*0.5)+'KWh (Cumulative) NLI'!AE42-'Rebasing adj NLI'!AF32)*AF114)*AF$19*AF$125)</f>
        <v>366754.85857666307</v>
      </c>
      <c r="AG42" s="11">
        <f>IF('KWh (Cumulative) NLI'!AG42=0,0,((('KWh (Monthly) ENTRY NLI '!AG42*0.5)+'KWh (Cumulative) NLI'!AF42-'Rebasing adj NLI'!AG32)*AG114)*AG$19*AG$125)</f>
        <v>508668.7823728146</v>
      </c>
      <c r="AH42" s="11">
        <f>IF('KWh (Cumulative) NLI'!AH42=0,0,((('KWh (Monthly) ENTRY NLI '!AH42*0.5)+'KWh (Cumulative) NLI'!AG42-'Rebasing adj NLI'!AH32)*AH114)*AH$19*AH$125)</f>
        <v>421196.52944832918</v>
      </c>
      <c r="AI42" s="11">
        <f>IF('KWh (Cumulative) NLI'!AI42=0,0,((('KWh (Monthly) ENTRY NLI '!AI42*0.5)+'KWh (Cumulative) NLI'!AH42-'Rebasing adj NLI'!AI32)*AI114)*AI$19*AI$125)</f>
        <v>480980.3808510552</v>
      </c>
      <c r="AJ42" s="11">
        <f>IF('KWh (Cumulative) NLI'!AJ42=0,0,((('KWh (Monthly) ENTRY NLI '!AJ42*0.5)+'KWh (Cumulative) NLI'!AI42-'Rebasing adj NLI'!AJ32)*AJ114)*AJ$19*AJ$125)</f>
        <v>330029.01691559009</v>
      </c>
      <c r="AK42" s="11">
        <f>IF('KWh (Cumulative) NLI'!AK42=0,0,((('KWh (Monthly) ENTRY NLI '!AK42*0.5)+'KWh (Cumulative) NLI'!AJ42-'Rebasing adj NLI'!AK32)*AK114)*AK$19*AK$125)</f>
        <v>293951.34371355921</v>
      </c>
      <c r="AL42" s="11">
        <f>IF('KWh (Cumulative) NLI'!AL42=0,0,((('KWh (Monthly) ENTRY NLI '!AL42*0.5)+'KWh (Cumulative) NLI'!AK42-'Rebasing adj NLI'!AL32)*AL114)*AL$19*AL$125)</f>
        <v>319901.74938050465</v>
      </c>
      <c r="AM42" s="11">
        <f>IF('KWh (Cumulative) NLI'!AM42=0,0,((('KWh (Monthly) ENTRY NLI '!AM42*0.5)+'KWh (Cumulative) NLI'!AL42-'Rebasing adj NLI'!AM32)*AM114)*AM$19*AM$125)</f>
        <v>345783.10963855067</v>
      </c>
      <c r="AN42" s="11">
        <f>IF('KWh (Cumulative) NLI'!AN42=0,0,((('KWh (Monthly) ENTRY NLI '!AN42*0.5)+'KWh (Cumulative) NLI'!AM42-'Rebasing adj NLI'!AN32)*AN114)*AN$19*AN$125)</f>
        <v>288114.88256382727</v>
      </c>
      <c r="AO42" s="11">
        <f>IF('KWh (Cumulative) NLI'!AO42=0,0,((('KWh (Monthly) ENTRY NLI '!AO42*0.5)+'KWh (Cumulative) NLI'!AN42-'Rebasing adj NLI'!AO32)*AO114)*AO$19*AO$125)</f>
        <v>349875.3509233286</v>
      </c>
      <c r="AP42" s="11">
        <f>IF('KWh (Cumulative) NLI'!AP42=0,0,((('KWh (Monthly) ENTRY NLI '!AP42*0.5)+'KWh (Cumulative) NLI'!AO42-'Rebasing adj NLI'!AP32)*AP114)*AP$19*AP$125)</f>
        <v>358864.80088620773</v>
      </c>
      <c r="AQ42" s="11">
        <f>IF('KWh (Cumulative) NLI'!AQ42=0,0,((('KWh (Monthly) ENTRY NLI '!AQ42*0.5)+'KWh (Cumulative) NLI'!AP42-'Rebasing adj NLI'!AQ32)*AQ114)*AQ$19*AQ$125)</f>
        <v>457251.35329240764</v>
      </c>
      <c r="AR42" s="11">
        <f>IF('KWh (Cumulative) NLI'!AR42=0,0,((('KWh (Monthly) ENTRY NLI '!AR42*0.5)+'KWh (Cumulative) NLI'!AQ42-'Rebasing adj NLI'!AR32)*AR114)*AR$19*AR$125)</f>
        <v>629845.20133100764</v>
      </c>
      <c r="AS42" s="11">
        <f>IF('KWh (Cumulative) NLI'!AS42=0,0,((('KWh (Monthly) ENTRY NLI '!AS42*0.5)+'KWh (Cumulative) NLI'!AR42-'Rebasing adj NLI'!AS32)*AS114)*AS$19*AS$125)</f>
        <v>801480.28899909952</v>
      </c>
      <c r="AT42" s="11">
        <f>IF('KWh (Cumulative) NLI'!AT42=0,0,((('KWh (Monthly) ENTRY NLI '!AT42*0.5)+'KWh (Cumulative) NLI'!AS42-'Rebasing adj NLI'!AT32)*AT114)*AT$19*AT$125)</f>
        <v>642167.33591967355</v>
      </c>
      <c r="AU42" s="11">
        <f>IF('KWh (Cumulative) NLI'!AU42=0,0,((('KWh (Monthly) ENTRY NLI '!AU42*0.5)+'KWh (Cumulative) NLI'!AT42-'Rebasing adj NLI'!AU32)*AU114)*AU$19*AU$125)</f>
        <v>677959.01285876031</v>
      </c>
      <c r="AV42" s="11">
        <f>IF('KWh (Cumulative) NLI'!AV42=0,0,((('KWh (Monthly) ENTRY NLI '!AV42*0.5)+'KWh (Cumulative) NLI'!AU42-'Rebasing adj NLI'!AV32)*AV114)*AV$19*AV$125)</f>
        <v>440785.1511880472</v>
      </c>
      <c r="AW42" s="11">
        <f>IF('KWh (Cumulative) NLI'!AW42=0,0,((('KWh (Monthly) ENTRY NLI '!AW42*0.5)+'KWh (Cumulative) NLI'!AV42-'Rebasing adj NLI'!AW32)*AW114)*AW$19*AW$125)</f>
        <v>369759.43200873618</v>
      </c>
      <c r="AX42" s="11">
        <f>IF('KWh (Cumulative) NLI'!AX42=0,0,((('KWh (Monthly) ENTRY NLI '!AX42*0.5)+'KWh (Cumulative) NLI'!AW42-'Rebasing adj NLI'!AX32)*AX114)*AX$19*AX$125)</f>
        <v>381967.25597308017</v>
      </c>
      <c r="AY42" s="11">
        <f>IF('KWh (Cumulative) NLI'!AY42=0,0,((('KWh (Monthly) ENTRY NLI '!AY42*0.5)+'KWh (Cumulative) NLI'!AX42-'Rebasing adj NLI'!AY32)*AY114)*AY$19*AY$125)</f>
        <v>397230.24865472788</v>
      </c>
      <c r="AZ42" s="11">
        <f>IF('KWh (Cumulative) NLI'!AZ42=0,0,((('KWh (Monthly) ENTRY NLI '!AZ42*0.5)+'KWh (Cumulative) NLI'!AY42-'Rebasing adj NLI'!AZ32)*AZ114)*AZ$19*AZ$125)</f>
        <v>305368.19977635861</v>
      </c>
      <c r="BA42" s="11">
        <f>IF('KWh (Cumulative) NLI'!BA42=0,0,((('KWh (Monthly) ENTRY NLI '!BA42*0.5)+'KWh (Cumulative) NLI'!AZ42-'Rebasing adj NLI'!BA32)*BA114)*BA$19*BA$125)</f>
        <v>349875.3509233286</v>
      </c>
      <c r="BB42" s="11">
        <f>IF('KWh (Cumulative) NLI'!BB42=0,0,((('KWh (Monthly) ENTRY NLI '!BB42*0.5)+'KWh (Cumulative) NLI'!BA42-'Rebasing adj NLI'!BB32)*BB114)*BB$19*BB$125)</f>
        <v>358864.80088620773</v>
      </c>
      <c r="BC42" s="11">
        <f>IF('KWh (Cumulative) NLI'!BC42=0,0,((('KWh (Monthly) ENTRY NLI '!BC42*0.5)+'KWh (Cumulative) NLI'!BB42-'Rebasing adj NLI'!BC32)*BC114)*BC$19*BC$125)</f>
        <v>457251.35329240764</v>
      </c>
      <c r="BD42" s="11">
        <f>IF('KWh (Cumulative) NLI'!BD42=0,0,((('KWh (Monthly) ENTRY NLI '!BD42*0.5)+'KWh (Cumulative) NLI'!BC42-'Rebasing adj NLI'!BD32)*BD114)*BD$19*BD$125)</f>
        <v>0</v>
      </c>
      <c r="BE42" s="11">
        <f>IF('KWh (Cumulative) NLI'!BE42=0,0,((('KWh (Monthly) ENTRY NLI '!BE42*0.5)+'KWh (Cumulative) NLI'!BD42-'Rebasing adj NLI'!BE32)*BE114)*BE$19*BE$125)</f>
        <v>0</v>
      </c>
      <c r="BF42" s="11">
        <f>IF('KWh (Cumulative) NLI'!BF42=0,0,((('KWh (Monthly) ENTRY NLI '!BF42*0.5)+'KWh (Cumulative) NLI'!BE42-'Rebasing adj NLI'!BF32)*BF114)*BF$19*BF$125)</f>
        <v>0</v>
      </c>
      <c r="BG42" s="11">
        <f>IF('KWh (Cumulative) NLI'!BG42=0,0,((('KWh (Monthly) ENTRY NLI '!BG42*0.5)+'KWh (Cumulative) NLI'!BF42-'Rebasing adj NLI'!BG32)*BG114)*BG$19*BG$125)</f>
        <v>0</v>
      </c>
      <c r="BH42" s="11">
        <f>IF('KWh (Cumulative) NLI'!BH42=0,0,((('KWh (Monthly) ENTRY NLI '!BH42*0.5)+'KWh (Cumulative) NLI'!BG42-'Rebasing adj NLI'!BH32)*BH114)*BH$19*BH$125)</f>
        <v>0</v>
      </c>
      <c r="BI42" s="11">
        <f>IF('KWh (Cumulative) NLI'!BI42=0,0,((('KWh (Monthly) ENTRY NLI '!BI42*0.5)+'KWh (Cumulative) NLI'!BH42-'Rebasing adj NLI'!BI32)*BI114)*BI$19*BI$125)</f>
        <v>0</v>
      </c>
      <c r="BJ42" s="11">
        <f>IF('KWh (Cumulative) NLI'!BJ42=0,0,((('KWh (Monthly) ENTRY NLI '!BJ42*0.5)+'KWh (Cumulative) NLI'!BI42-'Rebasing adj NLI'!BJ32)*BJ114)*BJ$19*BJ$125)</f>
        <v>0</v>
      </c>
      <c r="BK42" s="11">
        <f>IF('KWh (Cumulative) NLI'!BK42=0,0,((('KWh (Monthly) ENTRY NLI '!BK42*0.5)+'KWh (Cumulative) NLI'!BJ42-'Rebasing adj NLI'!BK32)*BK114)*BK$19*BK$125)</f>
        <v>0</v>
      </c>
      <c r="BL42" s="11">
        <f>IF('KWh (Cumulative) NLI'!BL42=0,0,((('KWh (Monthly) ENTRY NLI '!BL42*0.5)+'KWh (Cumulative) NLI'!BK42-'Rebasing adj NLI'!BL32)*BL114)*BL$19*BL$125)</f>
        <v>0</v>
      </c>
      <c r="BM42" s="11">
        <f>IF('KWh (Cumulative) NLI'!BM42=0,0,((('KWh (Monthly) ENTRY NLI '!BM42*0.5)+'KWh (Cumulative) NLI'!BL42-'Rebasing adj NLI'!BM32)*BM114)*BM$19*BM$125)</f>
        <v>0</v>
      </c>
      <c r="BN42" s="11">
        <f>IF('KWh (Cumulative) NLI'!BN42=0,0,((('KWh (Monthly) ENTRY NLI '!BN42*0.5)+'KWh (Cumulative) NLI'!BM42-'Rebasing adj NLI'!BN32)*BN114)*BN$19*BN$125)</f>
        <v>0</v>
      </c>
      <c r="BO42" s="11">
        <f>IF('KWh (Cumulative) NLI'!BO42=0,0,((('KWh (Monthly) ENTRY NLI '!BO42*0.5)+'KWh (Cumulative) NLI'!BN42-'Rebasing adj NLI'!BO32)*BO114)*BO$19*BO$125)</f>
        <v>0</v>
      </c>
      <c r="BP42" s="11">
        <f>IF('KWh (Cumulative) NLI'!BP42=0,0,((('KWh (Monthly) ENTRY NLI '!BP42*0.5)+'KWh (Cumulative) NLI'!BO42-'Rebasing adj NLI'!BP32)*BP114)*BP$19*BP$125)</f>
        <v>0</v>
      </c>
      <c r="BQ42" s="11">
        <f>IF('KWh (Cumulative) NLI'!BQ42=0,0,((('KWh (Monthly) ENTRY NLI '!BQ42*0.5)+'KWh (Cumulative) NLI'!BP42-'Rebasing adj NLI'!BQ32)*BQ114)*BQ$19*BQ$125)</f>
        <v>0</v>
      </c>
      <c r="BR42" s="11">
        <f>IF('KWh (Cumulative) NLI'!BR42=0,0,((('KWh (Monthly) ENTRY NLI '!BR42*0.5)+'KWh (Cumulative) NLI'!BQ42-'Rebasing adj NLI'!BR32)*BR114)*BR$19*BR$125)</f>
        <v>0</v>
      </c>
      <c r="BS42" s="11">
        <f>IF('KWh (Cumulative) NLI'!BS42=0,0,((('KWh (Monthly) ENTRY NLI '!BS42*0.5)+'KWh (Cumulative) NLI'!BR42-'Rebasing adj NLI'!BS32)*BS114)*BS$19*BS$125)</f>
        <v>0</v>
      </c>
      <c r="BT42" s="11">
        <f>IF('KWh (Cumulative) NLI'!BT42=0,0,((('KWh (Monthly) ENTRY NLI '!BT42*0.5)+'KWh (Cumulative) NLI'!BS42-'Rebasing adj NLI'!BT32)*BT114)*BT$19*BT$125)</f>
        <v>0</v>
      </c>
      <c r="BU42" s="11">
        <f>IF('KWh (Cumulative) NLI'!BU42=0,0,((('KWh (Monthly) ENTRY NLI '!BU42*0.5)+'KWh (Cumulative) NLI'!BT42-'Rebasing adj NLI'!BU32)*BU114)*BU$19*BU$125)</f>
        <v>0</v>
      </c>
      <c r="BV42" s="11">
        <f>IF('KWh (Cumulative) NLI'!BV42=0,0,((('KWh (Monthly) ENTRY NLI '!BV42*0.5)+'KWh (Cumulative) NLI'!BU42-'Rebasing adj NLI'!BV32)*BV114)*BV$19*BV$125)</f>
        <v>0</v>
      </c>
      <c r="BW42" s="11">
        <f>IF('KWh (Cumulative) NLI'!BW42=0,0,((('KWh (Monthly) ENTRY NLI '!BW42*0.5)+'KWh (Cumulative) NLI'!BV42-'Rebasing adj NLI'!BW32)*BW114)*BW$19*BW$125)</f>
        <v>0</v>
      </c>
      <c r="BX42" s="11">
        <f>IF('KWh (Cumulative) NLI'!BX42=0,0,((('KWh (Monthly) ENTRY NLI '!BX42*0.5)+'KWh (Cumulative) NLI'!BW42-'Rebasing adj NLI'!BX32)*BX114)*BX$19*BX$125)</f>
        <v>0</v>
      </c>
      <c r="BY42" s="11">
        <f>IF('KWh (Cumulative) NLI'!BY42=0,0,((('KWh (Monthly) ENTRY NLI '!BY42*0.5)+'KWh (Cumulative) NLI'!BX42-'Rebasing adj NLI'!BY32)*BY114)*BY$19*BY$125)</f>
        <v>0</v>
      </c>
      <c r="BZ42" s="11">
        <f>IF('KWh (Cumulative) NLI'!BZ42=0,0,((('KWh (Monthly) ENTRY NLI '!BZ42*0.5)+'KWh (Cumulative) NLI'!BY42-'Rebasing adj NLI'!BZ32)*BZ114)*BZ$19*BZ$125)</f>
        <v>0</v>
      </c>
      <c r="CA42" s="11">
        <f>IF('KWh (Cumulative) NLI'!CA42=0,0,((('KWh (Monthly) ENTRY NLI '!CA42*0.5)+'KWh (Cumulative) NLI'!BZ42-'Rebasing adj NLI'!CA32)*CA114)*CA$19*CA$125)</f>
        <v>0</v>
      </c>
      <c r="CB42" s="11">
        <f>IF('KWh (Cumulative) NLI'!CB42=0,0,((('KWh (Monthly) ENTRY NLI '!CB42*0.5)+'KWh (Cumulative) NLI'!CA42-'Rebasing adj NLI'!CB32)*CB114)*CB$19*CB$125)</f>
        <v>0</v>
      </c>
      <c r="CC42" s="11">
        <f>IF('KWh (Cumulative) NLI'!CC42=0,0,((('KWh (Monthly) ENTRY NLI '!CC42*0.5)+'KWh (Cumulative) NLI'!CB42-'Rebasing adj NLI'!CC32)*CC114)*CC$19*CC$125)</f>
        <v>0</v>
      </c>
      <c r="CD42" s="11">
        <f>IF('KWh (Cumulative) NLI'!CD42=0,0,((('KWh (Monthly) ENTRY NLI '!CD42*0.5)+'KWh (Cumulative) NLI'!CC42-'Rebasing adj NLI'!CD32)*CD114)*CD$19*CD$125)</f>
        <v>0</v>
      </c>
      <c r="CE42" s="11">
        <f>IF('KWh (Cumulative) NLI'!CE42=0,0,((('KWh (Monthly) ENTRY NLI '!CE42*0.5)+'KWh (Cumulative) NLI'!CD42-'Rebasing adj NLI'!CE32)*CE114)*CE$19*CE$125)</f>
        <v>0</v>
      </c>
      <c r="CF42" s="11">
        <f>IF('KWh (Cumulative) NLI'!CF42=0,0,((('KWh (Monthly) ENTRY NLI '!CF42*0.5)+'KWh (Cumulative) NLI'!CE42-'Rebasing adj NLI'!CF32)*CF114)*CF$19*CF$125)</f>
        <v>0</v>
      </c>
      <c r="CG42" s="11">
        <f>IF('KWh (Cumulative) NLI'!CG42=0,0,((('KWh (Monthly) ENTRY NLI '!CG42*0.5)+'KWh (Cumulative) NLI'!CF42-'Rebasing adj NLI'!CG32)*CG114)*CG$19*CG$125)</f>
        <v>0</v>
      </c>
      <c r="CH42" s="11">
        <f>IF('KWh (Cumulative) NLI'!CH42=0,0,((('KWh (Monthly) ENTRY NLI '!CH42*0.5)+'KWh (Cumulative) NLI'!CG42-'Rebasing adj NLI'!CH32)*CH114)*CH$19*CH$125)</f>
        <v>0</v>
      </c>
      <c r="CI42" s="11">
        <f>IF('KWh (Cumulative) NLI'!CI42=0,0,((('KWh (Monthly) ENTRY NLI '!CI42*0.5)+'KWh (Cumulative) NLI'!CH42-'Rebasing adj NLI'!CI32)*CI114)*CI$19*CI$125)</f>
        <v>0</v>
      </c>
      <c r="CJ42" s="11">
        <f>IF('KWh (Cumulative) NLI'!CJ42=0,0,((('KWh (Monthly) ENTRY NLI '!CJ42*0.5)+'KWh (Cumulative) NLI'!CI42-'Rebasing adj NLI'!CJ32)*CJ114)*CJ$19*CJ$125)</f>
        <v>0</v>
      </c>
      <c r="CK42" s="111">
        <f t="shared" si="34"/>
        <v>12450349.105316056</v>
      </c>
      <c r="CL42" s="111">
        <v>2351936.5319089741</v>
      </c>
    </row>
    <row r="43" spans="1:90" x14ac:dyDescent="0.25">
      <c r="A43" s="209"/>
      <c r="B43" s="45" t="s">
        <v>4</v>
      </c>
      <c r="C43" s="11">
        <f>IF('KWh (Cumulative) NLI'!C43=0,0,((('KWh (Monthly) ENTRY NLI '!C43*0.5)-'Rebasing adj NLI'!C33)*C115)*C$19*C$125)</f>
        <v>0</v>
      </c>
      <c r="D43" s="11">
        <f>IF('KWh (Cumulative) NLI'!D43=0,0,((('KWh (Monthly) ENTRY NLI '!D43*0.5)+'KWh (Cumulative) NLI'!C43-'Rebasing adj NLI'!D33)*D115)*D$19*D$125)</f>
        <v>0</v>
      </c>
      <c r="E43" s="11">
        <f>IF('KWh (Cumulative) NLI'!E43=0,0,((('KWh (Monthly) ENTRY NLI '!E43*0.5)+'KWh (Cumulative) NLI'!D43-'Rebasing adj NLI'!E33)*E115)*E$19*E$125)</f>
        <v>0</v>
      </c>
      <c r="F43" s="11">
        <f>IF('KWh (Cumulative) NLI'!F43=0,0,((('KWh (Monthly) ENTRY NLI '!F43*0.5)+'KWh (Cumulative) NLI'!E43-'Rebasing adj NLI'!F33)*F115)*F$19*F$125)</f>
        <v>0</v>
      </c>
      <c r="G43" s="11">
        <f>IF('KWh (Cumulative) NLI'!G43=0,0,((('KWh (Monthly) ENTRY NLI '!G43*0.5)+'KWh (Cumulative) NLI'!F43-'Rebasing adj NLI'!G33)*G115)*G$19*G$125)</f>
        <v>0</v>
      </c>
      <c r="H43" s="11">
        <f>IF('KWh (Cumulative) NLI'!H43=0,0,((('KWh (Monthly) ENTRY NLI '!H43*0.5)+'KWh (Cumulative) NLI'!G43-'Rebasing adj NLI'!H33)*H115)*H$19*H$125)</f>
        <v>2.3674943289674966</v>
      </c>
      <c r="I43" s="11">
        <f>IF('KWh (Cumulative) NLI'!I43=0,0,((('KWh (Monthly) ENTRY NLI '!I43*0.5)+'KWh (Cumulative) NLI'!H43-'Rebasing adj NLI'!I33)*I115)*I$19*I$125)</f>
        <v>4.8564889462000735</v>
      </c>
      <c r="J43" s="11">
        <f>IF('KWh (Cumulative) NLI'!J43=0,0,((('KWh (Monthly) ENTRY NLI '!J43*0.5)+'KWh (Cumulative) NLI'!I43-'Rebasing adj NLI'!J33)*J115)*J$19*J$125)</f>
        <v>24.367362289444845</v>
      </c>
      <c r="K43" s="11">
        <f>IF('KWh (Cumulative) NLI'!K43=0,0,((('KWh (Monthly) ENTRY NLI '!K43*0.5)+'KWh (Cumulative) NLI'!J43-'Rebasing adj NLI'!K33)*K115)*K$19*K$125)</f>
        <v>330.85660784559468</v>
      </c>
      <c r="L43" s="11">
        <f>IF('KWh (Cumulative) NLI'!L43=0,0,((('KWh (Monthly) ENTRY NLI '!L43*0.5)+'KWh (Cumulative) NLI'!K43-'Rebasing adj NLI'!L33)*L115)*L$19*L$125)</f>
        <v>442.19481342360439</v>
      </c>
      <c r="M43" s="11">
        <f>IF('KWh (Cumulative) NLI'!M43=0,0,((('KWh (Monthly) ENTRY NLI '!M43*0.5)+'KWh (Cumulative) NLI'!L43-'Rebasing adj NLI'!M33)*M115)*M$19*M$125)</f>
        <v>787.22565120287345</v>
      </c>
      <c r="N43" s="11">
        <f>IF('KWh (Cumulative) NLI'!N43=0,0,((('KWh (Monthly) ENTRY NLI '!N43*0.5)+'KWh (Cumulative) NLI'!M43-'Rebasing adj NLI'!N33)*N115)*N$19*N$125)</f>
        <v>1280.8183065056508</v>
      </c>
      <c r="O43" s="11">
        <f>IF('KWh (Cumulative) NLI'!O43=0,0,((('KWh (Monthly) ENTRY NLI '!O43*0.5)+'KWh (Cumulative) NLI'!N43-'Rebasing adj NLI'!O33)*O115)*O$19*O$125)</f>
        <v>1484.6285184766207</v>
      </c>
      <c r="P43" s="11">
        <f>IF('KWh (Cumulative) NLI'!P43=0,0,((('KWh (Monthly) ENTRY NLI '!P43*0.5)+'KWh (Cumulative) NLI'!O43-'Rebasing adj NLI'!P33)*P115)*P$19*P$125)</f>
        <v>1408.8516383273625</v>
      </c>
      <c r="Q43" s="11">
        <f>IF('KWh (Cumulative) NLI'!Q43=0,0,((('KWh (Monthly) ENTRY NLI '!Q43*0.5)+'KWh (Cumulative) NLI'!P43-'Rebasing adj NLI'!Q33)*Q115)*Q$19*Q$125)</f>
        <v>1629.1850131782683</v>
      </c>
      <c r="R43" s="11">
        <f>IF('KWh (Cumulative) NLI'!R43=0,0,((('KWh (Monthly) ENTRY NLI '!R43*0.5)+'KWh (Cumulative) NLI'!Q43-'Rebasing adj NLI'!R33)*R115)*R$19*R$125)</f>
        <v>137.32961600140376</v>
      </c>
      <c r="S43" s="11">
        <f>IF('KWh (Cumulative) NLI'!S43=0,0,((('KWh (Monthly) ENTRY NLI '!S43*0.5)+'KWh (Cumulative) NLI'!R43-'Rebasing adj NLI'!S33)*S115)*S$19*S$125)</f>
        <v>171.85968093908323</v>
      </c>
      <c r="T43" s="11">
        <f>IF('KWh (Cumulative) NLI'!T43=0,0,((('KWh (Monthly) ENTRY NLI '!T43*0.5)+'KWh (Cumulative) NLI'!S43-'Rebasing adj NLI'!T33)*T115)*T$19*T$125)</f>
        <v>271.71531300240093</v>
      </c>
      <c r="U43" s="11">
        <f>IF('KWh (Cumulative) NLI'!U43=0,0,((('KWh (Monthly) ENTRY NLI '!U43*0.5)+'KWh (Cumulative) NLI'!T43-'Rebasing adj NLI'!U33)*U115)*U$19*U$125)</f>
        <v>278.68755543861101</v>
      </c>
      <c r="V43" s="11">
        <f>IF('KWh (Cumulative) NLI'!V43=0,0,((('KWh (Monthly) ENTRY NLI '!V43*0.5)+'KWh (Cumulative) NLI'!U43-'Rebasing adj NLI'!V33)*V115)*V$19*V$125)</f>
        <v>311.56124974700799</v>
      </c>
      <c r="W43" s="11">
        <f>IF('KWh (Cumulative) NLI'!W43=0,0,((('KWh (Monthly) ENTRY NLI '!W43*0.5)+'KWh (Cumulative) NLI'!V43-'Rebasing adj NLI'!W33)*W115)*W$19*W$125)</f>
        <v>524.09893630214344</v>
      </c>
      <c r="X43" s="11">
        <f>IF('KWh (Cumulative) NLI'!X43=0,0,((('KWh (Monthly) ENTRY NLI '!X43*0.5)+'KWh (Cumulative) NLI'!W43-'Rebasing adj NLI'!X33)*X115)*X$19*X$125)</f>
        <v>448.23868046979698</v>
      </c>
      <c r="Y43" s="11">
        <f>IF('KWh (Cumulative) NLI'!Y43=0,0,((('KWh (Monthly) ENTRY NLI '!Y43*0.5)+'KWh (Cumulative) NLI'!X43-'Rebasing adj NLI'!Y33)*Y115)*Y$19*Y$125)</f>
        <v>559.89362233508325</v>
      </c>
      <c r="Z43" s="11">
        <f>IF('KWh (Cumulative) NLI'!Z43=0,0,((('KWh (Monthly) ENTRY NLI '!Z43*0.5)+'KWh (Cumulative) NLI'!Y43-'Rebasing adj NLI'!Z33)*Z115)*Z$19*Z$125)</f>
        <v>1011.5406020790538</v>
      </c>
      <c r="AA43" s="11">
        <f>IF('KWh (Cumulative) NLI'!AA43=0,0,((('KWh (Monthly) ENTRY NLI '!AA43*0.5)+'KWh (Cumulative) NLI'!Z43-'Rebasing adj NLI'!AA33)*AA115)*AA$19*AA$125)</f>
        <v>1322.497335616172</v>
      </c>
      <c r="AB43" s="11">
        <f>IF('KWh (Cumulative) NLI'!AB43=0,0,((('KWh (Monthly) ENTRY NLI '!AB43*0.5)+'KWh (Cumulative) NLI'!AA43-'Rebasing adj NLI'!AB33)*AB115)*AB$19*AB$125)</f>
        <v>1287.2591505653263</v>
      </c>
      <c r="AC43" s="11">
        <f>IF('KWh (Cumulative) NLI'!AC43=0,0,((('KWh (Monthly) ENTRY NLI '!AC43*0.5)+'KWh (Cumulative) NLI'!AB43-'Rebasing adj NLI'!AC33)*AC115)*AC$19*AC$125)</f>
        <v>1717.3725749053976</v>
      </c>
      <c r="AD43" s="11">
        <f>IF('KWh (Cumulative) NLI'!AD43=0,0,((('KWh (Monthly) ENTRY NLI '!AD43*0.5)+'KWh (Cumulative) NLI'!AC43-'Rebasing adj NLI'!AD33)*AD115)*AD$19*AD$125)</f>
        <v>1827.2769445337481</v>
      </c>
      <c r="AE43" s="11">
        <f>IF('KWh (Cumulative) NLI'!AE43=0,0,((('KWh (Monthly) ENTRY NLI '!AE43*0.5)+'KWh (Cumulative) NLI'!AD43-'Rebasing adj NLI'!AE33)*AE115)*AE$19*AE$125)</f>
        <v>2033.4940436257048</v>
      </c>
      <c r="AF43" s="11">
        <f>IF('KWh (Cumulative) NLI'!AF43=0,0,((('KWh (Monthly) ENTRY NLI '!AF43*0.5)+'KWh (Cumulative) NLI'!AE43-'Rebasing adj NLI'!AF33)*AF115)*AF$19*AF$125)</f>
        <v>3563.2635938698636</v>
      </c>
      <c r="AG43" s="11">
        <f>IF('KWh (Cumulative) NLI'!AG43=0,0,((('KWh (Monthly) ENTRY NLI '!AG43*0.5)+'KWh (Cumulative) NLI'!AF43-'Rebasing adj NLI'!AG33)*AG115)*AG$19*AG$125)</f>
        <v>4054.1625858792045</v>
      </c>
      <c r="AH43" s="11">
        <f>IF('KWh (Cumulative) NLI'!AH43=0,0,((('KWh (Monthly) ENTRY NLI '!AH43*0.5)+'KWh (Cumulative) NLI'!AG43-'Rebasing adj NLI'!AH33)*AH115)*AH$19*AH$125)</f>
        <v>4175.3205053869669</v>
      </c>
      <c r="AI43" s="11">
        <f>IF('KWh (Cumulative) NLI'!AI43=0,0,((('KWh (Monthly) ENTRY NLI '!AI43*0.5)+'KWh (Cumulative) NLI'!AH43-'Rebasing adj NLI'!AI33)*AI115)*AI$19*AI$125)</f>
        <v>4443.5790562492375</v>
      </c>
      <c r="AJ43" s="11">
        <f>IF('KWh (Cumulative) NLI'!AJ43=0,0,((('KWh (Monthly) ENTRY NLI '!AJ43*0.5)+'KWh (Cumulative) NLI'!AI43-'Rebasing adj NLI'!AJ33)*AJ115)*AJ$19*AJ$125)</f>
        <v>2603.0924275267589</v>
      </c>
      <c r="AK43" s="11">
        <f>IF('KWh (Cumulative) NLI'!AK43=0,0,((('KWh (Monthly) ENTRY NLI '!AK43*0.5)+'KWh (Cumulative) NLI'!AJ43-'Rebasing adj NLI'!AK33)*AK115)*AK$19*AK$125)</f>
        <v>2609.2509041764224</v>
      </c>
      <c r="AL43" s="11">
        <f>IF('KWh (Cumulative) NLI'!AL43=0,0,((('KWh (Monthly) ENTRY NLI '!AL43*0.5)+'KWh (Cumulative) NLI'!AK43-'Rebasing adj NLI'!AL33)*AL115)*AL$19*AL$125)</f>
        <v>2581.6415578560532</v>
      </c>
      <c r="AM43" s="11">
        <f>IF('KWh (Cumulative) NLI'!AM43=0,0,((('KWh (Monthly) ENTRY NLI '!AM43*0.5)+'KWh (Cumulative) NLI'!AL43-'Rebasing adj NLI'!AM33)*AM115)*AM$19*AM$125)</f>
        <v>2436.1549132831906</v>
      </c>
      <c r="AN43" s="11">
        <f>IF('KWh (Cumulative) NLI'!AN43=0,0,((('KWh (Monthly) ENTRY NLI '!AN43*0.5)+'KWh (Cumulative) NLI'!AM43-'Rebasing adj NLI'!AN33)*AN115)*AN$19*AN$125)</f>
        <v>2276.7801608588788</v>
      </c>
      <c r="AO43" s="11">
        <f>IF('KWh (Cumulative) NLI'!AO43=0,0,((('KWh (Monthly) ENTRY NLI '!AO43*0.5)+'KWh (Cumulative) NLI'!AN43-'Rebasing adj NLI'!AO33)*AO115)*AO$19*AO$125)</f>
        <v>2731.7487621160976</v>
      </c>
      <c r="AP43" s="11">
        <f>IF('KWh (Cumulative) NLI'!AP43=0,0,((('KWh (Monthly) ENTRY NLI '!AP43*0.5)+'KWh (Cumulative) NLI'!AO43-'Rebasing adj NLI'!AP33)*AP115)*AP$19*AP$125)</f>
        <v>2658.0720664583328</v>
      </c>
      <c r="AQ43" s="11">
        <f>IF('KWh (Cumulative) NLI'!AQ43=0,0,((('KWh (Monthly) ENTRY NLI '!AQ43*0.5)+'KWh (Cumulative) NLI'!AP43-'Rebasing adj NLI'!AQ33)*AQ115)*AQ$19*AQ$125)</f>
        <v>2941.195117939063</v>
      </c>
      <c r="AR43" s="11">
        <f>IF('KWh (Cumulative) NLI'!AR43=0,0,((('KWh (Monthly) ENTRY NLI '!AR43*0.5)+'KWh (Cumulative) NLI'!AQ43-'Rebasing adj NLI'!AR33)*AR115)*AR$19*AR$125)</f>
        <v>4853.0450558060402</v>
      </c>
      <c r="AS43" s="11">
        <f>IF('KWh (Cumulative) NLI'!AS43=0,0,((('KWh (Monthly) ENTRY NLI '!AS43*0.5)+'KWh (Cumulative) NLI'!AR43-'Rebasing adj NLI'!AS33)*AS115)*AS$19*AS$125)</f>
        <v>4977.5746831908309</v>
      </c>
      <c r="AT43" s="11">
        <f>IF('KWh (Cumulative) NLI'!AT43=0,0,((('KWh (Monthly) ENTRY NLI '!AT43*0.5)+'KWh (Cumulative) NLI'!AS43-'Rebasing adj NLI'!AT33)*AT115)*AT$19*AT$125)</f>
        <v>4983.4933917167236</v>
      </c>
      <c r="AU43" s="11">
        <f>IF('KWh (Cumulative) NLI'!AU43=0,0,((('KWh (Monthly) ENTRY NLI '!AU43*0.5)+'KWh (Cumulative) NLI'!AT43-'Rebasing adj NLI'!AU33)*AU115)*AU$19*AU$125)</f>
        <v>4883.6447788849082</v>
      </c>
      <c r="AV43" s="11">
        <f>IF('KWh (Cumulative) NLI'!AV43=0,0,((('KWh (Monthly) ENTRY NLI '!AV43*0.5)+'KWh (Cumulative) NLI'!AU43-'Rebasing adj NLI'!AV33)*AV115)*AV$19*AV$125)</f>
        <v>2838.6226993534765</v>
      </c>
      <c r="AW43" s="11">
        <f>IF('KWh (Cumulative) NLI'!AW43=0,0,((('KWh (Monthly) ENTRY NLI '!AW43*0.5)+'KWh (Cumulative) NLI'!AV43-'Rebasing adj NLI'!AW33)*AW115)*AW$19*AW$125)</f>
        <v>2828.2360248740933</v>
      </c>
      <c r="AX43" s="11">
        <f>IF('KWh (Cumulative) NLI'!AX43=0,0,((('KWh (Monthly) ENTRY NLI '!AX43*0.5)+'KWh (Cumulative) NLI'!AW43-'Rebasing adj NLI'!AX33)*AX115)*AX$19*AX$125)</f>
        <v>2750.5795661348598</v>
      </c>
      <c r="AY43" s="11">
        <f>IF('KWh (Cumulative) NLI'!AY43=0,0,((('KWh (Monthly) ENTRY NLI '!AY43*0.5)+'KWh (Cumulative) NLI'!AX43-'Rebasing adj NLI'!AY33)*AY115)*AY$19*AY$125)</f>
        <v>2566.9546650474181</v>
      </c>
      <c r="AZ43" s="11">
        <f>IF('KWh (Cumulative) NLI'!AZ43=0,0,((('KWh (Monthly) ENTRY NLI '!AZ43*0.5)+'KWh (Cumulative) NLI'!AY43-'Rebasing adj NLI'!AZ33)*AZ115)*AZ$19*AZ$125)</f>
        <v>2336.3035982730621</v>
      </c>
      <c r="BA43" s="11">
        <f>IF('KWh (Cumulative) NLI'!BA43=0,0,((('KWh (Monthly) ENTRY NLI '!BA43*0.5)+'KWh (Cumulative) NLI'!AZ43-'Rebasing adj NLI'!BA33)*BA115)*BA$19*BA$125)</f>
        <v>2731.7487621160976</v>
      </c>
      <c r="BB43" s="11">
        <f>IF('KWh (Cumulative) NLI'!BB43=0,0,((('KWh (Monthly) ENTRY NLI '!BB43*0.5)+'KWh (Cumulative) NLI'!BA43-'Rebasing adj NLI'!BB33)*BB115)*BB$19*BB$125)</f>
        <v>2658.0720664583328</v>
      </c>
      <c r="BC43" s="11">
        <f>IF('KWh (Cumulative) NLI'!BC43=0,0,((('KWh (Monthly) ENTRY NLI '!BC43*0.5)+'KWh (Cumulative) NLI'!BB43-'Rebasing adj NLI'!BC33)*BC115)*BC$19*BC$125)</f>
        <v>2941.195117939063</v>
      </c>
      <c r="BD43" s="11">
        <f>IF('KWh (Cumulative) NLI'!BD43=0,0,((('KWh (Monthly) ENTRY NLI '!BD43*0.5)+'KWh (Cumulative) NLI'!BC43-'Rebasing adj NLI'!BD33)*BD115)*BD$19*BD$125)</f>
        <v>0</v>
      </c>
      <c r="BE43" s="11">
        <f>IF('KWh (Cumulative) NLI'!BE43=0,0,((('KWh (Monthly) ENTRY NLI '!BE43*0.5)+'KWh (Cumulative) NLI'!BD43-'Rebasing adj NLI'!BE33)*BE115)*BE$19*BE$125)</f>
        <v>0</v>
      </c>
      <c r="BF43" s="11">
        <f>IF('KWh (Cumulative) NLI'!BF43=0,0,((('KWh (Monthly) ENTRY NLI '!BF43*0.5)+'KWh (Cumulative) NLI'!BE43-'Rebasing adj NLI'!BF33)*BF115)*BF$19*BF$125)</f>
        <v>0</v>
      </c>
      <c r="BG43" s="11">
        <f>IF('KWh (Cumulative) NLI'!BG43=0,0,((('KWh (Monthly) ENTRY NLI '!BG43*0.5)+'KWh (Cumulative) NLI'!BF43-'Rebasing adj NLI'!BG33)*BG115)*BG$19*BG$125)</f>
        <v>0</v>
      </c>
      <c r="BH43" s="11">
        <f>IF('KWh (Cumulative) NLI'!BH43=0,0,((('KWh (Monthly) ENTRY NLI '!BH43*0.5)+'KWh (Cumulative) NLI'!BG43-'Rebasing adj NLI'!BH33)*BH115)*BH$19*BH$125)</f>
        <v>0</v>
      </c>
      <c r="BI43" s="11">
        <f>IF('KWh (Cumulative) NLI'!BI43=0,0,((('KWh (Monthly) ENTRY NLI '!BI43*0.5)+'KWh (Cumulative) NLI'!BH43-'Rebasing adj NLI'!BI33)*BI115)*BI$19*BI$125)</f>
        <v>0</v>
      </c>
      <c r="BJ43" s="11">
        <f>IF('KWh (Cumulative) NLI'!BJ43=0,0,((('KWh (Monthly) ENTRY NLI '!BJ43*0.5)+'KWh (Cumulative) NLI'!BI43-'Rebasing adj NLI'!BJ33)*BJ115)*BJ$19*BJ$125)</f>
        <v>0</v>
      </c>
      <c r="BK43" s="11">
        <f>IF('KWh (Cumulative) NLI'!BK43=0,0,((('KWh (Monthly) ENTRY NLI '!BK43*0.5)+'KWh (Cumulative) NLI'!BJ43-'Rebasing adj NLI'!BK33)*BK115)*BK$19*BK$125)</f>
        <v>0</v>
      </c>
      <c r="BL43" s="11">
        <f>IF('KWh (Cumulative) NLI'!BL43=0,0,((('KWh (Monthly) ENTRY NLI '!BL43*0.5)+'KWh (Cumulative) NLI'!BK43-'Rebasing adj NLI'!BL33)*BL115)*BL$19*BL$125)</f>
        <v>0</v>
      </c>
      <c r="BM43" s="11">
        <f>IF('KWh (Cumulative) NLI'!BM43=0,0,((('KWh (Monthly) ENTRY NLI '!BM43*0.5)+'KWh (Cumulative) NLI'!BL43-'Rebasing adj NLI'!BM33)*BM115)*BM$19*BM$125)</f>
        <v>0</v>
      </c>
      <c r="BN43" s="11">
        <f>IF('KWh (Cumulative) NLI'!BN43=0,0,((('KWh (Monthly) ENTRY NLI '!BN43*0.5)+'KWh (Cumulative) NLI'!BM43-'Rebasing adj NLI'!BN33)*BN115)*BN$19*BN$125)</f>
        <v>0</v>
      </c>
      <c r="BO43" s="11">
        <f>IF('KWh (Cumulative) NLI'!BO43=0,0,((('KWh (Monthly) ENTRY NLI '!BO43*0.5)+'KWh (Cumulative) NLI'!BN43-'Rebasing adj NLI'!BO33)*BO115)*BO$19*BO$125)</f>
        <v>0</v>
      </c>
      <c r="BP43" s="11">
        <f>IF('KWh (Cumulative) NLI'!BP43=0,0,((('KWh (Monthly) ENTRY NLI '!BP43*0.5)+'KWh (Cumulative) NLI'!BO43-'Rebasing adj NLI'!BP33)*BP115)*BP$19*BP$125)</f>
        <v>0</v>
      </c>
      <c r="BQ43" s="11">
        <f>IF('KWh (Cumulative) NLI'!BQ43=0,0,((('KWh (Monthly) ENTRY NLI '!BQ43*0.5)+'KWh (Cumulative) NLI'!BP43-'Rebasing adj NLI'!BQ33)*BQ115)*BQ$19*BQ$125)</f>
        <v>0</v>
      </c>
      <c r="BR43" s="11">
        <f>IF('KWh (Cumulative) NLI'!BR43=0,0,((('KWh (Monthly) ENTRY NLI '!BR43*0.5)+'KWh (Cumulative) NLI'!BQ43-'Rebasing adj NLI'!BR33)*BR115)*BR$19*BR$125)</f>
        <v>0</v>
      </c>
      <c r="BS43" s="11">
        <f>IF('KWh (Cumulative) NLI'!BS43=0,0,((('KWh (Monthly) ENTRY NLI '!BS43*0.5)+'KWh (Cumulative) NLI'!BR43-'Rebasing adj NLI'!BS33)*BS115)*BS$19*BS$125)</f>
        <v>0</v>
      </c>
      <c r="BT43" s="11">
        <f>IF('KWh (Cumulative) NLI'!BT43=0,0,((('KWh (Monthly) ENTRY NLI '!BT43*0.5)+'KWh (Cumulative) NLI'!BS43-'Rebasing adj NLI'!BT33)*BT115)*BT$19*BT$125)</f>
        <v>0</v>
      </c>
      <c r="BU43" s="11">
        <f>IF('KWh (Cumulative) NLI'!BU43=0,0,((('KWh (Monthly) ENTRY NLI '!BU43*0.5)+'KWh (Cumulative) NLI'!BT43-'Rebasing adj NLI'!BU33)*BU115)*BU$19*BU$125)</f>
        <v>0</v>
      </c>
      <c r="BV43" s="11">
        <f>IF('KWh (Cumulative) NLI'!BV43=0,0,((('KWh (Monthly) ENTRY NLI '!BV43*0.5)+'KWh (Cumulative) NLI'!BU43-'Rebasing adj NLI'!BV33)*BV115)*BV$19*BV$125)</f>
        <v>0</v>
      </c>
      <c r="BW43" s="11">
        <f>IF('KWh (Cumulative) NLI'!BW43=0,0,((('KWh (Monthly) ENTRY NLI '!BW43*0.5)+'KWh (Cumulative) NLI'!BV43-'Rebasing adj NLI'!BW33)*BW115)*BW$19*BW$125)</f>
        <v>0</v>
      </c>
      <c r="BX43" s="11">
        <f>IF('KWh (Cumulative) NLI'!BX43=0,0,((('KWh (Monthly) ENTRY NLI '!BX43*0.5)+'KWh (Cumulative) NLI'!BW43-'Rebasing adj NLI'!BX33)*BX115)*BX$19*BX$125)</f>
        <v>0</v>
      </c>
      <c r="BY43" s="11">
        <f>IF('KWh (Cumulative) NLI'!BY43=0,0,((('KWh (Monthly) ENTRY NLI '!BY43*0.5)+'KWh (Cumulative) NLI'!BX43-'Rebasing adj NLI'!BY33)*BY115)*BY$19*BY$125)</f>
        <v>0</v>
      </c>
      <c r="BZ43" s="11">
        <f>IF('KWh (Cumulative) NLI'!BZ43=0,0,((('KWh (Monthly) ENTRY NLI '!BZ43*0.5)+'KWh (Cumulative) NLI'!BY43-'Rebasing adj NLI'!BZ33)*BZ115)*BZ$19*BZ$125)</f>
        <v>0</v>
      </c>
      <c r="CA43" s="11">
        <f>IF('KWh (Cumulative) NLI'!CA43=0,0,((('KWh (Monthly) ENTRY NLI '!CA43*0.5)+'KWh (Cumulative) NLI'!BZ43-'Rebasing adj NLI'!CA33)*CA115)*CA$19*CA$125)</f>
        <v>0</v>
      </c>
      <c r="CB43" s="11">
        <f>IF('KWh (Cumulative) NLI'!CB43=0,0,((('KWh (Monthly) ENTRY NLI '!CB43*0.5)+'KWh (Cumulative) NLI'!CA43-'Rebasing adj NLI'!CB33)*CB115)*CB$19*CB$125)</f>
        <v>0</v>
      </c>
      <c r="CC43" s="11">
        <f>IF('KWh (Cumulative) NLI'!CC43=0,0,((('KWh (Monthly) ENTRY NLI '!CC43*0.5)+'KWh (Cumulative) NLI'!CB43-'Rebasing adj NLI'!CC33)*CC115)*CC$19*CC$125)</f>
        <v>0</v>
      </c>
      <c r="CD43" s="11">
        <f>IF('KWh (Cumulative) NLI'!CD43=0,0,((('KWh (Monthly) ENTRY NLI '!CD43*0.5)+'KWh (Cumulative) NLI'!CC43-'Rebasing adj NLI'!CD33)*CD115)*CD$19*CD$125)</f>
        <v>0</v>
      </c>
      <c r="CE43" s="11">
        <f>IF('KWh (Cumulative) NLI'!CE43=0,0,((('KWh (Monthly) ENTRY NLI '!CE43*0.5)+'KWh (Cumulative) NLI'!CD43-'Rebasing adj NLI'!CE33)*CE115)*CE$19*CE$125)</f>
        <v>0</v>
      </c>
      <c r="CF43" s="11">
        <f>IF('KWh (Cumulative) NLI'!CF43=0,0,((('KWh (Monthly) ENTRY NLI '!CF43*0.5)+'KWh (Cumulative) NLI'!CE43-'Rebasing adj NLI'!CF33)*CF115)*CF$19*CF$125)</f>
        <v>0</v>
      </c>
      <c r="CG43" s="11">
        <f>IF('KWh (Cumulative) NLI'!CG43=0,0,((('KWh (Monthly) ENTRY NLI '!CG43*0.5)+'KWh (Cumulative) NLI'!CF43-'Rebasing adj NLI'!CG33)*CG115)*CG$19*CG$125)</f>
        <v>0</v>
      </c>
      <c r="CH43" s="11">
        <f>IF('KWh (Cumulative) NLI'!CH43=0,0,((('KWh (Monthly) ENTRY NLI '!CH43*0.5)+'KWh (Cumulative) NLI'!CG43-'Rebasing adj NLI'!CH33)*CH115)*CH$19*CH$125)</f>
        <v>0</v>
      </c>
      <c r="CI43" s="11">
        <f>IF('KWh (Cumulative) NLI'!CI43=0,0,((('KWh (Monthly) ENTRY NLI '!CI43*0.5)+'KWh (Cumulative) NLI'!CH43-'Rebasing adj NLI'!CI33)*CI115)*CI$19*CI$125)</f>
        <v>0</v>
      </c>
      <c r="CJ43" s="11">
        <f>IF('KWh (Cumulative) NLI'!CJ43=0,0,((('KWh (Monthly) ENTRY NLI '!CJ43*0.5)+'KWh (Cumulative) NLI'!CI43-'Rebasing adj NLI'!CJ33)*CJ115)*CJ$19*CJ$125)</f>
        <v>0</v>
      </c>
      <c r="CK43" s="111">
        <f t="shared" si="34"/>
        <v>97721.909261480483</v>
      </c>
      <c r="CL43" s="111">
        <v>12654.845836231907</v>
      </c>
    </row>
    <row r="44" spans="1:90" x14ac:dyDescent="0.25">
      <c r="A44" s="210"/>
      <c r="B44" s="45" t="s">
        <v>14</v>
      </c>
      <c r="C44" s="11">
        <f>IF('KWh (Cumulative) NLI'!C44=0,0,((('KWh (Monthly) ENTRY NLI '!C44*0.5)-'Rebasing adj NLI'!C34)*C116)*C$19*C$125)</f>
        <v>0</v>
      </c>
      <c r="D44" s="11">
        <f>IF('KWh (Cumulative) NLI'!D44=0,0,((('KWh (Monthly) ENTRY NLI '!D44*0.5)+'KWh (Cumulative) NLI'!C44-'Rebasing adj NLI'!D34)*D116)*D$19*D$125)</f>
        <v>0</v>
      </c>
      <c r="E44" s="11">
        <f>IF('KWh (Cumulative) NLI'!E44=0,0,((('KWh (Monthly) ENTRY NLI '!E44*0.5)+'KWh (Cumulative) NLI'!D44-'Rebasing adj NLI'!E34)*E116)*E$19*E$125)</f>
        <v>0</v>
      </c>
      <c r="F44" s="11">
        <f>IF('KWh (Cumulative) NLI'!F44=0,0,((('KWh (Monthly) ENTRY NLI '!F44*0.5)+'KWh (Cumulative) NLI'!E44-'Rebasing adj NLI'!F34)*F116)*F$19*F$125)</f>
        <v>0</v>
      </c>
      <c r="G44" s="11">
        <f>IF('KWh (Cumulative) NLI'!G44=0,0,((('KWh (Monthly) ENTRY NLI '!G44*0.5)+'KWh (Cumulative) NLI'!F44-'Rebasing adj NLI'!G34)*G116)*G$19*G$125)</f>
        <v>0</v>
      </c>
      <c r="H44" s="11">
        <f>IF('KWh (Cumulative) NLI'!H44=0,0,((('KWh (Monthly) ENTRY NLI '!H44*0.5)+'KWh (Cumulative) NLI'!G44-'Rebasing adj NLI'!H34)*H116)*H$19*H$125)</f>
        <v>0</v>
      </c>
      <c r="I44" s="11">
        <f>IF('KWh (Cumulative) NLI'!I44=0,0,((('KWh (Monthly) ENTRY NLI '!I44*0.5)+'KWh (Cumulative) NLI'!H44-'Rebasing adj NLI'!I34)*I116)*I$19*I$125)</f>
        <v>0</v>
      </c>
      <c r="J44" s="11">
        <f>IF('KWh (Cumulative) NLI'!J44=0,0,((('KWh (Monthly) ENTRY NLI '!J44*0.5)+'KWh (Cumulative) NLI'!I44-'Rebasing adj NLI'!J34)*J116)*J$19*J$125)</f>
        <v>0</v>
      </c>
      <c r="K44" s="11">
        <f>IF('KWh (Cumulative) NLI'!K44=0,0,((('KWh (Monthly) ENTRY NLI '!K44*0.5)+'KWh (Cumulative) NLI'!J44-'Rebasing adj NLI'!K34)*K116)*K$19*K$125)</f>
        <v>562.40467073234709</v>
      </c>
      <c r="L44" s="11">
        <f>IF('KWh (Cumulative) NLI'!L44=0,0,((('KWh (Monthly) ENTRY NLI '!L44*0.5)+'KWh (Cumulative) NLI'!K44-'Rebasing adj NLI'!L34)*L116)*L$19*L$125)</f>
        <v>723.7668156925721</v>
      </c>
      <c r="M44" s="11">
        <f>IF('KWh (Cumulative) NLI'!M44=0,0,((('KWh (Monthly) ENTRY NLI '!M44*0.5)+'KWh (Cumulative) NLI'!L44-'Rebasing adj NLI'!M34)*M116)*M$19*M$125)</f>
        <v>710.9060081565483</v>
      </c>
      <c r="N44" s="11">
        <f>IF('KWh (Cumulative) NLI'!N44=0,0,((('KWh (Monthly) ENTRY NLI '!N44*0.5)+'KWh (Cumulative) NLI'!M44-'Rebasing adj NLI'!N34)*N116)*N$19*N$125)</f>
        <v>668.58693393886404</v>
      </c>
      <c r="O44" s="11">
        <f>IF('KWh (Cumulative) NLI'!O44=0,0,((('KWh (Monthly) ENTRY NLI '!O44*0.5)+'KWh (Cumulative) NLI'!N44-'Rebasing adj NLI'!O34)*O116)*O$19*O$125)</f>
        <v>922.18066481193887</v>
      </c>
      <c r="P44" s="11">
        <f>IF('KWh (Cumulative) NLI'!P44=0,0,((('KWh (Monthly) ENTRY NLI '!P44*0.5)+'KWh (Cumulative) NLI'!O44-'Rebasing adj NLI'!P34)*P116)*P$19*P$125)</f>
        <v>1116.1045919975213</v>
      </c>
      <c r="Q44" s="11">
        <f>IF('KWh (Cumulative) NLI'!Q44=0,0,((('KWh (Monthly) ENTRY NLI '!Q44*0.5)+'KWh (Cumulative) NLI'!P44-'Rebasing adj NLI'!Q34)*Q116)*Q$19*Q$125)</f>
        <v>1290.6546189495189</v>
      </c>
      <c r="R44" s="11">
        <f>IF('KWh (Cumulative) NLI'!R44=0,0,((('KWh (Monthly) ENTRY NLI '!R44*0.5)+'KWh (Cumulative) NLI'!Q44-'Rebasing adj NLI'!R34)*R116)*R$19*R$125)</f>
        <v>643.47675612104183</v>
      </c>
      <c r="S44" s="11">
        <f>IF('KWh (Cumulative) NLI'!S44=0,0,((('KWh (Monthly) ENTRY NLI '!S44*0.5)+'KWh (Cumulative) NLI'!R44-'Rebasing adj NLI'!S34)*S116)*S$19*S$125)</f>
        <v>709.55195695935993</v>
      </c>
      <c r="T44" s="11">
        <f>IF('KWh (Cumulative) NLI'!T44=0,0,((('KWh (Monthly) ENTRY NLI '!T44*0.5)+'KWh (Cumulative) NLI'!S44-'Rebasing adj NLI'!T34)*T116)*T$19*T$125)</f>
        <v>1121.8229373125416</v>
      </c>
      <c r="U44" s="11">
        <f>IF('KWh (Cumulative) NLI'!U44=0,0,((('KWh (Monthly) ENTRY NLI '!U44*0.5)+'KWh (Cumulative) NLI'!T44-'Rebasing adj NLI'!U34)*U116)*U$19*U$125)</f>
        <v>1160.0102589472679</v>
      </c>
      <c r="V44" s="11">
        <f>IF('KWh (Cumulative) NLI'!V44=0,0,((('KWh (Monthly) ENTRY NLI '!V44*0.5)+'KWh (Cumulative) NLI'!U44-'Rebasing adj NLI'!V34)*V116)*V$19*V$125)</f>
        <v>1170.802008165067</v>
      </c>
      <c r="W44" s="11">
        <f>IF('KWh (Cumulative) NLI'!W44=0,0,((('KWh (Monthly) ENTRY NLI '!W44*0.5)+'KWh (Cumulative) NLI'!V44-'Rebasing adj NLI'!W34)*W116)*W$19*W$125)</f>
        <v>1147.3439743668694</v>
      </c>
      <c r="X44" s="11">
        <f>IF('KWh (Cumulative) NLI'!X44=0,0,((('KWh (Monthly) ENTRY NLI '!X44*0.5)+'KWh (Cumulative) NLI'!W44-'Rebasing adj NLI'!X34)*X116)*X$19*X$125)</f>
        <v>840.32052205434559</v>
      </c>
      <c r="Y44" s="11">
        <f>IF('KWh (Cumulative) NLI'!Y44=0,0,((('KWh (Monthly) ENTRY NLI '!Y44*0.5)+'KWh (Cumulative) NLI'!X44-'Rebasing adj NLI'!Y34)*Y116)*Y$19*Y$125)</f>
        <v>975.75440356183719</v>
      </c>
      <c r="Z44" s="11">
        <f>IF('KWh (Cumulative) NLI'!Z44=0,0,((('KWh (Monthly) ENTRY NLI '!Z44*0.5)+'KWh (Cumulative) NLI'!Y44-'Rebasing adj NLI'!Z34)*Z116)*Z$19*Z$125)</f>
        <v>954.81190709372777</v>
      </c>
      <c r="AA44" s="11">
        <f>IF('KWh (Cumulative) NLI'!AA44=0,0,((('KWh (Monthly) ENTRY NLI '!AA44*0.5)+'KWh (Cumulative) NLI'!Z44-'Rebasing adj NLI'!AA34)*AA116)*AA$19*AA$125)</f>
        <v>897.68628609674647</v>
      </c>
      <c r="AB44" s="11">
        <f>IF('KWh (Cumulative) NLI'!AB44=0,0,((('KWh (Monthly) ENTRY NLI '!AB44*0.5)+'KWh (Cumulative) NLI'!AA44-'Rebasing adj NLI'!AB34)*AB116)*AB$19*AB$125)</f>
        <v>817.3270550788842</v>
      </c>
      <c r="AC44" s="11">
        <f>IF('KWh (Cumulative) NLI'!AC44=0,0,((('KWh (Monthly) ENTRY NLI '!AC44*0.5)+'KWh (Cumulative) NLI'!AB44-'Rebasing adj NLI'!AC34)*AC116)*AC$19*AC$125)</f>
        <v>950.03773246960679</v>
      </c>
      <c r="AD44" s="11">
        <f>IF('KWh (Cumulative) NLI'!AD44=0,0,((('KWh (Monthly) ENTRY NLI '!AD44*0.5)+'KWh (Cumulative) NLI'!AC44-'Rebasing adj NLI'!AD34)*AD116)*AD$19*AD$125)</f>
        <v>919.63589192074562</v>
      </c>
      <c r="AE44" s="11">
        <f>IF('KWh (Cumulative) NLI'!AE44=0,0,((('KWh (Monthly) ENTRY NLI '!AE44*0.5)+'KWh (Cumulative) NLI'!AD44-'Rebasing adj NLI'!AE34)*AE116)*AE$19*AE$125)</f>
        <v>1014.0684035519178</v>
      </c>
      <c r="AF44" s="11">
        <f>IF('KWh (Cumulative) NLI'!AF44=0,0,((('KWh (Monthly) ENTRY NLI '!AF44*0.5)+'KWh (Cumulative) NLI'!AE44-'Rebasing adj NLI'!AF34)*AF116)*AF$19*AF$125)</f>
        <v>1603.2725777875758</v>
      </c>
      <c r="AG44" s="11">
        <f>IF('KWh (Cumulative) NLI'!AG44=0,0,((('KWh (Monthly) ENTRY NLI '!AG44*0.5)+'KWh (Cumulative) NLI'!AF44-'Rebasing adj NLI'!AG34)*AG116)*AG$19*AG$125)</f>
        <v>1644.4127144259689</v>
      </c>
      <c r="AH44" s="11">
        <f>IF('KWh (Cumulative) NLI'!AH44=0,0,((('KWh (Monthly) ENTRY NLI '!AH44*0.5)+'KWh (Cumulative) NLI'!AG44-'Rebasing adj NLI'!AH34)*AH116)*AH$19*AH$125)</f>
        <v>1546.1973648217852</v>
      </c>
      <c r="AI44" s="11">
        <f>IF('KWh (Cumulative) NLI'!AI44=0,0,((('KWh (Monthly) ENTRY NLI '!AI44*0.5)+'KWh (Cumulative) NLI'!AH44-'Rebasing adj NLI'!AI34)*AI116)*AI$19*AI$125)</f>
        <v>1515.2179594315271</v>
      </c>
      <c r="AJ44" s="11">
        <f>IF('KWh (Cumulative) NLI'!AJ44=0,0,((('KWh (Monthly) ENTRY NLI '!AJ44*0.5)+'KWh (Cumulative) NLI'!AI44-'Rebasing adj NLI'!AJ34)*AJ116)*AJ$19*AJ$125)</f>
        <v>880.72173322410924</v>
      </c>
      <c r="AK44" s="11">
        <f>IF('KWh (Cumulative) NLI'!AK44=0,0,((('KWh (Monthly) ENTRY NLI '!AK44*0.5)+'KWh (Cumulative) NLI'!AJ44-'Rebasing adj NLI'!AK34)*AK116)*AK$19*AK$125)</f>
        <v>881.11118117919932</v>
      </c>
      <c r="AL44" s="11">
        <f>IF('KWh (Cumulative) NLI'!AL44=0,0,((('KWh (Monthly) ENTRY NLI '!AL44*0.5)+'KWh (Cumulative) NLI'!AK44-'Rebasing adj NLI'!AL34)*AL116)*AL$19*AL$125)</f>
        <v>860.43089686297935</v>
      </c>
      <c r="AM44" s="11">
        <f>IF('KWh (Cumulative) NLI'!AM44=0,0,((('KWh (Monthly) ENTRY NLI '!AM44*0.5)+'KWh (Cumulative) NLI'!AL44-'Rebasing adj NLI'!AM34)*AM116)*AM$19*AM$125)</f>
        <v>802.9897160026627</v>
      </c>
      <c r="AN44" s="11">
        <f>IF('KWh (Cumulative) NLI'!AN44=0,0,((('KWh (Monthly) ENTRY NLI '!AN44*0.5)+'KWh (Cumulative) NLI'!AM44-'Rebasing adj NLI'!AN34)*AN116)*AN$19*AN$125)</f>
        <v>730.83790236655011</v>
      </c>
      <c r="AO44" s="11">
        <f>IF('KWh (Cumulative) NLI'!AO44=0,0,((('KWh (Monthly) ENTRY NLI '!AO44*0.5)+'KWh (Cumulative) NLI'!AN44-'Rebasing adj NLI'!AO34)*AO116)*AO$19*AO$125)</f>
        <v>854.54028173953373</v>
      </c>
      <c r="AP44" s="11">
        <f>IF('KWh (Cumulative) NLI'!AP44=0,0,((('KWh (Monthly) ENTRY NLI '!AP44*0.5)+'KWh (Cumulative) NLI'!AO44-'Rebasing adj NLI'!AP34)*AP116)*AP$19*AP$125)</f>
        <v>831.49288252839483</v>
      </c>
      <c r="AQ44" s="11">
        <f>IF('KWh (Cumulative) NLI'!AQ44=0,0,((('KWh (Monthly) ENTRY NLI '!AQ44*0.5)+'KWh (Cumulative) NLI'!AP44-'Rebasing adj NLI'!AQ34)*AQ116)*AQ$19*AQ$125)</f>
        <v>920.05887934864597</v>
      </c>
      <c r="AR44" s="11">
        <f>IF('KWh (Cumulative) NLI'!AR44=0,0,((('KWh (Monthly) ENTRY NLI '!AR44*0.5)+'KWh (Cumulative) NLI'!AQ44-'Rebasing adj NLI'!AR34)*AR116)*AR$19*AR$125)</f>
        <v>1518.1200214292967</v>
      </c>
      <c r="AS44" s="11">
        <f>IF('KWh (Cumulative) NLI'!AS44=0,0,((('KWh (Monthly) ENTRY NLI '!AS44*0.5)+'KWh (Cumulative) NLI'!AR44-'Rebasing adj NLI'!AS34)*AS116)*AS$19*AS$125)</f>
        <v>1557.0751348519107</v>
      </c>
      <c r="AT44" s="11">
        <f>IF('KWh (Cumulative) NLI'!AT44=0,0,((('KWh (Monthly) ENTRY NLI '!AT44*0.5)+'KWh (Cumulative) NLI'!AS44-'Rebasing adj NLI'!AT34)*AT116)*AT$19*AT$125)</f>
        <v>1558.9266136267499</v>
      </c>
      <c r="AU44" s="11">
        <f>IF('KWh (Cumulative) NLI'!AU44=0,0,((('KWh (Monthly) ENTRY NLI '!AU44*0.5)+'KWh (Cumulative) NLI'!AT44-'Rebasing adj NLI'!AU34)*AU116)*AU$19*AU$125)</f>
        <v>1527.6921666952148</v>
      </c>
      <c r="AV44" s="11">
        <f>IF('KWh (Cumulative) NLI'!AV44=0,0,((('KWh (Monthly) ENTRY NLI '!AV44*0.5)+'KWh (Cumulative) NLI'!AU44-'Rebasing adj NLI'!AV34)*AV116)*AV$19*AV$125)</f>
        <v>887.97237685163964</v>
      </c>
      <c r="AW44" s="11">
        <f>IF('KWh (Cumulative) NLI'!AW44=0,0,((('KWh (Monthly) ENTRY NLI '!AW44*0.5)+'KWh (Cumulative) NLI'!AV44-'Rebasing adj NLI'!AW34)*AW116)*AW$19*AW$125)</f>
        <v>884.72323774373956</v>
      </c>
      <c r="AX44" s="11">
        <f>IF('KWh (Cumulative) NLI'!AX44=0,0,((('KWh (Monthly) ENTRY NLI '!AX44*0.5)+'KWh (Cumulative) NLI'!AW44-'Rebasing adj NLI'!AX34)*AX116)*AX$19*AX$125)</f>
        <v>860.43089686297935</v>
      </c>
      <c r="AY44" s="11">
        <f>IF('KWh (Cumulative) NLI'!AY44=0,0,((('KWh (Monthly) ENTRY NLI '!AY44*0.5)+'KWh (Cumulative) NLI'!AX44-'Rebasing adj NLI'!AY34)*AY116)*AY$19*AY$125)</f>
        <v>802.9897160026627</v>
      </c>
      <c r="AZ44" s="11">
        <f>IF('KWh (Cumulative) NLI'!AZ44=0,0,((('KWh (Monthly) ENTRY NLI '!AZ44*0.5)+'KWh (Cumulative) NLI'!AY44-'Rebasing adj NLI'!AZ34)*AZ116)*AZ$19*AZ$125)</f>
        <v>730.83790236655011</v>
      </c>
      <c r="BA44" s="11">
        <f>IF('KWh (Cumulative) NLI'!BA44=0,0,((('KWh (Monthly) ENTRY NLI '!BA44*0.5)+'KWh (Cumulative) NLI'!AZ44-'Rebasing adj NLI'!BA34)*BA116)*BA$19*BA$125)</f>
        <v>854.54028173953373</v>
      </c>
      <c r="BB44" s="11">
        <f>IF('KWh (Cumulative) NLI'!BB44=0,0,((('KWh (Monthly) ENTRY NLI '!BB44*0.5)+'KWh (Cumulative) NLI'!BA44-'Rebasing adj NLI'!BB34)*BB116)*BB$19*BB$125)</f>
        <v>831.49288252839483</v>
      </c>
      <c r="BC44" s="11">
        <f>IF('KWh (Cumulative) NLI'!BC44=0,0,((('KWh (Monthly) ENTRY NLI '!BC44*0.5)+'KWh (Cumulative) NLI'!BB44-'Rebasing adj NLI'!BC34)*BC116)*BC$19*BC$125)</f>
        <v>920.05887934864597</v>
      </c>
      <c r="BD44" s="11">
        <f>IF('KWh (Cumulative) NLI'!BD44=0,0,((('KWh (Monthly) ENTRY NLI '!BD44*0.5)+'KWh (Cumulative) NLI'!BC44-'Rebasing adj NLI'!BD34)*BD116)*BD$19*BD$125)</f>
        <v>0</v>
      </c>
      <c r="BE44" s="11">
        <f>IF('KWh (Cumulative) NLI'!BE44=0,0,((('KWh (Monthly) ENTRY NLI '!BE44*0.5)+'KWh (Cumulative) NLI'!BD44-'Rebasing adj NLI'!BE34)*BE116)*BE$19*BE$125)</f>
        <v>0</v>
      </c>
      <c r="BF44" s="11">
        <f>IF('KWh (Cumulative) NLI'!BF44=0,0,((('KWh (Monthly) ENTRY NLI '!BF44*0.5)+'KWh (Cumulative) NLI'!BE44-'Rebasing adj NLI'!BF34)*BF116)*BF$19*BF$125)</f>
        <v>0</v>
      </c>
      <c r="BG44" s="11">
        <f>IF('KWh (Cumulative) NLI'!BG44=0,0,((('KWh (Monthly) ENTRY NLI '!BG44*0.5)+'KWh (Cumulative) NLI'!BF44-'Rebasing adj NLI'!BG34)*BG116)*BG$19*BG$125)</f>
        <v>0</v>
      </c>
      <c r="BH44" s="11">
        <f>IF('KWh (Cumulative) NLI'!BH44=0,0,((('KWh (Monthly) ENTRY NLI '!BH44*0.5)+'KWh (Cumulative) NLI'!BG44-'Rebasing adj NLI'!BH34)*BH116)*BH$19*BH$125)</f>
        <v>0</v>
      </c>
      <c r="BI44" s="11">
        <f>IF('KWh (Cumulative) NLI'!BI44=0,0,((('KWh (Monthly) ENTRY NLI '!BI44*0.5)+'KWh (Cumulative) NLI'!BH44-'Rebasing adj NLI'!BI34)*BI116)*BI$19*BI$125)</f>
        <v>0</v>
      </c>
      <c r="BJ44" s="11">
        <f>IF('KWh (Cumulative) NLI'!BJ44=0,0,((('KWh (Monthly) ENTRY NLI '!BJ44*0.5)+'KWh (Cumulative) NLI'!BI44-'Rebasing adj NLI'!BJ34)*BJ116)*BJ$19*BJ$125)</f>
        <v>0</v>
      </c>
      <c r="BK44" s="11">
        <f>IF('KWh (Cumulative) NLI'!BK44=0,0,((('KWh (Monthly) ENTRY NLI '!BK44*0.5)+'KWh (Cumulative) NLI'!BJ44-'Rebasing adj NLI'!BK34)*BK116)*BK$19*BK$125)</f>
        <v>0</v>
      </c>
      <c r="BL44" s="11">
        <f>IF('KWh (Cumulative) NLI'!BL44=0,0,((('KWh (Monthly) ENTRY NLI '!BL44*0.5)+'KWh (Cumulative) NLI'!BK44-'Rebasing adj NLI'!BL34)*BL116)*BL$19*BL$125)</f>
        <v>0</v>
      </c>
      <c r="BM44" s="11">
        <f>IF('KWh (Cumulative) NLI'!BM44=0,0,((('KWh (Monthly) ENTRY NLI '!BM44*0.5)+'KWh (Cumulative) NLI'!BL44-'Rebasing adj NLI'!BM34)*BM116)*BM$19*BM$125)</f>
        <v>0</v>
      </c>
      <c r="BN44" s="11">
        <f>IF('KWh (Cumulative) NLI'!BN44=0,0,((('KWh (Monthly) ENTRY NLI '!BN44*0.5)+'KWh (Cumulative) NLI'!BM44-'Rebasing adj NLI'!BN34)*BN116)*BN$19*BN$125)</f>
        <v>0</v>
      </c>
      <c r="BO44" s="11">
        <f>IF('KWh (Cumulative) NLI'!BO44=0,0,((('KWh (Monthly) ENTRY NLI '!BO44*0.5)+'KWh (Cumulative) NLI'!BN44-'Rebasing adj NLI'!BO34)*BO116)*BO$19*BO$125)</f>
        <v>0</v>
      </c>
      <c r="BP44" s="11">
        <f>IF('KWh (Cumulative) NLI'!BP44=0,0,((('KWh (Monthly) ENTRY NLI '!BP44*0.5)+'KWh (Cumulative) NLI'!BO44-'Rebasing adj NLI'!BP34)*BP116)*BP$19*BP$125)</f>
        <v>0</v>
      </c>
      <c r="BQ44" s="11">
        <f>IF('KWh (Cumulative) NLI'!BQ44=0,0,((('KWh (Monthly) ENTRY NLI '!BQ44*0.5)+'KWh (Cumulative) NLI'!BP44-'Rebasing adj NLI'!BQ34)*BQ116)*BQ$19*BQ$125)</f>
        <v>0</v>
      </c>
      <c r="BR44" s="11">
        <f>IF('KWh (Cumulative) NLI'!BR44=0,0,((('KWh (Monthly) ENTRY NLI '!BR44*0.5)+'KWh (Cumulative) NLI'!BQ44-'Rebasing adj NLI'!BR34)*BR116)*BR$19*BR$125)</f>
        <v>0</v>
      </c>
      <c r="BS44" s="11">
        <f>IF('KWh (Cumulative) NLI'!BS44=0,0,((('KWh (Monthly) ENTRY NLI '!BS44*0.5)+'KWh (Cumulative) NLI'!BR44-'Rebasing adj NLI'!BS34)*BS116)*BS$19*BS$125)</f>
        <v>0</v>
      </c>
      <c r="BT44" s="11">
        <f>IF('KWh (Cumulative) NLI'!BT44=0,0,((('KWh (Monthly) ENTRY NLI '!BT44*0.5)+'KWh (Cumulative) NLI'!BS44-'Rebasing adj NLI'!BT34)*BT116)*BT$19*BT$125)</f>
        <v>0</v>
      </c>
      <c r="BU44" s="11">
        <f>IF('KWh (Cumulative) NLI'!BU44=0,0,((('KWh (Monthly) ENTRY NLI '!BU44*0.5)+'KWh (Cumulative) NLI'!BT44-'Rebasing adj NLI'!BU34)*BU116)*BU$19*BU$125)</f>
        <v>0</v>
      </c>
      <c r="BV44" s="11">
        <f>IF('KWh (Cumulative) NLI'!BV44=0,0,((('KWh (Monthly) ENTRY NLI '!BV44*0.5)+'KWh (Cumulative) NLI'!BU44-'Rebasing adj NLI'!BV34)*BV116)*BV$19*BV$125)</f>
        <v>0</v>
      </c>
      <c r="BW44" s="11">
        <f>IF('KWh (Cumulative) NLI'!BW44=0,0,((('KWh (Monthly) ENTRY NLI '!BW44*0.5)+'KWh (Cumulative) NLI'!BV44-'Rebasing adj NLI'!BW34)*BW116)*BW$19*BW$125)</f>
        <v>0</v>
      </c>
      <c r="BX44" s="11">
        <f>IF('KWh (Cumulative) NLI'!BX44=0,0,((('KWh (Monthly) ENTRY NLI '!BX44*0.5)+'KWh (Cumulative) NLI'!BW44-'Rebasing adj NLI'!BX34)*BX116)*BX$19*BX$125)</f>
        <v>0</v>
      </c>
      <c r="BY44" s="11">
        <f>IF('KWh (Cumulative) NLI'!BY44=0,0,((('KWh (Monthly) ENTRY NLI '!BY44*0.5)+'KWh (Cumulative) NLI'!BX44-'Rebasing adj NLI'!BY34)*BY116)*BY$19*BY$125)</f>
        <v>0</v>
      </c>
      <c r="BZ44" s="11">
        <f>IF('KWh (Cumulative) NLI'!BZ44=0,0,((('KWh (Monthly) ENTRY NLI '!BZ44*0.5)+'KWh (Cumulative) NLI'!BY44-'Rebasing adj NLI'!BZ34)*BZ116)*BZ$19*BZ$125)</f>
        <v>0</v>
      </c>
      <c r="CA44" s="11">
        <f>IF('KWh (Cumulative) NLI'!CA44=0,0,((('KWh (Monthly) ENTRY NLI '!CA44*0.5)+'KWh (Cumulative) NLI'!BZ44-'Rebasing adj NLI'!CA34)*CA116)*CA$19*CA$125)</f>
        <v>0</v>
      </c>
      <c r="CB44" s="11">
        <f>IF('KWh (Cumulative) NLI'!CB44=0,0,((('KWh (Monthly) ENTRY NLI '!CB44*0.5)+'KWh (Cumulative) NLI'!CA44-'Rebasing adj NLI'!CB34)*CB116)*CB$19*CB$125)</f>
        <v>0</v>
      </c>
      <c r="CC44" s="11">
        <f>IF('KWh (Cumulative) NLI'!CC44=0,0,((('KWh (Monthly) ENTRY NLI '!CC44*0.5)+'KWh (Cumulative) NLI'!CB44-'Rebasing adj NLI'!CC34)*CC116)*CC$19*CC$125)</f>
        <v>0</v>
      </c>
      <c r="CD44" s="11">
        <f>IF('KWh (Cumulative) NLI'!CD44=0,0,((('KWh (Monthly) ENTRY NLI '!CD44*0.5)+'KWh (Cumulative) NLI'!CC44-'Rebasing adj NLI'!CD34)*CD116)*CD$19*CD$125)</f>
        <v>0</v>
      </c>
      <c r="CE44" s="11">
        <f>IF('KWh (Cumulative) NLI'!CE44=0,0,((('KWh (Monthly) ENTRY NLI '!CE44*0.5)+'KWh (Cumulative) NLI'!CD44-'Rebasing adj NLI'!CE34)*CE116)*CE$19*CE$125)</f>
        <v>0</v>
      </c>
      <c r="CF44" s="11">
        <f>IF('KWh (Cumulative) NLI'!CF44=0,0,((('KWh (Monthly) ENTRY NLI '!CF44*0.5)+'KWh (Cumulative) NLI'!CE44-'Rebasing adj NLI'!CF34)*CF116)*CF$19*CF$125)</f>
        <v>0</v>
      </c>
      <c r="CG44" s="11">
        <f>IF('KWh (Cumulative) NLI'!CG44=0,0,((('KWh (Monthly) ENTRY NLI '!CG44*0.5)+'KWh (Cumulative) NLI'!CF44-'Rebasing adj NLI'!CG34)*CG116)*CG$19*CG$125)</f>
        <v>0</v>
      </c>
      <c r="CH44" s="11">
        <f>IF('KWh (Cumulative) NLI'!CH44=0,0,((('KWh (Monthly) ENTRY NLI '!CH44*0.5)+'KWh (Cumulative) NLI'!CG44-'Rebasing adj NLI'!CH34)*CH116)*CH$19*CH$125)</f>
        <v>0</v>
      </c>
      <c r="CI44" s="11">
        <f>IF('KWh (Cumulative) NLI'!CI44=0,0,((('KWh (Monthly) ENTRY NLI '!CI44*0.5)+'KWh (Cumulative) NLI'!CH44-'Rebasing adj NLI'!CI34)*CI116)*CI$19*CI$125)</f>
        <v>0</v>
      </c>
      <c r="CJ44" s="11">
        <f>IF('KWh (Cumulative) NLI'!CJ44=0,0,((('KWh (Monthly) ENTRY NLI '!CJ44*0.5)+'KWh (Cumulative) NLI'!CI44-'Rebasing adj NLI'!CJ34)*CJ116)*CJ$19*CJ$125)</f>
        <v>0</v>
      </c>
      <c r="CK44" s="111">
        <f t="shared" si="34"/>
        <v>45323.398597745509</v>
      </c>
      <c r="CL44" s="111">
        <v>7559.735736069968</v>
      </c>
    </row>
    <row r="45" spans="1:90" x14ac:dyDescent="0.25">
      <c r="A45" s="210"/>
      <c r="B45" s="45" t="s">
        <v>15</v>
      </c>
      <c r="C45" s="11">
        <f>IF('KWh (Cumulative) NLI'!C45=0,0,((('KWh (Monthly) ENTRY NLI '!C45*0.5)-'Rebasing adj NLI'!C35)*C117)*C$19*C$125)</f>
        <v>0</v>
      </c>
      <c r="D45" s="11">
        <f>IF('KWh (Cumulative) NLI'!D45=0,0,((('KWh (Monthly) ENTRY NLI '!D45*0.5)+'KWh (Cumulative) NLI'!C45-'Rebasing adj NLI'!D35)*D117)*D$19*D$125)</f>
        <v>0</v>
      </c>
      <c r="E45" s="11">
        <f>IF('KWh (Cumulative) NLI'!E45=0,0,((('KWh (Monthly) ENTRY NLI '!E45*0.5)+'KWh (Cumulative) NLI'!D45-'Rebasing adj NLI'!E35)*E117)*E$19*E$125)</f>
        <v>0</v>
      </c>
      <c r="F45" s="11">
        <f>IF('KWh (Cumulative) NLI'!F45=0,0,((('KWh (Monthly) ENTRY NLI '!F45*0.5)+'KWh (Cumulative) NLI'!E45-'Rebasing adj NLI'!F35)*F117)*F$19*F$125)</f>
        <v>0</v>
      </c>
      <c r="G45" s="11">
        <f>IF('KWh (Cumulative) NLI'!G45=0,0,((('KWh (Monthly) ENTRY NLI '!G45*0.5)+'KWh (Cumulative) NLI'!F45-'Rebasing adj NLI'!G35)*G117)*G$19*G$125)</f>
        <v>0</v>
      </c>
      <c r="H45" s="11">
        <f>IF('KWh (Cumulative) NLI'!H45=0,0,((('KWh (Monthly) ENTRY NLI '!H45*0.5)+'KWh (Cumulative) NLI'!G45-'Rebasing adj NLI'!H35)*H117)*H$19*H$125)</f>
        <v>0</v>
      </c>
      <c r="I45" s="11">
        <f>IF('KWh (Cumulative) NLI'!I45=0,0,((('KWh (Monthly) ENTRY NLI '!I45*0.5)+'KWh (Cumulative) NLI'!H45-'Rebasing adj NLI'!I35)*I117)*I$19*I$125)</f>
        <v>0</v>
      </c>
      <c r="J45" s="11">
        <f>IF('KWh (Cumulative) NLI'!J45=0,0,((('KWh (Monthly) ENTRY NLI '!J45*0.5)+'KWh (Cumulative) NLI'!I45-'Rebasing adj NLI'!J35)*J117)*J$19*J$125)</f>
        <v>0</v>
      </c>
      <c r="K45" s="11">
        <f>IF('KWh (Cumulative) NLI'!K45=0,0,((('KWh (Monthly) ENTRY NLI '!K45*0.5)+'KWh (Cumulative) NLI'!J45-'Rebasing adj NLI'!K35)*K117)*K$19*K$125)</f>
        <v>0</v>
      </c>
      <c r="L45" s="11">
        <f>IF('KWh (Cumulative) NLI'!L45=0,0,((('KWh (Monthly) ENTRY NLI '!L45*0.5)+'KWh (Cumulative) NLI'!K45-'Rebasing adj NLI'!L35)*L117)*L$19*L$125)</f>
        <v>0</v>
      </c>
      <c r="M45" s="11">
        <f>IF('KWh (Cumulative) NLI'!M45=0,0,((('KWh (Monthly) ENTRY NLI '!M45*0.5)+'KWh (Cumulative) NLI'!L45-'Rebasing adj NLI'!M35)*M117)*M$19*M$125)</f>
        <v>0</v>
      </c>
      <c r="N45" s="11">
        <f>IF('KWh (Cumulative) NLI'!N45=0,0,((('KWh (Monthly) ENTRY NLI '!N45*0.5)+'KWh (Cumulative) NLI'!M45-'Rebasing adj NLI'!N35)*N117)*N$19*N$125)</f>
        <v>0</v>
      </c>
      <c r="O45" s="11">
        <f>IF('KWh (Cumulative) NLI'!O45=0,0,((('KWh (Monthly) ENTRY NLI '!O45*0.5)+'KWh (Cumulative) NLI'!N45-'Rebasing adj NLI'!O35)*O117)*O$19*O$125)</f>
        <v>0</v>
      </c>
      <c r="P45" s="11">
        <f>IF('KWh (Cumulative) NLI'!P45=0,0,((('KWh (Monthly) ENTRY NLI '!P45*0.5)+'KWh (Cumulative) NLI'!O45-'Rebasing adj NLI'!P35)*P117)*P$19*P$125)</f>
        <v>0</v>
      </c>
      <c r="Q45" s="11">
        <f>IF('KWh (Cumulative) NLI'!Q45=0,0,((('KWh (Monthly) ENTRY NLI '!Q45*0.5)+'KWh (Cumulative) NLI'!P45-'Rebasing adj NLI'!Q35)*Q117)*Q$19*Q$125)</f>
        <v>0</v>
      </c>
      <c r="R45" s="11">
        <f>IF('KWh (Cumulative) NLI'!R45=0,0,((('KWh (Monthly) ENTRY NLI '!R45*0.5)+'KWh (Cumulative) NLI'!Q45-'Rebasing adj NLI'!R35)*R117)*R$19*R$125)</f>
        <v>0</v>
      </c>
      <c r="S45" s="11">
        <f>IF('KWh (Cumulative) NLI'!S45=0,0,((('KWh (Monthly) ENTRY NLI '!S45*0.5)+'KWh (Cumulative) NLI'!R45-'Rebasing adj NLI'!S35)*S117)*S$19*S$125)</f>
        <v>0</v>
      </c>
      <c r="T45" s="11">
        <f>IF('KWh (Cumulative) NLI'!T45=0,0,((('KWh (Monthly) ENTRY NLI '!T45*0.5)+'KWh (Cumulative) NLI'!S45-'Rebasing adj NLI'!T35)*T117)*T$19*T$125)</f>
        <v>0</v>
      </c>
      <c r="U45" s="11">
        <f>IF('KWh (Cumulative) NLI'!U45=0,0,((('KWh (Monthly) ENTRY NLI '!U45*0.5)+'KWh (Cumulative) NLI'!T45-'Rebasing adj NLI'!U35)*U117)*U$19*U$125)</f>
        <v>0</v>
      </c>
      <c r="V45" s="11">
        <f>IF('KWh (Cumulative) NLI'!V45=0,0,((('KWh (Monthly) ENTRY NLI '!V45*0.5)+'KWh (Cumulative) NLI'!U45-'Rebasing adj NLI'!V35)*V117)*V$19*V$125)</f>
        <v>0</v>
      </c>
      <c r="W45" s="11">
        <f>IF('KWh (Cumulative) NLI'!W45=0,0,((('KWh (Monthly) ENTRY NLI '!W45*0.5)+'KWh (Cumulative) NLI'!V45-'Rebasing adj NLI'!W35)*W117)*W$19*W$125)</f>
        <v>0</v>
      </c>
      <c r="X45" s="11">
        <f>IF('KWh (Cumulative) NLI'!X45=0,0,((('KWh (Monthly) ENTRY NLI '!X45*0.5)+'KWh (Cumulative) NLI'!W45-'Rebasing adj NLI'!X35)*X117)*X$19*X$125)</f>
        <v>0</v>
      </c>
      <c r="Y45" s="11">
        <f>IF('KWh (Cumulative) NLI'!Y45=0,0,((('KWh (Monthly) ENTRY NLI '!Y45*0.5)+'KWh (Cumulative) NLI'!X45-'Rebasing adj NLI'!Y35)*Y117)*Y$19*Y$125)</f>
        <v>0</v>
      </c>
      <c r="Z45" s="11">
        <f>IF('KWh (Cumulative) NLI'!Z45=0,0,((('KWh (Monthly) ENTRY NLI '!Z45*0.5)+'KWh (Cumulative) NLI'!Y45-'Rebasing adj NLI'!Z35)*Z117)*Z$19*Z$125)</f>
        <v>0</v>
      </c>
      <c r="AA45" s="11">
        <f>IF('KWh (Cumulative) NLI'!AA45=0,0,((('KWh (Monthly) ENTRY NLI '!AA45*0.5)+'KWh (Cumulative) NLI'!Z45-'Rebasing adj NLI'!AA35)*AA117)*AA$19*AA$125)</f>
        <v>0</v>
      </c>
      <c r="AB45" s="11">
        <f>IF('KWh (Cumulative) NLI'!AB45=0,0,((('KWh (Monthly) ENTRY NLI '!AB45*0.5)+'KWh (Cumulative) NLI'!AA45-'Rebasing adj NLI'!AB35)*AB117)*AB$19*AB$125)</f>
        <v>0</v>
      </c>
      <c r="AC45" s="11">
        <f>IF('KWh (Cumulative) NLI'!AC45=0,0,((('KWh (Monthly) ENTRY NLI '!AC45*0.5)+'KWh (Cumulative) NLI'!AB45-'Rebasing adj NLI'!AC35)*AC117)*AC$19*AC$125)</f>
        <v>0</v>
      </c>
      <c r="AD45" s="11">
        <f>IF('KWh (Cumulative) NLI'!AD45=0,0,((('KWh (Monthly) ENTRY NLI '!AD45*0.5)+'KWh (Cumulative) NLI'!AC45-'Rebasing adj NLI'!AD35)*AD117)*AD$19*AD$125)</f>
        <v>0</v>
      </c>
      <c r="AE45" s="11">
        <f>IF('KWh (Cumulative) NLI'!AE45=0,0,((('KWh (Monthly) ENTRY NLI '!AE45*0.5)+'KWh (Cumulative) NLI'!AD45-'Rebasing adj NLI'!AE35)*AE117)*AE$19*AE$125)</f>
        <v>0</v>
      </c>
      <c r="AF45" s="11">
        <f>IF('KWh (Cumulative) NLI'!AF45=0,0,((('KWh (Monthly) ENTRY NLI '!AF45*0.5)+'KWh (Cumulative) NLI'!AE45-'Rebasing adj NLI'!AF35)*AF117)*AF$19*AF$125)</f>
        <v>0</v>
      </c>
      <c r="AG45" s="11">
        <f>IF('KWh (Cumulative) NLI'!AG45=0,0,((('KWh (Monthly) ENTRY NLI '!AG45*0.5)+'KWh (Cumulative) NLI'!AF45-'Rebasing adj NLI'!AG35)*AG117)*AG$19*AG$125)</f>
        <v>0</v>
      </c>
      <c r="AH45" s="11">
        <f>IF('KWh (Cumulative) NLI'!AH45=0,0,((('KWh (Monthly) ENTRY NLI '!AH45*0.5)+'KWh (Cumulative) NLI'!AG45-'Rebasing adj NLI'!AH35)*AH117)*AH$19*AH$125)</f>
        <v>0</v>
      </c>
      <c r="AI45" s="11">
        <f>IF('KWh (Cumulative) NLI'!AI45=0,0,((('KWh (Monthly) ENTRY NLI '!AI45*0.5)+'KWh (Cumulative) NLI'!AH45-'Rebasing adj NLI'!AI35)*AI117)*AI$19*AI$125)</f>
        <v>0</v>
      </c>
      <c r="AJ45" s="11">
        <f>IF('KWh (Cumulative) NLI'!AJ45=0,0,((('KWh (Monthly) ENTRY NLI '!AJ45*0.5)+'KWh (Cumulative) NLI'!AI45-'Rebasing adj NLI'!AJ35)*AJ117)*AJ$19*AJ$125)</f>
        <v>0</v>
      </c>
      <c r="AK45" s="11">
        <f>IF('KWh (Cumulative) NLI'!AK45=0,0,((('KWh (Monthly) ENTRY NLI '!AK45*0.5)+'KWh (Cumulative) NLI'!AJ45-'Rebasing adj NLI'!AK35)*AK117)*AK$19*AK$125)</f>
        <v>0</v>
      </c>
      <c r="AL45" s="11">
        <f>IF('KWh (Cumulative) NLI'!AL45=0,0,((('KWh (Monthly) ENTRY NLI '!AL45*0.5)+'KWh (Cumulative) NLI'!AK45-'Rebasing adj NLI'!AL35)*AL117)*AL$19*AL$125)</f>
        <v>0</v>
      </c>
      <c r="AM45" s="11">
        <f>IF('KWh (Cumulative) NLI'!AM45=0,0,((('KWh (Monthly) ENTRY NLI '!AM45*0.5)+'KWh (Cumulative) NLI'!AL45-'Rebasing adj NLI'!AM35)*AM117)*AM$19*AM$125)</f>
        <v>0</v>
      </c>
      <c r="AN45" s="11">
        <f>IF('KWh (Cumulative) NLI'!AN45=0,0,((('KWh (Monthly) ENTRY NLI '!AN45*0.5)+'KWh (Cumulative) NLI'!AM45-'Rebasing adj NLI'!AN35)*AN117)*AN$19*AN$125)</f>
        <v>536.62421669775119</v>
      </c>
      <c r="AO45" s="11">
        <f>IF('KWh (Cumulative) NLI'!AO45=0,0,((('KWh (Monthly) ENTRY NLI '!AO45*0.5)+'KWh (Cumulative) NLI'!AN45-'Rebasing adj NLI'!AO35)*AO117)*AO$19*AO$125)</f>
        <v>1254.9075734584976</v>
      </c>
      <c r="AP45" s="11">
        <f>IF('KWh (Cumulative) NLI'!AP45=0,0,((('KWh (Monthly) ENTRY NLI '!AP45*0.5)+'KWh (Cumulative) NLI'!AO45-'Rebasing adj NLI'!AP35)*AP117)*AP$19*AP$125)</f>
        <v>1221.0620585815343</v>
      </c>
      <c r="AQ45" s="11">
        <f>IF('KWh (Cumulative) NLI'!AQ45=0,0,((('KWh (Monthly) ENTRY NLI '!AQ45*0.5)+'KWh (Cumulative) NLI'!AP45-'Rebasing adj NLI'!AQ35)*AQ117)*AQ$19*AQ$125)</f>
        <v>1351.1227971278665</v>
      </c>
      <c r="AR45" s="11">
        <f>IF('KWh (Cumulative) NLI'!AR45=0,0,((('KWh (Monthly) ENTRY NLI '!AR45*0.5)+'KWh (Cumulative) NLI'!AQ45-'Rebasing adj NLI'!AR35)*AR117)*AR$19*AR$125)</f>
        <v>2229.3862010021439</v>
      </c>
      <c r="AS45" s="11">
        <f>IF('KWh (Cumulative) NLI'!AS45=0,0,((('KWh (Monthly) ENTRY NLI '!AS45*0.5)+'KWh (Cumulative) NLI'!AR45-'Rebasing adj NLI'!AS35)*AS117)*AS$19*AS$125)</f>
        <v>2286.5924765910036</v>
      </c>
      <c r="AT45" s="11">
        <f>IF('KWh (Cumulative) NLI'!AT45=0,0,((('KWh (Monthly) ENTRY NLI '!AT45*0.5)+'KWh (Cumulative) NLI'!AS45-'Rebasing adj NLI'!AT35)*AT117)*AT$19*AT$125)</f>
        <v>2289.3114060391431</v>
      </c>
      <c r="AU45" s="11">
        <f>IF('KWh (Cumulative) NLI'!AU45=0,0,((('KWh (Monthly) ENTRY NLI '!AU45*0.5)+'KWh (Cumulative) NLI'!AT45-'Rebasing adj NLI'!AU35)*AU117)*AU$19*AU$125)</f>
        <v>2243.4430662490267</v>
      </c>
      <c r="AV45" s="11">
        <f>IF('KWh (Cumulative) NLI'!AV45=0,0,((('KWh (Monthly) ENTRY NLI '!AV45*0.5)+'KWh (Cumulative) NLI'!AU45-'Rebasing adj NLI'!AV35)*AV117)*AV$19*AV$125)</f>
        <v>1304.0031986142399</v>
      </c>
      <c r="AW45" s="11">
        <f>IF('KWh (Cumulative) NLI'!AW45=0,0,((('KWh (Monthly) ENTRY NLI '!AW45*0.5)+'KWh (Cumulative) NLI'!AV45-'Rebasing adj NLI'!AW35)*AW117)*AW$19*AW$125)</f>
        <v>1299.2317801558568</v>
      </c>
      <c r="AX45" s="11">
        <f>IF('KWh (Cumulative) NLI'!AX45=0,0,((('KWh (Monthly) ENTRY NLI '!AX45*0.5)+'KWh (Cumulative) NLI'!AW45-'Rebasing adj NLI'!AX35)*AX117)*AX$19*AX$125)</f>
        <v>1263.5580463369595</v>
      </c>
      <c r="AY45" s="11">
        <f>IF('KWh (Cumulative) NLI'!AY45=0,0,((('KWh (Monthly) ENTRY NLI '!AY45*0.5)+'KWh (Cumulative) NLI'!AX45-'Rebasing adj NLI'!AY35)*AY117)*AY$19*AY$125)</f>
        <v>1179.2046525527894</v>
      </c>
      <c r="AZ45" s="11">
        <f>IF('KWh (Cumulative) NLI'!AZ45=0,0,((('KWh (Monthly) ENTRY NLI '!AZ45*0.5)+'KWh (Cumulative) NLI'!AY45-'Rebasing adj NLI'!AZ35)*AZ117)*AZ$19*AZ$125)</f>
        <v>1073.2484333955024</v>
      </c>
      <c r="BA45" s="11">
        <f>IF('KWh (Cumulative) NLI'!BA45=0,0,((('KWh (Monthly) ENTRY NLI '!BA45*0.5)+'KWh (Cumulative) NLI'!AZ45-'Rebasing adj NLI'!BA35)*BA117)*BA$19*BA$125)</f>
        <v>1254.9075734584976</v>
      </c>
      <c r="BB45" s="11">
        <f>IF('KWh (Cumulative) NLI'!BB45=0,0,((('KWh (Monthly) ENTRY NLI '!BB45*0.5)+'KWh (Cumulative) NLI'!BA45-'Rebasing adj NLI'!BB35)*BB117)*BB$19*BB$125)</f>
        <v>1221.0620585815343</v>
      </c>
      <c r="BC45" s="11">
        <f>IF('KWh (Cumulative) NLI'!BC45=0,0,((('KWh (Monthly) ENTRY NLI '!BC45*0.5)+'KWh (Cumulative) NLI'!BB45-'Rebasing adj NLI'!BC35)*BC117)*BC$19*BC$125)</f>
        <v>1351.1227971278665</v>
      </c>
      <c r="BD45" s="11">
        <f>IF('KWh (Cumulative) NLI'!BD45=0,0,((('KWh (Monthly) ENTRY NLI '!BD45*0.5)+'KWh (Cumulative) NLI'!BC45-'Rebasing adj NLI'!BD35)*BD117)*BD$19*BD$125)</f>
        <v>0</v>
      </c>
      <c r="BE45" s="11">
        <f>IF('KWh (Cumulative) NLI'!BE45=0,0,((('KWh (Monthly) ENTRY NLI '!BE45*0.5)+'KWh (Cumulative) NLI'!BD45-'Rebasing adj NLI'!BE35)*BE117)*BE$19*BE$125)</f>
        <v>0</v>
      </c>
      <c r="BF45" s="11">
        <f>IF('KWh (Cumulative) NLI'!BF45=0,0,((('KWh (Monthly) ENTRY NLI '!BF45*0.5)+'KWh (Cumulative) NLI'!BE45-'Rebasing adj NLI'!BF35)*BF117)*BF$19*BF$125)</f>
        <v>0</v>
      </c>
      <c r="BG45" s="11">
        <f>IF('KWh (Cumulative) NLI'!BG45=0,0,((('KWh (Monthly) ENTRY NLI '!BG45*0.5)+'KWh (Cumulative) NLI'!BF45-'Rebasing adj NLI'!BG35)*BG117)*BG$19*BG$125)</f>
        <v>0</v>
      </c>
      <c r="BH45" s="11">
        <f>IF('KWh (Cumulative) NLI'!BH45=0,0,((('KWh (Monthly) ENTRY NLI '!BH45*0.5)+'KWh (Cumulative) NLI'!BG45-'Rebasing adj NLI'!BH35)*BH117)*BH$19*BH$125)</f>
        <v>0</v>
      </c>
      <c r="BI45" s="11">
        <f>IF('KWh (Cumulative) NLI'!BI45=0,0,((('KWh (Monthly) ENTRY NLI '!BI45*0.5)+'KWh (Cumulative) NLI'!BH45-'Rebasing adj NLI'!BI35)*BI117)*BI$19*BI$125)</f>
        <v>0</v>
      </c>
      <c r="BJ45" s="11">
        <f>IF('KWh (Cumulative) NLI'!BJ45=0,0,((('KWh (Monthly) ENTRY NLI '!BJ45*0.5)+'KWh (Cumulative) NLI'!BI45-'Rebasing adj NLI'!BJ35)*BJ117)*BJ$19*BJ$125)</f>
        <v>0</v>
      </c>
      <c r="BK45" s="11">
        <f>IF('KWh (Cumulative) NLI'!BK45=0,0,((('KWh (Monthly) ENTRY NLI '!BK45*0.5)+'KWh (Cumulative) NLI'!BJ45-'Rebasing adj NLI'!BK35)*BK117)*BK$19*BK$125)</f>
        <v>0</v>
      </c>
      <c r="BL45" s="11">
        <f>IF('KWh (Cumulative) NLI'!BL45=0,0,((('KWh (Monthly) ENTRY NLI '!BL45*0.5)+'KWh (Cumulative) NLI'!BK45-'Rebasing adj NLI'!BL35)*BL117)*BL$19*BL$125)</f>
        <v>0</v>
      </c>
      <c r="BM45" s="11">
        <f>IF('KWh (Cumulative) NLI'!BM45=0,0,((('KWh (Monthly) ENTRY NLI '!BM45*0.5)+'KWh (Cumulative) NLI'!BL45-'Rebasing adj NLI'!BM35)*BM117)*BM$19*BM$125)</f>
        <v>0</v>
      </c>
      <c r="BN45" s="11">
        <f>IF('KWh (Cumulative) NLI'!BN45=0,0,((('KWh (Monthly) ENTRY NLI '!BN45*0.5)+'KWh (Cumulative) NLI'!BM45-'Rebasing adj NLI'!BN35)*BN117)*BN$19*BN$125)</f>
        <v>0</v>
      </c>
      <c r="BO45" s="11">
        <f>IF('KWh (Cumulative) NLI'!BO45=0,0,((('KWh (Monthly) ENTRY NLI '!BO45*0.5)+'KWh (Cumulative) NLI'!BN45-'Rebasing adj NLI'!BO35)*BO117)*BO$19*BO$125)</f>
        <v>0</v>
      </c>
      <c r="BP45" s="11">
        <f>IF('KWh (Cumulative) NLI'!BP45=0,0,((('KWh (Monthly) ENTRY NLI '!BP45*0.5)+'KWh (Cumulative) NLI'!BO45-'Rebasing adj NLI'!BP35)*BP117)*BP$19*BP$125)</f>
        <v>0</v>
      </c>
      <c r="BQ45" s="11">
        <f>IF('KWh (Cumulative) NLI'!BQ45=0,0,((('KWh (Monthly) ENTRY NLI '!BQ45*0.5)+'KWh (Cumulative) NLI'!BP45-'Rebasing adj NLI'!BQ35)*BQ117)*BQ$19*BQ$125)</f>
        <v>0</v>
      </c>
      <c r="BR45" s="11">
        <f>IF('KWh (Cumulative) NLI'!BR45=0,0,((('KWh (Monthly) ENTRY NLI '!BR45*0.5)+'KWh (Cumulative) NLI'!BQ45-'Rebasing adj NLI'!BR35)*BR117)*BR$19*BR$125)</f>
        <v>0</v>
      </c>
      <c r="BS45" s="11">
        <f>IF('KWh (Cumulative) NLI'!BS45=0,0,((('KWh (Monthly) ENTRY NLI '!BS45*0.5)+'KWh (Cumulative) NLI'!BR45-'Rebasing adj NLI'!BS35)*BS117)*BS$19*BS$125)</f>
        <v>0</v>
      </c>
      <c r="BT45" s="11">
        <f>IF('KWh (Cumulative) NLI'!BT45=0,0,((('KWh (Monthly) ENTRY NLI '!BT45*0.5)+'KWh (Cumulative) NLI'!BS45-'Rebasing adj NLI'!BT35)*BT117)*BT$19*BT$125)</f>
        <v>0</v>
      </c>
      <c r="BU45" s="11">
        <f>IF('KWh (Cumulative) NLI'!BU45=0,0,((('KWh (Monthly) ENTRY NLI '!BU45*0.5)+'KWh (Cumulative) NLI'!BT45-'Rebasing adj NLI'!BU35)*BU117)*BU$19*BU$125)</f>
        <v>0</v>
      </c>
      <c r="BV45" s="11">
        <f>IF('KWh (Cumulative) NLI'!BV45=0,0,((('KWh (Monthly) ENTRY NLI '!BV45*0.5)+'KWh (Cumulative) NLI'!BU45-'Rebasing adj NLI'!BV35)*BV117)*BV$19*BV$125)</f>
        <v>0</v>
      </c>
      <c r="BW45" s="11">
        <f>IF('KWh (Cumulative) NLI'!BW45=0,0,((('KWh (Monthly) ENTRY NLI '!BW45*0.5)+'KWh (Cumulative) NLI'!BV45-'Rebasing adj NLI'!BW35)*BW117)*BW$19*BW$125)</f>
        <v>0</v>
      </c>
      <c r="BX45" s="11">
        <f>IF('KWh (Cumulative) NLI'!BX45=0,0,((('KWh (Monthly) ENTRY NLI '!BX45*0.5)+'KWh (Cumulative) NLI'!BW45-'Rebasing adj NLI'!BX35)*BX117)*BX$19*BX$125)</f>
        <v>0</v>
      </c>
      <c r="BY45" s="11">
        <f>IF('KWh (Cumulative) NLI'!BY45=0,0,((('KWh (Monthly) ENTRY NLI '!BY45*0.5)+'KWh (Cumulative) NLI'!BX45-'Rebasing adj NLI'!BY35)*BY117)*BY$19*BY$125)</f>
        <v>0</v>
      </c>
      <c r="BZ45" s="11">
        <f>IF('KWh (Cumulative) NLI'!BZ45=0,0,((('KWh (Monthly) ENTRY NLI '!BZ45*0.5)+'KWh (Cumulative) NLI'!BY45-'Rebasing adj NLI'!BZ35)*BZ117)*BZ$19*BZ$125)</f>
        <v>0</v>
      </c>
      <c r="CA45" s="11">
        <f>IF('KWh (Cumulative) NLI'!CA45=0,0,((('KWh (Monthly) ENTRY NLI '!CA45*0.5)+'KWh (Cumulative) NLI'!BZ45-'Rebasing adj NLI'!CA35)*CA117)*CA$19*CA$125)</f>
        <v>0</v>
      </c>
      <c r="CB45" s="11">
        <f>IF('KWh (Cumulative) NLI'!CB45=0,0,((('KWh (Monthly) ENTRY NLI '!CB45*0.5)+'KWh (Cumulative) NLI'!CA45-'Rebasing adj NLI'!CB35)*CB117)*CB$19*CB$125)</f>
        <v>0</v>
      </c>
      <c r="CC45" s="11">
        <f>IF('KWh (Cumulative) NLI'!CC45=0,0,((('KWh (Monthly) ENTRY NLI '!CC45*0.5)+'KWh (Cumulative) NLI'!CB45-'Rebasing adj NLI'!CC35)*CC117)*CC$19*CC$125)</f>
        <v>0</v>
      </c>
      <c r="CD45" s="11">
        <f>IF('KWh (Cumulative) NLI'!CD45=0,0,((('KWh (Monthly) ENTRY NLI '!CD45*0.5)+'KWh (Cumulative) NLI'!CC45-'Rebasing adj NLI'!CD35)*CD117)*CD$19*CD$125)</f>
        <v>0</v>
      </c>
      <c r="CE45" s="11">
        <f>IF('KWh (Cumulative) NLI'!CE45=0,0,((('KWh (Monthly) ENTRY NLI '!CE45*0.5)+'KWh (Cumulative) NLI'!CD45-'Rebasing adj NLI'!CE35)*CE117)*CE$19*CE$125)</f>
        <v>0</v>
      </c>
      <c r="CF45" s="11">
        <f>IF('KWh (Cumulative) NLI'!CF45=0,0,((('KWh (Monthly) ENTRY NLI '!CF45*0.5)+'KWh (Cumulative) NLI'!CE45-'Rebasing adj NLI'!CF35)*CF117)*CF$19*CF$125)</f>
        <v>0</v>
      </c>
      <c r="CG45" s="11">
        <f>IF('KWh (Cumulative) NLI'!CG45=0,0,((('KWh (Monthly) ENTRY NLI '!CG45*0.5)+'KWh (Cumulative) NLI'!CF45-'Rebasing adj NLI'!CG35)*CG117)*CG$19*CG$125)</f>
        <v>0</v>
      </c>
      <c r="CH45" s="11">
        <f>IF('KWh (Cumulative) NLI'!CH45=0,0,((('KWh (Monthly) ENTRY NLI '!CH45*0.5)+'KWh (Cumulative) NLI'!CG45-'Rebasing adj NLI'!CH35)*CH117)*CH$19*CH$125)</f>
        <v>0</v>
      </c>
      <c r="CI45" s="11">
        <f>IF('KWh (Cumulative) NLI'!CI45=0,0,((('KWh (Monthly) ENTRY NLI '!CI45*0.5)+'KWh (Cumulative) NLI'!CH45-'Rebasing adj NLI'!CI35)*CI117)*CI$19*CI$125)</f>
        <v>0</v>
      </c>
      <c r="CJ45" s="11">
        <f>IF('KWh (Cumulative) NLI'!CJ45=0,0,((('KWh (Monthly) ENTRY NLI '!CJ45*0.5)+'KWh (Cumulative) NLI'!CI45-'Rebasing adj NLI'!CJ35)*CJ117)*CJ$19*CJ$125)</f>
        <v>0</v>
      </c>
      <c r="CK45" s="111">
        <f>SUM(C45:CJ45)</f>
        <v>23358.788335970217</v>
      </c>
      <c r="CL45" s="111">
        <v>2426.8025742171521</v>
      </c>
    </row>
    <row r="46" spans="1:90" x14ac:dyDescent="0.25">
      <c r="A46" s="210"/>
      <c r="B46" s="45" t="s">
        <v>7</v>
      </c>
      <c r="C46" s="11">
        <f>IF('KWh (Cumulative) NLI'!C46=0,0,((('KWh (Monthly) ENTRY NLI '!C46*0.5)-'Rebasing adj NLI'!C36)*C118)*C$19*C$125)</f>
        <v>0</v>
      </c>
      <c r="D46" s="11">
        <f>IF('KWh (Cumulative) NLI'!D46=0,0,((('KWh (Monthly) ENTRY NLI '!D46*0.5)+'KWh (Cumulative) NLI'!C46-'Rebasing adj NLI'!D36)*D118)*D$19*D$125)</f>
        <v>0</v>
      </c>
      <c r="E46" s="11">
        <f>IF('KWh (Cumulative) NLI'!E46=0,0,((('KWh (Monthly) ENTRY NLI '!E46*0.5)+'KWh (Cumulative) NLI'!D46-'Rebasing adj NLI'!E36)*E118)*E$19*E$125)</f>
        <v>0</v>
      </c>
      <c r="F46" s="11">
        <f>IF('KWh (Cumulative) NLI'!F46=0,0,((('KWh (Monthly) ENTRY NLI '!F46*0.5)+'KWh (Cumulative) NLI'!E46-'Rebasing adj NLI'!F36)*F118)*F$19*F$125)</f>
        <v>0</v>
      </c>
      <c r="G46" s="11">
        <f>IF('KWh (Cumulative) NLI'!G46=0,0,((('KWh (Monthly) ENTRY NLI '!G46*0.5)+'KWh (Cumulative) NLI'!F46-'Rebasing adj NLI'!G36)*G118)*G$19*G$125)</f>
        <v>0</v>
      </c>
      <c r="H46" s="11">
        <f>IF('KWh (Cumulative) NLI'!H46=0,0,((('KWh (Monthly) ENTRY NLI '!H46*0.5)+'KWh (Cumulative) NLI'!G46-'Rebasing adj NLI'!H36)*H118)*H$19*H$125)</f>
        <v>317.68965386903784</v>
      </c>
      <c r="I46" s="11">
        <f>IF('KWh (Cumulative) NLI'!I46=0,0,((('KWh (Monthly) ENTRY NLI '!I46*0.5)+'KWh (Cumulative) NLI'!H46-'Rebasing adj NLI'!I36)*I118)*I$19*I$125)</f>
        <v>690.1221209243339</v>
      </c>
      <c r="J46" s="11">
        <f>IF('KWh (Cumulative) NLI'!J46=0,0,((('KWh (Monthly) ENTRY NLI '!J46*0.5)+'KWh (Cumulative) NLI'!I46-'Rebasing adj NLI'!J36)*J118)*J$19*J$125)</f>
        <v>719.15966310588487</v>
      </c>
      <c r="K46" s="11">
        <f>IF('KWh (Cumulative) NLI'!K46=0,0,((('KWh (Monthly) ENTRY NLI '!K46*0.5)+'KWh (Cumulative) NLI'!J46-'Rebasing adj NLI'!K36)*K118)*K$19*K$125)</f>
        <v>794.01288030598869</v>
      </c>
      <c r="L46" s="11">
        <f>IF('KWh (Cumulative) NLI'!L46=0,0,((('KWh (Monthly) ENTRY NLI '!L46*0.5)+'KWh (Cumulative) NLI'!K46-'Rebasing adj NLI'!L36)*L118)*L$19*L$125)</f>
        <v>569.40212443933274</v>
      </c>
      <c r="M46" s="11">
        <f>IF('KWh (Cumulative) NLI'!M46=0,0,((('KWh (Monthly) ENTRY NLI '!M46*0.5)+'KWh (Cumulative) NLI'!L46-'Rebasing adj NLI'!M36)*M118)*M$19*M$125)</f>
        <v>562.97051524968253</v>
      </c>
      <c r="N46" s="11">
        <f>IF('KWh (Cumulative) NLI'!N46=0,0,((('KWh (Monthly) ENTRY NLI '!N46*0.5)+'KWh (Cumulative) NLI'!M46-'Rebasing adj NLI'!N36)*N118)*N$19*N$125)</f>
        <v>628.5586614575958</v>
      </c>
      <c r="O46" s="11">
        <f>IF('KWh (Cumulative) NLI'!O46=0,0,((('KWh (Monthly) ENTRY NLI '!O46*0.5)+'KWh (Cumulative) NLI'!N46-'Rebasing adj NLI'!O36)*O118)*O$19*O$125)</f>
        <v>681.32675190133637</v>
      </c>
      <c r="P46" s="11">
        <f>IF('KWh (Cumulative) NLI'!P46=0,0,((('KWh (Monthly) ENTRY NLI '!P46*0.5)+'KWh (Cumulative) NLI'!O46-'Rebasing adj NLI'!P36)*P118)*P$19*P$125)</f>
        <v>624.50464616262775</v>
      </c>
      <c r="Q46" s="11">
        <f>IF('KWh (Cumulative) NLI'!Q46=0,0,((('KWh (Monthly) ENTRY NLI '!Q46*0.5)+'KWh (Cumulative) NLI'!P46-'Rebasing adj NLI'!Q36)*Q118)*Q$19*Q$125)</f>
        <v>743.54852758827496</v>
      </c>
      <c r="R46" s="11">
        <f>IF('KWh (Cumulative) NLI'!R46=0,0,((('KWh (Monthly) ENTRY NLI '!R46*0.5)+'KWh (Cumulative) NLI'!Q46-'Rebasing adj NLI'!R36)*R118)*R$19*R$125)</f>
        <v>101.19698043202898</v>
      </c>
      <c r="S46" s="11">
        <f>IF('KWh (Cumulative) NLI'!S46=0,0,((('KWh (Monthly) ENTRY NLI '!S46*0.5)+'KWh (Cumulative) NLI'!R46-'Rebasing adj NLI'!S36)*S118)*S$19*S$125)</f>
        <v>163.20810732374926</v>
      </c>
      <c r="T46" s="11">
        <f>IF('KWh (Cumulative) NLI'!T46=0,0,((('KWh (Monthly) ENTRY NLI '!T46*0.5)+'KWh (Cumulative) NLI'!S46-'Rebasing adj NLI'!T36)*T118)*T$19*T$125)</f>
        <v>295.96277875763639</v>
      </c>
      <c r="U46" s="11">
        <f>IF('KWh (Cumulative) NLI'!U46=0,0,((('KWh (Monthly) ENTRY NLI '!U46*0.5)+'KWh (Cumulative) NLI'!T46-'Rebasing adj NLI'!U36)*U118)*U$19*U$125)</f>
        <v>382.38470949510162</v>
      </c>
      <c r="V46" s="11">
        <f>IF('KWh (Cumulative) NLI'!V46=0,0,((('KWh (Monthly) ENTRY NLI '!V46*0.5)+'KWh (Cumulative) NLI'!U46-'Rebasing adj NLI'!V36)*V118)*V$19*V$125)</f>
        <v>471.54165117038411</v>
      </c>
      <c r="W46" s="11">
        <f>IF('KWh (Cumulative) NLI'!W46=0,0,((('KWh (Monthly) ENTRY NLI '!W46*0.5)+'KWh (Cumulative) NLI'!V46-'Rebasing adj NLI'!W36)*W118)*W$19*W$125)</f>
        <v>479.10236568823836</v>
      </c>
      <c r="X46" s="11">
        <f>IF('KWh (Cumulative) NLI'!X46=0,0,((('KWh (Monthly) ENTRY NLI '!X46*0.5)+'KWh (Cumulative) NLI'!W46-'Rebasing adj NLI'!X36)*X118)*X$19*X$125)</f>
        <v>294.9983577045594</v>
      </c>
      <c r="Y46" s="11">
        <f>IF('KWh (Cumulative) NLI'!Y46=0,0,((('KWh (Monthly) ENTRY NLI '!Y46*0.5)+'KWh (Cumulative) NLI'!X46-'Rebasing adj NLI'!Y36)*Y118)*Y$19*Y$125)</f>
        <v>290.25901824614732</v>
      </c>
      <c r="Z46" s="11">
        <f>IF('KWh (Cumulative) NLI'!Z46=0,0,((('KWh (Monthly) ENTRY NLI '!Z46*0.5)+'KWh (Cumulative) NLI'!Y46-'Rebasing adj NLI'!Z36)*Z118)*Z$19*Z$125)</f>
        <v>282.01173767722759</v>
      </c>
      <c r="AA46" s="11">
        <f>IF('KWh (Cumulative) NLI'!AA46=0,0,((('KWh (Monthly) ENTRY NLI '!AA46*0.5)+'KWh (Cumulative) NLI'!Z46-'Rebasing adj NLI'!AA36)*AA118)*AA$19*AA$125)</f>
        <v>266.71353529128857</v>
      </c>
      <c r="AB46" s="11">
        <f>IF('KWh (Cumulative) NLI'!AB46=0,0,((('KWh (Monthly) ENTRY NLI '!AB46*0.5)+'KWh (Cumulative) NLI'!AA46-'Rebasing adj NLI'!AB36)*AB118)*AB$19*AB$125)</f>
        <v>242.59891483166012</v>
      </c>
      <c r="AC46" s="11">
        <f>IF('KWh (Cumulative) NLI'!AC46=0,0,((('KWh (Monthly) ENTRY NLI '!AC46*0.5)+'KWh (Cumulative) NLI'!AB46-'Rebasing adj NLI'!AC36)*AC118)*AC$19*AC$125)</f>
        <v>278.43460855669389</v>
      </c>
      <c r="AD46" s="11">
        <f>IF('KWh (Cumulative) NLI'!AD46=0,0,((('KWh (Monthly) ENTRY NLI '!AD46*0.5)+'KWh (Cumulative) NLI'!AC46-'Rebasing adj NLI'!AD36)*AD118)*AD$19*AD$125)</f>
        <v>281.9921820347991</v>
      </c>
      <c r="AE46" s="11">
        <f>IF('KWh (Cumulative) NLI'!AE46=0,0,((('KWh (Monthly) ENTRY NLI '!AE46*0.5)+'KWh (Cumulative) NLI'!AD46-'Rebasing adj NLI'!AE36)*AE118)*AE$19*AE$125)</f>
        <v>306.42224897520373</v>
      </c>
      <c r="AF46" s="11">
        <f>IF('KWh (Cumulative) NLI'!AF46=0,0,((('KWh (Monthly) ENTRY NLI '!AF46*0.5)+'KWh (Cumulative) NLI'!AE46-'Rebasing adj NLI'!AF36)*AF118)*AF$19*AF$125)</f>
        <v>499.23394706014346</v>
      </c>
      <c r="AG46" s="11">
        <f>IF('KWh (Cumulative) NLI'!AG46=0,0,((('KWh (Monthly) ENTRY NLI '!AG46*0.5)+'KWh (Cumulative) NLI'!AF46-'Rebasing adj NLI'!AG36)*AG118)*AG$19*AG$125)</f>
        <v>519.62875943111942</v>
      </c>
      <c r="AH46" s="11">
        <f>IF('KWh (Cumulative) NLI'!AH46=0,0,((('KWh (Monthly) ENTRY NLI '!AH46*0.5)+'KWh (Cumulative) NLI'!AG46-'Rebasing adj NLI'!AH36)*AH118)*AH$19*AH$125)</f>
        <v>488.30853126851906</v>
      </c>
      <c r="AI46" s="11">
        <f>IF('KWh (Cumulative) NLI'!AI46=0,0,((('KWh (Monthly) ENTRY NLI '!AI46*0.5)+'KWh (Cumulative) NLI'!AH46-'Rebasing adj NLI'!AI36)*AI118)*AI$19*AI$125)</f>
        <v>466.41497783746121</v>
      </c>
      <c r="AJ46" s="11">
        <f>IF('KWh (Cumulative) NLI'!AJ46=0,0,((('KWh (Monthly) ENTRY NLI '!AJ46*0.5)+'KWh (Cumulative) NLI'!AI46-'Rebasing adj NLI'!AJ36)*AJ118)*AJ$19*AJ$125)</f>
        <v>266.23038842122395</v>
      </c>
      <c r="AK46" s="11">
        <f>IF('KWh (Cumulative) NLI'!AK46=0,0,((('KWh (Monthly) ENTRY NLI '!AK46*0.5)+'KWh (Cumulative) NLI'!AJ46-'Rebasing adj NLI'!AK36)*AK118)*AK$19*AK$125)</f>
        <v>265.15333980537366</v>
      </c>
      <c r="AL46" s="11">
        <f>IF('KWh (Cumulative) NLI'!AL46=0,0,((('KWh (Monthly) ENTRY NLI '!AL46*0.5)+'KWh (Cumulative) NLI'!AK46-'Rebasing adj NLI'!AL36)*AL118)*AL$19*AL$125)</f>
        <v>258.39854719008144</v>
      </c>
      <c r="AM46" s="11">
        <f>IF('KWh (Cumulative) NLI'!AM46=0,0,((('KWh (Monthly) ENTRY NLI '!AM46*0.5)+'KWh (Cumulative) NLI'!AL46-'Rebasing adj NLI'!AM36)*AM118)*AM$19*AM$125)</f>
        <v>242.58009461289521</v>
      </c>
      <c r="AN46" s="11">
        <f>IF('KWh (Cumulative) NLI'!AN46=0,0,((('KWh (Monthly) ENTRY NLI '!AN46*0.5)+'KWh (Cumulative) NLI'!AM46-'Rebasing adj NLI'!AN36)*AN118)*AN$19*AN$125)</f>
        <v>220.56609463332384</v>
      </c>
      <c r="AO46" s="11">
        <f>IF('KWh (Cumulative) NLI'!AO46=0,0,((('KWh (Monthly) ENTRY NLI '!AO46*0.5)+'KWh (Cumulative) NLI'!AN46-'Rebasing adj NLI'!AO36)*AO118)*AO$19*AO$125)</f>
        <v>254.64761515319205</v>
      </c>
      <c r="AP46" s="11">
        <f>IF('KWh (Cumulative) NLI'!AP46=0,0,((('KWh (Monthly) ENTRY NLI '!AP46*0.5)+'KWh (Cumulative) NLI'!AO46-'Rebasing adj NLI'!AP36)*AP118)*AP$19*AP$125)</f>
        <v>259.24142725199334</v>
      </c>
      <c r="AQ46" s="11">
        <f>IF('KWh (Cumulative) NLI'!AQ46=0,0,((('KWh (Monthly) ENTRY NLI '!AQ46*0.5)+'KWh (Cumulative) NLI'!AP46-'Rebasing adj NLI'!AQ36)*AQ118)*AQ$19*AQ$125)</f>
        <v>282.67889045324489</v>
      </c>
      <c r="AR46" s="11">
        <f>IF('KWh (Cumulative) NLI'!AR46=0,0,((('KWh (Monthly) ENTRY NLI '!AR46*0.5)+'KWh (Cumulative) NLI'!AQ46-'Rebasing adj NLI'!AR36)*AR118)*AR$19*AR$125)</f>
        <v>480.6484706198749</v>
      </c>
      <c r="AS46" s="11">
        <f>IF('KWh (Cumulative) NLI'!AS46=0,0,((('KWh (Monthly) ENTRY NLI '!AS46*0.5)+'KWh (Cumulative) NLI'!AR46-'Rebasing adj NLI'!AS36)*AS118)*AS$19*AS$125)</f>
        <v>498.67813387511006</v>
      </c>
      <c r="AT46" s="11">
        <f>IF('KWh (Cumulative) NLI'!AT46=0,0,((('KWh (Monthly) ENTRY NLI '!AT46*0.5)+'KWh (Cumulative) NLI'!AS46-'Rebasing adj NLI'!AT36)*AT118)*AT$19*AT$125)</f>
        <v>497.38378423597709</v>
      </c>
      <c r="AU46" s="11">
        <f>IF('KWh (Cumulative) NLI'!AU46=0,0,((('KWh (Monthly) ENTRY NLI '!AU46*0.5)+'KWh (Cumulative) NLI'!AT46-'Rebasing adj NLI'!AU36)*AU118)*AU$19*AU$125)</f>
        <v>475.08333736968223</v>
      </c>
      <c r="AV46" s="11">
        <f>IF('KWh (Cumulative) NLI'!AV46=0,0,((('KWh (Monthly) ENTRY NLI '!AV46*0.5)+'KWh (Cumulative) NLI'!AU46-'Rebasing adj NLI'!AV36)*AV118)*AV$19*AV$125)</f>
        <v>271.17830140621874</v>
      </c>
      <c r="AW46" s="11">
        <f>IF('KWh (Cumulative) NLI'!AW46=0,0,((('KWh (Monthly) ENTRY NLI '!AW46*0.5)+'KWh (Cumulative) NLI'!AV46-'Rebasing adj NLI'!AW36)*AW118)*AW$19*AW$125)</f>
        <v>267.59460225213274</v>
      </c>
      <c r="AX46" s="11">
        <f>IF('KWh (Cumulative) NLI'!AX46=0,0,((('KWh (Monthly) ENTRY NLI '!AX46*0.5)+'KWh (Cumulative) NLI'!AW46-'Rebasing adj NLI'!AX36)*AX118)*AX$19*AX$125)</f>
        <v>258.39854719008144</v>
      </c>
      <c r="AY46" s="11">
        <f>IF('KWh (Cumulative) NLI'!AY46=0,0,((('KWh (Monthly) ENTRY NLI '!AY46*0.5)+'KWh (Cumulative) NLI'!AX46-'Rebasing adj NLI'!AY36)*AY118)*AY$19*AY$125)</f>
        <v>242.58009461289521</v>
      </c>
      <c r="AZ46" s="11">
        <f>IF('KWh (Cumulative) NLI'!AZ46=0,0,((('KWh (Monthly) ENTRY NLI '!AZ46*0.5)+'KWh (Cumulative) NLI'!AY46-'Rebasing adj NLI'!AZ36)*AZ118)*AZ$19*AZ$125)</f>
        <v>220.56609463332384</v>
      </c>
      <c r="BA46" s="11">
        <f>IF('KWh (Cumulative) NLI'!BA46=0,0,((('KWh (Monthly) ENTRY NLI '!BA46*0.5)+'KWh (Cumulative) NLI'!AZ46-'Rebasing adj NLI'!BA36)*BA118)*BA$19*BA$125)</f>
        <v>254.64761515319205</v>
      </c>
      <c r="BB46" s="11">
        <f>IF('KWh (Cumulative) NLI'!BB46=0,0,((('KWh (Monthly) ENTRY NLI '!BB46*0.5)+'KWh (Cumulative) NLI'!BA46-'Rebasing adj NLI'!BB36)*BB118)*BB$19*BB$125)</f>
        <v>259.24142725199334</v>
      </c>
      <c r="BC46" s="11">
        <f>IF('KWh (Cumulative) NLI'!BC46=0,0,((('KWh (Monthly) ENTRY NLI '!BC46*0.5)+'KWh (Cumulative) NLI'!BB46-'Rebasing adj NLI'!BC36)*BC118)*BC$19*BC$125)</f>
        <v>282.67889045324489</v>
      </c>
      <c r="BD46" s="11">
        <f>IF('KWh (Cumulative) NLI'!BD46=0,0,((('KWh (Monthly) ENTRY NLI '!BD46*0.5)+'KWh (Cumulative) NLI'!BC46-'Rebasing adj NLI'!BD36)*BD118)*BD$19*BD$125)</f>
        <v>0</v>
      </c>
      <c r="BE46" s="11">
        <f>IF('KWh (Cumulative) NLI'!BE46=0,0,((('KWh (Monthly) ENTRY NLI '!BE46*0.5)+'KWh (Cumulative) NLI'!BD46-'Rebasing adj NLI'!BE36)*BE118)*BE$19*BE$125)</f>
        <v>0</v>
      </c>
      <c r="BF46" s="11">
        <f>IF('KWh (Cumulative) NLI'!BF46=0,0,((('KWh (Monthly) ENTRY NLI '!BF46*0.5)+'KWh (Cumulative) NLI'!BE46-'Rebasing adj NLI'!BF36)*BF118)*BF$19*BF$125)</f>
        <v>0</v>
      </c>
      <c r="BG46" s="11">
        <f>IF('KWh (Cumulative) NLI'!BG46=0,0,((('KWh (Monthly) ENTRY NLI '!BG46*0.5)+'KWh (Cumulative) NLI'!BF46-'Rebasing adj NLI'!BG36)*BG118)*BG$19*BG$125)</f>
        <v>0</v>
      </c>
      <c r="BH46" s="11">
        <f>IF('KWh (Cumulative) NLI'!BH46=0,0,((('KWh (Monthly) ENTRY NLI '!BH46*0.5)+'KWh (Cumulative) NLI'!BG46-'Rebasing adj NLI'!BH36)*BH118)*BH$19*BH$125)</f>
        <v>0</v>
      </c>
      <c r="BI46" s="11">
        <f>IF('KWh (Cumulative) NLI'!BI46=0,0,((('KWh (Monthly) ENTRY NLI '!BI46*0.5)+'KWh (Cumulative) NLI'!BH46-'Rebasing adj NLI'!BI36)*BI118)*BI$19*BI$125)</f>
        <v>0</v>
      </c>
      <c r="BJ46" s="11">
        <f>IF('KWh (Cumulative) NLI'!BJ46=0,0,((('KWh (Monthly) ENTRY NLI '!BJ46*0.5)+'KWh (Cumulative) NLI'!BI46-'Rebasing adj NLI'!BJ36)*BJ118)*BJ$19*BJ$125)</f>
        <v>0</v>
      </c>
      <c r="BK46" s="11">
        <f>IF('KWh (Cumulative) NLI'!BK46=0,0,((('KWh (Monthly) ENTRY NLI '!BK46*0.5)+'KWh (Cumulative) NLI'!BJ46-'Rebasing adj NLI'!BK36)*BK118)*BK$19*BK$125)</f>
        <v>0</v>
      </c>
      <c r="BL46" s="11">
        <f>IF('KWh (Cumulative) NLI'!BL46=0,0,((('KWh (Monthly) ENTRY NLI '!BL46*0.5)+'KWh (Cumulative) NLI'!BK46-'Rebasing adj NLI'!BL36)*BL118)*BL$19*BL$125)</f>
        <v>0</v>
      </c>
      <c r="BM46" s="11">
        <f>IF('KWh (Cumulative) NLI'!BM46=0,0,((('KWh (Monthly) ENTRY NLI '!BM46*0.5)+'KWh (Cumulative) NLI'!BL46-'Rebasing adj NLI'!BM36)*BM118)*BM$19*BM$125)</f>
        <v>0</v>
      </c>
      <c r="BN46" s="11">
        <f>IF('KWh (Cumulative) NLI'!BN46=0,0,((('KWh (Monthly) ENTRY NLI '!BN46*0.5)+'KWh (Cumulative) NLI'!BM46-'Rebasing adj NLI'!BN36)*BN118)*BN$19*BN$125)</f>
        <v>0</v>
      </c>
      <c r="BO46" s="11">
        <f>IF('KWh (Cumulative) NLI'!BO46=0,0,((('KWh (Monthly) ENTRY NLI '!BO46*0.5)+'KWh (Cumulative) NLI'!BN46-'Rebasing adj NLI'!BO36)*BO118)*BO$19*BO$125)</f>
        <v>0</v>
      </c>
      <c r="BP46" s="11">
        <f>IF('KWh (Cumulative) NLI'!BP46=0,0,((('KWh (Monthly) ENTRY NLI '!BP46*0.5)+'KWh (Cumulative) NLI'!BO46-'Rebasing adj NLI'!BP36)*BP118)*BP$19*BP$125)</f>
        <v>0</v>
      </c>
      <c r="BQ46" s="11">
        <f>IF('KWh (Cumulative) NLI'!BQ46=0,0,((('KWh (Monthly) ENTRY NLI '!BQ46*0.5)+'KWh (Cumulative) NLI'!BP46-'Rebasing adj NLI'!BQ36)*BQ118)*BQ$19*BQ$125)</f>
        <v>0</v>
      </c>
      <c r="BR46" s="11">
        <f>IF('KWh (Cumulative) NLI'!BR46=0,0,((('KWh (Monthly) ENTRY NLI '!BR46*0.5)+'KWh (Cumulative) NLI'!BQ46-'Rebasing adj NLI'!BR36)*BR118)*BR$19*BR$125)</f>
        <v>0</v>
      </c>
      <c r="BS46" s="11">
        <f>IF('KWh (Cumulative) NLI'!BS46=0,0,((('KWh (Monthly) ENTRY NLI '!BS46*0.5)+'KWh (Cumulative) NLI'!BR46-'Rebasing adj NLI'!BS36)*BS118)*BS$19*BS$125)</f>
        <v>0</v>
      </c>
      <c r="BT46" s="11">
        <f>IF('KWh (Cumulative) NLI'!BT46=0,0,((('KWh (Monthly) ENTRY NLI '!BT46*0.5)+'KWh (Cumulative) NLI'!BS46-'Rebasing adj NLI'!BT36)*BT118)*BT$19*BT$125)</f>
        <v>0</v>
      </c>
      <c r="BU46" s="11">
        <f>IF('KWh (Cumulative) NLI'!BU46=0,0,((('KWh (Monthly) ENTRY NLI '!BU46*0.5)+'KWh (Cumulative) NLI'!BT46-'Rebasing adj NLI'!BU36)*BU118)*BU$19*BU$125)</f>
        <v>0</v>
      </c>
      <c r="BV46" s="11">
        <f>IF('KWh (Cumulative) NLI'!BV46=0,0,((('KWh (Monthly) ENTRY NLI '!BV46*0.5)+'KWh (Cumulative) NLI'!BU46-'Rebasing adj NLI'!BV36)*BV118)*BV$19*BV$125)</f>
        <v>0</v>
      </c>
      <c r="BW46" s="11">
        <f>IF('KWh (Cumulative) NLI'!BW46=0,0,((('KWh (Monthly) ENTRY NLI '!BW46*0.5)+'KWh (Cumulative) NLI'!BV46-'Rebasing adj NLI'!BW36)*BW118)*BW$19*BW$125)</f>
        <v>0</v>
      </c>
      <c r="BX46" s="11">
        <f>IF('KWh (Cumulative) NLI'!BX46=0,0,((('KWh (Monthly) ENTRY NLI '!BX46*0.5)+'KWh (Cumulative) NLI'!BW46-'Rebasing adj NLI'!BX36)*BX118)*BX$19*BX$125)</f>
        <v>0</v>
      </c>
      <c r="BY46" s="11">
        <f>IF('KWh (Cumulative) NLI'!BY46=0,0,((('KWh (Monthly) ENTRY NLI '!BY46*0.5)+'KWh (Cumulative) NLI'!BX46-'Rebasing adj NLI'!BY36)*BY118)*BY$19*BY$125)</f>
        <v>0</v>
      </c>
      <c r="BZ46" s="11">
        <f>IF('KWh (Cumulative) NLI'!BZ46=0,0,((('KWh (Monthly) ENTRY NLI '!BZ46*0.5)+'KWh (Cumulative) NLI'!BY46-'Rebasing adj NLI'!BZ36)*BZ118)*BZ$19*BZ$125)</f>
        <v>0</v>
      </c>
      <c r="CA46" s="11">
        <f>IF('KWh (Cumulative) NLI'!CA46=0,0,((('KWh (Monthly) ENTRY NLI '!CA46*0.5)+'KWh (Cumulative) NLI'!BZ46-'Rebasing adj NLI'!CA36)*CA118)*CA$19*CA$125)</f>
        <v>0</v>
      </c>
      <c r="CB46" s="11">
        <f>IF('KWh (Cumulative) NLI'!CB46=0,0,((('KWh (Monthly) ENTRY NLI '!CB46*0.5)+'KWh (Cumulative) NLI'!CA46-'Rebasing adj NLI'!CB36)*CB118)*CB$19*CB$125)</f>
        <v>0</v>
      </c>
      <c r="CC46" s="11">
        <f>IF('KWh (Cumulative) NLI'!CC46=0,0,((('KWh (Monthly) ENTRY NLI '!CC46*0.5)+'KWh (Cumulative) NLI'!CB46-'Rebasing adj NLI'!CC36)*CC118)*CC$19*CC$125)</f>
        <v>0</v>
      </c>
      <c r="CD46" s="11">
        <f>IF('KWh (Cumulative) NLI'!CD46=0,0,((('KWh (Monthly) ENTRY NLI '!CD46*0.5)+'KWh (Cumulative) NLI'!CC46-'Rebasing adj NLI'!CD36)*CD118)*CD$19*CD$125)</f>
        <v>0</v>
      </c>
      <c r="CE46" s="11">
        <f>IF('KWh (Cumulative) NLI'!CE46=0,0,((('KWh (Monthly) ENTRY NLI '!CE46*0.5)+'KWh (Cumulative) NLI'!CD46-'Rebasing adj NLI'!CE36)*CE118)*CE$19*CE$125)</f>
        <v>0</v>
      </c>
      <c r="CF46" s="11">
        <f>IF('KWh (Cumulative) NLI'!CF46=0,0,((('KWh (Monthly) ENTRY NLI '!CF46*0.5)+'KWh (Cumulative) NLI'!CE46-'Rebasing adj NLI'!CF36)*CF118)*CF$19*CF$125)</f>
        <v>0</v>
      </c>
      <c r="CG46" s="11">
        <f>IF('KWh (Cumulative) NLI'!CG46=0,0,((('KWh (Monthly) ENTRY NLI '!CG46*0.5)+'KWh (Cumulative) NLI'!CF46-'Rebasing adj NLI'!CG36)*CG118)*CG$19*CG$125)</f>
        <v>0</v>
      </c>
      <c r="CH46" s="11">
        <f>IF('KWh (Cumulative) NLI'!CH46=0,0,((('KWh (Monthly) ENTRY NLI '!CH46*0.5)+'KWh (Cumulative) NLI'!CG46-'Rebasing adj NLI'!CH36)*CH118)*CH$19*CH$125)</f>
        <v>0</v>
      </c>
      <c r="CI46" s="11">
        <f>IF('KWh (Cumulative) NLI'!CI46=0,0,((('KWh (Monthly) ENTRY NLI '!CI46*0.5)+'KWh (Cumulative) NLI'!CH46-'Rebasing adj NLI'!CI36)*CI118)*CI$19*CI$125)</f>
        <v>0</v>
      </c>
      <c r="CJ46" s="11">
        <f>IF('KWh (Cumulative) NLI'!CJ46=0,0,((('KWh (Monthly) ENTRY NLI '!CJ46*0.5)+'KWh (Cumulative) NLI'!CI46-'Rebasing adj NLI'!CJ36)*CJ118)*CJ$19*CJ$125)</f>
        <v>0</v>
      </c>
      <c r="CK46" s="111">
        <f t="shared" si="34"/>
        <v>18499.88465336111</v>
      </c>
      <c r="CL46" s="111">
        <v>3386.5842718545864</v>
      </c>
    </row>
    <row r="47" spans="1:90" ht="15.75" thickBot="1" x14ac:dyDescent="0.3">
      <c r="A47" s="211"/>
      <c r="B47" s="45" t="s">
        <v>8</v>
      </c>
      <c r="C47" s="11">
        <f>IF('KWh (Cumulative) NLI'!C47=0,0,((('KWh (Monthly) ENTRY NLI '!C47*0.5)-'Rebasing adj NLI'!C37)*C119)*C$19*C$125)</f>
        <v>0</v>
      </c>
      <c r="D47" s="11">
        <f>IF('KWh (Cumulative) NLI'!D47=0,0,((('KWh (Monthly) ENTRY NLI '!D47*0.5)+'KWh (Cumulative) NLI'!C47-'Rebasing adj NLI'!D37)*D119)*D$19*D$125)</f>
        <v>0</v>
      </c>
      <c r="E47" s="11">
        <f>IF('KWh (Cumulative) NLI'!E47=0,0,((('KWh (Monthly) ENTRY NLI '!E47*0.5)+'KWh (Cumulative) NLI'!D47-'Rebasing adj NLI'!E37)*E119)*E$19*E$125)</f>
        <v>0</v>
      </c>
      <c r="F47" s="11">
        <f>IF('KWh (Cumulative) NLI'!F47=0,0,((('KWh (Monthly) ENTRY NLI '!F47*0.5)+'KWh (Cumulative) NLI'!E47-'Rebasing adj NLI'!F37)*F119)*F$19*F$125)</f>
        <v>0</v>
      </c>
      <c r="G47" s="11">
        <f>IF('KWh (Cumulative) NLI'!G47=0,0,((('KWh (Monthly) ENTRY NLI '!G47*0.5)+'KWh (Cumulative) NLI'!F47-'Rebasing adj NLI'!G37)*G119)*G$19*G$125)</f>
        <v>0</v>
      </c>
      <c r="H47" s="11">
        <f>IF('KWh (Cumulative) NLI'!H47=0,0,((('KWh (Monthly) ENTRY NLI '!H47*0.5)+'KWh (Cumulative) NLI'!G47-'Rebasing adj NLI'!H37)*H119)*H$19*H$125)</f>
        <v>0</v>
      </c>
      <c r="I47" s="11">
        <f>IF('KWh (Cumulative) NLI'!I47=0,0,((('KWh (Monthly) ENTRY NLI '!I47*0.5)+'KWh (Cumulative) NLI'!H47-'Rebasing adj NLI'!I37)*I119)*I$19*I$125)</f>
        <v>0</v>
      </c>
      <c r="J47" s="11">
        <f>IF('KWh (Cumulative) NLI'!J47=0,0,((('KWh (Monthly) ENTRY NLI '!J47*0.5)+'KWh (Cumulative) NLI'!I47-'Rebasing adj NLI'!J37)*J119)*J$19*J$125)</f>
        <v>0</v>
      </c>
      <c r="K47" s="11">
        <f>IF('KWh (Cumulative) NLI'!K47=0,0,((('KWh (Monthly) ENTRY NLI '!K47*0.5)+'KWh (Cumulative) NLI'!J47-'Rebasing adj NLI'!K37)*K119)*K$19*K$125)</f>
        <v>0</v>
      </c>
      <c r="L47" s="11">
        <f>IF('KWh (Cumulative) NLI'!L47=0,0,((('KWh (Monthly) ENTRY NLI '!L47*0.5)+'KWh (Cumulative) NLI'!K47-'Rebasing adj NLI'!L37)*L119)*L$19*L$125)</f>
        <v>55.450252427057187</v>
      </c>
      <c r="M47" s="11">
        <f>IF('KWh (Cumulative) NLI'!M47=0,0,((('KWh (Monthly) ENTRY NLI '!M47*0.5)+'KWh (Cumulative) NLI'!L47-'Rebasing adj NLI'!M37)*M119)*M$19*M$125)</f>
        <v>117.27937559822381</v>
      </c>
      <c r="N47" s="11">
        <f>IF('KWh (Cumulative) NLI'!N47=0,0,((('KWh (Monthly) ENTRY NLI '!N47*0.5)+'KWh (Cumulative) NLI'!M47-'Rebasing adj NLI'!N37)*N119)*N$19*N$125)</f>
        <v>116.59233796186484</v>
      </c>
      <c r="O47" s="11">
        <f>IF('KWh (Cumulative) NLI'!O47=0,0,((('KWh (Monthly) ENTRY NLI '!O47*0.5)+'KWh (Cumulative) NLI'!N47-'Rebasing adj NLI'!O37)*O119)*O$19*O$125)</f>
        <v>125.38647981818742</v>
      </c>
      <c r="P47" s="11">
        <f>IF('KWh (Cumulative) NLI'!P47=0,0,((('KWh (Monthly) ENTRY NLI '!P47*0.5)+'KWh (Cumulative) NLI'!O47-'Rebasing adj NLI'!P37)*P119)*P$19*P$125)</f>
        <v>105.72039664504334</v>
      </c>
      <c r="Q47" s="11">
        <f>IF('KWh (Cumulative) NLI'!Q47=0,0,((('KWh (Monthly) ENTRY NLI '!Q47*0.5)+'KWh (Cumulative) NLI'!P47-'Rebasing adj NLI'!Q37)*Q119)*Q$19*Q$125)</f>
        <v>116.16300421605791</v>
      </c>
      <c r="R47" s="11">
        <f>IF('KWh (Cumulative) NLI'!R47=0,0,((('KWh (Monthly) ENTRY NLI '!R47*0.5)+'KWh (Cumulative) NLI'!Q47-'Rebasing adj NLI'!R37)*R119)*R$19*R$125)</f>
        <v>24.429888173622121</v>
      </c>
      <c r="S47" s="11">
        <f>IF('KWh (Cumulative) NLI'!S47=0,0,((('KWh (Monthly) ENTRY NLI '!S47*0.5)+'KWh (Cumulative) NLI'!R47-'Rebasing adj NLI'!S37)*S119)*S$19*S$125)</f>
        <v>27.560834853203758</v>
      </c>
      <c r="T47" s="11">
        <f>IF('KWh (Cumulative) NLI'!T47=0,0,((('KWh (Monthly) ENTRY NLI '!T47*0.5)+'KWh (Cumulative) NLI'!S47-'Rebasing adj NLI'!T37)*T119)*T$19*T$125)</f>
        <v>41.301199554933781</v>
      </c>
      <c r="U47" s="11">
        <f>IF('KWh (Cumulative) NLI'!U47=0,0,((('KWh (Monthly) ENTRY NLI '!U47*0.5)+'KWh (Cumulative) NLI'!T47-'Rebasing adj NLI'!U37)*U119)*U$19*U$125)</f>
        <v>42.555780072485092</v>
      </c>
      <c r="V47" s="11">
        <f>IF('KWh (Cumulative) NLI'!V47=0,0,((('KWh (Monthly) ENTRY NLI '!V47*0.5)+'KWh (Cumulative) NLI'!U47-'Rebasing adj NLI'!V37)*V119)*V$19*V$125)</f>
        <v>43.085100598676952</v>
      </c>
      <c r="W47" s="11">
        <f>IF('KWh (Cumulative) NLI'!W47=0,0,((('KWh (Monthly) ENTRY NLI '!W47*0.5)+'KWh (Cumulative) NLI'!V47-'Rebasing adj NLI'!W37)*W119)*W$19*W$125)</f>
        <v>43.012404217397382</v>
      </c>
      <c r="X47" s="11">
        <f>IF('KWh (Cumulative) NLI'!X47=0,0,((('KWh (Monthly) ENTRY NLI '!X47*0.5)+'KWh (Cumulative) NLI'!W47-'Rebasing adj NLI'!X37)*X119)*X$19*X$125)</f>
        <v>75.255026673224805</v>
      </c>
      <c r="Y47" s="11">
        <f>IF('KWh (Cumulative) NLI'!Y47=0,0,((('KWh (Monthly) ENTRY NLI '!Y47*0.5)+'KWh (Cumulative) NLI'!X47-'Rebasing adj NLI'!Y37)*Y119)*Y$19*Y$125)</f>
        <v>131.35691326650166</v>
      </c>
      <c r="Z47" s="11">
        <f>IF('KWh (Cumulative) NLI'!Z47=0,0,((('KWh (Monthly) ENTRY NLI '!Z47*0.5)+'KWh (Cumulative) NLI'!Y47-'Rebasing adj NLI'!Z37)*Z119)*Z$19*Z$125)</f>
        <v>188.48480840814054</v>
      </c>
      <c r="AA47" s="11">
        <f>IF('KWh (Cumulative) NLI'!AA47=0,0,((('KWh (Monthly) ENTRY NLI '!AA47*0.5)+'KWh (Cumulative) NLI'!Z47-'Rebasing adj NLI'!AA37)*AA119)*AA$19*AA$125)</f>
        <v>260.88724745928994</v>
      </c>
      <c r="AB47" s="11">
        <f>IF('KWh (Cumulative) NLI'!AB47=0,0,((('KWh (Monthly) ENTRY NLI '!AB47*0.5)+'KWh (Cumulative) NLI'!AA47-'Rebasing adj NLI'!AB37)*AB119)*AB$19*AB$125)</f>
        <v>218.85692481647683</v>
      </c>
      <c r="AC47" s="11">
        <f>IF('KWh (Cumulative) NLI'!AC47=0,0,((('KWh (Monthly) ENTRY NLI '!AC47*0.5)+'KWh (Cumulative) NLI'!AB47-'Rebasing adj NLI'!AC37)*AC119)*AC$19*AC$125)</f>
        <v>214.81043716648387</v>
      </c>
      <c r="AD47" s="11">
        <f>IF('KWh (Cumulative) NLI'!AD47=0,0,((('KWh (Monthly) ENTRY NLI '!AD47*0.5)+'KWh (Cumulative) NLI'!AC47-'Rebasing adj NLI'!AD37)*AD119)*AD$19*AD$125)</f>
        <v>192.173913185049</v>
      </c>
      <c r="AE47" s="11">
        <f>IF('KWh (Cumulative) NLI'!AE47=0,0,((('KWh (Monthly) ENTRY NLI '!AE47*0.5)+'KWh (Cumulative) NLI'!AD47-'Rebasing adj NLI'!AE37)*AE119)*AE$19*AE$125)</f>
        <v>216.80301795674427</v>
      </c>
      <c r="AF47" s="11">
        <f>IF('KWh (Cumulative) NLI'!AF47=0,0,((('KWh (Monthly) ENTRY NLI '!AF47*0.5)+'KWh (Cumulative) NLI'!AE47-'Rebasing adj NLI'!AF37)*AF119)*AF$19*AF$125)</f>
        <v>324.88945840849669</v>
      </c>
      <c r="AG47" s="11">
        <f>IF('KWh (Cumulative) NLI'!AG47=0,0,((('KWh (Monthly) ENTRY NLI '!AG47*0.5)+'KWh (Cumulative) NLI'!AF47-'Rebasing adj NLI'!AG37)*AG119)*AG$19*AG$125)</f>
        <v>334.7584207938375</v>
      </c>
      <c r="AH47" s="11">
        <f>IF('KWh (Cumulative) NLI'!AH47=0,0,((('KWh (Monthly) ENTRY NLI '!AH47*0.5)+'KWh (Cumulative) NLI'!AG47-'Rebasing adj NLI'!AH37)*AH119)*AH$19*AH$125)</f>
        <v>318.30104675735259</v>
      </c>
      <c r="AI47" s="11">
        <f>IF('KWh (Cumulative) NLI'!AI47=0,0,((('KWh (Monthly) ENTRY NLI '!AI47*0.5)+'KWh (Cumulative) NLI'!AH47-'Rebasing adj NLI'!AI37)*AI119)*AI$19*AI$125)</f>
        <v>317.7639855938591</v>
      </c>
      <c r="AJ47" s="11">
        <f>IF('KWh (Cumulative) NLI'!AJ47=0,0,((('KWh (Monthly) ENTRY NLI '!AJ47*0.5)+'KWh (Cumulative) NLI'!AI47-'Rebasing adj NLI'!AJ37)*AJ119)*AJ$19*AJ$125)</f>
        <v>195.40464302025603</v>
      </c>
      <c r="AK47" s="11">
        <f>IF('KWh (Cumulative) NLI'!AK47=0,0,((('KWh (Monthly) ENTRY NLI '!AK47*0.5)+'KWh (Cumulative) NLI'!AJ47-'Rebasing adj NLI'!AK37)*AK119)*AK$19*AK$125)</f>
        <v>209.61263701739668</v>
      </c>
      <c r="AL47" s="11">
        <f>IF('KWh (Cumulative) NLI'!AL47=0,0,((('KWh (Monthly) ENTRY NLI '!AL47*0.5)+'KWh (Cumulative) NLI'!AK47-'Rebasing adj NLI'!AL37)*AL119)*AL$19*AL$125)</f>
        <v>430.65676575620972</v>
      </c>
      <c r="AM47" s="11">
        <f>IF('KWh (Cumulative) NLI'!AM47=0,0,((('KWh (Monthly) ENTRY NLI '!AM47*0.5)+'KWh (Cumulative) NLI'!AL47-'Rebasing adj NLI'!AM37)*AM119)*AM$19*AM$125)</f>
        <v>693.68475934730088</v>
      </c>
      <c r="AN47" s="11">
        <f>IF('KWh (Cumulative) NLI'!AN47=0,0,((('KWh (Monthly) ENTRY NLI '!AN47*0.5)+'KWh (Cumulative) NLI'!AM47-'Rebasing adj NLI'!AN37)*AN119)*AN$19*AN$125)</f>
        <v>581.7138304585618</v>
      </c>
      <c r="AO47" s="11">
        <f>IF('KWh (Cumulative) NLI'!AO47=0,0,((('KWh (Monthly) ENTRY NLI '!AO47*0.5)+'KWh (Cumulative) NLI'!AN47-'Rebasing adj NLI'!AO37)*AO119)*AO$19*AO$125)</f>
        <v>574.34252555777744</v>
      </c>
      <c r="AP47" s="11">
        <f>IF('KWh (Cumulative) NLI'!AP47=0,0,((('KWh (Monthly) ENTRY NLI '!AP47*0.5)+'KWh (Cumulative) NLI'!AO47-'Rebasing adj NLI'!AP37)*AP119)*AP$19*AP$125)</f>
        <v>516.48886915861101</v>
      </c>
      <c r="AQ47" s="11">
        <f>IF('KWh (Cumulative) NLI'!AQ47=0,0,((('KWh (Monthly) ENTRY NLI '!AQ47*0.5)+'KWh (Cumulative) NLI'!AP47-'Rebasing adj NLI'!AQ37)*AQ119)*AQ$19*AQ$125)</f>
        <v>584.70607051944683</v>
      </c>
      <c r="AR47" s="11">
        <f>IF('KWh (Cumulative) NLI'!AR47=0,0,((('KWh (Monthly) ENTRY NLI '!AR47*0.5)+'KWh (Cumulative) NLI'!AQ47-'Rebasing adj NLI'!AR37)*AR119)*AR$19*AR$125)</f>
        <v>914.44643906985993</v>
      </c>
      <c r="AS47" s="11">
        <f>IF('KWh (Cumulative) NLI'!AS47=0,0,((('KWh (Monthly) ENTRY NLI '!AS47*0.5)+'KWh (Cumulative) NLI'!AR47-'Rebasing adj NLI'!AS37)*AS119)*AS$19*AS$125)</f>
        <v>942.22400241339653</v>
      </c>
      <c r="AT47" s="11">
        <f>IF('KWh (Cumulative) NLI'!AT47=0,0,((('KWh (Monthly) ENTRY NLI '!AT47*0.5)+'KWh (Cumulative) NLI'!AS47-'Rebasing adj NLI'!AT37)*AT119)*AT$19*AT$125)</f>
        <v>953.94364434919385</v>
      </c>
      <c r="AU47" s="11">
        <f>IF('KWh (Cumulative) NLI'!AU47=0,0,((('KWh (Monthly) ENTRY NLI '!AU47*0.5)+'KWh (Cumulative) NLI'!AT47-'Rebasing adj NLI'!AU37)*AU119)*AU$19*AU$125)</f>
        <v>952.33407979148774</v>
      </c>
      <c r="AV47" s="11">
        <f>IF('KWh (Cumulative) NLI'!AV47=0,0,((('KWh (Monthly) ENTRY NLI '!AV47*0.5)+'KWh (Cumulative) NLI'!AU47-'Rebasing adj NLI'!AV37)*AV119)*AV$19*AV$125)</f>
        <v>585.62489562780695</v>
      </c>
      <c r="AW47" s="11">
        <f>IF('KWh (Cumulative) NLI'!AW47=0,0,((('KWh (Monthly) ENTRY NLI '!AW47*0.5)+'KWh (Cumulative) NLI'!AV47-'Rebasing adj NLI'!AW37)*AW119)*AW$19*AW$125)</f>
        <v>628.2060486293426</v>
      </c>
      <c r="AX47" s="11">
        <f>IF('KWh (Cumulative) NLI'!AX47=0,0,((('KWh (Monthly) ENTRY NLI '!AX47*0.5)+'KWh (Cumulative) NLI'!AW47-'Rebasing adj NLI'!AX37)*AX119)*AX$19*AX$125)</f>
        <v>645.82275321864302</v>
      </c>
      <c r="AY47" s="11">
        <f>IF('KWh (Cumulative) NLI'!AY47=0,0,((('KWh (Monthly) ENTRY NLI '!AY47*0.5)+'KWh (Cumulative) NLI'!AX47-'Rebasing adj NLI'!AY37)*AY119)*AY$19*AY$125)</f>
        <v>693.68475934730088</v>
      </c>
      <c r="AZ47" s="11">
        <f>IF('KWh (Cumulative) NLI'!AZ47=0,0,((('KWh (Monthly) ENTRY NLI '!AZ47*0.5)+'KWh (Cumulative) NLI'!AY47-'Rebasing adj NLI'!AZ37)*AZ119)*AZ$19*AZ$125)</f>
        <v>581.7138304585618</v>
      </c>
      <c r="BA47" s="11">
        <f>IF('KWh (Cumulative) NLI'!BA47=0,0,((('KWh (Monthly) ENTRY NLI '!BA47*0.5)+'KWh (Cumulative) NLI'!AZ47-'Rebasing adj NLI'!BA37)*BA119)*BA$19*BA$125)</f>
        <v>574.34252555777744</v>
      </c>
      <c r="BB47" s="11">
        <f>IF('KWh (Cumulative) NLI'!BB47=0,0,((('KWh (Monthly) ENTRY NLI '!BB47*0.5)+'KWh (Cumulative) NLI'!BA47-'Rebasing adj NLI'!BB37)*BB119)*BB$19*BB$125)</f>
        <v>516.48886915861101</v>
      </c>
      <c r="BC47" s="11">
        <f>IF('KWh (Cumulative) NLI'!BC47=0,0,((('KWh (Monthly) ENTRY NLI '!BC47*0.5)+'KWh (Cumulative) NLI'!BB47-'Rebasing adj NLI'!BC37)*BC119)*BC$19*BC$125)</f>
        <v>584.70607051944683</v>
      </c>
      <c r="BD47" s="11">
        <f>IF('KWh (Cumulative) NLI'!BD47=0,0,((('KWh (Monthly) ENTRY NLI '!BD47*0.5)+'KWh (Cumulative) NLI'!BC47-'Rebasing adj NLI'!BD37)*BD119)*BD$19*BD$125)</f>
        <v>0</v>
      </c>
      <c r="BE47" s="11">
        <f>IF('KWh (Cumulative) NLI'!BE47=0,0,((('KWh (Monthly) ENTRY NLI '!BE47*0.5)+'KWh (Cumulative) NLI'!BD47-'Rebasing adj NLI'!BE37)*BE119)*BE$19*BE$125)</f>
        <v>0</v>
      </c>
      <c r="BF47" s="11">
        <f>IF('KWh (Cumulative) NLI'!BF47=0,0,((('KWh (Monthly) ENTRY NLI '!BF47*0.5)+'KWh (Cumulative) NLI'!BE47-'Rebasing adj NLI'!BF37)*BF119)*BF$19*BF$125)</f>
        <v>0</v>
      </c>
      <c r="BG47" s="11">
        <f>IF('KWh (Cumulative) NLI'!BG47=0,0,((('KWh (Monthly) ENTRY NLI '!BG47*0.5)+'KWh (Cumulative) NLI'!BF47-'Rebasing adj NLI'!BG37)*BG119)*BG$19*BG$125)</f>
        <v>0</v>
      </c>
      <c r="BH47" s="11">
        <f>IF('KWh (Cumulative) NLI'!BH47=0,0,((('KWh (Monthly) ENTRY NLI '!BH47*0.5)+'KWh (Cumulative) NLI'!BG47-'Rebasing adj NLI'!BH37)*BH119)*BH$19*BH$125)</f>
        <v>0</v>
      </c>
      <c r="BI47" s="11">
        <f>IF('KWh (Cumulative) NLI'!BI47=0,0,((('KWh (Monthly) ENTRY NLI '!BI47*0.5)+'KWh (Cumulative) NLI'!BH47-'Rebasing adj NLI'!BI37)*BI119)*BI$19*BI$125)</f>
        <v>0</v>
      </c>
      <c r="BJ47" s="11">
        <f>IF('KWh (Cumulative) NLI'!BJ47=0,0,((('KWh (Monthly) ENTRY NLI '!BJ47*0.5)+'KWh (Cumulative) NLI'!BI47-'Rebasing adj NLI'!BJ37)*BJ119)*BJ$19*BJ$125)</f>
        <v>0</v>
      </c>
      <c r="BK47" s="11">
        <f>IF('KWh (Cumulative) NLI'!BK47=0,0,((('KWh (Monthly) ENTRY NLI '!BK47*0.5)+'KWh (Cumulative) NLI'!BJ47-'Rebasing adj NLI'!BK37)*BK119)*BK$19*BK$125)</f>
        <v>0</v>
      </c>
      <c r="BL47" s="11">
        <f>IF('KWh (Cumulative) NLI'!BL47=0,0,((('KWh (Monthly) ENTRY NLI '!BL47*0.5)+'KWh (Cumulative) NLI'!BK47-'Rebasing adj NLI'!BL37)*BL119)*BL$19*BL$125)</f>
        <v>0</v>
      </c>
      <c r="BM47" s="11">
        <f>IF('KWh (Cumulative) NLI'!BM47=0,0,((('KWh (Monthly) ENTRY NLI '!BM47*0.5)+'KWh (Cumulative) NLI'!BL47-'Rebasing adj NLI'!BM37)*BM119)*BM$19*BM$125)</f>
        <v>0</v>
      </c>
      <c r="BN47" s="11">
        <f>IF('KWh (Cumulative) NLI'!BN47=0,0,((('KWh (Monthly) ENTRY NLI '!BN47*0.5)+'KWh (Cumulative) NLI'!BM47-'Rebasing adj NLI'!BN37)*BN119)*BN$19*BN$125)</f>
        <v>0</v>
      </c>
      <c r="BO47" s="11">
        <f>IF('KWh (Cumulative) NLI'!BO47=0,0,((('KWh (Monthly) ENTRY NLI '!BO47*0.5)+'KWh (Cumulative) NLI'!BN47-'Rebasing adj NLI'!BO37)*BO119)*BO$19*BO$125)</f>
        <v>0</v>
      </c>
      <c r="BP47" s="11">
        <f>IF('KWh (Cumulative) NLI'!BP47=0,0,((('KWh (Monthly) ENTRY NLI '!BP47*0.5)+'KWh (Cumulative) NLI'!BO47-'Rebasing adj NLI'!BP37)*BP119)*BP$19*BP$125)</f>
        <v>0</v>
      </c>
      <c r="BQ47" s="11">
        <f>IF('KWh (Cumulative) NLI'!BQ47=0,0,((('KWh (Monthly) ENTRY NLI '!BQ47*0.5)+'KWh (Cumulative) NLI'!BP47-'Rebasing adj NLI'!BQ37)*BQ119)*BQ$19*BQ$125)</f>
        <v>0</v>
      </c>
      <c r="BR47" s="11">
        <f>IF('KWh (Cumulative) NLI'!BR47=0,0,((('KWh (Monthly) ENTRY NLI '!BR47*0.5)+'KWh (Cumulative) NLI'!BQ47-'Rebasing adj NLI'!BR37)*BR119)*BR$19*BR$125)</f>
        <v>0</v>
      </c>
      <c r="BS47" s="11">
        <f>IF('KWh (Cumulative) NLI'!BS47=0,0,((('KWh (Monthly) ENTRY NLI '!BS47*0.5)+'KWh (Cumulative) NLI'!BR47-'Rebasing adj NLI'!BS37)*BS119)*BS$19*BS$125)</f>
        <v>0</v>
      </c>
      <c r="BT47" s="11">
        <f>IF('KWh (Cumulative) NLI'!BT47=0,0,((('KWh (Monthly) ENTRY NLI '!BT47*0.5)+'KWh (Cumulative) NLI'!BS47-'Rebasing adj NLI'!BT37)*BT119)*BT$19*BT$125)</f>
        <v>0</v>
      </c>
      <c r="BU47" s="11">
        <f>IF('KWh (Cumulative) NLI'!BU47=0,0,((('KWh (Monthly) ENTRY NLI '!BU47*0.5)+'KWh (Cumulative) NLI'!BT47-'Rebasing adj NLI'!BU37)*BU119)*BU$19*BU$125)</f>
        <v>0</v>
      </c>
      <c r="BV47" s="11">
        <f>IF('KWh (Cumulative) NLI'!BV47=0,0,((('KWh (Monthly) ENTRY NLI '!BV47*0.5)+'KWh (Cumulative) NLI'!BU47-'Rebasing adj NLI'!BV37)*BV119)*BV$19*BV$125)</f>
        <v>0</v>
      </c>
      <c r="BW47" s="11">
        <f>IF('KWh (Cumulative) NLI'!BW47=0,0,((('KWh (Monthly) ENTRY NLI '!BW47*0.5)+'KWh (Cumulative) NLI'!BV47-'Rebasing adj NLI'!BW37)*BW119)*BW$19*BW$125)</f>
        <v>0</v>
      </c>
      <c r="BX47" s="11">
        <f>IF('KWh (Cumulative) NLI'!BX47=0,0,((('KWh (Monthly) ENTRY NLI '!BX47*0.5)+'KWh (Cumulative) NLI'!BW47-'Rebasing adj NLI'!BX37)*BX119)*BX$19*BX$125)</f>
        <v>0</v>
      </c>
      <c r="BY47" s="11">
        <f>IF('KWh (Cumulative) NLI'!BY47=0,0,((('KWh (Monthly) ENTRY NLI '!BY47*0.5)+'KWh (Cumulative) NLI'!BX47-'Rebasing adj NLI'!BY37)*BY119)*BY$19*BY$125)</f>
        <v>0</v>
      </c>
      <c r="BZ47" s="11">
        <f>IF('KWh (Cumulative) NLI'!BZ47=0,0,((('KWh (Monthly) ENTRY NLI '!BZ47*0.5)+'KWh (Cumulative) NLI'!BY47-'Rebasing adj NLI'!BZ37)*BZ119)*BZ$19*BZ$125)</f>
        <v>0</v>
      </c>
      <c r="CA47" s="11">
        <f>IF('KWh (Cumulative) NLI'!CA47=0,0,((('KWh (Monthly) ENTRY NLI '!CA47*0.5)+'KWh (Cumulative) NLI'!BZ47-'Rebasing adj NLI'!CA37)*CA119)*CA$19*CA$125)</f>
        <v>0</v>
      </c>
      <c r="CB47" s="11">
        <f>IF('KWh (Cumulative) NLI'!CB47=0,0,((('KWh (Monthly) ENTRY NLI '!CB47*0.5)+'KWh (Cumulative) NLI'!CA47-'Rebasing adj NLI'!CB37)*CB119)*CB$19*CB$125)</f>
        <v>0</v>
      </c>
      <c r="CC47" s="11">
        <f>IF('KWh (Cumulative) NLI'!CC47=0,0,((('KWh (Monthly) ENTRY NLI '!CC47*0.5)+'KWh (Cumulative) NLI'!CB47-'Rebasing adj NLI'!CC37)*CC119)*CC$19*CC$125)</f>
        <v>0</v>
      </c>
      <c r="CD47" s="11">
        <f>IF('KWh (Cumulative) NLI'!CD47=0,0,((('KWh (Monthly) ENTRY NLI '!CD47*0.5)+'KWh (Cumulative) NLI'!CC47-'Rebasing adj NLI'!CD37)*CD119)*CD$19*CD$125)</f>
        <v>0</v>
      </c>
      <c r="CE47" s="11">
        <f>IF('KWh (Cumulative) NLI'!CE47=0,0,((('KWh (Monthly) ENTRY NLI '!CE47*0.5)+'KWh (Cumulative) NLI'!CD47-'Rebasing adj NLI'!CE37)*CE119)*CE$19*CE$125)</f>
        <v>0</v>
      </c>
      <c r="CF47" s="11">
        <f>IF('KWh (Cumulative) NLI'!CF47=0,0,((('KWh (Monthly) ENTRY NLI '!CF47*0.5)+'KWh (Cumulative) NLI'!CE47-'Rebasing adj NLI'!CF37)*CF119)*CF$19*CF$125)</f>
        <v>0</v>
      </c>
      <c r="CG47" s="11">
        <f>IF('KWh (Cumulative) NLI'!CG47=0,0,((('KWh (Monthly) ENTRY NLI '!CG47*0.5)+'KWh (Cumulative) NLI'!CF47-'Rebasing adj NLI'!CG37)*CG119)*CG$19*CG$125)</f>
        <v>0</v>
      </c>
      <c r="CH47" s="11">
        <f>IF('KWh (Cumulative) NLI'!CH47=0,0,((('KWh (Monthly) ENTRY NLI '!CH47*0.5)+'KWh (Cumulative) NLI'!CG47-'Rebasing adj NLI'!CH37)*CH119)*CH$19*CH$125)</f>
        <v>0</v>
      </c>
      <c r="CI47" s="11">
        <f>IF('KWh (Cumulative) NLI'!CI47=0,0,((('KWh (Monthly) ENTRY NLI '!CI47*0.5)+'KWh (Cumulative) NLI'!CH47-'Rebasing adj NLI'!CI37)*CI119)*CI$19*CI$125)</f>
        <v>0</v>
      </c>
      <c r="CJ47" s="11">
        <f>IF('KWh (Cumulative) NLI'!CJ47=0,0,((('KWh (Monthly) ENTRY NLI '!CJ47*0.5)+'KWh (Cumulative) NLI'!CI47-'Rebasing adj NLI'!CJ37)*CJ119)*CJ$19*CJ$125)</f>
        <v>0</v>
      </c>
      <c r="CK47" s="111">
        <f t="shared" si="34"/>
        <v>16013.026273599202</v>
      </c>
      <c r="CL47" s="111">
        <v>126.04021016692786</v>
      </c>
    </row>
    <row r="48" spans="1:90" ht="15.75" thickBot="1" x14ac:dyDescent="0.3"/>
    <row r="49" spans="1:90" ht="15.75" x14ac:dyDescent="0.25">
      <c r="A49" s="19"/>
      <c r="B49" s="80" t="s">
        <v>32</v>
      </c>
      <c r="C49" s="51">
        <v>42370</v>
      </c>
      <c r="D49" s="51">
        <v>42401</v>
      </c>
      <c r="E49" s="49">
        <v>42430</v>
      </c>
      <c r="F49" s="49">
        <v>42461</v>
      </c>
      <c r="G49" s="55">
        <v>42491</v>
      </c>
      <c r="H49" s="49">
        <v>42522</v>
      </c>
      <c r="I49" s="49">
        <v>42552</v>
      </c>
      <c r="J49" s="49">
        <v>42583</v>
      </c>
      <c r="K49" s="49">
        <v>42614</v>
      </c>
      <c r="L49" s="49">
        <v>42644</v>
      </c>
      <c r="M49" s="49">
        <v>42675</v>
      </c>
      <c r="N49" s="49">
        <v>42705</v>
      </c>
      <c r="O49" s="49">
        <v>42736</v>
      </c>
      <c r="P49" s="49">
        <v>42767</v>
      </c>
      <c r="Q49" s="50">
        <v>42795</v>
      </c>
      <c r="R49" s="50">
        <v>42826</v>
      </c>
      <c r="S49" s="50">
        <v>42856</v>
      </c>
      <c r="T49" s="50">
        <v>42887</v>
      </c>
      <c r="U49" s="50">
        <v>42917</v>
      </c>
      <c r="V49" s="50">
        <v>42948</v>
      </c>
      <c r="W49" s="50">
        <v>42979</v>
      </c>
      <c r="X49" s="50">
        <v>43009</v>
      </c>
      <c r="Y49" s="50">
        <v>43040</v>
      </c>
      <c r="Z49" s="50">
        <v>43070</v>
      </c>
      <c r="AA49" s="50">
        <v>43101</v>
      </c>
      <c r="AB49" s="50">
        <v>43132</v>
      </c>
      <c r="AC49" s="51">
        <v>43160</v>
      </c>
      <c r="AD49" s="51">
        <v>43191</v>
      </c>
      <c r="AE49" s="51">
        <v>43221</v>
      </c>
      <c r="AF49" s="51">
        <v>43252</v>
      </c>
      <c r="AG49" s="51">
        <v>43282</v>
      </c>
      <c r="AH49" s="51">
        <v>43313</v>
      </c>
      <c r="AI49" s="51">
        <v>43344</v>
      </c>
      <c r="AJ49" s="51">
        <v>43374</v>
      </c>
      <c r="AK49" s="51">
        <v>43405</v>
      </c>
      <c r="AL49" s="51">
        <v>43435</v>
      </c>
      <c r="AM49" s="51">
        <v>43466</v>
      </c>
      <c r="AN49" s="51">
        <v>43497</v>
      </c>
      <c r="AO49" s="49">
        <v>43525</v>
      </c>
      <c r="AP49" s="49">
        <v>43556</v>
      </c>
      <c r="AQ49" s="49">
        <v>43586</v>
      </c>
      <c r="AR49" s="49">
        <v>43617</v>
      </c>
      <c r="AS49" s="49">
        <v>43647</v>
      </c>
      <c r="AT49" s="49">
        <v>43678</v>
      </c>
      <c r="AU49" s="49">
        <v>43709</v>
      </c>
      <c r="AV49" s="49">
        <v>43739</v>
      </c>
      <c r="AW49" s="49">
        <v>43770</v>
      </c>
      <c r="AX49" s="49">
        <v>43800</v>
      </c>
      <c r="AY49" s="49">
        <v>43831</v>
      </c>
      <c r="AZ49" s="49">
        <v>43862</v>
      </c>
      <c r="BA49" s="50">
        <v>43891</v>
      </c>
      <c r="BB49" s="50">
        <v>43922</v>
      </c>
      <c r="BC49" s="50">
        <v>43952</v>
      </c>
      <c r="BD49" s="50">
        <v>43983</v>
      </c>
      <c r="BE49" s="50">
        <v>44013</v>
      </c>
      <c r="BF49" s="50">
        <v>44044</v>
      </c>
      <c r="BG49" s="50">
        <v>44075</v>
      </c>
      <c r="BH49" s="50">
        <v>44105</v>
      </c>
      <c r="BI49" s="50">
        <v>44136</v>
      </c>
      <c r="BJ49" s="50">
        <v>44166</v>
      </c>
      <c r="BK49" s="50">
        <v>44197</v>
      </c>
      <c r="BL49" s="50">
        <v>44228</v>
      </c>
      <c r="BM49" s="51">
        <v>44256</v>
      </c>
      <c r="BN49" s="51">
        <v>44287</v>
      </c>
      <c r="BO49" s="51">
        <v>44317</v>
      </c>
      <c r="BP49" s="51">
        <v>44348</v>
      </c>
      <c r="BQ49" s="51">
        <v>44378</v>
      </c>
      <c r="BR49" s="51">
        <v>44409</v>
      </c>
      <c r="BS49" s="51">
        <v>44440</v>
      </c>
      <c r="BT49" s="51">
        <v>44470</v>
      </c>
      <c r="BU49" s="51">
        <v>44501</v>
      </c>
      <c r="BV49" s="51">
        <v>44531</v>
      </c>
      <c r="BW49" s="51">
        <v>44562</v>
      </c>
      <c r="BX49" s="51">
        <v>44593</v>
      </c>
      <c r="BY49" s="49">
        <v>44621</v>
      </c>
      <c r="BZ49" s="49">
        <v>44652</v>
      </c>
      <c r="CA49" s="49">
        <v>44682</v>
      </c>
      <c r="CB49" s="49">
        <v>44713</v>
      </c>
      <c r="CC49" s="49">
        <v>44743</v>
      </c>
      <c r="CD49" s="49">
        <v>44774</v>
      </c>
      <c r="CE49" s="49">
        <v>44805</v>
      </c>
      <c r="CF49" s="49">
        <v>44835</v>
      </c>
      <c r="CG49" s="49">
        <v>44866</v>
      </c>
      <c r="CH49" s="49">
        <v>44896</v>
      </c>
      <c r="CI49" s="49">
        <v>44927</v>
      </c>
      <c r="CJ49" s="49">
        <v>44958</v>
      </c>
    </row>
    <row r="50" spans="1:90" ht="15" customHeight="1" x14ac:dyDescent="0.25">
      <c r="A50" s="209" t="s">
        <v>29</v>
      </c>
      <c r="B50" s="45" t="s">
        <v>9</v>
      </c>
      <c r="C50" s="11">
        <f>IF('KWh (Cumulative) NLI'!C50=0,0,((('KWh (Monthly) ENTRY NLI '!C50*0.5)-'Rebasing adj NLI'!C40)*C107)*C$19*C$126)</f>
        <v>0</v>
      </c>
      <c r="D50" s="11">
        <f>IF('KWh (Cumulative) NLI'!D50=0,0,((('KWh (Monthly) ENTRY NLI '!D50*0.5)+'KWh (Cumulative) NLI'!C50-'Rebasing adj NLI'!D40)*D107)*D$19*D$126)</f>
        <v>0</v>
      </c>
      <c r="E50" s="11">
        <f>IF('KWh (Cumulative) NLI'!E50=0,0,((('KWh (Monthly) ENTRY NLI '!E50*0.5)+'KWh (Cumulative) NLI'!D50-'Rebasing adj NLI'!E40)*E107)*E$19*E$126)</f>
        <v>0</v>
      </c>
      <c r="F50" s="11">
        <f>IF('KWh (Cumulative) NLI'!F50=0,0,((('KWh (Monthly) ENTRY NLI '!F50*0.5)+'KWh (Cumulative) NLI'!E50-'Rebasing adj NLI'!F40)*F107)*F$19*F$126)</f>
        <v>0</v>
      </c>
      <c r="G50" s="11">
        <f>IF('KWh (Cumulative) NLI'!G50=0,0,((('KWh (Monthly) ENTRY NLI '!G50*0.5)+'KWh (Cumulative) NLI'!F50-'Rebasing adj NLI'!G40)*G107)*G$19*G$126)</f>
        <v>0</v>
      </c>
      <c r="H50" s="11">
        <f>IF('KWh (Cumulative) NLI'!H50=0,0,((('KWh (Monthly) ENTRY NLI '!H50*0.5)+'KWh (Cumulative) NLI'!G50-'Rebasing adj NLI'!H40)*H107)*H$19*H$126)</f>
        <v>0</v>
      </c>
      <c r="I50" s="11">
        <f>IF('KWh (Cumulative) NLI'!I50=0,0,((('KWh (Monthly) ENTRY NLI '!I50*0.5)+'KWh (Cumulative) NLI'!H50-'Rebasing adj NLI'!I40)*I107)*I$19*I$126)</f>
        <v>0</v>
      </c>
      <c r="J50" s="11">
        <f>IF('KWh (Cumulative) NLI'!J50=0,0,((('KWh (Monthly) ENTRY NLI '!J50*0.5)+'KWh (Cumulative) NLI'!I50-'Rebasing adj NLI'!J40)*J107)*J$19*J$126)</f>
        <v>0</v>
      </c>
      <c r="K50" s="11">
        <f>IF('KWh (Cumulative) NLI'!K50=0,0,((('KWh (Monthly) ENTRY NLI '!K50*0.5)+'KWh (Cumulative) NLI'!J50-'Rebasing adj NLI'!K40)*K107)*K$19*K$126)</f>
        <v>0</v>
      </c>
      <c r="L50" s="11">
        <f>IF('KWh (Cumulative) NLI'!L50=0,0,((('KWh (Monthly) ENTRY NLI '!L50*0.5)+'KWh (Cumulative) NLI'!K50-'Rebasing adj NLI'!L40)*L107)*L$19*L$126)</f>
        <v>0</v>
      </c>
      <c r="M50" s="11">
        <f>IF('KWh (Cumulative) NLI'!M50=0,0,((('KWh (Monthly) ENTRY NLI '!M50*0.5)+'KWh (Cumulative) NLI'!L50-'Rebasing adj NLI'!M40)*M107)*M$19*M$126)</f>
        <v>46.684370911337176</v>
      </c>
      <c r="N50" s="11">
        <f>IF('KWh (Cumulative) NLI'!N50=0,0,((('KWh (Monthly) ENTRY NLI '!N50*0.5)+'KWh (Cumulative) NLI'!M50-'Rebasing adj NLI'!N40)*N107)*N$19*N$126)</f>
        <v>91.934186579291705</v>
      </c>
      <c r="O50" s="11">
        <f>IF('KWh (Cumulative) NLI'!O50=0,0,((('KWh (Monthly) ENTRY NLI '!O50*0.5)+'KWh (Cumulative) NLI'!N50-'Rebasing adj NLI'!O40)*O107)*O$19*O$126)</f>
        <v>88.493193839928125</v>
      </c>
      <c r="P50" s="11">
        <f>IF('KWh (Cumulative) NLI'!P50=0,0,((('KWh (Monthly) ENTRY NLI '!P50*0.5)+'KWh (Cumulative) NLI'!O50-'Rebasing adj NLI'!P40)*P107)*P$19*P$126)</f>
        <v>165.5046635117493</v>
      </c>
      <c r="Q50" s="11">
        <f>IF('KWh (Cumulative) NLI'!Q50=0,0,((('KWh (Monthly) ENTRY NLI '!Q50*0.5)+'KWh (Cumulative) NLI'!P50-'Rebasing adj NLI'!Q40)*Q107)*Q$19*Q$126)</f>
        <v>283.75353929349006</v>
      </c>
      <c r="R50" s="11">
        <f>IF('KWh (Cumulative) NLI'!R50=0,0,((('KWh (Monthly) ENTRY NLI '!R50*0.5)+'KWh (Cumulative) NLI'!Q50-'Rebasing adj NLI'!R40)*R107)*R$19*R$126)</f>
        <v>192.30300204648918</v>
      </c>
      <c r="S50" s="11">
        <f>IF('KWh (Cumulative) NLI'!S50=0,0,((('KWh (Monthly) ENTRY NLI '!S50*0.5)+'KWh (Cumulative) NLI'!R50-'Rebasing adj NLI'!S40)*S107)*S$19*S$126)</f>
        <v>907.13175566900134</v>
      </c>
      <c r="T50" s="11">
        <f>IF('KWh (Cumulative) NLI'!T50=0,0,((('KWh (Monthly) ENTRY NLI '!T50*0.5)+'KWh (Cumulative) NLI'!S50-'Rebasing adj NLI'!T40)*T107)*T$19*T$126)</f>
        <v>3337.0177221894992</v>
      </c>
      <c r="U50" s="11">
        <f>IF('KWh (Cumulative) NLI'!U50=0,0,((('KWh (Monthly) ENTRY NLI '!U50*0.5)+'KWh (Cumulative) NLI'!T50-'Rebasing adj NLI'!U40)*U107)*U$19*U$126)</f>
        <v>3734.702643047468</v>
      </c>
      <c r="V50" s="11">
        <f>IF('KWh (Cumulative) NLI'!V50=0,0,((('KWh (Monthly) ENTRY NLI '!V50*0.5)+'KWh (Cumulative) NLI'!U50-'Rebasing adj NLI'!V40)*V107)*V$19*V$126)</f>
        <v>3755.2939995419083</v>
      </c>
      <c r="W50" s="11">
        <f>IF('KWh (Cumulative) NLI'!W50=0,0,((('KWh (Monthly) ENTRY NLI '!W50*0.5)+'KWh (Cumulative) NLI'!V50-'Rebasing adj NLI'!W40)*W107)*W$19*W$126)</f>
        <v>3830.7403624478306</v>
      </c>
      <c r="X50" s="11">
        <f>IF('KWh (Cumulative) NLI'!X50=0,0,((('KWh (Monthly) ENTRY NLI '!X50*0.5)+'KWh (Cumulative) NLI'!W50-'Rebasing adj NLI'!X40)*X107)*X$19*X$126)</f>
        <v>3055.3369259615374</v>
      </c>
      <c r="Y50" s="11">
        <f>IF('KWh (Cumulative) NLI'!Y50=0,0,((('KWh (Monthly) ENTRY NLI '!Y50*0.5)+'KWh (Cumulative) NLI'!X50-'Rebasing adj NLI'!Y40)*Y107)*Y$19*Y$126)</f>
        <v>3922.5411186886658</v>
      </c>
      <c r="Z50" s="11">
        <f>IF('KWh (Cumulative) NLI'!Z50=0,0,((('KWh (Monthly) ENTRY NLI '!Z50*0.5)+'KWh (Cumulative) NLI'!Y50-'Rebasing adj NLI'!Z40)*Z107)*Z$19*Z$126)</f>
        <v>4249.7145570930425</v>
      </c>
      <c r="AA50" s="11">
        <f>IF('KWh (Cumulative) NLI'!AA50=0,0,((('KWh (Monthly) ENTRY NLI '!AA50*0.5)+'KWh (Cumulative) NLI'!Z50-'Rebasing adj NLI'!AA40)*AA107)*AA$19*AA$126)</f>
        <v>4575.8893368084509</v>
      </c>
      <c r="AB50" s="11">
        <f>IF('KWh (Cumulative) NLI'!AB50=0,0,((('KWh (Monthly) ENTRY NLI '!AB50*0.5)+'KWh (Cumulative) NLI'!AA50-'Rebasing adj NLI'!AB40)*AB107)*AB$19*AB$126)</f>
        <v>4434.2212691599525</v>
      </c>
      <c r="AC50" s="11">
        <f>IF('KWh (Cumulative) NLI'!AC50=0,0,((('KWh (Monthly) ENTRY NLI '!AC50*0.5)+'KWh (Cumulative) NLI'!AB50-'Rebasing adj NLI'!AC40)*AC107)*AC$19*AC$126)</f>
        <v>5068.2178837172096</v>
      </c>
      <c r="AD50" s="11">
        <f>IF('KWh (Cumulative) NLI'!AD50=0,0,((('KWh (Monthly) ENTRY NLI '!AD50*0.5)+'KWh (Cumulative) NLI'!AC50-'Rebasing adj NLI'!AD40)*AD107)*AD$19*AD$126)</f>
        <v>4775.2112829692323</v>
      </c>
      <c r="AE50" s="11">
        <f>IF('KWh (Cumulative) NLI'!AE50=0,0,((('KWh (Monthly) ENTRY NLI '!AE50*0.5)+'KWh (Cumulative) NLI'!AD50-'Rebasing adj NLI'!AE40)*AE107)*AE$19*AE$126)</f>
        <v>5429.5879337123915</v>
      </c>
      <c r="AF50" s="11">
        <f>IF('KWh (Cumulative) NLI'!AF50=0,0,((('KWh (Monthly) ENTRY NLI '!AF50*0.5)+'KWh (Cumulative) NLI'!AE50-'Rebasing adj NLI'!AF40)*AF107)*AF$19*AF$126)</f>
        <v>10453.358412361622</v>
      </c>
      <c r="AG50" s="11">
        <f>IF('KWh (Cumulative) NLI'!AG50=0,0,((('KWh (Monthly) ENTRY NLI '!AG50*0.5)+'KWh (Cumulative) NLI'!AF50-'Rebasing adj NLI'!AG40)*AG107)*AG$19*AG$126)</f>
        <v>10888.811316218987</v>
      </c>
      <c r="AH50" s="11">
        <f>IF('KWh (Cumulative) NLI'!AH50=0,0,((('KWh (Monthly) ENTRY NLI '!AH50*0.5)+'KWh (Cumulative) NLI'!AG50-'Rebasing adj NLI'!AH40)*AH107)*AH$19*AH$126)</f>
        <v>10650.968349514089</v>
      </c>
      <c r="AI50" s="11">
        <f>IF('KWh (Cumulative) NLI'!AI50=0,0,((('KWh (Monthly) ENTRY NLI '!AI50*0.5)+'KWh (Cumulative) NLI'!AH50-'Rebasing adj NLI'!AI40)*AI107)*AI$19*AI$126)</f>
        <v>10481.625058720396</v>
      </c>
      <c r="AJ50" s="11">
        <f>IF('KWh (Cumulative) NLI'!AJ50=0,0,((('KWh (Monthly) ENTRY NLI '!AJ50*0.5)+'KWh (Cumulative) NLI'!AI50-'Rebasing adj NLI'!AJ40)*AJ107)*AJ$19*AJ$126)</f>
        <v>5326.4359902573724</v>
      </c>
      <c r="AK50" s="11">
        <f>IF('KWh (Cumulative) NLI'!AK50=0,0,((('KWh (Monthly) ENTRY NLI '!AK50*0.5)+'KWh (Cumulative) NLI'!AJ50-'Rebasing adj NLI'!AK40)*AK107)*AK$19*AK$126)</f>
        <v>5313.4910216307235</v>
      </c>
      <c r="AL50" s="11">
        <f>IF('KWh (Cumulative) NLI'!AL50=0,0,((('KWh (Monthly) ENTRY NLI '!AL50*0.5)+'KWh (Cumulative) NLI'!AK50-'Rebasing adj NLI'!AL40)*AL107)*AL$19*AL$126)</f>
        <v>6240.4583800787641</v>
      </c>
      <c r="AM50" s="11">
        <f>IF('KWh (Cumulative) NLI'!AM50=0,0,((('KWh (Monthly) ENTRY NLI '!AM50*0.5)+'KWh (Cumulative) NLI'!AL50-'Rebasing adj NLI'!AM40)*AM107)*AM$19*AM$126)</f>
        <v>6940.3829837394705</v>
      </c>
      <c r="AN50" s="11">
        <f>IF('KWh (Cumulative) NLI'!AN50=0,0,((('KWh (Monthly) ENTRY NLI '!AN50*0.5)+'KWh (Cumulative) NLI'!AM50-'Rebasing adj NLI'!AN40)*AN107)*AN$19*AN$126)</f>
        <v>6969.1377776136242</v>
      </c>
      <c r="AO50" s="11">
        <f>IF('KWh (Cumulative) NLI'!AO50=0,0,((('KWh (Monthly) ENTRY NLI '!AO50*0.5)+'KWh (Cumulative) NLI'!AN50-'Rebasing adj NLI'!AO40)*AO107)*AO$19*AO$126)</f>
        <v>8462.6774306854495</v>
      </c>
      <c r="AP50" s="11">
        <f>IF('KWh (Cumulative) NLI'!AP50=0,0,((('KWh (Monthly) ENTRY NLI '!AP50*0.5)+'KWh (Cumulative) NLI'!AO50-'Rebasing adj NLI'!AP40)*AP107)*AP$19*AP$126)</f>
        <v>7990.319056358192</v>
      </c>
      <c r="AQ50" s="11">
        <f>IF('KWh (Cumulative) NLI'!AQ50=0,0,((('KWh (Monthly) ENTRY NLI '!AQ50*0.5)+'KWh (Cumulative) NLI'!AP50-'Rebasing adj NLI'!AQ40)*AQ107)*AQ$19*AQ$126)</f>
        <v>8757.7706503000118</v>
      </c>
      <c r="AR50" s="11">
        <f>IF('KWh (Cumulative) NLI'!AR50=0,0,((('KWh (Monthly) ENTRY NLI '!AR50*0.5)+'KWh (Cumulative) NLI'!AQ50-'Rebasing adj NLI'!AR40)*AR107)*AR$19*AR$126)</f>
        <v>17179.670922264311</v>
      </c>
      <c r="AS50" s="11">
        <f>IF('KWh (Cumulative) NLI'!AS50=0,0,((('KWh (Monthly) ENTRY NLI '!AS50*0.5)+'KWh (Cumulative) NLI'!AR50-'Rebasing adj NLI'!AS40)*AS107)*AS$19*AS$126)</f>
        <v>17320.841812780207</v>
      </c>
      <c r="AT50" s="11">
        <f>IF('KWh (Cumulative) NLI'!AT50=0,0,((('KWh (Monthly) ENTRY NLI '!AT50*0.5)+'KWh (Cumulative) NLI'!AS50-'Rebasing adj NLI'!AT40)*AT107)*AT$19*AT$126)</f>
        <v>17420.862212952219</v>
      </c>
      <c r="AU50" s="11">
        <f>IF('KWh (Cumulative) NLI'!AU50=0,0,((('KWh (Monthly) ENTRY NLI '!AU50*0.5)+'KWh (Cumulative) NLI'!AT50-'Rebasing adj NLI'!AU40)*AU107)*AU$19*AU$126)</f>
        <v>17143.888506117964</v>
      </c>
      <c r="AV50" s="11">
        <f>IF('KWh (Cumulative) NLI'!AV50=0,0,((('KWh (Monthly) ENTRY NLI '!AV50*0.5)+'KWh (Cumulative) NLI'!AU50-'Rebasing adj NLI'!AV40)*AV107)*AV$19*AV$126)</f>
        <v>8535.7369951621295</v>
      </c>
      <c r="AW50" s="11">
        <f>IF('KWh (Cumulative) NLI'!AW50=0,0,((('KWh (Monthly) ENTRY NLI '!AW50*0.5)+'KWh (Cumulative) NLI'!AV50-'Rebasing adj NLI'!AW40)*AW107)*AW$19*AW$126)</f>
        <v>8346.1399672791013</v>
      </c>
      <c r="AX50" s="11">
        <f>IF('KWh (Cumulative) NLI'!AX50=0,0,((('KWh (Monthly) ENTRY NLI '!AX50*0.5)+'KWh (Cumulative) NLI'!AW50-'Rebasing adj NLI'!AX40)*AX107)*AX$19*AX$126)</f>
        <v>8243.6885122461608</v>
      </c>
      <c r="AY50" s="11">
        <f>IF('KWh (Cumulative) NLI'!AY50=0,0,((('KWh (Monthly) ENTRY NLI '!AY50*0.5)+'KWh (Cumulative) NLI'!AX50-'Rebasing adj NLI'!AY40)*AY107)*AY$19*AY$126)</f>
        <v>7910.5663147916302</v>
      </c>
      <c r="AZ50" s="11">
        <f>IF('KWh (Cumulative) NLI'!AZ50=0,0,((('KWh (Monthly) ENTRY NLI '!AZ50*0.5)+'KWh (Cumulative) NLI'!AY50-'Rebasing adj NLI'!AZ40)*AZ107)*AZ$19*AZ$126)</f>
        <v>7424.4360675216722</v>
      </c>
      <c r="BA50" s="11">
        <f>IF('KWh (Cumulative) NLI'!BA50=0,0,((('KWh (Monthly) ENTRY NLI '!BA50*0.5)+'KWh (Cumulative) NLI'!AZ50-'Rebasing adj NLI'!BA40)*BA107)*BA$19*BA$126)</f>
        <v>8462.7152213050013</v>
      </c>
      <c r="BB50" s="11">
        <f>IF('KWh (Cumulative) NLI'!BB50=0,0,((('KWh (Monthly) ENTRY NLI '!BB50*0.5)+'KWh (Cumulative) NLI'!BA50-'Rebasing adj NLI'!BB40)*BB107)*BB$19*BB$126)</f>
        <v>7990.3547376183669</v>
      </c>
      <c r="BC50" s="11">
        <f>IF('KWh (Cumulative) NLI'!BC50=0,0,((('KWh (Monthly) ENTRY NLI '!BC50*0.5)+'KWh (Cumulative) NLI'!BB50-'Rebasing adj NLI'!BC40)*BC107)*BC$19*BC$126)</f>
        <v>8757.8097586478325</v>
      </c>
      <c r="BD50" s="11">
        <f>IF('KWh (Cumulative) NLI'!BD50=0,0,((('KWh (Monthly) ENTRY NLI '!BD50*0.5)+'KWh (Cumulative) NLI'!BC50-'Rebasing adj NLI'!BD40)*BD107)*BD$19*BD$126)</f>
        <v>0</v>
      </c>
      <c r="BE50" s="11">
        <f>IF('KWh (Cumulative) NLI'!BE50=0,0,((('KWh (Monthly) ENTRY NLI '!BE50*0.5)+'KWh (Cumulative) NLI'!BD50-'Rebasing adj NLI'!BE40)*BE107)*BE$19*BE$126)</f>
        <v>0</v>
      </c>
      <c r="BF50" s="11">
        <f>IF('KWh (Cumulative) NLI'!BF50=0,0,((('KWh (Monthly) ENTRY NLI '!BF50*0.5)+'KWh (Cumulative) NLI'!BE50-'Rebasing adj NLI'!BF40)*BF107)*BF$19*BF$126)</f>
        <v>0</v>
      </c>
      <c r="BG50" s="11">
        <f>IF('KWh (Cumulative) NLI'!BG50=0,0,((('KWh (Monthly) ENTRY NLI '!BG50*0.5)+'KWh (Cumulative) NLI'!BF50-'Rebasing adj NLI'!BG40)*BG107)*BG$19*BG$126)</f>
        <v>0</v>
      </c>
      <c r="BH50" s="11">
        <f>IF('KWh (Cumulative) NLI'!BH50=0,0,((('KWh (Monthly) ENTRY NLI '!BH50*0.5)+'KWh (Cumulative) NLI'!BG50-'Rebasing adj NLI'!BH40)*BH107)*BH$19*BH$126)</f>
        <v>0</v>
      </c>
      <c r="BI50" s="11">
        <f>IF('KWh (Cumulative) NLI'!BI50=0,0,((('KWh (Monthly) ENTRY NLI '!BI50*0.5)+'KWh (Cumulative) NLI'!BH50-'Rebasing adj NLI'!BI40)*BI107)*BI$19*BI$126)</f>
        <v>0</v>
      </c>
      <c r="BJ50" s="11">
        <f>IF('KWh (Cumulative) NLI'!BJ50=0,0,((('KWh (Monthly) ENTRY NLI '!BJ50*0.5)+'KWh (Cumulative) NLI'!BI50-'Rebasing adj NLI'!BJ40)*BJ107)*BJ$19*BJ$126)</f>
        <v>0</v>
      </c>
      <c r="BK50" s="11">
        <f>IF('KWh (Cumulative) NLI'!BK50=0,0,((('KWh (Monthly) ENTRY NLI '!BK50*0.5)+'KWh (Cumulative) NLI'!BJ50-'Rebasing adj NLI'!BK40)*BK107)*BK$19*BK$126)</f>
        <v>0</v>
      </c>
      <c r="BL50" s="11">
        <f>IF('KWh (Cumulative) NLI'!BL50=0,0,((('KWh (Monthly) ENTRY NLI '!BL50*0.5)+'KWh (Cumulative) NLI'!BK50-'Rebasing adj NLI'!BL40)*BL107)*BL$19*BL$126)</f>
        <v>0</v>
      </c>
      <c r="BM50" s="11">
        <f>IF('KWh (Cumulative) NLI'!BM50=0,0,((('KWh (Monthly) ENTRY NLI '!BM50*0.5)+'KWh (Cumulative) NLI'!BL50-'Rebasing adj NLI'!BM40)*BM107)*BM$19*BM$126)</f>
        <v>0</v>
      </c>
      <c r="BN50" s="11">
        <f>IF('KWh (Cumulative) NLI'!BN50=0,0,((('KWh (Monthly) ENTRY NLI '!BN50*0.5)+'KWh (Cumulative) NLI'!BM50-'Rebasing adj NLI'!BN40)*BN107)*BN$19*BN$126)</f>
        <v>0</v>
      </c>
      <c r="BO50" s="11">
        <f>IF('KWh (Cumulative) NLI'!BO50=0,0,((('KWh (Monthly) ENTRY NLI '!BO50*0.5)+'KWh (Cumulative) NLI'!BN50-'Rebasing adj NLI'!BO40)*BO107)*BO$19*BO$126)</f>
        <v>0</v>
      </c>
      <c r="BP50" s="11">
        <f>IF('KWh (Cumulative) NLI'!BP50=0,0,((('KWh (Monthly) ENTRY NLI '!BP50*0.5)+'KWh (Cumulative) NLI'!BO50-'Rebasing adj NLI'!BP40)*BP107)*BP$19*BP$126)</f>
        <v>0</v>
      </c>
      <c r="BQ50" s="11">
        <f>IF('KWh (Cumulative) NLI'!BQ50=0,0,((('KWh (Monthly) ENTRY NLI '!BQ50*0.5)+'KWh (Cumulative) NLI'!BP50-'Rebasing adj NLI'!BQ40)*BQ107)*BQ$19*BQ$126)</f>
        <v>0</v>
      </c>
      <c r="BR50" s="11">
        <f>IF('KWh (Cumulative) NLI'!BR50=0,0,((('KWh (Monthly) ENTRY NLI '!BR50*0.5)+'KWh (Cumulative) NLI'!BQ50-'Rebasing adj NLI'!BR40)*BR107)*BR$19*BR$126)</f>
        <v>0</v>
      </c>
      <c r="BS50" s="11">
        <f>IF('KWh (Cumulative) NLI'!BS50=0,0,((('KWh (Monthly) ENTRY NLI '!BS50*0.5)+'KWh (Cumulative) NLI'!BR50-'Rebasing adj NLI'!BS40)*BS107)*BS$19*BS$126)</f>
        <v>0</v>
      </c>
      <c r="BT50" s="11">
        <f>IF('KWh (Cumulative) NLI'!BT50=0,0,((('KWh (Monthly) ENTRY NLI '!BT50*0.5)+'KWh (Cumulative) NLI'!BS50-'Rebasing adj NLI'!BT40)*BT107)*BT$19*BT$126)</f>
        <v>0</v>
      </c>
      <c r="BU50" s="11">
        <f>IF('KWh (Cumulative) NLI'!BU50=0,0,((('KWh (Monthly) ENTRY NLI '!BU50*0.5)+'KWh (Cumulative) NLI'!BT50-'Rebasing adj NLI'!BU40)*BU107)*BU$19*BU$126)</f>
        <v>0</v>
      </c>
      <c r="BV50" s="11">
        <f>IF('KWh (Cumulative) NLI'!BV50=0,0,((('KWh (Monthly) ENTRY NLI '!BV50*0.5)+'KWh (Cumulative) NLI'!BU50-'Rebasing adj NLI'!BV40)*BV107)*BV$19*BV$126)</f>
        <v>0</v>
      </c>
      <c r="BW50" s="11">
        <f>IF('KWh (Cumulative) NLI'!BW50=0,0,((('KWh (Monthly) ENTRY NLI '!BW50*0.5)+'KWh (Cumulative) NLI'!BV50-'Rebasing adj NLI'!BW40)*BW107)*BW$19*BW$126)</f>
        <v>0</v>
      </c>
      <c r="BX50" s="11">
        <f>IF('KWh (Cumulative) NLI'!BX50=0,0,((('KWh (Monthly) ENTRY NLI '!BX50*0.5)+'KWh (Cumulative) NLI'!BW50-'Rebasing adj NLI'!BX40)*BX107)*BX$19*BX$126)</f>
        <v>0</v>
      </c>
      <c r="BY50" s="11">
        <f>IF('KWh (Cumulative) NLI'!BY50=0,0,((('KWh (Monthly) ENTRY NLI '!BY50*0.5)+'KWh (Cumulative) NLI'!BX50-'Rebasing adj NLI'!BY40)*BY107)*BY$19*BY$126)</f>
        <v>0</v>
      </c>
      <c r="BZ50" s="11">
        <f>IF('KWh (Cumulative) NLI'!BZ50=0,0,((('KWh (Monthly) ENTRY NLI '!BZ50*0.5)+'KWh (Cumulative) NLI'!BY50-'Rebasing adj NLI'!BZ40)*BZ107)*BZ$19*BZ$126)</f>
        <v>0</v>
      </c>
      <c r="CA50" s="11">
        <f>IF('KWh (Cumulative) NLI'!CA50=0,0,((('KWh (Monthly) ENTRY NLI '!CA50*0.5)+'KWh (Cumulative) NLI'!BZ50-'Rebasing adj NLI'!CA40)*CA107)*CA$19*CA$126)</f>
        <v>0</v>
      </c>
      <c r="CB50" s="11">
        <f>IF('KWh (Cumulative) NLI'!CB50=0,0,((('KWh (Monthly) ENTRY NLI '!CB50*0.5)+'KWh (Cumulative) NLI'!CA50-'Rebasing adj NLI'!CB40)*CB107)*CB$19*CB$126)</f>
        <v>0</v>
      </c>
      <c r="CC50" s="11">
        <f>IF('KWh (Cumulative) NLI'!CC50=0,0,((('KWh (Monthly) ENTRY NLI '!CC50*0.5)+'KWh (Cumulative) NLI'!CB50-'Rebasing adj NLI'!CC40)*CC107)*CC$19*CC$126)</f>
        <v>0</v>
      </c>
      <c r="CD50" s="11">
        <f>IF('KWh (Cumulative) NLI'!CD50=0,0,((('KWh (Monthly) ENTRY NLI '!CD50*0.5)+'KWh (Cumulative) NLI'!CC50-'Rebasing adj NLI'!CD40)*CD107)*CD$19*CD$126)</f>
        <v>0</v>
      </c>
      <c r="CE50" s="11">
        <f>IF('KWh (Cumulative) NLI'!CE50=0,0,((('KWh (Monthly) ENTRY NLI '!CE50*0.5)+'KWh (Cumulative) NLI'!CD50-'Rebasing adj NLI'!CE40)*CE107)*CE$19*CE$126)</f>
        <v>0</v>
      </c>
      <c r="CF50" s="11">
        <f>IF('KWh (Cumulative) NLI'!CF50=0,0,((('KWh (Monthly) ENTRY NLI '!CF50*0.5)+'KWh (Cumulative) NLI'!CE50-'Rebasing adj NLI'!CF40)*CF107)*CF$19*CF$126)</f>
        <v>0</v>
      </c>
      <c r="CG50" s="11">
        <f>IF('KWh (Cumulative) NLI'!CG50=0,0,((('KWh (Monthly) ENTRY NLI '!CG50*0.5)+'KWh (Cumulative) NLI'!CF50-'Rebasing adj NLI'!CG40)*CG107)*CG$19*CG$126)</f>
        <v>0</v>
      </c>
      <c r="CH50" s="11">
        <f>IF('KWh (Cumulative) NLI'!CH50=0,0,((('KWh (Monthly) ENTRY NLI '!CH50*0.5)+'KWh (Cumulative) NLI'!CG50-'Rebasing adj NLI'!CH40)*CH107)*CH$19*CH$126)</f>
        <v>0</v>
      </c>
      <c r="CI50" s="11">
        <f>IF('KWh (Cumulative) NLI'!CI50=0,0,((('KWh (Monthly) ENTRY NLI '!CI50*0.5)+'KWh (Cumulative) NLI'!CH50-'Rebasing adj NLI'!CI40)*CI107)*CI$19*CI$126)</f>
        <v>0</v>
      </c>
      <c r="CJ50" s="11">
        <f>IF('KWh (Cumulative) NLI'!CJ50=0,0,((('KWh (Monthly) ENTRY NLI '!CJ50*0.5)+'KWh (Cumulative) NLI'!CI50-'Rebasing adj NLI'!CJ40)*CJ107)*CJ$19*CJ$126)</f>
        <v>0</v>
      </c>
      <c r="CK50" s="111">
        <f>SUM(C50:CJ50)</f>
        <v>285156.42720335373</v>
      </c>
      <c r="CL50" s="111">
        <v>-24138.117095506459</v>
      </c>
    </row>
    <row r="51" spans="1:90" x14ac:dyDescent="0.25">
      <c r="A51" s="209"/>
      <c r="B51" s="45" t="s">
        <v>6</v>
      </c>
      <c r="C51" s="11">
        <f>IF('KWh (Cumulative) NLI'!C51=0,0,((('KWh (Monthly) ENTRY NLI '!C51*0.5)-'Rebasing adj NLI'!C41)*C108)*C$19*C$126)</f>
        <v>0</v>
      </c>
      <c r="D51" s="11">
        <f>IF('KWh (Cumulative) NLI'!D51=0,0,((('KWh (Monthly) ENTRY NLI '!D51*0.5)+'KWh (Cumulative) NLI'!C51-'Rebasing adj NLI'!D41)*D108)*D$19*D$126)</f>
        <v>0</v>
      </c>
      <c r="E51" s="11">
        <f>IF('KWh (Cumulative) NLI'!E51=0,0,((('KWh (Monthly) ENTRY NLI '!E51*0.5)+'KWh (Cumulative) NLI'!D51-'Rebasing adj NLI'!E41)*E108)*E$19*E$126)</f>
        <v>0</v>
      </c>
      <c r="F51" s="11">
        <f>IF('KWh (Cumulative) NLI'!F51=0,0,((('KWh (Monthly) ENTRY NLI '!F51*0.5)+'KWh (Cumulative) NLI'!E51-'Rebasing adj NLI'!F41)*F108)*F$19*F$126)</f>
        <v>0</v>
      </c>
      <c r="G51" s="11">
        <f>IF('KWh (Cumulative) NLI'!G51=0,0,((('KWh (Monthly) ENTRY NLI '!G51*0.5)+'KWh (Cumulative) NLI'!F51-'Rebasing adj NLI'!G41)*G108)*G$19*G$126)</f>
        <v>0</v>
      </c>
      <c r="H51" s="11">
        <f>IF('KWh (Cumulative) NLI'!H51=0,0,((('KWh (Monthly) ENTRY NLI '!H51*0.5)+'KWh (Cumulative) NLI'!G51-'Rebasing adj NLI'!H41)*H108)*H$19*H$126)</f>
        <v>0</v>
      </c>
      <c r="I51" s="11">
        <f>IF('KWh (Cumulative) NLI'!I51=0,0,((('KWh (Monthly) ENTRY NLI '!I51*0.5)+'KWh (Cumulative) NLI'!H51-'Rebasing adj NLI'!I41)*I108)*I$19*I$126)</f>
        <v>0</v>
      </c>
      <c r="J51" s="11">
        <f>IF('KWh (Cumulative) NLI'!J51=0,0,((('KWh (Monthly) ENTRY NLI '!J51*0.5)+'KWh (Cumulative) NLI'!I51-'Rebasing adj NLI'!J41)*J108)*J$19*J$126)</f>
        <v>0</v>
      </c>
      <c r="K51" s="11">
        <f>IF('KWh (Cumulative) NLI'!K51=0,0,((('KWh (Monthly) ENTRY NLI '!K51*0.5)+'KWh (Cumulative) NLI'!J51-'Rebasing adj NLI'!K41)*K108)*K$19*K$126)</f>
        <v>0</v>
      </c>
      <c r="L51" s="11">
        <f>IF('KWh (Cumulative) NLI'!L51=0,0,((('KWh (Monthly) ENTRY NLI '!L51*0.5)+'KWh (Cumulative) NLI'!K51-'Rebasing adj NLI'!L41)*L108)*L$19*L$126)</f>
        <v>0</v>
      </c>
      <c r="M51" s="11">
        <f>IF('KWh (Cumulative) NLI'!M51=0,0,((('KWh (Monthly) ENTRY NLI '!M51*0.5)+'KWh (Cumulative) NLI'!L51-'Rebasing adj NLI'!M41)*M108)*M$19*M$126)</f>
        <v>22.817674254174534</v>
      </c>
      <c r="N51" s="11">
        <f>IF('KWh (Cumulative) NLI'!N51=0,0,((('KWh (Monthly) ENTRY NLI '!N51*0.5)+'KWh (Cumulative) NLI'!M51-'Rebasing adj NLI'!N41)*N108)*N$19*N$126)</f>
        <v>72.873693206078926</v>
      </c>
      <c r="O51" s="11">
        <f>IF('KWh (Cumulative) NLI'!O51=0,0,((('KWh (Monthly) ENTRY NLI '!O51*0.5)+'KWh (Cumulative) NLI'!N51-'Rebasing adj NLI'!O41)*O108)*O$19*O$126)</f>
        <v>72.870595795970203</v>
      </c>
      <c r="P51" s="11">
        <f>IF('KWh (Cumulative) NLI'!P51=0,0,((('KWh (Monthly) ENTRY NLI '!P51*0.5)+'KWh (Cumulative) NLI'!O51-'Rebasing adj NLI'!P41)*P108)*P$19*P$126)</f>
        <v>62.58870095551557</v>
      </c>
      <c r="Q51" s="11">
        <f>IF('KWh (Cumulative) NLI'!Q51=0,0,((('KWh (Monthly) ENTRY NLI '!Q51*0.5)+'KWh (Cumulative) NLI'!P51-'Rebasing adj NLI'!Q41)*Q108)*Q$19*Q$126)</f>
        <v>50.31109255222502</v>
      </c>
      <c r="R51" s="11">
        <f>IF('KWh (Cumulative) NLI'!R51=0,0,((('KWh (Monthly) ENTRY NLI '!R51*0.5)+'KWh (Cumulative) NLI'!Q51-'Rebasing adj NLI'!R41)*R108)*R$19*R$126)</f>
        <v>0</v>
      </c>
      <c r="S51" s="11">
        <f>IF('KWh (Cumulative) NLI'!S51=0,0,((('KWh (Monthly) ENTRY NLI '!S51*0.5)+'KWh (Cumulative) NLI'!R51-'Rebasing adj NLI'!S41)*S108)*S$19*S$126)</f>
        <v>0</v>
      </c>
      <c r="T51" s="11">
        <f>IF('KWh (Cumulative) NLI'!T51=0,0,((('KWh (Monthly) ENTRY NLI '!T51*0.5)+'KWh (Cumulative) NLI'!S51-'Rebasing adj NLI'!T41)*T108)*T$19*T$126)</f>
        <v>0</v>
      </c>
      <c r="U51" s="11">
        <f>IF('KWh (Cumulative) NLI'!U51=0,0,((('KWh (Monthly) ENTRY NLI '!U51*0.5)+'KWh (Cumulative) NLI'!T51-'Rebasing adj NLI'!U41)*U108)*U$19*U$126)</f>
        <v>0</v>
      </c>
      <c r="V51" s="11">
        <f>IF('KWh (Cumulative) NLI'!V51=0,0,((('KWh (Monthly) ENTRY NLI '!V51*0.5)+'KWh (Cumulative) NLI'!U51-'Rebasing adj NLI'!V41)*V108)*V$19*V$126)</f>
        <v>0</v>
      </c>
      <c r="W51" s="11">
        <f>IF('KWh (Cumulative) NLI'!W51=0,0,((('KWh (Monthly) ENTRY NLI '!W51*0.5)+'KWh (Cumulative) NLI'!V51-'Rebasing adj NLI'!W41)*W108)*W$19*W$126)</f>
        <v>0</v>
      </c>
      <c r="X51" s="11">
        <f>IF('KWh (Cumulative) NLI'!X51=0,0,((('KWh (Monthly) ENTRY NLI '!X51*0.5)+'KWh (Cumulative) NLI'!W51-'Rebasing adj NLI'!X41)*X108)*X$19*X$126)</f>
        <v>0</v>
      </c>
      <c r="Y51" s="11">
        <f>IF('KWh (Cumulative) NLI'!Y51=0,0,((('KWh (Monthly) ENTRY NLI '!Y51*0.5)+'KWh (Cumulative) NLI'!X51-'Rebasing adj NLI'!Y41)*Y108)*Y$19*Y$126)</f>
        <v>58.080747232967695</v>
      </c>
      <c r="Z51" s="11">
        <f>IF('KWh (Cumulative) NLI'!Z51=0,0,((('KWh (Monthly) ENTRY NLI '!Z51*0.5)+'KWh (Cumulative) NLI'!Y51-'Rebasing adj NLI'!Z41)*Z108)*Z$19*Z$126)</f>
        <v>186.990764588567</v>
      </c>
      <c r="AA51" s="11">
        <f>IF('KWh (Cumulative) NLI'!AA51=0,0,((('KWh (Monthly) ENTRY NLI '!AA51*0.5)+'KWh (Cumulative) NLI'!Z51-'Rebasing adj NLI'!AA41)*AA108)*AA$19*AA$126)</f>
        <v>187.26335623604294</v>
      </c>
      <c r="AB51" s="11">
        <f>IF('KWh (Cumulative) NLI'!AB51=0,0,((('KWh (Monthly) ENTRY NLI '!AB51*0.5)+'KWh (Cumulative) NLI'!AA51-'Rebasing adj NLI'!AB41)*AB108)*AB$19*AB$126)</f>
        <v>162.01857457855473</v>
      </c>
      <c r="AC51" s="11">
        <f>IF('KWh (Cumulative) NLI'!AC51=0,0,((('KWh (Monthly) ENTRY NLI '!AC51*0.5)+'KWh (Cumulative) NLI'!AB51-'Rebasing adj NLI'!AC41)*AC108)*AC$19*AC$126)</f>
        <v>129.76061598249984</v>
      </c>
      <c r="AD51" s="11">
        <f>IF('KWh (Cumulative) NLI'!AD51=0,0,((('KWh (Monthly) ENTRY NLI '!AD51*0.5)+'KWh (Cumulative) NLI'!AC51-'Rebasing adj NLI'!AD41)*AD108)*AD$19*AD$126)</f>
        <v>76.396990707576478</v>
      </c>
      <c r="AE51" s="11">
        <f>IF('KWh (Cumulative) NLI'!AE51=0,0,((('KWh (Monthly) ENTRY NLI '!AE51*0.5)+'KWh (Cumulative) NLI'!AD51-'Rebasing adj NLI'!AE41)*AE108)*AE$19*AE$126)</f>
        <v>84.24336523886582</v>
      </c>
      <c r="AF51" s="11">
        <f>IF('KWh (Cumulative) NLI'!AF51=0,0,((('KWh (Monthly) ENTRY NLI '!AF51*0.5)+'KWh (Cumulative) NLI'!AE51-'Rebasing adj NLI'!AF41)*AF108)*AF$19*AF$126)</f>
        <v>388.25303725520882</v>
      </c>
      <c r="AG51" s="11">
        <f>IF('KWh (Cumulative) NLI'!AG51=0,0,((('KWh (Monthly) ENTRY NLI '!AG51*0.5)+'KWh (Cumulative) NLI'!AF51-'Rebasing adj NLI'!AG41)*AG108)*AG$19*AG$126)</f>
        <v>2179.2052093951888</v>
      </c>
      <c r="AH51" s="11">
        <f>IF('KWh (Cumulative) NLI'!AH51=0,0,((('KWh (Monthly) ENTRY NLI '!AH51*0.5)+'KWh (Cumulative) NLI'!AG51-'Rebasing adj NLI'!AH41)*AH108)*AH$19*AH$126)</f>
        <v>3402.8699128708677</v>
      </c>
      <c r="AI51" s="11">
        <f>IF('KWh (Cumulative) NLI'!AI51=0,0,((('KWh (Monthly) ENTRY NLI '!AI51*0.5)+'KWh (Cumulative) NLI'!AH51-'Rebasing adj NLI'!AI41)*AI108)*AI$19*AI$126)</f>
        <v>1586.406098191585</v>
      </c>
      <c r="AJ51" s="11">
        <f>IF('KWh (Cumulative) NLI'!AJ51=0,0,((('KWh (Monthly) ENTRY NLI '!AJ51*0.5)+'KWh (Cumulative) NLI'!AI51-'Rebasing adj NLI'!AJ41)*AJ108)*AJ$19*AJ$126)</f>
        <v>536.3543961234941</v>
      </c>
      <c r="AK51" s="11">
        <f>IF('KWh (Cumulative) NLI'!AK51=0,0,((('KWh (Monthly) ENTRY NLI '!AK51*0.5)+'KWh (Cumulative) NLI'!AJ51-'Rebasing adj NLI'!AK41)*AK108)*AK$19*AK$126)</f>
        <v>940.53684889622082</v>
      </c>
      <c r="AL51" s="11">
        <f>IF('KWh (Cumulative) NLI'!AL51=0,0,((('KWh (Monthly) ENTRY NLI '!AL51*0.5)+'KWh (Cumulative) NLI'!AK51-'Rebasing adj NLI'!AL41)*AL108)*AL$19*AL$126)</f>
        <v>1790.9954127569029</v>
      </c>
      <c r="AM51" s="11">
        <f>IF('KWh (Cumulative) NLI'!AM51=0,0,((('KWh (Monthly) ENTRY NLI '!AM51*0.5)+'KWh (Cumulative) NLI'!AL51-'Rebasing adj NLI'!AM41)*AM108)*AM$19*AM$126)</f>
        <v>1979.4927988441805</v>
      </c>
      <c r="AN51" s="11">
        <f>IF('KWh (Cumulative) NLI'!AN51=0,0,((('KWh (Monthly) ENTRY NLI '!AN51*0.5)+'KWh (Cumulative) NLI'!AM51-'Rebasing adj NLI'!AN41)*AN108)*AN$19*AN$126)</f>
        <v>1759.439902234222</v>
      </c>
      <c r="AO51" s="11">
        <f>IF('KWh (Cumulative) NLI'!AO51=0,0,((('KWh (Monthly) ENTRY NLI '!AO51*0.5)+'KWh (Cumulative) NLI'!AN51-'Rebasing adj NLI'!AO41)*AO108)*AO$19*AO$126)</f>
        <v>1446.8218647471197</v>
      </c>
      <c r="AP51" s="11">
        <f>IF('KWh (Cumulative) NLI'!AP51=0,0,((('KWh (Monthly) ENTRY NLI '!AP51*0.5)+'KWh (Cumulative) NLI'!AO51-'Rebasing adj NLI'!AP41)*AP108)*AP$19*AP$126)</f>
        <v>853.62529147855128</v>
      </c>
      <c r="AQ51" s="11">
        <f>IF('KWh (Cumulative) NLI'!AQ51=0,0,((('KWh (Monthly) ENTRY NLI '!AQ51*0.5)+'KWh (Cumulative) NLI'!AP51-'Rebasing adj NLI'!AQ41)*AQ108)*AQ$19*AQ$126)</f>
        <v>943.82690269037857</v>
      </c>
      <c r="AR51" s="11">
        <f>IF('KWh (Cumulative) NLI'!AR51=0,0,((('KWh (Monthly) ENTRY NLI '!AR51*0.5)+'KWh (Cumulative) NLI'!AQ51-'Rebasing adj NLI'!AR41)*AR108)*AR$19*AR$126)</f>
        <v>4603.2610646990988</v>
      </c>
      <c r="AS51" s="11">
        <f>IF('KWh (Cumulative) NLI'!AS51=0,0,((('KWh (Monthly) ENTRY NLI '!AS51*0.5)+'KWh (Cumulative) NLI'!AR51-'Rebasing adj NLI'!AS41)*AS108)*AS$19*AS$126)</f>
        <v>6092.0104341075903</v>
      </c>
      <c r="AT51" s="11">
        <f>IF('KWh (Cumulative) NLI'!AT51=0,0,((('KWh (Monthly) ENTRY NLI '!AT51*0.5)+'KWh (Cumulative) NLI'!AS51-'Rebasing adj NLI'!AT41)*AT108)*AT$19*AT$126)</f>
        <v>5717.8438475907478</v>
      </c>
      <c r="AU51" s="11">
        <f>IF('KWh (Cumulative) NLI'!AU51=0,0,((('KWh (Monthly) ENTRY NLI '!AU51*0.5)+'KWh (Cumulative) NLI'!AT51-'Rebasing adj NLI'!AU41)*AU108)*AU$19*AU$126)</f>
        <v>2486.5824232974564</v>
      </c>
      <c r="AV51" s="11">
        <f>IF('KWh (Cumulative) NLI'!AV51=0,0,((('KWh (Monthly) ENTRY NLI '!AV51*0.5)+'KWh (Cumulative) NLI'!AU51-'Rebasing adj NLI'!AV41)*AV108)*AV$19*AV$126)</f>
        <v>787.78169740876547</v>
      </c>
      <c r="AW51" s="11">
        <f>IF('KWh (Cumulative) NLI'!AW51=0,0,((('KWh (Monthly) ENTRY NLI '!AW51*0.5)+'KWh (Cumulative) NLI'!AV51-'Rebasing adj NLI'!AW41)*AW108)*AW$19*AW$126)</f>
        <v>1299.242972618581</v>
      </c>
      <c r="AX51" s="11">
        <f>IF('KWh (Cumulative) NLI'!AX51=0,0,((('KWh (Monthly) ENTRY NLI '!AX51*0.5)+'KWh (Cumulative) NLI'!AW51-'Rebasing adj NLI'!AX41)*AX108)*AX$19*AX$126)</f>
        <v>2081.229638200623</v>
      </c>
      <c r="AY51" s="11">
        <f>IF('KWh (Cumulative) NLI'!AY51=0,0,((('KWh (Monthly) ENTRY NLI '!AY51*0.5)+'KWh (Cumulative) NLI'!AX51-'Rebasing adj NLI'!AY41)*AY108)*AY$19*AY$126)</f>
        <v>2074.6963884519764</v>
      </c>
      <c r="AZ51" s="11">
        <f>IF('KWh (Cumulative) NLI'!AZ51=0,0,((('KWh (Monthly) ENTRY NLI '!AZ51*0.5)+'KWh (Cumulative) NLI'!AY51-'Rebasing adj NLI'!AZ41)*AZ108)*AZ$19*AZ$126)</f>
        <v>1800.7564236527996</v>
      </c>
      <c r="BA51" s="11">
        <f>IF('KWh (Cumulative) NLI'!BA51=0,0,((('KWh (Monthly) ENTRY NLI '!BA51*0.5)+'KWh (Cumulative) NLI'!AZ51-'Rebasing adj NLI'!BA41)*BA108)*BA$19*BA$126)</f>
        <v>1446.8218647471197</v>
      </c>
      <c r="BB51" s="11">
        <f>IF('KWh (Cumulative) NLI'!BB51=0,0,((('KWh (Monthly) ENTRY NLI '!BB51*0.5)+'KWh (Cumulative) NLI'!BA51-'Rebasing adj NLI'!BB41)*BB108)*BB$19*BB$126)</f>
        <v>853.62529147855128</v>
      </c>
      <c r="BC51" s="11">
        <f>IF('KWh (Cumulative) NLI'!BC51=0,0,((('KWh (Monthly) ENTRY NLI '!BC51*0.5)+'KWh (Cumulative) NLI'!BB51-'Rebasing adj NLI'!BC41)*BC108)*BC$19*BC$126)</f>
        <v>943.82690269037857</v>
      </c>
      <c r="BD51" s="11">
        <f>IF('KWh (Cumulative) NLI'!BD51=0,0,((('KWh (Monthly) ENTRY NLI '!BD51*0.5)+'KWh (Cumulative) NLI'!BC51-'Rebasing adj NLI'!BD41)*BD108)*BD$19*BD$126)</f>
        <v>0</v>
      </c>
      <c r="BE51" s="11">
        <f>IF('KWh (Cumulative) NLI'!BE51=0,0,((('KWh (Monthly) ENTRY NLI '!BE51*0.5)+'KWh (Cumulative) NLI'!BD51-'Rebasing adj NLI'!BE41)*BE108)*BE$19*BE$126)</f>
        <v>0</v>
      </c>
      <c r="BF51" s="11">
        <f>IF('KWh (Cumulative) NLI'!BF51=0,0,((('KWh (Monthly) ENTRY NLI '!BF51*0.5)+'KWh (Cumulative) NLI'!BE51-'Rebasing adj NLI'!BF41)*BF108)*BF$19*BF$126)</f>
        <v>0</v>
      </c>
      <c r="BG51" s="11">
        <f>IF('KWh (Cumulative) NLI'!BG51=0,0,((('KWh (Monthly) ENTRY NLI '!BG51*0.5)+'KWh (Cumulative) NLI'!BF51-'Rebasing adj NLI'!BG41)*BG108)*BG$19*BG$126)</f>
        <v>0</v>
      </c>
      <c r="BH51" s="11">
        <f>IF('KWh (Cumulative) NLI'!BH51=0,0,((('KWh (Monthly) ENTRY NLI '!BH51*0.5)+'KWh (Cumulative) NLI'!BG51-'Rebasing adj NLI'!BH41)*BH108)*BH$19*BH$126)</f>
        <v>0</v>
      </c>
      <c r="BI51" s="11">
        <f>IF('KWh (Cumulative) NLI'!BI51=0,0,((('KWh (Monthly) ENTRY NLI '!BI51*0.5)+'KWh (Cumulative) NLI'!BH51-'Rebasing adj NLI'!BI41)*BI108)*BI$19*BI$126)</f>
        <v>0</v>
      </c>
      <c r="BJ51" s="11">
        <f>IF('KWh (Cumulative) NLI'!BJ51=0,0,((('KWh (Monthly) ENTRY NLI '!BJ51*0.5)+'KWh (Cumulative) NLI'!BI51-'Rebasing adj NLI'!BJ41)*BJ108)*BJ$19*BJ$126)</f>
        <v>0</v>
      </c>
      <c r="BK51" s="11">
        <f>IF('KWh (Cumulative) NLI'!BK51=0,0,((('KWh (Monthly) ENTRY NLI '!BK51*0.5)+'KWh (Cumulative) NLI'!BJ51-'Rebasing adj NLI'!BK41)*BK108)*BK$19*BK$126)</f>
        <v>0</v>
      </c>
      <c r="BL51" s="11">
        <f>IF('KWh (Cumulative) NLI'!BL51=0,0,((('KWh (Monthly) ENTRY NLI '!BL51*0.5)+'KWh (Cumulative) NLI'!BK51-'Rebasing adj NLI'!BL41)*BL108)*BL$19*BL$126)</f>
        <v>0</v>
      </c>
      <c r="BM51" s="11">
        <f>IF('KWh (Cumulative) NLI'!BM51=0,0,((('KWh (Monthly) ENTRY NLI '!BM51*0.5)+'KWh (Cumulative) NLI'!BL51-'Rebasing adj NLI'!BM41)*BM108)*BM$19*BM$126)</f>
        <v>0</v>
      </c>
      <c r="BN51" s="11">
        <f>IF('KWh (Cumulative) NLI'!BN51=0,0,((('KWh (Monthly) ENTRY NLI '!BN51*0.5)+'KWh (Cumulative) NLI'!BM51-'Rebasing adj NLI'!BN41)*BN108)*BN$19*BN$126)</f>
        <v>0</v>
      </c>
      <c r="BO51" s="11">
        <f>IF('KWh (Cumulative) NLI'!BO51=0,0,((('KWh (Monthly) ENTRY NLI '!BO51*0.5)+'KWh (Cumulative) NLI'!BN51-'Rebasing adj NLI'!BO41)*BO108)*BO$19*BO$126)</f>
        <v>0</v>
      </c>
      <c r="BP51" s="11">
        <f>IF('KWh (Cumulative) NLI'!BP51=0,0,((('KWh (Monthly) ENTRY NLI '!BP51*0.5)+'KWh (Cumulative) NLI'!BO51-'Rebasing adj NLI'!BP41)*BP108)*BP$19*BP$126)</f>
        <v>0</v>
      </c>
      <c r="BQ51" s="11">
        <f>IF('KWh (Cumulative) NLI'!BQ51=0,0,((('KWh (Monthly) ENTRY NLI '!BQ51*0.5)+'KWh (Cumulative) NLI'!BP51-'Rebasing adj NLI'!BQ41)*BQ108)*BQ$19*BQ$126)</f>
        <v>0</v>
      </c>
      <c r="BR51" s="11">
        <f>IF('KWh (Cumulative) NLI'!BR51=0,0,((('KWh (Monthly) ENTRY NLI '!BR51*0.5)+'KWh (Cumulative) NLI'!BQ51-'Rebasing adj NLI'!BR41)*BR108)*BR$19*BR$126)</f>
        <v>0</v>
      </c>
      <c r="BS51" s="11">
        <f>IF('KWh (Cumulative) NLI'!BS51=0,0,((('KWh (Monthly) ENTRY NLI '!BS51*0.5)+'KWh (Cumulative) NLI'!BR51-'Rebasing adj NLI'!BS41)*BS108)*BS$19*BS$126)</f>
        <v>0</v>
      </c>
      <c r="BT51" s="11">
        <f>IF('KWh (Cumulative) NLI'!BT51=0,0,((('KWh (Monthly) ENTRY NLI '!BT51*0.5)+'KWh (Cumulative) NLI'!BS51-'Rebasing adj NLI'!BT41)*BT108)*BT$19*BT$126)</f>
        <v>0</v>
      </c>
      <c r="BU51" s="11">
        <f>IF('KWh (Cumulative) NLI'!BU51=0,0,((('KWh (Monthly) ENTRY NLI '!BU51*0.5)+'KWh (Cumulative) NLI'!BT51-'Rebasing adj NLI'!BU41)*BU108)*BU$19*BU$126)</f>
        <v>0</v>
      </c>
      <c r="BV51" s="11">
        <f>IF('KWh (Cumulative) NLI'!BV51=0,0,((('KWh (Monthly) ENTRY NLI '!BV51*0.5)+'KWh (Cumulative) NLI'!BU51-'Rebasing adj NLI'!BV41)*BV108)*BV$19*BV$126)</f>
        <v>0</v>
      </c>
      <c r="BW51" s="11">
        <f>IF('KWh (Cumulative) NLI'!BW51=0,0,((('KWh (Monthly) ENTRY NLI '!BW51*0.5)+'KWh (Cumulative) NLI'!BV51-'Rebasing adj NLI'!BW41)*BW108)*BW$19*BW$126)</f>
        <v>0</v>
      </c>
      <c r="BX51" s="11">
        <f>IF('KWh (Cumulative) NLI'!BX51=0,0,((('KWh (Monthly) ENTRY NLI '!BX51*0.5)+'KWh (Cumulative) NLI'!BW51-'Rebasing adj NLI'!BX41)*BX108)*BX$19*BX$126)</f>
        <v>0</v>
      </c>
      <c r="BY51" s="11">
        <f>IF('KWh (Cumulative) NLI'!BY51=0,0,((('KWh (Monthly) ENTRY NLI '!BY51*0.5)+'KWh (Cumulative) NLI'!BX51-'Rebasing adj NLI'!BY41)*BY108)*BY$19*BY$126)</f>
        <v>0</v>
      </c>
      <c r="BZ51" s="11">
        <f>IF('KWh (Cumulative) NLI'!BZ51=0,0,((('KWh (Monthly) ENTRY NLI '!BZ51*0.5)+'KWh (Cumulative) NLI'!BY51-'Rebasing adj NLI'!BZ41)*BZ108)*BZ$19*BZ$126)</f>
        <v>0</v>
      </c>
      <c r="CA51" s="11">
        <f>IF('KWh (Cumulative) NLI'!CA51=0,0,((('KWh (Monthly) ENTRY NLI '!CA51*0.5)+'KWh (Cumulative) NLI'!BZ51-'Rebasing adj NLI'!CA41)*CA108)*CA$19*CA$126)</f>
        <v>0</v>
      </c>
      <c r="CB51" s="11">
        <f>IF('KWh (Cumulative) NLI'!CB51=0,0,((('KWh (Monthly) ENTRY NLI '!CB51*0.5)+'KWh (Cumulative) NLI'!CA51-'Rebasing adj NLI'!CB41)*CB108)*CB$19*CB$126)</f>
        <v>0</v>
      </c>
      <c r="CC51" s="11">
        <f>IF('KWh (Cumulative) NLI'!CC51=0,0,((('KWh (Monthly) ENTRY NLI '!CC51*0.5)+'KWh (Cumulative) NLI'!CB51-'Rebasing adj NLI'!CC41)*CC108)*CC$19*CC$126)</f>
        <v>0</v>
      </c>
      <c r="CD51" s="11">
        <f>IF('KWh (Cumulative) NLI'!CD51=0,0,((('KWh (Monthly) ENTRY NLI '!CD51*0.5)+'KWh (Cumulative) NLI'!CC51-'Rebasing adj NLI'!CD41)*CD108)*CD$19*CD$126)</f>
        <v>0</v>
      </c>
      <c r="CE51" s="11">
        <f>IF('KWh (Cumulative) NLI'!CE51=0,0,((('KWh (Monthly) ENTRY NLI '!CE51*0.5)+'KWh (Cumulative) NLI'!CD51-'Rebasing adj NLI'!CE41)*CE108)*CE$19*CE$126)</f>
        <v>0</v>
      </c>
      <c r="CF51" s="11">
        <f>IF('KWh (Cumulative) NLI'!CF51=0,0,((('KWh (Monthly) ENTRY NLI '!CF51*0.5)+'KWh (Cumulative) NLI'!CE51-'Rebasing adj NLI'!CF41)*CF108)*CF$19*CF$126)</f>
        <v>0</v>
      </c>
      <c r="CG51" s="11">
        <f>IF('KWh (Cumulative) NLI'!CG51=0,0,((('KWh (Monthly) ENTRY NLI '!CG51*0.5)+'KWh (Cumulative) NLI'!CF51-'Rebasing adj NLI'!CG41)*CG108)*CG$19*CG$126)</f>
        <v>0</v>
      </c>
      <c r="CH51" s="11">
        <f>IF('KWh (Cumulative) NLI'!CH51=0,0,((('KWh (Monthly) ENTRY NLI '!CH51*0.5)+'KWh (Cumulative) NLI'!CG51-'Rebasing adj NLI'!CH41)*CH108)*CH$19*CH$126)</f>
        <v>0</v>
      </c>
      <c r="CI51" s="11">
        <f>IF('KWh (Cumulative) NLI'!CI51=0,0,((('KWh (Monthly) ENTRY NLI '!CI51*0.5)+'KWh (Cumulative) NLI'!CH51-'Rebasing adj NLI'!CI41)*CI108)*CI$19*CI$126)</f>
        <v>0</v>
      </c>
      <c r="CJ51" s="11">
        <f>IF('KWh (Cumulative) NLI'!CJ51=0,0,((('KWh (Monthly) ENTRY NLI '!CJ51*0.5)+'KWh (Cumulative) NLI'!CI51-'Rebasing adj NLI'!CJ41)*CJ108)*CJ$19*CJ$126)</f>
        <v>0</v>
      </c>
      <c r="CK51" s="111">
        <f t="shared" ref="CK51:CK62" si="35">SUM(C51:CJ51)</f>
        <v>49161.722795756643</v>
      </c>
      <c r="CL51" s="111">
        <v>32408.694413569585</v>
      </c>
    </row>
    <row r="52" spans="1:90" x14ac:dyDescent="0.25">
      <c r="A52" s="209"/>
      <c r="B52" s="45" t="s">
        <v>10</v>
      </c>
      <c r="C52" s="11">
        <f>IF('KWh (Cumulative) NLI'!C52=0,0,((('KWh (Monthly) ENTRY NLI '!C52*0.5)-'Rebasing adj NLI'!C42)*C109)*C$19*C$126)</f>
        <v>0</v>
      </c>
      <c r="D52" s="11">
        <f>IF('KWh (Cumulative) NLI'!D52=0,0,((('KWh (Monthly) ENTRY NLI '!D52*0.5)+'KWh (Cumulative) NLI'!C52-'Rebasing adj NLI'!D42)*D109)*D$19*D$126)</f>
        <v>0</v>
      </c>
      <c r="E52" s="11">
        <f>IF('KWh (Cumulative) NLI'!E52=0,0,((('KWh (Monthly) ENTRY NLI '!E52*0.5)+'KWh (Cumulative) NLI'!D52-'Rebasing adj NLI'!E42)*E109)*E$19*E$126)</f>
        <v>0</v>
      </c>
      <c r="F52" s="11">
        <f>IF('KWh (Cumulative) NLI'!F52=0,0,((('KWh (Monthly) ENTRY NLI '!F52*0.5)+'KWh (Cumulative) NLI'!E52-'Rebasing adj NLI'!F42)*F109)*F$19*F$126)</f>
        <v>0</v>
      </c>
      <c r="G52" s="11">
        <f>IF('KWh (Cumulative) NLI'!G52=0,0,((('KWh (Monthly) ENTRY NLI '!G52*0.5)+'KWh (Cumulative) NLI'!F52-'Rebasing adj NLI'!G42)*G109)*G$19*G$126)</f>
        <v>0</v>
      </c>
      <c r="H52" s="11">
        <f>IF('KWh (Cumulative) NLI'!H52=0,0,((('KWh (Monthly) ENTRY NLI '!H52*0.5)+'KWh (Cumulative) NLI'!G52-'Rebasing adj NLI'!H42)*H109)*H$19*H$126)</f>
        <v>0</v>
      </c>
      <c r="I52" s="11">
        <f>IF('KWh (Cumulative) NLI'!I52=0,0,((('KWh (Monthly) ENTRY NLI '!I52*0.5)+'KWh (Cumulative) NLI'!H52-'Rebasing adj NLI'!I42)*I109)*I$19*I$126)</f>
        <v>0</v>
      </c>
      <c r="J52" s="11">
        <f>IF('KWh (Cumulative) NLI'!J52=0,0,((('KWh (Monthly) ENTRY NLI '!J52*0.5)+'KWh (Cumulative) NLI'!I52-'Rebasing adj NLI'!J42)*J109)*J$19*J$126)</f>
        <v>0</v>
      </c>
      <c r="K52" s="11">
        <f>IF('KWh (Cumulative) NLI'!K52=0,0,((('KWh (Monthly) ENTRY NLI '!K52*0.5)+'KWh (Cumulative) NLI'!J52-'Rebasing adj NLI'!K42)*K109)*K$19*K$126)</f>
        <v>0</v>
      </c>
      <c r="L52" s="11">
        <f>IF('KWh (Cumulative) NLI'!L52=0,0,((('KWh (Monthly) ENTRY NLI '!L52*0.5)+'KWh (Cumulative) NLI'!K52-'Rebasing adj NLI'!L42)*L109)*L$19*L$126)</f>
        <v>0</v>
      </c>
      <c r="M52" s="11">
        <f>IF('KWh (Cumulative) NLI'!M52=0,0,((('KWh (Monthly) ENTRY NLI '!M52*0.5)+'KWh (Cumulative) NLI'!L52-'Rebasing adj NLI'!M42)*M109)*M$19*M$126)</f>
        <v>0</v>
      </c>
      <c r="N52" s="11">
        <f>IF('KWh (Cumulative) NLI'!N52=0,0,((('KWh (Monthly) ENTRY NLI '!N52*0.5)+'KWh (Cumulative) NLI'!M52-'Rebasing adj NLI'!N42)*N109)*N$19*N$126)</f>
        <v>0</v>
      </c>
      <c r="O52" s="11">
        <f>IF('KWh (Cumulative) NLI'!O52=0,0,((('KWh (Monthly) ENTRY NLI '!O52*0.5)+'KWh (Cumulative) NLI'!N52-'Rebasing adj NLI'!O42)*O109)*O$19*O$126)</f>
        <v>52.660943387875683</v>
      </c>
      <c r="P52" s="11">
        <f>IF('KWh (Cumulative) NLI'!P52=0,0,((('KWh (Monthly) ENTRY NLI '!P52*0.5)+'KWh (Cumulative) NLI'!O52-'Rebasing adj NLI'!P42)*P109)*P$19*P$126)</f>
        <v>97.808701701001795</v>
      </c>
      <c r="Q52" s="11">
        <f>IF('KWh (Cumulative) NLI'!Q52=0,0,((('KWh (Monthly) ENTRY NLI '!Q52*0.5)+'KWh (Cumulative) NLI'!P52-'Rebasing adj NLI'!Q42)*Q109)*Q$19*Q$126)</f>
        <v>104.39807758314737</v>
      </c>
      <c r="R52" s="11">
        <f>IF('KWh (Cumulative) NLI'!R52=0,0,((('KWh (Monthly) ENTRY NLI '!R52*0.5)+'KWh (Cumulative) NLI'!Q52-'Rebasing adj NLI'!R42)*R109)*R$19*R$126)</f>
        <v>102.01567856780848</v>
      </c>
      <c r="S52" s="11">
        <f>IF('KWh (Cumulative) NLI'!S52=0,0,((('KWh (Monthly) ENTRY NLI '!S52*0.5)+'KWh (Cumulative) NLI'!R52-'Rebasing adj NLI'!S42)*S109)*S$19*S$126)</f>
        <v>123.3292695713609</v>
      </c>
      <c r="T52" s="11">
        <f>IF('KWh (Cumulative) NLI'!T52=0,0,((('KWh (Monthly) ENTRY NLI '!T52*0.5)+'KWh (Cumulative) NLI'!S52-'Rebasing adj NLI'!T42)*T109)*T$19*T$126)</f>
        <v>229.69507195644871</v>
      </c>
      <c r="U52" s="11">
        <f>IF('KWh (Cumulative) NLI'!U52=0,0,((('KWh (Monthly) ENTRY NLI '!U52*0.5)+'KWh (Cumulative) NLI'!T52-'Rebasing adj NLI'!U42)*U109)*U$19*U$126)</f>
        <v>232.96701149244223</v>
      </c>
      <c r="V52" s="11">
        <f>IF('KWh (Cumulative) NLI'!V52=0,0,((('KWh (Monthly) ENTRY NLI '!V52*0.5)+'KWh (Cumulative) NLI'!U52-'Rebasing adj NLI'!V42)*V109)*V$19*V$126)</f>
        <v>234.04412025009142</v>
      </c>
      <c r="W52" s="11">
        <f>IF('KWh (Cumulative) NLI'!W52=0,0,((('KWh (Monthly) ENTRY NLI '!W52*0.5)+'KWh (Cumulative) NLI'!V52-'Rebasing adj NLI'!W42)*W109)*W$19*W$126)</f>
        <v>228.38250836624019</v>
      </c>
      <c r="X52" s="11">
        <f>IF('KWh (Cumulative) NLI'!X52=0,0,((('KWh (Monthly) ENTRY NLI '!X52*0.5)+'KWh (Cumulative) NLI'!W52-'Rebasing adj NLI'!X42)*X109)*X$19*X$126)</f>
        <v>120.59172013665867</v>
      </c>
      <c r="Y52" s="11">
        <f>IF('KWh (Cumulative) NLI'!Y52=0,0,((('KWh (Monthly) ENTRY NLI '!Y52*0.5)+'KWh (Cumulative) NLI'!X52-'Rebasing adj NLI'!Y42)*Y109)*Y$19*Y$126)</f>
        <v>117.7230120118744</v>
      </c>
      <c r="Z52" s="11">
        <f>IF('KWh (Cumulative) NLI'!Z52=0,0,((('KWh (Monthly) ENTRY NLI '!Z52*0.5)+'KWh (Cumulative) NLI'!Y52-'Rebasing adj NLI'!Z42)*Z109)*Z$19*Z$126)</f>
        <v>116.95340755243411</v>
      </c>
      <c r="AA52" s="11">
        <f>IF('KWh (Cumulative) NLI'!AA52=0,0,((('KWh (Monthly) ENTRY NLI '!AA52*0.5)+'KWh (Cumulative) NLI'!Z52-'Rebasing adj NLI'!AA42)*AA109)*AA$19*AA$126)</f>
        <v>112.71284593999671</v>
      </c>
      <c r="AB52" s="11">
        <f>IF('KWh (Cumulative) NLI'!AB52=0,0,((('KWh (Monthly) ENTRY NLI '!AB52*0.5)+'KWh (Cumulative) NLI'!AA52-'Rebasing adj NLI'!AB42)*AB109)*AB$19*AB$126)</f>
        <v>105.43885133187375</v>
      </c>
      <c r="AC52" s="11">
        <f>IF('KWh (Cumulative) NLI'!AC52=0,0,((('KWh (Monthly) ENTRY NLI '!AC52*0.5)+'KWh (Cumulative) NLI'!AB52-'Rebasing adj NLI'!AC42)*AC109)*AC$19*AC$126)</f>
        <v>112.13106682015577</v>
      </c>
      <c r="AD52" s="11">
        <f>IF('KWh (Cumulative) NLI'!AD52=0,0,((('KWh (Monthly) ENTRY NLI '!AD52*0.5)+'KWh (Cumulative) NLI'!AC52-'Rebasing adj NLI'!AD42)*AD109)*AD$19*AD$126)</f>
        <v>102.01567856780848</v>
      </c>
      <c r="AE52" s="11">
        <f>IF('KWh (Cumulative) NLI'!AE52=0,0,((('KWh (Monthly) ENTRY NLI '!AE52*0.5)+'KWh (Cumulative) NLI'!AD52-'Rebasing adj NLI'!AE42)*AE109)*AE$19*AE$126)</f>
        <v>123.3292695713609</v>
      </c>
      <c r="AF52" s="11">
        <f>IF('KWh (Cumulative) NLI'!AF52=0,0,((('KWh (Monthly) ENTRY NLI '!AF52*0.5)+'KWh (Cumulative) NLI'!AE52-'Rebasing adj NLI'!AF42)*AF109)*AF$19*AF$126)</f>
        <v>229.69507195644871</v>
      </c>
      <c r="AG52" s="11">
        <f>IF('KWh (Cumulative) NLI'!AG52=0,0,((('KWh (Monthly) ENTRY NLI '!AG52*0.5)+'KWh (Cumulative) NLI'!AF52-'Rebasing adj NLI'!AG42)*AG109)*AG$19*AG$126)</f>
        <v>232.96701149244223</v>
      </c>
      <c r="AH52" s="11">
        <f>IF('KWh (Cumulative) NLI'!AH52=0,0,((('KWh (Monthly) ENTRY NLI '!AH52*0.5)+'KWh (Cumulative) NLI'!AG52-'Rebasing adj NLI'!AH42)*AH109)*AH$19*AH$126)</f>
        <v>220.79536592417404</v>
      </c>
      <c r="AI52" s="11">
        <f>IF('KWh (Cumulative) NLI'!AI52=0,0,((('KWh (Monthly) ENTRY NLI '!AI52*0.5)+'KWh (Cumulative) NLI'!AH52-'Rebasing adj NLI'!AI42)*AI109)*AI$19*AI$126)</f>
        <v>215.50552440680659</v>
      </c>
      <c r="AJ52" s="11">
        <f>IF('KWh (Cumulative) NLI'!AJ52=0,0,((('KWh (Monthly) ENTRY NLI '!AJ52*0.5)+'KWh (Cumulative) NLI'!AI52-'Rebasing adj NLI'!AJ42)*AJ109)*AJ$19*AJ$126)</f>
        <v>107.28480920154442</v>
      </c>
      <c r="AK52" s="11">
        <f>IF('KWh (Cumulative) NLI'!AK52=0,0,((('KWh (Monthly) ENTRY NLI '!AK52*0.5)+'KWh (Cumulative) NLI'!AJ52-'Rebasing adj NLI'!AK42)*AK109)*AK$19*AK$126)</f>
        <v>104.84278855962083</v>
      </c>
      <c r="AL52" s="11">
        <f>IF('KWh (Cumulative) NLI'!AL52=0,0,((('KWh (Monthly) ENTRY NLI '!AL52*0.5)+'KWh (Cumulative) NLI'!AK52-'Rebasing adj NLI'!AL42)*AL109)*AL$19*AL$126)</f>
        <v>103.6481934945113</v>
      </c>
      <c r="AM52" s="11">
        <f>IF('KWh (Cumulative) NLI'!AM52=0,0,((('KWh (Monthly) ENTRY NLI '!AM52*0.5)+'KWh (Cumulative) NLI'!AL52-'Rebasing adj NLI'!AM42)*AM109)*AM$19*AM$126)</f>
        <v>99.431542424316618</v>
      </c>
      <c r="AN52" s="11">
        <f>IF('KWh (Cumulative) NLI'!AN52=0,0,((('KWh (Monthly) ENTRY NLI '!AN52*0.5)+'KWh (Cumulative) NLI'!AM52-'Rebasing adj NLI'!AN42)*AN109)*AN$19*AN$126)</f>
        <v>93.312504137299143</v>
      </c>
      <c r="AO52" s="11">
        <f>IF('KWh (Cumulative) NLI'!AO52=0,0,((('KWh (Monthly) ENTRY NLI '!AO52*0.5)+'KWh (Cumulative) NLI'!AN52-'Rebasing adj NLI'!AO42)*AO109)*AO$19*AO$126)</f>
        <v>99.55134489234635</v>
      </c>
      <c r="AP52" s="11">
        <f>IF('KWh (Cumulative) NLI'!AP52=0,0,((('KWh (Monthly) ENTRY NLI '!AP52*0.5)+'KWh (Cumulative) NLI'!AO52-'Rebasing adj NLI'!AP42)*AP109)*AP$19*AP$126)</f>
        <v>90.762606080563643</v>
      </c>
      <c r="AQ52" s="11">
        <f>IF('KWh (Cumulative) NLI'!AQ52=0,0,((('KWh (Monthly) ENTRY NLI '!AQ52*0.5)+'KWh (Cumulative) NLI'!AP52-'Rebasing adj NLI'!AQ42)*AQ109)*AQ$19*AQ$126)</f>
        <v>110.02004471280382</v>
      </c>
      <c r="AR52" s="11">
        <f>IF('KWh (Cumulative) NLI'!AR52=0,0,((('KWh (Monthly) ENTRY NLI '!AR52*0.5)+'KWh (Cumulative) NLI'!AQ52-'Rebasing adj NLI'!AR42)*AR109)*AR$19*AR$126)</f>
        <v>216.84600933989213</v>
      </c>
      <c r="AS52" s="11">
        <f>IF('KWh (Cumulative) NLI'!AS52=0,0,((('KWh (Monthly) ENTRY NLI '!AS52*0.5)+'KWh (Cumulative) NLI'!AR52-'Rebasing adj NLI'!AS42)*AS109)*AS$19*AS$126)</f>
        <v>219.7222679671591</v>
      </c>
      <c r="AT52" s="11">
        <f>IF('KWh (Cumulative) NLI'!AT52=0,0,((('KWh (Monthly) ENTRY NLI '!AT52*0.5)+'KWh (Cumulative) NLI'!AS52-'Rebasing adj NLI'!AT42)*AT109)*AT$19*AT$126)</f>
        <v>220.79536592417404</v>
      </c>
      <c r="AU52" s="11">
        <f>IF('KWh (Cumulative) NLI'!AU52=0,0,((('KWh (Monthly) ENTRY NLI '!AU52*0.5)+'KWh (Cumulative) NLI'!AT52-'Rebasing adj NLI'!AU42)*AU109)*AU$19*AU$126)</f>
        <v>215.50552440680659</v>
      </c>
      <c r="AV52" s="11">
        <f>IF('KWh (Cumulative) NLI'!AV52=0,0,((('KWh (Monthly) ENTRY NLI '!AV52*0.5)+'KWh (Cumulative) NLI'!AU52-'Rebasing adj NLI'!AV42)*AV109)*AV$19*AV$126)</f>
        <v>107.28480920154442</v>
      </c>
      <c r="AW52" s="11">
        <f>IF('KWh (Cumulative) NLI'!AW52=0,0,((('KWh (Monthly) ENTRY NLI '!AW52*0.5)+'KWh (Cumulative) NLI'!AV52-'Rebasing adj NLI'!AW42)*AW109)*AW$19*AW$126)</f>
        <v>104.84278855962083</v>
      </c>
      <c r="AX52" s="11">
        <f>IF('KWh (Cumulative) NLI'!AX52=0,0,((('KWh (Monthly) ENTRY NLI '!AX52*0.5)+'KWh (Cumulative) NLI'!AW52-'Rebasing adj NLI'!AX42)*AX109)*AX$19*AX$126)</f>
        <v>103.6481934945113</v>
      </c>
      <c r="AY52" s="11">
        <f>IF('KWh (Cumulative) NLI'!AY52=0,0,((('KWh (Monthly) ENTRY NLI '!AY52*0.5)+'KWh (Cumulative) NLI'!AX52-'Rebasing adj NLI'!AY42)*AY109)*AY$19*AY$126)</f>
        <v>99.431542424316618</v>
      </c>
      <c r="AZ52" s="11">
        <f>IF('KWh (Cumulative) NLI'!AZ52=0,0,((('KWh (Monthly) ENTRY NLI '!AZ52*0.5)+'KWh (Cumulative) NLI'!AY52-'Rebasing adj NLI'!AZ42)*AZ109)*AZ$19*AZ$126)</f>
        <v>93.312504137299143</v>
      </c>
      <c r="BA52" s="11">
        <f>IF('KWh (Cumulative) NLI'!BA52=0,0,((('KWh (Monthly) ENTRY NLI '!BA52*0.5)+'KWh (Cumulative) NLI'!AZ52-'Rebasing adj NLI'!BA42)*BA109)*BA$19*BA$126)</f>
        <v>99.55134489234635</v>
      </c>
      <c r="BB52" s="11">
        <f>IF('KWh (Cumulative) NLI'!BB52=0,0,((('KWh (Monthly) ENTRY NLI '!BB52*0.5)+'KWh (Cumulative) NLI'!BA52-'Rebasing adj NLI'!BB42)*BB109)*BB$19*BB$126)</f>
        <v>90.762606080563643</v>
      </c>
      <c r="BC52" s="11">
        <f>IF('KWh (Cumulative) NLI'!BC52=0,0,((('KWh (Monthly) ENTRY NLI '!BC52*0.5)+'KWh (Cumulative) NLI'!BB52-'Rebasing adj NLI'!BC42)*BC109)*BC$19*BC$126)</f>
        <v>110.02004471280382</v>
      </c>
      <c r="BD52" s="11">
        <f>IF('KWh (Cumulative) NLI'!BD52=0,0,((('KWh (Monthly) ENTRY NLI '!BD52*0.5)+'KWh (Cumulative) NLI'!BC52-'Rebasing adj NLI'!BD42)*BD109)*BD$19*BD$126)</f>
        <v>0</v>
      </c>
      <c r="BE52" s="11">
        <f>IF('KWh (Cumulative) NLI'!BE52=0,0,((('KWh (Monthly) ENTRY NLI '!BE52*0.5)+'KWh (Cumulative) NLI'!BD52-'Rebasing adj NLI'!BE42)*BE109)*BE$19*BE$126)</f>
        <v>0</v>
      </c>
      <c r="BF52" s="11">
        <f>IF('KWh (Cumulative) NLI'!BF52=0,0,((('KWh (Monthly) ENTRY NLI '!BF52*0.5)+'KWh (Cumulative) NLI'!BE52-'Rebasing adj NLI'!BF42)*BF109)*BF$19*BF$126)</f>
        <v>0</v>
      </c>
      <c r="BG52" s="11">
        <f>IF('KWh (Cumulative) NLI'!BG52=0,0,((('KWh (Monthly) ENTRY NLI '!BG52*0.5)+'KWh (Cumulative) NLI'!BF52-'Rebasing adj NLI'!BG42)*BG109)*BG$19*BG$126)</f>
        <v>0</v>
      </c>
      <c r="BH52" s="11">
        <f>IF('KWh (Cumulative) NLI'!BH52=0,0,((('KWh (Monthly) ENTRY NLI '!BH52*0.5)+'KWh (Cumulative) NLI'!BG52-'Rebasing adj NLI'!BH42)*BH109)*BH$19*BH$126)</f>
        <v>0</v>
      </c>
      <c r="BI52" s="11">
        <f>IF('KWh (Cumulative) NLI'!BI52=0,0,((('KWh (Monthly) ENTRY NLI '!BI52*0.5)+'KWh (Cumulative) NLI'!BH52-'Rebasing adj NLI'!BI42)*BI109)*BI$19*BI$126)</f>
        <v>0</v>
      </c>
      <c r="BJ52" s="11">
        <f>IF('KWh (Cumulative) NLI'!BJ52=0,0,((('KWh (Monthly) ENTRY NLI '!BJ52*0.5)+'KWh (Cumulative) NLI'!BI52-'Rebasing adj NLI'!BJ42)*BJ109)*BJ$19*BJ$126)</f>
        <v>0</v>
      </c>
      <c r="BK52" s="11">
        <f>IF('KWh (Cumulative) NLI'!BK52=0,0,((('KWh (Monthly) ENTRY NLI '!BK52*0.5)+'KWh (Cumulative) NLI'!BJ52-'Rebasing adj NLI'!BK42)*BK109)*BK$19*BK$126)</f>
        <v>0</v>
      </c>
      <c r="BL52" s="11">
        <f>IF('KWh (Cumulative) NLI'!BL52=0,0,((('KWh (Monthly) ENTRY NLI '!BL52*0.5)+'KWh (Cumulative) NLI'!BK52-'Rebasing adj NLI'!BL42)*BL109)*BL$19*BL$126)</f>
        <v>0</v>
      </c>
      <c r="BM52" s="11">
        <f>IF('KWh (Cumulative) NLI'!BM52=0,0,((('KWh (Monthly) ENTRY NLI '!BM52*0.5)+'KWh (Cumulative) NLI'!BL52-'Rebasing adj NLI'!BM42)*BM109)*BM$19*BM$126)</f>
        <v>0</v>
      </c>
      <c r="BN52" s="11">
        <f>IF('KWh (Cumulative) NLI'!BN52=0,0,((('KWh (Monthly) ENTRY NLI '!BN52*0.5)+'KWh (Cumulative) NLI'!BM52-'Rebasing adj NLI'!BN42)*BN109)*BN$19*BN$126)</f>
        <v>0</v>
      </c>
      <c r="BO52" s="11">
        <f>IF('KWh (Cumulative) NLI'!BO52=0,0,((('KWh (Monthly) ENTRY NLI '!BO52*0.5)+'KWh (Cumulative) NLI'!BN52-'Rebasing adj NLI'!BO42)*BO109)*BO$19*BO$126)</f>
        <v>0</v>
      </c>
      <c r="BP52" s="11">
        <f>IF('KWh (Cumulative) NLI'!BP52=0,0,((('KWh (Monthly) ENTRY NLI '!BP52*0.5)+'KWh (Cumulative) NLI'!BO52-'Rebasing adj NLI'!BP42)*BP109)*BP$19*BP$126)</f>
        <v>0</v>
      </c>
      <c r="BQ52" s="11">
        <f>IF('KWh (Cumulative) NLI'!BQ52=0,0,((('KWh (Monthly) ENTRY NLI '!BQ52*0.5)+'KWh (Cumulative) NLI'!BP52-'Rebasing adj NLI'!BQ42)*BQ109)*BQ$19*BQ$126)</f>
        <v>0</v>
      </c>
      <c r="BR52" s="11">
        <f>IF('KWh (Cumulative) NLI'!BR52=0,0,((('KWh (Monthly) ENTRY NLI '!BR52*0.5)+'KWh (Cumulative) NLI'!BQ52-'Rebasing adj NLI'!BR42)*BR109)*BR$19*BR$126)</f>
        <v>0</v>
      </c>
      <c r="BS52" s="11">
        <f>IF('KWh (Cumulative) NLI'!BS52=0,0,((('KWh (Monthly) ENTRY NLI '!BS52*0.5)+'KWh (Cumulative) NLI'!BR52-'Rebasing adj NLI'!BS42)*BS109)*BS$19*BS$126)</f>
        <v>0</v>
      </c>
      <c r="BT52" s="11">
        <f>IF('KWh (Cumulative) NLI'!BT52=0,0,((('KWh (Monthly) ENTRY NLI '!BT52*0.5)+'KWh (Cumulative) NLI'!BS52-'Rebasing adj NLI'!BT42)*BT109)*BT$19*BT$126)</f>
        <v>0</v>
      </c>
      <c r="BU52" s="11">
        <f>IF('KWh (Cumulative) NLI'!BU52=0,0,((('KWh (Monthly) ENTRY NLI '!BU52*0.5)+'KWh (Cumulative) NLI'!BT52-'Rebasing adj NLI'!BU42)*BU109)*BU$19*BU$126)</f>
        <v>0</v>
      </c>
      <c r="BV52" s="11">
        <f>IF('KWh (Cumulative) NLI'!BV52=0,0,((('KWh (Monthly) ENTRY NLI '!BV52*0.5)+'KWh (Cumulative) NLI'!BU52-'Rebasing adj NLI'!BV42)*BV109)*BV$19*BV$126)</f>
        <v>0</v>
      </c>
      <c r="BW52" s="11">
        <f>IF('KWh (Cumulative) NLI'!BW52=0,0,((('KWh (Monthly) ENTRY NLI '!BW52*0.5)+'KWh (Cumulative) NLI'!BV52-'Rebasing adj NLI'!BW42)*BW109)*BW$19*BW$126)</f>
        <v>0</v>
      </c>
      <c r="BX52" s="11">
        <f>IF('KWh (Cumulative) NLI'!BX52=0,0,((('KWh (Monthly) ENTRY NLI '!BX52*0.5)+'KWh (Cumulative) NLI'!BW52-'Rebasing adj NLI'!BX42)*BX109)*BX$19*BX$126)</f>
        <v>0</v>
      </c>
      <c r="BY52" s="11">
        <f>IF('KWh (Cumulative) NLI'!BY52=0,0,((('KWh (Monthly) ENTRY NLI '!BY52*0.5)+'KWh (Cumulative) NLI'!BX52-'Rebasing adj NLI'!BY42)*BY109)*BY$19*BY$126)</f>
        <v>0</v>
      </c>
      <c r="BZ52" s="11">
        <f>IF('KWh (Cumulative) NLI'!BZ52=0,0,((('KWh (Monthly) ENTRY NLI '!BZ52*0.5)+'KWh (Cumulative) NLI'!BY52-'Rebasing adj NLI'!BZ42)*BZ109)*BZ$19*BZ$126)</f>
        <v>0</v>
      </c>
      <c r="CA52" s="11">
        <f>IF('KWh (Cumulative) NLI'!CA52=0,0,((('KWh (Monthly) ENTRY NLI '!CA52*0.5)+'KWh (Cumulative) NLI'!BZ52-'Rebasing adj NLI'!CA42)*CA109)*CA$19*CA$126)</f>
        <v>0</v>
      </c>
      <c r="CB52" s="11">
        <f>IF('KWh (Cumulative) NLI'!CB52=0,0,((('KWh (Monthly) ENTRY NLI '!CB52*0.5)+'KWh (Cumulative) NLI'!CA52-'Rebasing adj NLI'!CB42)*CB109)*CB$19*CB$126)</f>
        <v>0</v>
      </c>
      <c r="CC52" s="11">
        <f>IF('KWh (Cumulative) NLI'!CC52=0,0,((('KWh (Monthly) ENTRY NLI '!CC52*0.5)+'KWh (Cumulative) NLI'!CB52-'Rebasing adj NLI'!CC42)*CC109)*CC$19*CC$126)</f>
        <v>0</v>
      </c>
      <c r="CD52" s="11">
        <f>IF('KWh (Cumulative) NLI'!CD52=0,0,((('KWh (Monthly) ENTRY NLI '!CD52*0.5)+'KWh (Cumulative) NLI'!CC52-'Rebasing adj NLI'!CD42)*CD109)*CD$19*CD$126)</f>
        <v>0</v>
      </c>
      <c r="CE52" s="11">
        <f>IF('KWh (Cumulative) NLI'!CE52=0,0,((('KWh (Monthly) ENTRY NLI '!CE52*0.5)+'KWh (Cumulative) NLI'!CD52-'Rebasing adj NLI'!CE42)*CE109)*CE$19*CE$126)</f>
        <v>0</v>
      </c>
      <c r="CF52" s="11">
        <f>IF('KWh (Cumulative) NLI'!CF52=0,0,((('KWh (Monthly) ENTRY NLI '!CF52*0.5)+'KWh (Cumulative) NLI'!CE52-'Rebasing adj NLI'!CF42)*CF109)*CF$19*CF$126)</f>
        <v>0</v>
      </c>
      <c r="CG52" s="11">
        <f>IF('KWh (Cumulative) NLI'!CG52=0,0,((('KWh (Monthly) ENTRY NLI '!CG52*0.5)+'KWh (Cumulative) NLI'!CF52-'Rebasing adj NLI'!CG42)*CG109)*CG$19*CG$126)</f>
        <v>0</v>
      </c>
      <c r="CH52" s="11">
        <f>IF('KWh (Cumulative) NLI'!CH52=0,0,((('KWh (Monthly) ENTRY NLI '!CH52*0.5)+'KWh (Cumulative) NLI'!CG52-'Rebasing adj NLI'!CH42)*CH109)*CH$19*CH$126)</f>
        <v>0</v>
      </c>
      <c r="CI52" s="11">
        <f>IF('KWh (Cumulative) NLI'!CI52=0,0,((('KWh (Monthly) ENTRY NLI '!CI52*0.5)+'KWh (Cumulative) NLI'!CH52-'Rebasing adj NLI'!CI42)*CI109)*CI$19*CI$126)</f>
        <v>0</v>
      </c>
      <c r="CJ52" s="11">
        <f>IF('KWh (Cumulative) NLI'!CJ52=0,0,((('KWh (Monthly) ENTRY NLI '!CJ52*0.5)+'KWh (Cumulative) NLI'!CI52-'Rebasing adj NLI'!CJ42)*CJ109)*CJ$19*CJ$126)</f>
        <v>0</v>
      </c>
      <c r="CK52" s="111">
        <f t="shared" si="35"/>
        <v>5705.737043232496</v>
      </c>
      <c r="CL52" s="111">
        <v>1226.9648697517832</v>
      </c>
    </row>
    <row r="53" spans="1:90" x14ac:dyDescent="0.25">
      <c r="A53" s="209"/>
      <c r="B53" s="45" t="s">
        <v>1</v>
      </c>
      <c r="C53" s="11">
        <f>IF('KWh (Cumulative) NLI'!C53=0,0,((('KWh (Monthly) ENTRY NLI '!C53*0.5)-'Rebasing adj NLI'!C43)*C110)*C$19*C$126)</f>
        <v>0</v>
      </c>
      <c r="D53" s="11">
        <f>IF('KWh (Cumulative) NLI'!D53=0,0,((('KWh (Monthly) ENTRY NLI '!D53*0.5)+'KWh (Cumulative) NLI'!C53-'Rebasing adj NLI'!D43)*D110)*D$19*D$126)</f>
        <v>0</v>
      </c>
      <c r="E53" s="11">
        <f>IF('KWh (Cumulative) NLI'!E53=0,0,((('KWh (Monthly) ENTRY NLI '!E53*0.5)+'KWh (Cumulative) NLI'!D53-'Rebasing adj NLI'!E43)*E110)*E$19*E$126)</f>
        <v>0</v>
      </c>
      <c r="F53" s="11">
        <f>IF('KWh (Cumulative) NLI'!F53=0,0,((('KWh (Monthly) ENTRY NLI '!F53*0.5)+'KWh (Cumulative) NLI'!E53-'Rebasing adj NLI'!F43)*F110)*F$19*F$126)</f>
        <v>0</v>
      </c>
      <c r="G53" s="11">
        <f>IF('KWh (Cumulative) NLI'!G53=0,0,((('KWh (Monthly) ENTRY NLI '!G53*0.5)+'KWh (Cumulative) NLI'!F53-'Rebasing adj NLI'!G43)*G110)*G$19*G$126)</f>
        <v>0</v>
      </c>
      <c r="H53" s="11">
        <f>IF('KWh (Cumulative) NLI'!H53=0,0,((('KWh (Monthly) ENTRY NLI '!H53*0.5)+'KWh (Cumulative) NLI'!G53-'Rebasing adj NLI'!H43)*H110)*H$19*H$126)</f>
        <v>94.652179167475211</v>
      </c>
      <c r="I53" s="11">
        <f>IF('KWh (Cumulative) NLI'!I53=0,0,((('KWh (Monthly) ENTRY NLI '!I53*0.5)+'KWh (Cumulative) NLI'!H53-'Rebasing adj NLI'!I43)*I110)*I$19*I$126)</f>
        <v>250.80512694131579</v>
      </c>
      <c r="J53" s="11">
        <f>IF('KWh (Cumulative) NLI'!J53=0,0,((('KWh (Monthly) ENTRY NLI '!J53*0.5)+'KWh (Cumulative) NLI'!I53-'Rebasing adj NLI'!J43)*J110)*J$19*J$126)</f>
        <v>236.75503245759123</v>
      </c>
      <c r="K53" s="11">
        <f>IF('KWh (Cumulative) NLI'!K53=0,0,((('KWh (Monthly) ENTRY NLI '!K53*0.5)+'KWh (Cumulative) NLI'!J53-'Rebasing adj NLI'!K43)*K110)*K$19*K$126)</f>
        <v>94.222907271704742</v>
      </c>
      <c r="L53" s="11">
        <f>IF('KWh (Cumulative) NLI'!L53=0,0,((('KWh (Monthly) ENTRY NLI '!L53*0.5)+'KWh (Cumulative) NLI'!K53-'Rebasing adj NLI'!L43)*L110)*L$19*L$126)</f>
        <v>17.4665998424991</v>
      </c>
      <c r="M53" s="11">
        <f>IF('KWh (Cumulative) NLI'!M53=0,0,((('KWh (Monthly) ENTRY NLI '!M53*0.5)+'KWh (Cumulative) NLI'!L53-'Rebasing adj NLI'!M43)*M110)*M$19*M$126)</f>
        <v>8.1052404883431706</v>
      </c>
      <c r="N53" s="11">
        <f>IF('KWh (Cumulative) NLI'!N53=0,0,((('KWh (Monthly) ENTRY NLI '!N53*0.5)+'KWh (Cumulative) NLI'!M53-'Rebasing adj NLI'!N43)*N110)*N$19*N$126)</f>
        <v>0.26117078216361045</v>
      </c>
      <c r="O53" s="11">
        <f>IF('KWh (Cumulative) NLI'!O53=0,0,((('KWh (Monthly) ENTRY NLI '!O53*0.5)+'KWh (Cumulative) NLI'!N53-'Rebasing adj NLI'!O43)*O110)*O$19*O$126)</f>
        <v>5.0047009880502001E-2</v>
      </c>
      <c r="P53" s="11">
        <f>IF('KWh (Cumulative) NLI'!P53=0,0,((('KWh (Monthly) ENTRY NLI '!P53*0.5)+'KWh (Cumulative) NLI'!O53-'Rebasing adj NLI'!P43)*P110)*P$19*P$126)</f>
        <v>3.0148835396015805</v>
      </c>
      <c r="Q53" s="11">
        <f>IF('KWh (Cumulative) NLI'!Q53=0,0,((('KWh (Monthly) ENTRY NLI '!Q53*0.5)+'KWh (Cumulative) NLI'!P53-'Rebasing adj NLI'!Q43)*Q110)*Q$19*Q$126)</f>
        <v>121.93782663364966</v>
      </c>
      <c r="R53" s="11">
        <f>IF('KWh (Cumulative) NLI'!R53=0,0,((('KWh (Monthly) ENTRY NLI '!R53*0.5)+'KWh (Cumulative) NLI'!Q53-'Rebasing adj NLI'!R43)*R110)*R$19*R$126)</f>
        <v>409.24329678057921</v>
      </c>
      <c r="S53" s="11">
        <f>IF('KWh (Cumulative) NLI'!S53=0,0,((('KWh (Monthly) ENTRY NLI '!S53*0.5)+'KWh (Cumulative) NLI'!R53-'Rebasing adj NLI'!S43)*S110)*S$19*S$126)</f>
        <v>1908.141456150925</v>
      </c>
      <c r="T53" s="11">
        <f>IF('KWh (Cumulative) NLI'!T53=0,0,((('KWh (Monthly) ENTRY NLI '!T53*0.5)+'KWh (Cumulative) NLI'!S53-'Rebasing adj NLI'!T43)*T110)*T$19*T$126)</f>
        <v>17928.392300727912</v>
      </c>
      <c r="U53" s="11">
        <f>IF('KWh (Cumulative) NLI'!U53=0,0,((('KWh (Monthly) ENTRY NLI '!U53*0.5)+'KWh (Cumulative) NLI'!T53-'Rebasing adj NLI'!U43)*U110)*U$19*U$126)</f>
        <v>32119.231258339765</v>
      </c>
      <c r="V53" s="11">
        <f>IF('KWh (Cumulative) NLI'!V53=0,0,((('KWh (Monthly) ENTRY NLI '!V53*0.5)+'KWh (Cumulative) NLI'!U53-'Rebasing adj NLI'!V43)*V110)*V$19*V$126)</f>
        <v>40522.045815949343</v>
      </c>
      <c r="W53" s="11">
        <f>IF('KWh (Cumulative) NLI'!W53=0,0,((('KWh (Monthly) ENTRY NLI '!W53*0.5)+'KWh (Cumulative) NLI'!V53-'Rebasing adj NLI'!W43)*W110)*W$19*W$126)</f>
        <v>19546.767705145576</v>
      </c>
      <c r="X53" s="11">
        <f>IF('KWh (Cumulative) NLI'!X53=0,0,((('KWh (Monthly) ENTRY NLI '!X53*0.5)+'KWh (Cumulative) NLI'!W53-'Rebasing adj NLI'!X43)*X110)*X$19*X$126)</f>
        <v>1921.902238691207</v>
      </c>
      <c r="Y53" s="11">
        <f>IF('KWh (Cumulative) NLI'!Y53=0,0,((('KWh (Monthly) ENTRY NLI '!Y53*0.5)+'KWh (Cumulative) NLI'!X53-'Rebasing adj NLI'!Y43)*Y110)*Y$19*Y$126)</f>
        <v>735.84691868257119</v>
      </c>
      <c r="Z53" s="11">
        <f>IF('KWh (Cumulative) NLI'!Z53=0,0,((('KWh (Monthly) ENTRY NLI '!Z53*0.5)+'KWh (Cumulative) NLI'!Y53-'Rebasing adj NLI'!Z43)*Z110)*Z$19*Z$126)</f>
        <v>9.5345179880648807</v>
      </c>
      <c r="AA53" s="11">
        <f>IF('KWh (Cumulative) NLI'!AA53=0,0,((('KWh (Monthly) ENTRY NLI '!AA53*0.5)+'KWh (Cumulative) NLI'!Z53-'Rebasing adj NLI'!AA43)*AA110)*AA$19*AA$126)</f>
        <v>0.98242886951767916</v>
      </c>
      <c r="AB53" s="11">
        <f>IF('KWh (Cumulative) NLI'!AB53=0,0,((('KWh (Monthly) ENTRY NLI '!AB53*0.5)+'KWh (Cumulative) NLI'!AA53-'Rebasing adj NLI'!AB43)*AB110)*AB$19*AB$126)</f>
        <v>46.219026650398717</v>
      </c>
      <c r="AC53" s="11">
        <f>IF('KWh (Cumulative) NLI'!AC53=0,0,((('KWh (Monthly) ENTRY NLI '!AC53*0.5)+'KWh (Cumulative) NLI'!AB53-'Rebasing adj NLI'!AC43)*AC110)*AC$19*AC$126)</f>
        <v>1490.6595592431383</v>
      </c>
      <c r="AD53" s="11">
        <f>IF('KWh (Cumulative) NLI'!AD53=0,0,((('KWh (Monthly) ENTRY NLI '!AD53*0.5)+'KWh (Cumulative) NLI'!AC53-'Rebasing adj NLI'!AD43)*AD110)*AD$19*AD$126)</f>
        <v>4732.7979893722295</v>
      </c>
      <c r="AE53" s="11">
        <f>IF('KWh (Cumulative) NLI'!AE53=0,0,((('KWh (Monthly) ENTRY NLI '!AE53*0.5)+'KWh (Cumulative) NLI'!AD53-'Rebasing adj NLI'!AE43)*AE110)*AE$19*AE$126)</f>
        <v>15900.913839256611</v>
      </c>
      <c r="AF53" s="11">
        <f>IF('KWh (Cumulative) NLI'!AF53=0,0,((('KWh (Monthly) ENTRY NLI '!AF53*0.5)+'KWh (Cumulative) NLI'!AE53-'Rebasing adj NLI'!AF43)*AF110)*AF$19*AF$126)</f>
        <v>117436.17845375158</v>
      </c>
      <c r="AG53" s="11">
        <f>IF('KWh (Cumulative) NLI'!AG53=0,0,((('KWh (Monthly) ENTRY NLI '!AG53*0.5)+'KWh (Cumulative) NLI'!AF53-'Rebasing adj NLI'!AG43)*AG110)*AG$19*AG$126)</f>
        <v>172856.15648835845</v>
      </c>
      <c r="AH53" s="11">
        <f>IF('KWh (Cumulative) NLI'!AH53=0,0,((('KWh (Monthly) ENTRY NLI '!AH53*0.5)+'KWh (Cumulative) NLI'!AG53-'Rebasing adj NLI'!AH43)*AH110)*AH$19*AH$126)</f>
        <v>164206.02722423608</v>
      </c>
      <c r="AI53" s="11">
        <f>IF('KWh (Cumulative) NLI'!AI53=0,0,((('KWh (Monthly) ENTRY NLI '!AI53*0.5)+'KWh (Cumulative) NLI'!AH53-'Rebasing adj NLI'!AI43)*AI110)*AI$19*AI$126)</f>
        <v>69090.67494795307</v>
      </c>
      <c r="AJ53" s="11">
        <f>IF('KWh (Cumulative) NLI'!AJ53=0,0,((('KWh (Monthly) ENTRY NLI '!AJ53*0.5)+'KWh (Cumulative) NLI'!AI53-'Rebasing adj NLI'!AJ43)*AJ110)*AJ$19*AJ$126)</f>
        <v>6256.2454340132736</v>
      </c>
      <c r="AK53" s="11">
        <f>IF('KWh (Cumulative) NLI'!AK53=0,0,((('KWh (Monthly) ENTRY NLI '!AK53*0.5)+'KWh (Cumulative) NLI'!AJ53-'Rebasing adj NLI'!AK43)*AK110)*AK$19*AK$126)</f>
        <v>2135.4129674431697</v>
      </c>
      <c r="AL53" s="11">
        <f>IF('KWh (Cumulative) NLI'!AL53=0,0,((('KWh (Monthly) ENTRY NLI '!AL53*0.5)+'KWh (Cumulative) NLI'!AK53-'Rebasing adj NLI'!AL43)*AL110)*AL$19*AL$126)</f>
        <v>24.500660619050119</v>
      </c>
      <c r="AM53" s="11">
        <f>IF('KWh (Cumulative) NLI'!AM53=0,0,((('KWh (Monthly) ENTRY NLI '!AM53*0.5)+'KWh (Cumulative) NLI'!AL53-'Rebasing adj NLI'!AM43)*AM110)*AM$19*AM$126)</f>
        <v>2.3314578813709019</v>
      </c>
      <c r="AN53" s="11">
        <f>IF('KWh (Cumulative) NLI'!AN53=0,0,((('KWh (Monthly) ENTRY NLI '!AN53*0.5)+'KWh (Cumulative) NLI'!AM53-'Rebasing adj NLI'!AN43)*AN110)*AN$19*AN$126)</f>
        <v>112.0869915836126</v>
      </c>
      <c r="AO53" s="11">
        <f>IF('KWh (Cumulative) NLI'!AO53=0,0,((('KWh (Monthly) ENTRY NLI '!AO53*0.5)+'KWh (Cumulative) NLI'!AN53-'Rebasing adj NLI'!AO43)*AO110)*AO$19*AO$126)</f>
        <v>3755.9911613340018</v>
      </c>
      <c r="AP53" s="11">
        <f>IF('KWh (Cumulative) NLI'!AP53=0,0,((('KWh (Monthly) ENTRY NLI '!AP53*0.5)+'KWh (Cumulative) NLI'!AO53-'Rebasing adj NLI'!AP43)*AP110)*AP$19*AP$126)</f>
        <v>11475.333828020333</v>
      </c>
      <c r="AQ53" s="11">
        <f>IF('KWh (Cumulative) NLI'!AQ53=0,0,((('KWh (Monthly) ENTRY NLI '!AQ53*0.5)+'KWh (Cumulative) NLI'!AP53-'Rebasing adj NLI'!AQ43)*AQ110)*AQ$19*AQ$126)</f>
        <v>34148.499396735344</v>
      </c>
      <c r="AR53" s="11">
        <f>IF('KWh (Cumulative) NLI'!AR53=0,0,((('KWh (Monthly) ENTRY NLI '!AR53*0.5)+'KWh (Cumulative) NLI'!AQ53-'Rebasing adj NLI'!AR43)*AR110)*AR$19*AR$126)</f>
        <v>235969.5622821115</v>
      </c>
      <c r="AS53" s="11">
        <f>IF('KWh (Cumulative) NLI'!AS53=0,0,((('KWh (Monthly) ENTRY NLI '!AS53*0.5)+'KWh (Cumulative) NLI'!AR53-'Rebasing adj NLI'!AS43)*AS110)*AS$19*AS$126)</f>
        <v>315589.00091435708</v>
      </c>
      <c r="AT53" s="11">
        <f>IF('KWh (Cumulative) NLI'!AT53=0,0,((('KWh (Monthly) ENTRY NLI '!AT53*0.5)+'KWh (Cumulative) NLI'!AS53-'Rebasing adj NLI'!AT43)*AT110)*AT$19*AT$126)</f>
        <v>295365.52876754984</v>
      </c>
      <c r="AU53" s="11">
        <f>IF('KWh (Cumulative) NLI'!AU53=0,0,((('KWh (Monthly) ENTRY NLI '!AU53*0.5)+'KWh (Cumulative) NLI'!AT53-'Rebasing adj NLI'!AU43)*AU110)*AU$19*AU$126)</f>
        <v>119317.38672290414</v>
      </c>
      <c r="AV53" s="11">
        <f>IF('KWh (Cumulative) NLI'!AV53=0,0,((('KWh (Monthly) ENTRY NLI '!AV53*0.5)+'KWh (Cumulative) NLI'!AU53-'Rebasing adj NLI'!AV43)*AV110)*AV$19*AV$126)</f>
        <v>10387.683598273148</v>
      </c>
      <c r="AW53" s="11">
        <f>IF('KWh (Cumulative) NLI'!AW53=0,0,((('KWh (Monthly) ENTRY NLI '!AW53*0.5)+'KWh (Cumulative) NLI'!AV53-'Rebasing adj NLI'!AW43)*AW110)*AW$19*AW$126)</f>
        <v>3219.4552394884909</v>
      </c>
      <c r="AX53" s="11">
        <f>IF('KWh (Cumulative) NLI'!AX53=0,0,((('KWh (Monthly) ENTRY NLI '!AX53*0.5)+'KWh (Cumulative) NLI'!AW53-'Rebasing adj NLI'!AX43)*AX110)*AX$19*AX$126)</f>
        <v>32.701656939064229</v>
      </c>
      <c r="AY53" s="11">
        <f>IF('KWh (Cumulative) NLI'!AY53=0,0,((('KWh (Monthly) ENTRY NLI '!AY53*0.5)+'KWh (Cumulative) NLI'!AX53-'Rebasing adj NLI'!AY43)*AY110)*AY$19*AY$126)</f>
        <v>2.9463520514596597</v>
      </c>
      <c r="AZ53" s="11">
        <f>IF('KWh (Cumulative) NLI'!AZ53=0,0,((('KWh (Monthly) ENTRY NLI '!AZ53*0.5)+'KWh (Cumulative) NLI'!AY53-'Rebasing adj NLI'!AZ43)*AZ110)*AZ$19*AZ$126)</f>
        <v>124.66849369731439</v>
      </c>
      <c r="BA53" s="11">
        <f>IF('KWh (Cumulative) NLI'!BA53=0,0,((('KWh (Monthly) ENTRY NLI '!BA53*0.5)+'KWh (Cumulative) NLI'!AZ53-'Rebasing adj NLI'!BA43)*BA110)*BA$19*BA$126)</f>
        <v>3755.9911613340018</v>
      </c>
      <c r="BB53" s="11">
        <f>IF('KWh (Cumulative) NLI'!BB53=0,0,((('KWh (Monthly) ENTRY NLI '!BB53*0.5)+'KWh (Cumulative) NLI'!BA53-'Rebasing adj NLI'!BB43)*BB110)*BB$19*BB$126)</f>
        <v>11475.333828020333</v>
      </c>
      <c r="BC53" s="11">
        <f>IF('KWh (Cumulative) NLI'!BC53=0,0,((('KWh (Monthly) ENTRY NLI '!BC53*0.5)+'KWh (Cumulative) NLI'!BB53-'Rebasing adj NLI'!BC43)*BC110)*BC$19*BC$126)</f>
        <v>34148.499396735344</v>
      </c>
      <c r="BD53" s="11">
        <f>IF('KWh (Cumulative) NLI'!BD53=0,0,((('KWh (Monthly) ENTRY NLI '!BD53*0.5)+'KWh (Cumulative) NLI'!BC53-'Rebasing adj NLI'!BD43)*BD110)*BD$19*BD$126)</f>
        <v>0</v>
      </c>
      <c r="BE53" s="11">
        <f>IF('KWh (Cumulative) NLI'!BE53=0,0,((('KWh (Monthly) ENTRY NLI '!BE53*0.5)+'KWh (Cumulative) NLI'!BD53-'Rebasing adj NLI'!BE43)*BE110)*BE$19*BE$126)</f>
        <v>0</v>
      </c>
      <c r="BF53" s="11">
        <f>IF('KWh (Cumulative) NLI'!BF53=0,0,((('KWh (Monthly) ENTRY NLI '!BF53*0.5)+'KWh (Cumulative) NLI'!BE53-'Rebasing adj NLI'!BF43)*BF110)*BF$19*BF$126)</f>
        <v>0</v>
      </c>
      <c r="BG53" s="11">
        <f>IF('KWh (Cumulative) NLI'!BG53=0,0,((('KWh (Monthly) ENTRY NLI '!BG53*0.5)+'KWh (Cumulative) NLI'!BF53-'Rebasing adj NLI'!BG43)*BG110)*BG$19*BG$126)</f>
        <v>0</v>
      </c>
      <c r="BH53" s="11">
        <f>IF('KWh (Cumulative) NLI'!BH53=0,0,((('KWh (Monthly) ENTRY NLI '!BH53*0.5)+'KWh (Cumulative) NLI'!BG53-'Rebasing adj NLI'!BH43)*BH110)*BH$19*BH$126)</f>
        <v>0</v>
      </c>
      <c r="BI53" s="11">
        <f>IF('KWh (Cumulative) NLI'!BI53=0,0,((('KWh (Monthly) ENTRY NLI '!BI53*0.5)+'KWh (Cumulative) NLI'!BH53-'Rebasing adj NLI'!BI43)*BI110)*BI$19*BI$126)</f>
        <v>0</v>
      </c>
      <c r="BJ53" s="11">
        <f>IF('KWh (Cumulative) NLI'!BJ53=0,0,((('KWh (Monthly) ENTRY NLI '!BJ53*0.5)+'KWh (Cumulative) NLI'!BI53-'Rebasing adj NLI'!BJ43)*BJ110)*BJ$19*BJ$126)</f>
        <v>0</v>
      </c>
      <c r="BK53" s="11">
        <f>IF('KWh (Cumulative) NLI'!BK53=0,0,((('KWh (Monthly) ENTRY NLI '!BK53*0.5)+'KWh (Cumulative) NLI'!BJ53-'Rebasing adj NLI'!BK43)*BK110)*BK$19*BK$126)</f>
        <v>0</v>
      </c>
      <c r="BL53" s="11">
        <f>IF('KWh (Cumulative) NLI'!BL53=0,0,((('KWh (Monthly) ENTRY NLI '!BL53*0.5)+'KWh (Cumulative) NLI'!BK53-'Rebasing adj NLI'!BL43)*BL110)*BL$19*BL$126)</f>
        <v>0</v>
      </c>
      <c r="BM53" s="11">
        <f>IF('KWh (Cumulative) NLI'!BM53=0,0,((('KWh (Monthly) ENTRY NLI '!BM53*0.5)+'KWh (Cumulative) NLI'!BL53-'Rebasing adj NLI'!BM43)*BM110)*BM$19*BM$126)</f>
        <v>0</v>
      </c>
      <c r="BN53" s="11">
        <f>IF('KWh (Cumulative) NLI'!BN53=0,0,((('KWh (Monthly) ENTRY NLI '!BN53*0.5)+'KWh (Cumulative) NLI'!BM53-'Rebasing adj NLI'!BN43)*BN110)*BN$19*BN$126)</f>
        <v>0</v>
      </c>
      <c r="BO53" s="11">
        <f>IF('KWh (Cumulative) NLI'!BO53=0,0,((('KWh (Monthly) ENTRY NLI '!BO53*0.5)+'KWh (Cumulative) NLI'!BN53-'Rebasing adj NLI'!BO43)*BO110)*BO$19*BO$126)</f>
        <v>0</v>
      </c>
      <c r="BP53" s="11">
        <f>IF('KWh (Cumulative) NLI'!BP53=0,0,((('KWh (Monthly) ENTRY NLI '!BP53*0.5)+'KWh (Cumulative) NLI'!BO53-'Rebasing adj NLI'!BP43)*BP110)*BP$19*BP$126)</f>
        <v>0</v>
      </c>
      <c r="BQ53" s="11">
        <f>IF('KWh (Cumulative) NLI'!BQ53=0,0,((('KWh (Monthly) ENTRY NLI '!BQ53*0.5)+'KWh (Cumulative) NLI'!BP53-'Rebasing adj NLI'!BQ43)*BQ110)*BQ$19*BQ$126)</f>
        <v>0</v>
      </c>
      <c r="BR53" s="11">
        <f>IF('KWh (Cumulative) NLI'!BR53=0,0,((('KWh (Monthly) ENTRY NLI '!BR53*0.5)+'KWh (Cumulative) NLI'!BQ53-'Rebasing adj NLI'!BR43)*BR110)*BR$19*BR$126)</f>
        <v>0</v>
      </c>
      <c r="BS53" s="11">
        <f>IF('KWh (Cumulative) NLI'!BS53=0,0,((('KWh (Monthly) ENTRY NLI '!BS53*0.5)+'KWh (Cumulative) NLI'!BR53-'Rebasing adj NLI'!BS43)*BS110)*BS$19*BS$126)</f>
        <v>0</v>
      </c>
      <c r="BT53" s="11">
        <f>IF('KWh (Cumulative) NLI'!BT53=0,0,((('KWh (Monthly) ENTRY NLI '!BT53*0.5)+'KWh (Cumulative) NLI'!BS53-'Rebasing adj NLI'!BT43)*BT110)*BT$19*BT$126)</f>
        <v>0</v>
      </c>
      <c r="BU53" s="11">
        <f>IF('KWh (Cumulative) NLI'!BU53=0,0,((('KWh (Monthly) ENTRY NLI '!BU53*0.5)+'KWh (Cumulative) NLI'!BT53-'Rebasing adj NLI'!BU43)*BU110)*BU$19*BU$126)</f>
        <v>0</v>
      </c>
      <c r="BV53" s="11">
        <f>IF('KWh (Cumulative) NLI'!BV53=0,0,((('KWh (Monthly) ENTRY NLI '!BV53*0.5)+'KWh (Cumulative) NLI'!BU53-'Rebasing adj NLI'!BV43)*BV110)*BV$19*BV$126)</f>
        <v>0</v>
      </c>
      <c r="BW53" s="11">
        <f>IF('KWh (Cumulative) NLI'!BW53=0,0,((('KWh (Monthly) ENTRY NLI '!BW53*0.5)+'KWh (Cumulative) NLI'!BV53-'Rebasing adj NLI'!BW43)*BW110)*BW$19*BW$126)</f>
        <v>0</v>
      </c>
      <c r="BX53" s="11">
        <f>IF('KWh (Cumulative) NLI'!BX53=0,0,((('KWh (Monthly) ENTRY NLI '!BX53*0.5)+'KWh (Cumulative) NLI'!BW53-'Rebasing adj NLI'!BX43)*BX110)*BX$19*BX$126)</f>
        <v>0</v>
      </c>
      <c r="BY53" s="11">
        <f>IF('KWh (Cumulative) NLI'!BY53=0,0,((('KWh (Monthly) ENTRY NLI '!BY53*0.5)+'KWh (Cumulative) NLI'!BX53-'Rebasing adj NLI'!BY43)*BY110)*BY$19*BY$126)</f>
        <v>0</v>
      </c>
      <c r="BZ53" s="11">
        <f>IF('KWh (Cumulative) NLI'!BZ53=0,0,((('KWh (Monthly) ENTRY NLI '!BZ53*0.5)+'KWh (Cumulative) NLI'!BY53-'Rebasing adj NLI'!BZ43)*BZ110)*BZ$19*BZ$126)</f>
        <v>0</v>
      </c>
      <c r="CA53" s="11">
        <f>IF('KWh (Cumulative) NLI'!CA53=0,0,((('KWh (Monthly) ENTRY NLI '!CA53*0.5)+'KWh (Cumulative) NLI'!BZ53-'Rebasing adj NLI'!CA43)*CA110)*CA$19*CA$126)</f>
        <v>0</v>
      </c>
      <c r="CB53" s="11">
        <f>IF('KWh (Cumulative) NLI'!CB53=0,0,((('KWh (Monthly) ENTRY NLI '!CB53*0.5)+'KWh (Cumulative) NLI'!CA53-'Rebasing adj NLI'!CB43)*CB110)*CB$19*CB$126)</f>
        <v>0</v>
      </c>
      <c r="CC53" s="11">
        <f>IF('KWh (Cumulative) NLI'!CC53=0,0,((('KWh (Monthly) ENTRY NLI '!CC53*0.5)+'KWh (Cumulative) NLI'!CB53-'Rebasing adj NLI'!CC43)*CC110)*CC$19*CC$126)</f>
        <v>0</v>
      </c>
      <c r="CD53" s="11">
        <f>IF('KWh (Cumulative) NLI'!CD53=0,0,((('KWh (Monthly) ENTRY NLI '!CD53*0.5)+'KWh (Cumulative) NLI'!CC53-'Rebasing adj NLI'!CD43)*CD110)*CD$19*CD$126)</f>
        <v>0</v>
      </c>
      <c r="CE53" s="11">
        <f>IF('KWh (Cumulative) NLI'!CE53=0,0,((('KWh (Monthly) ENTRY NLI '!CE53*0.5)+'KWh (Cumulative) NLI'!CD53-'Rebasing adj NLI'!CE43)*CE110)*CE$19*CE$126)</f>
        <v>0</v>
      </c>
      <c r="CF53" s="11">
        <f>IF('KWh (Cumulative) NLI'!CF53=0,0,((('KWh (Monthly) ENTRY NLI '!CF53*0.5)+'KWh (Cumulative) NLI'!CE53-'Rebasing adj NLI'!CF43)*CF110)*CF$19*CF$126)</f>
        <v>0</v>
      </c>
      <c r="CG53" s="11">
        <f>IF('KWh (Cumulative) NLI'!CG53=0,0,((('KWh (Monthly) ENTRY NLI '!CG53*0.5)+'KWh (Cumulative) NLI'!CF53-'Rebasing adj NLI'!CG43)*CG110)*CG$19*CG$126)</f>
        <v>0</v>
      </c>
      <c r="CH53" s="11">
        <f>IF('KWh (Cumulative) NLI'!CH53=0,0,((('KWh (Monthly) ENTRY NLI '!CH53*0.5)+'KWh (Cumulative) NLI'!CG53-'Rebasing adj NLI'!CH43)*CH110)*CH$19*CH$126)</f>
        <v>0</v>
      </c>
      <c r="CI53" s="11">
        <f>IF('KWh (Cumulative) NLI'!CI53=0,0,((('KWh (Monthly) ENTRY NLI '!CI53*0.5)+'KWh (Cumulative) NLI'!CH53-'Rebasing adj NLI'!CI43)*CI110)*CI$19*CI$126)</f>
        <v>0</v>
      </c>
      <c r="CJ53" s="11">
        <f>IF('KWh (Cumulative) NLI'!CJ53=0,0,((('KWh (Monthly) ENTRY NLI '!CJ53*0.5)+'KWh (Cumulative) NLI'!CI53-'Rebasing adj NLI'!CJ43)*CJ110)*CJ$19*CJ$126)</f>
        <v>0</v>
      </c>
      <c r="CK53" s="111">
        <f t="shared" si="35"/>
        <v>1748988.1467913734</v>
      </c>
      <c r="CL53" s="111">
        <v>190126.56620818097</v>
      </c>
    </row>
    <row r="54" spans="1:90" x14ac:dyDescent="0.25">
      <c r="A54" s="209"/>
      <c r="B54" s="45" t="s">
        <v>11</v>
      </c>
      <c r="C54" s="11">
        <f>IF('KWh (Cumulative) NLI'!C54=0,0,((('KWh (Monthly) ENTRY NLI '!C54*0.5)-'Rebasing adj NLI'!C44)*C111)*C$19*C$126)</f>
        <v>0</v>
      </c>
      <c r="D54" s="11">
        <f>IF('KWh (Cumulative) NLI'!D54=0,0,((('KWh (Monthly) ENTRY NLI '!D54*0.5)+'KWh (Cumulative) NLI'!C54-'Rebasing adj NLI'!D44)*D111)*D$19*D$126)</f>
        <v>0</v>
      </c>
      <c r="E54" s="11">
        <f>IF('KWh (Cumulative) NLI'!E54=0,0,((('KWh (Monthly) ENTRY NLI '!E54*0.5)+'KWh (Cumulative) NLI'!D54-'Rebasing adj NLI'!E44)*E111)*E$19*E$126)</f>
        <v>0</v>
      </c>
      <c r="F54" s="11">
        <f>IF('KWh (Cumulative) NLI'!F54=0,0,((('KWh (Monthly) ENTRY NLI '!F54*0.5)+'KWh (Cumulative) NLI'!E54-'Rebasing adj NLI'!F44)*F111)*F$19*F$126)</f>
        <v>0</v>
      </c>
      <c r="G54" s="11">
        <f>IF('KWh (Cumulative) NLI'!G54=0,0,((('KWh (Monthly) ENTRY NLI '!G54*0.5)+'KWh (Cumulative) NLI'!F54-'Rebasing adj NLI'!G44)*G111)*G$19*G$126)</f>
        <v>0</v>
      </c>
      <c r="H54" s="11">
        <f>IF('KWh (Cumulative) NLI'!H54=0,0,((('KWh (Monthly) ENTRY NLI '!H54*0.5)+'KWh (Cumulative) NLI'!G54-'Rebasing adj NLI'!H44)*H111)*H$19*H$126)</f>
        <v>100.83980722980176</v>
      </c>
      <c r="I54" s="11">
        <f>IF('KWh (Cumulative) NLI'!I54=0,0,((('KWh (Monthly) ENTRY NLI '!I54*0.5)+'KWh (Cumulative) NLI'!H54-'Rebasing adj NLI'!I44)*I111)*I$19*I$126)</f>
        <v>253.6716121200418</v>
      </c>
      <c r="J54" s="11">
        <f>IF('KWh (Cumulative) NLI'!J54=0,0,((('KWh (Monthly) ENTRY NLI '!J54*0.5)+'KWh (Cumulative) NLI'!I54-'Rebasing adj NLI'!J44)*J111)*J$19*J$126)</f>
        <v>205.62094325651134</v>
      </c>
      <c r="K54" s="11">
        <f>IF('KWh (Cumulative) NLI'!K54=0,0,((('KWh (Monthly) ENTRY NLI '!K54*0.5)+'KWh (Cumulative) NLI'!J54-'Rebasing adj NLI'!K44)*K111)*K$19*K$126)</f>
        <v>243.01929707762821</v>
      </c>
      <c r="L54" s="11">
        <f>IF('KWh (Cumulative) NLI'!L54=0,0,((('KWh (Monthly) ENTRY NLI '!L54*0.5)+'KWh (Cumulative) NLI'!K54-'Rebasing adj NLI'!L44)*L111)*L$19*L$126)</f>
        <v>246.81410732370966</v>
      </c>
      <c r="M54" s="11">
        <f>IF('KWh (Cumulative) NLI'!M54=0,0,((('KWh (Monthly) ENTRY NLI '!M54*0.5)+'KWh (Cumulative) NLI'!L54-'Rebasing adj NLI'!M44)*M111)*M$19*M$126)</f>
        <v>299.33948315342224</v>
      </c>
      <c r="N54" s="11">
        <f>IF('KWh (Cumulative) NLI'!N54=0,0,((('KWh (Monthly) ENTRY NLI '!N54*0.5)+'KWh (Cumulative) NLI'!M54-'Rebasing adj NLI'!N44)*N111)*N$19*N$126)</f>
        <v>316.51736385660814</v>
      </c>
      <c r="O54" s="11">
        <f>IF('KWh (Cumulative) NLI'!O54=0,0,((('KWh (Monthly) ENTRY NLI '!O54*0.5)+'KWh (Cumulative) NLI'!N54-'Rebasing adj NLI'!O44)*O111)*O$19*O$126)</f>
        <v>341.11834431821774</v>
      </c>
      <c r="P54" s="11">
        <f>IF('KWh (Cumulative) NLI'!P54=0,0,((('KWh (Monthly) ENTRY NLI '!P54*0.5)+'KWh (Cumulative) NLI'!O54-'Rebasing adj NLI'!P44)*P111)*P$19*P$126)</f>
        <v>272.83505824398958</v>
      </c>
      <c r="Q54" s="11">
        <f>IF('KWh (Cumulative) NLI'!Q54=0,0,((('KWh (Monthly) ENTRY NLI '!Q54*0.5)+'KWh (Cumulative) NLI'!P54-'Rebasing adj NLI'!Q44)*Q111)*Q$19*Q$126)</f>
        <v>242.19754352059741</v>
      </c>
      <c r="R54" s="11">
        <f>IF('KWh (Cumulative) NLI'!R54=0,0,((('KWh (Monthly) ENTRY NLI '!R54*0.5)+'KWh (Cumulative) NLI'!Q54-'Rebasing adj NLI'!R44)*R111)*R$19*R$126)</f>
        <v>15.932674496830701</v>
      </c>
      <c r="S54" s="11">
        <f>IF('KWh (Cumulative) NLI'!S54=0,0,((('KWh (Monthly) ENTRY NLI '!S54*0.5)+'KWh (Cumulative) NLI'!R54-'Rebasing adj NLI'!S44)*S111)*S$19*S$126)</f>
        <v>28.64947386306563</v>
      </c>
      <c r="T54" s="11">
        <f>IF('KWh (Cumulative) NLI'!T54=0,0,((('KWh (Monthly) ENTRY NLI '!T54*0.5)+'KWh (Cumulative) NLI'!S54-'Rebasing adj NLI'!T44)*T111)*T$19*T$126)</f>
        <v>314.82164886582933</v>
      </c>
      <c r="U54" s="11">
        <f>IF('KWh (Cumulative) NLI'!U54=0,0,((('KWh (Monthly) ENTRY NLI '!U54*0.5)+'KWh (Cumulative) NLI'!T54-'Rebasing adj NLI'!U44)*U111)*U$19*U$126)</f>
        <v>1282.2213260122296</v>
      </c>
      <c r="V54" s="11">
        <f>IF('KWh (Cumulative) NLI'!V54=0,0,((('KWh (Monthly) ENTRY NLI '!V54*0.5)+'KWh (Cumulative) NLI'!U54-'Rebasing adj NLI'!V44)*V111)*V$19*V$126)</f>
        <v>1627.3502115898068</v>
      </c>
      <c r="W54" s="11">
        <f>IF('KWh (Cumulative) NLI'!W54=0,0,((('KWh (Monthly) ENTRY NLI '!W54*0.5)+'KWh (Cumulative) NLI'!V54-'Rebasing adj NLI'!W44)*W111)*W$19*W$126)</f>
        <v>4529.0783894794831</v>
      </c>
      <c r="X54" s="11">
        <f>IF('KWh (Cumulative) NLI'!X54=0,0,((('KWh (Monthly) ENTRY NLI '!X54*0.5)+'KWh (Cumulative) NLI'!W54-'Rebasing adj NLI'!X44)*X111)*X$19*X$126)</f>
        <v>5152.2827342498913</v>
      </c>
      <c r="Y54" s="11">
        <f>IF('KWh (Cumulative) NLI'!Y54=0,0,((('KWh (Monthly) ENTRY NLI '!Y54*0.5)+'KWh (Cumulative) NLI'!X54-'Rebasing adj NLI'!Y44)*Y111)*Y$19*Y$126)</f>
        <v>5587.6882793005198</v>
      </c>
      <c r="Z54" s="11">
        <f>IF('KWh (Cumulative) NLI'!Z54=0,0,((('KWh (Monthly) ENTRY NLI '!Z54*0.5)+'KWh (Cumulative) NLI'!Y54-'Rebasing adj NLI'!Z44)*Z111)*Z$19*Z$126)</f>
        <v>8414.4246912358849</v>
      </c>
      <c r="AA54" s="11">
        <f>IF('KWh (Cumulative) NLI'!AA54=0,0,((('KWh (Monthly) ENTRY NLI '!AA54*0.5)+'KWh (Cumulative) NLI'!Z54-'Rebasing adj NLI'!AA44)*AA111)*AA$19*AA$126)</f>
        <v>12216.078120996028</v>
      </c>
      <c r="AB54" s="11">
        <f>IF('KWh (Cumulative) NLI'!AB54=0,0,((('KWh (Monthly) ENTRY NLI '!AB54*0.5)+'KWh (Cumulative) NLI'!AA54-'Rebasing adj NLI'!AB44)*AB111)*AB$19*AB$126)</f>
        <v>11734.118249753381</v>
      </c>
      <c r="AC54" s="11">
        <f>IF('KWh (Cumulative) NLI'!AC54=0,0,((('KWh (Monthly) ENTRY NLI '!AC54*0.5)+'KWh (Cumulative) NLI'!AB54-'Rebasing adj NLI'!AC44)*AC111)*AC$19*AC$126)</f>
        <v>12200.296111038844</v>
      </c>
      <c r="AD54" s="11">
        <f>IF('KWh (Cumulative) NLI'!AD54=0,0,((('KWh (Monthly) ENTRY NLI '!AD54*0.5)+'KWh (Cumulative) NLI'!AC54-'Rebasing adj NLI'!AD44)*AD111)*AD$19*AD$126)</f>
        <v>13889.304656264376</v>
      </c>
      <c r="AE54" s="11">
        <f>IF('KWh (Cumulative) NLI'!AE54=0,0,((('KWh (Monthly) ENTRY NLI '!AE54*0.5)+'KWh (Cumulative) NLI'!AD54-'Rebasing adj NLI'!AE44)*AE111)*AE$19*AE$126)</f>
        <v>19914.271432146947</v>
      </c>
      <c r="AF54" s="11">
        <f>IF('KWh (Cumulative) NLI'!AF54=0,0,((('KWh (Monthly) ENTRY NLI '!AF54*0.5)+'KWh (Cumulative) NLI'!AE54-'Rebasing adj NLI'!AF44)*AF111)*AF$19*AF$126)</f>
        <v>34958.449081713101</v>
      </c>
      <c r="AG54" s="11">
        <f>IF('KWh (Cumulative) NLI'!AG54=0,0,((('KWh (Monthly) ENTRY NLI '!AG54*0.5)+'KWh (Cumulative) NLI'!AF54-'Rebasing adj NLI'!AG44)*AG111)*AG$19*AG$126)</f>
        <v>50102.708522532346</v>
      </c>
      <c r="AH54" s="11">
        <f>IF('KWh (Cumulative) NLI'!AH54=0,0,((('KWh (Monthly) ENTRY NLI '!AH54*0.5)+'KWh (Cumulative) NLI'!AG54-'Rebasing adj NLI'!AH44)*AH111)*AH$19*AH$126)</f>
        <v>43508.702980823917</v>
      </c>
      <c r="AI54" s="11">
        <f>IF('KWh (Cumulative) NLI'!AI54=0,0,((('KWh (Monthly) ENTRY NLI '!AI54*0.5)+'KWh (Cumulative) NLI'!AH54-'Rebasing adj NLI'!AI44)*AI111)*AI$19*AI$126)</f>
        <v>56454.465445083864</v>
      </c>
      <c r="AJ54" s="11">
        <f>IF('KWh (Cumulative) NLI'!AJ54=0,0,((('KWh (Monthly) ENTRY NLI '!AJ54*0.5)+'KWh (Cumulative) NLI'!AI54-'Rebasing adj NLI'!AJ44)*AJ111)*AJ$19*AJ$126)</f>
        <v>35440.141508348868</v>
      </c>
      <c r="AK54" s="11">
        <f>IF('KWh (Cumulative) NLI'!AK54=0,0,((('KWh (Monthly) ENTRY NLI '!AK54*0.5)+'KWh (Cumulative) NLI'!AJ54-'Rebasing adj NLI'!AK44)*AK111)*AK$19*AK$126)</f>
        <v>35098.553533845421</v>
      </c>
      <c r="AL54" s="11">
        <f>IF('KWh (Cumulative) NLI'!AL54=0,0,((('KWh (Monthly) ENTRY NLI '!AL54*0.5)+'KWh (Cumulative) NLI'!AK54-'Rebasing adj NLI'!AL44)*AL111)*AL$19*AL$126)</f>
        <v>42259.425377461564</v>
      </c>
      <c r="AM54" s="11">
        <f>IF('KWh (Cumulative) NLI'!AM54=0,0,((('KWh (Monthly) ENTRY NLI '!AM54*0.5)+'KWh (Cumulative) NLI'!AL54-'Rebasing adj NLI'!AM44)*AM111)*AM$19*AM$126)</f>
        <v>49963.929512181705</v>
      </c>
      <c r="AN54" s="11">
        <f>IF('KWh (Cumulative) NLI'!AN54=0,0,((('KWh (Monthly) ENTRY NLI '!AN54*0.5)+'KWh (Cumulative) NLI'!AM54-'Rebasing adj NLI'!AN44)*AN111)*AN$19*AN$126)</f>
        <v>47308.604539158463</v>
      </c>
      <c r="AO54" s="11">
        <f>IF('KWh (Cumulative) NLI'!AO54=0,0,((('KWh (Monthly) ENTRY NLI '!AO54*0.5)+'KWh (Cumulative) NLI'!AN54-'Rebasing adj NLI'!AO44)*AO111)*AO$19*AO$126)</f>
        <v>46725.930668782581</v>
      </c>
      <c r="AP54" s="11">
        <f>IF('KWh (Cumulative) NLI'!AP54=0,0,((('KWh (Monthly) ENTRY NLI '!AP54*0.5)+'KWh (Cumulative) NLI'!AO54-'Rebasing adj NLI'!AP44)*AP111)*AP$19*AP$126)</f>
        <v>45781.654419371931</v>
      </c>
      <c r="AQ54" s="11">
        <f>IF('KWh (Cumulative) NLI'!AQ54=0,0,((('KWh (Monthly) ENTRY NLI '!AQ54*0.5)+'KWh (Cumulative) NLI'!AP54-'Rebasing adj NLI'!AQ44)*AQ111)*AQ$19*AQ$126)</f>
        <v>56359.733251057194</v>
      </c>
      <c r="AR54" s="11">
        <f>IF('KWh (Cumulative) NLI'!AR54=0,0,((('KWh (Monthly) ENTRY NLI '!AR54*0.5)+'KWh (Cumulative) NLI'!AQ54-'Rebasing adj NLI'!AR44)*AR111)*AR$19*AR$126)</f>
        <v>94411.597946217502</v>
      </c>
      <c r="AS54" s="11">
        <f>IF('KWh (Cumulative) NLI'!AS54=0,0,((('KWh (Monthly) ENTRY NLI '!AS54*0.5)+'KWh (Cumulative) NLI'!AR54-'Rebasing adj NLI'!AS44)*AS111)*AS$19*AS$126)</f>
        <v>119874.08053979743</v>
      </c>
      <c r="AT54" s="11">
        <f>IF('KWh (Cumulative) NLI'!AT54=0,0,((('KWh (Monthly) ENTRY NLI '!AT54*0.5)+'KWh (Cumulative) NLI'!AS54-'Rebasing adj NLI'!AT44)*AT111)*AT$19*AT$126)</f>
        <v>96337.618978778424</v>
      </c>
      <c r="AU54" s="11">
        <f>IF('KWh (Cumulative) NLI'!AU54=0,0,((('KWh (Monthly) ENTRY NLI '!AU54*0.5)+'KWh (Cumulative) NLI'!AT54-'Rebasing adj NLI'!AU44)*AU111)*AU$19*AU$126)</f>
        <v>115572.88767418324</v>
      </c>
      <c r="AV54" s="11">
        <f>IF('KWh (Cumulative) NLI'!AV54=0,0,((('KWh (Monthly) ENTRY NLI '!AV54*0.5)+'KWh (Cumulative) NLI'!AU54-'Rebasing adj NLI'!AV44)*AV111)*AV$19*AV$126)</f>
        <v>67495.149880661149</v>
      </c>
      <c r="AW54" s="11">
        <f>IF('KWh (Cumulative) NLI'!AW54=0,0,((('KWh (Monthly) ENTRY NLI '!AW54*0.5)+'KWh (Cumulative) NLI'!AV54-'Rebasing adj NLI'!AW44)*AW111)*AW$19*AW$126)</f>
        <v>59156.957509007596</v>
      </c>
      <c r="AX54" s="11">
        <f>IF('KWh (Cumulative) NLI'!AX54=0,0,((('KWh (Monthly) ENTRY NLI '!AX54*0.5)+'KWh (Cumulative) NLI'!AW54-'Rebasing adj NLI'!AX44)*AX111)*AX$19*AX$126)</f>
        <v>62747.955856825603</v>
      </c>
      <c r="AY54" s="11">
        <f>IF('KWh (Cumulative) NLI'!AY54=0,0,((('KWh (Monthly) ENTRY NLI '!AY54*0.5)+'KWh (Cumulative) NLI'!AX54-'Rebasing adj NLI'!AY44)*AY111)*AY$19*AY$126)</f>
        <v>66265.731160740499</v>
      </c>
      <c r="AZ54" s="11">
        <f>IF('KWh (Cumulative) NLI'!AZ54=0,0,((('KWh (Monthly) ENTRY NLI '!AZ54*0.5)+'KWh (Cumulative) NLI'!AY54-'Rebasing adj NLI'!AZ44)*AZ111)*AZ$19*AZ$126)</f>
        <v>52661.85113705512</v>
      </c>
      <c r="BA54" s="11">
        <f>IF('KWh (Cumulative) NLI'!BA54=0,0,((('KWh (Monthly) ENTRY NLI '!BA54*0.5)+'KWh (Cumulative) NLI'!AZ54-'Rebasing adj NLI'!BA44)*BA111)*BA$19*BA$126)</f>
        <v>46725.930668782581</v>
      </c>
      <c r="BB54" s="11">
        <f>IF('KWh (Cumulative) NLI'!BB54=0,0,((('KWh (Monthly) ENTRY NLI '!BB54*0.5)+'KWh (Cumulative) NLI'!BA54-'Rebasing adj NLI'!BB44)*BB111)*BB$19*BB$126)</f>
        <v>45781.654419371931</v>
      </c>
      <c r="BC54" s="11">
        <f>IF('KWh (Cumulative) NLI'!BC54=0,0,((('KWh (Monthly) ENTRY NLI '!BC54*0.5)+'KWh (Cumulative) NLI'!BB54-'Rebasing adj NLI'!BC44)*BC111)*BC$19*BC$126)</f>
        <v>56359.733251057194</v>
      </c>
      <c r="BD54" s="11">
        <f>IF('KWh (Cumulative) NLI'!BD54=0,0,((('KWh (Monthly) ENTRY NLI '!BD54*0.5)+'KWh (Cumulative) NLI'!BC54-'Rebasing adj NLI'!BD44)*BD111)*BD$19*BD$126)</f>
        <v>0</v>
      </c>
      <c r="BE54" s="11">
        <f>IF('KWh (Cumulative) NLI'!BE54=0,0,((('KWh (Monthly) ENTRY NLI '!BE54*0.5)+'KWh (Cumulative) NLI'!BD54-'Rebasing adj NLI'!BE44)*BE111)*BE$19*BE$126)</f>
        <v>0</v>
      </c>
      <c r="BF54" s="11">
        <f>IF('KWh (Cumulative) NLI'!BF54=0,0,((('KWh (Monthly) ENTRY NLI '!BF54*0.5)+'KWh (Cumulative) NLI'!BE54-'Rebasing adj NLI'!BF44)*BF111)*BF$19*BF$126)</f>
        <v>0</v>
      </c>
      <c r="BG54" s="11">
        <f>IF('KWh (Cumulative) NLI'!BG54=0,0,((('KWh (Monthly) ENTRY NLI '!BG54*0.5)+'KWh (Cumulative) NLI'!BF54-'Rebasing adj NLI'!BG44)*BG111)*BG$19*BG$126)</f>
        <v>0</v>
      </c>
      <c r="BH54" s="11">
        <f>IF('KWh (Cumulative) NLI'!BH54=0,0,((('KWh (Monthly) ENTRY NLI '!BH54*0.5)+'KWh (Cumulative) NLI'!BG54-'Rebasing adj NLI'!BH44)*BH111)*BH$19*BH$126)</f>
        <v>0</v>
      </c>
      <c r="BI54" s="11">
        <f>IF('KWh (Cumulative) NLI'!BI54=0,0,((('KWh (Monthly) ENTRY NLI '!BI54*0.5)+'KWh (Cumulative) NLI'!BH54-'Rebasing adj NLI'!BI44)*BI111)*BI$19*BI$126)</f>
        <v>0</v>
      </c>
      <c r="BJ54" s="11">
        <f>IF('KWh (Cumulative) NLI'!BJ54=0,0,((('KWh (Monthly) ENTRY NLI '!BJ54*0.5)+'KWh (Cumulative) NLI'!BI54-'Rebasing adj NLI'!BJ44)*BJ111)*BJ$19*BJ$126)</f>
        <v>0</v>
      </c>
      <c r="BK54" s="11">
        <f>IF('KWh (Cumulative) NLI'!BK54=0,0,((('KWh (Monthly) ENTRY NLI '!BK54*0.5)+'KWh (Cumulative) NLI'!BJ54-'Rebasing adj NLI'!BK44)*BK111)*BK$19*BK$126)</f>
        <v>0</v>
      </c>
      <c r="BL54" s="11">
        <f>IF('KWh (Cumulative) NLI'!BL54=0,0,((('KWh (Monthly) ENTRY NLI '!BL54*0.5)+'KWh (Cumulative) NLI'!BK54-'Rebasing adj NLI'!BL44)*BL111)*BL$19*BL$126)</f>
        <v>0</v>
      </c>
      <c r="BM54" s="11">
        <f>IF('KWh (Cumulative) NLI'!BM54=0,0,((('KWh (Monthly) ENTRY NLI '!BM54*0.5)+'KWh (Cumulative) NLI'!BL54-'Rebasing adj NLI'!BM44)*BM111)*BM$19*BM$126)</f>
        <v>0</v>
      </c>
      <c r="BN54" s="11">
        <f>IF('KWh (Cumulative) NLI'!BN54=0,0,((('KWh (Monthly) ENTRY NLI '!BN54*0.5)+'KWh (Cumulative) NLI'!BM54-'Rebasing adj NLI'!BN44)*BN111)*BN$19*BN$126)</f>
        <v>0</v>
      </c>
      <c r="BO54" s="11">
        <f>IF('KWh (Cumulative) NLI'!BO54=0,0,((('KWh (Monthly) ENTRY NLI '!BO54*0.5)+'KWh (Cumulative) NLI'!BN54-'Rebasing adj NLI'!BO44)*BO111)*BO$19*BO$126)</f>
        <v>0</v>
      </c>
      <c r="BP54" s="11">
        <f>IF('KWh (Cumulative) NLI'!BP54=0,0,((('KWh (Monthly) ENTRY NLI '!BP54*0.5)+'KWh (Cumulative) NLI'!BO54-'Rebasing adj NLI'!BP44)*BP111)*BP$19*BP$126)</f>
        <v>0</v>
      </c>
      <c r="BQ54" s="11">
        <f>IF('KWh (Cumulative) NLI'!BQ54=0,0,((('KWh (Monthly) ENTRY NLI '!BQ54*0.5)+'KWh (Cumulative) NLI'!BP54-'Rebasing adj NLI'!BQ44)*BQ111)*BQ$19*BQ$126)</f>
        <v>0</v>
      </c>
      <c r="BR54" s="11">
        <f>IF('KWh (Cumulative) NLI'!BR54=0,0,((('KWh (Monthly) ENTRY NLI '!BR54*0.5)+'KWh (Cumulative) NLI'!BQ54-'Rebasing adj NLI'!BR44)*BR111)*BR$19*BR$126)</f>
        <v>0</v>
      </c>
      <c r="BS54" s="11">
        <f>IF('KWh (Cumulative) NLI'!BS54=0,0,((('KWh (Monthly) ENTRY NLI '!BS54*0.5)+'KWh (Cumulative) NLI'!BR54-'Rebasing adj NLI'!BS44)*BS111)*BS$19*BS$126)</f>
        <v>0</v>
      </c>
      <c r="BT54" s="11">
        <f>IF('KWh (Cumulative) NLI'!BT54=0,0,((('KWh (Monthly) ENTRY NLI '!BT54*0.5)+'KWh (Cumulative) NLI'!BS54-'Rebasing adj NLI'!BT44)*BT111)*BT$19*BT$126)</f>
        <v>0</v>
      </c>
      <c r="BU54" s="11">
        <f>IF('KWh (Cumulative) NLI'!BU54=0,0,((('KWh (Monthly) ENTRY NLI '!BU54*0.5)+'KWh (Cumulative) NLI'!BT54-'Rebasing adj NLI'!BU44)*BU111)*BU$19*BU$126)</f>
        <v>0</v>
      </c>
      <c r="BV54" s="11">
        <f>IF('KWh (Cumulative) NLI'!BV54=0,0,((('KWh (Monthly) ENTRY NLI '!BV54*0.5)+'KWh (Cumulative) NLI'!BU54-'Rebasing adj NLI'!BV44)*BV111)*BV$19*BV$126)</f>
        <v>0</v>
      </c>
      <c r="BW54" s="11">
        <f>IF('KWh (Cumulative) NLI'!BW54=0,0,((('KWh (Monthly) ENTRY NLI '!BW54*0.5)+'KWh (Cumulative) NLI'!BV54-'Rebasing adj NLI'!BW44)*BW111)*BW$19*BW$126)</f>
        <v>0</v>
      </c>
      <c r="BX54" s="11">
        <f>IF('KWh (Cumulative) NLI'!BX54=0,0,((('KWh (Monthly) ENTRY NLI '!BX54*0.5)+'KWh (Cumulative) NLI'!BW54-'Rebasing adj NLI'!BX44)*BX111)*BX$19*BX$126)</f>
        <v>0</v>
      </c>
      <c r="BY54" s="11">
        <f>IF('KWh (Cumulative) NLI'!BY54=0,0,((('KWh (Monthly) ENTRY NLI '!BY54*0.5)+'KWh (Cumulative) NLI'!BX54-'Rebasing adj NLI'!BY44)*BY111)*BY$19*BY$126)</f>
        <v>0</v>
      </c>
      <c r="BZ54" s="11">
        <f>IF('KWh (Cumulative) NLI'!BZ54=0,0,((('KWh (Monthly) ENTRY NLI '!BZ54*0.5)+'KWh (Cumulative) NLI'!BY54-'Rebasing adj NLI'!BZ44)*BZ111)*BZ$19*BZ$126)</f>
        <v>0</v>
      </c>
      <c r="CA54" s="11">
        <f>IF('KWh (Cumulative) NLI'!CA54=0,0,((('KWh (Monthly) ENTRY NLI '!CA54*0.5)+'KWh (Cumulative) NLI'!BZ54-'Rebasing adj NLI'!CA44)*CA111)*CA$19*CA$126)</f>
        <v>0</v>
      </c>
      <c r="CB54" s="11">
        <f>IF('KWh (Cumulative) NLI'!CB54=0,0,((('KWh (Monthly) ENTRY NLI '!CB54*0.5)+'KWh (Cumulative) NLI'!CA54-'Rebasing adj NLI'!CB44)*CB111)*CB$19*CB$126)</f>
        <v>0</v>
      </c>
      <c r="CC54" s="11">
        <f>IF('KWh (Cumulative) NLI'!CC54=0,0,((('KWh (Monthly) ENTRY NLI '!CC54*0.5)+'KWh (Cumulative) NLI'!CB54-'Rebasing adj NLI'!CC44)*CC111)*CC$19*CC$126)</f>
        <v>0</v>
      </c>
      <c r="CD54" s="11">
        <f>IF('KWh (Cumulative) NLI'!CD54=0,0,((('KWh (Monthly) ENTRY NLI '!CD54*0.5)+'KWh (Cumulative) NLI'!CC54-'Rebasing adj NLI'!CD44)*CD111)*CD$19*CD$126)</f>
        <v>0</v>
      </c>
      <c r="CE54" s="11">
        <f>IF('KWh (Cumulative) NLI'!CE54=0,0,((('KWh (Monthly) ENTRY NLI '!CE54*0.5)+'KWh (Cumulative) NLI'!CD54-'Rebasing adj NLI'!CE44)*CE111)*CE$19*CE$126)</f>
        <v>0</v>
      </c>
      <c r="CF54" s="11">
        <f>IF('KWh (Cumulative) NLI'!CF54=0,0,((('KWh (Monthly) ENTRY NLI '!CF54*0.5)+'KWh (Cumulative) NLI'!CE54-'Rebasing adj NLI'!CF44)*CF111)*CF$19*CF$126)</f>
        <v>0</v>
      </c>
      <c r="CG54" s="11">
        <f>IF('KWh (Cumulative) NLI'!CG54=0,0,((('KWh (Monthly) ENTRY NLI '!CG54*0.5)+'KWh (Cumulative) NLI'!CF54-'Rebasing adj NLI'!CG44)*CG111)*CG$19*CG$126)</f>
        <v>0</v>
      </c>
      <c r="CH54" s="11">
        <f>IF('KWh (Cumulative) NLI'!CH54=0,0,((('KWh (Monthly) ENTRY NLI '!CH54*0.5)+'KWh (Cumulative) NLI'!CG54-'Rebasing adj NLI'!CH44)*CH111)*CH$19*CH$126)</f>
        <v>0</v>
      </c>
      <c r="CI54" s="11">
        <f>IF('KWh (Cumulative) NLI'!CI54=0,0,((('KWh (Monthly) ENTRY NLI '!CI54*0.5)+'KWh (Cumulative) NLI'!CH54-'Rebasing adj NLI'!CI44)*CI111)*CI$19*CI$126)</f>
        <v>0</v>
      </c>
      <c r="CJ54" s="11">
        <f>IF('KWh (Cumulative) NLI'!CJ54=0,0,((('KWh (Monthly) ENTRY NLI '!CJ54*0.5)+'KWh (Cumulative) NLI'!CI54-'Rebasing adj NLI'!CJ44)*CJ111)*CJ$19*CJ$126)</f>
        <v>0</v>
      </c>
      <c r="CK54" s="111">
        <f t="shared" si="35"/>
        <v>1526781.9394222328</v>
      </c>
      <c r="CL54" s="111">
        <v>277803.82472259575</v>
      </c>
    </row>
    <row r="55" spans="1:90" x14ac:dyDescent="0.25">
      <c r="A55" s="209"/>
      <c r="B55" s="45" t="s">
        <v>12</v>
      </c>
      <c r="C55" s="11">
        <f>IF('KWh (Cumulative) NLI'!C55=0,0,((('KWh (Monthly) ENTRY NLI '!C55*0.5)-'Rebasing adj NLI'!C45)*C112)*C$19*C$126)</f>
        <v>0</v>
      </c>
      <c r="D55" s="11">
        <f>IF('KWh (Cumulative) NLI'!D55=0,0,((('KWh (Monthly) ENTRY NLI '!D55*0.5)+'KWh (Cumulative) NLI'!C55-'Rebasing adj NLI'!D45)*D112)*D$19*D$126)</f>
        <v>0</v>
      </c>
      <c r="E55" s="11">
        <f>IF('KWh (Cumulative) NLI'!E55=0,0,((('KWh (Monthly) ENTRY NLI '!E55*0.5)+'KWh (Cumulative) NLI'!D55-'Rebasing adj NLI'!E45)*E112)*E$19*E$126)</f>
        <v>0</v>
      </c>
      <c r="F55" s="11">
        <f>IF('KWh (Cumulative) NLI'!F55=0,0,((('KWh (Monthly) ENTRY NLI '!F55*0.5)+'KWh (Cumulative) NLI'!E55-'Rebasing adj NLI'!F45)*F112)*F$19*F$126)</f>
        <v>0</v>
      </c>
      <c r="G55" s="11">
        <f>IF('KWh (Cumulative) NLI'!G55=0,0,((('KWh (Monthly) ENTRY NLI '!G55*0.5)+'KWh (Cumulative) NLI'!F55-'Rebasing adj NLI'!G45)*G112)*G$19*G$126)</f>
        <v>0</v>
      </c>
      <c r="H55" s="11">
        <f>IF('KWh (Cumulative) NLI'!H55=0,0,((('KWh (Monthly) ENTRY NLI '!H55*0.5)+'KWh (Cumulative) NLI'!G55-'Rebasing adj NLI'!H45)*H112)*H$19*H$126)</f>
        <v>0</v>
      </c>
      <c r="I55" s="11">
        <f>IF('KWh (Cumulative) NLI'!I55=0,0,((('KWh (Monthly) ENTRY NLI '!I55*0.5)+'KWh (Cumulative) NLI'!H55-'Rebasing adj NLI'!I45)*I112)*I$19*I$126)</f>
        <v>0</v>
      </c>
      <c r="J55" s="11">
        <f>IF('KWh (Cumulative) NLI'!J55=0,0,((('KWh (Monthly) ENTRY NLI '!J55*0.5)+'KWh (Cumulative) NLI'!I55-'Rebasing adj NLI'!J45)*J112)*J$19*J$126)</f>
        <v>0</v>
      </c>
      <c r="K55" s="11">
        <f>IF('KWh (Cumulative) NLI'!K55=0,0,((('KWh (Monthly) ENTRY NLI '!K55*0.5)+'KWh (Cumulative) NLI'!J55-'Rebasing adj NLI'!K45)*K112)*K$19*K$126)</f>
        <v>0</v>
      </c>
      <c r="L55" s="11">
        <f>IF('KWh (Cumulative) NLI'!L55=0,0,((('KWh (Monthly) ENTRY NLI '!L55*0.5)+'KWh (Cumulative) NLI'!K55-'Rebasing adj NLI'!L45)*L112)*L$19*L$126)</f>
        <v>0</v>
      </c>
      <c r="M55" s="11">
        <f>IF('KWh (Cumulative) NLI'!M55=0,0,((('KWh (Monthly) ENTRY NLI '!M55*0.5)+'KWh (Cumulative) NLI'!L55-'Rebasing adj NLI'!M45)*M112)*M$19*M$126)</f>
        <v>0</v>
      </c>
      <c r="N55" s="11">
        <f>IF('KWh (Cumulative) NLI'!N55=0,0,((('KWh (Monthly) ENTRY NLI '!N55*0.5)+'KWh (Cumulative) NLI'!M55-'Rebasing adj NLI'!N45)*N112)*N$19*N$126)</f>
        <v>0</v>
      </c>
      <c r="O55" s="11">
        <f>IF('KWh (Cumulative) NLI'!O55=0,0,((('KWh (Monthly) ENTRY NLI '!O55*0.5)+'KWh (Cumulative) NLI'!N55-'Rebasing adj NLI'!O45)*O112)*O$19*O$126)</f>
        <v>0</v>
      </c>
      <c r="P55" s="11">
        <f>IF('KWh (Cumulative) NLI'!P55=0,0,((('KWh (Monthly) ENTRY NLI '!P55*0.5)+'KWh (Cumulative) NLI'!O55-'Rebasing adj NLI'!P45)*P112)*P$19*P$126)</f>
        <v>0</v>
      </c>
      <c r="Q55" s="11">
        <f>IF('KWh (Cumulative) NLI'!Q55=0,0,((('KWh (Monthly) ENTRY NLI '!Q55*0.5)+'KWh (Cumulative) NLI'!P55-'Rebasing adj NLI'!Q45)*Q112)*Q$19*Q$126)</f>
        <v>0</v>
      </c>
      <c r="R55" s="11">
        <f>IF('KWh (Cumulative) NLI'!R55=0,0,((('KWh (Monthly) ENTRY NLI '!R55*0.5)+'KWh (Cumulative) NLI'!Q55-'Rebasing adj NLI'!R45)*R112)*R$19*R$126)</f>
        <v>0</v>
      </c>
      <c r="S55" s="11">
        <f>IF('KWh (Cumulative) NLI'!S55=0,0,((('KWh (Monthly) ENTRY NLI '!S55*0.5)+'KWh (Cumulative) NLI'!R55-'Rebasing adj NLI'!S45)*S112)*S$19*S$126)</f>
        <v>0</v>
      </c>
      <c r="T55" s="11">
        <f>IF('KWh (Cumulative) NLI'!T55=0,0,((('KWh (Monthly) ENTRY NLI '!T55*0.5)+'KWh (Cumulative) NLI'!S55-'Rebasing adj NLI'!T45)*T112)*T$19*T$126)</f>
        <v>0</v>
      </c>
      <c r="U55" s="11">
        <f>IF('KWh (Cumulative) NLI'!U55=0,0,((('KWh (Monthly) ENTRY NLI '!U55*0.5)+'KWh (Cumulative) NLI'!T55-'Rebasing adj NLI'!U45)*U112)*U$19*U$126)</f>
        <v>0</v>
      </c>
      <c r="V55" s="11">
        <f>IF('KWh (Cumulative) NLI'!V55=0,0,((('KWh (Monthly) ENTRY NLI '!V55*0.5)+'KWh (Cumulative) NLI'!U55-'Rebasing adj NLI'!V45)*V112)*V$19*V$126)</f>
        <v>0</v>
      </c>
      <c r="W55" s="11">
        <f>IF('KWh (Cumulative) NLI'!W55=0,0,((('KWh (Monthly) ENTRY NLI '!W55*0.5)+'KWh (Cumulative) NLI'!V55-'Rebasing adj NLI'!W45)*W112)*W$19*W$126)</f>
        <v>0</v>
      </c>
      <c r="X55" s="11">
        <f>IF('KWh (Cumulative) NLI'!X55=0,0,((('KWh (Monthly) ENTRY NLI '!X55*0.5)+'KWh (Cumulative) NLI'!W55-'Rebasing adj NLI'!X45)*X112)*X$19*X$126)</f>
        <v>0</v>
      </c>
      <c r="Y55" s="11">
        <f>IF('KWh (Cumulative) NLI'!Y55=0,0,((('KWh (Monthly) ENTRY NLI '!Y55*0.5)+'KWh (Cumulative) NLI'!X55-'Rebasing adj NLI'!Y45)*Y112)*Y$19*Y$126)</f>
        <v>0</v>
      </c>
      <c r="Z55" s="11">
        <f>IF('KWh (Cumulative) NLI'!Z55=0,0,((('KWh (Monthly) ENTRY NLI '!Z55*0.5)+'KWh (Cumulative) NLI'!Y55-'Rebasing adj NLI'!Z45)*Z112)*Z$19*Z$126)</f>
        <v>0</v>
      </c>
      <c r="AA55" s="11">
        <f>IF('KWh (Cumulative) NLI'!AA55=0,0,((('KWh (Monthly) ENTRY NLI '!AA55*0.5)+'KWh (Cumulative) NLI'!Z55-'Rebasing adj NLI'!AA45)*AA112)*AA$19*AA$126)</f>
        <v>0</v>
      </c>
      <c r="AB55" s="11">
        <f>IF('KWh (Cumulative) NLI'!AB55=0,0,((('KWh (Monthly) ENTRY NLI '!AB55*0.5)+'KWh (Cumulative) NLI'!AA55-'Rebasing adj NLI'!AB45)*AB112)*AB$19*AB$126)</f>
        <v>729.48892884032136</v>
      </c>
      <c r="AC55" s="11">
        <f>IF('KWh (Cumulative) NLI'!AC55=0,0,((('KWh (Monthly) ENTRY NLI '!AC55*0.5)+'KWh (Cumulative) NLI'!AB55-'Rebasing adj NLI'!AC45)*AC112)*AC$19*AC$126)</f>
        <v>1112.0261974593516</v>
      </c>
      <c r="AD55" s="11">
        <f>IF('KWh (Cumulative) NLI'!AD55=0,0,((('KWh (Monthly) ENTRY NLI '!AD55*0.5)+'KWh (Cumulative) NLI'!AC55-'Rebasing adj NLI'!AD45)*AD112)*AD$19*AD$126)</f>
        <v>511.961562218719</v>
      </c>
      <c r="AE55" s="11">
        <f>IF('KWh (Cumulative) NLI'!AE55=0,0,((('KWh (Monthly) ENTRY NLI '!AE55*0.5)+'KWh (Cumulative) NLI'!AD55-'Rebasing adj NLI'!AE45)*AE112)*AE$19*AE$126)</f>
        <v>234.57506183057103</v>
      </c>
      <c r="AF55" s="11">
        <f>IF('KWh (Cumulative) NLI'!AF55=0,0,((('KWh (Monthly) ENTRY NLI '!AF55*0.5)+'KWh (Cumulative) NLI'!AE55-'Rebasing adj NLI'!AF45)*AF112)*AF$19*AF$126)</f>
        <v>72.607201014919212</v>
      </c>
      <c r="AG55" s="11">
        <f>IF('KWh (Cumulative) NLI'!AG55=0,0,((('KWh (Monthly) ENTRY NLI '!AG55*0.5)+'KWh (Cumulative) NLI'!AF55-'Rebasing adj NLI'!AG45)*AG112)*AG$19*AG$126)</f>
        <v>48.154373685046735</v>
      </c>
      <c r="AH55" s="11">
        <f>IF('KWh (Cumulative) NLI'!AH55=0,0,((('KWh (Monthly) ENTRY NLI '!AH55*0.5)+'KWh (Cumulative) NLI'!AG55-'Rebasing adj NLI'!AH45)*AH112)*AH$19*AH$126)</f>
        <v>54.087695909474547</v>
      </c>
      <c r="AI55" s="11">
        <f>IF('KWh (Cumulative) NLI'!AI55=0,0,((('KWh (Monthly) ENTRY NLI '!AI55*0.5)+'KWh (Cumulative) NLI'!AH55-'Rebasing adj NLI'!AI45)*AI112)*AI$19*AI$126)</f>
        <v>172.02873483152672</v>
      </c>
      <c r="AJ55" s="11">
        <f>IF('KWh (Cumulative) NLI'!AJ55=0,0,((('KWh (Monthly) ENTRY NLI '!AJ55*0.5)+'KWh (Cumulative) NLI'!AI55-'Rebasing adj NLI'!AJ45)*AJ112)*AJ$19*AJ$126)</f>
        <v>566.63252582425787</v>
      </c>
      <c r="AK55" s="11">
        <f>IF('KWh (Cumulative) NLI'!AK55=0,0,((('KWh (Monthly) ENTRY NLI '!AK55*0.5)+'KWh (Cumulative) NLI'!AJ55-'Rebasing adj NLI'!AK45)*AK112)*AK$19*AK$126)</f>
        <v>1280.2529275829177</v>
      </c>
      <c r="AL55" s="11">
        <f>IF('KWh (Cumulative) NLI'!AL55=0,0,((('KWh (Monthly) ENTRY NLI '!AL55*0.5)+'KWh (Cumulative) NLI'!AK55-'Rebasing adj NLI'!AL45)*AL112)*AL$19*AL$126)</f>
        <v>2946.479502513851</v>
      </c>
      <c r="AM55" s="11">
        <f>IF('KWh (Cumulative) NLI'!AM55=0,0,((('KWh (Monthly) ENTRY NLI '!AM55*0.5)+'KWh (Cumulative) NLI'!AL55-'Rebasing adj NLI'!AM45)*AM112)*AM$19*AM$126)</f>
        <v>3619.280408979525</v>
      </c>
      <c r="AN55" s="11">
        <f>IF('KWh (Cumulative) NLI'!AN55=0,0,((('KWh (Monthly) ENTRY NLI '!AN55*0.5)+'KWh (Cumulative) NLI'!AM55-'Rebasing adj NLI'!AN45)*AN112)*AN$19*AN$126)</f>
        <v>4920.9469842145145</v>
      </c>
      <c r="AO55" s="11">
        <f>IF('KWh (Cumulative) NLI'!AO55=0,0,((('KWh (Monthly) ENTRY NLI '!AO55*0.5)+'KWh (Cumulative) NLI'!AN55-'Rebasing adj NLI'!AO45)*AO112)*AO$19*AO$126)</f>
        <v>5126.5270826883871</v>
      </c>
      <c r="AP55" s="11">
        <f>IF('KWh (Cumulative) NLI'!AP55=0,0,((('KWh (Monthly) ENTRY NLI '!AP55*0.5)+'KWh (Cumulative) NLI'!AO55-'Rebasing adj NLI'!AP45)*AP112)*AP$19*AP$126)</f>
        <v>2365.1813742283784</v>
      </c>
      <c r="AQ55" s="11">
        <f>IF('KWh (Cumulative) NLI'!AQ55=0,0,((('KWh (Monthly) ENTRY NLI '!AQ55*0.5)+'KWh (Cumulative) NLI'!AP55-'Rebasing adj NLI'!AQ45)*AQ112)*AQ$19*AQ$126)</f>
        <v>1086.6121509696075</v>
      </c>
      <c r="AR55" s="11">
        <f>IF('KWh (Cumulative) NLI'!AR55=0,0,((('KWh (Monthly) ENTRY NLI '!AR55*0.5)+'KWh (Cumulative) NLI'!AQ55-'Rebasing adj NLI'!AR45)*AR112)*AR$19*AR$126)</f>
        <v>355.93157114762522</v>
      </c>
      <c r="AS55" s="11">
        <f>IF('KWh (Cumulative) NLI'!AS55=0,0,((('KWh (Monthly) ENTRY NLI '!AS55*0.5)+'KWh (Cumulative) NLI'!AR55-'Rebasing adj NLI'!AS45)*AS112)*AS$19*AS$126)</f>
        <v>235.83184202030995</v>
      </c>
      <c r="AT55" s="11">
        <f>IF('KWh (Cumulative) NLI'!AT55=0,0,((('KWh (Monthly) ENTRY NLI '!AT55*0.5)+'KWh (Cumulative) NLI'!AS55-'Rebasing adj NLI'!AT45)*AT112)*AT$19*AT$126)</f>
        <v>280.85718666595506</v>
      </c>
      <c r="AU55" s="11">
        <f>IF('KWh (Cumulative) NLI'!AU55=0,0,((('KWh (Monthly) ENTRY NLI '!AU55*0.5)+'KWh (Cumulative) NLI'!AT55-'Rebasing adj NLI'!AU45)*AU112)*AU$19*AU$126)</f>
        <v>772.65897684148251</v>
      </c>
      <c r="AV55" s="11">
        <f>IF('KWh (Cumulative) NLI'!AV55=0,0,((('KWh (Monthly) ENTRY NLI '!AV55*0.5)+'KWh (Cumulative) NLI'!AU55-'Rebasing adj NLI'!AV45)*AV112)*AV$19*AV$126)</f>
        <v>2197.1203422805615</v>
      </c>
      <c r="AW55" s="11">
        <f>IF('KWh (Cumulative) NLI'!AW55=0,0,((('KWh (Monthly) ENTRY NLI '!AW55*0.5)+'KWh (Cumulative) NLI'!AV55-'Rebasing adj NLI'!AW45)*AW112)*AW$19*AW$126)</f>
        <v>4614.6629033254994</v>
      </c>
      <c r="AX55" s="11">
        <f>IF('KWh (Cumulative) NLI'!AX55=0,0,((('KWh (Monthly) ENTRY NLI '!AX55*0.5)+'KWh (Cumulative) NLI'!AW55-'Rebasing adj NLI'!AX45)*AX112)*AX$19*AX$126)</f>
        <v>7756.9409681676216</v>
      </c>
      <c r="AY55" s="11">
        <f>IF('KWh (Cumulative) NLI'!AY55=0,0,((('KWh (Monthly) ENTRY NLI '!AY55*0.5)+'KWh (Cumulative) NLI'!AX55-'Rebasing adj NLI'!AY45)*AY112)*AY$19*AY$126)</f>
        <v>7734.7516297862558</v>
      </c>
      <c r="AZ55" s="11">
        <f>IF('KWh (Cumulative) NLI'!AZ55=0,0,((('KWh (Monthly) ENTRY NLI '!AZ55*0.5)+'KWh (Cumulative) NLI'!AY55-'Rebasing adj NLI'!AZ45)*AZ112)*AZ$19*AZ$126)</f>
        <v>6704.6319010356556</v>
      </c>
      <c r="BA55" s="11">
        <f>IF('KWh (Cumulative) NLI'!BA55=0,0,((('KWh (Monthly) ENTRY NLI '!BA55*0.5)+'KWh (Cumulative) NLI'!AZ55-'Rebasing adj NLI'!BA45)*BA112)*BA$19*BA$126)</f>
        <v>5126.5270826883871</v>
      </c>
      <c r="BB55" s="11">
        <f>IF('KWh (Cumulative) NLI'!BB55=0,0,((('KWh (Monthly) ENTRY NLI '!BB55*0.5)+'KWh (Cumulative) NLI'!BA55-'Rebasing adj NLI'!BB45)*BB112)*BB$19*BB$126)</f>
        <v>2365.1813742283784</v>
      </c>
      <c r="BC55" s="11">
        <f>IF('KWh (Cumulative) NLI'!BC55=0,0,((('KWh (Monthly) ENTRY NLI '!BC55*0.5)+'KWh (Cumulative) NLI'!BB55-'Rebasing adj NLI'!BC45)*BC112)*BC$19*BC$126)</f>
        <v>1086.6121509696075</v>
      </c>
      <c r="BD55" s="11">
        <f>IF('KWh (Cumulative) NLI'!BD55=0,0,((('KWh (Monthly) ENTRY NLI '!BD55*0.5)+'KWh (Cumulative) NLI'!BC55-'Rebasing adj NLI'!BD45)*BD112)*BD$19*BD$126)</f>
        <v>0</v>
      </c>
      <c r="BE55" s="11">
        <f>IF('KWh (Cumulative) NLI'!BE55=0,0,((('KWh (Monthly) ENTRY NLI '!BE55*0.5)+'KWh (Cumulative) NLI'!BD55-'Rebasing adj NLI'!BE45)*BE112)*BE$19*BE$126)</f>
        <v>0</v>
      </c>
      <c r="BF55" s="11">
        <f>IF('KWh (Cumulative) NLI'!BF55=0,0,((('KWh (Monthly) ENTRY NLI '!BF55*0.5)+'KWh (Cumulative) NLI'!BE55-'Rebasing adj NLI'!BF45)*BF112)*BF$19*BF$126)</f>
        <v>0</v>
      </c>
      <c r="BG55" s="11">
        <f>IF('KWh (Cumulative) NLI'!BG55=0,0,((('KWh (Monthly) ENTRY NLI '!BG55*0.5)+'KWh (Cumulative) NLI'!BF55-'Rebasing adj NLI'!BG45)*BG112)*BG$19*BG$126)</f>
        <v>0</v>
      </c>
      <c r="BH55" s="11">
        <f>IF('KWh (Cumulative) NLI'!BH55=0,0,((('KWh (Monthly) ENTRY NLI '!BH55*0.5)+'KWh (Cumulative) NLI'!BG55-'Rebasing adj NLI'!BH45)*BH112)*BH$19*BH$126)</f>
        <v>0</v>
      </c>
      <c r="BI55" s="11">
        <f>IF('KWh (Cumulative) NLI'!BI55=0,0,((('KWh (Monthly) ENTRY NLI '!BI55*0.5)+'KWh (Cumulative) NLI'!BH55-'Rebasing adj NLI'!BI45)*BI112)*BI$19*BI$126)</f>
        <v>0</v>
      </c>
      <c r="BJ55" s="11">
        <f>IF('KWh (Cumulative) NLI'!BJ55=0,0,((('KWh (Monthly) ENTRY NLI '!BJ55*0.5)+'KWh (Cumulative) NLI'!BI55-'Rebasing adj NLI'!BJ45)*BJ112)*BJ$19*BJ$126)</f>
        <v>0</v>
      </c>
      <c r="BK55" s="11">
        <f>IF('KWh (Cumulative) NLI'!BK55=0,0,((('KWh (Monthly) ENTRY NLI '!BK55*0.5)+'KWh (Cumulative) NLI'!BJ55-'Rebasing adj NLI'!BK45)*BK112)*BK$19*BK$126)</f>
        <v>0</v>
      </c>
      <c r="BL55" s="11">
        <f>IF('KWh (Cumulative) NLI'!BL55=0,0,((('KWh (Monthly) ENTRY NLI '!BL55*0.5)+'KWh (Cumulative) NLI'!BK55-'Rebasing adj NLI'!BL45)*BL112)*BL$19*BL$126)</f>
        <v>0</v>
      </c>
      <c r="BM55" s="11">
        <f>IF('KWh (Cumulative) NLI'!BM55=0,0,((('KWh (Monthly) ENTRY NLI '!BM55*0.5)+'KWh (Cumulative) NLI'!BL55-'Rebasing adj NLI'!BM45)*BM112)*BM$19*BM$126)</f>
        <v>0</v>
      </c>
      <c r="BN55" s="11">
        <f>IF('KWh (Cumulative) NLI'!BN55=0,0,((('KWh (Monthly) ENTRY NLI '!BN55*0.5)+'KWh (Cumulative) NLI'!BM55-'Rebasing adj NLI'!BN45)*BN112)*BN$19*BN$126)</f>
        <v>0</v>
      </c>
      <c r="BO55" s="11">
        <f>IF('KWh (Cumulative) NLI'!BO55=0,0,((('KWh (Monthly) ENTRY NLI '!BO55*0.5)+'KWh (Cumulative) NLI'!BN55-'Rebasing adj NLI'!BO45)*BO112)*BO$19*BO$126)</f>
        <v>0</v>
      </c>
      <c r="BP55" s="11">
        <f>IF('KWh (Cumulative) NLI'!BP55=0,0,((('KWh (Monthly) ENTRY NLI '!BP55*0.5)+'KWh (Cumulative) NLI'!BO55-'Rebasing adj NLI'!BP45)*BP112)*BP$19*BP$126)</f>
        <v>0</v>
      </c>
      <c r="BQ55" s="11">
        <f>IF('KWh (Cumulative) NLI'!BQ55=0,0,((('KWh (Monthly) ENTRY NLI '!BQ55*0.5)+'KWh (Cumulative) NLI'!BP55-'Rebasing adj NLI'!BQ45)*BQ112)*BQ$19*BQ$126)</f>
        <v>0</v>
      </c>
      <c r="BR55" s="11">
        <f>IF('KWh (Cumulative) NLI'!BR55=0,0,((('KWh (Monthly) ENTRY NLI '!BR55*0.5)+'KWh (Cumulative) NLI'!BQ55-'Rebasing adj NLI'!BR45)*BR112)*BR$19*BR$126)</f>
        <v>0</v>
      </c>
      <c r="BS55" s="11">
        <f>IF('KWh (Cumulative) NLI'!BS55=0,0,((('KWh (Monthly) ENTRY NLI '!BS55*0.5)+'KWh (Cumulative) NLI'!BR55-'Rebasing adj NLI'!BS45)*BS112)*BS$19*BS$126)</f>
        <v>0</v>
      </c>
      <c r="BT55" s="11">
        <f>IF('KWh (Cumulative) NLI'!BT55=0,0,((('KWh (Monthly) ENTRY NLI '!BT55*0.5)+'KWh (Cumulative) NLI'!BS55-'Rebasing adj NLI'!BT45)*BT112)*BT$19*BT$126)</f>
        <v>0</v>
      </c>
      <c r="BU55" s="11">
        <f>IF('KWh (Cumulative) NLI'!BU55=0,0,((('KWh (Monthly) ENTRY NLI '!BU55*0.5)+'KWh (Cumulative) NLI'!BT55-'Rebasing adj NLI'!BU45)*BU112)*BU$19*BU$126)</f>
        <v>0</v>
      </c>
      <c r="BV55" s="11">
        <f>IF('KWh (Cumulative) NLI'!BV55=0,0,((('KWh (Monthly) ENTRY NLI '!BV55*0.5)+'KWh (Cumulative) NLI'!BU55-'Rebasing adj NLI'!BV45)*BV112)*BV$19*BV$126)</f>
        <v>0</v>
      </c>
      <c r="BW55" s="11">
        <f>IF('KWh (Cumulative) NLI'!BW55=0,0,((('KWh (Monthly) ENTRY NLI '!BW55*0.5)+'KWh (Cumulative) NLI'!BV55-'Rebasing adj NLI'!BW45)*BW112)*BW$19*BW$126)</f>
        <v>0</v>
      </c>
      <c r="BX55" s="11">
        <f>IF('KWh (Cumulative) NLI'!BX55=0,0,((('KWh (Monthly) ENTRY NLI '!BX55*0.5)+'KWh (Cumulative) NLI'!BW55-'Rebasing adj NLI'!BX45)*BX112)*BX$19*BX$126)</f>
        <v>0</v>
      </c>
      <c r="BY55" s="11">
        <f>IF('KWh (Cumulative) NLI'!BY55=0,0,((('KWh (Monthly) ENTRY NLI '!BY55*0.5)+'KWh (Cumulative) NLI'!BX55-'Rebasing adj NLI'!BY45)*BY112)*BY$19*BY$126)</f>
        <v>0</v>
      </c>
      <c r="BZ55" s="11">
        <f>IF('KWh (Cumulative) NLI'!BZ55=0,0,((('KWh (Monthly) ENTRY NLI '!BZ55*0.5)+'KWh (Cumulative) NLI'!BY55-'Rebasing adj NLI'!BZ45)*BZ112)*BZ$19*BZ$126)</f>
        <v>0</v>
      </c>
      <c r="CA55" s="11">
        <f>IF('KWh (Cumulative) NLI'!CA55=0,0,((('KWh (Monthly) ENTRY NLI '!CA55*0.5)+'KWh (Cumulative) NLI'!BZ55-'Rebasing adj NLI'!CA45)*CA112)*CA$19*CA$126)</f>
        <v>0</v>
      </c>
      <c r="CB55" s="11">
        <f>IF('KWh (Cumulative) NLI'!CB55=0,0,((('KWh (Monthly) ENTRY NLI '!CB55*0.5)+'KWh (Cumulative) NLI'!CA55-'Rebasing adj NLI'!CB45)*CB112)*CB$19*CB$126)</f>
        <v>0</v>
      </c>
      <c r="CC55" s="11">
        <f>IF('KWh (Cumulative) NLI'!CC55=0,0,((('KWh (Monthly) ENTRY NLI '!CC55*0.5)+'KWh (Cumulative) NLI'!CB55-'Rebasing adj NLI'!CC45)*CC112)*CC$19*CC$126)</f>
        <v>0</v>
      </c>
      <c r="CD55" s="11">
        <f>IF('KWh (Cumulative) NLI'!CD55=0,0,((('KWh (Monthly) ENTRY NLI '!CD55*0.5)+'KWh (Cumulative) NLI'!CC55-'Rebasing adj NLI'!CD45)*CD112)*CD$19*CD$126)</f>
        <v>0</v>
      </c>
      <c r="CE55" s="11">
        <f>IF('KWh (Cumulative) NLI'!CE55=0,0,((('KWh (Monthly) ENTRY NLI '!CE55*0.5)+'KWh (Cumulative) NLI'!CD55-'Rebasing adj NLI'!CE45)*CE112)*CE$19*CE$126)</f>
        <v>0</v>
      </c>
      <c r="CF55" s="11">
        <f>IF('KWh (Cumulative) NLI'!CF55=0,0,((('KWh (Monthly) ENTRY NLI '!CF55*0.5)+'KWh (Cumulative) NLI'!CE55-'Rebasing adj NLI'!CF45)*CF112)*CF$19*CF$126)</f>
        <v>0</v>
      </c>
      <c r="CG55" s="11">
        <f>IF('KWh (Cumulative) NLI'!CG55=0,0,((('KWh (Monthly) ENTRY NLI '!CG55*0.5)+'KWh (Cumulative) NLI'!CF55-'Rebasing adj NLI'!CG45)*CG112)*CG$19*CG$126)</f>
        <v>0</v>
      </c>
      <c r="CH55" s="11">
        <f>IF('KWh (Cumulative) NLI'!CH55=0,0,((('KWh (Monthly) ENTRY NLI '!CH55*0.5)+'KWh (Cumulative) NLI'!CG55-'Rebasing adj NLI'!CH45)*CH112)*CH$19*CH$126)</f>
        <v>0</v>
      </c>
      <c r="CI55" s="11">
        <f>IF('KWh (Cumulative) NLI'!CI55=0,0,((('KWh (Monthly) ENTRY NLI '!CI55*0.5)+'KWh (Cumulative) NLI'!CH55-'Rebasing adj NLI'!CI45)*CI112)*CI$19*CI$126)</f>
        <v>0</v>
      </c>
      <c r="CJ55" s="11">
        <f>IF('KWh (Cumulative) NLI'!CJ55=0,0,((('KWh (Monthly) ENTRY NLI '!CJ55*0.5)+'KWh (Cumulative) NLI'!CI55-'Rebasing adj NLI'!CJ45)*CJ112)*CJ$19*CJ$126)</f>
        <v>0</v>
      </c>
      <c r="CK55" s="111">
        <f t="shared" si="35"/>
        <v>64078.550641948699</v>
      </c>
      <c r="CL55" s="111">
        <v>16310.007276908516</v>
      </c>
    </row>
    <row r="56" spans="1:90" x14ac:dyDescent="0.25">
      <c r="A56" s="209"/>
      <c r="B56" s="45" t="s">
        <v>3</v>
      </c>
      <c r="C56" s="11">
        <f>IF('KWh (Cumulative) NLI'!C56=0,0,((('KWh (Monthly) ENTRY NLI '!C56*0.5)-'Rebasing adj NLI'!C46)*C113)*C$19*C$126)</f>
        <v>0</v>
      </c>
      <c r="D56" s="11">
        <f>IF('KWh (Cumulative) NLI'!D56=0,0,((('KWh (Monthly) ENTRY NLI '!D56*0.5)+'KWh (Cumulative) NLI'!C56-'Rebasing adj NLI'!D46)*D113)*D$19*D$126)</f>
        <v>0</v>
      </c>
      <c r="E56" s="11">
        <f>IF('KWh (Cumulative) NLI'!E56=0,0,((('KWh (Monthly) ENTRY NLI '!E56*0.5)+'KWh (Cumulative) NLI'!D56-'Rebasing adj NLI'!E46)*E113)*E$19*E$126)</f>
        <v>0</v>
      </c>
      <c r="F56" s="11">
        <f>IF('KWh (Cumulative) NLI'!F56=0,0,((('KWh (Monthly) ENTRY NLI '!F56*0.5)+'KWh (Cumulative) NLI'!E56-'Rebasing adj NLI'!F46)*F113)*F$19*F$126)</f>
        <v>0</v>
      </c>
      <c r="G56" s="11">
        <f>IF('KWh (Cumulative) NLI'!G56=0,0,((('KWh (Monthly) ENTRY NLI '!G56*0.5)+'KWh (Cumulative) NLI'!F56-'Rebasing adj NLI'!G46)*G113)*G$19*G$126)</f>
        <v>0</v>
      </c>
      <c r="H56" s="11">
        <f>IF('KWh (Cumulative) NLI'!H56=0,0,((('KWh (Monthly) ENTRY NLI '!H56*0.5)+'KWh (Cumulative) NLI'!G56-'Rebasing adj NLI'!H46)*H113)*H$19*H$126)</f>
        <v>0</v>
      </c>
      <c r="I56" s="11">
        <f>IF('KWh (Cumulative) NLI'!I56=0,0,((('KWh (Monthly) ENTRY NLI '!I56*0.5)+'KWh (Cumulative) NLI'!H56-'Rebasing adj NLI'!I46)*I113)*I$19*I$126)</f>
        <v>0</v>
      </c>
      <c r="J56" s="11">
        <f>IF('KWh (Cumulative) NLI'!J56=0,0,((('KWh (Monthly) ENTRY NLI '!J56*0.5)+'KWh (Cumulative) NLI'!I56-'Rebasing adj NLI'!J46)*J113)*J$19*J$126)</f>
        <v>170.52412340494453</v>
      </c>
      <c r="K56" s="11">
        <f>IF('KWh (Cumulative) NLI'!K56=0,0,((('KWh (Monthly) ENTRY NLI '!K56*0.5)+'KWh (Cumulative) NLI'!J56-'Rebasing adj NLI'!K46)*K113)*K$19*K$126)</f>
        <v>376.95656076535653</v>
      </c>
      <c r="L56" s="11">
        <f>IF('KWh (Cumulative) NLI'!L56=0,0,((('KWh (Monthly) ENTRY NLI '!L56*0.5)+'KWh (Cumulative) NLI'!K56-'Rebasing adj NLI'!L46)*L113)*L$19*L$126)</f>
        <v>736.88791254927185</v>
      </c>
      <c r="M56" s="11">
        <f>IF('KWh (Cumulative) NLI'!M56=0,0,((('KWh (Monthly) ENTRY NLI '!M56*0.5)+'KWh (Cumulative) NLI'!L56-'Rebasing adj NLI'!M46)*M113)*M$19*M$126)</f>
        <v>2477.1236642657568</v>
      </c>
      <c r="N56" s="11">
        <f>IF('KWh (Cumulative) NLI'!N56=0,0,((('KWh (Monthly) ENTRY NLI '!N56*0.5)+'KWh (Cumulative) NLI'!M56-'Rebasing adj NLI'!N46)*N113)*N$19*N$126)</f>
        <v>4972.3277258300359</v>
      </c>
      <c r="O56" s="11">
        <f>IF('KWh (Cumulative) NLI'!O56=0,0,((('KWh (Monthly) ENTRY NLI '!O56*0.5)+'KWh (Cumulative) NLI'!N56-'Rebasing adj NLI'!O46)*O113)*O$19*O$126)</f>
        <v>6105.7312603437776</v>
      </c>
      <c r="P56" s="11">
        <f>IF('KWh (Cumulative) NLI'!P56=0,0,((('KWh (Monthly) ENTRY NLI '!P56*0.5)+'KWh (Cumulative) NLI'!O56-'Rebasing adj NLI'!P46)*P113)*P$19*P$126)</f>
        <v>6008.6706728554082</v>
      </c>
      <c r="Q56" s="11">
        <f>IF('KWh (Cumulative) NLI'!Q56=0,0,((('KWh (Monthly) ENTRY NLI '!Q56*0.5)+'KWh (Cumulative) NLI'!P56-'Rebasing adj NLI'!Q46)*Q113)*Q$19*Q$126)</f>
        <v>4993.7333166206345</v>
      </c>
      <c r="R56" s="11">
        <f>IF('KWh (Cumulative) NLI'!R56=0,0,((('KWh (Monthly) ENTRY NLI '!R56*0.5)+'KWh (Cumulative) NLI'!Q56-'Rebasing adj NLI'!R46)*R113)*R$19*R$126)</f>
        <v>845.85568613499765</v>
      </c>
      <c r="S56" s="11">
        <f>IF('KWh (Cumulative) NLI'!S56=0,0,((('KWh (Monthly) ENTRY NLI '!S56*0.5)+'KWh (Cumulative) NLI'!R56-'Rebasing adj NLI'!S46)*S113)*S$19*S$126)</f>
        <v>945.33389221656375</v>
      </c>
      <c r="T56" s="11">
        <f>IF('KWh (Cumulative) NLI'!T56=0,0,((('KWh (Monthly) ENTRY NLI '!T56*0.5)+'KWh (Cumulative) NLI'!S56-'Rebasing adj NLI'!T46)*T113)*T$19*T$126)</f>
        <v>6076.510899649792</v>
      </c>
      <c r="U56" s="11">
        <f>IF('KWh (Cumulative) NLI'!U56=0,0,((('KWh (Monthly) ENTRY NLI '!U56*0.5)+'KWh (Cumulative) NLI'!T56-'Rebasing adj NLI'!U46)*U113)*U$19*U$126)</f>
        <v>11483.652198560138</v>
      </c>
      <c r="V56" s="11">
        <f>IF('KWh (Cumulative) NLI'!V56=0,0,((('KWh (Monthly) ENTRY NLI '!V56*0.5)+'KWh (Cumulative) NLI'!U56-'Rebasing adj NLI'!V46)*V113)*V$19*V$126)</f>
        <v>14646.493060451819</v>
      </c>
      <c r="W56" s="11">
        <f>IF('KWh (Cumulative) NLI'!W56=0,0,((('KWh (Monthly) ENTRY NLI '!W56*0.5)+'KWh (Cumulative) NLI'!V56-'Rebasing adj NLI'!W46)*W113)*W$19*W$126)</f>
        <v>8125.6850666865357</v>
      </c>
      <c r="X56" s="11">
        <f>IF('KWh (Cumulative) NLI'!X56=0,0,((('KWh (Monthly) ENTRY NLI '!X56*0.5)+'KWh (Cumulative) NLI'!W56-'Rebasing adj NLI'!X46)*X113)*X$19*X$126)</f>
        <v>3302.5991028073076</v>
      </c>
      <c r="Y56" s="11">
        <f>IF('KWh (Cumulative) NLI'!Y56=0,0,((('KWh (Monthly) ENTRY NLI '!Y56*0.5)+'KWh (Cumulative) NLI'!X56-'Rebasing adj NLI'!Y46)*Y113)*Y$19*Y$126)</f>
        <v>6978.155255912402</v>
      </c>
      <c r="Z56" s="11">
        <f>IF('KWh (Cumulative) NLI'!Z56=0,0,((('KWh (Monthly) ENTRY NLI '!Z56*0.5)+'KWh (Cumulative) NLI'!Y56-'Rebasing adj NLI'!Z46)*Z113)*Z$19*Z$126)</f>
        <v>13857.556424822815</v>
      </c>
      <c r="AA56" s="11">
        <f>IF('KWh (Cumulative) NLI'!AA56=0,0,((('KWh (Monthly) ENTRY NLI '!AA56*0.5)+'KWh (Cumulative) NLI'!Z56-'Rebasing adj NLI'!AA46)*AA113)*AA$19*AA$126)</f>
        <v>15706.618441243932</v>
      </c>
      <c r="AB56" s="11">
        <f>IF('KWh (Cumulative) NLI'!AB56=0,0,((('KWh (Monthly) ENTRY NLI '!AB56*0.5)+'KWh (Cumulative) NLI'!AA56-'Rebasing adj NLI'!AB46)*AB113)*AB$19*AB$126)</f>
        <v>14822.948347649952</v>
      </c>
      <c r="AC56" s="11">
        <f>IF('KWh (Cumulative) NLI'!AC56=0,0,((('KWh (Monthly) ENTRY NLI '!AC56*0.5)+'KWh (Cumulative) NLI'!AB56-'Rebasing adj NLI'!AC46)*AC113)*AC$19*AC$126)</f>
        <v>12707.706221151699</v>
      </c>
      <c r="AD56" s="11">
        <f>IF('KWh (Cumulative) NLI'!AD56=0,0,((('KWh (Monthly) ENTRY NLI '!AD56*0.5)+'KWh (Cumulative) NLI'!AC56-'Rebasing adj NLI'!AD46)*AD113)*AD$19*AD$126)</f>
        <v>7917.8831547745594</v>
      </c>
      <c r="AE56" s="11">
        <f>IF('KWh (Cumulative) NLI'!AE56=0,0,((('KWh (Monthly) ENTRY NLI '!AE56*0.5)+'KWh (Cumulative) NLI'!AD56-'Rebasing adj NLI'!AE46)*AE113)*AE$19*AE$126)</f>
        <v>9404.8320425344064</v>
      </c>
      <c r="AF56" s="11">
        <f>IF('KWh (Cumulative) NLI'!AF56=0,0,((('KWh (Monthly) ENTRY NLI '!AF56*0.5)+'KWh (Cumulative) NLI'!AE56-'Rebasing adj NLI'!AF46)*AF113)*AF$19*AF$126)</f>
        <v>47055.053038282262</v>
      </c>
      <c r="AG56" s="11">
        <f>IF('KWh (Cumulative) NLI'!AG56=0,0,((('KWh (Monthly) ENTRY NLI '!AG56*0.5)+'KWh (Cumulative) NLI'!AF56-'Rebasing adj NLI'!AG46)*AG113)*AG$19*AG$126)</f>
        <v>68367.397796470701</v>
      </c>
      <c r="AH56" s="11">
        <f>IF('KWh (Cumulative) NLI'!AH56=0,0,((('KWh (Monthly) ENTRY NLI '!AH56*0.5)+'KWh (Cumulative) NLI'!AG56-'Rebasing adj NLI'!AH46)*AH113)*AH$19*AH$126)</f>
        <v>67550.995833500318</v>
      </c>
      <c r="AI56" s="11">
        <f>IF('KWh (Cumulative) NLI'!AI56=0,0,((('KWh (Monthly) ENTRY NLI '!AI56*0.5)+'KWh (Cumulative) NLI'!AH56-'Rebasing adj NLI'!AI46)*AI113)*AI$19*AI$126)</f>
        <v>31512.717303189984</v>
      </c>
      <c r="AJ56" s="11">
        <f>IF('KWh (Cumulative) NLI'!AJ56=0,0,((('KWh (Monthly) ENTRY NLI '!AJ56*0.5)+'KWh (Cumulative) NLI'!AI56-'Rebasing adj NLI'!AJ46)*AJ113)*AJ$19*AJ$126)</f>
        <v>10265.544806660344</v>
      </c>
      <c r="AK56" s="11">
        <f>IF('KWh (Cumulative) NLI'!AK56=0,0,((('KWh (Monthly) ENTRY NLI '!AK56*0.5)+'KWh (Cumulative) NLI'!AJ56-'Rebasing adj NLI'!AK46)*AK113)*AK$19*AK$126)</f>
        <v>19405.155271555988</v>
      </c>
      <c r="AL56" s="11">
        <f>IF('KWh (Cumulative) NLI'!AL56=0,0,((('KWh (Monthly) ENTRY NLI '!AL56*0.5)+'KWh (Cumulative) NLI'!AK56-'Rebasing adj NLI'!AL46)*AL113)*AL$19*AL$126)</f>
        <v>37263.412239733974</v>
      </c>
      <c r="AM56" s="11">
        <f>IF('KWh (Cumulative) NLI'!AM56=0,0,((('KWh (Monthly) ENTRY NLI '!AM56*0.5)+'KWh (Cumulative) NLI'!AL56-'Rebasing adj NLI'!AM46)*AM113)*AM$19*AM$126)</f>
        <v>40243.778855268152</v>
      </c>
      <c r="AN56" s="11">
        <f>IF('KWh (Cumulative) NLI'!AN56=0,0,((('KWh (Monthly) ENTRY NLI '!AN56*0.5)+'KWh (Cumulative) NLI'!AM56-'Rebasing adj NLI'!AN46)*AN113)*AN$19*AN$126)</f>
        <v>38054.1841537605</v>
      </c>
      <c r="AO56" s="11">
        <f>IF('KWh (Cumulative) NLI'!AO56=0,0,((('KWh (Monthly) ENTRY NLI '!AO56*0.5)+'KWh (Cumulative) NLI'!AN56-'Rebasing adj NLI'!AO46)*AO113)*AO$19*AO$126)</f>
        <v>32724.143274289003</v>
      </c>
      <c r="AP56" s="11">
        <f>IF('KWh (Cumulative) NLI'!AP56=0,0,((('KWh (Monthly) ENTRY NLI '!AP56*0.5)+'KWh (Cumulative) NLI'!AO56-'Rebasing adj NLI'!AP46)*AP113)*AP$19*AP$126)</f>
        <v>19307.253381730756</v>
      </c>
      <c r="AQ56" s="11">
        <f>IF('KWh (Cumulative) NLI'!AQ56=0,0,((('KWh (Monthly) ENTRY NLI '!AQ56*0.5)+'KWh (Cumulative) NLI'!AP56-'Rebasing adj NLI'!AQ46)*AQ113)*AQ$19*AQ$126)</f>
        <v>21347.428831652833</v>
      </c>
      <c r="AR56" s="11">
        <f>IF('KWh (Cumulative) NLI'!AR56=0,0,((('KWh (Monthly) ENTRY NLI '!AR56*0.5)+'KWh (Cumulative) NLI'!AQ56-'Rebasing adj NLI'!AR46)*AR113)*AR$19*AR$126)</f>
        <v>104116.32439387999</v>
      </c>
      <c r="AS56" s="11">
        <f>IF('KWh (Cumulative) NLI'!AS56=0,0,((('KWh (Monthly) ENTRY NLI '!AS56*0.5)+'KWh (Cumulative) NLI'!AR56-'Rebasing adj NLI'!AS46)*AS113)*AS$19*AS$126)</f>
        <v>137788.7818339298</v>
      </c>
      <c r="AT56" s="11">
        <f>IF('KWh (Cumulative) NLI'!AT56=0,0,((('KWh (Monthly) ENTRY NLI '!AT56*0.5)+'KWh (Cumulative) NLI'!AS56-'Rebasing adj NLI'!AT46)*AT113)*AT$19*AT$126)</f>
        <v>129325.90103016968</v>
      </c>
      <c r="AU56" s="11">
        <f>IF('KWh (Cumulative) NLI'!AU56=0,0,((('KWh (Monthly) ENTRY NLI '!AU56*0.5)+'KWh (Cumulative) NLI'!AT56-'Rebasing adj NLI'!AU46)*AU113)*AU$19*AU$126)</f>
        <v>56241.394649877693</v>
      </c>
      <c r="AV56" s="11">
        <f>IF('KWh (Cumulative) NLI'!AV56=0,0,((('KWh (Monthly) ENTRY NLI '!AV56*0.5)+'KWh (Cumulative) NLI'!AU56-'Rebasing adj NLI'!AV46)*AV113)*AV$19*AV$126)</f>
        <v>17818.006323378901</v>
      </c>
      <c r="AW56" s="11">
        <f>IF('KWh (Cumulative) NLI'!AW56=0,0,((('KWh (Monthly) ENTRY NLI '!AW56*0.5)+'KWh (Cumulative) NLI'!AV56-'Rebasing adj NLI'!AW46)*AW113)*AW$19*AW$126)</f>
        <v>29386.211405862872</v>
      </c>
      <c r="AX56" s="11">
        <f>IF('KWh (Cumulative) NLI'!AX56=0,0,((('KWh (Monthly) ENTRY NLI '!AX56*0.5)+'KWh (Cumulative) NLI'!AW56-'Rebasing adj NLI'!AX46)*AX113)*AX$19*AX$126)</f>
        <v>47073.145994429469</v>
      </c>
      <c r="AY56" s="11">
        <f>IF('KWh (Cumulative) NLI'!AY56=0,0,((('KWh (Monthly) ENTRY NLI '!AY56*0.5)+'KWh (Cumulative) NLI'!AX56-'Rebasing adj NLI'!AY46)*AY113)*AY$19*AY$126)</f>
        <v>46925.377284244278</v>
      </c>
      <c r="AZ56" s="11">
        <f>IF('KWh (Cumulative) NLI'!AZ56=0,0,((('KWh (Monthly) ENTRY NLI '!AZ56*0.5)+'KWh (Cumulative) NLI'!AY56-'Rebasing adj NLI'!AZ46)*AZ113)*AZ$19*AZ$126)</f>
        <v>40729.417107620335</v>
      </c>
      <c r="BA56" s="11">
        <f>IF('KWh (Cumulative) NLI'!BA56=0,0,((('KWh (Monthly) ENTRY NLI '!BA56*0.5)+'KWh (Cumulative) NLI'!AZ56-'Rebasing adj NLI'!BA46)*BA113)*BA$19*BA$126)</f>
        <v>32724.143274289003</v>
      </c>
      <c r="BB56" s="11">
        <f>IF('KWh (Cumulative) NLI'!BB56=0,0,((('KWh (Monthly) ENTRY NLI '!BB56*0.5)+'KWh (Cumulative) NLI'!BA56-'Rebasing adj NLI'!BB46)*BB113)*BB$19*BB$126)</f>
        <v>19307.253381730756</v>
      </c>
      <c r="BC56" s="11">
        <f>IF('KWh (Cumulative) NLI'!BC56=0,0,((('KWh (Monthly) ENTRY NLI '!BC56*0.5)+'KWh (Cumulative) NLI'!BB56-'Rebasing adj NLI'!BC46)*BC113)*BC$19*BC$126)</f>
        <v>21347.428831652833</v>
      </c>
      <c r="BD56" s="11">
        <f>IF('KWh (Cumulative) NLI'!BD56=0,0,((('KWh (Monthly) ENTRY NLI '!BD56*0.5)+'KWh (Cumulative) NLI'!BC56-'Rebasing adj NLI'!BD46)*BD113)*BD$19*BD$126)</f>
        <v>0</v>
      </c>
      <c r="BE56" s="11">
        <f>IF('KWh (Cumulative) NLI'!BE56=0,0,((('KWh (Monthly) ENTRY NLI '!BE56*0.5)+'KWh (Cumulative) NLI'!BD56-'Rebasing adj NLI'!BE46)*BE113)*BE$19*BE$126)</f>
        <v>0</v>
      </c>
      <c r="BF56" s="11">
        <f>IF('KWh (Cumulative) NLI'!BF56=0,0,((('KWh (Monthly) ENTRY NLI '!BF56*0.5)+'KWh (Cumulative) NLI'!BE56-'Rebasing adj NLI'!BF46)*BF113)*BF$19*BF$126)</f>
        <v>0</v>
      </c>
      <c r="BG56" s="11">
        <f>IF('KWh (Cumulative) NLI'!BG56=0,0,((('KWh (Monthly) ENTRY NLI '!BG56*0.5)+'KWh (Cumulative) NLI'!BF56-'Rebasing adj NLI'!BG46)*BG113)*BG$19*BG$126)</f>
        <v>0</v>
      </c>
      <c r="BH56" s="11">
        <f>IF('KWh (Cumulative) NLI'!BH56=0,0,((('KWh (Monthly) ENTRY NLI '!BH56*0.5)+'KWh (Cumulative) NLI'!BG56-'Rebasing adj NLI'!BH46)*BH113)*BH$19*BH$126)</f>
        <v>0</v>
      </c>
      <c r="BI56" s="11">
        <f>IF('KWh (Cumulative) NLI'!BI56=0,0,((('KWh (Monthly) ENTRY NLI '!BI56*0.5)+'KWh (Cumulative) NLI'!BH56-'Rebasing adj NLI'!BI46)*BI113)*BI$19*BI$126)</f>
        <v>0</v>
      </c>
      <c r="BJ56" s="11">
        <f>IF('KWh (Cumulative) NLI'!BJ56=0,0,((('KWh (Monthly) ENTRY NLI '!BJ56*0.5)+'KWh (Cumulative) NLI'!BI56-'Rebasing adj NLI'!BJ46)*BJ113)*BJ$19*BJ$126)</f>
        <v>0</v>
      </c>
      <c r="BK56" s="11">
        <f>IF('KWh (Cumulative) NLI'!BK56=0,0,((('KWh (Monthly) ENTRY NLI '!BK56*0.5)+'KWh (Cumulative) NLI'!BJ56-'Rebasing adj NLI'!BK46)*BK113)*BK$19*BK$126)</f>
        <v>0</v>
      </c>
      <c r="BL56" s="11">
        <f>IF('KWh (Cumulative) NLI'!BL56=0,0,((('KWh (Monthly) ENTRY NLI '!BL56*0.5)+'KWh (Cumulative) NLI'!BK56-'Rebasing adj NLI'!BL46)*BL113)*BL$19*BL$126)</f>
        <v>0</v>
      </c>
      <c r="BM56" s="11">
        <f>IF('KWh (Cumulative) NLI'!BM56=0,0,((('KWh (Monthly) ENTRY NLI '!BM56*0.5)+'KWh (Cumulative) NLI'!BL56-'Rebasing adj NLI'!BM46)*BM113)*BM$19*BM$126)</f>
        <v>0</v>
      </c>
      <c r="BN56" s="11">
        <f>IF('KWh (Cumulative) NLI'!BN56=0,0,((('KWh (Monthly) ENTRY NLI '!BN56*0.5)+'KWh (Cumulative) NLI'!BM56-'Rebasing adj NLI'!BN46)*BN113)*BN$19*BN$126)</f>
        <v>0</v>
      </c>
      <c r="BO56" s="11">
        <f>IF('KWh (Cumulative) NLI'!BO56=0,0,((('KWh (Monthly) ENTRY NLI '!BO56*0.5)+'KWh (Cumulative) NLI'!BN56-'Rebasing adj NLI'!BO46)*BO113)*BO$19*BO$126)</f>
        <v>0</v>
      </c>
      <c r="BP56" s="11">
        <f>IF('KWh (Cumulative) NLI'!BP56=0,0,((('KWh (Monthly) ENTRY NLI '!BP56*0.5)+'KWh (Cumulative) NLI'!BO56-'Rebasing adj NLI'!BP46)*BP113)*BP$19*BP$126)</f>
        <v>0</v>
      </c>
      <c r="BQ56" s="11">
        <f>IF('KWh (Cumulative) NLI'!BQ56=0,0,((('KWh (Monthly) ENTRY NLI '!BQ56*0.5)+'KWh (Cumulative) NLI'!BP56-'Rebasing adj NLI'!BQ46)*BQ113)*BQ$19*BQ$126)</f>
        <v>0</v>
      </c>
      <c r="BR56" s="11">
        <f>IF('KWh (Cumulative) NLI'!BR56=0,0,((('KWh (Monthly) ENTRY NLI '!BR56*0.5)+'KWh (Cumulative) NLI'!BQ56-'Rebasing adj NLI'!BR46)*BR113)*BR$19*BR$126)</f>
        <v>0</v>
      </c>
      <c r="BS56" s="11">
        <f>IF('KWh (Cumulative) NLI'!BS56=0,0,((('KWh (Monthly) ENTRY NLI '!BS56*0.5)+'KWh (Cumulative) NLI'!BR56-'Rebasing adj NLI'!BS46)*BS113)*BS$19*BS$126)</f>
        <v>0</v>
      </c>
      <c r="BT56" s="11">
        <f>IF('KWh (Cumulative) NLI'!BT56=0,0,((('KWh (Monthly) ENTRY NLI '!BT56*0.5)+'KWh (Cumulative) NLI'!BS56-'Rebasing adj NLI'!BT46)*BT113)*BT$19*BT$126)</f>
        <v>0</v>
      </c>
      <c r="BU56" s="11">
        <f>IF('KWh (Cumulative) NLI'!BU56=0,0,((('KWh (Monthly) ENTRY NLI '!BU56*0.5)+'KWh (Cumulative) NLI'!BT56-'Rebasing adj NLI'!BU46)*BU113)*BU$19*BU$126)</f>
        <v>0</v>
      </c>
      <c r="BV56" s="11">
        <f>IF('KWh (Cumulative) NLI'!BV56=0,0,((('KWh (Monthly) ENTRY NLI '!BV56*0.5)+'KWh (Cumulative) NLI'!BU56-'Rebasing adj NLI'!BV46)*BV113)*BV$19*BV$126)</f>
        <v>0</v>
      </c>
      <c r="BW56" s="11">
        <f>IF('KWh (Cumulative) NLI'!BW56=0,0,((('KWh (Monthly) ENTRY NLI '!BW56*0.5)+'KWh (Cumulative) NLI'!BV56-'Rebasing adj NLI'!BW46)*BW113)*BW$19*BW$126)</f>
        <v>0</v>
      </c>
      <c r="BX56" s="11">
        <f>IF('KWh (Cumulative) NLI'!BX56=0,0,((('KWh (Monthly) ENTRY NLI '!BX56*0.5)+'KWh (Cumulative) NLI'!BW56-'Rebasing adj NLI'!BX46)*BX113)*BX$19*BX$126)</f>
        <v>0</v>
      </c>
      <c r="BY56" s="11">
        <f>IF('KWh (Cumulative) NLI'!BY56=0,0,((('KWh (Monthly) ENTRY NLI '!BY56*0.5)+'KWh (Cumulative) NLI'!BX56-'Rebasing adj NLI'!BY46)*BY113)*BY$19*BY$126)</f>
        <v>0</v>
      </c>
      <c r="BZ56" s="11">
        <f>IF('KWh (Cumulative) NLI'!BZ56=0,0,((('KWh (Monthly) ENTRY NLI '!BZ56*0.5)+'KWh (Cumulative) NLI'!BY56-'Rebasing adj NLI'!BZ46)*BZ113)*BZ$19*BZ$126)</f>
        <v>0</v>
      </c>
      <c r="CA56" s="11">
        <f>IF('KWh (Cumulative) NLI'!CA56=0,0,((('KWh (Monthly) ENTRY NLI '!CA56*0.5)+'KWh (Cumulative) NLI'!BZ56-'Rebasing adj NLI'!CA46)*CA113)*CA$19*CA$126)</f>
        <v>0</v>
      </c>
      <c r="CB56" s="11">
        <f>IF('KWh (Cumulative) NLI'!CB56=0,0,((('KWh (Monthly) ENTRY NLI '!CB56*0.5)+'KWh (Cumulative) NLI'!CA56-'Rebasing adj NLI'!CB46)*CB113)*CB$19*CB$126)</f>
        <v>0</v>
      </c>
      <c r="CC56" s="11">
        <f>IF('KWh (Cumulative) NLI'!CC56=0,0,((('KWh (Monthly) ENTRY NLI '!CC56*0.5)+'KWh (Cumulative) NLI'!CB56-'Rebasing adj NLI'!CC46)*CC113)*CC$19*CC$126)</f>
        <v>0</v>
      </c>
      <c r="CD56" s="11">
        <f>IF('KWh (Cumulative) NLI'!CD56=0,0,((('KWh (Monthly) ENTRY NLI '!CD56*0.5)+'KWh (Cumulative) NLI'!CC56-'Rebasing adj NLI'!CD46)*CD113)*CD$19*CD$126)</f>
        <v>0</v>
      </c>
      <c r="CE56" s="11">
        <f>IF('KWh (Cumulative) NLI'!CE56=0,0,((('KWh (Monthly) ENTRY NLI '!CE56*0.5)+'KWh (Cumulative) NLI'!CD56-'Rebasing adj NLI'!CE46)*CE113)*CE$19*CE$126)</f>
        <v>0</v>
      </c>
      <c r="CF56" s="11">
        <f>IF('KWh (Cumulative) NLI'!CF56=0,0,((('KWh (Monthly) ENTRY NLI '!CF56*0.5)+'KWh (Cumulative) NLI'!CE56-'Rebasing adj NLI'!CF46)*CF113)*CF$19*CF$126)</f>
        <v>0</v>
      </c>
      <c r="CG56" s="11">
        <f>IF('KWh (Cumulative) NLI'!CG56=0,0,((('KWh (Monthly) ENTRY NLI '!CG56*0.5)+'KWh (Cumulative) NLI'!CF56-'Rebasing adj NLI'!CG46)*CG113)*CG$19*CG$126)</f>
        <v>0</v>
      </c>
      <c r="CH56" s="11">
        <f>IF('KWh (Cumulative) NLI'!CH56=0,0,((('KWh (Monthly) ENTRY NLI '!CH56*0.5)+'KWh (Cumulative) NLI'!CG56-'Rebasing adj NLI'!CH46)*CH113)*CH$19*CH$126)</f>
        <v>0</v>
      </c>
      <c r="CI56" s="11">
        <f>IF('KWh (Cumulative) NLI'!CI56=0,0,((('KWh (Monthly) ENTRY NLI '!CI56*0.5)+'KWh (Cumulative) NLI'!CH56-'Rebasing adj NLI'!CI46)*CI113)*CI$19*CI$126)</f>
        <v>0</v>
      </c>
      <c r="CJ56" s="11">
        <f>IF('KWh (Cumulative) NLI'!CJ56=0,0,((('KWh (Monthly) ENTRY NLI '!CJ56*0.5)+'KWh (Cumulative) NLI'!CI56-'Rebasing adj NLI'!CJ46)*CJ113)*CJ$19*CJ$126)</f>
        <v>0</v>
      </c>
      <c r="CK56" s="111">
        <f t="shared" si="35"/>
        <v>1268544.2353283924</v>
      </c>
      <c r="CL56" s="111">
        <v>203889.44477850478</v>
      </c>
    </row>
    <row r="57" spans="1:90" x14ac:dyDescent="0.25">
      <c r="A57" s="209"/>
      <c r="B57" s="45" t="s">
        <v>13</v>
      </c>
      <c r="C57" s="11">
        <f>IF('KWh (Cumulative) NLI'!C57=0,0,((('KWh (Monthly) ENTRY NLI '!C57*0.5)-'Rebasing adj NLI'!C47)*C114)*C$19*C$126)</f>
        <v>0</v>
      </c>
      <c r="D57" s="11">
        <f>IF('KWh (Cumulative) NLI'!D57=0,0,((('KWh (Monthly) ENTRY NLI '!D57*0.5)+'KWh (Cumulative) NLI'!C57-'Rebasing adj NLI'!D47)*D114)*D$19*D$126)</f>
        <v>0</v>
      </c>
      <c r="E57" s="11">
        <f>IF('KWh (Cumulative) NLI'!E57=0,0,((('KWh (Monthly) ENTRY NLI '!E57*0.5)+'KWh (Cumulative) NLI'!D57-'Rebasing adj NLI'!E47)*E114)*E$19*E$126)</f>
        <v>0</v>
      </c>
      <c r="F57" s="11">
        <f>IF('KWh (Cumulative) NLI'!F57=0,0,((('KWh (Monthly) ENTRY NLI '!F57*0.5)+'KWh (Cumulative) NLI'!E57-'Rebasing adj NLI'!F47)*F114)*F$19*F$126)</f>
        <v>0</v>
      </c>
      <c r="G57" s="11">
        <f>IF('KWh (Cumulative) NLI'!G57=0,0,((('KWh (Monthly) ENTRY NLI '!G57*0.5)+'KWh (Cumulative) NLI'!F57-'Rebasing adj NLI'!G47)*G114)*G$19*G$126)</f>
        <v>0</v>
      </c>
      <c r="H57" s="11">
        <f>IF('KWh (Cumulative) NLI'!H57=0,0,((('KWh (Monthly) ENTRY NLI '!H57*0.5)+'KWh (Cumulative) NLI'!G57-'Rebasing adj NLI'!H47)*H114)*H$19*H$126)</f>
        <v>6829.1444082721428</v>
      </c>
      <c r="I57" s="11">
        <f>IF('KWh (Cumulative) NLI'!I57=0,0,((('KWh (Monthly) ENTRY NLI '!I57*0.5)+'KWh (Cumulative) NLI'!H57-'Rebasing adj NLI'!I47)*I114)*I$19*I$126)</f>
        <v>24107.534511927075</v>
      </c>
      <c r="J57" s="11">
        <f>IF('KWh (Cumulative) NLI'!J57=0,0,((('KWh (Monthly) ENTRY NLI '!J57*0.5)+'KWh (Cumulative) NLI'!I57-'Rebasing adj NLI'!J47)*J114)*J$19*J$126)</f>
        <v>32579.007753396778</v>
      </c>
      <c r="K57" s="11">
        <f>IF('KWh (Cumulative) NLI'!K57=0,0,((('KWh (Monthly) ENTRY NLI '!K57*0.5)+'KWh (Cumulative) NLI'!J57-'Rebasing adj NLI'!K47)*K114)*K$19*K$126)</f>
        <v>55876.002052183307</v>
      </c>
      <c r="L57" s="11">
        <f>IF('KWh (Cumulative) NLI'!L57=0,0,((('KWh (Monthly) ENTRY NLI '!L57*0.5)+'KWh (Cumulative) NLI'!K57-'Rebasing adj NLI'!L47)*L114)*L$19*L$126)</f>
        <v>47799.855595036657</v>
      </c>
      <c r="M57" s="11">
        <f>IF('KWh (Cumulative) NLI'!M57=0,0,((('KWh (Monthly) ENTRY NLI '!M57*0.5)+'KWh (Cumulative) NLI'!L57-'Rebasing adj NLI'!M47)*M114)*M$19*M$126)</f>
        <v>49894.476480164696</v>
      </c>
      <c r="N57" s="11">
        <f>IF('KWh (Cumulative) NLI'!N57=0,0,((('KWh (Monthly) ENTRY NLI '!N57*0.5)+'KWh (Cumulative) NLI'!M57-'Rebasing adj NLI'!N47)*N114)*N$19*N$126)</f>
        <v>64865.549157444155</v>
      </c>
      <c r="O57" s="11">
        <f>IF('KWh (Cumulative) NLI'!O57=0,0,((('KWh (Monthly) ENTRY NLI '!O57*0.5)+'KWh (Cumulative) NLI'!N57-'Rebasing adj NLI'!O47)*O114)*O$19*O$126)</f>
        <v>87763.914140182605</v>
      </c>
      <c r="P57" s="11">
        <f>IF('KWh (Cumulative) NLI'!P57=0,0,((('KWh (Monthly) ENTRY NLI '!P57*0.5)+'KWh (Cumulative) NLI'!O57-'Rebasing adj NLI'!P47)*P114)*P$19*P$126)</f>
        <v>81831.078133841249</v>
      </c>
      <c r="Q57" s="11">
        <f>IF('KWh (Cumulative) NLI'!Q57=0,0,((('KWh (Monthly) ENTRY NLI '!Q57*0.5)+'KWh (Cumulative) NLI'!P57-'Rebasing adj NLI'!Q47)*Q114)*Q$19*Q$126)</f>
        <v>106097.28722867553</v>
      </c>
      <c r="R57" s="11">
        <f>IF('KWh (Cumulative) NLI'!R57=0,0,((('KWh (Monthly) ENTRY NLI '!R57*0.5)+'KWh (Cumulative) NLI'!Q57-'Rebasing adj NLI'!R47)*R114)*R$19*R$126)</f>
        <v>64196.950092280691</v>
      </c>
      <c r="S57" s="11">
        <f>IF('KWh (Cumulative) NLI'!S57=0,0,((('KWh (Monthly) ENTRY NLI '!S57*0.5)+'KWh (Cumulative) NLI'!R57-'Rebasing adj NLI'!S47)*S114)*S$19*S$126)</f>
        <v>106222.06131888813</v>
      </c>
      <c r="T57" s="11">
        <f>IF('KWh (Cumulative) NLI'!T57=0,0,((('KWh (Monthly) ENTRY NLI '!T57*0.5)+'KWh (Cumulative) NLI'!S57-'Rebasing adj NLI'!T47)*T114)*T$19*T$126)</f>
        <v>195186.66164461881</v>
      </c>
      <c r="U57" s="11">
        <f>IF('KWh (Cumulative) NLI'!U57=0,0,((('KWh (Monthly) ENTRY NLI '!U57*0.5)+'KWh (Cumulative) NLI'!T57-'Rebasing adj NLI'!U47)*U114)*U$19*U$126)</f>
        <v>280748.72094419115</v>
      </c>
      <c r="V57" s="11">
        <f>IF('KWh (Cumulative) NLI'!V57=0,0,((('KWh (Monthly) ENTRY NLI '!V57*0.5)+'KWh (Cumulative) NLI'!U57-'Rebasing adj NLI'!V47)*V114)*V$19*V$126)</f>
        <v>251442.18521480565</v>
      </c>
      <c r="W57" s="11">
        <f>IF('KWh (Cumulative) NLI'!W57=0,0,((('KWh (Monthly) ENTRY NLI '!W57*0.5)+'KWh (Cumulative) NLI'!V57-'Rebasing adj NLI'!W47)*W114)*W$19*W$126)</f>
        <v>306135.77665434283</v>
      </c>
      <c r="X57" s="11">
        <f>IF('KWh (Cumulative) NLI'!X57=0,0,((('KWh (Monthly) ENTRY NLI '!X57*0.5)+'KWh (Cumulative) NLI'!W57-'Rebasing adj NLI'!X47)*X114)*X$19*X$126)</f>
        <v>212283.32589907118</v>
      </c>
      <c r="Y57" s="11">
        <f>IF('KWh (Cumulative) NLI'!Y57=0,0,((('KWh (Monthly) ENTRY NLI '!Y57*0.5)+'KWh (Cumulative) NLI'!X57-'Rebasing adj NLI'!Y47)*Y114)*Y$19*Y$126)</f>
        <v>199046.00078729881</v>
      </c>
      <c r="Z57" s="11">
        <f>IF('KWh (Cumulative) NLI'!Z57=0,0,((('KWh (Monthly) ENTRY NLI '!Z57*0.5)+'KWh (Cumulative) NLI'!Y57-'Rebasing adj NLI'!Z47)*Z114)*Z$19*Z$126)</f>
        <v>234563.96329556181</v>
      </c>
      <c r="AA57" s="11">
        <f>IF('KWh (Cumulative) NLI'!AA57=0,0,((('KWh (Monthly) ENTRY NLI '!AA57*0.5)+'KWh (Cumulative) NLI'!Z57-'Rebasing adj NLI'!AA47)*AA114)*AA$19*AA$126)</f>
        <v>276023.48563391174</v>
      </c>
      <c r="AB57" s="11">
        <f>IF('KWh (Cumulative) NLI'!AB57=0,0,((('KWh (Monthly) ENTRY NLI '!AB57*0.5)+'KWh (Cumulative) NLI'!AA57-'Rebasing adj NLI'!AB47)*AB114)*AB$19*AB$126)</f>
        <v>234138.13097435041</v>
      </c>
      <c r="AC57" s="11">
        <f>IF('KWh (Cumulative) NLI'!AC57=0,0,((('KWh (Monthly) ENTRY NLI '!AC57*0.5)+'KWh (Cumulative) NLI'!AB57-'Rebasing adj NLI'!AC47)*AC114)*AC$19*AC$126)</f>
        <v>279110.19119059236</v>
      </c>
      <c r="AD57" s="11">
        <f>IF('KWh (Cumulative) NLI'!AD57=0,0,((('KWh (Monthly) ENTRY NLI '!AD57*0.5)+'KWh (Cumulative) NLI'!AC57-'Rebasing adj NLI'!AD47)*AD114)*AD$19*AD$126)</f>
        <v>295135.73705826211</v>
      </c>
      <c r="AE57" s="11">
        <f>IF('KWh (Cumulative) NLI'!AE57=0,0,((('KWh (Monthly) ENTRY NLI '!AE57*0.5)+'KWh (Cumulative) NLI'!AD57-'Rebasing adj NLI'!AE47)*AE114)*AE$19*AE$126)</f>
        <v>394186.5139555466</v>
      </c>
      <c r="AF57" s="11">
        <f>IF('KWh (Cumulative) NLI'!AF57=0,0,((('KWh (Monthly) ENTRY NLI '!AF57*0.5)+'KWh (Cumulative) NLI'!AE57-'Rebasing adj NLI'!AF47)*AF114)*AF$19*AF$126)</f>
        <v>655011.29197327455</v>
      </c>
      <c r="AG57" s="11">
        <f>IF('KWh (Cumulative) NLI'!AG57=0,0,((('KWh (Monthly) ENTRY NLI '!AG57*0.5)+'KWh (Cumulative) NLI'!AF57-'Rebasing adj NLI'!AG47)*AG114)*AG$19*AG$126)</f>
        <v>876939.22962247638</v>
      </c>
      <c r="AH57" s="11">
        <f>IF('KWh (Cumulative) NLI'!AH57=0,0,((('KWh (Monthly) ENTRY NLI '!AH57*0.5)+'KWh (Cumulative) NLI'!AG57-'Rebasing adj NLI'!AH47)*AH114)*AH$19*AH$126)</f>
        <v>711468.80886002153</v>
      </c>
      <c r="AI57" s="11">
        <f>IF('KWh (Cumulative) NLI'!AI57=0,0,((('KWh (Monthly) ENTRY NLI '!AI57*0.5)+'KWh (Cumulative) NLI'!AH57-'Rebasing adj NLI'!AI47)*AI114)*AI$19*AI$126)</f>
        <v>810086.16422797833</v>
      </c>
      <c r="AJ57" s="11">
        <f>IF('KWh (Cumulative) NLI'!AJ57=0,0,((('KWh (Monthly) ENTRY NLI '!AJ57*0.5)+'KWh (Cumulative) NLI'!AI57-'Rebasing adj NLI'!AJ47)*AJ114)*AJ$19*AJ$126)</f>
        <v>482273.09039600071</v>
      </c>
      <c r="AK57" s="11">
        <f>IF('KWh (Cumulative) NLI'!AK57=0,0,((('KWh (Monthly) ENTRY NLI '!AK57*0.5)+'KWh (Cumulative) NLI'!AJ57-'Rebasing adj NLI'!AK47)*AK114)*AK$19*AK$126)</f>
        <v>423695.23567036266</v>
      </c>
      <c r="AL57" s="11">
        <f>IF('KWh (Cumulative) NLI'!AL57=0,0,((('KWh (Monthly) ENTRY NLI '!AL57*0.5)+'KWh (Cumulative) NLI'!AK57-'Rebasing adj NLI'!AL47)*AL114)*AL$19*AL$126)</f>
        <v>476986.05875199591</v>
      </c>
      <c r="AM57" s="11">
        <f>IF('KWh (Cumulative) NLI'!AM57=0,0,((('KWh (Monthly) ENTRY NLI '!AM57*0.5)+'KWh (Cumulative) NLI'!AL57-'Rebasing adj NLI'!AM47)*AM114)*AM$19*AM$126)</f>
        <v>536415.26790664298</v>
      </c>
      <c r="AN57" s="11">
        <f>IF('KWh (Cumulative) NLI'!AN57=0,0,((('KWh (Monthly) ENTRY NLI '!AN57*0.5)+'KWh (Cumulative) NLI'!AM57-'Rebasing adj NLI'!AN47)*AN114)*AN$19*AN$126)</f>
        <v>463663.76152728911</v>
      </c>
      <c r="AO57" s="11">
        <f>IF('KWh (Cumulative) NLI'!AO57=0,0,((('KWh (Monthly) ENTRY NLI '!AO57*0.5)+'KWh (Cumulative) NLI'!AN57-'Rebasing adj NLI'!AO47)*AO114)*AO$19*AO$126)</f>
        <v>554624.8606435234</v>
      </c>
      <c r="AP57" s="11">
        <f>IF('KWh (Cumulative) NLI'!AP57=0,0,((('KWh (Monthly) ENTRY NLI '!AP57*0.5)+'KWh (Cumulative) NLI'!AO57-'Rebasing adj NLI'!AP47)*AP114)*AP$19*AP$126)</f>
        <v>552010.10011075204</v>
      </c>
      <c r="AQ57" s="11">
        <f>IF('KWh (Cumulative) NLI'!AQ57=0,0,((('KWh (Monthly) ENTRY NLI '!AQ57*0.5)+'KWh (Cumulative) NLI'!AP57-'Rebasing adj NLI'!AQ47)*AQ114)*AQ$19*AQ$126)</f>
        <v>696696.0698897026</v>
      </c>
      <c r="AR57" s="11">
        <f>IF('KWh (Cumulative) NLI'!AR57=0,0,((('KWh (Monthly) ENTRY NLI '!AR57*0.5)+'KWh (Cumulative) NLI'!AQ57-'Rebasing adj NLI'!AR47)*AR114)*AR$19*AR$126)</f>
        <v>1140913.7404170763</v>
      </c>
      <c r="AS57" s="11">
        <f>IF('KWh (Cumulative) NLI'!AS57=0,0,((('KWh (Monthly) ENTRY NLI '!AS57*0.5)+'KWh (Cumulative) NLI'!AR57-'Rebasing adj NLI'!AS47)*AS114)*AS$19*AS$126)</f>
        <v>1427126.1477837767</v>
      </c>
      <c r="AT57" s="11">
        <f>IF('KWh (Cumulative) NLI'!AT57=0,0,((('KWh (Monthly) ENTRY NLI '!AT57*0.5)+'KWh (Cumulative) NLI'!AS57-'Rebasing adj NLI'!AT47)*AT114)*AT$19*AT$126)</f>
        <v>1148688.0827251873</v>
      </c>
      <c r="AU57" s="11">
        <f>IF('KWh (Cumulative) NLI'!AU57=0,0,((('KWh (Monthly) ENTRY NLI '!AU57*0.5)+'KWh (Cumulative) NLI'!AT57-'Rebasing adj NLI'!AU47)*AU114)*AU$19*AU$126)</f>
        <v>1217830.0570452781</v>
      </c>
      <c r="AV57" s="11">
        <f>IF('KWh (Cumulative) NLI'!AV57=0,0,((('KWh (Monthly) ENTRY NLI '!AV57*0.5)+'KWh (Cumulative) NLI'!AU57-'Rebasing adj NLI'!AV47)*AV114)*AV$19*AV$126)</f>
        <v>678231.77345082385</v>
      </c>
      <c r="AW57" s="11">
        <f>IF('KWh (Cumulative) NLI'!AW57=0,0,((('KWh (Monthly) ENTRY NLI '!AW57*0.5)+'KWh (Cumulative) NLI'!AV57-'Rebasing adj NLI'!AW47)*AW114)*AW$19*AW$126)</f>
        <v>558350.53308978991</v>
      </c>
      <c r="AX57" s="11">
        <f>IF('KWh (Cumulative) NLI'!AX57=0,0,((('KWh (Monthly) ENTRY NLI '!AX57*0.5)+'KWh (Cumulative) NLI'!AW57-'Rebasing adj NLI'!AX47)*AX114)*AX$19*AX$126)</f>
        <v>585788.70657785109</v>
      </c>
      <c r="AY57" s="11">
        <f>IF('KWh (Cumulative) NLI'!AY57=0,0,((('KWh (Monthly) ENTRY NLI '!AY57*0.5)+'KWh (Cumulative) NLI'!AX57-'Rebasing adj NLI'!AY47)*AY114)*AY$19*AY$126)</f>
        <v>626396.07259576069</v>
      </c>
      <c r="AZ57" s="11">
        <f>IF('KWh (Cumulative) NLI'!AZ57=0,0,((('KWh (Monthly) ENTRY NLI '!AZ57*0.5)+'KWh (Cumulative) NLI'!AY57-'Rebasing adj NLI'!AZ47)*AZ114)*AZ$19*AZ$126)</f>
        <v>496563.93989192118</v>
      </c>
      <c r="BA57" s="11">
        <f>IF('KWh (Cumulative) NLI'!BA57=0,0,((('KWh (Monthly) ENTRY NLI '!BA57*0.5)+'KWh (Cumulative) NLI'!AZ57-'Rebasing adj NLI'!BA47)*BA114)*BA$19*BA$126)</f>
        <v>554624.8606435234</v>
      </c>
      <c r="BB57" s="11">
        <f>IF('KWh (Cumulative) NLI'!BB57=0,0,((('KWh (Monthly) ENTRY NLI '!BB57*0.5)+'KWh (Cumulative) NLI'!BA57-'Rebasing adj NLI'!BB47)*BB114)*BB$19*BB$126)</f>
        <v>552010.10011075204</v>
      </c>
      <c r="BC57" s="11">
        <f>IF('KWh (Cumulative) NLI'!BC57=0,0,((('KWh (Monthly) ENTRY NLI '!BC57*0.5)+'KWh (Cumulative) NLI'!BB57-'Rebasing adj NLI'!BC47)*BC114)*BC$19*BC$126)</f>
        <v>696696.0698897026</v>
      </c>
      <c r="BD57" s="11">
        <f>IF('KWh (Cumulative) NLI'!BD57=0,0,((('KWh (Monthly) ENTRY NLI '!BD57*0.5)+'KWh (Cumulative) NLI'!BC57-'Rebasing adj NLI'!BD47)*BD114)*BD$19*BD$126)</f>
        <v>0</v>
      </c>
      <c r="BE57" s="11">
        <f>IF('KWh (Cumulative) NLI'!BE57=0,0,((('KWh (Monthly) ENTRY NLI '!BE57*0.5)+'KWh (Cumulative) NLI'!BD57-'Rebasing adj NLI'!BE47)*BE114)*BE$19*BE$126)</f>
        <v>0</v>
      </c>
      <c r="BF57" s="11">
        <f>IF('KWh (Cumulative) NLI'!BF57=0,0,((('KWh (Monthly) ENTRY NLI '!BF57*0.5)+'KWh (Cumulative) NLI'!BE57-'Rebasing adj NLI'!BF47)*BF114)*BF$19*BF$126)</f>
        <v>0</v>
      </c>
      <c r="BG57" s="11">
        <f>IF('KWh (Cumulative) NLI'!BG57=0,0,((('KWh (Monthly) ENTRY NLI '!BG57*0.5)+'KWh (Cumulative) NLI'!BF57-'Rebasing adj NLI'!BG47)*BG114)*BG$19*BG$126)</f>
        <v>0</v>
      </c>
      <c r="BH57" s="11">
        <f>IF('KWh (Cumulative) NLI'!BH57=0,0,((('KWh (Monthly) ENTRY NLI '!BH57*0.5)+'KWh (Cumulative) NLI'!BG57-'Rebasing adj NLI'!BH47)*BH114)*BH$19*BH$126)</f>
        <v>0</v>
      </c>
      <c r="BI57" s="11">
        <f>IF('KWh (Cumulative) NLI'!BI57=0,0,((('KWh (Monthly) ENTRY NLI '!BI57*0.5)+'KWh (Cumulative) NLI'!BH57-'Rebasing adj NLI'!BI47)*BI114)*BI$19*BI$126)</f>
        <v>0</v>
      </c>
      <c r="BJ57" s="11">
        <f>IF('KWh (Cumulative) NLI'!BJ57=0,0,((('KWh (Monthly) ENTRY NLI '!BJ57*0.5)+'KWh (Cumulative) NLI'!BI57-'Rebasing adj NLI'!BJ47)*BJ114)*BJ$19*BJ$126)</f>
        <v>0</v>
      </c>
      <c r="BK57" s="11">
        <f>IF('KWh (Cumulative) NLI'!BK57=0,0,((('KWh (Monthly) ENTRY NLI '!BK57*0.5)+'KWh (Cumulative) NLI'!BJ57-'Rebasing adj NLI'!BK47)*BK114)*BK$19*BK$126)</f>
        <v>0</v>
      </c>
      <c r="BL57" s="11">
        <f>IF('KWh (Cumulative) NLI'!BL57=0,0,((('KWh (Monthly) ENTRY NLI '!BL57*0.5)+'KWh (Cumulative) NLI'!BK57-'Rebasing adj NLI'!BL47)*BL114)*BL$19*BL$126)</f>
        <v>0</v>
      </c>
      <c r="BM57" s="11">
        <f>IF('KWh (Cumulative) NLI'!BM57=0,0,((('KWh (Monthly) ENTRY NLI '!BM57*0.5)+'KWh (Cumulative) NLI'!BL57-'Rebasing adj NLI'!BM47)*BM114)*BM$19*BM$126)</f>
        <v>0</v>
      </c>
      <c r="BN57" s="11">
        <f>IF('KWh (Cumulative) NLI'!BN57=0,0,((('KWh (Monthly) ENTRY NLI '!BN57*0.5)+'KWh (Cumulative) NLI'!BM57-'Rebasing adj NLI'!BN47)*BN114)*BN$19*BN$126)</f>
        <v>0</v>
      </c>
      <c r="BO57" s="11">
        <f>IF('KWh (Cumulative) NLI'!BO57=0,0,((('KWh (Monthly) ENTRY NLI '!BO57*0.5)+'KWh (Cumulative) NLI'!BN57-'Rebasing adj NLI'!BO47)*BO114)*BO$19*BO$126)</f>
        <v>0</v>
      </c>
      <c r="BP57" s="11">
        <f>IF('KWh (Cumulative) NLI'!BP57=0,0,((('KWh (Monthly) ENTRY NLI '!BP57*0.5)+'KWh (Cumulative) NLI'!BO57-'Rebasing adj NLI'!BP47)*BP114)*BP$19*BP$126)</f>
        <v>0</v>
      </c>
      <c r="BQ57" s="11">
        <f>IF('KWh (Cumulative) NLI'!BQ57=0,0,((('KWh (Monthly) ENTRY NLI '!BQ57*0.5)+'KWh (Cumulative) NLI'!BP57-'Rebasing adj NLI'!BQ47)*BQ114)*BQ$19*BQ$126)</f>
        <v>0</v>
      </c>
      <c r="BR57" s="11">
        <f>IF('KWh (Cumulative) NLI'!BR57=0,0,((('KWh (Monthly) ENTRY NLI '!BR57*0.5)+'KWh (Cumulative) NLI'!BQ57-'Rebasing adj NLI'!BR47)*BR114)*BR$19*BR$126)</f>
        <v>0</v>
      </c>
      <c r="BS57" s="11">
        <f>IF('KWh (Cumulative) NLI'!BS57=0,0,((('KWh (Monthly) ENTRY NLI '!BS57*0.5)+'KWh (Cumulative) NLI'!BR57-'Rebasing adj NLI'!BS47)*BS114)*BS$19*BS$126)</f>
        <v>0</v>
      </c>
      <c r="BT57" s="11">
        <f>IF('KWh (Cumulative) NLI'!BT57=0,0,((('KWh (Monthly) ENTRY NLI '!BT57*0.5)+'KWh (Cumulative) NLI'!BS57-'Rebasing adj NLI'!BT47)*BT114)*BT$19*BT$126)</f>
        <v>0</v>
      </c>
      <c r="BU57" s="11">
        <f>IF('KWh (Cumulative) NLI'!BU57=0,0,((('KWh (Monthly) ENTRY NLI '!BU57*0.5)+'KWh (Cumulative) NLI'!BT57-'Rebasing adj NLI'!BU47)*BU114)*BU$19*BU$126)</f>
        <v>0</v>
      </c>
      <c r="BV57" s="11">
        <f>IF('KWh (Cumulative) NLI'!BV57=0,0,((('KWh (Monthly) ENTRY NLI '!BV57*0.5)+'KWh (Cumulative) NLI'!BU57-'Rebasing adj NLI'!BV47)*BV114)*BV$19*BV$126)</f>
        <v>0</v>
      </c>
      <c r="BW57" s="11">
        <f>IF('KWh (Cumulative) NLI'!BW57=0,0,((('KWh (Monthly) ENTRY NLI '!BW57*0.5)+'KWh (Cumulative) NLI'!BV57-'Rebasing adj NLI'!BW47)*BW114)*BW$19*BW$126)</f>
        <v>0</v>
      </c>
      <c r="BX57" s="11">
        <f>IF('KWh (Cumulative) NLI'!BX57=0,0,((('KWh (Monthly) ENTRY NLI '!BX57*0.5)+'KWh (Cumulative) NLI'!BW57-'Rebasing adj NLI'!BX47)*BX114)*BX$19*BX$126)</f>
        <v>0</v>
      </c>
      <c r="BY57" s="11">
        <f>IF('KWh (Cumulative) NLI'!BY57=0,0,((('KWh (Monthly) ENTRY NLI '!BY57*0.5)+'KWh (Cumulative) NLI'!BX57-'Rebasing adj NLI'!BY47)*BY114)*BY$19*BY$126)</f>
        <v>0</v>
      </c>
      <c r="BZ57" s="11">
        <f>IF('KWh (Cumulative) NLI'!BZ57=0,0,((('KWh (Monthly) ENTRY NLI '!BZ57*0.5)+'KWh (Cumulative) NLI'!BY57-'Rebasing adj NLI'!BZ47)*BZ114)*BZ$19*BZ$126)</f>
        <v>0</v>
      </c>
      <c r="CA57" s="11">
        <f>IF('KWh (Cumulative) NLI'!CA57=0,0,((('KWh (Monthly) ENTRY NLI '!CA57*0.5)+'KWh (Cumulative) NLI'!BZ57-'Rebasing adj NLI'!CA47)*CA114)*CA$19*CA$126)</f>
        <v>0</v>
      </c>
      <c r="CB57" s="11">
        <f>IF('KWh (Cumulative) NLI'!CB57=0,0,((('KWh (Monthly) ENTRY NLI '!CB57*0.5)+'KWh (Cumulative) NLI'!CA57-'Rebasing adj NLI'!CB47)*CB114)*CB$19*CB$126)</f>
        <v>0</v>
      </c>
      <c r="CC57" s="11">
        <f>IF('KWh (Cumulative) NLI'!CC57=0,0,((('KWh (Monthly) ENTRY NLI '!CC57*0.5)+'KWh (Cumulative) NLI'!CB57-'Rebasing adj NLI'!CC47)*CC114)*CC$19*CC$126)</f>
        <v>0</v>
      </c>
      <c r="CD57" s="11">
        <f>IF('KWh (Cumulative) NLI'!CD57=0,0,((('KWh (Monthly) ENTRY NLI '!CD57*0.5)+'KWh (Cumulative) NLI'!CC57-'Rebasing adj NLI'!CD47)*CD114)*CD$19*CD$126)</f>
        <v>0</v>
      </c>
      <c r="CE57" s="11">
        <f>IF('KWh (Cumulative) NLI'!CE57=0,0,((('KWh (Monthly) ENTRY NLI '!CE57*0.5)+'KWh (Cumulative) NLI'!CD57-'Rebasing adj NLI'!CE47)*CE114)*CE$19*CE$126)</f>
        <v>0</v>
      </c>
      <c r="CF57" s="11">
        <f>IF('KWh (Cumulative) NLI'!CF57=0,0,((('KWh (Monthly) ENTRY NLI '!CF57*0.5)+'KWh (Cumulative) NLI'!CE57-'Rebasing adj NLI'!CF47)*CF114)*CF$19*CF$126)</f>
        <v>0</v>
      </c>
      <c r="CG57" s="11">
        <f>IF('KWh (Cumulative) NLI'!CG57=0,0,((('KWh (Monthly) ENTRY NLI '!CG57*0.5)+'KWh (Cumulative) NLI'!CF57-'Rebasing adj NLI'!CG47)*CG114)*CG$19*CG$126)</f>
        <v>0</v>
      </c>
      <c r="CH57" s="11">
        <f>IF('KWh (Cumulative) NLI'!CH57=0,0,((('KWh (Monthly) ENTRY NLI '!CH57*0.5)+'KWh (Cumulative) NLI'!CG57-'Rebasing adj NLI'!CH47)*CH114)*CH$19*CH$126)</f>
        <v>0</v>
      </c>
      <c r="CI57" s="11">
        <f>IF('KWh (Cumulative) NLI'!CI57=0,0,((('KWh (Monthly) ENTRY NLI '!CI57*0.5)+'KWh (Cumulative) NLI'!CH57-'Rebasing adj NLI'!CI47)*CI114)*CI$19*CI$126)</f>
        <v>0</v>
      </c>
      <c r="CJ57" s="11">
        <f>IF('KWh (Cumulative) NLI'!CJ57=0,0,((('KWh (Monthly) ENTRY NLI '!CJ57*0.5)+'KWh (Cumulative) NLI'!CI57-'Rebasing adj NLI'!CJ47)*CJ114)*CJ$19*CJ$126)</f>
        <v>0</v>
      </c>
      <c r="CK57" s="111">
        <f t="shared" si="35"/>
        <v>20809153.577926304</v>
      </c>
      <c r="CL57" s="111">
        <v>2607160.664549347</v>
      </c>
    </row>
    <row r="58" spans="1:90" x14ac:dyDescent="0.25">
      <c r="A58" s="209"/>
      <c r="B58" s="45" t="s">
        <v>4</v>
      </c>
      <c r="C58" s="11">
        <f>IF('KWh (Cumulative) NLI'!C58=0,0,((('KWh (Monthly) ENTRY NLI '!C58*0.5)-'Rebasing adj NLI'!C48)*C115)*C$19*C$126)</f>
        <v>0</v>
      </c>
      <c r="D58" s="11">
        <f>IF('KWh (Cumulative) NLI'!D58=0,0,((('KWh (Monthly) ENTRY NLI '!D58*0.5)+'KWh (Cumulative) NLI'!C58-'Rebasing adj NLI'!D48)*D115)*D$19*D$126)</f>
        <v>0</v>
      </c>
      <c r="E58" s="11">
        <f>IF('KWh (Cumulative) NLI'!E58=0,0,((('KWh (Monthly) ENTRY NLI '!E58*0.5)+'KWh (Cumulative) NLI'!D58-'Rebasing adj NLI'!E48)*E115)*E$19*E$126)</f>
        <v>0</v>
      </c>
      <c r="F58" s="11">
        <f>IF('KWh (Cumulative) NLI'!F58=0,0,((('KWh (Monthly) ENTRY NLI '!F58*0.5)+'KWh (Cumulative) NLI'!E58-'Rebasing adj NLI'!F48)*F115)*F$19*F$126)</f>
        <v>0</v>
      </c>
      <c r="G58" s="11">
        <f>IF('KWh (Cumulative) NLI'!G58=0,0,((('KWh (Monthly) ENTRY NLI '!G58*0.5)+'KWh (Cumulative) NLI'!F58-'Rebasing adj NLI'!G48)*G115)*G$19*G$126)</f>
        <v>0</v>
      </c>
      <c r="H58" s="11">
        <f>IF('KWh (Cumulative) NLI'!H58=0,0,((('KWh (Monthly) ENTRY NLI '!H58*0.5)+'KWh (Cumulative) NLI'!G58-'Rebasing adj NLI'!H48)*H115)*H$19*H$126)</f>
        <v>226.28231181591681</v>
      </c>
      <c r="I58" s="11">
        <f>IF('KWh (Cumulative) NLI'!I58=0,0,((('KWh (Monthly) ENTRY NLI '!I58*0.5)+'KWh (Cumulative) NLI'!H58-'Rebasing adj NLI'!I48)*I115)*I$19*I$126)</f>
        <v>967.990551583002</v>
      </c>
      <c r="J58" s="11">
        <f>IF('KWh (Cumulative) NLI'!J58=0,0,((('KWh (Monthly) ENTRY NLI '!J58*0.5)+'KWh (Cumulative) NLI'!I58-'Rebasing adj NLI'!J48)*J115)*J$19*J$126)</f>
        <v>2573.7258570098229</v>
      </c>
      <c r="K58" s="11">
        <f>IF('KWh (Cumulative) NLI'!K58=0,0,((('KWh (Monthly) ENTRY NLI '!K58*0.5)+'KWh (Cumulative) NLI'!J58-'Rebasing adj NLI'!K48)*K115)*K$19*K$126)</f>
        <v>4360.1384205381928</v>
      </c>
      <c r="L58" s="11">
        <f>IF('KWh (Cumulative) NLI'!L58=0,0,((('KWh (Monthly) ENTRY NLI '!L58*0.5)+'KWh (Cumulative) NLI'!K58-'Rebasing adj NLI'!L48)*L115)*L$19*L$126)</f>
        <v>2778.1163567251547</v>
      </c>
      <c r="M58" s="11">
        <f>IF('KWh (Cumulative) NLI'!M58=0,0,((('KWh (Monthly) ENTRY NLI '!M58*0.5)+'KWh (Cumulative) NLI'!L58-'Rebasing adj NLI'!M48)*M115)*M$19*M$126)</f>
        <v>6579.9845836225077</v>
      </c>
      <c r="N58" s="11">
        <f>IF('KWh (Cumulative) NLI'!N58=0,0,((('KWh (Monthly) ENTRY NLI '!N58*0.5)+'KWh (Cumulative) NLI'!M58-'Rebasing adj NLI'!N48)*N115)*N$19*N$126)</f>
        <v>10532.457274212715</v>
      </c>
      <c r="O58" s="11">
        <f>IF('KWh (Cumulative) NLI'!O58=0,0,((('KWh (Monthly) ENTRY NLI '!O58*0.5)+'KWh (Cumulative) NLI'!N58-'Rebasing adj NLI'!O48)*O115)*O$19*O$126)</f>
        <v>10444.46805733469</v>
      </c>
      <c r="P58" s="11">
        <f>IF('KWh (Cumulative) NLI'!P58=0,0,((('KWh (Monthly) ENTRY NLI '!P58*0.5)+'KWh (Cumulative) NLI'!O58-'Rebasing adj NLI'!P48)*P115)*P$19*P$126)</f>
        <v>9867.1309225992118</v>
      </c>
      <c r="Q58" s="11">
        <f>IF('KWh (Cumulative) NLI'!Q58=0,0,((('KWh (Monthly) ENTRY NLI '!Q58*0.5)+'KWh (Cumulative) NLI'!P58-'Rebasing adj NLI'!Q48)*Q115)*Q$19*Q$126)</f>
        <v>11376.584183708712</v>
      </c>
      <c r="R58" s="11">
        <f>IF('KWh (Cumulative) NLI'!R58=0,0,((('KWh (Monthly) ENTRY NLI '!R58*0.5)+'KWh (Cumulative) NLI'!Q58-'Rebasing adj NLI'!R48)*R115)*R$19*R$126)</f>
        <v>443.11910958047912</v>
      </c>
      <c r="S58" s="11">
        <f>IF('KWh (Cumulative) NLI'!S58=0,0,((('KWh (Monthly) ENTRY NLI '!S58*0.5)+'KWh (Cumulative) NLI'!R58-'Rebasing adj NLI'!S48)*S115)*S$19*S$126)</f>
        <v>1621.8236378931397</v>
      </c>
      <c r="T58" s="11">
        <f>IF('KWh (Cumulative) NLI'!T58=0,0,((('KWh (Monthly) ENTRY NLI '!T58*0.5)+'KWh (Cumulative) NLI'!S58-'Rebasing adj NLI'!T48)*T115)*T$19*T$126)</f>
        <v>13256.465102704617</v>
      </c>
      <c r="U58" s="11">
        <f>IF('KWh (Cumulative) NLI'!U58=0,0,((('KWh (Monthly) ENTRY NLI '!U58*0.5)+'KWh (Cumulative) NLI'!T58-'Rebasing adj NLI'!U48)*U115)*U$19*U$126)</f>
        <v>23125.354386947743</v>
      </c>
      <c r="V58" s="11">
        <f>IF('KWh (Cumulative) NLI'!V58=0,0,((('KWh (Monthly) ENTRY NLI '!V58*0.5)+'KWh (Cumulative) NLI'!U58-'Rebasing adj NLI'!V48)*V115)*V$19*V$126)</f>
        <v>24672.340316398477</v>
      </c>
      <c r="W58" s="11">
        <f>IF('KWh (Cumulative) NLI'!W58=0,0,((('KWh (Monthly) ENTRY NLI '!W58*0.5)+'KWh (Cumulative) NLI'!V58-'Rebasing adj NLI'!W48)*W115)*W$19*W$126)</f>
        <v>26497.764485172775</v>
      </c>
      <c r="X58" s="11">
        <f>IF('KWh (Cumulative) NLI'!X58=0,0,((('KWh (Monthly) ENTRY NLI '!X58*0.5)+'KWh (Cumulative) NLI'!W58-'Rebasing adj NLI'!X48)*X115)*X$19*X$126)</f>
        <v>15771.295595204892</v>
      </c>
      <c r="Y58" s="11">
        <f>IF('KWh (Cumulative) NLI'!Y58=0,0,((('KWh (Monthly) ENTRY NLI '!Y58*0.5)+'KWh (Cumulative) NLI'!X58-'Rebasing adj NLI'!Y48)*Y115)*Y$19*Y$126)</f>
        <v>16064.646460909627</v>
      </c>
      <c r="Z58" s="11">
        <f>IF('KWh (Cumulative) NLI'!Z58=0,0,((('KWh (Monthly) ENTRY NLI '!Z58*0.5)+'KWh (Cumulative) NLI'!Y58-'Rebasing adj NLI'!Z48)*Z115)*Z$19*Z$126)</f>
        <v>17111.670060923134</v>
      </c>
      <c r="AA58" s="11">
        <f>IF('KWh (Cumulative) NLI'!AA58=0,0,((('KWh (Monthly) ENTRY NLI '!AA58*0.5)+'KWh (Cumulative) NLI'!Z58-'Rebasing adj NLI'!AA48)*AA115)*AA$19*AA$126)</f>
        <v>17888.047844967663</v>
      </c>
      <c r="AB58" s="11">
        <f>IF('KWh (Cumulative) NLI'!AB58=0,0,((('KWh (Monthly) ENTRY NLI '!AB58*0.5)+'KWh (Cumulative) NLI'!AA58-'Rebasing adj NLI'!AB48)*AB115)*AB$19*AB$126)</f>
        <v>17287.611092941461</v>
      </c>
      <c r="AC58" s="11">
        <f>IF('KWh (Cumulative) NLI'!AC58=0,0,((('KWh (Monthly) ENTRY NLI '!AC58*0.5)+'KWh (Cumulative) NLI'!AB58-'Rebasing adj NLI'!AC48)*AC115)*AC$19*AC$126)</f>
        <v>20089.655470146456</v>
      </c>
      <c r="AD58" s="11">
        <f>IF('KWh (Cumulative) NLI'!AD58=0,0,((('KWh (Monthly) ENTRY NLI '!AD58*0.5)+'KWh (Cumulative) NLI'!AC58-'Rebasing adj NLI'!AD48)*AD115)*AD$19*AD$126)</f>
        <v>19119.507935414564</v>
      </c>
      <c r="AE58" s="11">
        <f>IF('KWh (Cumulative) NLI'!AE58=0,0,((('KWh (Monthly) ENTRY NLI '!AE58*0.5)+'KWh (Cumulative) NLI'!AD58-'Rebasing adj NLI'!AE48)*AE115)*AE$19*AE$126)</f>
        <v>21075.892199623064</v>
      </c>
      <c r="AF58" s="11">
        <f>IF('KWh (Cumulative) NLI'!AF58=0,0,((('KWh (Monthly) ENTRY NLI '!AF58*0.5)+'KWh (Cumulative) NLI'!AE58-'Rebasing adj NLI'!AF48)*AF115)*AF$19*AF$126)</f>
        <v>40308.652767853469</v>
      </c>
      <c r="AG58" s="11">
        <f>IF('KWh (Cumulative) NLI'!AG58=0,0,((('KWh (Monthly) ENTRY NLI '!AG58*0.5)+'KWh (Cumulative) NLI'!AF58-'Rebasing adj NLI'!AG48)*AG115)*AG$19*AG$126)</f>
        <v>42382.45470272909</v>
      </c>
      <c r="AH58" s="11">
        <f>IF('KWh (Cumulative) NLI'!AH58=0,0,((('KWh (Monthly) ENTRY NLI '!AH58*0.5)+'KWh (Cumulative) NLI'!AG58-'Rebasing adj NLI'!AH48)*AH115)*AH$19*AH$126)</f>
        <v>41326.204845591557</v>
      </c>
      <c r="AI58" s="11">
        <f>IF('KWh (Cumulative) NLI'!AI58=0,0,((('KWh (Monthly) ENTRY NLI '!AI58*0.5)+'KWh (Cumulative) NLI'!AH58-'Rebasing adj NLI'!AI48)*AI115)*AI$19*AI$126)</f>
        <v>41095.640813307211</v>
      </c>
      <c r="AJ58" s="11">
        <f>IF('KWh (Cumulative) NLI'!AJ58=0,0,((('KWh (Monthly) ENTRY NLI '!AJ58*0.5)+'KWh (Cumulative) NLI'!AI58-'Rebasing adj NLI'!AJ48)*AJ115)*AJ$19*AJ$126)</f>
        <v>20558.998742965225</v>
      </c>
      <c r="AK58" s="11">
        <f>IF('KWh (Cumulative) NLI'!AK58=0,0,((('KWh (Monthly) ENTRY NLI '!AK58*0.5)+'KWh (Cumulative) NLI'!AJ58-'Rebasing adj NLI'!AK48)*AK115)*AK$19*AK$126)</f>
        <v>20382.350513929308</v>
      </c>
      <c r="AL58" s="11">
        <f>IF('KWh (Cumulative) NLI'!AL58=0,0,((('KWh (Monthly) ENTRY NLI '!AL58*0.5)+'KWh (Cumulative) NLI'!AK58-'Rebasing adj NLI'!AL48)*AL115)*AL$19*AL$126)</f>
        <v>20439.002224780674</v>
      </c>
      <c r="AM58" s="11">
        <f>IF('KWh (Cumulative) NLI'!AM58=0,0,((('KWh (Monthly) ENTRY NLI '!AM58*0.5)+'KWh (Cumulative) NLI'!AL58-'Rebasing adj NLI'!AM48)*AM115)*AM$19*AM$126)</f>
        <v>19735.581667613766</v>
      </c>
      <c r="AN58" s="11">
        <f>IF('KWh (Cumulative) NLI'!AN58=0,0,((('KWh (Monthly) ENTRY NLI '!AN58*0.5)+'KWh (Cumulative) NLI'!AM58-'Rebasing adj NLI'!AN48)*AN115)*AN$19*AN$126)</f>
        <v>18778.457581727114</v>
      </c>
      <c r="AO58" s="11">
        <f>IF('KWh (Cumulative) NLI'!AO58=0,0,((('KWh (Monthly) ENTRY NLI '!AO58*0.5)+'KWh (Cumulative) NLI'!AN58-'Rebasing adj NLI'!AO48)*AO115)*AO$19*AO$126)</f>
        <v>21693.159991172815</v>
      </c>
      <c r="AP58" s="11">
        <f>IF('KWh (Cumulative) NLI'!AP58=0,0,((('KWh (Monthly) ENTRY NLI '!AP58*0.5)+'KWh (Cumulative) NLI'!AO58-'Rebasing adj NLI'!AP48)*AP115)*AP$19*AP$126)</f>
        <v>20482.312670729065</v>
      </c>
      <c r="AQ58" s="11">
        <f>IF('KWh (Cumulative) NLI'!AQ58=0,0,((('KWh (Monthly) ENTRY NLI '!AQ58*0.5)+'KWh (Cumulative) NLI'!AP58-'Rebasing adj NLI'!AQ48)*AQ115)*AQ$19*AQ$126)</f>
        <v>22449.58289403846</v>
      </c>
      <c r="AR58" s="11">
        <f>IF('KWh (Cumulative) NLI'!AR58=0,0,((('KWh (Monthly) ENTRY NLI '!AR58*0.5)+'KWh (Cumulative) NLI'!AQ58-'Rebasing adj NLI'!AR48)*AR115)*AR$19*AR$126)</f>
        <v>44038.182585513277</v>
      </c>
      <c r="AS58" s="11">
        <f>IF('KWh (Cumulative) NLI'!AS58=0,0,((('KWh (Monthly) ENTRY NLI '!AS58*0.5)+'KWh (Cumulative) NLI'!AR58-'Rebasing adj NLI'!AS48)*AS115)*AS$19*AS$126)</f>
        <v>44400.041996437591</v>
      </c>
      <c r="AT58" s="11">
        <f>IF('KWh (Cumulative) NLI'!AT58=0,0,((('KWh (Monthly) ENTRY NLI '!AT58*0.5)+'KWh (Cumulative) NLI'!AS58-'Rebasing adj NLI'!AT48)*AT115)*AT$19*AT$126)</f>
        <v>44656.416494787802</v>
      </c>
      <c r="AU58" s="11">
        <f>IF('KWh (Cumulative) NLI'!AU58=0,0,((('KWh (Monthly) ENTRY NLI '!AU58*0.5)+'KWh (Cumulative) NLI'!AT58-'Rebasing adj NLI'!AU48)*AU115)*AU$19*AU$126)</f>
        <v>43946.409265761897</v>
      </c>
      <c r="AV58" s="11">
        <f>IF('KWh (Cumulative) NLI'!AV58=0,0,((('KWh (Monthly) ENTRY NLI '!AV58*0.5)+'KWh (Cumulative) NLI'!AU58-'Rebasing adj NLI'!AV48)*AV115)*AV$19*AV$126)</f>
        <v>21880.383300974165</v>
      </c>
      <c r="AW58" s="11">
        <f>IF('KWh (Cumulative) NLI'!AW58=0,0,((('KWh (Monthly) ENTRY NLI '!AW58*0.5)+'KWh (Cumulative) NLI'!AV58-'Rebasing adj NLI'!AW48)*AW115)*AW$19*AW$126)</f>
        <v>21394.365092801934</v>
      </c>
      <c r="AX58" s="11">
        <f>IF('KWh (Cumulative) NLI'!AX58=0,0,((('KWh (Monthly) ENTRY NLI '!AX58*0.5)+'KWh (Cumulative) NLI'!AW58-'Rebasing adj NLI'!AX48)*AX115)*AX$19*AX$126)</f>
        <v>21131.73476624559</v>
      </c>
      <c r="AY58" s="11">
        <f>IF('KWh (Cumulative) NLI'!AY58=0,0,((('KWh (Monthly) ENTRY NLI '!AY58*0.5)+'KWh (Cumulative) NLI'!AX58-'Rebasing adj NLI'!AY48)*AY115)*AY$19*AY$126)</f>
        <v>20277.80728979535</v>
      </c>
      <c r="AZ58" s="11">
        <f>IF('KWh (Cumulative) NLI'!AZ58=0,0,((('KWh (Monthly) ENTRY NLI '!AZ58*0.5)+'KWh (Cumulative) NLI'!AY58-'Rebasing adj NLI'!AZ48)*AZ115)*AZ$19*AZ$126)</f>
        <v>19031.662436941224</v>
      </c>
      <c r="BA58" s="11">
        <f>IF('KWh (Cumulative) NLI'!BA58=0,0,((('KWh (Monthly) ENTRY NLI '!BA58*0.5)+'KWh (Cumulative) NLI'!AZ58-'Rebasing adj NLI'!BA48)*BA115)*BA$19*BA$126)</f>
        <v>21693.159991172815</v>
      </c>
      <c r="BB58" s="11">
        <f>IF('KWh (Cumulative) NLI'!BB58=0,0,((('KWh (Monthly) ENTRY NLI '!BB58*0.5)+'KWh (Cumulative) NLI'!BA58-'Rebasing adj NLI'!BB48)*BB115)*BB$19*BB$126)</f>
        <v>20482.312670729065</v>
      </c>
      <c r="BC58" s="11">
        <f>IF('KWh (Cumulative) NLI'!BC58=0,0,((('KWh (Monthly) ENTRY NLI '!BC58*0.5)+'KWh (Cumulative) NLI'!BB58-'Rebasing adj NLI'!BC48)*BC115)*BC$19*BC$126)</f>
        <v>22449.58289403846</v>
      </c>
      <c r="BD58" s="11">
        <f>IF('KWh (Cumulative) NLI'!BD58=0,0,((('KWh (Monthly) ENTRY NLI '!BD58*0.5)+'KWh (Cumulative) NLI'!BC58-'Rebasing adj NLI'!BD48)*BD115)*BD$19*BD$126)</f>
        <v>0</v>
      </c>
      <c r="BE58" s="11">
        <f>IF('KWh (Cumulative) NLI'!BE58=0,0,((('KWh (Monthly) ENTRY NLI '!BE58*0.5)+'KWh (Cumulative) NLI'!BD58-'Rebasing adj NLI'!BE48)*BE115)*BE$19*BE$126)</f>
        <v>0</v>
      </c>
      <c r="BF58" s="11">
        <f>IF('KWh (Cumulative) NLI'!BF58=0,0,((('KWh (Monthly) ENTRY NLI '!BF58*0.5)+'KWh (Cumulative) NLI'!BE58-'Rebasing adj NLI'!BF48)*BF115)*BF$19*BF$126)</f>
        <v>0</v>
      </c>
      <c r="BG58" s="11">
        <f>IF('KWh (Cumulative) NLI'!BG58=0,0,((('KWh (Monthly) ENTRY NLI '!BG58*0.5)+'KWh (Cumulative) NLI'!BF58-'Rebasing adj NLI'!BG48)*BG115)*BG$19*BG$126)</f>
        <v>0</v>
      </c>
      <c r="BH58" s="11">
        <f>IF('KWh (Cumulative) NLI'!BH58=0,0,((('KWh (Monthly) ENTRY NLI '!BH58*0.5)+'KWh (Cumulative) NLI'!BG58-'Rebasing adj NLI'!BH48)*BH115)*BH$19*BH$126)</f>
        <v>0</v>
      </c>
      <c r="BI58" s="11">
        <f>IF('KWh (Cumulative) NLI'!BI58=0,0,((('KWh (Monthly) ENTRY NLI '!BI58*0.5)+'KWh (Cumulative) NLI'!BH58-'Rebasing adj NLI'!BI48)*BI115)*BI$19*BI$126)</f>
        <v>0</v>
      </c>
      <c r="BJ58" s="11">
        <f>IF('KWh (Cumulative) NLI'!BJ58=0,0,((('KWh (Monthly) ENTRY NLI '!BJ58*0.5)+'KWh (Cumulative) NLI'!BI58-'Rebasing adj NLI'!BJ48)*BJ115)*BJ$19*BJ$126)</f>
        <v>0</v>
      </c>
      <c r="BK58" s="11">
        <f>IF('KWh (Cumulative) NLI'!BK58=0,0,((('KWh (Monthly) ENTRY NLI '!BK58*0.5)+'KWh (Cumulative) NLI'!BJ58-'Rebasing adj NLI'!BK48)*BK115)*BK$19*BK$126)</f>
        <v>0</v>
      </c>
      <c r="BL58" s="11">
        <f>IF('KWh (Cumulative) NLI'!BL58=0,0,((('KWh (Monthly) ENTRY NLI '!BL58*0.5)+'KWh (Cumulative) NLI'!BK58-'Rebasing adj NLI'!BL48)*BL115)*BL$19*BL$126)</f>
        <v>0</v>
      </c>
      <c r="BM58" s="11">
        <f>IF('KWh (Cumulative) NLI'!BM58=0,0,((('KWh (Monthly) ENTRY NLI '!BM58*0.5)+'KWh (Cumulative) NLI'!BL58-'Rebasing adj NLI'!BM48)*BM115)*BM$19*BM$126)</f>
        <v>0</v>
      </c>
      <c r="BN58" s="11">
        <f>IF('KWh (Cumulative) NLI'!BN58=0,0,((('KWh (Monthly) ENTRY NLI '!BN58*0.5)+'KWh (Cumulative) NLI'!BM58-'Rebasing adj NLI'!BN48)*BN115)*BN$19*BN$126)</f>
        <v>0</v>
      </c>
      <c r="BO58" s="11">
        <f>IF('KWh (Cumulative) NLI'!BO58=0,0,((('KWh (Monthly) ENTRY NLI '!BO58*0.5)+'KWh (Cumulative) NLI'!BN58-'Rebasing adj NLI'!BO48)*BO115)*BO$19*BO$126)</f>
        <v>0</v>
      </c>
      <c r="BP58" s="11">
        <f>IF('KWh (Cumulative) NLI'!BP58=0,0,((('KWh (Monthly) ENTRY NLI '!BP58*0.5)+'KWh (Cumulative) NLI'!BO58-'Rebasing adj NLI'!BP48)*BP115)*BP$19*BP$126)</f>
        <v>0</v>
      </c>
      <c r="BQ58" s="11">
        <f>IF('KWh (Cumulative) NLI'!BQ58=0,0,((('KWh (Monthly) ENTRY NLI '!BQ58*0.5)+'KWh (Cumulative) NLI'!BP58-'Rebasing adj NLI'!BQ48)*BQ115)*BQ$19*BQ$126)</f>
        <v>0</v>
      </c>
      <c r="BR58" s="11">
        <f>IF('KWh (Cumulative) NLI'!BR58=0,0,((('KWh (Monthly) ENTRY NLI '!BR58*0.5)+'KWh (Cumulative) NLI'!BQ58-'Rebasing adj NLI'!BR48)*BR115)*BR$19*BR$126)</f>
        <v>0</v>
      </c>
      <c r="BS58" s="11">
        <f>IF('KWh (Cumulative) NLI'!BS58=0,0,((('KWh (Monthly) ENTRY NLI '!BS58*0.5)+'KWh (Cumulative) NLI'!BR58-'Rebasing adj NLI'!BS48)*BS115)*BS$19*BS$126)</f>
        <v>0</v>
      </c>
      <c r="BT58" s="11">
        <f>IF('KWh (Cumulative) NLI'!BT58=0,0,((('KWh (Monthly) ENTRY NLI '!BT58*0.5)+'KWh (Cumulative) NLI'!BS58-'Rebasing adj NLI'!BT48)*BT115)*BT$19*BT$126)</f>
        <v>0</v>
      </c>
      <c r="BU58" s="11">
        <f>IF('KWh (Cumulative) NLI'!BU58=0,0,((('KWh (Monthly) ENTRY NLI '!BU58*0.5)+'KWh (Cumulative) NLI'!BT58-'Rebasing adj NLI'!BU48)*BU115)*BU$19*BU$126)</f>
        <v>0</v>
      </c>
      <c r="BV58" s="11">
        <f>IF('KWh (Cumulative) NLI'!BV58=0,0,((('KWh (Monthly) ENTRY NLI '!BV58*0.5)+'KWh (Cumulative) NLI'!BU58-'Rebasing adj NLI'!BV48)*BV115)*BV$19*BV$126)</f>
        <v>0</v>
      </c>
      <c r="BW58" s="11">
        <f>IF('KWh (Cumulative) NLI'!BW58=0,0,((('KWh (Monthly) ENTRY NLI '!BW58*0.5)+'KWh (Cumulative) NLI'!BV58-'Rebasing adj NLI'!BW48)*BW115)*BW$19*BW$126)</f>
        <v>0</v>
      </c>
      <c r="BX58" s="11">
        <f>IF('KWh (Cumulative) NLI'!BX58=0,0,((('KWh (Monthly) ENTRY NLI '!BX58*0.5)+'KWh (Cumulative) NLI'!BW58-'Rebasing adj NLI'!BX48)*BX115)*BX$19*BX$126)</f>
        <v>0</v>
      </c>
      <c r="BY58" s="11">
        <f>IF('KWh (Cumulative) NLI'!BY58=0,0,((('KWh (Monthly) ENTRY NLI '!BY58*0.5)+'KWh (Cumulative) NLI'!BX58-'Rebasing adj NLI'!BY48)*BY115)*BY$19*BY$126)</f>
        <v>0</v>
      </c>
      <c r="BZ58" s="11">
        <f>IF('KWh (Cumulative) NLI'!BZ58=0,0,((('KWh (Monthly) ENTRY NLI '!BZ58*0.5)+'KWh (Cumulative) NLI'!BY58-'Rebasing adj NLI'!BZ48)*BZ115)*BZ$19*BZ$126)</f>
        <v>0</v>
      </c>
      <c r="CA58" s="11">
        <f>IF('KWh (Cumulative) NLI'!CA58=0,0,((('KWh (Monthly) ENTRY NLI '!CA58*0.5)+'KWh (Cumulative) NLI'!BZ58-'Rebasing adj NLI'!CA48)*CA115)*CA$19*CA$126)</f>
        <v>0</v>
      </c>
      <c r="CB58" s="11">
        <f>IF('KWh (Cumulative) NLI'!CB58=0,0,((('KWh (Monthly) ENTRY NLI '!CB58*0.5)+'KWh (Cumulative) NLI'!CA58-'Rebasing adj NLI'!CB48)*CB115)*CB$19*CB$126)</f>
        <v>0</v>
      </c>
      <c r="CC58" s="11">
        <f>IF('KWh (Cumulative) NLI'!CC58=0,0,((('KWh (Monthly) ENTRY NLI '!CC58*0.5)+'KWh (Cumulative) NLI'!CB58-'Rebasing adj NLI'!CC48)*CC115)*CC$19*CC$126)</f>
        <v>0</v>
      </c>
      <c r="CD58" s="11">
        <f>IF('KWh (Cumulative) NLI'!CD58=0,0,((('KWh (Monthly) ENTRY NLI '!CD58*0.5)+'KWh (Cumulative) NLI'!CC58-'Rebasing adj NLI'!CD48)*CD115)*CD$19*CD$126)</f>
        <v>0</v>
      </c>
      <c r="CE58" s="11">
        <f>IF('KWh (Cumulative) NLI'!CE58=0,0,((('KWh (Monthly) ENTRY NLI '!CE58*0.5)+'KWh (Cumulative) NLI'!CD58-'Rebasing adj NLI'!CE48)*CE115)*CE$19*CE$126)</f>
        <v>0</v>
      </c>
      <c r="CF58" s="11">
        <f>IF('KWh (Cumulative) NLI'!CF58=0,0,((('KWh (Monthly) ENTRY NLI '!CF58*0.5)+'KWh (Cumulative) NLI'!CE58-'Rebasing adj NLI'!CF48)*CF115)*CF$19*CF$126)</f>
        <v>0</v>
      </c>
      <c r="CG58" s="11">
        <f>IF('KWh (Cumulative) NLI'!CG58=0,0,((('KWh (Monthly) ENTRY NLI '!CG58*0.5)+'KWh (Cumulative) NLI'!CF58-'Rebasing adj NLI'!CG48)*CG115)*CG$19*CG$126)</f>
        <v>0</v>
      </c>
      <c r="CH58" s="11">
        <f>IF('KWh (Cumulative) NLI'!CH58=0,0,((('KWh (Monthly) ENTRY NLI '!CH58*0.5)+'KWh (Cumulative) NLI'!CG58-'Rebasing adj NLI'!CH48)*CH115)*CH$19*CH$126)</f>
        <v>0</v>
      </c>
      <c r="CI58" s="11">
        <f>IF('KWh (Cumulative) NLI'!CI58=0,0,((('KWh (Monthly) ENTRY NLI '!CI58*0.5)+'KWh (Cumulative) NLI'!CH58-'Rebasing adj NLI'!CI48)*CI115)*CI$19*CI$126)</f>
        <v>0</v>
      </c>
      <c r="CJ58" s="11">
        <f>IF('KWh (Cumulative) NLI'!CJ58=0,0,((('KWh (Monthly) ENTRY NLI '!CJ58*0.5)+'KWh (Cumulative) NLI'!CI58-'Rebasing adj NLI'!CJ48)*CJ115)*CJ$19*CJ$126)</f>
        <v>0</v>
      </c>
      <c r="CK58" s="111">
        <f t="shared" si="35"/>
        <v>968746.53041961463</v>
      </c>
      <c r="CL58" s="111">
        <v>36099.649033068912</v>
      </c>
    </row>
    <row r="59" spans="1:90" x14ac:dyDescent="0.25">
      <c r="A59" s="210"/>
      <c r="B59" s="45" t="s">
        <v>14</v>
      </c>
      <c r="C59" s="11">
        <f>IF('KWh (Cumulative) NLI'!C59=0,0,((('KWh (Monthly) ENTRY NLI '!C59*0.5)-'Rebasing adj NLI'!C49)*C116)*C$19*C$126)</f>
        <v>0</v>
      </c>
      <c r="D59" s="11">
        <f>IF('KWh (Cumulative) NLI'!D59=0,0,((('KWh (Monthly) ENTRY NLI '!D59*0.5)+'KWh (Cumulative) NLI'!C59-'Rebasing adj NLI'!D49)*D116)*D$19*D$126)</f>
        <v>0</v>
      </c>
      <c r="E59" s="11">
        <f>IF('KWh (Cumulative) NLI'!E59=0,0,((('KWh (Monthly) ENTRY NLI '!E59*0.5)+'KWh (Cumulative) NLI'!D59-'Rebasing adj NLI'!E49)*E116)*E$19*E$126)</f>
        <v>0</v>
      </c>
      <c r="F59" s="11">
        <f>IF('KWh (Cumulative) NLI'!F59=0,0,((('KWh (Monthly) ENTRY NLI '!F59*0.5)+'KWh (Cumulative) NLI'!E59-'Rebasing adj NLI'!F49)*F116)*F$19*F$126)</f>
        <v>0</v>
      </c>
      <c r="G59" s="11">
        <f>IF('KWh (Cumulative) NLI'!G59=0,0,((('KWh (Monthly) ENTRY NLI '!G59*0.5)+'KWh (Cumulative) NLI'!F59-'Rebasing adj NLI'!G49)*G116)*G$19*G$126)</f>
        <v>0</v>
      </c>
      <c r="H59" s="11">
        <f>IF('KWh (Cumulative) NLI'!H59=0,0,((('KWh (Monthly) ENTRY NLI '!H59*0.5)+'KWh (Cumulative) NLI'!G59-'Rebasing adj NLI'!H49)*H116)*H$19*H$126)</f>
        <v>82.803562174947629</v>
      </c>
      <c r="I59" s="11">
        <f>IF('KWh (Cumulative) NLI'!I59=0,0,((('KWh (Monthly) ENTRY NLI '!I59*0.5)+'KWh (Cumulative) NLI'!H59-'Rebasing adj NLI'!I49)*I116)*I$19*I$126)</f>
        <v>165.40282958229724</v>
      </c>
      <c r="J59" s="11">
        <f>IF('KWh (Cumulative) NLI'!J59=0,0,((('KWh (Monthly) ENTRY NLI '!J59*0.5)+'KWh (Cumulative) NLI'!I59-'Rebasing adj NLI'!J49)*J116)*J$19*J$126)</f>
        <v>167.79085323665041</v>
      </c>
      <c r="K59" s="11">
        <f>IF('KWh (Cumulative) NLI'!K59=0,0,((('KWh (Monthly) ENTRY NLI '!K59*0.5)+'KWh (Cumulative) NLI'!J59-'Rebasing adj NLI'!K49)*K116)*K$19*K$126)</f>
        <v>623.31780236557825</v>
      </c>
      <c r="L59" s="11">
        <f>IF('KWh (Cumulative) NLI'!L59=0,0,((('KWh (Monthly) ENTRY NLI '!L59*0.5)+'KWh (Cumulative) NLI'!K59-'Rebasing adj NLI'!L49)*L116)*L$19*L$126)</f>
        <v>1077.1516982664668</v>
      </c>
      <c r="M59" s="11">
        <f>IF('KWh (Cumulative) NLI'!M59=0,0,((('KWh (Monthly) ENTRY NLI '!M59*0.5)+'KWh (Cumulative) NLI'!L59-'Rebasing adj NLI'!M49)*M116)*M$19*M$126)</f>
        <v>1644.6031408547822</v>
      </c>
      <c r="N59" s="11">
        <f>IF('KWh (Cumulative) NLI'!N59=0,0,((('KWh (Monthly) ENTRY NLI '!N59*0.5)+'KWh (Cumulative) NLI'!M59-'Rebasing adj NLI'!N49)*N116)*N$19*N$126)</f>
        <v>1721.0211120192077</v>
      </c>
      <c r="O59" s="11">
        <f>IF('KWh (Cumulative) NLI'!O59=0,0,((('KWh (Monthly) ENTRY NLI '!O59*0.5)+'KWh (Cumulative) NLI'!N59-'Rebasing adj NLI'!O49)*O116)*O$19*O$126)</f>
        <v>1656.6052361508564</v>
      </c>
      <c r="P59" s="11">
        <f>IF('KWh (Cumulative) NLI'!P59=0,0,((('KWh (Monthly) ENTRY NLI '!P59*0.5)+'KWh (Cumulative) NLI'!O59-'Rebasing adj NLI'!P49)*P116)*P$19*P$126)</f>
        <v>1767.7579760894182</v>
      </c>
      <c r="Q59" s="11">
        <f>IF('KWh (Cumulative) NLI'!Q59=0,0,((('KWh (Monthly) ENTRY NLI '!Q59*0.5)+'KWh (Cumulative) NLI'!P59-'Rebasing adj NLI'!Q49)*Q116)*Q$19*Q$126)</f>
        <v>2277.2965320531721</v>
      </c>
      <c r="R59" s="11">
        <f>IF('KWh (Cumulative) NLI'!R59=0,0,((('KWh (Monthly) ENTRY NLI '!R59*0.5)+'KWh (Cumulative) NLI'!Q59-'Rebasing adj NLI'!R49)*R116)*R$19*R$126)</f>
        <v>528.9829898091175</v>
      </c>
      <c r="S59" s="11">
        <f>IF('KWh (Cumulative) NLI'!S59=0,0,((('KWh (Monthly) ENTRY NLI '!S59*0.5)+'KWh (Cumulative) NLI'!R59-'Rebasing adj NLI'!S49)*S116)*S$19*S$126)</f>
        <v>578.23632228351198</v>
      </c>
      <c r="T59" s="11">
        <f>IF('KWh (Cumulative) NLI'!T59=0,0,((('KWh (Monthly) ENTRY NLI '!T59*0.5)+'KWh (Cumulative) NLI'!S59-'Rebasing adj NLI'!T49)*T116)*T$19*T$126)</f>
        <v>1071.8459746581932</v>
      </c>
      <c r="U59" s="11">
        <f>IF('KWh (Cumulative) NLI'!U59=0,0,((('KWh (Monthly) ENTRY NLI '!U59*0.5)+'KWh (Cumulative) NLI'!T59-'Rebasing adj NLI'!U49)*U116)*U$19*U$126)</f>
        <v>1081.6991449024117</v>
      </c>
      <c r="V59" s="11">
        <f>IF('KWh (Cumulative) NLI'!V59=0,0,((('KWh (Monthly) ENTRY NLI '!V59*0.5)+'KWh (Cumulative) NLI'!U59-'Rebasing adj NLI'!V49)*V116)*V$19*V$126)</f>
        <v>1087.6631144178646</v>
      </c>
      <c r="W59" s="11">
        <f>IF('KWh (Cumulative) NLI'!W59=0,0,((('KWh (Monthly) ENTRY NLI '!W59*0.5)+'KWh (Cumulative) NLI'!V59-'Rebasing adj NLI'!W49)*W116)*W$19*W$126)</f>
        <v>1216.3354250892728</v>
      </c>
      <c r="X59" s="11">
        <f>IF('KWh (Cumulative) NLI'!X59=0,0,((('KWh (Monthly) ENTRY NLI '!X59*0.5)+'KWh (Cumulative) NLI'!W59-'Rebasing adj NLI'!X49)*X116)*X$19*X$126)</f>
        <v>745.88585457742056</v>
      </c>
      <c r="Y59" s="11">
        <f>IF('KWh (Cumulative) NLI'!Y59=0,0,((('KWh (Monthly) ENTRY NLI '!Y59*0.5)+'KWh (Cumulative) NLI'!X59-'Rebasing adj NLI'!Y49)*Y116)*Y$19*Y$126)</f>
        <v>754.2762063046099</v>
      </c>
      <c r="Z59" s="11">
        <f>IF('KWh (Cumulative) NLI'!Z59=0,0,((('KWh (Monthly) ENTRY NLI '!Z59*0.5)+'KWh (Cumulative) NLI'!Y59-'Rebasing adj NLI'!Z49)*Z116)*Z$19*Z$126)</f>
        <v>1195.4702538410907</v>
      </c>
      <c r="AA59" s="11">
        <f>IF('KWh (Cumulative) NLI'!AA59=0,0,((('KWh (Monthly) ENTRY NLI '!AA59*0.5)+'KWh (Cumulative) NLI'!Z59-'Rebasing adj NLI'!AA49)*AA116)*AA$19*AA$126)</f>
        <v>1583.1671745220006</v>
      </c>
      <c r="AB59" s="11">
        <f>IF('KWh (Cumulative) NLI'!AB59=0,0,((('KWh (Monthly) ENTRY NLI '!AB59*0.5)+'KWh (Cumulative) NLI'!AA59-'Rebasing adj NLI'!AB49)*AB116)*AB$19*AB$126)</f>
        <v>1481.1331209996538</v>
      </c>
      <c r="AC59" s="11">
        <f>IF('KWh (Cumulative) NLI'!AC59=0,0,((('KWh (Monthly) ENTRY NLI '!AC59*0.5)+'KWh (Cumulative) NLI'!AB59-'Rebasing adj NLI'!AC49)*AC116)*AC$19*AC$126)</f>
        <v>1682.899524836881</v>
      </c>
      <c r="AD59" s="11">
        <f>IF('KWh (Cumulative) NLI'!AD59=0,0,((('KWh (Monthly) ENTRY NLI '!AD59*0.5)+'KWh (Cumulative) NLI'!AC59-'Rebasing adj NLI'!AD49)*AD116)*AD$19*AD$126)</f>
        <v>1585.6068116019121</v>
      </c>
      <c r="AE59" s="11">
        <f>IF('KWh (Cumulative) NLI'!AE59=0,0,((('KWh (Monthly) ENTRY NLI '!AE59*0.5)+'KWh (Cumulative) NLI'!AD59-'Rebasing adj NLI'!AE49)*AE116)*AE$19*AE$126)</f>
        <v>1733.2418414044287</v>
      </c>
      <c r="AF59" s="11">
        <f>IF('KWh (Cumulative) NLI'!AF59=0,0,((('KWh (Monthly) ENTRY NLI '!AF59*0.5)+'KWh (Cumulative) NLI'!AE59-'Rebasing adj NLI'!AF49)*AF116)*AF$19*AF$126)</f>
        <v>3250.8235458105923</v>
      </c>
      <c r="AG59" s="11">
        <f>IF('KWh (Cumulative) NLI'!AG59=0,0,((('KWh (Monthly) ENTRY NLI '!AG59*0.5)+'KWh (Cumulative) NLI'!AF59-'Rebasing adj NLI'!AG49)*AG116)*AG$19*AG$126)</f>
        <v>3319.0619518579169</v>
      </c>
      <c r="AH59" s="11">
        <f>IF('KWh (Cumulative) NLI'!AH59=0,0,((('KWh (Monthly) ENTRY NLI '!AH59*0.5)+'KWh (Cumulative) NLI'!AG59-'Rebasing adj NLI'!AH49)*AH116)*AH$19*AH$126)</f>
        <v>3164.9527307373646</v>
      </c>
      <c r="AI59" s="11">
        <f>IF('KWh (Cumulative) NLI'!AI59=0,0,((('KWh (Monthly) ENTRY NLI '!AI59*0.5)+'KWh (Cumulative) NLI'!AH59-'Rebasing adj NLI'!AI49)*AI116)*AI$19*AI$126)</f>
        <v>3130.8817780657851</v>
      </c>
      <c r="AJ59" s="11">
        <f>IF('KWh (Cumulative) NLI'!AJ59=0,0,((('KWh (Monthly) ENTRY NLI '!AJ59*0.5)+'KWh (Cumulative) NLI'!AI59-'Rebasing adj NLI'!AJ49)*AJ116)*AJ$19*AJ$126)</f>
        <v>1558.8280025300321</v>
      </c>
      <c r="AK59" s="11">
        <f>IF('KWh (Cumulative) NLI'!AK59=0,0,((('KWh (Monthly) ENTRY NLI '!AK59*0.5)+'KWh (Cumulative) NLI'!AJ59-'Rebasing adj NLI'!AK49)*AK116)*AK$19*AK$126)</f>
        <v>1929.8993651594594</v>
      </c>
      <c r="AL59" s="11">
        <f>IF('KWh (Cumulative) NLI'!AL59=0,0,((('KWh (Monthly) ENTRY NLI '!AL59*0.5)+'KWh (Cumulative) NLI'!AK59-'Rebasing adj NLI'!AL49)*AL116)*AL$19*AL$126)</f>
        <v>2455.2133466738783</v>
      </c>
      <c r="AM59" s="11">
        <f>IF('KWh (Cumulative) NLI'!AM59=0,0,((('KWh (Monthly) ENTRY NLI '!AM59*0.5)+'KWh (Cumulative) NLI'!AL59-'Rebasing adj NLI'!AM49)*AM116)*AM$19*AM$126)</f>
        <v>2498.2947445840337</v>
      </c>
      <c r="AN59" s="11">
        <f>IF('KWh (Cumulative) NLI'!AN59=0,0,((('KWh (Monthly) ENTRY NLI '!AN59*0.5)+'KWh (Cumulative) NLI'!AM59-'Rebasing adj NLI'!AN49)*AN116)*AN$19*AN$126)</f>
        <v>2796.2341619862837</v>
      </c>
      <c r="AO59" s="11">
        <f>IF('KWh (Cumulative) NLI'!AO59=0,0,((('KWh (Monthly) ENTRY NLI '!AO59*0.5)+'KWh (Cumulative) NLI'!AN59-'Rebasing adj NLI'!AO49)*AO116)*AO$19*AO$126)</f>
        <v>3701.8803768981174</v>
      </c>
      <c r="AP59" s="11">
        <f>IF('KWh (Cumulative) NLI'!AP59=0,0,((('KWh (Monthly) ENTRY NLI '!AP59*0.5)+'KWh (Cumulative) NLI'!AO59-'Rebasing adj NLI'!AP49)*AP116)*AP$19*AP$126)</f>
        <v>3495.2524841985592</v>
      </c>
      <c r="AQ59" s="11">
        <f>IF('KWh (Cumulative) NLI'!AQ59=0,0,((('KWh (Monthly) ENTRY NLI '!AQ59*0.5)+'KWh (Cumulative) NLI'!AP59-'Rebasing adj NLI'!AQ49)*AQ116)*AQ$19*AQ$126)</f>
        <v>3830.961944631636</v>
      </c>
      <c r="AR59" s="11">
        <f>IF('KWh (Cumulative) NLI'!AR59=0,0,((('KWh (Monthly) ENTRY NLI '!AR59*0.5)+'KWh (Cumulative) NLI'!AQ59-'Rebasing adj NLI'!AR49)*AR116)*AR$19*AR$126)</f>
        <v>7514.999382934725</v>
      </c>
      <c r="AS59" s="11">
        <f>IF('KWh (Cumulative) NLI'!AS59=0,0,((('KWh (Monthly) ENTRY NLI '!AS59*0.5)+'KWh (Cumulative) NLI'!AR59-'Rebasing adj NLI'!AS49)*AS116)*AS$19*AS$126)</f>
        <v>7576.7497343377345</v>
      </c>
      <c r="AT59" s="11">
        <f>IF('KWh (Cumulative) NLI'!AT59=0,0,((('KWh (Monthly) ENTRY NLI '!AT59*0.5)+'KWh (Cumulative) NLI'!AS59-'Rebasing adj NLI'!AT49)*AT116)*AT$19*AT$126)</f>
        <v>7620.4993644038914</v>
      </c>
      <c r="AU59" s="11">
        <f>IF('KWh (Cumulative) NLI'!AU59=0,0,((('KWh (Monthly) ENTRY NLI '!AU59*0.5)+'KWh (Cumulative) NLI'!AT59-'Rebasing adj NLI'!AU49)*AU116)*AU$19*AU$126)</f>
        <v>7499.3385086476846</v>
      </c>
      <c r="AV59" s="11">
        <f>IF('KWh (Cumulative) NLI'!AV59=0,0,((('KWh (Monthly) ENTRY NLI '!AV59*0.5)+'KWh (Cumulative) NLI'!AU59-'Rebasing adj NLI'!AV49)*AV116)*AV$19*AV$126)</f>
        <v>3733.829539534338</v>
      </c>
      <c r="AW59" s="11">
        <f>IF('KWh (Cumulative) NLI'!AW59=0,0,((('KWh (Monthly) ENTRY NLI '!AW59*0.5)+'KWh (Cumulative) NLI'!AV59-'Rebasing adj NLI'!AW49)*AW116)*AW$19*AW$126)</f>
        <v>3650.891817764892</v>
      </c>
      <c r="AX59" s="11">
        <f>IF('KWh (Cumulative) NLI'!AX59=0,0,((('KWh (Monthly) ENTRY NLI '!AX59*0.5)+'KWh (Cumulative) NLI'!AW59-'Rebasing adj NLI'!AX49)*AX116)*AX$19*AX$126)</f>
        <v>3606.0746471612142</v>
      </c>
      <c r="AY59" s="11">
        <f>IF('KWh (Cumulative) NLI'!AY59=0,0,((('KWh (Monthly) ENTRY NLI '!AY59*0.5)+'KWh (Cumulative) NLI'!AX59-'Rebasing adj NLI'!AY49)*AY116)*AY$19*AY$126)</f>
        <v>3460.3541818324388</v>
      </c>
      <c r="AZ59" s="11">
        <f>IF('KWh (Cumulative) NLI'!AZ59=0,0,((('KWh (Monthly) ENTRY NLI '!AZ59*0.5)+'KWh (Cumulative) NLI'!AY59-'Rebasing adj NLI'!AZ49)*AZ116)*AZ$19*AZ$126)</f>
        <v>3247.7028585844478</v>
      </c>
      <c r="BA59" s="11">
        <f>IF('KWh (Cumulative) NLI'!BA59=0,0,((('KWh (Monthly) ENTRY NLI '!BA59*0.5)+'KWh (Cumulative) NLI'!AZ59-'Rebasing adj NLI'!BA49)*BA116)*BA$19*BA$126)</f>
        <v>3701.8803768981174</v>
      </c>
      <c r="BB59" s="11">
        <f>IF('KWh (Cumulative) NLI'!BB59=0,0,((('KWh (Monthly) ENTRY NLI '!BB59*0.5)+'KWh (Cumulative) NLI'!BA59-'Rebasing adj NLI'!BB49)*BB116)*BB$19*BB$126)</f>
        <v>3495.2524841985592</v>
      </c>
      <c r="BC59" s="11">
        <f>IF('KWh (Cumulative) NLI'!BC59=0,0,((('KWh (Monthly) ENTRY NLI '!BC59*0.5)+'KWh (Cumulative) NLI'!BB59-'Rebasing adj NLI'!BC49)*BC116)*BC$19*BC$126)</f>
        <v>3830.961944631636</v>
      </c>
      <c r="BD59" s="11">
        <f>IF('KWh (Cumulative) NLI'!BD59=0,0,((('KWh (Monthly) ENTRY NLI '!BD59*0.5)+'KWh (Cumulative) NLI'!BC59-'Rebasing adj NLI'!BD49)*BD116)*BD$19*BD$126)</f>
        <v>0</v>
      </c>
      <c r="BE59" s="11">
        <f>IF('KWh (Cumulative) NLI'!BE59=0,0,((('KWh (Monthly) ENTRY NLI '!BE59*0.5)+'KWh (Cumulative) NLI'!BD59-'Rebasing adj NLI'!BE49)*BE116)*BE$19*BE$126)</f>
        <v>0</v>
      </c>
      <c r="BF59" s="11">
        <f>IF('KWh (Cumulative) NLI'!BF59=0,0,((('KWh (Monthly) ENTRY NLI '!BF59*0.5)+'KWh (Cumulative) NLI'!BE59-'Rebasing adj NLI'!BF49)*BF116)*BF$19*BF$126)</f>
        <v>0</v>
      </c>
      <c r="BG59" s="11">
        <f>IF('KWh (Cumulative) NLI'!BG59=0,0,((('KWh (Monthly) ENTRY NLI '!BG59*0.5)+'KWh (Cumulative) NLI'!BF59-'Rebasing adj NLI'!BG49)*BG116)*BG$19*BG$126)</f>
        <v>0</v>
      </c>
      <c r="BH59" s="11">
        <f>IF('KWh (Cumulative) NLI'!BH59=0,0,((('KWh (Monthly) ENTRY NLI '!BH59*0.5)+'KWh (Cumulative) NLI'!BG59-'Rebasing adj NLI'!BH49)*BH116)*BH$19*BH$126)</f>
        <v>0</v>
      </c>
      <c r="BI59" s="11">
        <f>IF('KWh (Cumulative) NLI'!BI59=0,0,((('KWh (Monthly) ENTRY NLI '!BI59*0.5)+'KWh (Cumulative) NLI'!BH59-'Rebasing adj NLI'!BI49)*BI116)*BI$19*BI$126)</f>
        <v>0</v>
      </c>
      <c r="BJ59" s="11">
        <f>IF('KWh (Cumulative) NLI'!BJ59=0,0,((('KWh (Monthly) ENTRY NLI '!BJ59*0.5)+'KWh (Cumulative) NLI'!BI59-'Rebasing adj NLI'!BJ49)*BJ116)*BJ$19*BJ$126)</f>
        <v>0</v>
      </c>
      <c r="BK59" s="11">
        <f>IF('KWh (Cumulative) NLI'!BK59=0,0,((('KWh (Monthly) ENTRY NLI '!BK59*0.5)+'KWh (Cumulative) NLI'!BJ59-'Rebasing adj NLI'!BK49)*BK116)*BK$19*BK$126)</f>
        <v>0</v>
      </c>
      <c r="BL59" s="11">
        <f>IF('KWh (Cumulative) NLI'!BL59=0,0,((('KWh (Monthly) ENTRY NLI '!BL59*0.5)+'KWh (Cumulative) NLI'!BK59-'Rebasing adj NLI'!BL49)*BL116)*BL$19*BL$126)</f>
        <v>0</v>
      </c>
      <c r="BM59" s="11">
        <f>IF('KWh (Cumulative) NLI'!BM59=0,0,((('KWh (Monthly) ENTRY NLI '!BM59*0.5)+'KWh (Cumulative) NLI'!BL59-'Rebasing adj NLI'!BM49)*BM116)*BM$19*BM$126)</f>
        <v>0</v>
      </c>
      <c r="BN59" s="11">
        <f>IF('KWh (Cumulative) NLI'!BN59=0,0,((('KWh (Monthly) ENTRY NLI '!BN59*0.5)+'KWh (Cumulative) NLI'!BM59-'Rebasing adj NLI'!BN49)*BN116)*BN$19*BN$126)</f>
        <v>0</v>
      </c>
      <c r="BO59" s="11">
        <f>IF('KWh (Cumulative) NLI'!BO59=0,0,((('KWh (Monthly) ENTRY NLI '!BO59*0.5)+'KWh (Cumulative) NLI'!BN59-'Rebasing adj NLI'!BO49)*BO116)*BO$19*BO$126)</f>
        <v>0</v>
      </c>
      <c r="BP59" s="11">
        <f>IF('KWh (Cumulative) NLI'!BP59=0,0,((('KWh (Monthly) ENTRY NLI '!BP59*0.5)+'KWh (Cumulative) NLI'!BO59-'Rebasing adj NLI'!BP49)*BP116)*BP$19*BP$126)</f>
        <v>0</v>
      </c>
      <c r="BQ59" s="11">
        <f>IF('KWh (Cumulative) NLI'!BQ59=0,0,((('KWh (Monthly) ENTRY NLI '!BQ59*0.5)+'KWh (Cumulative) NLI'!BP59-'Rebasing adj NLI'!BQ49)*BQ116)*BQ$19*BQ$126)</f>
        <v>0</v>
      </c>
      <c r="BR59" s="11">
        <f>IF('KWh (Cumulative) NLI'!BR59=0,0,((('KWh (Monthly) ENTRY NLI '!BR59*0.5)+'KWh (Cumulative) NLI'!BQ59-'Rebasing adj NLI'!BR49)*BR116)*BR$19*BR$126)</f>
        <v>0</v>
      </c>
      <c r="BS59" s="11">
        <f>IF('KWh (Cumulative) NLI'!BS59=0,0,((('KWh (Monthly) ENTRY NLI '!BS59*0.5)+'KWh (Cumulative) NLI'!BR59-'Rebasing adj NLI'!BS49)*BS116)*BS$19*BS$126)</f>
        <v>0</v>
      </c>
      <c r="BT59" s="11">
        <f>IF('KWh (Cumulative) NLI'!BT59=0,0,((('KWh (Monthly) ENTRY NLI '!BT59*0.5)+'KWh (Cumulative) NLI'!BS59-'Rebasing adj NLI'!BT49)*BT116)*BT$19*BT$126)</f>
        <v>0</v>
      </c>
      <c r="BU59" s="11">
        <f>IF('KWh (Cumulative) NLI'!BU59=0,0,((('KWh (Monthly) ENTRY NLI '!BU59*0.5)+'KWh (Cumulative) NLI'!BT59-'Rebasing adj NLI'!BU49)*BU116)*BU$19*BU$126)</f>
        <v>0</v>
      </c>
      <c r="BV59" s="11">
        <f>IF('KWh (Cumulative) NLI'!BV59=0,0,((('KWh (Monthly) ENTRY NLI '!BV59*0.5)+'KWh (Cumulative) NLI'!BU59-'Rebasing adj NLI'!BV49)*BV116)*BV$19*BV$126)</f>
        <v>0</v>
      </c>
      <c r="BW59" s="11">
        <f>IF('KWh (Cumulative) NLI'!BW59=0,0,((('KWh (Monthly) ENTRY NLI '!BW59*0.5)+'KWh (Cumulative) NLI'!BV59-'Rebasing adj NLI'!BW49)*BW116)*BW$19*BW$126)</f>
        <v>0</v>
      </c>
      <c r="BX59" s="11">
        <f>IF('KWh (Cumulative) NLI'!BX59=0,0,((('KWh (Monthly) ENTRY NLI '!BX59*0.5)+'KWh (Cumulative) NLI'!BW59-'Rebasing adj NLI'!BX49)*BX116)*BX$19*BX$126)</f>
        <v>0</v>
      </c>
      <c r="BY59" s="11">
        <f>IF('KWh (Cumulative) NLI'!BY59=0,0,((('KWh (Monthly) ENTRY NLI '!BY59*0.5)+'KWh (Cumulative) NLI'!BX59-'Rebasing adj NLI'!BY49)*BY116)*BY$19*BY$126)</f>
        <v>0</v>
      </c>
      <c r="BZ59" s="11">
        <f>IF('KWh (Cumulative) NLI'!BZ59=0,0,((('KWh (Monthly) ENTRY NLI '!BZ59*0.5)+'KWh (Cumulative) NLI'!BY59-'Rebasing adj NLI'!BZ49)*BZ116)*BZ$19*BZ$126)</f>
        <v>0</v>
      </c>
      <c r="CA59" s="11">
        <f>IF('KWh (Cumulative) NLI'!CA59=0,0,((('KWh (Monthly) ENTRY NLI '!CA59*0.5)+'KWh (Cumulative) NLI'!BZ59-'Rebasing adj NLI'!CA49)*CA116)*CA$19*CA$126)</f>
        <v>0</v>
      </c>
      <c r="CB59" s="11">
        <f>IF('KWh (Cumulative) NLI'!CB59=0,0,((('KWh (Monthly) ENTRY NLI '!CB59*0.5)+'KWh (Cumulative) NLI'!CA59-'Rebasing adj NLI'!CB49)*CB116)*CB$19*CB$126)</f>
        <v>0</v>
      </c>
      <c r="CC59" s="11">
        <f>IF('KWh (Cumulative) NLI'!CC59=0,0,((('KWh (Monthly) ENTRY NLI '!CC59*0.5)+'KWh (Cumulative) NLI'!CB59-'Rebasing adj NLI'!CC49)*CC116)*CC$19*CC$126)</f>
        <v>0</v>
      </c>
      <c r="CD59" s="11">
        <f>IF('KWh (Cumulative) NLI'!CD59=0,0,((('KWh (Monthly) ENTRY NLI '!CD59*0.5)+'KWh (Cumulative) NLI'!CC59-'Rebasing adj NLI'!CD49)*CD116)*CD$19*CD$126)</f>
        <v>0</v>
      </c>
      <c r="CE59" s="11">
        <f>IF('KWh (Cumulative) NLI'!CE59=0,0,((('KWh (Monthly) ENTRY NLI '!CE59*0.5)+'KWh (Cumulative) NLI'!CD59-'Rebasing adj NLI'!CE49)*CE116)*CE$19*CE$126)</f>
        <v>0</v>
      </c>
      <c r="CF59" s="11">
        <f>IF('KWh (Cumulative) NLI'!CF59=0,0,((('KWh (Monthly) ENTRY NLI '!CF59*0.5)+'KWh (Cumulative) NLI'!CE59-'Rebasing adj NLI'!CF49)*CF116)*CF$19*CF$126)</f>
        <v>0</v>
      </c>
      <c r="CG59" s="11">
        <f>IF('KWh (Cumulative) NLI'!CG59=0,0,((('KWh (Monthly) ENTRY NLI '!CG59*0.5)+'KWh (Cumulative) NLI'!CF59-'Rebasing adj NLI'!CG49)*CG116)*CG$19*CG$126)</f>
        <v>0</v>
      </c>
      <c r="CH59" s="11">
        <f>IF('KWh (Cumulative) NLI'!CH59=0,0,((('KWh (Monthly) ENTRY NLI '!CH59*0.5)+'KWh (Cumulative) NLI'!CG59-'Rebasing adj NLI'!CH49)*CH116)*CH$19*CH$126)</f>
        <v>0</v>
      </c>
      <c r="CI59" s="11">
        <f>IF('KWh (Cumulative) NLI'!CI59=0,0,((('KWh (Monthly) ENTRY NLI '!CI59*0.5)+'KWh (Cumulative) NLI'!CH59-'Rebasing adj NLI'!CI49)*CI116)*CI$19*CI$126)</f>
        <v>0</v>
      </c>
      <c r="CJ59" s="11">
        <f>IF('KWh (Cumulative) NLI'!CJ59=0,0,((('KWh (Monthly) ENTRY NLI '!CJ59*0.5)+'KWh (Cumulative) NLI'!CI59-'Rebasing adj NLI'!CJ49)*CJ116)*CJ$19*CJ$126)</f>
        <v>0</v>
      </c>
      <c r="CK59" s="111">
        <f t="shared" si="35"/>
        <v>121581.0137761051</v>
      </c>
      <c r="CL59" s="111">
        <v>22296.870923205643</v>
      </c>
    </row>
    <row r="60" spans="1:90" x14ac:dyDescent="0.25">
      <c r="A60" s="210"/>
      <c r="B60" s="45" t="s">
        <v>15</v>
      </c>
      <c r="C60" s="11">
        <f>IF('KWh (Cumulative) NLI'!C60=0,0,((('KWh (Monthly) ENTRY NLI '!C60*0.5)-'Rebasing adj NLI'!C50)*C117)*C$19*C$126)</f>
        <v>0</v>
      </c>
      <c r="D60" s="11">
        <f>IF('KWh (Cumulative) NLI'!D60=0,0,((('KWh (Monthly) ENTRY NLI '!D60*0.5)+'KWh (Cumulative) NLI'!C60-'Rebasing adj NLI'!D50)*D117)*D$19*D$126)</f>
        <v>0</v>
      </c>
      <c r="E60" s="11">
        <f>IF('KWh (Cumulative) NLI'!E60=0,0,((('KWh (Monthly) ENTRY NLI '!E60*0.5)+'KWh (Cumulative) NLI'!D60-'Rebasing adj NLI'!E50)*E117)*E$19*E$126)</f>
        <v>0</v>
      </c>
      <c r="F60" s="11">
        <f>IF('KWh (Cumulative) NLI'!F60=0,0,((('KWh (Monthly) ENTRY NLI '!F60*0.5)+'KWh (Cumulative) NLI'!E60-'Rebasing adj NLI'!F50)*F117)*F$19*F$126)</f>
        <v>0</v>
      </c>
      <c r="G60" s="11">
        <f>IF('KWh (Cumulative) NLI'!G60=0,0,((('KWh (Monthly) ENTRY NLI '!G60*0.5)+'KWh (Cumulative) NLI'!F60-'Rebasing adj NLI'!G50)*G117)*G$19*G$126)</f>
        <v>0</v>
      </c>
      <c r="H60" s="11">
        <f>IF('KWh (Cumulative) NLI'!H60=0,0,((('KWh (Monthly) ENTRY NLI '!H60*0.5)+'KWh (Cumulative) NLI'!G60-'Rebasing adj NLI'!H50)*H117)*H$19*H$126)</f>
        <v>0</v>
      </c>
      <c r="I60" s="11">
        <f>IF('KWh (Cumulative) NLI'!I60=0,0,((('KWh (Monthly) ENTRY NLI '!I60*0.5)+'KWh (Cumulative) NLI'!H60-'Rebasing adj NLI'!I50)*I117)*I$19*I$126)</f>
        <v>0</v>
      </c>
      <c r="J60" s="11">
        <f>IF('KWh (Cumulative) NLI'!J60=0,0,((('KWh (Monthly) ENTRY NLI '!J60*0.5)+'KWh (Cumulative) NLI'!I60-'Rebasing adj NLI'!J50)*J117)*J$19*J$126)</f>
        <v>0</v>
      </c>
      <c r="K60" s="11">
        <f>IF('KWh (Cumulative) NLI'!K60=0,0,((('KWh (Monthly) ENTRY NLI '!K60*0.5)+'KWh (Cumulative) NLI'!J60-'Rebasing adj NLI'!K50)*K117)*K$19*K$126)</f>
        <v>0</v>
      </c>
      <c r="L60" s="11">
        <f>IF('KWh (Cumulative) NLI'!L60=0,0,((('KWh (Monthly) ENTRY NLI '!L60*0.5)+'KWh (Cumulative) NLI'!K60-'Rebasing adj NLI'!L50)*L117)*L$19*L$126)</f>
        <v>0</v>
      </c>
      <c r="M60" s="11">
        <f>IF('KWh (Cumulative) NLI'!M60=0,0,((('KWh (Monthly) ENTRY NLI '!M60*0.5)+'KWh (Cumulative) NLI'!L60-'Rebasing adj NLI'!M50)*M117)*M$19*M$126)</f>
        <v>0</v>
      </c>
      <c r="N60" s="11">
        <f>IF('KWh (Cumulative) NLI'!N60=0,0,((('KWh (Monthly) ENTRY NLI '!N60*0.5)+'KWh (Cumulative) NLI'!M60-'Rebasing adj NLI'!N50)*N117)*N$19*N$126)</f>
        <v>0</v>
      </c>
      <c r="O60" s="11">
        <f>IF('KWh (Cumulative) NLI'!O60=0,0,((('KWh (Monthly) ENTRY NLI '!O60*0.5)+'KWh (Cumulative) NLI'!N60-'Rebasing adj NLI'!O50)*O117)*O$19*O$126)</f>
        <v>0</v>
      </c>
      <c r="P60" s="11">
        <f>IF('KWh (Cumulative) NLI'!P60=0,0,((('KWh (Monthly) ENTRY NLI '!P60*0.5)+'KWh (Cumulative) NLI'!O60-'Rebasing adj NLI'!P50)*P117)*P$19*P$126)</f>
        <v>0</v>
      </c>
      <c r="Q60" s="11">
        <f>IF('KWh (Cumulative) NLI'!Q60=0,0,((('KWh (Monthly) ENTRY NLI '!Q60*0.5)+'KWh (Cumulative) NLI'!P60-'Rebasing adj NLI'!Q50)*Q117)*Q$19*Q$126)</f>
        <v>0</v>
      </c>
      <c r="R60" s="11">
        <f>IF('KWh (Cumulative) NLI'!R60=0,0,((('KWh (Monthly) ENTRY NLI '!R60*0.5)+'KWh (Cumulative) NLI'!Q60-'Rebasing adj NLI'!R50)*R117)*R$19*R$126)</f>
        <v>432.80582213277751</v>
      </c>
      <c r="S60" s="11">
        <f>IF('KWh (Cumulative) NLI'!S60=0,0,((('KWh (Monthly) ENTRY NLI '!S60*0.5)+'KWh (Cumulative) NLI'!R60-'Rebasing adj NLI'!S50)*S117)*S$19*S$126)</f>
        <v>946.20829657776471</v>
      </c>
      <c r="T60" s="11">
        <f>IF('KWh (Cumulative) NLI'!T60=0,0,((('KWh (Monthly) ENTRY NLI '!T60*0.5)+'KWh (Cumulative) NLI'!S60-'Rebasing adj NLI'!T50)*T117)*T$19*T$126)</f>
        <v>2723.1921165297708</v>
      </c>
      <c r="U60" s="11">
        <f>IF('KWh (Cumulative) NLI'!U60=0,0,((('KWh (Monthly) ENTRY NLI '!U60*0.5)+'KWh (Cumulative) NLI'!T60-'Rebasing adj NLI'!U50)*U117)*U$19*U$126)</f>
        <v>3726.391752163051</v>
      </c>
      <c r="V60" s="11">
        <f>IF('KWh (Cumulative) NLI'!V60=0,0,((('KWh (Monthly) ENTRY NLI '!V60*0.5)+'KWh (Cumulative) NLI'!U60-'Rebasing adj NLI'!V50)*V117)*V$19*V$126)</f>
        <v>3746.9372863971016</v>
      </c>
      <c r="W60" s="11">
        <f>IF('KWh (Cumulative) NLI'!W60=0,0,((('KWh (Monthly) ENTRY NLI '!W60*0.5)+'KWh (Cumulative) NLI'!V60-'Rebasing adj NLI'!W50)*W117)*W$19*W$126)</f>
        <v>4864.3536933463174</v>
      </c>
      <c r="X60" s="11">
        <f>IF('KWh (Cumulative) NLI'!X60=0,0,((('KWh (Monthly) ENTRY NLI '!X60*0.5)+'KWh (Cumulative) NLI'!W60-'Rebasing adj NLI'!X50)*X117)*X$19*X$126)</f>
        <v>3190.824973110427</v>
      </c>
      <c r="Y60" s="11">
        <f>IF('KWh (Cumulative) NLI'!Y60=0,0,((('KWh (Monthly) ENTRY NLI '!Y60*0.5)+'KWh (Cumulative) NLI'!X60-'Rebasing adj NLI'!Y50)*Y117)*Y$19*Y$126)</f>
        <v>3116.671317506687</v>
      </c>
      <c r="Z60" s="11">
        <f>IF('KWh (Cumulative) NLI'!Z60=0,0,((('KWh (Monthly) ENTRY NLI '!Z60*0.5)+'KWh (Cumulative) NLI'!Y60-'Rebasing adj NLI'!Z50)*Z117)*Z$19*Z$126)</f>
        <v>3093.5354256324722</v>
      </c>
      <c r="AA60" s="11">
        <f>IF('KWh (Cumulative) NLI'!AA60=0,0,((('KWh (Monthly) ENTRY NLI '!AA60*0.5)+'KWh (Cumulative) NLI'!Z60-'Rebasing adj NLI'!AA50)*AA117)*AA$19*AA$126)</f>
        <v>2982.2155504822485</v>
      </c>
      <c r="AB60" s="11">
        <f>IF('KWh (Cumulative) NLI'!AB60=0,0,((('KWh (Monthly) ENTRY NLI '!AB60*0.5)+'KWh (Cumulative) NLI'!AA60-'Rebasing adj NLI'!AB50)*AB117)*AB$19*AB$126)</f>
        <v>2790.0137754644256</v>
      </c>
      <c r="AC60" s="11">
        <f>IF('KWh (Cumulative) NLI'!AC60=0,0,((('KWh (Monthly) ENTRY NLI '!AC60*0.5)+'KWh (Cumulative) NLI'!AB60-'Rebasing adj NLI'!AC50)*AC117)*AC$19*AC$126)</f>
        <v>3170.0816020159286</v>
      </c>
      <c r="AD60" s="11">
        <f>IF('KWh (Cumulative) NLI'!AD60=0,0,((('KWh (Monthly) ENTRY NLI '!AD60*0.5)+'KWh (Cumulative) NLI'!AC60-'Rebasing adj NLI'!AD50)*AD117)*AD$19*AD$126)</f>
        <v>2986.811100310676</v>
      </c>
      <c r="AE60" s="11">
        <f>IF('KWh (Cumulative) NLI'!AE60=0,0,((('KWh (Monthly) ENTRY NLI '!AE60*0.5)+'KWh (Cumulative) NLI'!AD60-'Rebasing adj NLI'!AE50)*AE117)*AE$19*AE$126)</f>
        <v>3264.9115364228051</v>
      </c>
      <c r="AF60" s="11">
        <f>IF('KWh (Cumulative) NLI'!AF60=0,0,((('KWh (Monthly) ENTRY NLI '!AF60*0.5)+'KWh (Cumulative) NLI'!AE60-'Rebasing adj NLI'!AF50)*AF117)*AF$19*AF$126)</f>
        <v>6305.4067137080183</v>
      </c>
      <c r="AG60" s="11">
        <f>IF('KWh (Cumulative) NLI'!AG60=0,0,((('KWh (Monthly) ENTRY NLI '!AG60*0.5)+'KWh (Cumulative) NLI'!AF60-'Rebasing adj NLI'!AG50)*AG117)*AG$19*AG$126)</f>
        <v>6619.1135704424896</v>
      </c>
      <c r="AH60" s="11">
        <f>IF('KWh (Cumulative) NLI'!AH60=0,0,((('KWh (Monthly) ENTRY NLI '!AH60*0.5)+'KWh (Cumulative) NLI'!AG60-'Rebasing adj NLI'!AH50)*AH117)*AH$19*AH$126)</f>
        <v>6278.8479484803183</v>
      </c>
      <c r="AI60" s="11">
        <f>IF('KWh (Cumulative) NLI'!AI60=0,0,((('KWh (Monthly) ENTRY NLI '!AI60*0.5)+'KWh (Cumulative) NLI'!AH60-'Rebasing adj NLI'!AI50)*AI117)*AI$19*AI$126)</f>
        <v>6179.0184551331331</v>
      </c>
      <c r="AJ60" s="11">
        <f>IF('KWh (Cumulative) NLI'!AJ60=0,0,((('KWh (Monthly) ENTRY NLI '!AJ60*0.5)+'KWh (Cumulative) NLI'!AI60-'Rebasing adj NLI'!AJ50)*AJ117)*AJ$19*AJ$126)</f>
        <v>3076.458224482024</v>
      </c>
      <c r="AK60" s="11">
        <f>IF('KWh (Cumulative) NLI'!AK60=0,0,((('KWh (Monthly) ENTRY NLI '!AK60*0.5)+'KWh (Cumulative) NLI'!AJ60-'Rebasing adj NLI'!AK50)*AK117)*AK$19*AK$126)</f>
        <v>3008.1223688796726</v>
      </c>
      <c r="AL60" s="11">
        <f>IF('KWh (Cumulative) NLI'!AL60=0,0,((('KWh (Monthly) ENTRY NLI '!AL60*0.5)+'KWh (Cumulative) NLI'!AK60-'Rebasing adj NLI'!AL50)*AL117)*AL$19*AL$126)</f>
        <v>2971.195628748173</v>
      </c>
      <c r="AM60" s="11">
        <f>IF('KWh (Cumulative) NLI'!AM60=0,0,((('KWh (Monthly) ENTRY NLI '!AM60*0.5)+'KWh (Cumulative) NLI'!AL60-'Rebasing adj NLI'!AM50)*AM117)*AM$19*AM$126)</f>
        <v>2851.1304465299277</v>
      </c>
      <c r="AN60" s="11">
        <f>IF('KWh (Cumulative) NLI'!AN60=0,0,((('KWh (Monthly) ENTRY NLI '!AN60*0.5)+'KWh (Cumulative) NLI'!AM60-'Rebasing adj NLI'!AN50)*AN117)*AN$19*AN$126)</f>
        <v>2728.3481005759159</v>
      </c>
      <c r="AO60" s="11">
        <f>IF('KWh (Cumulative) NLI'!AO60=0,0,((('KWh (Monthly) ENTRY NLI '!AO60*0.5)+'KWh (Cumulative) NLI'!AN60-'Rebasing adj NLI'!AO50)*AO117)*AO$19*AO$126)</f>
        <v>3169.6581281110011</v>
      </c>
      <c r="AP60" s="11">
        <f>IF('KWh (Cumulative) NLI'!AP60=0,0,((('KWh (Monthly) ENTRY NLI '!AP60*0.5)+'KWh (Cumulative) NLI'!AO60-'Rebasing adj NLI'!AP50)*AP117)*AP$19*AP$126)</f>
        <v>2992.7372898049321</v>
      </c>
      <c r="AQ60" s="11">
        <f>IF('KWh (Cumulative) NLI'!AQ60=0,0,((('KWh (Monthly) ENTRY NLI '!AQ60*0.5)+'KWh (Cumulative) NLI'!AP60-'Rebasing adj NLI'!AQ50)*AQ117)*AQ$19*AQ$126)</f>
        <v>3280.1815374867215</v>
      </c>
      <c r="AR60" s="11">
        <f>IF('KWh (Cumulative) NLI'!AR60=0,0,((('KWh (Monthly) ENTRY NLI '!AR60*0.5)+'KWh (Cumulative) NLI'!AQ60-'Rebasing adj NLI'!AR50)*AR117)*AR$19*AR$126)</f>
        <v>6434.5620202961463</v>
      </c>
      <c r="AS60" s="11">
        <f>IF('KWh (Cumulative) NLI'!AS60=0,0,((('KWh (Monthly) ENTRY NLI '!AS60*0.5)+'KWh (Cumulative) NLI'!AR60-'Rebasing adj NLI'!AS50)*AS117)*AS$19*AS$126)</f>
        <v>6487.4344751868312</v>
      </c>
      <c r="AT60" s="11">
        <f>IF('KWh (Cumulative) NLI'!AT60=0,0,((('KWh (Monthly) ENTRY NLI '!AT60*0.5)+'KWh (Cumulative) NLI'!AS60-'Rebasing adj NLI'!AT50)*AT117)*AT$19*AT$126)</f>
        <v>6524.8941865828101</v>
      </c>
      <c r="AU60" s="11">
        <f>IF('KWh (Cumulative) NLI'!AU60=0,0,((('KWh (Monthly) ENTRY NLI '!AU60*0.5)+'KWh (Cumulative) NLI'!AT60-'Rebasing adj NLI'!AU50)*AU117)*AU$19*AU$126)</f>
        <v>6421.1527222034729</v>
      </c>
      <c r="AV60" s="11">
        <f>IF('KWh (Cumulative) NLI'!AV60=0,0,((('KWh (Monthly) ENTRY NLI '!AV60*0.5)+'KWh (Cumulative) NLI'!AU60-'Rebasing adj NLI'!AV50)*AV117)*AV$19*AV$126)</f>
        <v>3197.0139345460789</v>
      </c>
      <c r="AW60" s="11">
        <f>IF('KWh (Cumulative) NLI'!AW60=0,0,((('KWh (Monthly) ENTRY NLI '!AW60*0.5)+'KWh (Cumulative) NLI'!AV60-'Rebasing adj NLI'!AW50)*AW117)*AW$19*AW$126)</f>
        <v>3126.0002341644881</v>
      </c>
      <c r="AX60" s="11">
        <f>IF('KWh (Cumulative) NLI'!AX60=0,0,((('KWh (Monthly) ENTRY NLI '!AX60*0.5)+'KWh (Cumulative) NLI'!AW60-'Rebasing adj NLI'!AX50)*AX117)*AX$19*AX$126)</f>
        <v>3087.6264633723813</v>
      </c>
      <c r="AY60" s="11">
        <f>IF('KWh (Cumulative) NLI'!AY60=0,0,((('KWh (Monthly) ENTRY NLI '!AY60*0.5)+'KWh (Cumulative) NLI'!AX60-'Rebasing adj NLI'!AY50)*AY117)*AY$19*AY$126)</f>
        <v>2962.856343774813</v>
      </c>
      <c r="AZ60" s="11">
        <f>IF('KWh (Cumulative) NLI'!AZ60=0,0,((('KWh (Monthly) ENTRY NLI '!AZ60*0.5)+'KWh (Cumulative) NLI'!AY60-'Rebasing adj NLI'!AZ50)*AZ117)*AZ$19*AZ$126)</f>
        <v>2780.7780682603184</v>
      </c>
      <c r="BA60" s="11">
        <f>IF('KWh (Cumulative) NLI'!BA60=0,0,((('KWh (Monthly) ENTRY NLI '!BA60*0.5)+'KWh (Cumulative) NLI'!AZ60-'Rebasing adj NLI'!BA50)*BA117)*BA$19*BA$126)</f>
        <v>3169.6581281110011</v>
      </c>
      <c r="BB60" s="11">
        <f>IF('KWh (Cumulative) NLI'!BB60=0,0,((('KWh (Monthly) ENTRY NLI '!BB60*0.5)+'KWh (Cumulative) NLI'!BA60-'Rebasing adj NLI'!BB50)*BB117)*BB$19*BB$126)</f>
        <v>2992.7372898049321</v>
      </c>
      <c r="BC60" s="11">
        <f>IF('KWh (Cumulative) NLI'!BC60=0,0,((('KWh (Monthly) ENTRY NLI '!BC60*0.5)+'KWh (Cumulative) NLI'!BB60-'Rebasing adj NLI'!BC50)*BC117)*BC$19*BC$126)</f>
        <v>3280.1815374867215</v>
      </c>
      <c r="BD60" s="11">
        <f>IF('KWh (Cumulative) NLI'!BD60=0,0,((('KWh (Monthly) ENTRY NLI '!BD60*0.5)+'KWh (Cumulative) NLI'!BC60-'Rebasing adj NLI'!BD50)*BD117)*BD$19*BD$126)</f>
        <v>0</v>
      </c>
      <c r="BE60" s="11">
        <f>IF('KWh (Cumulative) NLI'!BE60=0,0,((('KWh (Monthly) ENTRY NLI '!BE60*0.5)+'KWh (Cumulative) NLI'!BD60-'Rebasing adj NLI'!BE50)*BE117)*BE$19*BE$126)</f>
        <v>0</v>
      </c>
      <c r="BF60" s="11">
        <f>IF('KWh (Cumulative) NLI'!BF60=0,0,((('KWh (Monthly) ENTRY NLI '!BF60*0.5)+'KWh (Cumulative) NLI'!BE60-'Rebasing adj NLI'!BF50)*BF117)*BF$19*BF$126)</f>
        <v>0</v>
      </c>
      <c r="BG60" s="11">
        <f>IF('KWh (Cumulative) NLI'!BG60=0,0,((('KWh (Monthly) ENTRY NLI '!BG60*0.5)+'KWh (Cumulative) NLI'!BF60-'Rebasing adj NLI'!BG50)*BG117)*BG$19*BG$126)</f>
        <v>0</v>
      </c>
      <c r="BH60" s="11">
        <f>IF('KWh (Cumulative) NLI'!BH60=0,0,((('KWh (Monthly) ENTRY NLI '!BH60*0.5)+'KWh (Cumulative) NLI'!BG60-'Rebasing adj NLI'!BH50)*BH117)*BH$19*BH$126)</f>
        <v>0</v>
      </c>
      <c r="BI60" s="11">
        <f>IF('KWh (Cumulative) NLI'!BI60=0,0,((('KWh (Monthly) ENTRY NLI '!BI60*0.5)+'KWh (Cumulative) NLI'!BH60-'Rebasing adj NLI'!BI50)*BI117)*BI$19*BI$126)</f>
        <v>0</v>
      </c>
      <c r="BJ60" s="11">
        <f>IF('KWh (Cumulative) NLI'!BJ60=0,0,((('KWh (Monthly) ENTRY NLI '!BJ60*0.5)+'KWh (Cumulative) NLI'!BI60-'Rebasing adj NLI'!BJ50)*BJ117)*BJ$19*BJ$126)</f>
        <v>0</v>
      </c>
      <c r="BK60" s="11">
        <f>IF('KWh (Cumulative) NLI'!BK60=0,0,((('KWh (Monthly) ENTRY NLI '!BK60*0.5)+'KWh (Cumulative) NLI'!BJ60-'Rebasing adj NLI'!BK50)*BK117)*BK$19*BK$126)</f>
        <v>0</v>
      </c>
      <c r="BL60" s="11">
        <f>IF('KWh (Cumulative) NLI'!BL60=0,0,((('KWh (Monthly) ENTRY NLI '!BL60*0.5)+'KWh (Cumulative) NLI'!BK60-'Rebasing adj NLI'!BL50)*BL117)*BL$19*BL$126)</f>
        <v>0</v>
      </c>
      <c r="BM60" s="11">
        <f>IF('KWh (Cumulative) NLI'!BM60=0,0,((('KWh (Monthly) ENTRY NLI '!BM60*0.5)+'KWh (Cumulative) NLI'!BL60-'Rebasing adj NLI'!BM50)*BM117)*BM$19*BM$126)</f>
        <v>0</v>
      </c>
      <c r="BN60" s="11">
        <f>IF('KWh (Cumulative) NLI'!BN60=0,0,((('KWh (Monthly) ENTRY NLI '!BN60*0.5)+'KWh (Cumulative) NLI'!BM60-'Rebasing adj NLI'!BN50)*BN117)*BN$19*BN$126)</f>
        <v>0</v>
      </c>
      <c r="BO60" s="11">
        <f>IF('KWh (Cumulative) NLI'!BO60=0,0,((('KWh (Monthly) ENTRY NLI '!BO60*0.5)+'KWh (Cumulative) NLI'!BN60-'Rebasing adj NLI'!BO50)*BO117)*BO$19*BO$126)</f>
        <v>0</v>
      </c>
      <c r="BP60" s="11">
        <f>IF('KWh (Cumulative) NLI'!BP60=0,0,((('KWh (Monthly) ENTRY NLI '!BP60*0.5)+'KWh (Cumulative) NLI'!BO60-'Rebasing adj NLI'!BP50)*BP117)*BP$19*BP$126)</f>
        <v>0</v>
      </c>
      <c r="BQ60" s="11">
        <f>IF('KWh (Cumulative) NLI'!BQ60=0,0,((('KWh (Monthly) ENTRY NLI '!BQ60*0.5)+'KWh (Cumulative) NLI'!BP60-'Rebasing adj NLI'!BQ50)*BQ117)*BQ$19*BQ$126)</f>
        <v>0</v>
      </c>
      <c r="BR60" s="11">
        <f>IF('KWh (Cumulative) NLI'!BR60=0,0,((('KWh (Monthly) ENTRY NLI '!BR60*0.5)+'KWh (Cumulative) NLI'!BQ60-'Rebasing adj NLI'!BR50)*BR117)*BR$19*BR$126)</f>
        <v>0</v>
      </c>
      <c r="BS60" s="11">
        <f>IF('KWh (Cumulative) NLI'!BS60=0,0,((('KWh (Monthly) ENTRY NLI '!BS60*0.5)+'KWh (Cumulative) NLI'!BR60-'Rebasing adj NLI'!BS50)*BS117)*BS$19*BS$126)</f>
        <v>0</v>
      </c>
      <c r="BT60" s="11">
        <f>IF('KWh (Cumulative) NLI'!BT60=0,0,((('KWh (Monthly) ENTRY NLI '!BT60*0.5)+'KWh (Cumulative) NLI'!BS60-'Rebasing adj NLI'!BT50)*BT117)*BT$19*BT$126)</f>
        <v>0</v>
      </c>
      <c r="BU60" s="11">
        <f>IF('KWh (Cumulative) NLI'!BU60=0,0,((('KWh (Monthly) ENTRY NLI '!BU60*0.5)+'KWh (Cumulative) NLI'!BT60-'Rebasing adj NLI'!BU50)*BU117)*BU$19*BU$126)</f>
        <v>0</v>
      </c>
      <c r="BV60" s="11">
        <f>IF('KWh (Cumulative) NLI'!BV60=0,0,((('KWh (Monthly) ENTRY NLI '!BV60*0.5)+'KWh (Cumulative) NLI'!BU60-'Rebasing adj NLI'!BV50)*BV117)*BV$19*BV$126)</f>
        <v>0</v>
      </c>
      <c r="BW60" s="11">
        <f>IF('KWh (Cumulative) NLI'!BW60=0,0,((('KWh (Monthly) ENTRY NLI '!BW60*0.5)+'KWh (Cumulative) NLI'!BV60-'Rebasing adj NLI'!BW50)*BW117)*BW$19*BW$126)</f>
        <v>0</v>
      </c>
      <c r="BX60" s="11">
        <f>IF('KWh (Cumulative) NLI'!BX60=0,0,((('KWh (Monthly) ENTRY NLI '!BX60*0.5)+'KWh (Cumulative) NLI'!BW60-'Rebasing adj NLI'!BX50)*BX117)*BX$19*BX$126)</f>
        <v>0</v>
      </c>
      <c r="BY60" s="11">
        <f>IF('KWh (Cumulative) NLI'!BY60=0,0,((('KWh (Monthly) ENTRY NLI '!BY60*0.5)+'KWh (Cumulative) NLI'!BX60-'Rebasing adj NLI'!BY50)*BY117)*BY$19*BY$126)</f>
        <v>0</v>
      </c>
      <c r="BZ60" s="11">
        <f>IF('KWh (Cumulative) NLI'!BZ60=0,0,((('KWh (Monthly) ENTRY NLI '!BZ60*0.5)+'KWh (Cumulative) NLI'!BY60-'Rebasing adj NLI'!BZ50)*BZ117)*BZ$19*BZ$126)</f>
        <v>0</v>
      </c>
      <c r="CA60" s="11">
        <f>IF('KWh (Cumulative) NLI'!CA60=0,0,((('KWh (Monthly) ENTRY NLI '!CA60*0.5)+'KWh (Cumulative) NLI'!BZ60-'Rebasing adj NLI'!CA50)*CA117)*CA$19*CA$126)</f>
        <v>0</v>
      </c>
      <c r="CB60" s="11">
        <f>IF('KWh (Cumulative) NLI'!CB60=0,0,((('KWh (Monthly) ENTRY NLI '!CB60*0.5)+'KWh (Cumulative) NLI'!CA60-'Rebasing adj NLI'!CB50)*CB117)*CB$19*CB$126)</f>
        <v>0</v>
      </c>
      <c r="CC60" s="11">
        <f>IF('KWh (Cumulative) NLI'!CC60=0,0,((('KWh (Monthly) ENTRY NLI '!CC60*0.5)+'KWh (Cumulative) NLI'!CB60-'Rebasing adj NLI'!CC50)*CC117)*CC$19*CC$126)</f>
        <v>0</v>
      </c>
      <c r="CD60" s="11">
        <f>IF('KWh (Cumulative) NLI'!CD60=0,0,((('KWh (Monthly) ENTRY NLI '!CD60*0.5)+'KWh (Cumulative) NLI'!CC60-'Rebasing adj NLI'!CD50)*CD117)*CD$19*CD$126)</f>
        <v>0</v>
      </c>
      <c r="CE60" s="11">
        <f>IF('KWh (Cumulative) NLI'!CE60=0,0,((('KWh (Monthly) ENTRY NLI '!CE60*0.5)+'KWh (Cumulative) NLI'!CD60-'Rebasing adj NLI'!CE50)*CE117)*CE$19*CE$126)</f>
        <v>0</v>
      </c>
      <c r="CF60" s="11">
        <f>IF('KWh (Cumulative) NLI'!CF60=0,0,((('KWh (Monthly) ENTRY NLI '!CF60*0.5)+'KWh (Cumulative) NLI'!CE60-'Rebasing adj NLI'!CF50)*CF117)*CF$19*CF$126)</f>
        <v>0</v>
      </c>
      <c r="CG60" s="11">
        <f>IF('KWh (Cumulative) NLI'!CG60=0,0,((('KWh (Monthly) ENTRY NLI '!CG60*0.5)+'KWh (Cumulative) NLI'!CF60-'Rebasing adj NLI'!CG50)*CG117)*CG$19*CG$126)</f>
        <v>0</v>
      </c>
      <c r="CH60" s="11">
        <f>IF('KWh (Cumulative) NLI'!CH60=0,0,((('KWh (Monthly) ENTRY NLI '!CH60*0.5)+'KWh (Cumulative) NLI'!CG60-'Rebasing adj NLI'!CH50)*CH117)*CH$19*CH$126)</f>
        <v>0</v>
      </c>
      <c r="CI60" s="11">
        <f>IF('KWh (Cumulative) NLI'!CI60=0,0,((('KWh (Monthly) ENTRY NLI '!CI60*0.5)+'KWh (Cumulative) NLI'!CH60-'Rebasing adj NLI'!CI50)*CI117)*CI$19*CI$126)</f>
        <v>0</v>
      </c>
      <c r="CJ60" s="11">
        <f>IF('KWh (Cumulative) NLI'!CJ60=0,0,((('KWh (Monthly) ENTRY NLI '!CJ60*0.5)+'KWh (Cumulative) NLI'!CI60-'Rebasing adj NLI'!CJ50)*CJ117)*CJ$19*CJ$126)</f>
        <v>0</v>
      </c>
      <c r="CK60" s="111">
        <f>SUM(C60:CJ60)</f>
        <v>140960.06806426478</v>
      </c>
      <c r="CL60" s="111">
        <v>25293.215855390212</v>
      </c>
    </row>
    <row r="61" spans="1:90" x14ac:dyDescent="0.25">
      <c r="A61" s="210"/>
      <c r="B61" s="45" t="s">
        <v>7</v>
      </c>
      <c r="C61" s="11">
        <f>IF('KWh (Cumulative) NLI'!C61=0,0,((('KWh (Monthly) ENTRY NLI '!C61*0.5)-'Rebasing adj NLI'!C51)*C118)*C$19*C$126)</f>
        <v>0</v>
      </c>
      <c r="D61" s="11">
        <f>IF('KWh (Cumulative) NLI'!D61=0,0,((('KWh (Monthly) ENTRY NLI '!D61*0.5)+'KWh (Cumulative) NLI'!C61-'Rebasing adj NLI'!D51)*D118)*D$19*D$126)</f>
        <v>0</v>
      </c>
      <c r="E61" s="11">
        <f>IF('KWh (Cumulative) NLI'!E61=0,0,((('KWh (Monthly) ENTRY NLI '!E61*0.5)+'KWh (Cumulative) NLI'!D61-'Rebasing adj NLI'!E51)*E118)*E$19*E$126)</f>
        <v>0</v>
      </c>
      <c r="F61" s="11">
        <f>IF('KWh (Cumulative) NLI'!F61=0,0,((('KWh (Monthly) ENTRY NLI '!F61*0.5)+'KWh (Cumulative) NLI'!E61-'Rebasing adj NLI'!F51)*F118)*F$19*F$126)</f>
        <v>0</v>
      </c>
      <c r="G61" s="11">
        <f>IF('KWh (Cumulative) NLI'!G61=0,0,((('KWh (Monthly) ENTRY NLI '!G61*0.5)+'KWh (Cumulative) NLI'!F61-'Rebasing adj NLI'!G51)*G118)*G$19*G$126)</f>
        <v>0</v>
      </c>
      <c r="H61" s="11">
        <f>IF('KWh (Cumulative) NLI'!H61=0,0,((('KWh (Monthly) ENTRY NLI '!H61*0.5)+'KWh (Cumulative) NLI'!G61-'Rebasing adj NLI'!H51)*H118)*H$19*H$126)</f>
        <v>0</v>
      </c>
      <c r="I61" s="11">
        <f>IF('KWh (Cumulative) NLI'!I61=0,0,((('KWh (Monthly) ENTRY NLI '!I61*0.5)+'KWh (Cumulative) NLI'!H61-'Rebasing adj NLI'!I51)*I118)*I$19*I$126)</f>
        <v>0</v>
      </c>
      <c r="J61" s="11">
        <f>IF('KWh (Cumulative) NLI'!J61=0,0,((('KWh (Monthly) ENTRY NLI '!J61*0.5)+'KWh (Cumulative) NLI'!I61-'Rebasing adj NLI'!J51)*J118)*J$19*J$126)</f>
        <v>0</v>
      </c>
      <c r="K61" s="11">
        <f>IF('KWh (Cumulative) NLI'!K61=0,0,((('KWh (Monthly) ENTRY NLI '!K61*0.5)+'KWh (Cumulative) NLI'!J61-'Rebasing adj NLI'!K51)*K118)*K$19*K$126)</f>
        <v>564.59426822006731</v>
      </c>
      <c r="L61" s="11">
        <f>IF('KWh (Cumulative) NLI'!L61=0,0,((('KWh (Monthly) ENTRY NLI '!L61*0.5)+'KWh (Cumulative) NLI'!K61-'Rebasing adj NLI'!L51)*L118)*L$19*L$126)</f>
        <v>670.22136969261737</v>
      </c>
      <c r="M61" s="11">
        <f>IF('KWh (Cumulative) NLI'!M61=0,0,((('KWh (Monthly) ENTRY NLI '!M61*0.5)+'KWh (Cumulative) NLI'!L61-'Rebasing adj NLI'!M51)*M118)*M$19*M$126)</f>
        <v>724.27734339848803</v>
      </c>
      <c r="N61" s="11">
        <f>IF('KWh (Cumulative) NLI'!N61=0,0,((('KWh (Monthly) ENTRY NLI '!N61*0.5)+'KWh (Cumulative) NLI'!M61-'Rebasing adj NLI'!N51)*N118)*N$19*N$126)</f>
        <v>914.04437319269664</v>
      </c>
      <c r="O61" s="11">
        <f>IF('KWh (Cumulative) NLI'!O61=0,0,((('KWh (Monthly) ENTRY NLI '!O61*0.5)+'KWh (Cumulative) NLI'!N61-'Rebasing adj NLI'!O51)*O118)*O$19*O$126)</f>
        <v>1084.485936687641</v>
      </c>
      <c r="P61" s="11">
        <f>IF('KWh (Cumulative) NLI'!P61=0,0,((('KWh (Monthly) ENTRY NLI '!P61*0.5)+'KWh (Cumulative) NLI'!O61-'Rebasing adj NLI'!P51)*P118)*P$19*P$126)</f>
        <v>1006.22561364437</v>
      </c>
      <c r="Q61" s="11">
        <f>IF('KWh (Cumulative) NLI'!Q61=0,0,((('KWh (Monthly) ENTRY NLI '!Q61*0.5)+'KWh (Cumulative) NLI'!P61-'Rebasing adj NLI'!Q51)*Q118)*Q$19*Q$126)</f>
        <v>1133.0225776162774</v>
      </c>
      <c r="R61" s="11">
        <f>IF('KWh (Cumulative) NLI'!R61=0,0,((('KWh (Monthly) ENTRY NLI '!R61*0.5)+'KWh (Cumulative) NLI'!Q61-'Rebasing adj NLI'!R51)*R118)*R$19*R$126)</f>
        <v>169.38863527276604</v>
      </c>
      <c r="S61" s="11">
        <f>IF('KWh (Cumulative) NLI'!S61=0,0,((('KWh (Monthly) ENTRY NLI '!S61*0.5)+'KWh (Cumulative) NLI'!R61-'Rebasing adj NLI'!S51)*S118)*S$19*S$126)</f>
        <v>364.93020889450014</v>
      </c>
      <c r="T61" s="11">
        <f>IF('KWh (Cumulative) NLI'!T61=0,0,((('KWh (Monthly) ENTRY NLI '!T61*0.5)+'KWh (Cumulative) NLI'!S61-'Rebasing adj NLI'!T51)*T118)*T$19*T$126)</f>
        <v>697.07663841276712</v>
      </c>
      <c r="U61" s="11">
        <f>IF('KWh (Cumulative) NLI'!U61=0,0,((('KWh (Monthly) ENTRY NLI '!U61*0.5)+'KWh (Cumulative) NLI'!T61-'Rebasing adj NLI'!U51)*U118)*U$19*U$126)</f>
        <v>711.61309712171987</v>
      </c>
      <c r="V61" s="11">
        <f>IF('KWh (Cumulative) NLI'!V61=0,0,((('KWh (Monthly) ENTRY NLI '!V61*0.5)+'KWh (Cumulative) NLI'!U61-'Rebasing adj NLI'!V51)*V118)*V$19*V$126)</f>
        <v>712.83176061871461</v>
      </c>
      <c r="W61" s="11">
        <f>IF('KWh (Cumulative) NLI'!W61=0,0,((('KWh (Monthly) ENTRY NLI '!W61*0.5)+'KWh (Cumulative) NLI'!V61-'Rebasing adj NLI'!W51)*W118)*W$19*W$126)</f>
        <v>730.48534094122806</v>
      </c>
      <c r="X61" s="11">
        <f>IF('KWh (Cumulative) NLI'!X61=0,0,((('KWh (Monthly) ENTRY NLI '!X61*0.5)+'KWh (Cumulative) NLI'!W61-'Rebasing adj NLI'!X51)*X118)*X$19*X$126)</f>
        <v>403.14899249649767</v>
      </c>
      <c r="Y61" s="11">
        <f>IF('KWh (Cumulative) NLI'!Y61=0,0,((('KWh (Monthly) ENTRY NLI '!Y61*0.5)+'KWh (Cumulative) NLI'!X61-'Rebasing adj NLI'!Y51)*Y118)*Y$19*Y$126)</f>
        <v>390.00307826237889</v>
      </c>
      <c r="Z61" s="11">
        <f>IF('KWh (Cumulative) NLI'!Z61=0,0,((('KWh (Monthly) ENTRY NLI '!Z61*0.5)+'KWh (Cumulative) NLI'!Y61-'Rebasing adj NLI'!Z51)*Z118)*Z$19*Z$126)</f>
        <v>608.58165882256867</v>
      </c>
      <c r="AA61" s="11">
        <f>IF('KWh (Cumulative) NLI'!AA61=0,0,((('KWh (Monthly) ENTRY NLI '!AA61*0.5)+'KWh (Cumulative) NLI'!Z61-'Rebasing adj NLI'!AA51)*AA118)*AA$19*AA$126)</f>
        <v>807.60382901668515</v>
      </c>
      <c r="AB61" s="11">
        <f>IF('KWh (Cumulative) NLI'!AB61=0,0,((('KWh (Monthly) ENTRY NLI '!AB61*0.5)+'KWh (Cumulative) NLI'!AA61-'Rebasing adj NLI'!AB51)*AB118)*AB$19*AB$126)</f>
        <v>754.81096379207065</v>
      </c>
      <c r="AC61" s="11">
        <f>IF('KWh (Cumulative) NLI'!AC61=0,0,((('KWh (Monthly) ENTRY NLI '!AC61*0.5)+'KWh (Cumulative) NLI'!AB61-'Rebasing adj NLI'!AC51)*AC118)*AC$19*AC$126)</f>
        <v>916.31027602404674</v>
      </c>
      <c r="AD61" s="11">
        <f>IF('KWh (Cumulative) NLI'!AD61=0,0,((('KWh (Monthly) ENTRY NLI '!AD61*0.5)+'KWh (Cumulative) NLI'!AC61-'Rebasing adj NLI'!AD51)*AD118)*AD$19*AD$126)</f>
        <v>1059.3104389300677</v>
      </c>
      <c r="AE61" s="11">
        <f>IF('KWh (Cumulative) NLI'!AE61=0,0,((('KWh (Monthly) ENTRY NLI '!AE61*0.5)+'KWh (Cumulative) NLI'!AD61-'Rebasing adj NLI'!AE51)*AE118)*AE$19*AE$126)</f>
        <v>1330.4465407560308</v>
      </c>
      <c r="AF61" s="11">
        <f>IF('KWh (Cumulative) NLI'!AF61=0,0,((('KWh (Monthly) ENTRY NLI '!AF61*0.5)+'KWh (Cumulative) NLI'!AE61-'Rebasing adj NLI'!AF51)*AF118)*AF$19*AF$126)</f>
        <v>2897.3510978945437</v>
      </c>
      <c r="AG61" s="11">
        <f>IF('KWh (Cumulative) NLI'!AG61=0,0,((('KWh (Monthly) ENTRY NLI '!AG61*0.5)+'KWh (Cumulative) NLI'!AF61-'Rebasing adj NLI'!AG51)*AG118)*AG$19*AG$126)</f>
        <v>3135.7995854956175</v>
      </c>
      <c r="AH61" s="11">
        <f>IF('KWh (Cumulative) NLI'!AH61=0,0,((('KWh (Monthly) ENTRY NLI '!AH61*0.5)+'KWh (Cumulative) NLI'!AG61-'Rebasing adj NLI'!AH51)*AH118)*AH$19*AH$126)</f>
        <v>2963.3546239937036</v>
      </c>
      <c r="AI61" s="11">
        <f>IF('KWh (Cumulative) NLI'!AI61=0,0,((('KWh (Monthly) ENTRY NLI '!AI61*0.5)+'KWh (Cumulative) NLI'!AH61-'Rebasing adj NLI'!AI51)*AI118)*AI$19*AI$126)</f>
        <v>2842.4389696131293</v>
      </c>
      <c r="AJ61" s="11">
        <f>IF('KWh (Cumulative) NLI'!AJ61=0,0,((('KWh (Monthly) ENTRY NLI '!AJ61*0.5)+'KWh (Cumulative) NLI'!AI61-'Rebasing adj NLI'!AJ51)*AJ118)*AJ$19*AJ$126)</f>
        <v>1389.7740933377906</v>
      </c>
      <c r="AK61" s="11">
        <f>IF('KWh (Cumulative) NLI'!AK61=0,0,((('KWh (Monthly) ENTRY NLI '!AK61*0.5)+'KWh (Cumulative) NLI'!AJ61-'Rebasing adj NLI'!AK51)*AK118)*AK$19*AK$126)</f>
        <v>1470.7480586310191</v>
      </c>
      <c r="AL61" s="11">
        <f>IF('KWh (Cumulative) NLI'!AL61=0,0,((('KWh (Monthly) ENTRY NLI '!AL61*0.5)+'KWh (Cumulative) NLI'!AK61-'Rebasing adj NLI'!AL51)*AL118)*AL$19*AL$126)</f>
        <v>2682.6749147512191</v>
      </c>
      <c r="AM61" s="11">
        <f>IF('KWh (Cumulative) NLI'!AM61=0,0,((('KWh (Monthly) ENTRY NLI '!AM61*0.5)+'KWh (Cumulative) NLI'!AL61-'Rebasing adj NLI'!AM51)*AM118)*AM$19*AM$126)</f>
        <v>3668.5830709866163</v>
      </c>
      <c r="AN61" s="11">
        <f>IF('KWh (Cumulative) NLI'!AN61=0,0,((('KWh (Monthly) ENTRY NLI '!AN61*0.5)+'KWh (Cumulative) NLI'!AM61-'Rebasing adj NLI'!AN51)*AN118)*AN$19*AN$126)</f>
        <v>3446.6912438088493</v>
      </c>
      <c r="AO61" s="11">
        <f>IF('KWh (Cumulative) NLI'!AO61=0,0,((('KWh (Monthly) ENTRY NLI '!AO61*0.5)+'KWh (Cumulative) NLI'!AN61-'Rebasing adj NLI'!AO51)*AO118)*AO$19*AO$126)</f>
        <v>3886.9760923736585</v>
      </c>
      <c r="AP61" s="11">
        <f>IF('KWh (Cumulative) NLI'!AP61=0,0,((('KWh (Monthly) ENTRY NLI '!AP61*0.5)+'KWh (Cumulative) NLI'!AO61-'Rebasing adj NLI'!AP51)*AP118)*AP$19*AP$126)</f>
        <v>3839.7843632408726</v>
      </c>
      <c r="AQ61" s="11">
        <f>IF('KWh (Cumulative) NLI'!AQ61=0,0,((('KWh (Monthly) ENTRY NLI '!AQ61*0.5)+'KWh (Cumulative) NLI'!AP61-'Rebasing adj NLI'!AQ51)*AQ118)*AQ$19*AQ$126)</f>
        <v>4147.3244284645489</v>
      </c>
      <c r="AR61" s="11">
        <f>IF('KWh (Cumulative) NLI'!AR61=0,0,((('KWh (Monthly) ENTRY NLI '!AR61*0.5)+'KWh (Cumulative) NLI'!AQ61-'Rebasing adj NLI'!AR51)*AR118)*AR$19*AR$126)</f>
        <v>8383.6438595892596</v>
      </c>
      <c r="AS61" s="11">
        <f>IF('KWh (Cumulative) NLI'!AS61=0,0,((('KWh (Monthly) ENTRY NLI '!AS61*0.5)+'KWh (Cumulative) NLI'!AR61-'Rebasing adj NLI'!AS51)*AS118)*AS$19*AS$126)</f>
        <v>8550.1968492157503</v>
      </c>
      <c r="AT61" s="11">
        <f>IF('KWh (Cumulative) NLI'!AT61=0,0,((('KWh (Monthly) ENTRY NLI '!AT61*0.5)+'KWh (Cumulative) NLI'!AS61-'Rebasing adj NLI'!AT51)*AT118)*AT$19*AT$126)</f>
        <v>8567.0597742105692</v>
      </c>
      <c r="AU61" s="11">
        <f>IF('KWh (Cumulative) NLI'!AU61=0,0,((('KWh (Monthly) ENTRY NLI '!AU61*0.5)+'KWh (Cumulative) NLI'!AT61-'Rebasing adj NLI'!AU51)*AU118)*AU$19*AU$126)</f>
        <v>8217.4925538958796</v>
      </c>
      <c r="AV61" s="11">
        <f>IF('KWh (Cumulative) NLI'!AV61=0,0,((('KWh (Monthly) ENTRY NLI '!AV61*0.5)+'KWh (Cumulative) NLI'!AU61-'Rebasing adj NLI'!AV51)*AV118)*AV$19*AV$126)</f>
        <v>4017.8376336977512</v>
      </c>
      <c r="AW61" s="11">
        <f>IF('KWh (Cumulative) NLI'!AW61=0,0,((('KWh (Monthly) ENTRY NLI '!AW61*0.5)+'KWh (Cumulative) NLI'!AV61-'Rebasing adj NLI'!AW51)*AW118)*AW$19*AW$126)</f>
        <v>3890.9109703344275</v>
      </c>
      <c r="AX61" s="11">
        <f>IF('KWh (Cumulative) NLI'!AX61=0,0,((('KWh (Monthly) ENTRY NLI '!AX61*0.5)+'KWh (Cumulative) NLI'!AW61-'Rebasing adj NLI'!AX51)*AX118)*AX$19*AX$126)</f>
        <v>3815.8491544417761</v>
      </c>
      <c r="AY61" s="11">
        <f>IF('KWh (Cumulative) NLI'!AY61=0,0,((('KWh (Monthly) ENTRY NLI '!AY61*0.5)+'KWh (Cumulative) NLI'!AX61-'Rebasing adj NLI'!AY51)*AY118)*AY$19*AY$126)</f>
        <v>3683.3937403736722</v>
      </c>
      <c r="AZ61" s="11">
        <f>IF('KWh (Cumulative) NLI'!AZ61=0,0,((('KWh (Monthly) ENTRY NLI '!AZ61*0.5)+'KWh (Cumulative) NLI'!AY61-'Rebasing adj NLI'!AZ51)*AZ118)*AZ$19*AZ$126)</f>
        <v>3453.6346558735386</v>
      </c>
      <c r="BA61" s="11">
        <f>IF('KWh (Cumulative) NLI'!BA61=0,0,((('KWh (Monthly) ENTRY NLI '!BA61*0.5)+'KWh (Cumulative) NLI'!AZ61-'Rebasing adj NLI'!BA51)*BA118)*BA$19*BA$126)</f>
        <v>3886.9760923736585</v>
      </c>
      <c r="BB61" s="11">
        <f>IF('KWh (Cumulative) NLI'!BB61=0,0,((('KWh (Monthly) ENTRY NLI '!BB61*0.5)+'KWh (Cumulative) NLI'!BA61-'Rebasing adj NLI'!BB51)*BB118)*BB$19*BB$126)</f>
        <v>3839.7843632408726</v>
      </c>
      <c r="BC61" s="11">
        <f>IF('KWh (Cumulative) NLI'!BC61=0,0,((('KWh (Monthly) ENTRY NLI '!BC61*0.5)+'KWh (Cumulative) NLI'!BB61-'Rebasing adj NLI'!BC51)*BC118)*BC$19*BC$126)</f>
        <v>4147.3244284645489</v>
      </c>
      <c r="BD61" s="11">
        <f>IF('KWh (Cumulative) NLI'!BD61=0,0,((('KWh (Monthly) ENTRY NLI '!BD61*0.5)+'KWh (Cumulative) NLI'!BC61-'Rebasing adj NLI'!BD51)*BD118)*BD$19*BD$126)</f>
        <v>0</v>
      </c>
      <c r="BE61" s="11">
        <f>IF('KWh (Cumulative) NLI'!BE61=0,0,((('KWh (Monthly) ENTRY NLI '!BE61*0.5)+'KWh (Cumulative) NLI'!BD61-'Rebasing adj NLI'!BE51)*BE118)*BE$19*BE$126)</f>
        <v>0</v>
      </c>
      <c r="BF61" s="11">
        <f>IF('KWh (Cumulative) NLI'!BF61=0,0,((('KWh (Monthly) ENTRY NLI '!BF61*0.5)+'KWh (Cumulative) NLI'!BE61-'Rebasing adj NLI'!BF51)*BF118)*BF$19*BF$126)</f>
        <v>0</v>
      </c>
      <c r="BG61" s="11">
        <f>IF('KWh (Cumulative) NLI'!BG61=0,0,((('KWh (Monthly) ENTRY NLI '!BG61*0.5)+'KWh (Cumulative) NLI'!BF61-'Rebasing adj NLI'!BG51)*BG118)*BG$19*BG$126)</f>
        <v>0</v>
      </c>
      <c r="BH61" s="11">
        <f>IF('KWh (Cumulative) NLI'!BH61=0,0,((('KWh (Monthly) ENTRY NLI '!BH61*0.5)+'KWh (Cumulative) NLI'!BG61-'Rebasing adj NLI'!BH51)*BH118)*BH$19*BH$126)</f>
        <v>0</v>
      </c>
      <c r="BI61" s="11">
        <f>IF('KWh (Cumulative) NLI'!BI61=0,0,((('KWh (Monthly) ENTRY NLI '!BI61*0.5)+'KWh (Cumulative) NLI'!BH61-'Rebasing adj NLI'!BI51)*BI118)*BI$19*BI$126)</f>
        <v>0</v>
      </c>
      <c r="BJ61" s="11">
        <f>IF('KWh (Cumulative) NLI'!BJ61=0,0,((('KWh (Monthly) ENTRY NLI '!BJ61*0.5)+'KWh (Cumulative) NLI'!BI61-'Rebasing adj NLI'!BJ51)*BJ118)*BJ$19*BJ$126)</f>
        <v>0</v>
      </c>
      <c r="BK61" s="11">
        <f>IF('KWh (Cumulative) NLI'!BK61=0,0,((('KWh (Monthly) ENTRY NLI '!BK61*0.5)+'KWh (Cumulative) NLI'!BJ61-'Rebasing adj NLI'!BK51)*BK118)*BK$19*BK$126)</f>
        <v>0</v>
      </c>
      <c r="BL61" s="11">
        <f>IF('KWh (Cumulative) NLI'!BL61=0,0,((('KWh (Monthly) ENTRY NLI '!BL61*0.5)+'KWh (Cumulative) NLI'!BK61-'Rebasing adj NLI'!BL51)*BL118)*BL$19*BL$126)</f>
        <v>0</v>
      </c>
      <c r="BM61" s="11">
        <f>IF('KWh (Cumulative) NLI'!BM61=0,0,((('KWh (Monthly) ENTRY NLI '!BM61*0.5)+'KWh (Cumulative) NLI'!BL61-'Rebasing adj NLI'!BM51)*BM118)*BM$19*BM$126)</f>
        <v>0</v>
      </c>
      <c r="BN61" s="11">
        <f>IF('KWh (Cumulative) NLI'!BN61=0,0,((('KWh (Monthly) ENTRY NLI '!BN61*0.5)+'KWh (Cumulative) NLI'!BM61-'Rebasing adj NLI'!BN51)*BN118)*BN$19*BN$126)</f>
        <v>0</v>
      </c>
      <c r="BO61" s="11">
        <f>IF('KWh (Cumulative) NLI'!BO61=0,0,((('KWh (Monthly) ENTRY NLI '!BO61*0.5)+'KWh (Cumulative) NLI'!BN61-'Rebasing adj NLI'!BO51)*BO118)*BO$19*BO$126)</f>
        <v>0</v>
      </c>
      <c r="BP61" s="11">
        <f>IF('KWh (Cumulative) NLI'!BP61=0,0,((('KWh (Monthly) ENTRY NLI '!BP61*0.5)+'KWh (Cumulative) NLI'!BO61-'Rebasing adj NLI'!BP51)*BP118)*BP$19*BP$126)</f>
        <v>0</v>
      </c>
      <c r="BQ61" s="11">
        <f>IF('KWh (Cumulative) NLI'!BQ61=0,0,((('KWh (Monthly) ENTRY NLI '!BQ61*0.5)+'KWh (Cumulative) NLI'!BP61-'Rebasing adj NLI'!BQ51)*BQ118)*BQ$19*BQ$126)</f>
        <v>0</v>
      </c>
      <c r="BR61" s="11">
        <f>IF('KWh (Cumulative) NLI'!BR61=0,0,((('KWh (Monthly) ENTRY NLI '!BR61*0.5)+'KWh (Cumulative) NLI'!BQ61-'Rebasing adj NLI'!BR51)*BR118)*BR$19*BR$126)</f>
        <v>0</v>
      </c>
      <c r="BS61" s="11">
        <f>IF('KWh (Cumulative) NLI'!BS61=0,0,((('KWh (Monthly) ENTRY NLI '!BS61*0.5)+'KWh (Cumulative) NLI'!BR61-'Rebasing adj NLI'!BS51)*BS118)*BS$19*BS$126)</f>
        <v>0</v>
      </c>
      <c r="BT61" s="11">
        <f>IF('KWh (Cumulative) NLI'!BT61=0,0,((('KWh (Monthly) ENTRY NLI '!BT61*0.5)+'KWh (Cumulative) NLI'!BS61-'Rebasing adj NLI'!BT51)*BT118)*BT$19*BT$126)</f>
        <v>0</v>
      </c>
      <c r="BU61" s="11">
        <f>IF('KWh (Cumulative) NLI'!BU61=0,0,((('KWh (Monthly) ENTRY NLI '!BU61*0.5)+'KWh (Cumulative) NLI'!BT61-'Rebasing adj NLI'!BU51)*BU118)*BU$19*BU$126)</f>
        <v>0</v>
      </c>
      <c r="BV61" s="11">
        <f>IF('KWh (Cumulative) NLI'!BV61=0,0,((('KWh (Monthly) ENTRY NLI '!BV61*0.5)+'KWh (Cumulative) NLI'!BU61-'Rebasing adj NLI'!BV51)*BV118)*BV$19*BV$126)</f>
        <v>0</v>
      </c>
      <c r="BW61" s="11">
        <f>IF('KWh (Cumulative) NLI'!BW61=0,0,((('KWh (Monthly) ENTRY NLI '!BW61*0.5)+'KWh (Cumulative) NLI'!BV61-'Rebasing adj NLI'!BW51)*BW118)*BW$19*BW$126)</f>
        <v>0</v>
      </c>
      <c r="BX61" s="11">
        <f>IF('KWh (Cumulative) NLI'!BX61=0,0,((('KWh (Monthly) ENTRY NLI '!BX61*0.5)+'KWh (Cumulative) NLI'!BW61-'Rebasing adj NLI'!BX51)*BX118)*BX$19*BX$126)</f>
        <v>0</v>
      </c>
      <c r="BY61" s="11">
        <f>IF('KWh (Cumulative) NLI'!BY61=0,0,((('KWh (Monthly) ENTRY NLI '!BY61*0.5)+'KWh (Cumulative) NLI'!BX61-'Rebasing adj NLI'!BY51)*BY118)*BY$19*BY$126)</f>
        <v>0</v>
      </c>
      <c r="BZ61" s="11">
        <f>IF('KWh (Cumulative) NLI'!BZ61=0,0,((('KWh (Monthly) ENTRY NLI '!BZ61*0.5)+'KWh (Cumulative) NLI'!BY61-'Rebasing adj NLI'!BZ51)*BZ118)*BZ$19*BZ$126)</f>
        <v>0</v>
      </c>
      <c r="CA61" s="11">
        <f>IF('KWh (Cumulative) NLI'!CA61=0,0,((('KWh (Monthly) ENTRY NLI '!CA61*0.5)+'KWh (Cumulative) NLI'!BZ61-'Rebasing adj NLI'!CA51)*CA118)*CA$19*CA$126)</f>
        <v>0</v>
      </c>
      <c r="CB61" s="11">
        <f>IF('KWh (Cumulative) NLI'!CB61=0,0,((('KWh (Monthly) ENTRY NLI '!CB61*0.5)+'KWh (Cumulative) NLI'!CA61-'Rebasing adj NLI'!CB51)*CB118)*CB$19*CB$126)</f>
        <v>0</v>
      </c>
      <c r="CC61" s="11">
        <f>IF('KWh (Cumulative) NLI'!CC61=0,0,((('KWh (Monthly) ENTRY NLI '!CC61*0.5)+'KWh (Cumulative) NLI'!CB61-'Rebasing adj NLI'!CC51)*CC118)*CC$19*CC$126)</f>
        <v>0</v>
      </c>
      <c r="CD61" s="11">
        <f>IF('KWh (Cumulative) NLI'!CD61=0,0,((('KWh (Monthly) ENTRY NLI '!CD61*0.5)+'KWh (Cumulative) NLI'!CC61-'Rebasing adj NLI'!CD51)*CD118)*CD$19*CD$126)</f>
        <v>0</v>
      </c>
      <c r="CE61" s="11">
        <f>IF('KWh (Cumulative) NLI'!CE61=0,0,((('KWh (Monthly) ENTRY NLI '!CE61*0.5)+'KWh (Cumulative) NLI'!CD61-'Rebasing adj NLI'!CE51)*CE118)*CE$19*CE$126)</f>
        <v>0</v>
      </c>
      <c r="CF61" s="11">
        <f>IF('KWh (Cumulative) NLI'!CF61=0,0,((('KWh (Monthly) ENTRY NLI '!CF61*0.5)+'KWh (Cumulative) NLI'!CE61-'Rebasing adj NLI'!CF51)*CF118)*CF$19*CF$126)</f>
        <v>0</v>
      </c>
      <c r="CG61" s="11">
        <f>IF('KWh (Cumulative) NLI'!CG61=0,0,((('KWh (Monthly) ENTRY NLI '!CG61*0.5)+'KWh (Cumulative) NLI'!CF61-'Rebasing adj NLI'!CG51)*CG118)*CG$19*CG$126)</f>
        <v>0</v>
      </c>
      <c r="CH61" s="11">
        <f>IF('KWh (Cumulative) NLI'!CH61=0,0,((('KWh (Monthly) ENTRY NLI '!CH61*0.5)+'KWh (Cumulative) NLI'!CG61-'Rebasing adj NLI'!CH51)*CH118)*CH$19*CH$126)</f>
        <v>0</v>
      </c>
      <c r="CI61" s="11">
        <f>IF('KWh (Cumulative) NLI'!CI61=0,0,((('KWh (Monthly) ENTRY NLI '!CI61*0.5)+'KWh (Cumulative) NLI'!CH61-'Rebasing adj NLI'!CI51)*CI118)*CI$19*CI$126)</f>
        <v>0</v>
      </c>
      <c r="CJ61" s="11">
        <f>IF('KWh (Cumulative) NLI'!CJ61=0,0,((('KWh (Monthly) ENTRY NLI '!CJ61*0.5)+'KWh (Cumulative) NLI'!CI61-'Rebasing adj NLI'!CJ51)*CJ118)*CJ$19*CJ$126)</f>
        <v>0</v>
      </c>
      <c r="CK61" s="111">
        <f t="shared" si="35"/>
        <v>116579.01756011749</v>
      </c>
      <c r="CL61" s="111">
        <v>12819.211102109126</v>
      </c>
    </row>
    <row r="62" spans="1:90" ht="15.75" thickBot="1" x14ac:dyDescent="0.3">
      <c r="A62" s="211"/>
      <c r="B62" s="45" t="s">
        <v>8</v>
      </c>
      <c r="C62" s="11">
        <f>IF('KWh (Cumulative) NLI'!C62=0,0,((('KWh (Monthly) ENTRY NLI '!C62*0.5)-'Rebasing adj NLI'!C52)*C119)*C$19*C$126)</f>
        <v>0</v>
      </c>
      <c r="D62" s="11">
        <f>IF('KWh (Cumulative) NLI'!D62=0,0,((('KWh (Monthly) ENTRY NLI '!D62*0.5)+'KWh (Cumulative) NLI'!C62-'Rebasing adj NLI'!D52)*D119)*D$19*D$126)</f>
        <v>0</v>
      </c>
      <c r="E62" s="11">
        <f>IF('KWh (Cumulative) NLI'!E62=0,0,((('KWh (Monthly) ENTRY NLI '!E62*0.5)+'KWh (Cumulative) NLI'!D62-'Rebasing adj NLI'!E52)*E119)*E$19*E$126)</f>
        <v>0</v>
      </c>
      <c r="F62" s="11">
        <f>IF('KWh (Cumulative) NLI'!F62=0,0,((('KWh (Monthly) ENTRY NLI '!F62*0.5)+'KWh (Cumulative) NLI'!E62-'Rebasing adj NLI'!F52)*F119)*F$19*F$126)</f>
        <v>0</v>
      </c>
      <c r="G62" s="11">
        <f>IF('KWh (Cumulative) NLI'!G62=0,0,((('KWh (Monthly) ENTRY NLI '!G62*0.5)+'KWh (Cumulative) NLI'!F62-'Rebasing adj NLI'!G52)*G119)*G$19*G$126)</f>
        <v>0</v>
      </c>
      <c r="H62" s="11">
        <f>IF('KWh (Cumulative) NLI'!H62=0,0,((('KWh (Monthly) ENTRY NLI '!H62*0.5)+'KWh (Cumulative) NLI'!G62-'Rebasing adj NLI'!H52)*H119)*H$19*H$126)</f>
        <v>0</v>
      </c>
      <c r="I62" s="11">
        <f>IF('KWh (Cumulative) NLI'!I62=0,0,((('KWh (Monthly) ENTRY NLI '!I62*0.5)+'KWh (Cumulative) NLI'!H62-'Rebasing adj NLI'!I52)*I119)*I$19*I$126)</f>
        <v>0</v>
      </c>
      <c r="J62" s="11">
        <f>IF('KWh (Cumulative) NLI'!J62=0,0,((('KWh (Monthly) ENTRY NLI '!J62*0.5)+'KWh (Cumulative) NLI'!I62-'Rebasing adj NLI'!J52)*J119)*J$19*J$126)</f>
        <v>0</v>
      </c>
      <c r="K62" s="11">
        <f>IF('KWh (Cumulative) NLI'!K62=0,0,((('KWh (Monthly) ENTRY NLI '!K62*0.5)+'KWh (Cumulative) NLI'!J62-'Rebasing adj NLI'!K52)*K119)*K$19*K$126)</f>
        <v>0</v>
      </c>
      <c r="L62" s="11">
        <f>IF('KWh (Cumulative) NLI'!L62=0,0,((('KWh (Monthly) ENTRY NLI '!L62*0.5)+'KWh (Cumulative) NLI'!K62-'Rebasing adj NLI'!L52)*L119)*L$19*L$126)</f>
        <v>0</v>
      </c>
      <c r="M62" s="11">
        <f>IF('KWh (Cumulative) NLI'!M62=0,0,((('KWh (Monthly) ENTRY NLI '!M62*0.5)+'KWh (Cumulative) NLI'!L62-'Rebasing adj NLI'!M52)*M119)*M$19*M$126)</f>
        <v>0</v>
      </c>
      <c r="N62" s="11">
        <f>IF('KWh (Cumulative) NLI'!N62=0,0,((('KWh (Monthly) ENTRY NLI '!N62*0.5)+'KWh (Cumulative) NLI'!M62-'Rebasing adj NLI'!N52)*N119)*N$19*N$126)</f>
        <v>0</v>
      </c>
      <c r="O62" s="11">
        <f>IF('KWh (Cumulative) NLI'!O62=0,0,((('KWh (Monthly) ENTRY NLI '!O62*0.5)+'KWh (Cumulative) NLI'!N62-'Rebasing adj NLI'!O52)*O119)*O$19*O$126)</f>
        <v>0</v>
      </c>
      <c r="P62" s="11">
        <f>IF('KWh (Cumulative) NLI'!P62=0,0,((('KWh (Monthly) ENTRY NLI '!P62*0.5)+'KWh (Cumulative) NLI'!O62-'Rebasing adj NLI'!P52)*P119)*P$19*P$126)</f>
        <v>0</v>
      </c>
      <c r="Q62" s="11">
        <f>IF('KWh (Cumulative) NLI'!Q62=0,0,((('KWh (Monthly) ENTRY NLI '!Q62*0.5)+'KWh (Cumulative) NLI'!P62-'Rebasing adj NLI'!Q52)*Q119)*Q$19*Q$126)</f>
        <v>0</v>
      </c>
      <c r="R62" s="11">
        <f>IF('KWh (Cumulative) NLI'!R62=0,0,((('KWh (Monthly) ENTRY NLI '!R62*0.5)+'KWh (Cumulative) NLI'!Q62-'Rebasing adj NLI'!R52)*R119)*R$19*R$126)</f>
        <v>0</v>
      </c>
      <c r="S62" s="11">
        <f>IF('KWh (Cumulative) NLI'!S62=0,0,((('KWh (Monthly) ENTRY NLI '!S62*0.5)+'KWh (Cumulative) NLI'!R62-'Rebasing adj NLI'!S52)*S119)*S$19*S$126)</f>
        <v>0</v>
      </c>
      <c r="T62" s="11">
        <f>IF('KWh (Cumulative) NLI'!T62=0,0,((('KWh (Monthly) ENTRY NLI '!T62*0.5)+'KWh (Cumulative) NLI'!S62-'Rebasing adj NLI'!T52)*T119)*T$19*T$126)</f>
        <v>0</v>
      </c>
      <c r="U62" s="11">
        <f>IF('KWh (Cumulative) NLI'!U62=0,0,((('KWh (Monthly) ENTRY NLI '!U62*0.5)+'KWh (Cumulative) NLI'!T62-'Rebasing adj NLI'!U52)*U119)*U$19*U$126)</f>
        <v>0</v>
      </c>
      <c r="V62" s="11">
        <f>IF('KWh (Cumulative) NLI'!V62=0,0,((('KWh (Monthly) ENTRY NLI '!V62*0.5)+'KWh (Cumulative) NLI'!U62-'Rebasing adj NLI'!V52)*V119)*V$19*V$126)</f>
        <v>0</v>
      </c>
      <c r="W62" s="11">
        <f>IF('KWh (Cumulative) NLI'!W62=0,0,((('KWh (Monthly) ENTRY NLI '!W62*0.5)+'KWh (Cumulative) NLI'!V62-'Rebasing adj NLI'!W52)*W119)*W$19*W$126)</f>
        <v>0</v>
      </c>
      <c r="X62" s="11">
        <f>IF('KWh (Cumulative) NLI'!X62=0,0,((('KWh (Monthly) ENTRY NLI '!X62*0.5)+'KWh (Cumulative) NLI'!W62-'Rebasing adj NLI'!X52)*X119)*X$19*X$126)</f>
        <v>0</v>
      </c>
      <c r="Y62" s="11">
        <f>IF('KWh (Cumulative) NLI'!Y62=0,0,((('KWh (Monthly) ENTRY NLI '!Y62*0.5)+'KWh (Cumulative) NLI'!X62-'Rebasing adj NLI'!Y52)*Y119)*Y$19*Y$126)</f>
        <v>0</v>
      </c>
      <c r="Z62" s="11">
        <f>IF('KWh (Cumulative) NLI'!Z62=0,0,((('KWh (Monthly) ENTRY NLI '!Z62*0.5)+'KWh (Cumulative) NLI'!Y62-'Rebasing adj NLI'!Z52)*Z119)*Z$19*Z$126)</f>
        <v>0</v>
      </c>
      <c r="AA62" s="11">
        <f>IF('KWh (Cumulative) NLI'!AA62=0,0,((('KWh (Monthly) ENTRY NLI '!AA62*0.5)+'KWh (Cumulative) NLI'!Z62-'Rebasing adj NLI'!AA52)*AA119)*AA$19*AA$126)</f>
        <v>0</v>
      </c>
      <c r="AB62" s="11">
        <f>IF('KWh (Cumulative) NLI'!AB62=0,0,((('KWh (Monthly) ENTRY NLI '!AB62*0.5)+'KWh (Cumulative) NLI'!AA62-'Rebasing adj NLI'!AB52)*AB119)*AB$19*AB$126)</f>
        <v>0</v>
      </c>
      <c r="AC62" s="11">
        <f>IF('KWh (Cumulative) NLI'!AC62=0,0,((('KWh (Monthly) ENTRY NLI '!AC62*0.5)+'KWh (Cumulative) NLI'!AB62-'Rebasing adj NLI'!AC52)*AC119)*AC$19*AC$126)</f>
        <v>0</v>
      </c>
      <c r="AD62" s="11">
        <f>IF('KWh (Cumulative) NLI'!AD62=0,0,((('KWh (Monthly) ENTRY NLI '!AD62*0.5)+'KWh (Cumulative) NLI'!AC62-'Rebasing adj NLI'!AD52)*AD119)*AD$19*AD$126)</f>
        <v>0</v>
      </c>
      <c r="AE62" s="11">
        <f>IF('KWh (Cumulative) NLI'!AE62=0,0,((('KWh (Monthly) ENTRY NLI '!AE62*0.5)+'KWh (Cumulative) NLI'!AD62-'Rebasing adj NLI'!AE52)*AE119)*AE$19*AE$126)</f>
        <v>0</v>
      </c>
      <c r="AF62" s="11">
        <f>IF('KWh (Cumulative) NLI'!AF62=0,0,((('KWh (Monthly) ENTRY NLI '!AF62*0.5)+'KWh (Cumulative) NLI'!AE62-'Rebasing adj NLI'!AF52)*AF119)*AF$19*AF$126)</f>
        <v>0</v>
      </c>
      <c r="AG62" s="11">
        <f>IF('KWh (Cumulative) NLI'!AG62=0,0,((('KWh (Monthly) ENTRY NLI '!AG62*0.5)+'KWh (Cumulative) NLI'!AF62-'Rebasing adj NLI'!AG52)*AG119)*AG$19*AG$126)</f>
        <v>0</v>
      </c>
      <c r="AH62" s="11">
        <f>IF('KWh (Cumulative) NLI'!AH62=0,0,((('KWh (Monthly) ENTRY NLI '!AH62*0.5)+'KWh (Cumulative) NLI'!AG62-'Rebasing adj NLI'!AH52)*AH119)*AH$19*AH$126)</f>
        <v>0</v>
      </c>
      <c r="AI62" s="11">
        <f>IF('KWh (Cumulative) NLI'!AI62=0,0,((('KWh (Monthly) ENTRY NLI '!AI62*0.5)+'KWh (Cumulative) NLI'!AH62-'Rebasing adj NLI'!AI52)*AI119)*AI$19*AI$126)</f>
        <v>0</v>
      </c>
      <c r="AJ62" s="11">
        <f>IF('KWh (Cumulative) NLI'!AJ62=0,0,((('KWh (Monthly) ENTRY NLI '!AJ62*0.5)+'KWh (Cumulative) NLI'!AI62-'Rebasing adj NLI'!AJ52)*AJ119)*AJ$19*AJ$126)</f>
        <v>0</v>
      </c>
      <c r="AK62" s="11">
        <f>IF('KWh (Cumulative) NLI'!AK62=0,0,((('KWh (Monthly) ENTRY NLI '!AK62*0.5)+'KWh (Cumulative) NLI'!AJ62-'Rebasing adj NLI'!AK52)*AK119)*AK$19*AK$126)</f>
        <v>0</v>
      </c>
      <c r="AL62" s="11">
        <f>IF('KWh (Cumulative) NLI'!AL62=0,0,((('KWh (Monthly) ENTRY NLI '!AL62*0.5)+'KWh (Cumulative) NLI'!AK62-'Rebasing adj NLI'!AL52)*AL119)*AL$19*AL$126)</f>
        <v>0</v>
      </c>
      <c r="AM62" s="11">
        <f>IF('KWh (Cumulative) NLI'!AM62=0,0,((('KWh (Monthly) ENTRY NLI '!AM62*0.5)+'KWh (Cumulative) NLI'!AL62-'Rebasing adj NLI'!AM52)*AM119)*AM$19*AM$126)</f>
        <v>0</v>
      </c>
      <c r="AN62" s="11">
        <f>IF('KWh (Cumulative) NLI'!AN62=0,0,((('KWh (Monthly) ENTRY NLI '!AN62*0.5)+'KWh (Cumulative) NLI'!AM62-'Rebasing adj NLI'!AN52)*AN119)*AN$19*AN$126)</f>
        <v>2.1420623853423533</v>
      </c>
      <c r="AO62" s="11">
        <f>IF('KWh (Cumulative) NLI'!AO62=0,0,((('KWh (Monthly) ENTRY NLI '!AO62*0.5)+'KWh (Cumulative) NLI'!AN62-'Rebasing adj NLI'!AO52)*AO119)*AO$19*AO$126)</f>
        <v>4.123427006176982</v>
      </c>
      <c r="AP62" s="11">
        <f>IF('KWh (Cumulative) NLI'!AP62=0,0,((('KWh (Monthly) ENTRY NLI '!AP62*0.5)+'KWh (Cumulative) NLI'!AO62-'Rebasing adj NLI'!AP52)*AP119)*AP$19*AP$126)</f>
        <v>3.5981434990009995</v>
      </c>
      <c r="AQ62" s="11">
        <f>IF('KWh (Cumulative) NLI'!AQ62=0,0,((('KWh (Monthly) ENTRY NLI '!AQ62*0.5)+'KWh (Cumulative) NLI'!AP62-'Rebasing adj NLI'!AQ52)*AQ119)*AQ$19*AQ$126)</f>
        <v>4.0348492738743378</v>
      </c>
      <c r="AR62" s="11">
        <f>IF('KWh (Cumulative) NLI'!AR62=0,0,((('KWh (Monthly) ENTRY NLI '!AR62*0.5)+'KWh (Cumulative) NLI'!AQ62-'Rebasing adj NLI'!AR52)*AR119)*AR$19*AR$126)</f>
        <v>7.5020267879575373</v>
      </c>
      <c r="AS62" s="11">
        <f>IF('KWh (Cumulative) NLI'!AS62=0,0,((('KWh (Monthly) ENTRY NLI '!AS62*0.5)+'KWh (Cumulative) NLI'!AR62-'Rebasing adj NLI'!AS52)*AS119)*AS$19*AS$126)</f>
        <v>7.5984503927216815</v>
      </c>
      <c r="AT62" s="11">
        <f>IF('KWh (Cumulative) NLI'!AT62=0,0,((('KWh (Monthly) ENTRY NLI '!AT62*0.5)+'KWh (Cumulative) NLI'!AS62-'Rebasing adj NLI'!AT52)*AT119)*AT$19*AT$126)</f>
        <v>7.7281932764779224</v>
      </c>
      <c r="AU62" s="11">
        <f>IF('KWh (Cumulative) NLI'!AU62=0,0,((('KWh (Monthly) ENTRY NLI '!AU62*0.5)+'KWh (Cumulative) NLI'!AT62-'Rebasing adj NLI'!AU52)*AU119)*AU$19*AU$126)</f>
        <v>7.7477201929269173</v>
      </c>
      <c r="AV62" s="11">
        <f>IF('KWh (Cumulative) NLI'!AV62=0,0,((('KWh (Monthly) ENTRY NLI '!AV62*0.5)+'KWh (Cumulative) NLI'!AU62-'Rebasing adj NLI'!AV52)*AV119)*AV$19*AV$126)</f>
        <v>4.0810513403319586</v>
      </c>
      <c r="AW62" s="11">
        <f>IF('KWh (Cumulative) NLI'!AW62=0,0,((('KWh (Monthly) ENTRY NLI '!AW62*0.5)+'KWh (Cumulative) NLI'!AV62-'Rebasing adj NLI'!AW52)*AW119)*AW$19*AW$126)</f>
        <v>4.2962657735965761</v>
      </c>
      <c r="AX62" s="11">
        <f>IF('KWh (Cumulative) NLI'!AX62=0,0,((('KWh (Monthly) ENTRY NLI '!AX62*0.5)+'KWh (Cumulative) NLI'!AW62-'Rebasing adj NLI'!AX52)*AX119)*AX$19*AX$126)</f>
        <v>4.4856930651948259</v>
      </c>
      <c r="AY62" s="11">
        <f>IF('KWh (Cumulative) NLI'!AY62=0,0,((('KWh (Monthly) ENTRY NLI '!AY62*0.5)+'KWh (Cumulative) NLI'!AX62-'Rebasing adj NLI'!AY52)*AY119)*AY$19*AY$126)</f>
        <v>4.9541621704014762</v>
      </c>
      <c r="AZ62" s="11">
        <f>IF('KWh (Cumulative) NLI'!AZ62=0,0,((('KWh (Monthly) ENTRY NLI '!AZ62*0.5)+'KWh (Cumulative) NLI'!AY62-'Rebasing adj NLI'!AZ52)*AZ119)*AZ$19*AZ$126)</f>
        <v>4.2841247706847065</v>
      </c>
      <c r="BA62" s="11">
        <f>IF('KWh (Cumulative) NLI'!BA62=0,0,((('KWh (Monthly) ENTRY NLI '!BA62*0.5)+'KWh (Cumulative) NLI'!AZ62-'Rebasing adj NLI'!BA52)*BA119)*BA$19*BA$126)</f>
        <v>4.123427006176982</v>
      </c>
      <c r="BB62" s="11">
        <f>IF('KWh (Cumulative) NLI'!BB62=0,0,((('KWh (Monthly) ENTRY NLI '!BB62*0.5)+'KWh (Cumulative) NLI'!BA62-'Rebasing adj NLI'!BB52)*BB119)*BB$19*BB$126)</f>
        <v>3.5981434990009995</v>
      </c>
      <c r="BC62" s="11">
        <f>IF('KWh (Cumulative) NLI'!BC62=0,0,((('KWh (Monthly) ENTRY NLI '!BC62*0.5)+'KWh (Cumulative) NLI'!BB62-'Rebasing adj NLI'!BC52)*BC119)*BC$19*BC$126)</f>
        <v>4.0348492738743378</v>
      </c>
      <c r="BD62" s="11">
        <f>IF('KWh (Cumulative) NLI'!BD62=0,0,((('KWh (Monthly) ENTRY NLI '!BD62*0.5)+'KWh (Cumulative) NLI'!BC62-'Rebasing adj NLI'!BD52)*BD119)*BD$19*BD$126)</f>
        <v>0</v>
      </c>
      <c r="BE62" s="11">
        <f>IF('KWh (Cumulative) NLI'!BE62=0,0,((('KWh (Monthly) ENTRY NLI '!BE62*0.5)+'KWh (Cumulative) NLI'!BD62-'Rebasing adj NLI'!BE52)*BE119)*BE$19*BE$126)</f>
        <v>0</v>
      </c>
      <c r="BF62" s="11">
        <f>IF('KWh (Cumulative) NLI'!BF62=0,0,((('KWh (Monthly) ENTRY NLI '!BF62*0.5)+'KWh (Cumulative) NLI'!BE62-'Rebasing adj NLI'!BF52)*BF119)*BF$19*BF$126)</f>
        <v>0</v>
      </c>
      <c r="BG62" s="11">
        <f>IF('KWh (Cumulative) NLI'!BG62=0,0,((('KWh (Monthly) ENTRY NLI '!BG62*0.5)+'KWh (Cumulative) NLI'!BF62-'Rebasing adj NLI'!BG52)*BG119)*BG$19*BG$126)</f>
        <v>0</v>
      </c>
      <c r="BH62" s="11">
        <f>IF('KWh (Cumulative) NLI'!BH62=0,0,((('KWh (Monthly) ENTRY NLI '!BH62*0.5)+'KWh (Cumulative) NLI'!BG62-'Rebasing adj NLI'!BH52)*BH119)*BH$19*BH$126)</f>
        <v>0</v>
      </c>
      <c r="BI62" s="11">
        <f>IF('KWh (Cumulative) NLI'!BI62=0,0,((('KWh (Monthly) ENTRY NLI '!BI62*0.5)+'KWh (Cumulative) NLI'!BH62-'Rebasing adj NLI'!BI52)*BI119)*BI$19*BI$126)</f>
        <v>0</v>
      </c>
      <c r="BJ62" s="11">
        <f>IF('KWh (Cumulative) NLI'!BJ62=0,0,((('KWh (Monthly) ENTRY NLI '!BJ62*0.5)+'KWh (Cumulative) NLI'!BI62-'Rebasing adj NLI'!BJ52)*BJ119)*BJ$19*BJ$126)</f>
        <v>0</v>
      </c>
      <c r="BK62" s="11">
        <f>IF('KWh (Cumulative) NLI'!BK62=0,0,((('KWh (Monthly) ENTRY NLI '!BK62*0.5)+'KWh (Cumulative) NLI'!BJ62-'Rebasing adj NLI'!BK52)*BK119)*BK$19*BK$126)</f>
        <v>0</v>
      </c>
      <c r="BL62" s="11">
        <f>IF('KWh (Cumulative) NLI'!BL62=0,0,((('KWh (Monthly) ENTRY NLI '!BL62*0.5)+'KWh (Cumulative) NLI'!BK62-'Rebasing adj NLI'!BL52)*BL119)*BL$19*BL$126)</f>
        <v>0</v>
      </c>
      <c r="BM62" s="11">
        <f>IF('KWh (Cumulative) NLI'!BM62=0,0,((('KWh (Monthly) ENTRY NLI '!BM62*0.5)+'KWh (Cumulative) NLI'!BL62-'Rebasing adj NLI'!BM52)*BM119)*BM$19*BM$126)</f>
        <v>0</v>
      </c>
      <c r="BN62" s="11">
        <f>IF('KWh (Cumulative) NLI'!BN62=0,0,((('KWh (Monthly) ENTRY NLI '!BN62*0.5)+'KWh (Cumulative) NLI'!BM62-'Rebasing adj NLI'!BN52)*BN119)*BN$19*BN$126)</f>
        <v>0</v>
      </c>
      <c r="BO62" s="11">
        <f>IF('KWh (Cumulative) NLI'!BO62=0,0,((('KWh (Monthly) ENTRY NLI '!BO62*0.5)+'KWh (Cumulative) NLI'!BN62-'Rebasing adj NLI'!BO52)*BO119)*BO$19*BO$126)</f>
        <v>0</v>
      </c>
      <c r="BP62" s="11">
        <f>IF('KWh (Cumulative) NLI'!BP62=0,0,((('KWh (Monthly) ENTRY NLI '!BP62*0.5)+'KWh (Cumulative) NLI'!BO62-'Rebasing adj NLI'!BP52)*BP119)*BP$19*BP$126)</f>
        <v>0</v>
      </c>
      <c r="BQ62" s="11">
        <f>IF('KWh (Cumulative) NLI'!BQ62=0,0,((('KWh (Monthly) ENTRY NLI '!BQ62*0.5)+'KWh (Cumulative) NLI'!BP62-'Rebasing adj NLI'!BQ52)*BQ119)*BQ$19*BQ$126)</f>
        <v>0</v>
      </c>
      <c r="BR62" s="11">
        <f>IF('KWh (Cumulative) NLI'!BR62=0,0,((('KWh (Monthly) ENTRY NLI '!BR62*0.5)+'KWh (Cumulative) NLI'!BQ62-'Rebasing adj NLI'!BR52)*BR119)*BR$19*BR$126)</f>
        <v>0</v>
      </c>
      <c r="BS62" s="11">
        <f>IF('KWh (Cumulative) NLI'!BS62=0,0,((('KWh (Monthly) ENTRY NLI '!BS62*0.5)+'KWh (Cumulative) NLI'!BR62-'Rebasing adj NLI'!BS52)*BS119)*BS$19*BS$126)</f>
        <v>0</v>
      </c>
      <c r="BT62" s="11">
        <f>IF('KWh (Cumulative) NLI'!BT62=0,0,((('KWh (Monthly) ENTRY NLI '!BT62*0.5)+'KWh (Cumulative) NLI'!BS62-'Rebasing adj NLI'!BT52)*BT119)*BT$19*BT$126)</f>
        <v>0</v>
      </c>
      <c r="BU62" s="11">
        <f>IF('KWh (Cumulative) NLI'!BU62=0,0,((('KWh (Monthly) ENTRY NLI '!BU62*0.5)+'KWh (Cumulative) NLI'!BT62-'Rebasing adj NLI'!BU52)*BU119)*BU$19*BU$126)</f>
        <v>0</v>
      </c>
      <c r="BV62" s="11">
        <f>IF('KWh (Cumulative) NLI'!BV62=0,0,((('KWh (Monthly) ENTRY NLI '!BV62*0.5)+'KWh (Cumulative) NLI'!BU62-'Rebasing adj NLI'!BV52)*BV119)*BV$19*BV$126)</f>
        <v>0</v>
      </c>
      <c r="BW62" s="11">
        <f>IF('KWh (Cumulative) NLI'!BW62=0,0,((('KWh (Monthly) ENTRY NLI '!BW62*0.5)+'KWh (Cumulative) NLI'!BV62-'Rebasing adj NLI'!BW52)*BW119)*BW$19*BW$126)</f>
        <v>0</v>
      </c>
      <c r="BX62" s="11">
        <f>IF('KWh (Cumulative) NLI'!BX62=0,0,((('KWh (Monthly) ENTRY NLI '!BX62*0.5)+'KWh (Cumulative) NLI'!BW62-'Rebasing adj NLI'!BX52)*BX119)*BX$19*BX$126)</f>
        <v>0</v>
      </c>
      <c r="BY62" s="11">
        <f>IF('KWh (Cumulative) NLI'!BY62=0,0,((('KWh (Monthly) ENTRY NLI '!BY62*0.5)+'KWh (Cumulative) NLI'!BX62-'Rebasing adj NLI'!BY52)*BY119)*BY$19*BY$126)</f>
        <v>0</v>
      </c>
      <c r="BZ62" s="11">
        <f>IF('KWh (Cumulative) NLI'!BZ62=0,0,((('KWh (Monthly) ENTRY NLI '!BZ62*0.5)+'KWh (Cumulative) NLI'!BY62-'Rebasing adj NLI'!BZ52)*BZ119)*BZ$19*BZ$126)</f>
        <v>0</v>
      </c>
      <c r="CA62" s="11">
        <f>IF('KWh (Cumulative) NLI'!CA62=0,0,((('KWh (Monthly) ENTRY NLI '!CA62*0.5)+'KWh (Cumulative) NLI'!BZ62-'Rebasing adj NLI'!CA52)*CA119)*CA$19*CA$126)</f>
        <v>0</v>
      </c>
      <c r="CB62" s="11">
        <f>IF('KWh (Cumulative) NLI'!CB62=0,0,((('KWh (Monthly) ENTRY NLI '!CB62*0.5)+'KWh (Cumulative) NLI'!CA62-'Rebasing adj NLI'!CB52)*CB119)*CB$19*CB$126)</f>
        <v>0</v>
      </c>
      <c r="CC62" s="11">
        <f>IF('KWh (Cumulative) NLI'!CC62=0,0,((('KWh (Monthly) ENTRY NLI '!CC62*0.5)+'KWh (Cumulative) NLI'!CB62-'Rebasing adj NLI'!CC52)*CC119)*CC$19*CC$126)</f>
        <v>0</v>
      </c>
      <c r="CD62" s="11">
        <f>IF('KWh (Cumulative) NLI'!CD62=0,0,((('KWh (Monthly) ENTRY NLI '!CD62*0.5)+'KWh (Cumulative) NLI'!CC62-'Rebasing adj NLI'!CD52)*CD119)*CD$19*CD$126)</f>
        <v>0</v>
      </c>
      <c r="CE62" s="11">
        <f>IF('KWh (Cumulative) NLI'!CE62=0,0,((('KWh (Monthly) ENTRY NLI '!CE62*0.5)+'KWh (Cumulative) NLI'!CD62-'Rebasing adj NLI'!CE52)*CE119)*CE$19*CE$126)</f>
        <v>0</v>
      </c>
      <c r="CF62" s="11">
        <f>IF('KWh (Cumulative) NLI'!CF62=0,0,((('KWh (Monthly) ENTRY NLI '!CF62*0.5)+'KWh (Cumulative) NLI'!CE62-'Rebasing adj NLI'!CF52)*CF119)*CF$19*CF$126)</f>
        <v>0</v>
      </c>
      <c r="CG62" s="11">
        <f>IF('KWh (Cumulative) NLI'!CG62=0,0,((('KWh (Monthly) ENTRY NLI '!CG62*0.5)+'KWh (Cumulative) NLI'!CF62-'Rebasing adj NLI'!CG52)*CG119)*CG$19*CG$126)</f>
        <v>0</v>
      </c>
      <c r="CH62" s="11">
        <f>IF('KWh (Cumulative) NLI'!CH62=0,0,((('KWh (Monthly) ENTRY NLI '!CH62*0.5)+'KWh (Cumulative) NLI'!CG62-'Rebasing adj NLI'!CH52)*CH119)*CH$19*CH$126)</f>
        <v>0</v>
      </c>
      <c r="CI62" s="11">
        <f>IF('KWh (Cumulative) NLI'!CI62=0,0,((('KWh (Monthly) ENTRY NLI '!CI62*0.5)+'KWh (Cumulative) NLI'!CH62-'Rebasing adj NLI'!CI52)*CI119)*CI$19*CI$126)</f>
        <v>0</v>
      </c>
      <c r="CJ62" s="11">
        <f>IF('KWh (Cumulative) NLI'!CJ62=0,0,((('KWh (Monthly) ENTRY NLI '!CJ62*0.5)+'KWh (Cumulative) NLI'!CI62-'Rebasing adj NLI'!CJ52)*CJ119)*CJ$19*CJ$126)</f>
        <v>0</v>
      </c>
      <c r="CK62" s="111">
        <f t="shared" si="35"/>
        <v>78.332589713740589</v>
      </c>
      <c r="CL62" s="111">
        <v>5.9001212011430795</v>
      </c>
    </row>
    <row r="63" spans="1:90" ht="15.75" thickBot="1" x14ac:dyDescent="0.3"/>
    <row r="64" spans="1:90" ht="15.75" x14ac:dyDescent="0.25">
      <c r="A64" s="19"/>
      <c r="B64" s="80" t="s">
        <v>33</v>
      </c>
      <c r="C64" s="51">
        <v>42370</v>
      </c>
      <c r="D64" s="51">
        <v>42401</v>
      </c>
      <c r="E64" s="49">
        <v>42430</v>
      </c>
      <c r="F64" s="49">
        <v>42461</v>
      </c>
      <c r="G64" s="55">
        <v>42491</v>
      </c>
      <c r="H64" s="49">
        <v>42522</v>
      </c>
      <c r="I64" s="49">
        <v>42552</v>
      </c>
      <c r="J64" s="49">
        <v>42583</v>
      </c>
      <c r="K64" s="49">
        <v>42614</v>
      </c>
      <c r="L64" s="49">
        <v>42644</v>
      </c>
      <c r="M64" s="49">
        <v>42675</v>
      </c>
      <c r="N64" s="49">
        <v>42705</v>
      </c>
      <c r="O64" s="49">
        <v>42736</v>
      </c>
      <c r="P64" s="49">
        <v>42767</v>
      </c>
      <c r="Q64" s="50">
        <v>42795</v>
      </c>
      <c r="R64" s="50">
        <v>42826</v>
      </c>
      <c r="S64" s="50">
        <v>42856</v>
      </c>
      <c r="T64" s="50">
        <v>42887</v>
      </c>
      <c r="U64" s="50">
        <v>42917</v>
      </c>
      <c r="V64" s="50">
        <v>42948</v>
      </c>
      <c r="W64" s="50">
        <v>42979</v>
      </c>
      <c r="X64" s="50">
        <v>43009</v>
      </c>
      <c r="Y64" s="50">
        <v>43040</v>
      </c>
      <c r="Z64" s="50">
        <v>43070</v>
      </c>
      <c r="AA64" s="50">
        <v>43101</v>
      </c>
      <c r="AB64" s="50">
        <v>43132</v>
      </c>
      <c r="AC64" s="51">
        <v>43160</v>
      </c>
      <c r="AD64" s="51">
        <v>43191</v>
      </c>
      <c r="AE64" s="51">
        <v>43221</v>
      </c>
      <c r="AF64" s="51">
        <v>43252</v>
      </c>
      <c r="AG64" s="51">
        <v>43282</v>
      </c>
      <c r="AH64" s="51">
        <v>43313</v>
      </c>
      <c r="AI64" s="51">
        <v>43344</v>
      </c>
      <c r="AJ64" s="51">
        <v>43374</v>
      </c>
      <c r="AK64" s="51">
        <v>43405</v>
      </c>
      <c r="AL64" s="51">
        <v>43435</v>
      </c>
      <c r="AM64" s="51">
        <v>43466</v>
      </c>
      <c r="AN64" s="51">
        <v>43497</v>
      </c>
      <c r="AO64" s="49">
        <v>43525</v>
      </c>
      <c r="AP64" s="49">
        <v>43556</v>
      </c>
      <c r="AQ64" s="49">
        <v>43586</v>
      </c>
      <c r="AR64" s="49">
        <v>43617</v>
      </c>
      <c r="AS64" s="49">
        <v>43647</v>
      </c>
      <c r="AT64" s="49">
        <v>43678</v>
      </c>
      <c r="AU64" s="49">
        <v>43709</v>
      </c>
      <c r="AV64" s="49">
        <v>43739</v>
      </c>
      <c r="AW64" s="49">
        <v>43770</v>
      </c>
      <c r="AX64" s="49">
        <v>43800</v>
      </c>
      <c r="AY64" s="49">
        <v>43831</v>
      </c>
      <c r="AZ64" s="49">
        <v>43862</v>
      </c>
      <c r="BA64" s="50">
        <v>43891</v>
      </c>
      <c r="BB64" s="50">
        <v>43922</v>
      </c>
      <c r="BC64" s="50">
        <v>43952</v>
      </c>
      <c r="BD64" s="50">
        <v>43983</v>
      </c>
      <c r="BE64" s="50">
        <v>44013</v>
      </c>
      <c r="BF64" s="50">
        <v>44044</v>
      </c>
      <c r="BG64" s="50">
        <v>44075</v>
      </c>
      <c r="BH64" s="50">
        <v>44105</v>
      </c>
      <c r="BI64" s="50">
        <v>44136</v>
      </c>
      <c r="BJ64" s="50">
        <v>44166</v>
      </c>
      <c r="BK64" s="50">
        <v>44197</v>
      </c>
      <c r="BL64" s="50">
        <v>44228</v>
      </c>
      <c r="BM64" s="51">
        <v>44256</v>
      </c>
      <c r="BN64" s="51">
        <v>44287</v>
      </c>
      <c r="BO64" s="51">
        <v>44317</v>
      </c>
      <c r="BP64" s="51">
        <v>44348</v>
      </c>
      <c r="BQ64" s="51">
        <v>44378</v>
      </c>
      <c r="BR64" s="51">
        <v>44409</v>
      </c>
      <c r="BS64" s="51">
        <v>44440</v>
      </c>
      <c r="BT64" s="51">
        <v>44470</v>
      </c>
      <c r="BU64" s="51">
        <v>44501</v>
      </c>
      <c r="BV64" s="51">
        <v>44531</v>
      </c>
      <c r="BW64" s="51">
        <v>44562</v>
      </c>
      <c r="BX64" s="51">
        <v>44593</v>
      </c>
      <c r="BY64" s="49">
        <v>44621</v>
      </c>
      <c r="BZ64" s="49">
        <v>44652</v>
      </c>
      <c r="CA64" s="49">
        <v>44682</v>
      </c>
      <c r="CB64" s="49">
        <v>44713</v>
      </c>
      <c r="CC64" s="49">
        <v>44743</v>
      </c>
      <c r="CD64" s="49">
        <v>44774</v>
      </c>
      <c r="CE64" s="49">
        <v>44805</v>
      </c>
      <c r="CF64" s="49">
        <v>44835</v>
      </c>
      <c r="CG64" s="49">
        <v>44866</v>
      </c>
      <c r="CH64" s="49">
        <v>44896</v>
      </c>
      <c r="CI64" s="49">
        <v>44927</v>
      </c>
      <c r="CJ64" s="49">
        <v>44958</v>
      </c>
    </row>
    <row r="65" spans="1:90" ht="15" customHeight="1" x14ac:dyDescent="0.25">
      <c r="A65" s="209" t="s">
        <v>29</v>
      </c>
      <c r="B65" s="45" t="s">
        <v>9</v>
      </c>
      <c r="C65" s="11">
        <f>IF('KWh (Cumulative) NLI'!C65=0,0,((('KWh (Monthly) ENTRY NLI '!C65*0.5)-'Rebasing adj NLI'!C55)*C107)*C$19*C$127)</f>
        <v>0</v>
      </c>
      <c r="D65" s="11">
        <f>IF('KWh (Cumulative) NLI'!D65=0,0,((('KWh (Monthly) ENTRY NLI '!D65*0.5)+'KWh (Cumulative) NLI'!C65-'Rebasing adj NLI'!D55)*D107)*D$19*D$127)</f>
        <v>0</v>
      </c>
      <c r="E65" s="11">
        <f>IF('KWh (Cumulative) NLI'!E65=0,0,((('KWh (Monthly) ENTRY NLI '!E65*0.5)+'KWh (Cumulative) NLI'!D65-'Rebasing adj NLI'!E55)*E107)*E$19*E$127)</f>
        <v>0</v>
      </c>
      <c r="F65" s="11">
        <f>IF('KWh (Cumulative) NLI'!F65=0,0,((('KWh (Monthly) ENTRY NLI '!F65*0.5)+'KWh (Cumulative) NLI'!E65-'Rebasing adj NLI'!F55)*F107)*F$19*F$127)</f>
        <v>0</v>
      </c>
      <c r="G65" s="11">
        <f>IF('KWh (Cumulative) NLI'!G65=0,0,((('KWh (Monthly) ENTRY NLI '!G65*0.5)+'KWh (Cumulative) NLI'!F65-'Rebasing adj NLI'!G55)*G107)*G$19*G$127)</f>
        <v>0</v>
      </c>
      <c r="H65" s="11">
        <f>IF('KWh (Cumulative) NLI'!H65=0,0,((('KWh (Monthly) ENTRY NLI '!H65*0.5)+'KWh (Cumulative) NLI'!G65-'Rebasing adj NLI'!H55)*H107)*H$19*H$127)</f>
        <v>0</v>
      </c>
      <c r="I65" s="11">
        <f>IF('KWh (Cumulative) NLI'!I65=0,0,((('KWh (Monthly) ENTRY NLI '!I65*0.5)+'KWh (Cumulative) NLI'!H65-'Rebasing adj NLI'!I55)*I107)*I$19*I$127)</f>
        <v>0</v>
      </c>
      <c r="J65" s="11">
        <f>IF('KWh (Cumulative) NLI'!J65=0,0,((('KWh (Monthly) ENTRY NLI '!J65*0.5)+'KWh (Cumulative) NLI'!I65-'Rebasing adj NLI'!J55)*J107)*J$19*J$127)</f>
        <v>0</v>
      </c>
      <c r="K65" s="11">
        <f>IF('KWh (Cumulative) NLI'!K65=0,0,((('KWh (Monthly) ENTRY NLI '!K65*0.5)+'KWh (Cumulative) NLI'!J65-'Rebasing adj NLI'!K55)*K107)*K$19*K$127)</f>
        <v>242.05676745756134</v>
      </c>
      <c r="L65" s="11">
        <f>IF('KWh (Cumulative) NLI'!L65=0,0,((('KWh (Monthly) ENTRY NLI '!L65*0.5)+'KWh (Cumulative) NLI'!K65-'Rebasing adj NLI'!L55)*L107)*L$19*L$127)</f>
        <v>256.16856446680919</v>
      </c>
      <c r="M65" s="11">
        <f>IF('KWh (Cumulative) NLI'!M65=0,0,((('KWh (Monthly) ENTRY NLI '!M65*0.5)+'KWh (Cumulative) NLI'!L65-'Rebasing adj NLI'!M55)*M107)*M$19*M$127)</f>
        <v>249.97245094699653</v>
      </c>
      <c r="N65" s="11">
        <f>IF('KWh (Cumulative) NLI'!N65=0,0,((('KWh (Monthly) ENTRY NLI '!N65*0.5)+'KWh (Cumulative) NLI'!M65-'Rebasing adj NLI'!N55)*N107)*N$19*N$127)</f>
        <v>347.90013816017182</v>
      </c>
      <c r="O65" s="11">
        <f>IF('KWh (Cumulative) NLI'!O65=0,0,((('KWh (Monthly) ENTRY NLI '!O65*0.5)+'KWh (Cumulative) NLI'!N65-'Rebasing adj NLI'!O55)*O107)*O$19*O$127)</f>
        <v>466.58684466690562</v>
      </c>
      <c r="P65" s="11">
        <f>IF('KWh (Cumulative) NLI'!P65=0,0,((('KWh (Monthly) ENTRY NLI '!P65*0.5)+'KWh (Cumulative) NLI'!O65-'Rebasing adj NLI'!P55)*P107)*P$19*P$127)</f>
        <v>457.73084240454301</v>
      </c>
      <c r="Q65" s="11">
        <f>IF('KWh (Cumulative) NLI'!Q65=0,0,((('KWh (Monthly) ENTRY NLI '!Q65*0.5)+'KWh (Cumulative) NLI'!P65-'Rebasing adj NLI'!Q55)*Q107)*Q$19*Q$127)</f>
        <v>515.97137882306538</v>
      </c>
      <c r="R65" s="11">
        <f>IF('KWh (Cumulative) NLI'!R65=0,0,((('KWh (Monthly) ENTRY NLI '!R65*0.5)+'KWh (Cumulative) NLI'!Q65-'Rebasing adj NLI'!R55)*R107)*R$19*R$127)</f>
        <v>232.80358247111872</v>
      </c>
      <c r="S65" s="11">
        <f>IF('KWh (Cumulative) NLI'!S65=0,0,((('KWh (Monthly) ENTRY NLI '!S65*0.5)+'KWh (Cumulative) NLI'!R65-'Rebasing adj NLI'!S55)*S107)*S$19*S$127)</f>
        <v>440.01616443771428</v>
      </c>
      <c r="T65" s="11">
        <f>IF('KWh (Cumulative) NLI'!T65=0,0,((('KWh (Monthly) ENTRY NLI '!T65*0.5)+'KWh (Cumulative) NLI'!S65-'Rebasing adj NLI'!T55)*T107)*T$19*T$127)</f>
        <v>823.66777143589616</v>
      </c>
      <c r="U65" s="11">
        <f>IF('KWh (Cumulative) NLI'!U65=0,0,((('KWh (Monthly) ENTRY NLI '!U65*0.5)+'KWh (Cumulative) NLI'!T65-'Rebasing adj NLI'!U55)*U107)*U$19*U$127)</f>
        <v>838.31089698311257</v>
      </c>
      <c r="V65" s="11">
        <f>IF('KWh (Cumulative) NLI'!V65=0,0,((('KWh (Monthly) ENTRY NLI '!V65*0.5)+'KWh (Cumulative) NLI'!U65-'Rebasing adj NLI'!V55)*V107)*V$19*V$127)</f>
        <v>5432.8461270543921</v>
      </c>
      <c r="W65" s="11">
        <f>IF('KWh (Cumulative) NLI'!W65=0,0,((('KWh (Monthly) ENTRY NLI '!W65*0.5)+'KWh (Cumulative) NLI'!V65-'Rebasing adj NLI'!W55)*W107)*W$19*W$127)</f>
        <v>9730.2381638940151</v>
      </c>
      <c r="X65" s="11">
        <f>IF('KWh (Cumulative) NLI'!X65=0,0,((('KWh (Monthly) ENTRY NLI '!X65*0.5)+'KWh (Cumulative) NLI'!W65-'Rebasing adj NLI'!X55)*X107)*X$19*X$127)</f>
        <v>5495.9615943589888</v>
      </c>
      <c r="Y65" s="11">
        <f>IF('KWh (Cumulative) NLI'!Y65=0,0,((('KWh (Monthly) ENTRY NLI '!Y65*0.5)+'KWh (Cumulative) NLI'!X65-'Rebasing adj NLI'!Y55)*Y107)*Y$19*Y$127)</f>
        <v>5767.4361240221369</v>
      </c>
      <c r="Z65" s="11">
        <f>IF('KWh (Cumulative) NLI'!Z65=0,0,((('KWh (Monthly) ENTRY NLI '!Z65*0.5)+'KWh (Cumulative) NLI'!Y65-'Rebasing adj NLI'!Z55)*Z107)*Z$19*Z$127)</f>
        <v>6395.9440280837034</v>
      </c>
      <c r="AA65" s="11">
        <f>IF('KWh (Cumulative) NLI'!AA65=0,0,((('KWh (Monthly) ENTRY NLI '!AA65*0.5)+'KWh (Cumulative) NLI'!Z65-'Rebasing adj NLI'!AA55)*AA107)*AA$19*AA$127)</f>
        <v>6786.2694446783762</v>
      </c>
      <c r="AB65" s="11">
        <f>IF('KWh (Cumulative) NLI'!AB65=0,0,((('KWh (Monthly) ENTRY NLI '!AB65*0.5)+'KWh (Cumulative) NLI'!AA65-'Rebasing adj NLI'!AB55)*AB107)*AB$19*AB$127)</f>
        <v>6995.2227564122095</v>
      </c>
      <c r="AC65" s="11">
        <f>IF('KWh (Cumulative) NLI'!AC65=0,0,((('KWh (Monthly) ENTRY NLI '!AC65*0.5)+'KWh (Cumulative) NLI'!AB65-'Rebasing adj NLI'!AC55)*AC107)*AC$19*AC$127)</f>
        <v>8654.6375633432781</v>
      </c>
      <c r="AD65" s="11">
        <f>IF('KWh (Cumulative) NLI'!AD65=0,0,((('KWh (Monthly) ENTRY NLI '!AD65*0.5)+'KWh (Cumulative) NLI'!AC65-'Rebasing adj NLI'!AD55)*AD107)*AD$19*AD$127)</f>
        <v>7955.7245740370663</v>
      </c>
      <c r="AE65" s="11">
        <f>IF('KWh (Cumulative) NLI'!AE65=0,0,((('KWh (Monthly) ENTRY NLI '!AE65*0.5)+'KWh (Cumulative) NLI'!AD65-'Rebasing adj NLI'!AE55)*AE107)*AE$19*AE$127)</f>
        <v>9656.9352014343258</v>
      </c>
      <c r="AF65" s="11">
        <f>IF('KWh (Cumulative) NLI'!AF65=0,0,((('KWh (Monthly) ENTRY NLI '!AF65*0.5)+'KWh (Cumulative) NLI'!AE65-'Rebasing adj NLI'!AF55)*AF107)*AF$19*AF$127)</f>
        <v>19523.814983099412</v>
      </c>
      <c r="AG65" s="11">
        <f>IF('KWh (Cumulative) NLI'!AG65=0,0,((('KWh (Monthly) ENTRY NLI '!AG65*0.5)+'KWh (Cumulative) NLI'!AF65-'Rebasing adj NLI'!AG55)*AG107)*AG$19*AG$127)</f>
        <v>20681.155436004665</v>
      </c>
      <c r="AH65" s="11">
        <f>IF('KWh (Cumulative) NLI'!AH65=0,0,((('KWh (Monthly) ENTRY NLI '!AH65*0.5)+'KWh (Cumulative) NLI'!AG65-'Rebasing adj NLI'!AH55)*AH107)*AH$19*AH$127)</f>
        <v>20669.074701342692</v>
      </c>
      <c r="AI65" s="11">
        <f>IF('KWh (Cumulative) NLI'!AI65=0,0,((('KWh (Monthly) ENTRY NLI '!AI65*0.5)+'KWh (Cumulative) NLI'!AH65-'Rebasing adj NLI'!AI55)*AI107)*AI$19*AI$127)</f>
        <v>20065.936846260498</v>
      </c>
      <c r="AJ65" s="11">
        <f>IF('KWh (Cumulative) NLI'!AJ65=0,0,((('KWh (Monthly) ENTRY NLI '!AJ65*0.5)+'KWh (Cumulative) NLI'!AI65-'Rebasing adj NLI'!AJ55)*AJ107)*AJ$19*AJ$127)</f>
        <v>10932.247454972592</v>
      </c>
      <c r="AK65" s="11">
        <f>IF('KWh (Cumulative) NLI'!AK65=0,0,((('KWh (Monthly) ENTRY NLI '!AK65*0.5)+'KWh (Cumulative) NLI'!AJ65-'Rebasing adj NLI'!AK55)*AK107)*AK$19*AK$127)</f>
        <v>13259.836376803038</v>
      </c>
      <c r="AL65" s="11">
        <f>IF('KWh (Cumulative) NLI'!AL65=0,0,((('KWh (Monthly) ENTRY NLI '!AL65*0.5)+'KWh (Cumulative) NLI'!AK65-'Rebasing adj NLI'!AL55)*AL107)*AL$19*AL$127)</f>
        <v>15778.918391760903</v>
      </c>
      <c r="AM65" s="11">
        <f>IF('KWh (Cumulative) NLI'!AM65=0,0,((('KWh (Monthly) ENTRY NLI '!AM65*0.5)+'KWh (Cumulative) NLI'!AL65-'Rebasing adj NLI'!AM55)*AM107)*AM$19*AM$127)</f>
        <v>16085.398116766246</v>
      </c>
      <c r="AN65" s="11">
        <f>IF('KWh (Cumulative) NLI'!AN65=0,0,((('KWh (Monthly) ENTRY NLI '!AN65*0.5)+'KWh (Cumulative) NLI'!AM65-'Rebasing adj NLI'!AN55)*AN107)*AN$19*AN$127)</f>
        <v>15103.9655506816</v>
      </c>
      <c r="AO65" s="11">
        <f>IF('KWh (Cumulative) NLI'!AO65=0,0,((('KWh (Monthly) ENTRY NLI '!AO65*0.5)+'KWh (Cumulative) NLI'!AN65-'Rebasing adj NLI'!AO55)*AO107)*AO$19*AO$127)</f>
        <v>17188.949588849755</v>
      </c>
      <c r="AP65" s="11">
        <f>IF('KWh (Cumulative) NLI'!AP65=0,0,((('KWh (Monthly) ENTRY NLI '!AP65*0.5)+'KWh (Cumulative) NLI'!AO65-'Rebasing adj NLI'!AP55)*AP107)*AP$19*AP$127)</f>
        <v>15787.383313484668</v>
      </c>
      <c r="AQ65" s="11">
        <f>IF('KWh (Cumulative) NLI'!AQ65=0,0,((('KWh (Monthly) ENTRY NLI '!AQ65*0.5)+'KWh (Cumulative) NLI'!AP65-'Rebasing adj NLI'!AQ55)*AQ107)*AQ$19*AQ$127)</f>
        <v>17711.75302865529</v>
      </c>
      <c r="AR65" s="11">
        <f>IF('KWh (Cumulative) NLI'!AR65=0,0,((('KWh (Monthly) ENTRY NLI '!AR65*0.5)+'KWh (Cumulative) NLI'!AQ65-'Rebasing adj NLI'!AR55)*AR107)*AR$19*AR$127)</f>
        <v>34853.508049956385</v>
      </c>
      <c r="AS65" s="11">
        <f>IF('KWh (Cumulative) NLI'!AS65=0,0,((('KWh (Monthly) ENTRY NLI '!AS65*0.5)+'KWh (Cumulative) NLI'!AR65-'Rebasing adj NLI'!AS55)*AS107)*AS$19*AS$127)</f>
        <v>35459.016101191206</v>
      </c>
      <c r="AT65" s="11">
        <f>IF('KWh (Cumulative) NLI'!AT65=0,0,((('KWh (Monthly) ENTRY NLI '!AT65*0.5)+'KWh (Cumulative) NLI'!AS65-'Rebasing adj NLI'!AT55)*AT107)*AT$19*AT$127)</f>
        <v>35869.614384665074</v>
      </c>
      <c r="AU65" s="11">
        <f>IF('KWh (Cumulative) NLI'!AU65=0,0,((('KWh (Monthly) ENTRY NLI '!AU65*0.5)+'KWh (Cumulative) NLI'!AT65-'Rebasing adj NLI'!AU55)*AU107)*AU$19*AU$127)</f>
        <v>34822.920736178115</v>
      </c>
      <c r="AV65" s="11">
        <f>IF('KWh (Cumulative) NLI'!AV65=0,0,((('KWh (Monthly) ENTRY NLI '!AV65*0.5)+'KWh (Cumulative) NLI'!AU65-'Rebasing adj NLI'!AV55)*AV107)*AV$19*AV$127)</f>
        <v>17178.988048669729</v>
      </c>
      <c r="AW65" s="11">
        <f>IF('KWh (Cumulative) NLI'!AW65=0,0,((('KWh (Monthly) ENTRY NLI '!AW65*0.5)+'KWh (Cumulative) NLI'!AV65-'Rebasing adj NLI'!AW55)*AW107)*AW$19*AW$127)</f>
        <v>16706.287966340828</v>
      </c>
      <c r="AX65" s="11">
        <f>IF('KWh (Cumulative) NLI'!AX65=0,0,((('KWh (Monthly) ENTRY NLI '!AX65*0.5)+'KWh (Cumulative) NLI'!AW65-'Rebasing adj NLI'!AX55)*AX107)*AX$19*AX$127)</f>
        <v>16863.629514561864</v>
      </c>
      <c r="AY65" s="11">
        <f>IF('KWh (Cumulative) NLI'!AY65=0,0,((('KWh (Monthly) ENTRY NLI '!AY65*0.5)+'KWh (Cumulative) NLI'!AX65-'Rebasing adj NLI'!AY55)*AY107)*AY$19*AY$127)</f>
        <v>16405.857065007192</v>
      </c>
      <c r="AZ65" s="11">
        <f>IF('KWh (Cumulative) NLI'!AZ65=0,0,((('KWh (Monthly) ENTRY NLI '!AZ65*0.5)+'KWh (Cumulative) NLI'!AY65-'Rebasing adj NLI'!AZ55)*AZ107)*AZ$19*AZ$127)</f>
        <v>15252.952664271868</v>
      </c>
      <c r="BA65" s="11">
        <f>IF('KWh (Cumulative) NLI'!BA65=0,0,((('KWh (Monthly) ENTRY NLI '!BA65*0.5)+'KWh (Cumulative) NLI'!AZ65-'Rebasing adj NLI'!BA55)*BA107)*BA$19*BA$127)</f>
        <v>17188.987724702398</v>
      </c>
      <c r="BB65" s="11">
        <f>IF('KWh (Cumulative) NLI'!BB65=0,0,((('KWh (Monthly) ENTRY NLI '!BB65*0.5)+'KWh (Cumulative) NLI'!BA65-'Rebasing adj NLI'!BB55)*BB107)*BB$19*BB$127)</f>
        <v>15787.418339779277</v>
      </c>
      <c r="BC65" s="11">
        <f>IF('KWh (Cumulative) NLI'!BC65=0,0,((('KWh (Monthly) ENTRY NLI '!BC65*0.5)+'KWh (Cumulative) NLI'!BB65-'Rebasing adj NLI'!BC55)*BC107)*BC$19*BC$127)</f>
        <v>17711.792324398772</v>
      </c>
      <c r="BD65" s="11">
        <f>IF('KWh (Cumulative) NLI'!BD65=0,0,((('KWh (Monthly) ENTRY NLI '!BD65*0.5)+'KWh (Cumulative) NLI'!BC65-'Rebasing adj NLI'!BD55)*BD107)*BD$19*BD$127)</f>
        <v>0</v>
      </c>
      <c r="BE65" s="11">
        <f>IF('KWh (Cumulative) NLI'!BE65=0,0,((('KWh (Monthly) ENTRY NLI '!BE65*0.5)+'KWh (Cumulative) NLI'!BD65-'Rebasing adj NLI'!BE55)*BE107)*BE$19*BE$127)</f>
        <v>0</v>
      </c>
      <c r="BF65" s="11">
        <f>IF('KWh (Cumulative) NLI'!BF65=0,0,((('KWh (Monthly) ENTRY NLI '!BF65*0.5)+'KWh (Cumulative) NLI'!BE65-'Rebasing adj NLI'!BF55)*BF107)*BF$19*BF$127)</f>
        <v>0</v>
      </c>
      <c r="BG65" s="11">
        <f>IF('KWh (Cumulative) NLI'!BG65=0,0,((('KWh (Monthly) ENTRY NLI '!BG65*0.5)+'KWh (Cumulative) NLI'!BF65-'Rebasing adj NLI'!BG55)*BG107)*BG$19*BG$127)</f>
        <v>0</v>
      </c>
      <c r="BH65" s="11">
        <f>IF('KWh (Cumulative) NLI'!BH65=0,0,((('KWh (Monthly) ENTRY NLI '!BH65*0.5)+'KWh (Cumulative) NLI'!BG65-'Rebasing adj NLI'!BH55)*BH107)*BH$19*BH$127)</f>
        <v>0</v>
      </c>
      <c r="BI65" s="11">
        <f>IF('KWh (Cumulative) NLI'!BI65=0,0,((('KWh (Monthly) ENTRY NLI '!BI65*0.5)+'KWh (Cumulative) NLI'!BH65-'Rebasing adj NLI'!BI55)*BI107)*BI$19*BI$127)</f>
        <v>0</v>
      </c>
      <c r="BJ65" s="11">
        <f>IF('KWh (Cumulative) NLI'!BJ65=0,0,((('KWh (Monthly) ENTRY NLI '!BJ65*0.5)+'KWh (Cumulative) NLI'!BI65-'Rebasing adj NLI'!BJ55)*BJ107)*BJ$19*BJ$127)</f>
        <v>0</v>
      </c>
      <c r="BK65" s="11">
        <f>IF('KWh (Cumulative) NLI'!BK65=0,0,((('KWh (Monthly) ENTRY NLI '!BK65*0.5)+'KWh (Cumulative) NLI'!BJ65-'Rebasing adj NLI'!BK55)*BK107)*BK$19*BK$127)</f>
        <v>0</v>
      </c>
      <c r="BL65" s="11">
        <f>IF('KWh (Cumulative) NLI'!BL65=0,0,((('KWh (Monthly) ENTRY NLI '!BL65*0.5)+'KWh (Cumulative) NLI'!BK65-'Rebasing adj NLI'!BL55)*BL107)*BL$19*BL$127)</f>
        <v>0</v>
      </c>
      <c r="BM65" s="11">
        <f>IF('KWh (Cumulative) NLI'!BM65=0,0,((('KWh (Monthly) ENTRY NLI '!BM65*0.5)+'KWh (Cumulative) NLI'!BL65-'Rebasing adj NLI'!BM55)*BM107)*BM$19*BM$127)</f>
        <v>0</v>
      </c>
      <c r="BN65" s="11">
        <f>IF('KWh (Cumulative) NLI'!BN65=0,0,((('KWh (Monthly) ENTRY NLI '!BN65*0.5)+'KWh (Cumulative) NLI'!BM65-'Rebasing adj NLI'!BN55)*BN107)*BN$19*BN$127)</f>
        <v>0</v>
      </c>
      <c r="BO65" s="11">
        <f>IF('KWh (Cumulative) NLI'!BO65=0,0,((('KWh (Monthly) ENTRY NLI '!BO65*0.5)+'KWh (Cumulative) NLI'!BN65-'Rebasing adj NLI'!BO55)*BO107)*BO$19*BO$127)</f>
        <v>0</v>
      </c>
      <c r="BP65" s="11">
        <f>IF('KWh (Cumulative) NLI'!BP65=0,0,((('KWh (Monthly) ENTRY NLI '!BP65*0.5)+'KWh (Cumulative) NLI'!BO65-'Rebasing adj NLI'!BP55)*BP107)*BP$19*BP$127)</f>
        <v>0</v>
      </c>
      <c r="BQ65" s="11">
        <f>IF('KWh (Cumulative) NLI'!BQ65=0,0,((('KWh (Monthly) ENTRY NLI '!BQ65*0.5)+'KWh (Cumulative) NLI'!BP65-'Rebasing adj NLI'!BQ55)*BQ107)*BQ$19*BQ$127)</f>
        <v>0</v>
      </c>
      <c r="BR65" s="11">
        <f>IF('KWh (Cumulative) NLI'!BR65=0,0,((('KWh (Monthly) ENTRY NLI '!BR65*0.5)+'KWh (Cumulative) NLI'!BQ65-'Rebasing adj NLI'!BR55)*BR107)*BR$19*BR$127)</f>
        <v>0</v>
      </c>
      <c r="BS65" s="11">
        <f>IF('KWh (Cumulative) NLI'!BS65=0,0,((('KWh (Monthly) ENTRY NLI '!BS65*0.5)+'KWh (Cumulative) NLI'!BR65-'Rebasing adj NLI'!BS55)*BS107)*BS$19*BS$127)</f>
        <v>0</v>
      </c>
      <c r="BT65" s="11">
        <f>IF('KWh (Cumulative) NLI'!BT65=0,0,((('KWh (Monthly) ENTRY NLI '!BT65*0.5)+'KWh (Cumulative) NLI'!BS65-'Rebasing adj NLI'!BT55)*BT107)*BT$19*BT$127)</f>
        <v>0</v>
      </c>
      <c r="BU65" s="11">
        <f>IF('KWh (Cumulative) NLI'!BU65=0,0,((('KWh (Monthly) ENTRY NLI '!BU65*0.5)+'KWh (Cumulative) NLI'!BT65-'Rebasing adj NLI'!BU55)*BU107)*BU$19*BU$127)</f>
        <v>0</v>
      </c>
      <c r="BV65" s="11">
        <f>IF('KWh (Cumulative) NLI'!BV65=0,0,((('KWh (Monthly) ENTRY NLI '!BV65*0.5)+'KWh (Cumulative) NLI'!BU65-'Rebasing adj NLI'!BV55)*BV107)*BV$19*BV$127)</f>
        <v>0</v>
      </c>
      <c r="BW65" s="11">
        <f>IF('KWh (Cumulative) NLI'!BW65=0,0,((('KWh (Monthly) ENTRY NLI '!BW65*0.5)+'KWh (Cumulative) NLI'!BV65-'Rebasing adj NLI'!BW55)*BW107)*BW$19*BW$127)</f>
        <v>0</v>
      </c>
      <c r="BX65" s="11">
        <f>IF('KWh (Cumulative) NLI'!BX65=0,0,((('KWh (Monthly) ENTRY NLI '!BX65*0.5)+'KWh (Cumulative) NLI'!BW65-'Rebasing adj NLI'!BX55)*BX107)*BX$19*BX$127)</f>
        <v>0</v>
      </c>
      <c r="BY65" s="11">
        <f>IF('KWh (Cumulative) NLI'!BY65=0,0,((('KWh (Monthly) ENTRY NLI '!BY65*0.5)+'KWh (Cumulative) NLI'!BX65-'Rebasing adj NLI'!BY55)*BY107)*BY$19*BY$127)</f>
        <v>0</v>
      </c>
      <c r="BZ65" s="11">
        <f>IF('KWh (Cumulative) NLI'!BZ65=0,0,((('KWh (Monthly) ENTRY NLI '!BZ65*0.5)+'KWh (Cumulative) NLI'!BY65-'Rebasing adj NLI'!BZ55)*BZ107)*BZ$19*BZ$127)</f>
        <v>0</v>
      </c>
      <c r="CA65" s="11">
        <f>IF('KWh (Cumulative) NLI'!CA65=0,0,((('KWh (Monthly) ENTRY NLI '!CA65*0.5)+'KWh (Cumulative) NLI'!BZ65-'Rebasing adj NLI'!CA55)*CA107)*CA$19*CA$127)</f>
        <v>0</v>
      </c>
      <c r="CB65" s="11">
        <f>IF('KWh (Cumulative) NLI'!CB65=0,0,((('KWh (Monthly) ENTRY NLI '!CB65*0.5)+'KWh (Cumulative) NLI'!CA65-'Rebasing adj NLI'!CB55)*CB107)*CB$19*CB$127)</f>
        <v>0</v>
      </c>
      <c r="CC65" s="11">
        <f>IF('KWh (Cumulative) NLI'!CC65=0,0,((('KWh (Monthly) ENTRY NLI '!CC65*0.5)+'KWh (Cumulative) NLI'!CB65-'Rebasing adj NLI'!CC55)*CC107)*CC$19*CC$127)</f>
        <v>0</v>
      </c>
      <c r="CD65" s="11">
        <f>IF('KWh (Cumulative) NLI'!CD65=0,0,((('KWh (Monthly) ENTRY NLI '!CD65*0.5)+'KWh (Cumulative) NLI'!CC65-'Rebasing adj NLI'!CD55)*CD107)*CD$19*CD$127)</f>
        <v>0</v>
      </c>
      <c r="CE65" s="11">
        <f>IF('KWh (Cumulative) NLI'!CE65=0,0,((('KWh (Monthly) ENTRY NLI '!CE65*0.5)+'KWh (Cumulative) NLI'!CD65-'Rebasing adj NLI'!CE55)*CE107)*CE$19*CE$127)</f>
        <v>0</v>
      </c>
      <c r="CF65" s="11">
        <f>IF('KWh (Cumulative) NLI'!CF65=0,0,((('KWh (Monthly) ENTRY NLI '!CF65*0.5)+'KWh (Cumulative) NLI'!CE65-'Rebasing adj NLI'!CF55)*CF107)*CF$19*CF$127)</f>
        <v>0</v>
      </c>
      <c r="CG65" s="11">
        <f>IF('KWh (Cumulative) NLI'!CG65=0,0,((('KWh (Monthly) ENTRY NLI '!CG65*0.5)+'KWh (Cumulative) NLI'!CF65-'Rebasing adj NLI'!CG55)*CG107)*CG$19*CG$127)</f>
        <v>0</v>
      </c>
      <c r="CH65" s="11">
        <f>IF('KWh (Cumulative) NLI'!CH65=0,0,((('KWh (Monthly) ENTRY NLI '!CH65*0.5)+'KWh (Cumulative) NLI'!CG65-'Rebasing adj NLI'!CH55)*CH107)*CH$19*CH$127)</f>
        <v>0</v>
      </c>
      <c r="CI65" s="11">
        <f>IF('KWh (Cumulative) NLI'!CI65=0,0,((('KWh (Monthly) ENTRY NLI '!CI65*0.5)+'KWh (Cumulative) NLI'!CH65-'Rebasing adj NLI'!CI55)*CI107)*CI$19*CI$127)</f>
        <v>0</v>
      </c>
      <c r="CJ65" s="11">
        <f>IF('KWh (Cumulative) NLI'!CJ65=0,0,((('KWh (Monthly) ENTRY NLI '!CJ65*0.5)+'KWh (Cumulative) NLI'!CI65-'Rebasing adj NLI'!CJ55)*CJ107)*CJ$19*CJ$127)</f>
        <v>0</v>
      </c>
      <c r="CK65" s="111">
        <f>SUM(C65:CJ65)</f>
        <v>554631.80768797651</v>
      </c>
      <c r="CL65" s="111">
        <v>64517.779591468279</v>
      </c>
    </row>
    <row r="66" spans="1:90" x14ac:dyDescent="0.25">
      <c r="A66" s="209"/>
      <c r="B66" s="45" t="s">
        <v>6</v>
      </c>
      <c r="C66" s="11">
        <f>IF('KWh (Cumulative) NLI'!C66=0,0,((('KWh (Monthly) ENTRY NLI '!C66*0.5)-'Rebasing adj NLI'!C56)*C108)*C$19*C$127)</f>
        <v>0</v>
      </c>
      <c r="D66" s="11">
        <f>IF('KWh (Cumulative) NLI'!D66=0,0,((('KWh (Monthly) ENTRY NLI '!D66*0.5)+'KWh (Cumulative) NLI'!C66-'Rebasing adj NLI'!D56)*D108)*D$19*D$127)</f>
        <v>0</v>
      </c>
      <c r="E66" s="11">
        <f>IF('KWh (Cumulative) NLI'!E66=0,0,((('KWh (Monthly) ENTRY NLI '!E66*0.5)+'KWh (Cumulative) NLI'!D66-'Rebasing adj NLI'!E56)*E108)*E$19*E$127)</f>
        <v>0</v>
      </c>
      <c r="F66" s="11">
        <f>IF('KWh (Cumulative) NLI'!F66=0,0,((('KWh (Monthly) ENTRY NLI '!F66*0.5)+'KWh (Cumulative) NLI'!E66-'Rebasing adj NLI'!F56)*F108)*F$19*F$127)</f>
        <v>0</v>
      </c>
      <c r="G66" s="11">
        <f>IF('KWh (Cumulative) NLI'!G66=0,0,((('KWh (Monthly) ENTRY NLI '!G66*0.5)+'KWh (Cumulative) NLI'!F66-'Rebasing adj NLI'!G56)*G108)*G$19*G$127)</f>
        <v>0</v>
      </c>
      <c r="H66" s="11">
        <f>IF('KWh (Cumulative) NLI'!H66=0,0,((('KWh (Monthly) ENTRY NLI '!H66*0.5)+'KWh (Cumulative) NLI'!G66-'Rebasing adj NLI'!H56)*H108)*H$19*H$127)</f>
        <v>0</v>
      </c>
      <c r="I66" s="11">
        <f>IF('KWh (Cumulative) NLI'!I66=0,0,((('KWh (Monthly) ENTRY NLI '!I66*0.5)+'KWh (Cumulative) NLI'!H66-'Rebasing adj NLI'!I56)*I108)*I$19*I$127)</f>
        <v>0</v>
      </c>
      <c r="J66" s="11">
        <f>IF('KWh (Cumulative) NLI'!J66=0,0,((('KWh (Monthly) ENTRY NLI '!J66*0.5)+'KWh (Cumulative) NLI'!I66-'Rebasing adj NLI'!J56)*J108)*J$19*J$127)</f>
        <v>0</v>
      </c>
      <c r="K66" s="11">
        <f>IF('KWh (Cumulative) NLI'!K66=0,0,((('KWh (Monthly) ENTRY NLI '!K66*0.5)+'KWh (Cumulative) NLI'!J66-'Rebasing adj NLI'!K56)*K108)*K$19*K$127)</f>
        <v>0</v>
      </c>
      <c r="L66" s="11">
        <f>IF('KWh (Cumulative) NLI'!L66=0,0,((('KWh (Monthly) ENTRY NLI '!L66*0.5)+'KWh (Cumulative) NLI'!K66-'Rebasing adj NLI'!L56)*L108)*L$19*L$127)</f>
        <v>0</v>
      </c>
      <c r="M66" s="11">
        <f>IF('KWh (Cumulative) NLI'!M66=0,0,((('KWh (Monthly) ENTRY NLI '!M66*0.5)+'KWh (Cumulative) NLI'!L66-'Rebasing adj NLI'!M56)*M108)*M$19*M$127)</f>
        <v>0</v>
      </c>
      <c r="N66" s="11">
        <f>IF('KWh (Cumulative) NLI'!N66=0,0,((('KWh (Monthly) ENTRY NLI '!N66*0.5)+'KWh (Cumulative) NLI'!M66-'Rebasing adj NLI'!N56)*N108)*N$19*N$127)</f>
        <v>0</v>
      </c>
      <c r="O66" s="11">
        <f>IF('KWh (Cumulative) NLI'!O66=0,0,((('KWh (Monthly) ENTRY NLI '!O66*0.5)+'KWh (Cumulative) NLI'!N66-'Rebasing adj NLI'!O56)*O108)*O$19*O$127)</f>
        <v>0</v>
      </c>
      <c r="P66" s="11">
        <f>IF('KWh (Cumulative) NLI'!P66=0,0,((('KWh (Monthly) ENTRY NLI '!P66*0.5)+'KWh (Cumulative) NLI'!O66-'Rebasing adj NLI'!P56)*P108)*P$19*P$127)</f>
        <v>0</v>
      </c>
      <c r="Q66" s="11">
        <f>IF('KWh (Cumulative) NLI'!Q66=0,0,((('KWh (Monthly) ENTRY NLI '!Q66*0.5)+'KWh (Cumulative) NLI'!P66-'Rebasing adj NLI'!Q56)*Q108)*Q$19*Q$127)</f>
        <v>0</v>
      </c>
      <c r="R66" s="11">
        <f>IF('KWh (Cumulative) NLI'!R66=0,0,((('KWh (Monthly) ENTRY NLI '!R66*0.5)+'KWh (Cumulative) NLI'!Q66-'Rebasing adj NLI'!R56)*R108)*R$19*R$127)</f>
        <v>0</v>
      </c>
      <c r="S66" s="11">
        <f>IF('KWh (Cumulative) NLI'!S66=0,0,((('KWh (Monthly) ENTRY NLI '!S66*0.5)+'KWh (Cumulative) NLI'!R66-'Rebasing adj NLI'!S56)*S108)*S$19*S$127)</f>
        <v>0</v>
      </c>
      <c r="T66" s="11">
        <f>IF('KWh (Cumulative) NLI'!T66=0,0,((('KWh (Monthly) ENTRY NLI '!T66*0.5)+'KWh (Cumulative) NLI'!S66-'Rebasing adj NLI'!T56)*T108)*T$19*T$127)</f>
        <v>0</v>
      </c>
      <c r="U66" s="11">
        <f>IF('KWh (Cumulative) NLI'!U66=0,0,((('KWh (Monthly) ENTRY NLI '!U66*0.5)+'KWh (Cumulative) NLI'!T66-'Rebasing adj NLI'!U56)*U108)*U$19*U$127)</f>
        <v>0</v>
      </c>
      <c r="V66" s="11">
        <f>IF('KWh (Cumulative) NLI'!V66=0,0,((('KWh (Monthly) ENTRY NLI '!V66*0.5)+'KWh (Cumulative) NLI'!U66-'Rebasing adj NLI'!V56)*V108)*V$19*V$127)</f>
        <v>0</v>
      </c>
      <c r="W66" s="11">
        <f>IF('KWh (Cumulative) NLI'!W66=0,0,((('KWh (Monthly) ENTRY NLI '!W66*0.5)+'KWh (Cumulative) NLI'!V66-'Rebasing adj NLI'!W56)*W108)*W$19*W$127)</f>
        <v>0</v>
      </c>
      <c r="X66" s="11">
        <f>IF('KWh (Cumulative) NLI'!X66=0,0,((('KWh (Monthly) ENTRY NLI '!X66*0.5)+'KWh (Cumulative) NLI'!W66-'Rebasing adj NLI'!X56)*X108)*X$19*X$127)</f>
        <v>0</v>
      </c>
      <c r="Y66" s="11">
        <f>IF('KWh (Cumulative) NLI'!Y66=0,0,((('KWh (Monthly) ENTRY NLI '!Y66*0.5)+'KWh (Cumulative) NLI'!X66-'Rebasing adj NLI'!Y56)*Y108)*Y$19*Y$127)</f>
        <v>0</v>
      </c>
      <c r="Z66" s="11">
        <f>IF('KWh (Cumulative) NLI'!Z66=0,0,((('KWh (Monthly) ENTRY NLI '!Z66*0.5)+'KWh (Cumulative) NLI'!Y66-'Rebasing adj NLI'!Z56)*Z108)*Z$19*Z$127)</f>
        <v>191.61827488290902</v>
      </c>
      <c r="AA66" s="11">
        <f>IF('KWh (Cumulative) NLI'!AA66=0,0,((('KWh (Monthly) ENTRY NLI '!AA66*0.5)+'KWh (Cumulative) NLI'!Z66-'Rebasing adj NLI'!AA56)*AA108)*AA$19*AA$127)</f>
        <v>388.32920183141994</v>
      </c>
      <c r="AB66" s="11">
        <f>IF('KWh (Cumulative) NLI'!AB66=0,0,((('KWh (Monthly) ENTRY NLI '!AB66*0.5)+'KWh (Cumulative) NLI'!AA66-'Rebasing adj NLI'!AB56)*AB108)*AB$19*AB$127)</f>
        <v>333.28003456192113</v>
      </c>
      <c r="AC66" s="11">
        <f>IF('KWh (Cumulative) NLI'!AC66=0,0,((('KWh (Monthly) ENTRY NLI '!AC66*0.5)+'KWh (Cumulative) NLI'!AB66-'Rebasing adj NLI'!AC56)*AC108)*AC$19*AC$127)</f>
        <v>264.3029577570444</v>
      </c>
      <c r="AD66" s="11">
        <f>IF('KWh (Cumulative) NLI'!AD66=0,0,((('KWh (Monthly) ENTRY NLI '!AD66*0.5)+'KWh (Cumulative) NLI'!AC66-'Rebasing adj NLI'!AD56)*AD108)*AD$19*AD$127)</f>
        <v>151.81997510794019</v>
      </c>
      <c r="AE66" s="11">
        <f>IF('KWh (Cumulative) NLI'!AE66=0,0,((('KWh (Monthly) ENTRY NLI '!AE66*0.5)+'KWh (Cumulative) NLI'!AD66-'Rebasing adj NLI'!AE56)*AE108)*AE$19*AE$127)</f>
        <v>171.02152912276733</v>
      </c>
      <c r="AF66" s="11">
        <f>IF('KWh (Cumulative) NLI'!AF66=0,0,((('KWh (Monthly) ENTRY NLI '!AF66*0.5)+'KWh (Cumulative) NLI'!AE66-'Rebasing adj NLI'!AF56)*AF108)*AF$19*AF$127)</f>
        <v>795.95106737296749</v>
      </c>
      <c r="AG66" s="11">
        <f>IF('KWh (Cumulative) NLI'!AG66=0,0,((('KWh (Monthly) ENTRY NLI '!AG66*0.5)+'KWh (Cumulative) NLI'!AF66-'Rebasing adj NLI'!AG56)*AG108)*AG$19*AG$127)</f>
        <v>1063.3603128377877</v>
      </c>
      <c r="AH66" s="11">
        <f>IF('KWh (Cumulative) NLI'!AH66=0,0,((('KWh (Monthly) ENTRY NLI '!AH66*0.5)+'KWh (Cumulative) NLI'!AG66-'Rebasing adj NLI'!AH56)*AH108)*AH$19*AH$127)</f>
        <v>954.35046334200786</v>
      </c>
      <c r="AI66" s="11">
        <f>IF('KWh (Cumulative) NLI'!AI66=0,0,((('KWh (Monthly) ENTRY NLI '!AI66*0.5)+'KWh (Cumulative) NLI'!AH66-'Rebasing adj NLI'!AI56)*AI108)*AI$19*AI$127)</f>
        <v>409.42780903994469</v>
      </c>
      <c r="AJ66" s="11">
        <f>IF('KWh (Cumulative) NLI'!AJ66=0,0,((('KWh (Monthly) ENTRY NLI '!AJ66*0.5)+'KWh (Cumulative) NLI'!AI66-'Rebasing adj NLI'!AJ56)*AJ108)*AJ$19*AJ$127)</f>
        <v>128.52308383440928</v>
      </c>
      <c r="AK66" s="11">
        <f>IF('KWh (Cumulative) NLI'!AK66=0,0,((('KWh (Monthly) ENTRY NLI '!AK66*0.5)+'KWh (Cumulative) NLI'!AJ66-'Rebasing adj NLI'!AK56)*AK108)*AK$19*AK$127)</f>
        <v>210.81594510513889</v>
      </c>
      <c r="AL66" s="11">
        <f>IF('KWh (Cumulative) NLI'!AL66=0,0,((('KWh (Monthly) ENTRY NLI '!AL66*0.5)+'KWh (Cumulative) NLI'!AK66-'Rebasing adj NLI'!AL56)*AL108)*AL$19*AL$127)</f>
        <v>345.11858085907949</v>
      </c>
      <c r="AM66" s="11">
        <f>IF('KWh (Cumulative) NLI'!AM66=0,0,((('KWh (Monthly) ENTRY NLI '!AM66*0.5)+'KWh (Cumulative) NLI'!AL66-'Rebasing adj NLI'!AM56)*AM108)*AM$19*AM$127)</f>
        <v>348.79065561304401</v>
      </c>
      <c r="AN66" s="11">
        <f>IF('KWh (Cumulative) NLI'!AN66=0,0,((('KWh (Monthly) ENTRY NLI '!AN66*0.5)+'KWh (Cumulative) NLI'!AM66-'Rebasing adj NLI'!AN56)*AN108)*AN$19*AN$127)</f>
        <v>299.89170070048436</v>
      </c>
      <c r="AO66" s="11">
        <f>IF('KWh (Cumulative) NLI'!AO66=0,0,((('KWh (Monthly) ENTRY NLI '!AO66*0.5)+'KWh (Cumulative) NLI'!AN66-'Rebasing adj NLI'!AO56)*AO108)*AO$19*AO$127)</f>
        <v>238.21809274327964</v>
      </c>
      <c r="AP66" s="11">
        <f>IF('KWh (Cumulative) NLI'!AP66=0,0,((('KWh (Monthly) ENTRY NLI '!AP66*0.5)+'KWh (Cumulative) NLI'!AO66-'Rebasing adj NLI'!AP56)*AP108)*AP$19*AP$127)</f>
        <v>136.7198323315036</v>
      </c>
      <c r="AQ66" s="11">
        <f>IF('KWh (Cumulative) NLI'!AQ66=0,0,((('KWh (Monthly) ENTRY NLI '!AQ66*0.5)+'KWh (Cumulative) NLI'!AP66-'Rebasing adj NLI'!AQ56)*AQ108)*AQ$19*AQ$127)</f>
        <v>154.73146033283993</v>
      </c>
      <c r="AR66" s="11">
        <f>IF('KWh (Cumulative) NLI'!AR66=0,0,((('KWh (Monthly) ENTRY NLI '!AR66*0.5)+'KWh (Cumulative) NLI'!AQ66-'Rebasing adj NLI'!AR56)*AR108)*AR$19*AR$127)</f>
        <v>757.03443626056412</v>
      </c>
      <c r="AS66" s="11">
        <f>IF('KWh (Cumulative) NLI'!AS66=0,0,((('KWh (Monthly) ENTRY NLI '!AS66*0.5)+'KWh (Cumulative) NLI'!AR66-'Rebasing adj NLI'!AS56)*AS108)*AS$19*AS$127)</f>
        <v>1010.9665320262079</v>
      </c>
      <c r="AT66" s="11">
        <f>IF('KWh (Cumulative) NLI'!AT66=0,0,((('KWh (Monthly) ENTRY NLI '!AT66*0.5)+'KWh (Cumulative) NLI'!AS66-'Rebasing adj NLI'!AT56)*AT108)*AT$19*AT$127)</f>
        <v>954.35046334200786</v>
      </c>
      <c r="AU66" s="11">
        <f>IF('KWh (Cumulative) NLI'!AU66=0,0,((('KWh (Monthly) ENTRY NLI '!AU66*0.5)+'KWh (Cumulative) NLI'!AT66-'Rebasing adj NLI'!AU56)*AU108)*AU$19*AU$127)</f>
        <v>409.42780903994469</v>
      </c>
      <c r="AV66" s="11">
        <f>IF('KWh (Cumulative) NLI'!AV66=0,0,((('KWh (Monthly) ENTRY NLI '!AV66*0.5)+'KWh (Cumulative) NLI'!AU66-'Rebasing adj NLI'!AV56)*AV108)*AV$19*AV$127)</f>
        <v>128.52308383440928</v>
      </c>
      <c r="AW66" s="11">
        <f>IF('KWh (Cumulative) NLI'!AW66=0,0,((('KWh (Monthly) ENTRY NLI '!AW66*0.5)+'KWh (Cumulative) NLI'!AV66-'Rebasing adj NLI'!AW56)*AW108)*AW$19*AW$127)</f>
        <v>210.81594510513889</v>
      </c>
      <c r="AX66" s="11">
        <f>IF('KWh (Cumulative) NLI'!AX66=0,0,((('KWh (Monthly) ENTRY NLI '!AX66*0.5)+'KWh (Cumulative) NLI'!AW66-'Rebasing adj NLI'!AX56)*AX108)*AX$19*AX$127)</f>
        <v>345.11858085907949</v>
      </c>
      <c r="AY66" s="11">
        <f>IF('KWh (Cumulative) NLI'!AY66=0,0,((('KWh (Monthly) ENTRY NLI '!AY66*0.5)+'KWh (Cumulative) NLI'!AX66-'Rebasing adj NLI'!AY56)*AY108)*AY$19*AY$127)</f>
        <v>348.79065561304401</v>
      </c>
      <c r="AZ66" s="11">
        <f>IF('KWh (Cumulative) NLI'!AZ66=0,0,((('KWh (Monthly) ENTRY NLI '!AZ66*0.5)+'KWh (Cumulative) NLI'!AY66-'Rebasing adj NLI'!AZ56)*AZ108)*AZ$19*AZ$127)</f>
        <v>299.89170070048436</v>
      </c>
      <c r="BA66" s="11">
        <f>IF('KWh (Cumulative) NLI'!BA66=0,0,((('KWh (Monthly) ENTRY NLI '!BA66*0.5)+'KWh (Cumulative) NLI'!AZ66-'Rebasing adj NLI'!BA56)*BA108)*BA$19*BA$127)</f>
        <v>238.21809274327964</v>
      </c>
      <c r="BB66" s="11">
        <f>IF('KWh (Cumulative) NLI'!BB66=0,0,((('KWh (Monthly) ENTRY NLI '!BB66*0.5)+'KWh (Cumulative) NLI'!BA66-'Rebasing adj NLI'!BB56)*BB108)*BB$19*BB$127)</f>
        <v>136.7198323315036</v>
      </c>
      <c r="BC66" s="11">
        <f>IF('KWh (Cumulative) NLI'!BC66=0,0,((('KWh (Monthly) ENTRY NLI '!BC66*0.5)+'KWh (Cumulative) NLI'!BB66-'Rebasing adj NLI'!BC56)*BC108)*BC$19*BC$127)</f>
        <v>154.73146033283993</v>
      </c>
      <c r="BD66" s="11">
        <f>IF('KWh (Cumulative) NLI'!BD66=0,0,((('KWh (Monthly) ENTRY NLI '!BD66*0.5)+'KWh (Cumulative) NLI'!BC66-'Rebasing adj NLI'!BD56)*BD108)*BD$19*BD$127)</f>
        <v>0</v>
      </c>
      <c r="BE66" s="11">
        <f>IF('KWh (Cumulative) NLI'!BE66=0,0,((('KWh (Monthly) ENTRY NLI '!BE66*0.5)+'KWh (Cumulative) NLI'!BD66-'Rebasing adj NLI'!BE56)*BE108)*BE$19*BE$127)</f>
        <v>0</v>
      </c>
      <c r="BF66" s="11">
        <f>IF('KWh (Cumulative) NLI'!BF66=0,0,((('KWh (Monthly) ENTRY NLI '!BF66*0.5)+'KWh (Cumulative) NLI'!BE66-'Rebasing adj NLI'!BF56)*BF108)*BF$19*BF$127)</f>
        <v>0</v>
      </c>
      <c r="BG66" s="11">
        <f>IF('KWh (Cumulative) NLI'!BG66=0,0,((('KWh (Monthly) ENTRY NLI '!BG66*0.5)+'KWh (Cumulative) NLI'!BF66-'Rebasing adj NLI'!BG56)*BG108)*BG$19*BG$127)</f>
        <v>0</v>
      </c>
      <c r="BH66" s="11">
        <f>IF('KWh (Cumulative) NLI'!BH66=0,0,((('KWh (Monthly) ENTRY NLI '!BH66*0.5)+'KWh (Cumulative) NLI'!BG66-'Rebasing adj NLI'!BH56)*BH108)*BH$19*BH$127)</f>
        <v>0</v>
      </c>
      <c r="BI66" s="11">
        <f>IF('KWh (Cumulative) NLI'!BI66=0,0,((('KWh (Monthly) ENTRY NLI '!BI66*0.5)+'KWh (Cumulative) NLI'!BH66-'Rebasing adj NLI'!BI56)*BI108)*BI$19*BI$127)</f>
        <v>0</v>
      </c>
      <c r="BJ66" s="11">
        <f>IF('KWh (Cumulative) NLI'!BJ66=0,0,((('KWh (Monthly) ENTRY NLI '!BJ66*0.5)+'KWh (Cumulative) NLI'!BI66-'Rebasing adj NLI'!BJ56)*BJ108)*BJ$19*BJ$127)</f>
        <v>0</v>
      </c>
      <c r="BK66" s="11">
        <f>IF('KWh (Cumulative) NLI'!BK66=0,0,((('KWh (Monthly) ENTRY NLI '!BK66*0.5)+'KWh (Cumulative) NLI'!BJ66-'Rebasing adj NLI'!BK56)*BK108)*BK$19*BK$127)</f>
        <v>0</v>
      </c>
      <c r="BL66" s="11">
        <f>IF('KWh (Cumulative) NLI'!BL66=0,0,((('KWh (Monthly) ENTRY NLI '!BL66*0.5)+'KWh (Cumulative) NLI'!BK66-'Rebasing adj NLI'!BL56)*BL108)*BL$19*BL$127)</f>
        <v>0</v>
      </c>
      <c r="BM66" s="11">
        <f>IF('KWh (Cumulative) NLI'!BM66=0,0,((('KWh (Monthly) ENTRY NLI '!BM66*0.5)+'KWh (Cumulative) NLI'!BL66-'Rebasing adj NLI'!BM56)*BM108)*BM$19*BM$127)</f>
        <v>0</v>
      </c>
      <c r="BN66" s="11">
        <f>IF('KWh (Cumulative) NLI'!BN66=0,0,((('KWh (Monthly) ENTRY NLI '!BN66*0.5)+'KWh (Cumulative) NLI'!BM66-'Rebasing adj NLI'!BN56)*BN108)*BN$19*BN$127)</f>
        <v>0</v>
      </c>
      <c r="BO66" s="11">
        <f>IF('KWh (Cumulative) NLI'!BO66=0,0,((('KWh (Monthly) ENTRY NLI '!BO66*0.5)+'KWh (Cumulative) NLI'!BN66-'Rebasing adj NLI'!BO56)*BO108)*BO$19*BO$127)</f>
        <v>0</v>
      </c>
      <c r="BP66" s="11">
        <f>IF('KWh (Cumulative) NLI'!BP66=0,0,((('KWh (Monthly) ENTRY NLI '!BP66*0.5)+'KWh (Cumulative) NLI'!BO66-'Rebasing adj NLI'!BP56)*BP108)*BP$19*BP$127)</f>
        <v>0</v>
      </c>
      <c r="BQ66" s="11">
        <f>IF('KWh (Cumulative) NLI'!BQ66=0,0,((('KWh (Monthly) ENTRY NLI '!BQ66*0.5)+'KWh (Cumulative) NLI'!BP66-'Rebasing adj NLI'!BQ56)*BQ108)*BQ$19*BQ$127)</f>
        <v>0</v>
      </c>
      <c r="BR66" s="11">
        <f>IF('KWh (Cumulative) NLI'!BR66=0,0,((('KWh (Monthly) ENTRY NLI '!BR66*0.5)+'KWh (Cumulative) NLI'!BQ66-'Rebasing adj NLI'!BR56)*BR108)*BR$19*BR$127)</f>
        <v>0</v>
      </c>
      <c r="BS66" s="11">
        <f>IF('KWh (Cumulative) NLI'!BS66=0,0,((('KWh (Monthly) ENTRY NLI '!BS66*0.5)+'KWh (Cumulative) NLI'!BR66-'Rebasing adj NLI'!BS56)*BS108)*BS$19*BS$127)</f>
        <v>0</v>
      </c>
      <c r="BT66" s="11">
        <f>IF('KWh (Cumulative) NLI'!BT66=0,0,((('KWh (Monthly) ENTRY NLI '!BT66*0.5)+'KWh (Cumulative) NLI'!BS66-'Rebasing adj NLI'!BT56)*BT108)*BT$19*BT$127)</f>
        <v>0</v>
      </c>
      <c r="BU66" s="11">
        <f>IF('KWh (Cumulative) NLI'!BU66=0,0,((('KWh (Monthly) ENTRY NLI '!BU66*0.5)+'KWh (Cumulative) NLI'!BT66-'Rebasing adj NLI'!BU56)*BU108)*BU$19*BU$127)</f>
        <v>0</v>
      </c>
      <c r="BV66" s="11">
        <f>IF('KWh (Cumulative) NLI'!BV66=0,0,((('KWh (Monthly) ENTRY NLI '!BV66*0.5)+'KWh (Cumulative) NLI'!BU66-'Rebasing adj NLI'!BV56)*BV108)*BV$19*BV$127)</f>
        <v>0</v>
      </c>
      <c r="BW66" s="11">
        <f>IF('KWh (Cumulative) NLI'!BW66=0,0,((('KWh (Monthly) ENTRY NLI '!BW66*0.5)+'KWh (Cumulative) NLI'!BV66-'Rebasing adj NLI'!BW56)*BW108)*BW$19*BW$127)</f>
        <v>0</v>
      </c>
      <c r="BX66" s="11">
        <f>IF('KWh (Cumulative) NLI'!BX66=0,0,((('KWh (Monthly) ENTRY NLI '!BX66*0.5)+'KWh (Cumulative) NLI'!BW66-'Rebasing adj NLI'!BX56)*BX108)*BX$19*BX$127)</f>
        <v>0</v>
      </c>
      <c r="BY66" s="11">
        <f>IF('KWh (Cumulative) NLI'!BY66=0,0,((('KWh (Monthly) ENTRY NLI '!BY66*0.5)+'KWh (Cumulative) NLI'!BX66-'Rebasing adj NLI'!BY56)*BY108)*BY$19*BY$127)</f>
        <v>0</v>
      </c>
      <c r="BZ66" s="11">
        <f>IF('KWh (Cumulative) NLI'!BZ66=0,0,((('KWh (Monthly) ENTRY NLI '!BZ66*0.5)+'KWh (Cumulative) NLI'!BY66-'Rebasing adj NLI'!BZ56)*BZ108)*BZ$19*BZ$127)</f>
        <v>0</v>
      </c>
      <c r="CA66" s="11">
        <f>IF('KWh (Cumulative) NLI'!CA66=0,0,((('KWh (Monthly) ENTRY NLI '!CA66*0.5)+'KWh (Cumulative) NLI'!BZ66-'Rebasing adj NLI'!CA56)*CA108)*CA$19*CA$127)</f>
        <v>0</v>
      </c>
      <c r="CB66" s="11">
        <f>IF('KWh (Cumulative) NLI'!CB66=0,0,((('KWh (Monthly) ENTRY NLI '!CB66*0.5)+'KWh (Cumulative) NLI'!CA66-'Rebasing adj NLI'!CB56)*CB108)*CB$19*CB$127)</f>
        <v>0</v>
      </c>
      <c r="CC66" s="11">
        <f>IF('KWh (Cumulative) NLI'!CC66=0,0,((('KWh (Monthly) ENTRY NLI '!CC66*0.5)+'KWh (Cumulative) NLI'!CB66-'Rebasing adj NLI'!CC56)*CC108)*CC$19*CC$127)</f>
        <v>0</v>
      </c>
      <c r="CD66" s="11">
        <f>IF('KWh (Cumulative) NLI'!CD66=0,0,((('KWh (Monthly) ENTRY NLI '!CD66*0.5)+'KWh (Cumulative) NLI'!CC66-'Rebasing adj NLI'!CD56)*CD108)*CD$19*CD$127)</f>
        <v>0</v>
      </c>
      <c r="CE66" s="11">
        <f>IF('KWh (Cumulative) NLI'!CE66=0,0,((('KWh (Monthly) ENTRY NLI '!CE66*0.5)+'KWh (Cumulative) NLI'!CD66-'Rebasing adj NLI'!CE56)*CE108)*CE$19*CE$127)</f>
        <v>0</v>
      </c>
      <c r="CF66" s="11">
        <f>IF('KWh (Cumulative) NLI'!CF66=0,0,((('KWh (Monthly) ENTRY NLI '!CF66*0.5)+'KWh (Cumulative) NLI'!CE66-'Rebasing adj NLI'!CF56)*CF108)*CF$19*CF$127)</f>
        <v>0</v>
      </c>
      <c r="CG66" s="11">
        <f>IF('KWh (Cumulative) NLI'!CG66=0,0,((('KWh (Monthly) ENTRY NLI '!CG66*0.5)+'KWh (Cumulative) NLI'!CF66-'Rebasing adj NLI'!CG56)*CG108)*CG$19*CG$127)</f>
        <v>0</v>
      </c>
      <c r="CH66" s="11">
        <f>IF('KWh (Cumulative) NLI'!CH66=0,0,((('KWh (Monthly) ENTRY NLI '!CH66*0.5)+'KWh (Cumulative) NLI'!CG66-'Rebasing adj NLI'!CH56)*CH108)*CH$19*CH$127)</f>
        <v>0</v>
      </c>
      <c r="CI66" s="11">
        <f>IF('KWh (Cumulative) NLI'!CI66=0,0,((('KWh (Monthly) ENTRY NLI '!CI66*0.5)+'KWh (Cumulative) NLI'!CH66-'Rebasing adj NLI'!CI56)*CI108)*CI$19*CI$127)</f>
        <v>0</v>
      </c>
      <c r="CJ66" s="11">
        <f>IF('KWh (Cumulative) NLI'!CJ66=0,0,((('KWh (Monthly) ENTRY NLI '!CJ66*0.5)+'KWh (Cumulative) NLI'!CI66-'Rebasing adj NLI'!CJ56)*CJ108)*CJ$19*CJ$127)</f>
        <v>0</v>
      </c>
      <c r="CK66" s="111">
        <f t="shared" ref="CK66:CK77" si="36">SUM(C66:CJ66)</f>
        <v>11580.859569564991</v>
      </c>
      <c r="CL66" s="111">
        <v>1788.8381258710306</v>
      </c>
    </row>
    <row r="67" spans="1:90" x14ac:dyDescent="0.25">
      <c r="A67" s="209"/>
      <c r="B67" s="45" t="s">
        <v>10</v>
      </c>
      <c r="C67" s="11">
        <f>IF('KWh (Cumulative) NLI'!C67=0,0,((('KWh (Monthly) ENTRY NLI '!C67*0.5)-'Rebasing adj NLI'!C57)*C109)*C$19*C$127)</f>
        <v>0</v>
      </c>
      <c r="D67" s="11">
        <f>IF('KWh (Cumulative) NLI'!D67=0,0,((('KWh (Monthly) ENTRY NLI '!D67*0.5)+'KWh (Cumulative) NLI'!C67-'Rebasing adj NLI'!D57)*D109)*D$19*D$127)</f>
        <v>0</v>
      </c>
      <c r="E67" s="11">
        <f>IF('KWh (Cumulative) NLI'!E67=0,0,((('KWh (Monthly) ENTRY NLI '!E67*0.5)+'KWh (Cumulative) NLI'!D67-'Rebasing adj NLI'!E57)*E109)*E$19*E$127)</f>
        <v>0</v>
      </c>
      <c r="F67" s="11">
        <f>IF('KWh (Cumulative) NLI'!F67=0,0,((('KWh (Monthly) ENTRY NLI '!F67*0.5)+'KWh (Cumulative) NLI'!E67-'Rebasing adj NLI'!F57)*F109)*F$19*F$127)</f>
        <v>0</v>
      </c>
      <c r="G67" s="11">
        <f>IF('KWh (Cumulative) NLI'!G67=0,0,((('KWh (Monthly) ENTRY NLI '!G67*0.5)+'KWh (Cumulative) NLI'!F67-'Rebasing adj NLI'!G57)*G109)*G$19*G$127)</f>
        <v>0</v>
      </c>
      <c r="H67" s="11">
        <f>IF('KWh (Cumulative) NLI'!H67=0,0,((('KWh (Monthly) ENTRY NLI '!H67*0.5)+'KWh (Cumulative) NLI'!G67-'Rebasing adj NLI'!H57)*H109)*H$19*H$127)</f>
        <v>0</v>
      </c>
      <c r="I67" s="11">
        <f>IF('KWh (Cumulative) NLI'!I67=0,0,((('KWh (Monthly) ENTRY NLI '!I67*0.5)+'KWh (Cumulative) NLI'!H67-'Rebasing adj NLI'!I57)*I109)*I$19*I$127)</f>
        <v>0</v>
      </c>
      <c r="J67" s="11">
        <f>IF('KWh (Cumulative) NLI'!J67=0,0,((('KWh (Monthly) ENTRY NLI '!J67*0.5)+'KWh (Cumulative) NLI'!I67-'Rebasing adj NLI'!J57)*J109)*J$19*J$127)</f>
        <v>0</v>
      </c>
      <c r="K67" s="11">
        <f>IF('KWh (Cumulative) NLI'!K67=0,0,((('KWh (Monthly) ENTRY NLI '!K67*0.5)+'KWh (Cumulative) NLI'!J67-'Rebasing adj NLI'!K57)*K109)*K$19*K$127)</f>
        <v>0</v>
      </c>
      <c r="L67" s="11">
        <f>IF('KWh (Cumulative) NLI'!L67=0,0,((('KWh (Monthly) ENTRY NLI '!L67*0.5)+'KWh (Cumulative) NLI'!K67-'Rebasing adj NLI'!L57)*L109)*L$19*L$127)</f>
        <v>0</v>
      </c>
      <c r="M67" s="11">
        <f>IF('KWh (Cumulative) NLI'!M67=0,0,((('KWh (Monthly) ENTRY NLI '!M67*0.5)+'KWh (Cumulative) NLI'!L67-'Rebasing adj NLI'!M57)*M109)*M$19*M$127)</f>
        <v>0</v>
      </c>
      <c r="N67" s="11">
        <f>IF('KWh (Cumulative) NLI'!N67=0,0,((('KWh (Monthly) ENTRY NLI '!N67*0.5)+'KWh (Cumulative) NLI'!M67-'Rebasing adj NLI'!N57)*N109)*N$19*N$127)</f>
        <v>0</v>
      </c>
      <c r="O67" s="11">
        <f>IF('KWh (Cumulative) NLI'!O67=0,0,((('KWh (Monthly) ENTRY NLI '!O67*0.5)+'KWh (Cumulative) NLI'!N67-'Rebasing adj NLI'!O57)*O109)*O$19*O$127)</f>
        <v>0</v>
      </c>
      <c r="P67" s="11">
        <f>IF('KWh (Cumulative) NLI'!P67=0,0,((('KWh (Monthly) ENTRY NLI '!P67*0.5)+'KWh (Cumulative) NLI'!O67-'Rebasing adj NLI'!P57)*P109)*P$19*P$127)</f>
        <v>0</v>
      </c>
      <c r="Q67" s="11">
        <f>IF('KWh (Cumulative) NLI'!Q67=0,0,((('KWh (Monthly) ENTRY NLI '!Q67*0.5)+'KWh (Cumulative) NLI'!P67-'Rebasing adj NLI'!Q57)*Q109)*Q$19*Q$127)</f>
        <v>0</v>
      </c>
      <c r="R67" s="11">
        <f>IF('KWh (Cumulative) NLI'!R67=0,0,((('KWh (Monthly) ENTRY NLI '!R67*0.5)+'KWh (Cumulative) NLI'!Q67-'Rebasing adj NLI'!R57)*R109)*R$19*R$127)</f>
        <v>0</v>
      </c>
      <c r="S67" s="11">
        <f>IF('KWh (Cumulative) NLI'!S67=0,0,((('KWh (Monthly) ENTRY NLI '!S67*0.5)+'KWh (Cumulative) NLI'!R67-'Rebasing adj NLI'!S57)*S109)*S$19*S$127)</f>
        <v>0</v>
      </c>
      <c r="T67" s="11">
        <f>IF('KWh (Cumulative) NLI'!T67=0,0,((('KWh (Monthly) ENTRY NLI '!T67*0.5)+'KWh (Cumulative) NLI'!S67-'Rebasing adj NLI'!T57)*T109)*T$19*T$127)</f>
        <v>0</v>
      </c>
      <c r="U67" s="11">
        <f>IF('KWh (Cumulative) NLI'!U67=0,0,((('KWh (Monthly) ENTRY NLI '!U67*0.5)+'KWh (Cumulative) NLI'!T67-'Rebasing adj NLI'!U57)*U109)*U$19*U$127)</f>
        <v>0</v>
      </c>
      <c r="V67" s="11">
        <f>IF('KWh (Cumulative) NLI'!V67=0,0,((('KWh (Monthly) ENTRY NLI '!V67*0.5)+'KWh (Cumulative) NLI'!U67-'Rebasing adj NLI'!V57)*V109)*V$19*V$127)</f>
        <v>0</v>
      </c>
      <c r="W67" s="11">
        <f>IF('KWh (Cumulative) NLI'!W67=0,0,((('KWh (Monthly) ENTRY NLI '!W67*0.5)+'KWh (Cumulative) NLI'!V67-'Rebasing adj NLI'!W57)*W109)*W$19*W$127)</f>
        <v>0</v>
      </c>
      <c r="X67" s="11">
        <f>IF('KWh (Cumulative) NLI'!X67=0,0,((('KWh (Monthly) ENTRY NLI '!X67*0.5)+'KWh (Cumulative) NLI'!W67-'Rebasing adj NLI'!X57)*X109)*X$19*X$127)</f>
        <v>0</v>
      </c>
      <c r="Y67" s="11">
        <f>IF('KWh (Cumulative) NLI'!Y67=0,0,((('KWh (Monthly) ENTRY NLI '!Y67*0.5)+'KWh (Cumulative) NLI'!X67-'Rebasing adj NLI'!Y57)*Y109)*Y$19*Y$127)</f>
        <v>0</v>
      </c>
      <c r="Z67" s="11">
        <f>IF('KWh (Cumulative) NLI'!Z67=0,0,((('KWh (Monthly) ENTRY NLI '!Z67*0.5)+'KWh (Cumulative) NLI'!Y67-'Rebasing adj NLI'!Z57)*Z109)*Z$19*Z$127)</f>
        <v>0</v>
      </c>
      <c r="AA67" s="11">
        <f>IF('KWh (Cumulative) NLI'!AA67=0,0,((('KWh (Monthly) ENTRY NLI '!AA67*0.5)+'KWh (Cumulative) NLI'!Z67-'Rebasing adj NLI'!AA57)*AA109)*AA$19*AA$127)</f>
        <v>0</v>
      </c>
      <c r="AB67" s="11">
        <f>IF('KWh (Cumulative) NLI'!AB67=0,0,((('KWh (Monthly) ENTRY NLI '!AB67*0.5)+'KWh (Cumulative) NLI'!AA67-'Rebasing adj NLI'!AB57)*AB109)*AB$19*AB$127)</f>
        <v>0</v>
      </c>
      <c r="AC67" s="11">
        <f>IF('KWh (Cumulative) NLI'!AC67=0,0,((('KWh (Monthly) ENTRY NLI '!AC67*0.5)+'KWh (Cumulative) NLI'!AB67-'Rebasing adj NLI'!AC57)*AC109)*AC$19*AC$127)</f>
        <v>0</v>
      </c>
      <c r="AD67" s="11">
        <f>IF('KWh (Cumulative) NLI'!AD67=0,0,((('KWh (Monthly) ENTRY NLI '!AD67*0.5)+'KWh (Cumulative) NLI'!AC67-'Rebasing adj NLI'!AD57)*AD109)*AD$19*AD$127)</f>
        <v>0</v>
      </c>
      <c r="AE67" s="11">
        <f>IF('KWh (Cumulative) NLI'!AE67=0,0,((('KWh (Monthly) ENTRY NLI '!AE67*0.5)+'KWh (Cumulative) NLI'!AD67-'Rebasing adj NLI'!AE57)*AE109)*AE$19*AE$127)</f>
        <v>0</v>
      </c>
      <c r="AF67" s="11">
        <f>IF('KWh (Cumulative) NLI'!AF67=0,0,((('KWh (Monthly) ENTRY NLI '!AF67*0.5)+'KWh (Cumulative) NLI'!AE67-'Rebasing adj NLI'!AF57)*AF109)*AF$19*AF$127)</f>
        <v>0</v>
      </c>
      <c r="AG67" s="11">
        <f>IF('KWh (Cumulative) NLI'!AG67=0,0,((('KWh (Monthly) ENTRY NLI '!AG67*0.5)+'KWh (Cumulative) NLI'!AF67-'Rebasing adj NLI'!AG57)*AG109)*AG$19*AG$127)</f>
        <v>0</v>
      </c>
      <c r="AH67" s="11">
        <f>IF('KWh (Cumulative) NLI'!AH67=0,0,((('KWh (Monthly) ENTRY NLI '!AH67*0.5)+'KWh (Cumulative) NLI'!AG67-'Rebasing adj NLI'!AH57)*AH109)*AH$19*AH$127)</f>
        <v>0</v>
      </c>
      <c r="AI67" s="11">
        <f>IF('KWh (Cumulative) NLI'!AI67=0,0,((('KWh (Monthly) ENTRY NLI '!AI67*0.5)+'KWh (Cumulative) NLI'!AH67-'Rebasing adj NLI'!AI57)*AI109)*AI$19*AI$127)</f>
        <v>0</v>
      </c>
      <c r="AJ67" s="11">
        <f>IF('KWh (Cumulative) NLI'!AJ67=0,0,((('KWh (Monthly) ENTRY NLI '!AJ67*0.5)+'KWh (Cumulative) NLI'!AI67-'Rebasing adj NLI'!AJ57)*AJ109)*AJ$19*AJ$127)</f>
        <v>0</v>
      </c>
      <c r="AK67" s="11">
        <f>IF('KWh (Cumulative) NLI'!AK67=0,0,((('KWh (Monthly) ENTRY NLI '!AK67*0.5)+'KWh (Cumulative) NLI'!AJ67-'Rebasing adj NLI'!AK57)*AK109)*AK$19*AK$127)</f>
        <v>0</v>
      </c>
      <c r="AL67" s="11">
        <f>IF('KWh (Cumulative) NLI'!AL67=0,0,((('KWh (Monthly) ENTRY NLI '!AL67*0.5)+'KWh (Cumulative) NLI'!AK67-'Rebasing adj NLI'!AL57)*AL109)*AL$19*AL$127)</f>
        <v>0</v>
      </c>
      <c r="AM67" s="11">
        <f>IF('KWh (Cumulative) NLI'!AM67=0,0,((('KWh (Monthly) ENTRY NLI '!AM67*0.5)+'KWh (Cumulative) NLI'!AL67-'Rebasing adj NLI'!AM57)*AM109)*AM$19*AM$127)</f>
        <v>0</v>
      </c>
      <c r="AN67" s="11">
        <f>IF('KWh (Cumulative) NLI'!AN67=0,0,((('KWh (Monthly) ENTRY NLI '!AN67*0.5)+'KWh (Cumulative) NLI'!AM67-'Rebasing adj NLI'!AN57)*AN109)*AN$19*AN$127)</f>
        <v>0</v>
      </c>
      <c r="AO67" s="11">
        <f>IF('KWh (Cumulative) NLI'!AO67=0,0,((('KWh (Monthly) ENTRY NLI '!AO67*0.5)+'KWh (Cumulative) NLI'!AN67-'Rebasing adj NLI'!AO57)*AO109)*AO$19*AO$127)</f>
        <v>0</v>
      </c>
      <c r="AP67" s="11">
        <f>IF('KWh (Cumulative) NLI'!AP67=0,0,((('KWh (Monthly) ENTRY NLI '!AP67*0.5)+'KWh (Cumulative) NLI'!AO67-'Rebasing adj NLI'!AP57)*AP109)*AP$19*AP$127)</f>
        <v>0</v>
      </c>
      <c r="AQ67" s="11">
        <f>IF('KWh (Cumulative) NLI'!AQ67=0,0,((('KWh (Monthly) ENTRY NLI '!AQ67*0.5)+'KWh (Cumulative) NLI'!AP67-'Rebasing adj NLI'!AQ57)*AQ109)*AQ$19*AQ$127)</f>
        <v>0</v>
      </c>
      <c r="AR67" s="11">
        <f>IF('KWh (Cumulative) NLI'!AR67=0,0,((('KWh (Monthly) ENTRY NLI '!AR67*0.5)+'KWh (Cumulative) NLI'!AQ67-'Rebasing adj NLI'!AR57)*AR109)*AR$19*AR$127)</f>
        <v>0</v>
      </c>
      <c r="AS67" s="11">
        <f>IF('KWh (Cumulative) NLI'!AS67=0,0,((('KWh (Monthly) ENTRY NLI '!AS67*0.5)+'KWh (Cumulative) NLI'!AR67-'Rebasing adj NLI'!AS57)*AS109)*AS$19*AS$127)</f>
        <v>0</v>
      </c>
      <c r="AT67" s="11">
        <f>IF('KWh (Cumulative) NLI'!AT67=0,0,((('KWh (Monthly) ENTRY NLI '!AT67*0.5)+'KWh (Cumulative) NLI'!AS67-'Rebasing adj NLI'!AT57)*AT109)*AT$19*AT$127)</f>
        <v>0</v>
      </c>
      <c r="AU67" s="11">
        <f>IF('KWh (Cumulative) NLI'!AU67=0,0,((('KWh (Monthly) ENTRY NLI '!AU67*0.5)+'KWh (Cumulative) NLI'!AT67-'Rebasing adj NLI'!AU57)*AU109)*AU$19*AU$127)</f>
        <v>0</v>
      </c>
      <c r="AV67" s="11">
        <f>IF('KWh (Cumulative) NLI'!AV67=0,0,((('KWh (Monthly) ENTRY NLI '!AV67*0.5)+'KWh (Cumulative) NLI'!AU67-'Rebasing adj NLI'!AV57)*AV109)*AV$19*AV$127)</f>
        <v>0</v>
      </c>
      <c r="AW67" s="11">
        <f>IF('KWh (Cumulative) NLI'!AW67=0,0,((('KWh (Monthly) ENTRY NLI '!AW67*0.5)+'KWh (Cumulative) NLI'!AV67-'Rebasing adj NLI'!AW57)*AW109)*AW$19*AW$127)</f>
        <v>0</v>
      </c>
      <c r="AX67" s="11">
        <f>IF('KWh (Cumulative) NLI'!AX67=0,0,((('KWh (Monthly) ENTRY NLI '!AX67*0.5)+'KWh (Cumulative) NLI'!AW67-'Rebasing adj NLI'!AX57)*AX109)*AX$19*AX$127)</f>
        <v>0</v>
      </c>
      <c r="AY67" s="11">
        <f>IF('KWh (Cumulative) NLI'!AY67=0,0,((('KWh (Monthly) ENTRY NLI '!AY67*0.5)+'KWh (Cumulative) NLI'!AX67-'Rebasing adj NLI'!AY57)*AY109)*AY$19*AY$127)</f>
        <v>0</v>
      </c>
      <c r="AZ67" s="11">
        <f>IF('KWh (Cumulative) NLI'!AZ67=0,0,((('KWh (Monthly) ENTRY NLI '!AZ67*0.5)+'KWh (Cumulative) NLI'!AY67-'Rebasing adj NLI'!AZ57)*AZ109)*AZ$19*AZ$127)</f>
        <v>0</v>
      </c>
      <c r="BA67" s="11">
        <f>IF('KWh (Cumulative) NLI'!BA67=0,0,((('KWh (Monthly) ENTRY NLI '!BA67*0.5)+'KWh (Cumulative) NLI'!AZ67-'Rebasing adj NLI'!BA57)*BA109)*BA$19*BA$127)</f>
        <v>0</v>
      </c>
      <c r="BB67" s="11">
        <f>IF('KWh (Cumulative) NLI'!BB67=0,0,((('KWh (Monthly) ENTRY NLI '!BB67*0.5)+'KWh (Cumulative) NLI'!BA67-'Rebasing adj NLI'!BB57)*BB109)*BB$19*BB$127)</f>
        <v>0</v>
      </c>
      <c r="BC67" s="11">
        <f>IF('KWh (Cumulative) NLI'!BC67=0,0,((('KWh (Monthly) ENTRY NLI '!BC67*0.5)+'KWh (Cumulative) NLI'!BB67-'Rebasing adj NLI'!BC57)*BC109)*BC$19*BC$127)</f>
        <v>0</v>
      </c>
      <c r="BD67" s="11">
        <f>IF('KWh (Cumulative) NLI'!BD67=0,0,((('KWh (Monthly) ENTRY NLI '!BD67*0.5)+'KWh (Cumulative) NLI'!BC67-'Rebasing adj NLI'!BD57)*BD109)*BD$19*BD$127)</f>
        <v>0</v>
      </c>
      <c r="BE67" s="11">
        <f>IF('KWh (Cumulative) NLI'!BE67=0,0,((('KWh (Monthly) ENTRY NLI '!BE67*0.5)+'KWh (Cumulative) NLI'!BD67-'Rebasing adj NLI'!BE57)*BE109)*BE$19*BE$127)</f>
        <v>0</v>
      </c>
      <c r="BF67" s="11">
        <f>IF('KWh (Cumulative) NLI'!BF67=0,0,((('KWh (Monthly) ENTRY NLI '!BF67*0.5)+'KWh (Cumulative) NLI'!BE67-'Rebasing adj NLI'!BF57)*BF109)*BF$19*BF$127)</f>
        <v>0</v>
      </c>
      <c r="BG67" s="11">
        <f>IF('KWh (Cumulative) NLI'!BG67=0,0,((('KWh (Monthly) ENTRY NLI '!BG67*0.5)+'KWh (Cumulative) NLI'!BF67-'Rebasing adj NLI'!BG57)*BG109)*BG$19*BG$127)</f>
        <v>0</v>
      </c>
      <c r="BH67" s="11">
        <f>IF('KWh (Cumulative) NLI'!BH67=0,0,((('KWh (Monthly) ENTRY NLI '!BH67*0.5)+'KWh (Cumulative) NLI'!BG67-'Rebasing adj NLI'!BH57)*BH109)*BH$19*BH$127)</f>
        <v>0</v>
      </c>
      <c r="BI67" s="11">
        <f>IF('KWh (Cumulative) NLI'!BI67=0,0,((('KWh (Monthly) ENTRY NLI '!BI67*0.5)+'KWh (Cumulative) NLI'!BH67-'Rebasing adj NLI'!BI57)*BI109)*BI$19*BI$127)</f>
        <v>0</v>
      </c>
      <c r="BJ67" s="11">
        <f>IF('KWh (Cumulative) NLI'!BJ67=0,0,((('KWh (Monthly) ENTRY NLI '!BJ67*0.5)+'KWh (Cumulative) NLI'!BI67-'Rebasing adj NLI'!BJ57)*BJ109)*BJ$19*BJ$127)</f>
        <v>0</v>
      </c>
      <c r="BK67" s="11">
        <f>IF('KWh (Cumulative) NLI'!BK67=0,0,((('KWh (Monthly) ENTRY NLI '!BK67*0.5)+'KWh (Cumulative) NLI'!BJ67-'Rebasing adj NLI'!BK57)*BK109)*BK$19*BK$127)</f>
        <v>0</v>
      </c>
      <c r="BL67" s="11">
        <f>IF('KWh (Cumulative) NLI'!BL67=0,0,((('KWh (Monthly) ENTRY NLI '!BL67*0.5)+'KWh (Cumulative) NLI'!BK67-'Rebasing adj NLI'!BL57)*BL109)*BL$19*BL$127)</f>
        <v>0</v>
      </c>
      <c r="BM67" s="11">
        <f>IF('KWh (Cumulative) NLI'!BM67=0,0,((('KWh (Monthly) ENTRY NLI '!BM67*0.5)+'KWh (Cumulative) NLI'!BL67-'Rebasing adj NLI'!BM57)*BM109)*BM$19*BM$127)</f>
        <v>0</v>
      </c>
      <c r="BN67" s="11">
        <f>IF('KWh (Cumulative) NLI'!BN67=0,0,((('KWh (Monthly) ENTRY NLI '!BN67*0.5)+'KWh (Cumulative) NLI'!BM67-'Rebasing adj NLI'!BN57)*BN109)*BN$19*BN$127)</f>
        <v>0</v>
      </c>
      <c r="BO67" s="11">
        <f>IF('KWh (Cumulative) NLI'!BO67=0,0,((('KWh (Monthly) ENTRY NLI '!BO67*0.5)+'KWh (Cumulative) NLI'!BN67-'Rebasing adj NLI'!BO57)*BO109)*BO$19*BO$127)</f>
        <v>0</v>
      </c>
      <c r="BP67" s="11">
        <f>IF('KWh (Cumulative) NLI'!BP67=0,0,((('KWh (Monthly) ENTRY NLI '!BP67*0.5)+'KWh (Cumulative) NLI'!BO67-'Rebasing adj NLI'!BP57)*BP109)*BP$19*BP$127)</f>
        <v>0</v>
      </c>
      <c r="BQ67" s="11">
        <f>IF('KWh (Cumulative) NLI'!BQ67=0,0,((('KWh (Monthly) ENTRY NLI '!BQ67*0.5)+'KWh (Cumulative) NLI'!BP67-'Rebasing adj NLI'!BQ57)*BQ109)*BQ$19*BQ$127)</f>
        <v>0</v>
      </c>
      <c r="BR67" s="11">
        <f>IF('KWh (Cumulative) NLI'!BR67=0,0,((('KWh (Monthly) ENTRY NLI '!BR67*0.5)+'KWh (Cumulative) NLI'!BQ67-'Rebasing adj NLI'!BR57)*BR109)*BR$19*BR$127)</f>
        <v>0</v>
      </c>
      <c r="BS67" s="11">
        <f>IF('KWh (Cumulative) NLI'!BS67=0,0,((('KWh (Monthly) ENTRY NLI '!BS67*0.5)+'KWh (Cumulative) NLI'!BR67-'Rebasing adj NLI'!BS57)*BS109)*BS$19*BS$127)</f>
        <v>0</v>
      </c>
      <c r="BT67" s="11">
        <f>IF('KWh (Cumulative) NLI'!BT67=0,0,((('KWh (Monthly) ENTRY NLI '!BT67*0.5)+'KWh (Cumulative) NLI'!BS67-'Rebasing adj NLI'!BT57)*BT109)*BT$19*BT$127)</f>
        <v>0</v>
      </c>
      <c r="BU67" s="11">
        <f>IF('KWh (Cumulative) NLI'!BU67=0,0,((('KWh (Monthly) ENTRY NLI '!BU67*0.5)+'KWh (Cumulative) NLI'!BT67-'Rebasing adj NLI'!BU57)*BU109)*BU$19*BU$127)</f>
        <v>0</v>
      </c>
      <c r="BV67" s="11">
        <f>IF('KWh (Cumulative) NLI'!BV67=0,0,((('KWh (Monthly) ENTRY NLI '!BV67*0.5)+'KWh (Cumulative) NLI'!BU67-'Rebasing adj NLI'!BV57)*BV109)*BV$19*BV$127)</f>
        <v>0</v>
      </c>
      <c r="BW67" s="11">
        <f>IF('KWh (Cumulative) NLI'!BW67=0,0,((('KWh (Monthly) ENTRY NLI '!BW67*0.5)+'KWh (Cumulative) NLI'!BV67-'Rebasing adj NLI'!BW57)*BW109)*BW$19*BW$127)</f>
        <v>0</v>
      </c>
      <c r="BX67" s="11">
        <f>IF('KWh (Cumulative) NLI'!BX67=0,0,((('KWh (Monthly) ENTRY NLI '!BX67*0.5)+'KWh (Cumulative) NLI'!BW67-'Rebasing adj NLI'!BX57)*BX109)*BX$19*BX$127)</f>
        <v>0</v>
      </c>
      <c r="BY67" s="11">
        <f>IF('KWh (Cumulative) NLI'!BY67=0,0,((('KWh (Monthly) ENTRY NLI '!BY67*0.5)+'KWh (Cumulative) NLI'!BX67-'Rebasing adj NLI'!BY57)*BY109)*BY$19*BY$127)</f>
        <v>0</v>
      </c>
      <c r="BZ67" s="11">
        <f>IF('KWh (Cumulative) NLI'!BZ67=0,0,((('KWh (Monthly) ENTRY NLI '!BZ67*0.5)+'KWh (Cumulative) NLI'!BY67-'Rebasing adj NLI'!BZ57)*BZ109)*BZ$19*BZ$127)</f>
        <v>0</v>
      </c>
      <c r="CA67" s="11">
        <f>IF('KWh (Cumulative) NLI'!CA67=0,0,((('KWh (Monthly) ENTRY NLI '!CA67*0.5)+'KWh (Cumulative) NLI'!BZ67-'Rebasing adj NLI'!CA57)*CA109)*CA$19*CA$127)</f>
        <v>0</v>
      </c>
      <c r="CB67" s="11">
        <f>IF('KWh (Cumulative) NLI'!CB67=0,0,((('KWh (Monthly) ENTRY NLI '!CB67*0.5)+'KWh (Cumulative) NLI'!CA67-'Rebasing adj NLI'!CB57)*CB109)*CB$19*CB$127)</f>
        <v>0</v>
      </c>
      <c r="CC67" s="11">
        <f>IF('KWh (Cumulative) NLI'!CC67=0,0,((('KWh (Monthly) ENTRY NLI '!CC67*0.5)+'KWh (Cumulative) NLI'!CB67-'Rebasing adj NLI'!CC57)*CC109)*CC$19*CC$127)</f>
        <v>0</v>
      </c>
      <c r="CD67" s="11">
        <f>IF('KWh (Cumulative) NLI'!CD67=0,0,((('KWh (Monthly) ENTRY NLI '!CD67*0.5)+'KWh (Cumulative) NLI'!CC67-'Rebasing adj NLI'!CD57)*CD109)*CD$19*CD$127)</f>
        <v>0</v>
      </c>
      <c r="CE67" s="11">
        <f>IF('KWh (Cumulative) NLI'!CE67=0,0,((('KWh (Monthly) ENTRY NLI '!CE67*0.5)+'KWh (Cumulative) NLI'!CD67-'Rebasing adj NLI'!CE57)*CE109)*CE$19*CE$127)</f>
        <v>0</v>
      </c>
      <c r="CF67" s="11">
        <f>IF('KWh (Cumulative) NLI'!CF67=0,0,((('KWh (Monthly) ENTRY NLI '!CF67*0.5)+'KWh (Cumulative) NLI'!CE67-'Rebasing adj NLI'!CF57)*CF109)*CF$19*CF$127)</f>
        <v>0</v>
      </c>
      <c r="CG67" s="11">
        <f>IF('KWh (Cumulative) NLI'!CG67=0,0,((('KWh (Monthly) ENTRY NLI '!CG67*0.5)+'KWh (Cumulative) NLI'!CF67-'Rebasing adj NLI'!CG57)*CG109)*CG$19*CG$127)</f>
        <v>0</v>
      </c>
      <c r="CH67" s="11">
        <f>IF('KWh (Cumulative) NLI'!CH67=0,0,((('KWh (Monthly) ENTRY NLI '!CH67*0.5)+'KWh (Cumulative) NLI'!CG67-'Rebasing adj NLI'!CH57)*CH109)*CH$19*CH$127)</f>
        <v>0</v>
      </c>
      <c r="CI67" s="11">
        <f>IF('KWh (Cumulative) NLI'!CI67=0,0,((('KWh (Monthly) ENTRY NLI '!CI67*0.5)+'KWh (Cumulative) NLI'!CH67-'Rebasing adj NLI'!CI57)*CI109)*CI$19*CI$127)</f>
        <v>0</v>
      </c>
      <c r="CJ67" s="11">
        <f>IF('KWh (Cumulative) NLI'!CJ67=0,0,((('KWh (Monthly) ENTRY NLI '!CJ67*0.5)+'KWh (Cumulative) NLI'!CI67-'Rebasing adj NLI'!CJ57)*CJ109)*CJ$19*CJ$127)</f>
        <v>0</v>
      </c>
      <c r="CK67" s="111">
        <f t="shared" si="36"/>
        <v>0</v>
      </c>
      <c r="CL67" s="111">
        <v>0</v>
      </c>
    </row>
    <row r="68" spans="1:90" x14ac:dyDescent="0.25">
      <c r="A68" s="209"/>
      <c r="B68" s="45" t="s">
        <v>1</v>
      </c>
      <c r="C68" s="11">
        <f>IF('KWh (Cumulative) NLI'!C68=0,0,((('KWh (Monthly) ENTRY NLI '!C68*0.5)-'Rebasing adj NLI'!C58)*C110)*C$19*C$127)</f>
        <v>0</v>
      </c>
      <c r="D68" s="11">
        <f>IF('KWh (Cumulative) NLI'!D68=0,0,((('KWh (Monthly) ENTRY NLI '!D68*0.5)+'KWh (Cumulative) NLI'!C68-'Rebasing adj NLI'!D58)*D110)*D$19*D$127)</f>
        <v>0</v>
      </c>
      <c r="E68" s="11">
        <f>IF('KWh (Cumulative) NLI'!E68=0,0,((('KWh (Monthly) ENTRY NLI '!E68*0.5)+'KWh (Cumulative) NLI'!D68-'Rebasing adj NLI'!E58)*E110)*E$19*E$127)</f>
        <v>0</v>
      </c>
      <c r="F68" s="11">
        <f>IF('KWh (Cumulative) NLI'!F68=0,0,((('KWh (Monthly) ENTRY NLI '!F68*0.5)+'KWh (Cumulative) NLI'!E68-'Rebasing adj NLI'!F58)*F110)*F$19*F$127)</f>
        <v>0</v>
      </c>
      <c r="G68" s="11">
        <f>IF('KWh (Cumulative) NLI'!G68=0,0,((('KWh (Monthly) ENTRY NLI '!G68*0.5)+'KWh (Cumulative) NLI'!F68-'Rebasing adj NLI'!G58)*G110)*G$19*G$127)</f>
        <v>0</v>
      </c>
      <c r="H68" s="11">
        <f>IF('KWh (Cumulative) NLI'!H68=0,0,((('KWh (Monthly) ENTRY NLI '!H68*0.5)+'KWh (Cumulative) NLI'!G68-'Rebasing adj NLI'!H58)*H110)*H$19*H$127)</f>
        <v>0</v>
      </c>
      <c r="I68" s="11">
        <f>IF('KWh (Cumulative) NLI'!I68=0,0,((('KWh (Monthly) ENTRY NLI '!I68*0.5)+'KWh (Cumulative) NLI'!H68-'Rebasing adj NLI'!I58)*I110)*I$19*I$127)</f>
        <v>0</v>
      </c>
      <c r="J68" s="11">
        <f>IF('KWh (Cumulative) NLI'!J68=0,0,((('KWh (Monthly) ENTRY NLI '!J68*0.5)+'KWh (Cumulative) NLI'!I68-'Rebasing adj NLI'!J58)*J110)*J$19*J$127)</f>
        <v>0</v>
      </c>
      <c r="K68" s="11">
        <f>IF('KWh (Cumulative) NLI'!K68=0,0,((('KWh (Monthly) ENTRY NLI '!K68*0.5)+'KWh (Cumulative) NLI'!J68-'Rebasing adj NLI'!K58)*K110)*K$19*K$127)</f>
        <v>163.17165866073398</v>
      </c>
      <c r="L68" s="11">
        <f>IF('KWh (Cumulative) NLI'!L68=0,0,((('KWh (Monthly) ENTRY NLI '!L68*0.5)+'KWh (Cumulative) NLI'!K68-'Rebasing adj NLI'!L58)*L110)*L$19*L$127)</f>
        <v>30.195121653920204</v>
      </c>
      <c r="M68" s="11">
        <f>IF('KWh (Cumulative) NLI'!M68=0,0,((('KWh (Monthly) ENTRY NLI '!M68*0.5)+'KWh (Cumulative) NLI'!L68-'Rebasing adj NLI'!M58)*M110)*M$19*M$127)</f>
        <v>33.103495080141563</v>
      </c>
      <c r="N68" s="11">
        <f>IF('KWh (Cumulative) NLI'!N68=0,0,((('KWh (Monthly) ENTRY NLI '!N68*0.5)+'KWh (Cumulative) NLI'!M68-'Rebasing adj NLI'!N58)*N110)*N$19*N$127)</f>
        <v>0.58467536750782179</v>
      </c>
      <c r="O68" s="11">
        <f>IF('KWh (Cumulative) NLI'!O68=0,0,((('KWh (Monthly) ENTRY NLI '!O68*0.5)+'KWh (Cumulative) NLI'!N68-'Rebasing adj NLI'!O58)*O110)*O$19*O$127)</f>
        <v>5.3406081144138771E-2</v>
      </c>
      <c r="P68" s="11">
        <f>IF('KWh (Cumulative) NLI'!P68=0,0,((('KWh (Monthly) ENTRY NLI '!P68*0.5)+'KWh (Cumulative) NLI'!O68-'Rebasing adj NLI'!P58)*P110)*P$19*P$127)</f>
        <v>19.640706718969795</v>
      </c>
      <c r="Q68" s="11">
        <f>IF('KWh (Cumulative) NLI'!Q68=0,0,((('KWh (Monthly) ENTRY NLI '!Q68*0.5)+'KWh (Cumulative) NLI'!P68-'Rebasing adj NLI'!Q58)*Q110)*Q$19*Q$127)</f>
        <v>1127.3476929345352</v>
      </c>
      <c r="R68" s="11">
        <f>IF('KWh (Cumulative) NLI'!R68=0,0,((('KWh (Monthly) ENTRY NLI '!R68*0.5)+'KWh (Cumulative) NLI'!Q68-'Rebasing adj NLI'!R58)*R110)*R$19*R$127)</f>
        <v>3704.0959553213083</v>
      </c>
      <c r="S68" s="11">
        <f>IF('KWh (Cumulative) NLI'!S68=0,0,((('KWh (Monthly) ENTRY NLI '!S68*0.5)+'KWh (Cumulative) NLI'!R68-'Rebasing adj NLI'!S58)*S110)*S$19*S$127)</f>
        <v>11230.143747681897</v>
      </c>
      <c r="T68" s="11">
        <f>IF('KWh (Cumulative) NLI'!T68=0,0,((('KWh (Monthly) ENTRY NLI '!T68*0.5)+'KWh (Cumulative) NLI'!S68-'Rebasing adj NLI'!T58)*T110)*T$19*T$127)</f>
        <v>75035.774667770835</v>
      </c>
      <c r="U68" s="11">
        <f>IF('KWh (Cumulative) NLI'!U68=0,0,((('KWh (Monthly) ENTRY NLI '!U68*0.5)+'KWh (Cumulative) NLI'!T68-'Rebasing adj NLI'!U58)*U110)*U$19*U$127)</f>
        <v>106026.39267696599</v>
      </c>
      <c r="V68" s="11">
        <f>IF('KWh (Cumulative) NLI'!V68=0,0,((('KWh (Monthly) ENTRY NLI '!V68*0.5)+'KWh (Cumulative) NLI'!U68-'Rebasing adj NLI'!V58)*V110)*V$19*V$127)</f>
        <v>102945.1908394723</v>
      </c>
      <c r="W68" s="11">
        <f>IF('KWh (Cumulative) NLI'!W68=0,0,((('KWh (Monthly) ENTRY NLI '!W68*0.5)+'KWh (Cumulative) NLI'!V68-'Rebasing adj NLI'!W58)*W110)*W$19*W$127)</f>
        <v>42873.12368124396</v>
      </c>
      <c r="X68" s="11">
        <f>IF('KWh (Cumulative) NLI'!X68=0,0,((('KWh (Monthly) ENTRY NLI '!X68*0.5)+'KWh (Cumulative) NLI'!W68-'Rebasing adj NLI'!X58)*X110)*X$19*X$127)</f>
        <v>4169.2277159320793</v>
      </c>
      <c r="Y68" s="11">
        <f>IF('KWh (Cumulative) NLI'!Y68=0,0,((('KWh (Monthly) ENTRY NLI '!Y68*0.5)+'KWh (Cumulative) NLI'!X68-'Rebasing adj NLI'!Y58)*Y110)*Y$19*Y$127)</f>
        <v>1317.0839058333768</v>
      </c>
      <c r="Z68" s="11">
        <f>IF('KWh (Cumulative) NLI'!Z68=0,0,((('KWh (Monthly) ENTRY NLI '!Z68*0.5)+'KWh (Cumulative) NLI'!Y68-'Rebasing adj NLI'!Z58)*Z110)*Z$19*Z$127)</f>
        <v>15.226284734114497</v>
      </c>
      <c r="AA68" s="11">
        <f>IF('KWh (Cumulative) NLI'!AA68=0,0,((('KWh (Monthly) ENTRY NLI '!AA68*0.5)+'KWh (Cumulative) NLI'!Z68-'Rebasing adj NLI'!AA58)*AA110)*AA$19*AA$127)</f>
        <v>1.5850019050426514</v>
      </c>
      <c r="AB68" s="11">
        <f>IF('KWh (Cumulative) NLI'!AB68=0,0,((('KWh (Monthly) ENTRY NLI '!AB68*0.5)+'KWh (Cumulative) NLI'!AA68-'Rebasing adj NLI'!AB58)*AB110)*AB$19*AB$127)</f>
        <v>68.446259175790189</v>
      </c>
      <c r="AC68" s="11">
        <f>IF('KWh (Cumulative) NLI'!AC68=0,0,((('KWh (Monthly) ENTRY NLI '!AC68*0.5)+'KWh (Cumulative) NLI'!AB68-'Rebasing adj NLI'!AC58)*AC110)*AC$19*AC$127)</f>
        <v>2066.1256416973597</v>
      </c>
      <c r="AD68" s="11">
        <f>IF('KWh (Cumulative) NLI'!AD68=0,0,((('KWh (Monthly) ENTRY NLI '!AD68*0.5)+'KWh (Cumulative) NLI'!AC68-'Rebasing adj NLI'!AD58)*AD110)*AD$19*AD$127)</f>
        <v>6281.5010546254452</v>
      </c>
      <c r="AE68" s="11">
        <f>IF('KWh (Cumulative) NLI'!AE68=0,0,((('KWh (Monthly) ENTRY NLI '!AE68*0.5)+'KWh (Cumulative) NLI'!AD68-'Rebasing adj NLI'!AE58)*AE110)*AE$19*AE$127)</f>
        <v>19178.984176600887</v>
      </c>
      <c r="AF68" s="11">
        <f>IF('KWh (Cumulative) NLI'!AF68=0,0,((('KWh (Monthly) ENTRY NLI '!AF68*0.5)+'KWh (Cumulative) NLI'!AE68-'Rebasing adj NLI'!AF58)*AF110)*AF$19*AF$127)</f>
        <v>126465.56671938812</v>
      </c>
      <c r="AG68" s="11">
        <f>IF('KWh (Cumulative) NLI'!AG68=0,0,((('KWh (Monthly) ENTRY NLI '!AG68*0.5)+'KWh (Cumulative) NLI'!AF68-'Rebasing adj NLI'!AG58)*AG110)*AG$19*AG$127)</f>
        <v>171326.46590731066</v>
      </c>
      <c r="AH68" s="11">
        <f>IF('KWh (Cumulative) NLI'!AH68=0,0,((('KWh (Monthly) ENTRY NLI '!AH68*0.5)+'KWh (Cumulative) NLI'!AG68-'Rebasing adj NLI'!AH58)*AH110)*AH$19*AH$127)</f>
        <v>153851.01479001212</v>
      </c>
      <c r="AI68" s="11">
        <f>IF('KWh (Cumulative) NLI'!AI68=0,0,((('KWh (Monthly) ENTRY NLI '!AI68*0.5)+'KWh (Cumulative) NLI'!AH68-'Rebasing adj NLI'!AI58)*AI110)*AI$19*AI$127)</f>
        <v>63057.448894660782</v>
      </c>
      <c r="AJ68" s="11">
        <f>IF('KWh (Cumulative) NLI'!AJ68=0,0,((('KWh (Monthly) ENTRY NLI '!AJ68*0.5)+'KWh (Cumulative) NLI'!AI68-'Rebasing adj NLI'!AJ58)*AJ110)*AJ$19*AJ$127)</f>
        <v>5743.1816862360511</v>
      </c>
      <c r="AK68" s="11">
        <f>IF('KWh (Cumulative) NLI'!AK68=0,0,((('KWh (Monthly) ENTRY NLI '!AK68*0.5)+'KWh (Cumulative) NLI'!AJ68-'Rebasing adj NLI'!AK58)*AK110)*AK$19*AK$127)</f>
        <v>1835.1346320264465</v>
      </c>
      <c r="AL68" s="11">
        <f>IF('KWh (Cumulative) NLI'!AL68=0,0,((('KWh (Monthly) ENTRY NLI '!AL68*0.5)+'KWh (Cumulative) NLI'!AK68-'Rebasing adj NLI'!AL58)*AL110)*AL$19*AL$127)</f>
        <v>19.467170810957743</v>
      </c>
      <c r="AM68" s="11">
        <f>IF('KWh (Cumulative) NLI'!AM68=0,0,((('KWh (Monthly) ENTRY NLI '!AM68*0.5)+'KWh (Cumulative) NLI'!AL68-'Rebasing adj NLI'!AM58)*AM110)*AM$19*AM$127)</f>
        <v>1.8295847955244082</v>
      </c>
      <c r="AN68" s="11">
        <f>IF('KWh (Cumulative) NLI'!AN68=0,0,((('KWh (Monthly) ENTRY NLI '!AN68*0.5)+'KWh (Cumulative) NLI'!AM68-'Rebasing adj NLI'!AN58)*AN110)*AN$19*AN$127)</f>
        <v>97.079931822078663</v>
      </c>
      <c r="AO68" s="11">
        <f>IF('KWh (Cumulative) NLI'!AO68=0,0,((('KWh (Monthly) ENTRY NLI '!AO68*0.5)+'KWh (Cumulative) NLI'!AN68-'Rebasing adj NLI'!AO58)*AO110)*AO$19*AO$127)</f>
        <v>3461.6987596419408</v>
      </c>
      <c r="AP68" s="11">
        <f>IF('KWh (Cumulative) NLI'!AP68=0,0,((('KWh (Monthly) ENTRY NLI '!AP68*0.5)+'KWh (Cumulative) NLI'!AO68-'Rebasing adj NLI'!AP58)*AP110)*AP$19*AP$127)</f>
        <v>10288.086391339491</v>
      </c>
      <c r="AQ68" s="11">
        <f>IF('KWh (Cumulative) NLI'!AQ68=0,0,((('KWh (Monthly) ENTRY NLI '!AQ68*0.5)+'KWh (Cumulative) NLI'!AP68-'Rebasing adj NLI'!AQ58)*AQ110)*AQ$19*AQ$127)</f>
        <v>31337.397547180895</v>
      </c>
      <c r="AR68" s="11">
        <f>IF('KWh (Cumulative) NLI'!AR68=0,0,((('KWh (Monthly) ENTRY NLI '!AR68*0.5)+'KWh (Cumulative) NLI'!AQ68-'Rebasing adj NLI'!AR58)*AR110)*AR$19*AR$127)</f>
        <v>217225.62100067662</v>
      </c>
      <c r="AS68" s="11">
        <f>IF('KWh (Cumulative) NLI'!AS68=0,0,((('KWh (Monthly) ENTRY NLI '!AS68*0.5)+'KWh (Cumulative) NLI'!AR68-'Rebasing adj NLI'!AS58)*AS110)*AS$19*AS$127)</f>
        <v>293158.86359387968</v>
      </c>
      <c r="AT68" s="11">
        <f>IF('KWh (Cumulative) NLI'!AT68=0,0,((('KWh (Monthly) ENTRY NLI '!AT68*0.5)+'KWh (Cumulative) NLI'!AS68-'Rebasing adj NLI'!AT58)*AT110)*AT$19*AT$127)</f>
        <v>275956.3789749011</v>
      </c>
      <c r="AU68" s="11">
        <f>IF('KWh (Cumulative) NLI'!AU68=0,0,((('KWh (Monthly) ENTRY NLI '!AU68*0.5)+'KWh (Cumulative) NLI'!AT68-'Rebasing adj NLI'!AU58)*AU110)*AU$19*AU$127)</f>
        <v>109972.28319370052</v>
      </c>
      <c r="AV68" s="11">
        <f>IF('KWh (Cumulative) NLI'!AV68=0,0,((('KWh (Monthly) ENTRY NLI '!AV68*0.5)+'KWh (Cumulative) NLI'!AU68-'Rebasing adj NLI'!AV58)*AV110)*AV$19*AV$127)</f>
        <v>9486.34674296509</v>
      </c>
      <c r="AW68" s="11">
        <f>IF('KWh (Cumulative) NLI'!AW68=0,0,((('KWh (Monthly) ENTRY NLI '!AW68*0.5)+'KWh (Cumulative) NLI'!AV68-'Rebasing adj NLI'!AW58)*AW110)*AW$19*AW$127)</f>
        <v>2924.1557553383236</v>
      </c>
      <c r="AX68" s="11">
        <f>IF('KWh (Cumulative) NLI'!AX68=0,0,((('KWh (Monthly) ENTRY NLI '!AX68*0.5)+'KWh (Cumulative) NLI'!AW68-'Rebasing adj NLI'!AX58)*AX110)*AX$19*AX$127)</f>
        <v>30.354503186630076</v>
      </c>
      <c r="AY68" s="11">
        <f>IF('KWh (Cumulative) NLI'!AY68=0,0,((('KWh (Monthly) ENTRY NLI '!AY68*0.5)+'KWh (Cumulative) NLI'!AX68-'Rebasing adj NLI'!AY58)*AY110)*AY$19*AY$127)</f>
        <v>2.7726813395389032</v>
      </c>
      <c r="AZ68" s="11">
        <f>IF('KWh (Cumulative) NLI'!AZ68=0,0,((('KWh (Monthly) ENTRY NLI '!AZ68*0.5)+'KWh (Cumulative) NLI'!AY68-'Rebasing adj NLI'!AZ58)*AZ110)*AZ$19*AZ$127)</f>
        <v>116.21741668143747</v>
      </c>
      <c r="BA68" s="11">
        <f>IF('KWh (Cumulative) NLI'!BA68=0,0,((('KWh (Monthly) ENTRY NLI '!BA68*0.5)+'KWh (Cumulative) NLI'!AZ68-'Rebasing adj NLI'!BA58)*BA110)*BA$19*BA$127)</f>
        <v>3461.6987596419408</v>
      </c>
      <c r="BB68" s="11">
        <f>IF('KWh (Cumulative) NLI'!BB68=0,0,((('KWh (Monthly) ENTRY NLI '!BB68*0.5)+'KWh (Cumulative) NLI'!BA68-'Rebasing adj NLI'!BB58)*BB110)*BB$19*BB$127)</f>
        <v>10288.086391339491</v>
      </c>
      <c r="BC68" s="11">
        <f>IF('KWh (Cumulative) NLI'!BC68=0,0,((('KWh (Monthly) ENTRY NLI '!BC68*0.5)+'KWh (Cumulative) NLI'!BB68-'Rebasing adj NLI'!BC58)*BC110)*BC$19*BC$127)</f>
        <v>31337.397547180895</v>
      </c>
      <c r="BD68" s="11">
        <f>IF('KWh (Cumulative) NLI'!BD68=0,0,((('KWh (Monthly) ENTRY NLI '!BD68*0.5)+'KWh (Cumulative) NLI'!BC68-'Rebasing adj NLI'!BD58)*BD110)*BD$19*BD$127)</f>
        <v>0</v>
      </c>
      <c r="BE68" s="11">
        <f>IF('KWh (Cumulative) NLI'!BE68=0,0,((('KWh (Monthly) ENTRY NLI '!BE68*0.5)+'KWh (Cumulative) NLI'!BD68-'Rebasing adj NLI'!BE58)*BE110)*BE$19*BE$127)</f>
        <v>0</v>
      </c>
      <c r="BF68" s="11">
        <f>IF('KWh (Cumulative) NLI'!BF68=0,0,((('KWh (Monthly) ENTRY NLI '!BF68*0.5)+'KWh (Cumulative) NLI'!BE68-'Rebasing adj NLI'!BF58)*BF110)*BF$19*BF$127)</f>
        <v>0</v>
      </c>
      <c r="BG68" s="11">
        <f>IF('KWh (Cumulative) NLI'!BG68=0,0,((('KWh (Monthly) ENTRY NLI '!BG68*0.5)+'KWh (Cumulative) NLI'!BF68-'Rebasing adj NLI'!BG58)*BG110)*BG$19*BG$127)</f>
        <v>0</v>
      </c>
      <c r="BH68" s="11">
        <f>IF('KWh (Cumulative) NLI'!BH68=0,0,((('KWh (Monthly) ENTRY NLI '!BH68*0.5)+'KWh (Cumulative) NLI'!BG68-'Rebasing adj NLI'!BH58)*BH110)*BH$19*BH$127)</f>
        <v>0</v>
      </c>
      <c r="BI68" s="11">
        <f>IF('KWh (Cumulative) NLI'!BI68=0,0,((('KWh (Monthly) ENTRY NLI '!BI68*0.5)+'KWh (Cumulative) NLI'!BH68-'Rebasing adj NLI'!BI58)*BI110)*BI$19*BI$127)</f>
        <v>0</v>
      </c>
      <c r="BJ68" s="11">
        <f>IF('KWh (Cumulative) NLI'!BJ68=0,0,((('KWh (Monthly) ENTRY NLI '!BJ68*0.5)+'KWh (Cumulative) NLI'!BI68-'Rebasing adj NLI'!BJ58)*BJ110)*BJ$19*BJ$127)</f>
        <v>0</v>
      </c>
      <c r="BK68" s="11">
        <f>IF('KWh (Cumulative) NLI'!BK68=0,0,((('KWh (Monthly) ENTRY NLI '!BK68*0.5)+'KWh (Cumulative) NLI'!BJ68-'Rebasing adj NLI'!BK58)*BK110)*BK$19*BK$127)</f>
        <v>0</v>
      </c>
      <c r="BL68" s="11">
        <f>IF('KWh (Cumulative) NLI'!BL68=0,0,((('KWh (Monthly) ENTRY NLI '!BL68*0.5)+'KWh (Cumulative) NLI'!BK68-'Rebasing adj NLI'!BL58)*BL110)*BL$19*BL$127)</f>
        <v>0</v>
      </c>
      <c r="BM68" s="11">
        <f>IF('KWh (Cumulative) NLI'!BM68=0,0,((('KWh (Monthly) ENTRY NLI '!BM68*0.5)+'KWh (Cumulative) NLI'!BL68-'Rebasing adj NLI'!BM58)*BM110)*BM$19*BM$127)</f>
        <v>0</v>
      </c>
      <c r="BN68" s="11">
        <f>IF('KWh (Cumulative) NLI'!BN68=0,0,((('KWh (Monthly) ENTRY NLI '!BN68*0.5)+'KWh (Cumulative) NLI'!BM68-'Rebasing adj NLI'!BN58)*BN110)*BN$19*BN$127)</f>
        <v>0</v>
      </c>
      <c r="BO68" s="11">
        <f>IF('KWh (Cumulative) NLI'!BO68=0,0,((('KWh (Monthly) ENTRY NLI '!BO68*0.5)+'KWh (Cumulative) NLI'!BN68-'Rebasing adj NLI'!BO58)*BO110)*BO$19*BO$127)</f>
        <v>0</v>
      </c>
      <c r="BP68" s="11">
        <f>IF('KWh (Cumulative) NLI'!BP68=0,0,((('KWh (Monthly) ENTRY NLI '!BP68*0.5)+'KWh (Cumulative) NLI'!BO68-'Rebasing adj NLI'!BP58)*BP110)*BP$19*BP$127)</f>
        <v>0</v>
      </c>
      <c r="BQ68" s="11">
        <f>IF('KWh (Cumulative) NLI'!BQ68=0,0,((('KWh (Monthly) ENTRY NLI '!BQ68*0.5)+'KWh (Cumulative) NLI'!BP68-'Rebasing adj NLI'!BQ58)*BQ110)*BQ$19*BQ$127)</f>
        <v>0</v>
      </c>
      <c r="BR68" s="11">
        <f>IF('KWh (Cumulative) NLI'!BR68=0,0,((('KWh (Monthly) ENTRY NLI '!BR68*0.5)+'KWh (Cumulative) NLI'!BQ68-'Rebasing adj NLI'!BR58)*BR110)*BR$19*BR$127)</f>
        <v>0</v>
      </c>
      <c r="BS68" s="11">
        <f>IF('KWh (Cumulative) NLI'!BS68=0,0,((('KWh (Monthly) ENTRY NLI '!BS68*0.5)+'KWh (Cumulative) NLI'!BR68-'Rebasing adj NLI'!BS58)*BS110)*BS$19*BS$127)</f>
        <v>0</v>
      </c>
      <c r="BT68" s="11">
        <f>IF('KWh (Cumulative) NLI'!BT68=0,0,((('KWh (Monthly) ENTRY NLI '!BT68*0.5)+'KWh (Cumulative) NLI'!BS68-'Rebasing adj NLI'!BT58)*BT110)*BT$19*BT$127)</f>
        <v>0</v>
      </c>
      <c r="BU68" s="11">
        <f>IF('KWh (Cumulative) NLI'!BU68=0,0,((('KWh (Monthly) ENTRY NLI '!BU68*0.5)+'KWh (Cumulative) NLI'!BT68-'Rebasing adj NLI'!BU58)*BU110)*BU$19*BU$127)</f>
        <v>0</v>
      </c>
      <c r="BV68" s="11">
        <f>IF('KWh (Cumulative) NLI'!BV68=0,0,((('KWh (Monthly) ENTRY NLI '!BV68*0.5)+'KWh (Cumulative) NLI'!BU68-'Rebasing adj NLI'!BV58)*BV110)*BV$19*BV$127)</f>
        <v>0</v>
      </c>
      <c r="BW68" s="11">
        <f>IF('KWh (Cumulative) NLI'!BW68=0,0,((('KWh (Monthly) ENTRY NLI '!BW68*0.5)+'KWh (Cumulative) NLI'!BV68-'Rebasing adj NLI'!BW58)*BW110)*BW$19*BW$127)</f>
        <v>0</v>
      </c>
      <c r="BX68" s="11">
        <f>IF('KWh (Cumulative) NLI'!BX68=0,0,((('KWh (Monthly) ENTRY NLI '!BX68*0.5)+'KWh (Cumulative) NLI'!BW68-'Rebasing adj NLI'!BX58)*BX110)*BX$19*BX$127)</f>
        <v>0</v>
      </c>
      <c r="BY68" s="11">
        <f>IF('KWh (Cumulative) NLI'!BY68=0,0,((('KWh (Monthly) ENTRY NLI '!BY68*0.5)+'KWh (Cumulative) NLI'!BX68-'Rebasing adj NLI'!BY58)*BY110)*BY$19*BY$127)</f>
        <v>0</v>
      </c>
      <c r="BZ68" s="11">
        <f>IF('KWh (Cumulative) NLI'!BZ68=0,0,((('KWh (Monthly) ENTRY NLI '!BZ68*0.5)+'KWh (Cumulative) NLI'!BY68-'Rebasing adj NLI'!BZ58)*BZ110)*BZ$19*BZ$127)</f>
        <v>0</v>
      </c>
      <c r="CA68" s="11">
        <f>IF('KWh (Cumulative) NLI'!CA68=0,0,((('KWh (Monthly) ENTRY NLI '!CA68*0.5)+'KWh (Cumulative) NLI'!BZ68-'Rebasing adj NLI'!CA58)*CA110)*CA$19*CA$127)</f>
        <v>0</v>
      </c>
      <c r="CB68" s="11">
        <f>IF('KWh (Cumulative) NLI'!CB68=0,0,((('KWh (Monthly) ENTRY NLI '!CB68*0.5)+'KWh (Cumulative) NLI'!CA68-'Rebasing adj NLI'!CB58)*CB110)*CB$19*CB$127)</f>
        <v>0</v>
      </c>
      <c r="CC68" s="11">
        <f>IF('KWh (Cumulative) NLI'!CC68=0,0,((('KWh (Monthly) ENTRY NLI '!CC68*0.5)+'KWh (Cumulative) NLI'!CB68-'Rebasing adj NLI'!CC58)*CC110)*CC$19*CC$127)</f>
        <v>0</v>
      </c>
      <c r="CD68" s="11">
        <f>IF('KWh (Cumulative) NLI'!CD68=0,0,((('KWh (Monthly) ENTRY NLI '!CD68*0.5)+'KWh (Cumulative) NLI'!CC68-'Rebasing adj NLI'!CD58)*CD110)*CD$19*CD$127)</f>
        <v>0</v>
      </c>
      <c r="CE68" s="11">
        <f>IF('KWh (Cumulative) NLI'!CE68=0,0,((('KWh (Monthly) ENTRY NLI '!CE68*0.5)+'KWh (Cumulative) NLI'!CD68-'Rebasing adj NLI'!CE58)*CE110)*CE$19*CE$127)</f>
        <v>0</v>
      </c>
      <c r="CF68" s="11">
        <f>IF('KWh (Cumulative) NLI'!CF68=0,0,((('KWh (Monthly) ENTRY NLI '!CF68*0.5)+'KWh (Cumulative) NLI'!CE68-'Rebasing adj NLI'!CF58)*CF110)*CF$19*CF$127)</f>
        <v>0</v>
      </c>
      <c r="CG68" s="11">
        <f>IF('KWh (Cumulative) NLI'!CG68=0,0,((('KWh (Monthly) ENTRY NLI '!CG68*0.5)+'KWh (Cumulative) NLI'!CF68-'Rebasing adj NLI'!CG58)*CG110)*CG$19*CG$127)</f>
        <v>0</v>
      </c>
      <c r="CH68" s="11">
        <f>IF('KWh (Cumulative) NLI'!CH68=0,0,((('KWh (Monthly) ENTRY NLI '!CH68*0.5)+'KWh (Cumulative) NLI'!CG68-'Rebasing adj NLI'!CH58)*CH110)*CH$19*CH$127)</f>
        <v>0</v>
      </c>
      <c r="CI68" s="11">
        <f>IF('KWh (Cumulative) NLI'!CI68=0,0,((('KWh (Monthly) ENTRY NLI '!CI68*0.5)+'KWh (Cumulative) NLI'!CH68-'Rebasing adj NLI'!CI58)*CI110)*CI$19*CI$127)</f>
        <v>0</v>
      </c>
      <c r="CJ68" s="11">
        <f>IF('KWh (Cumulative) NLI'!CJ68=0,0,((('KWh (Monthly) ENTRY NLI '!CJ68*0.5)+'KWh (Cumulative) NLI'!CI68-'Rebasing adj NLI'!CJ58)*CJ110)*CJ$19*CJ$127)</f>
        <v>0</v>
      </c>
      <c r="CK68" s="111">
        <f t="shared" si="36"/>
        <v>1897731.5469415137</v>
      </c>
      <c r="CL68" s="111">
        <v>127239.69060903834</v>
      </c>
    </row>
    <row r="69" spans="1:90" x14ac:dyDescent="0.25">
      <c r="A69" s="209"/>
      <c r="B69" s="45" t="s">
        <v>11</v>
      </c>
      <c r="C69" s="11">
        <f>IF('KWh (Cumulative) NLI'!C69=0,0,((('KWh (Monthly) ENTRY NLI '!C69*0.5)-'Rebasing adj NLI'!C59)*C111)*C$19*C$127)</f>
        <v>0</v>
      </c>
      <c r="D69" s="11">
        <f>IF('KWh (Cumulative) NLI'!D69=0,0,((('KWh (Monthly) ENTRY NLI '!D69*0.5)+'KWh (Cumulative) NLI'!C69-'Rebasing adj NLI'!D59)*D111)*D$19*D$127)</f>
        <v>0</v>
      </c>
      <c r="E69" s="11">
        <f>IF('KWh (Cumulative) NLI'!E69=0,0,((('KWh (Monthly) ENTRY NLI '!E69*0.5)+'KWh (Cumulative) NLI'!D69-'Rebasing adj NLI'!E59)*E111)*E$19*E$127)</f>
        <v>0</v>
      </c>
      <c r="F69" s="11">
        <f>IF('KWh (Cumulative) NLI'!F69=0,0,((('KWh (Monthly) ENTRY NLI '!F69*0.5)+'KWh (Cumulative) NLI'!E69-'Rebasing adj NLI'!F59)*F111)*F$19*F$127)</f>
        <v>0</v>
      </c>
      <c r="G69" s="11">
        <f>IF('KWh (Cumulative) NLI'!G69=0,0,((('KWh (Monthly) ENTRY NLI '!G69*0.5)+'KWh (Cumulative) NLI'!F69-'Rebasing adj NLI'!G59)*G111)*G$19*G$127)</f>
        <v>0</v>
      </c>
      <c r="H69" s="11">
        <f>IF('KWh (Cumulative) NLI'!H69=0,0,((('KWh (Monthly) ENTRY NLI '!H69*0.5)+'KWh (Cumulative) NLI'!G69-'Rebasing adj NLI'!H59)*H111)*H$19*H$127)</f>
        <v>0</v>
      </c>
      <c r="I69" s="11">
        <f>IF('KWh (Cumulative) NLI'!I69=0,0,((('KWh (Monthly) ENTRY NLI '!I69*0.5)+'KWh (Cumulative) NLI'!H69-'Rebasing adj NLI'!I59)*I111)*I$19*I$127)</f>
        <v>0</v>
      </c>
      <c r="J69" s="11">
        <f>IF('KWh (Cumulative) NLI'!J69=0,0,((('KWh (Monthly) ENTRY NLI '!J69*0.5)+'KWh (Cumulative) NLI'!I69-'Rebasing adj NLI'!J59)*J111)*J$19*J$127)</f>
        <v>0</v>
      </c>
      <c r="K69" s="11">
        <f>IF('KWh (Cumulative) NLI'!K69=0,0,((('KWh (Monthly) ENTRY NLI '!K69*0.5)+'KWh (Cumulative) NLI'!J69-'Rebasing adj NLI'!K59)*K111)*K$19*K$127)</f>
        <v>0</v>
      </c>
      <c r="L69" s="11">
        <f>IF('KWh (Cumulative) NLI'!L69=0,0,((('KWh (Monthly) ENTRY NLI '!L69*0.5)+'KWh (Cumulative) NLI'!K69-'Rebasing adj NLI'!L59)*L111)*L$19*L$127)</f>
        <v>0</v>
      </c>
      <c r="M69" s="11">
        <f>IF('KWh (Cumulative) NLI'!M69=0,0,((('KWh (Monthly) ENTRY NLI '!M69*0.5)+'KWh (Cumulative) NLI'!L69-'Rebasing adj NLI'!M59)*M111)*M$19*M$127)</f>
        <v>0</v>
      </c>
      <c r="N69" s="11">
        <f>IF('KWh (Cumulative) NLI'!N69=0,0,((('KWh (Monthly) ENTRY NLI '!N69*0.5)+'KWh (Cumulative) NLI'!M69-'Rebasing adj NLI'!N59)*N111)*N$19*N$127)</f>
        <v>0</v>
      </c>
      <c r="O69" s="11">
        <f>IF('KWh (Cumulative) NLI'!O69=0,0,((('KWh (Monthly) ENTRY NLI '!O69*0.5)+'KWh (Cumulative) NLI'!N69-'Rebasing adj NLI'!O59)*O111)*O$19*O$127)</f>
        <v>0</v>
      </c>
      <c r="P69" s="11">
        <f>IF('KWh (Cumulative) NLI'!P69=0,0,((('KWh (Monthly) ENTRY NLI '!P69*0.5)+'KWh (Cumulative) NLI'!O69-'Rebasing adj NLI'!P59)*P111)*P$19*P$127)</f>
        <v>0</v>
      </c>
      <c r="Q69" s="11">
        <f>IF('KWh (Cumulative) NLI'!Q69=0,0,((('KWh (Monthly) ENTRY NLI '!Q69*0.5)+'KWh (Cumulative) NLI'!P69-'Rebasing adj NLI'!Q59)*Q111)*Q$19*Q$127)</f>
        <v>0</v>
      </c>
      <c r="R69" s="11">
        <f>IF('KWh (Cumulative) NLI'!R69=0,0,((('KWh (Monthly) ENTRY NLI '!R69*0.5)+'KWh (Cumulative) NLI'!Q69-'Rebasing adj NLI'!R59)*R111)*R$19*R$127)</f>
        <v>0</v>
      </c>
      <c r="S69" s="11">
        <f>IF('KWh (Cumulative) NLI'!S69=0,0,((('KWh (Monthly) ENTRY NLI '!S69*0.5)+'KWh (Cumulative) NLI'!R69-'Rebasing adj NLI'!S59)*S111)*S$19*S$127)</f>
        <v>0</v>
      </c>
      <c r="T69" s="11">
        <f>IF('KWh (Cumulative) NLI'!T69=0,0,((('KWh (Monthly) ENTRY NLI '!T69*0.5)+'KWh (Cumulative) NLI'!S69-'Rebasing adj NLI'!T59)*T111)*T$19*T$127)</f>
        <v>0</v>
      </c>
      <c r="U69" s="11">
        <f>IF('KWh (Cumulative) NLI'!U69=0,0,((('KWh (Monthly) ENTRY NLI '!U69*0.5)+'KWh (Cumulative) NLI'!T69-'Rebasing adj NLI'!U59)*U111)*U$19*U$127)</f>
        <v>223.66482003105233</v>
      </c>
      <c r="V69" s="11">
        <f>IF('KWh (Cumulative) NLI'!V69=0,0,((('KWh (Monthly) ENTRY NLI '!V69*0.5)+'KWh (Cumulative) NLI'!U69-'Rebasing adj NLI'!V59)*V111)*V$19*V$127)</f>
        <v>378.57176837088593</v>
      </c>
      <c r="W69" s="11">
        <f>IF('KWh (Cumulative) NLI'!W69=0,0,((('KWh (Monthly) ENTRY NLI '!W69*0.5)+'KWh (Cumulative) NLI'!V69-'Rebasing adj NLI'!W59)*W111)*W$19*W$127)</f>
        <v>1125.6349780938069</v>
      </c>
      <c r="X69" s="11">
        <f>IF('KWh (Cumulative) NLI'!X69=0,0,((('KWh (Monthly) ENTRY NLI '!X69*0.5)+'KWh (Cumulative) NLI'!W69-'Rebasing adj NLI'!X59)*X111)*X$19*X$127)</f>
        <v>1725.3684679128992</v>
      </c>
      <c r="Y69" s="11">
        <f>IF('KWh (Cumulative) NLI'!Y69=0,0,((('KWh (Monthly) ENTRY NLI '!Y69*0.5)+'KWh (Cumulative) NLI'!X69-'Rebasing adj NLI'!Y59)*Y111)*Y$19*Y$127)</f>
        <v>2080.0418057963661</v>
      </c>
      <c r="Z69" s="11">
        <f>IF('KWh (Cumulative) NLI'!Z69=0,0,((('KWh (Monthly) ENTRY NLI '!Z69*0.5)+'KWh (Cumulative) NLI'!Y69-'Rebasing adj NLI'!Z59)*Z111)*Z$19*Z$127)</f>
        <v>2686.1440313599132</v>
      </c>
      <c r="AA69" s="11">
        <f>IF('KWh (Cumulative) NLI'!AA69=0,0,((('KWh (Monthly) ENTRY NLI '!AA69*0.5)+'KWh (Cumulative) NLI'!Z69-'Rebasing adj NLI'!AA59)*AA111)*AA$19*AA$127)</f>
        <v>3429.7255563273511</v>
      </c>
      <c r="AB69" s="11">
        <f>IF('KWh (Cumulative) NLI'!AB69=0,0,((('KWh (Monthly) ENTRY NLI '!AB69*0.5)+'KWh (Cumulative) NLI'!AA69-'Rebasing adj NLI'!AB59)*AB111)*AB$19*AB$127)</f>
        <v>2831.5839450952685</v>
      </c>
      <c r="AC69" s="11">
        <f>IF('KWh (Cumulative) NLI'!AC69=0,0,((('KWh (Monthly) ENTRY NLI '!AC69*0.5)+'KWh (Cumulative) NLI'!AB69-'Rebasing adj NLI'!AC59)*AC111)*AC$19*AC$127)</f>
        <v>2543.4535846716208</v>
      </c>
      <c r="AD69" s="11">
        <f>IF('KWh (Cumulative) NLI'!AD69=0,0,((('KWh (Monthly) ENTRY NLI '!AD69*0.5)+'KWh (Cumulative) NLI'!AC69-'Rebasing adj NLI'!AD59)*AD111)*AD$19*AD$127)</f>
        <v>2446.6829458901907</v>
      </c>
      <c r="AE69" s="11">
        <f>IF('KWh (Cumulative) NLI'!AE69=0,0,((('KWh (Monthly) ENTRY NLI '!AE69*0.5)+'KWh (Cumulative) NLI'!AD69-'Rebasing adj NLI'!AE59)*AE111)*AE$19*AE$127)</f>
        <v>3262.2099550876583</v>
      </c>
      <c r="AF69" s="11">
        <f>IF('KWh (Cumulative) NLI'!AF69=0,0,((('KWh (Monthly) ENTRY NLI '!AF69*0.5)+'KWh (Cumulative) NLI'!AE69-'Rebasing adj NLI'!AF59)*AF111)*AF$19*AF$127)</f>
        <v>5534.3134133442627</v>
      </c>
      <c r="AG69" s="11">
        <f>IF('KWh (Cumulative) NLI'!AG69=0,0,((('KWh (Monthly) ENTRY NLI '!AG69*0.5)+'KWh (Cumulative) NLI'!AF69-'Rebasing adj NLI'!AG59)*AG111)*AG$19*AG$127)</f>
        <v>7455.9926912726842</v>
      </c>
      <c r="AH69" s="11">
        <f>IF('KWh (Cumulative) NLI'!AH69=0,0,((('KWh (Monthly) ENTRY NLI '!AH69*0.5)+'KWh (Cumulative) NLI'!AG69-'Rebasing adj NLI'!AH59)*AH111)*AH$19*AH$127)</f>
        <v>5998.1519294395321</v>
      </c>
      <c r="AI69" s="11">
        <f>IF('KWh (Cumulative) NLI'!AI69=0,0,((('KWh (Monthly) ENTRY NLI '!AI69*0.5)+'KWh (Cumulative) NLI'!AH69-'Rebasing adj NLI'!AI59)*AI111)*AI$19*AI$127)</f>
        <v>7098.6603693552188</v>
      </c>
      <c r="AJ69" s="11">
        <f>IF('KWh (Cumulative) NLI'!AJ69=0,0,((('KWh (Monthly) ENTRY NLI '!AJ69*0.5)+'KWh (Cumulative) NLI'!AI69-'Rebasing adj NLI'!AJ59)*AJ111)*AJ$19*AJ$127)</f>
        <v>4121.7693147616765</v>
      </c>
      <c r="AK69" s="11">
        <f>IF('KWh (Cumulative) NLI'!AK69=0,0,((('KWh (Monthly) ENTRY NLI '!AK69*0.5)+'KWh (Cumulative) NLI'!AJ69-'Rebasing adj NLI'!AK59)*AK111)*AK$19*AK$127)</f>
        <v>3618.1521216392357</v>
      </c>
      <c r="AL69" s="11">
        <f>IF('KWh (Cumulative) NLI'!AL69=0,0,((('KWh (Monthly) ENTRY NLI '!AL69*0.5)+'KWh (Cumulative) NLI'!AK69-'Rebasing adj NLI'!AL59)*AL111)*AL$19*AL$127)</f>
        <v>4209.1234141737868</v>
      </c>
      <c r="AM69" s="11">
        <f>IF('KWh (Cumulative) NLI'!AM69=0,0,((('KWh (Monthly) ENTRY NLI '!AM69*0.5)+'KWh (Cumulative) NLI'!AL69-'Rebasing adj NLI'!AM59)*AM111)*AM$19*AM$127)</f>
        <v>4798.9358769015926</v>
      </c>
      <c r="AN69" s="11">
        <f>IF('KWh (Cumulative) NLI'!AN69=0,0,((('KWh (Monthly) ENTRY NLI '!AN69*0.5)+'KWh (Cumulative) NLI'!AM69-'Rebasing adj NLI'!AN59)*AN111)*AN$19*AN$127)</f>
        <v>4224.7007522945642</v>
      </c>
      <c r="AO69" s="11">
        <f>IF('KWh (Cumulative) NLI'!AO69=0,0,((('KWh (Monthly) ENTRY NLI '!AO69*0.5)+'KWh (Cumulative) NLI'!AN69-'Rebasing adj NLI'!AO59)*AO111)*AO$19*AO$127)</f>
        <v>4097.9616595754896</v>
      </c>
      <c r="AP69" s="11">
        <f>IF('KWh (Cumulative) NLI'!AP69=0,0,((('KWh (Monthly) ENTRY NLI '!AP69*0.5)+'KWh (Cumulative) NLI'!AO69-'Rebasing adj NLI'!AP59)*AP111)*AP$19*AP$127)</f>
        <v>3905.7638060276527</v>
      </c>
      <c r="AQ69" s="11">
        <f>IF('KWh (Cumulative) NLI'!AQ69=0,0,((('KWh (Monthly) ENTRY NLI '!AQ69*0.5)+'KWh (Cumulative) NLI'!AP69-'Rebasing adj NLI'!AQ59)*AQ111)*AQ$19*AQ$127)</f>
        <v>4921.5902311030068</v>
      </c>
      <c r="AR69" s="11">
        <f>IF('KWh (Cumulative) NLI'!AR69=0,0,((('KWh (Monthly) ENTRY NLI '!AR69*0.5)+'KWh (Cumulative) NLI'!AQ69-'Rebasing adj NLI'!AR59)*AR111)*AR$19*AR$127)</f>
        <v>8270.3831219526201</v>
      </c>
      <c r="AS69" s="11">
        <f>IF('KWh (Cumulative) NLI'!AS69=0,0,((('KWh (Monthly) ENTRY NLI '!AS69*0.5)+'KWh (Cumulative) NLI'!AR69-'Rebasing adj NLI'!AS59)*AS111)*AS$19*AS$127)</f>
        <v>10596.237401051887</v>
      </c>
      <c r="AT69" s="11">
        <f>IF('KWh (Cumulative) NLI'!AT69=0,0,((('KWh (Monthly) ENTRY NLI '!AT69*0.5)+'KWh (Cumulative) NLI'!AS69-'Rebasing adj NLI'!AT59)*AT111)*AT$19*AT$127)</f>
        <v>8564.889356260237</v>
      </c>
      <c r="AU69" s="11">
        <f>IF('KWh (Cumulative) NLI'!AU69=0,0,((('KWh (Monthly) ENTRY NLI '!AU69*0.5)+'KWh (Cumulative) NLI'!AT69-'Rebasing adj NLI'!AU59)*AU111)*AU$19*AU$127)</f>
        <v>10136.328882032498</v>
      </c>
      <c r="AV69" s="11">
        <f>IF('KWh (Cumulative) NLI'!AV69=0,0,((('KWh (Monthly) ENTRY NLI '!AV69*0.5)+'KWh (Cumulative) NLI'!AU69-'Rebasing adj NLI'!AV59)*AV111)*AV$19*AV$127)</f>
        <v>5865.4058475715246</v>
      </c>
      <c r="AW69" s="11">
        <f>IF('KWh (Cumulative) NLI'!AW69=0,0,((('KWh (Monthly) ENTRY NLI '!AW69*0.5)+'KWh (Cumulative) NLI'!AV69-'Rebasing adj NLI'!AW59)*AW111)*AW$19*AW$127)</f>
        <v>5112.9219094576201</v>
      </c>
      <c r="AX69" s="11">
        <f>IF('KWh (Cumulative) NLI'!AX69=0,0,((('KWh (Monthly) ENTRY NLI '!AX69*0.5)+'KWh (Cumulative) NLI'!AW69-'Rebasing adj NLI'!AX59)*AX111)*AX$19*AX$127)</f>
        <v>5542.40391835019</v>
      </c>
      <c r="AY69" s="11">
        <f>IF('KWh (Cumulative) NLI'!AY69=0,0,((('KWh (Monthly) ENTRY NLI '!AY69*0.5)+'KWh (Cumulative) NLI'!AX69-'Rebasing adj NLI'!AY59)*AY111)*AY$19*AY$127)</f>
        <v>5934.027235815659</v>
      </c>
      <c r="AZ69" s="11">
        <f>IF('KWh (Cumulative) NLI'!AZ69=0,0,((('KWh (Monthly) ENTRY NLI '!AZ69*0.5)+'KWh (Cumulative) NLI'!AY69-'Rebasing adj NLI'!AZ59)*AZ111)*AZ$19*AZ$127)</f>
        <v>4671.4945470338125</v>
      </c>
      <c r="BA69" s="11">
        <f>IF('KWh (Cumulative) NLI'!BA69=0,0,((('KWh (Monthly) ENTRY NLI '!BA69*0.5)+'KWh (Cumulative) NLI'!AZ69-'Rebasing adj NLI'!BA59)*BA111)*BA$19*BA$127)</f>
        <v>4097.9616595754896</v>
      </c>
      <c r="BB69" s="11">
        <f>IF('KWh (Cumulative) NLI'!BB69=0,0,((('KWh (Monthly) ENTRY NLI '!BB69*0.5)+'KWh (Cumulative) NLI'!BA69-'Rebasing adj NLI'!BB59)*BB111)*BB$19*BB$127)</f>
        <v>3905.7638060276527</v>
      </c>
      <c r="BC69" s="11">
        <f>IF('KWh (Cumulative) NLI'!BC69=0,0,((('KWh (Monthly) ENTRY NLI '!BC69*0.5)+'KWh (Cumulative) NLI'!BB69-'Rebasing adj NLI'!BC59)*BC111)*BC$19*BC$127)</f>
        <v>4921.5902311030068</v>
      </c>
      <c r="BD69" s="11">
        <f>IF('KWh (Cumulative) NLI'!BD69=0,0,((('KWh (Monthly) ENTRY NLI '!BD69*0.5)+'KWh (Cumulative) NLI'!BC69-'Rebasing adj NLI'!BD59)*BD111)*BD$19*BD$127)</f>
        <v>0</v>
      </c>
      <c r="BE69" s="11">
        <f>IF('KWh (Cumulative) NLI'!BE69=0,0,((('KWh (Monthly) ENTRY NLI '!BE69*0.5)+'KWh (Cumulative) NLI'!BD69-'Rebasing adj NLI'!BE59)*BE111)*BE$19*BE$127)</f>
        <v>0</v>
      </c>
      <c r="BF69" s="11">
        <f>IF('KWh (Cumulative) NLI'!BF69=0,0,((('KWh (Monthly) ENTRY NLI '!BF69*0.5)+'KWh (Cumulative) NLI'!BE69-'Rebasing adj NLI'!BF59)*BF111)*BF$19*BF$127)</f>
        <v>0</v>
      </c>
      <c r="BG69" s="11">
        <f>IF('KWh (Cumulative) NLI'!BG69=0,0,((('KWh (Monthly) ENTRY NLI '!BG69*0.5)+'KWh (Cumulative) NLI'!BF69-'Rebasing adj NLI'!BG59)*BG111)*BG$19*BG$127)</f>
        <v>0</v>
      </c>
      <c r="BH69" s="11">
        <f>IF('KWh (Cumulative) NLI'!BH69=0,0,((('KWh (Monthly) ENTRY NLI '!BH69*0.5)+'KWh (Cumulative) NLI'!BG69-'Rebasing adj NLI'!BH59)*BH111)*BH$19*BH$127)</f>
        <v>0</v>
      </c>
      <c r="BI69" s="11">
        <f>IF('KWh (Cumulative) NLI'!BI69=0,0,((('KWh (Monthly) ENTRY NLI '!BI69*0.5)+'KWh (Cumulative) NLI'!BH69-'Rebasing adj NLI'!BI59)*BI111)*BI$19*BI$127)</f>
        <v>0</v>
      </c>
      <c r="BJ69" s="11">
        <f>IF('KWh (Cumulative) NLI'!BJ69=0,0,((('KWh (Monthly) ENTRY NLI '!BJ69*0.5)+'KWh (Cumulative) NLI'!BI69-'Rebasing adj NLI'!BJ59)*BJ111)*BJ$19*BJ$127)</f>
        <v>0</v>
      </c>
      <c r="BK69" s="11">
        <f>IF('KWh (Cumulative) NLI'!BK69=0,0,((('KWh (Monthly) ENTRY NLI '!BK69*0.5)+'KWh (Cumulative) NLI'!BJ69-'Rebasing adj NLI'!BK59)*BK111)*BK$19*BK$127)</f>
        <v>0</v>
      </c>
      <c r="BL69" s="11">
        <f>IF('KWh (Cumulative) NLI'!BL69=0,0,((('KWh (Monthly) ENTRY NLI '!BL69*0.5)+'KWh (Cumulative) NLI'!BK69-'Rebasing adj NLI'!BL59)*BL111)*BL$19*BL$127)</f>
        <v>0</v>
      </c>
      <c r="BM69" s="11">
        <f>IF('KWh (Cumulative) NLI'!BM69=0,0,((('KWh (Monthly) ENTRY NLI '!BM69*0.5)+'KWh (Cumulative) NLI'!BL69-'Rebasing adj NLI'!BM59)*BM111)*BM$19*BM$127)</f>
        <v>0</v>
      </c>
      <c r="BN69" s="11">
        <f>IF('KWh (Cumulative) NLI'!BN69=0,0,((('KWh (Monthly) ENTRY NLI '!BN69*0.5)+'KWh (Cumulative) NLI'!BM69-'Rebasing adj NLI'!BN59)*BN111)*BN$19*BN$127)</f>
        <v>0</v>
      </c>
      <c r="BO69" s="11">
        <f>IF('KWh (Cumulative) NLI'!BO69=0,0,((('KWh (Monthly) ENTRY NLI '!BO69*0.5)+'KWh (Cumulative) NLI'!BN69-'Rebasing adj NLI'!BO59)*BO111)*BO$19*BO$127)</f>
        <v>0</v>
      </c>
      <c r="BP69" s="11">
        <f>IF('KWh (Cumulative) NLI'!BP69=0,0,((('KWh (Monthly) ENTRY NLI '!BP69*0.5)+'KWh (Cumulative) NLI'!BO69-'Rebasing adj NLI'!BP59)*BP111)*BP$19*BP$127)</f>
        <v>0</v>
      </c>
      <c r="BQ69" s="11">
        <f>IF('KWh (Cumulative) NLI'!BQ69=0,0,((('KWh (Monthly) ENTRY NLI '!BQ69*0.5)+'KWh (Cumulative) NLI'!BP69-'Rebasing adj NLI'!BQ59)*BQ111)*BQ$19*BQ$127)</f>
        <v>0</v>
      </c>
      <c r="BR69" s="11">
        <f>IF('KWh (Cumulative) NLI'!BR69=0,0,((('KWh (Monthly) ENTRY NLI '!BR69*0.5)+'KWh (Cumulative) NLI'!BQ69-'Rebasing adj NLI'!BR59)*BR111)*BR$19*BR$127)</f>
        <v>0</v>
      </c>
      <c r="BS69" s="11">
        <f>IF('KWh (Cumulative) NLI'!BS69=0,0,((('KWh (Monthly) ENTRY NLI '!BS69*0.5)+'KWh (Cumulative) NLI'!BR69-'Rebasing adj NLI'!BS59)*BS111)*BS$19*BS$127)</f>
        <v>0</v>
      </c>
      <c r="BT69" s="11">
        <f>IF('KWh (Cumulative) NLI'!BT69=0,0,((('KWh (Monthly) ENTRY NLI '!BT69*0.5)+'KWh (Cumulative) NLI'!BS69-'Rebasing adj NLI'!BT59)*BT111)*BT$19*BT$127)</f>
        <v>0</v>
      </c>
      <c r="BU69" s="11">
        <f>IF('KWh (Cumulative) NLI'!BU69=0,0,((('KWh (Monthly) ENTRY NLI '!BU69*0.5)+'KWh (Cumulative) NLI'!BT69-'Rebasing adj NLI'!BU59)*BU111)*BU$19*BU$127)</f>
        <v>0</v>
      </c>
      <c r="BV69" s="11">
        <f>IF('KWh (Cumulative) NLI'!BV69=0,0,((('KWh (Monthly) ENTRY NLI '!BV69*0.5)+'KWh (Cumulative) NLI'!BU69-'Rebasing adj NLI'!BV59)*BV111)*BV$19*BV$127)</f>
        <v>0</v>
      </c>
      <c r="BW69" s="11">
        <f>IF('KWh (Cumulative) NLI'!BW69=0,0,((('KWh (Monthly) ENTRY NLI '!BW69*0.5)+'KWh (Cumulative) NLI'!BV69-'Rebasing adj NLI'!BW59)*BW111)*BW$19*BW$127)</f>
        <v>0</v>
      </c>
      <c r="BX69" s="11">
        <f>IF('KWh (Cumulative) NLI'!BX69=0,0,((('KWh (Monthly) ENTRY NLI '!BX69*0.5)+'KWh (Cumulative) NLI'!BW69-'Rebasing adj NLI'!BX59)*BX111)*BX$19*BX$127)</f>
        <v>0</v>
      </c>
      <c r="BY69" s="11">
        <f>IF('KWh (Cumulative) NLI'!BY69=0,0,((('KWh (Monthly) ENTRY NLI '!BY69*0.5)+'KWh (Cumulative) NLI'!BX69-'Rebasing adj NLI'!BY59)*BY111)*BY$19*BY$127)</f>
        <v>0</v>
      </c>
      <c r="BZ69" s="11">
        <f>IF('KWh (Cumulative) NLI'!BZ69=0,0,((('KWh (Monthly) ENTRY NLI '!BZ69*0.5)+'KWh (Cumulative) NLI'!BY69-'Rebasing adj NLI'!BZ59)*BZ111)*BZ$19*BZ$127)</f>
        <v>0</v>
      </c>
      <c r="CA69" s="11">
        <f>IF('KWh (Cumulative) NLI'!CA69=0,0,((('KWh (Monthly) ENTRY NLI '!CA69*0.5)+'KWh (Cumulative) NLI'!BZ69-'Rebasing adj NLI'!CA59)*CA111)*CA$19*CA$127)</f>
        <v>0</v>
      </c>
      <c r="CB69" s="11">
        <f>IF('KWh (Cumulative) NLI'!CB69=0,0,((('KWh (Monthly) ENTRY NLI '!CB69*0.5)+'KWh (Cumulative) NLI'!CA69-'Rebasing adj NLI'!CB59)*CB111)*CB$19*CB$127)</f>
        <v>0</v>
      </c>
      <c r="CC69" s="11">
        <f>IF('KWh (Cumulative) NLI'!CC69=0,0,((('KWh (Monthly) ENTRY NLI '!CC69*0.5)+'KWh (Cumulative) NLI'!CB69-'Rebasing adj NLI'!CC59)*CC111)*CC$19*CC$127)</f>
        <v>0</v>
      </c>
      <c r="CD69" s="11">
        <f>IF('KWh (Cumulative) NLI'!CD69=0,0,((('KWh (Monthly) ENTRY NLI '!CD69*0.5)+'KWh (Cumulative) NLI'!CC69-'Rebasing adj NLI'!CD59)*CD111)*CD$19*CD$127)</f>
        <v>0</v>
      </c>
      <c r="CE69" s="11">
        <f>IF('KWh (Cumulative) NLI'!CE69=0,0,((('KWh (Monthly) ENTRY NLI '!CE69*0.5)+'KWh (Cumulative) NLI'!CD69-'Rebasing adj NLI'!CE59)*CE111)*CE$19*CE$127)</f>
        <v>0</v>
      </c>
      <c r="CF69" s="11">
        <f>IF('KWh (Cumulative) NLI'!CF69=0,0,((('KWh (Monthly) ENTRY NLI '!CF69*0.5)+'KWh (Cumulative) NLI'!CE69-'Rebasing adj NLI'!CF59)*CF111)*CF$19*CF$127)</f>
        <v>0</v>
      </c>
      <c r="CG69" s="11">
        <f>IF('KWh (Cumulative) NLI'!CG69=0,0,((('KWh (Monthly) ENTRY NLI '!CG69*0.5)+'KWh (Cumulative) NLI'!CF69-'Rebasing adj NLI'!CG59)*CG111)*CG$19*CG$127)</f>
        <v>0</v>
      </c>
      <c r="CH69" s="11">
        <f>IF('KWh (Cumulative) NLI'!CH69=0,0,((('KWh (Monthly) ENTRY NLI '!CH69*0.5)+'KWh (Cumulative) NLI'!CG69-'Rebasing adj NLI'!CH59)*CH111)*CH$19*CH$127)</f>
        <v>0</v>
      </c>
      <c r="CI69" s="11">
        <f>IF('KWh (Cumulative) NLI'!CI69=0,0,((('KWh (Monthly) ENTRY NLI '!CI69*0.5)+'KWh (Cumulative) NLI'!CH69-'Rebasing adj NLI'!CI59)*CI111)*CI$19*CI$127)</f>
        <v>0</v>
      </c>
      <c r="CJ69" s="11">
        <f>IF('KWh (Cumulative) NLI'!CJ69=0,0,((('KWh (Monthly) ENTRY NLI '!CJ69*0.5)+'KWh (Cumulative) NLI'!CI69-'Rebasing adj NLI'!CJ59)*CJ111)*CJ$19*CJ$127)</f>
        <v>0</v>
      </c>
      <c r="CK69" s="111">
        <f t="shared" si="36"/>
        <v>160337.60535475789</v>
      </c>
      <c r="CL69" s="111">
        <v>19594.258287714736</v>
      </c>
    </row>
    <row r="70" spans="1:90" x14ac:dyDescent="0.25">
      <c r="A70" s="209"/>
      <c r="B70" s="45" t="s">
        <v>12</v>
      </c>
      <c r="C70" s="11">
        <f>IF('KWh (Cumulative) NLI'!C70=0,0,((('KWh (Monthly) ENTRY NLI '!C70*0.5)-'Rebasing adj NLI'!C60)*C112)*C$19*C$127)</f>
        <v>0</v>
      </c>
      <c r="D70" s="11">
        <f>IF('KWh (Cumulative) NLI'!D70=0,0,((('KWh (Monthly) ENTRY NLI '!D70*0.5)+'KWh (Cumulative) NLI'!C70-'Rebasing adj NLI'!D60)*D112)*D$19*D$127)</f>
        <v>0</v>
      </c>
      <c r="E70" s="11">
        <f>IF('KWh (Cumulative) NLI'!E70=0,0,((('KWh (Monthly) ENTRY NLI '!E70*0.5)+'KWh (Cumulative) NLI'!D70-'Rebasing adj NLI'!E60)*E112)*E$19*E$127)</f>
        <v>0</v>
      </c>
      <c r="F70" s="11">
        <f>IF('KWh (Cumulative) NLI'!F70=0,0,((('KWh (Monthly) ENTRY NLI '!F70*0.5)+'KWh (Cumulative) NLI'!E70-'Rebasing adj NLI'!F60)*F112)*F$19*F$127)</f>
        <v>0</v>
      </c>
      <c r="G70" s="11">
        <f>IF('KWh (Cumulative) NLI'!G70=0,0,((('KWh (Monthly) ENTRY NLI '!G70*0.5)+'KWh (Cumulative) NLI'!F70-'Rebasing adj NLI'!G60)*G112)*G$19*G$127)</f>
        <v>0</v>
      </c>
      <c r="H70" s="11">
        <f>IF('KWh (Cumulative) NLI'!H70=0,0,((('KWh (Monthly) ENTRY NLI '!H70*0.5)+'KWh (Cumulative) NLI'!G70-'Rebasing adj NLI'!H60)*H112)*H$19*H$127)</f>
        <v>0</v>
      </c>
      <c r="I70" s="11">
        <f>IF('KWh (Cumulative) NLI'!I70=0,0,((('KWh (Monthly) ENTRY NLI '!I70*0.5)+'KWh (Cumulative) NLI'!H70-'Rebasing adj NLI'!I60)*I112)*I$19*I$127)</f>
        <v>0</v>
      </c>
      <c r="J70" s="11">
        <f>IF('KWh (Cumulative) NLI'!J70=0,0,((('KWh (Monthly) ENTRY NLI '!J70*0.5)+'KWh (Cumulative) NLI'!I70-'Rebasing adj NLI'!J60)*J112)*J$19*J$127)</f>
        <v>0</v>
      </c>
      <c r="K70" s="11">
        <f>IF('KWh (Cumulative) NLI'!K70=0,0,((('KWh (Monthly) ENTRY NLI '!K70*0.5)+'KWh (Cumulative) NLI'!J70-'Rebasing adj NLI'!K60)*K112)*K$19*K$127)</f>
        <v>0</v>
      </c>
      <c r="L70" s="11">
        <f>IF('KWh (Cumulative) NLI'!L70=0,0,((('KWh (Monthly) ENTRY NLI '!L70*0.5)+'KWh (Cumulative) NLI'!K70-'Rebasing adj NLI'!L60)*L112)*L$19*L$127)</f>
        <v>0</v>
      </c>
      <c r="M70" s="11">
        <f>IF('KWh (Cumulative) NLI'!M70=0,0,((('KWh (Monthly) ENTRY NLI '!M70*0.5)+'KWh (Cumulative) NLI'!L70-'Rebasing adj NLI'!M60)*M112)*M$19*M$127)</f>
        <v>0</v>
      </c>
      <c r="N70" s="11">
        <f>IF('KWh (Cumulative) NLI'!N70=0,0,((('KWh (Monthly) ENTRY NLI '!N70*0.5)+'KWh (Cumulative) NLI'!M70-'Rebasing adj NLI'!N60)*N112)*N$19*N$127)</f>
        <v>0</v>
      </c>
      <c r="O70" s="11">
        <f>IF('KWh (Cumulative) NLI'!O70=0,0,((('KWh (Monthly) ENTRY NLI '!O70*0.5)+'KWh (Cumulative) NLI'!N70-'Rebasing adj NLI'!O60)*O112)*O$19*O$127)</f>
        <v>0</v>
      </c>
      <c r="P70" s="11">
        <f>IF('KWh (Cumulative) NLI'!P70=0,0,((('KWh (Monthly) ENTRY NLI '!P70*0.5)+'KWh (Cumulative) NLI'!O70-'Rebasing adj NLI'!P60)*P112)*P$19*P$127)</f>
        <v>0</v>
      </c>
      <c r="Q70" s="11">
        <f>IF('KWh (Cumulative) NLI'!Q70=0,0,((('KWh (Monthly) ENTRY NLI '!Q70*0.5)+'KWh (Cumulative) NLI'!P70-'Rebasing adj NLI'!Q60)*Q112)*Q$19*Q$127)</f>
        <v>0</v>
      </c>
      <c r="R70" s="11">
        <f>IF('KWh (Cumulative) NLI'!R70=0,0,((('KWh (Monthly) ENTRY NLI '!R70*0.5)+'KWh (Cumulative) NLI'!Q70-'Rebasing adj NLI'!R60)*R112)*R$19*R$127)</f>
        <v>0</v>
      </c>
      <c r="S70" s="11">
        <f>IF('KWh (Cumulative) NLI'!S70=0,0,((('KWh (Monthly) ENTRY NLI '!S70*0.5)+'KWh (Cumulative) NLI'!R70-'Rebasing adj NLI'!S60)*S112)*S$19*S$127)</f>
        <v>0</v>
      </c>
      <c r="T70" s="11">
        <f>IF('KWh (Cumulative) NLI'!T70=0,0,((('KWh (Monthly) ENTRY NLI '!T70*0.5)+'KWh (Cumulative) NLI'!S70-'Rebasing adj NLI'!T60)*T112)*T$19*T$127)</f>
        <v>0</v>
      </c>
      <c r="U70" s="11">
        <f>IF('KWh (Cumulative) NLI'!U70=0,0,((('KWh (Monthly) ENTRY NLI '!U70*0.5)+'KWh (Cumulative) NLI'!T70-'Rebasing adj NLI'!U60)*U112)*U$19*U$127)</f>
        <v>4.0823818239668253</v>
      </c>
      <c r="V70" s="11">
        <f>IF('KWh (Cumulative) NLI'!V70=0,0,((('KWh (Monthly) ENTRY NLI '!V70*0.5)+'KWh (Cumulative) NLI'!U70-'Rebasing adj NLI'!V60)*V112)*V$19*V$127)</f>
        <v>9.7747650364507699</v>
      </c>
      <c r="W70" s="11">
        <f>IF('KWh (Cumulative) NLI'!W70=0,0,((('KWh (Monthly) ENTRY NLI '!W70*0.5)+'KWh (Cumulative) NLI'!V70-'Rebasing adj NLI'!W60)*W112)*W$19*W$127)</f>
        <v>26.540376067776364</v>
      </c>
      <c r="X70" s="11">
        <f>IF('KWh (Cumulative) NLI'!X70=0,0,((('KWh (Monthly) ENTRY NLI '!X70*0.5)+'KWh (Cumulative) NLI'!W70-'Rebasing adj NLI'!X60)*X112)*X$19*X$127)</f>
        <v>78.808810363151792</v>
      </c>
      <c r="Y70" s="11">
        <f>IF('KWh (Cumulative) NLI'!Y70=0,0,((('KWh (Monthly) ENTRY NLI '!Y70*0.5)+'KWh (Cumulative) NLI'!X70-'Rebasing adj NLI'!Y60)*Y112)*Y$19*Y$127)</f>
        <v>164.55978185192507</v>
      </c>
      <c r="Z70" s="11">
        <f>IF('KWh (Cumulative) NLI'!Z70=0,0,((('KWh (Monthly) ENTRY NLI '!Z70*0.5)+'KWh (Cumulative) NLI'!Y70-'Rebasing adj NLI'!Z60)*Z112)*Z$19*Z$127)</f>
        <v>283.30795641819179</v>
      </c>
      <c r="AA70" s="11">
        <f>IF('KWh (Cumulative) NLI'!AA70=0,0,((('KWh (Monthly) ENTRY NLI '!AA70*0.5)+'KWh (Cumulative) NLI'!Z70-'Rebasing adj NLI'!AA60)*AA112)*AA$19*AA$127)</f>
        <v>287.1529201950521</v>
      </c>
      <c r="AB70" s="11">
        <f>IF('KWh (Cumulative) NLI'!AB70=0,0,((('KWh (Monthly) ENTRY NLI '!AB70*0.5)+'KWh (Cumulative) NLI'!AA70-'Rebasing adj NLI'!AB60)*AB112)*AB$19*AB$127)</f>
        <v>246.12210989637589</v>
      </c>
      <c r="AC70" s="11">
        <f>IF('KWh (Cumulative) NLI'!AC70=0,0,((('KWh (Monthly) ENTRY NLI '!AC70*0.5)+'KWh (Cumulative) NLI'!AB70-'Rebasing adj NLI'!AC60)*AC112)*AC$19*AC$127)</f>
        <v>185.75117999460639</v>
      </c>
      <c r="AD70" s="11">
        <f>IF('KWh (Cumulative) NLI'!AD70=0,0,((('KWh (Monthly) ENTRY NLI '!AD70*0.5)+'KWh (Cumulative) NLI'!AC70-'Rebasing adj NLI'!AD60)*AD112)*AD$19*AD$127)</f>
        <v>83.434843849366572</v>
      </c>
      <c r="AE70" s="11">
        <f>IF('KWh (Cumulative) NLI'!AE70=0,0,((('KWh (Monthly) ENTRY NLI '!AE70*0.5)+'KWh (Cumulative) NLI'!AD70-'Rebasing adj NLI'!AE60)*AE112)*AE$19*AE$127)</f>
        <v>39.052995869382258</v>
      </c>
      <c r="AF70" s="11">
        <f>IF('KWh (Cumulative) NLI'!AF70=0,0,((('KWh (Monthly) ENTRY NLI '!AF70*0.5)+'KWh (Cumulative) NLI'!AE70-'Rebasing adj NLI'!AF60)*AF112)*AF$19*AF$127)</f>
        <v>12.206991459894283</v>
      </c>
      <c r="AG70" s="11">
        <f>IF('KWh (Cumulative) NLI'!AG70=0,0,((('KWh (Monthly) ENTRY NLI '!AG70*0.5)+'KWh (Cumulative) NLI'!AF70-'Rebasing adj NLI'!AG60)*AG112)*AG$19*AG$127)</f>
        <v>8.1647636479336505</v>
      </c>
      <c r="AH70" s="11">
        <f>IF('KWh (Cumulative) NLI'!AH70=0,0,((('KWh (Monthly) ENTRY NLI '!AH70*0.5)+'KWh (Cumulative) NLI'!AG70-'Rebasing adj NLI'!AH60)*AH112)*AH$19*AH$127)</f>
        <v>9.2978493359657506</v>
      </c>
      <c r="AI70" s="11">
        <f>IF('KWh (Cumulative) NLI'!AI70=0,0,((('KWh (Monthly) ENTRY NLI '!AI70*0.5)+'KWh (Cumulative) NLI'!AH70-'Rebasing adj NLI'!AI60)*AI112)*AI$19*AI$127)</f>
        <v>25.23386050368541</v>
      </c>
      <c r="AJ70" s="11">
        <f>IF('KWh (Cumulative) NLI'!AJ70=0,0,((('KWh (Monthly) ENTRY NLI '!AJ70*0.5)+'KWh (Cumulative) NLI'!AI70-'Rebasing adj NLI'!AJ60)*AJ112)*AJ$19*AJ$127)</f>
        <v>185.62019639623668</v>
      </c>
      <c r="AK70" s="11">
        <f>IF('KWh (Cumulative) NLI'!AK70=0,0,((('KWh (Monthly) ENTRY NLI '!AK70*0.5)+'KWh (Cumulative) NLI'!AJ70-'Rebasing adj NLI'!AK60)*AK112)*AK$19*AK$127)</f>
        <v>626.97892832629782</v>
      </c>
      <c r="AL70" s="11">
        <f>IF('KWh (Cumulative) NLI'!AL70=0,0,((('KWh (Monthly) ENTRY NLI '!AL70*0.5)+'KWh (Cumulative) NLI'!AK70-'Rebasing adj NLI'!AL60)*AL112)*AL$19*AL$127)</f>
        <v>1077.0570569454264</v>
      </c>
      <c r="AM70" s="11">
        <f>IF('KWh (Cumulative) NLI'!AM70=0,0,((('KWh (Monthly) ENTRY NLI '!AM70*0.5)+'KWh (Cumulative) NLI'!AL70-'Rebasing adj NLI'!AM60)*AM112)*AM$19*AM$127)</f>
        <v>1088.8211473013625</v>
      </c>
      <c r="AN70" s="11">
        <f>IF('KWh (Cumulative) NLI'!AN70=0,0,((('KWh (Monthly) ENTRY NLI '!AN70*0.5)+'KWh (Cumulative) NLI'!AM70-'Rebasing adj NLI'!AN60)*AN112)*AN$19*AN$127)</f>
        <v>934.94119904931642</v>
      </c>
      <c r="AO70" s="11">
        <f>IF('KWh (Cumulative) NLI'!AO70=0,0,((('KWh (Monthly) ENTRY NLI '!AO70*0.5)+'KWh (Cumulative) NLI'!AN70-'Rebasing adj NLI'!AO60)*AO112)*AO$19*AO$127)</f>
        <v>706.77767037384217</v>
      </c>
      <c r="AP70" s="11">
        <f>IF('KWh (Cumulative) NLI'!AP70=0,0,((('KWh (Monthly) ENTRY NLI '!AP70*0.5)+'KWh (Cumulative) NLI'!AO70-'Rebasing adj NLI'!AP60)*AP112)*AP$19*AP$127)</f>
        <v>317.19663948947027</v>
      </c>
      <c r="AQ70" s="11">
        <f>IF('KWh (Cumulative) NLI'!AQ70=0,0,((('KWh (Monthly) ENTRY NLI '!AQ70*0.5)+'KWh (Cumulative) NLI'!AP70-'Rebasing adj NLI'!AQ60)*AQ112)*AQ$19*AQ$127)</f>
        <v>149.16286403109595</v>
      </c>
      <c r="AR70" s="11">
        <f>IF('KWh (Cumulative) NLI'!AR70=0,0,((('KWh (Monthly) ENTRY NLI '!AR70*0.5)+'KWh (Cumulative) NLI'!AQ70-'Rebasing adj NLI'!AR60)*AR112)*AR$19*AR$127)</f>
        <v>49.013580052359046</v>
      </c>
      <c r="AS70" s="11">
        <f>IF('KWh (Cumulative) NLI'!AS70=0,0,((('KWh (Monthly) ENTRY NLI '!AS70*0.5)+'KWh (Cumulative) NLI'!AR70-'Rebasing adj NLI'!AS60)*AS112)*AS$19*AS$127)</f>
        <v>32.770152876266742</v>
      </c>
      <c r="AT70" s="11">
        <f>IF('KWh (Cumulative) NLI'!AT70=0,0,((('KWh (Monthly) ENTRY NLI '!AT70*0.5)+'KWh (Cumulative) NLI'!AS70-'Rebasing adj NLI'!AT60)*AT112)*AT$19*AT$127)</f>
        <v>39.251930696692874</v>
      </c>
      <c r="AU70" s="11">
        <f>IF('KWh (Cumulative) NLI'!AU70=0,0,((('KWh (Monthly) ENTRY NLI '!AU70*0.5)+'KWh (Cumulative) NLI'!AT70-'Rebasing adj NLI'!AU60)*AU112)*AU$19*AU$127)</f>
        <v>106.52761815243979</v>
      </c>
      <c r="AV70" s="11">
        <f>IF('KWh (Cumulative) NLI'!AV70=0,0,((('KWh (Monthly) ENTRY NLI '!AV70*0.5)+'KWh (Cumulative) NLI'!AU70-'Rebasing adj NLI'!AV60)*AV112)*AV$19*AV$127)</f>
        <v>300.1435260860282</v>
      </c>
      <c r="AW70" s="11">
        <f>IF('KWh (Cumulative) NLI'!AW70=0,0,((('KWh (Monthly) ENTRY NLI '!AW70*0.5)+'KWh (Cumulative) NLI'!AV70-'Rebasing adj NLI'!AW60)*AW112)*AW$19*AW$127)</f>
        <v>626.97892832629782</v>
      </c>
      <c r="AX70" s="11">
        <f>IF('KWh (Cumulative) NLI'!AX70=0,0,((('KWh (Monthly) ENTRY NLI '!AX70*0.5)+'KWh (Cumulative) NLI'!AW70-'Rebasing adj NLI'!AX60)*AX112)*AX$19*AX$127)</f>
        <v>1077.0570569454264</v>
      </c>
      <c r="AY70" s="11">
        <f>IF('KWh (Cumulative) NLI'!AY70=0,0,((('KWh (Monthly) ENTRY NLI '!AY70*0.5)+'KWh (Cumulative) NLI'!AX70-'Rebasing adj NLI'!AY60)*AY112)*AY$19*AY$127)</f>
        <v>1088.8211473013625</v>
      </c>
      <c r="AZ70" s="11">
        <f>IF('KWh (Cumulative) NLI'!AZ70=0,0,((('KWh (Monthly) ENTRY NLI '!AZ70*0.5)+'KWh (Cumulative) NLI'!AY70-'Rebasing adj NLI'!AZ60)*AZ112)*AZ$19*AZ$127)</f>
        <v>934.94119904931642</v>
      </c>
      <c r="BA70" s="11">
        <f>IF('KWh (Cumulative) NLI'!BA70=0,0,((('KWh (Monthly) ENTRY NLI '!BA70*0.5)+'KWh (Cumulative) NLI'!AZ70-'Rebasing adj NLI'!BA60)*BA112)*BA$19*BA$127)</f>
        <v>706.77767037384217</v>
      </c>
      <c r="BB70" s="11">
        <f>IF('KWh (Cumulative) NLI'!BB70=0,0,((('KWh (Monthly) ENTRY NLI '!BB70*0.5)+'KWh (Cumulative) NLI'!BA70-'Rebasing adj NLI'!BB60)*BB112)*BB$19*BB$127)</f>
        <v>317.19663948947027</v>
      </c>
      <c r="BC70" s="11">
        <f>IF('KWh (Cumulative) NLI'!BC70=0,0,((('KWh (Monthly) ENTRY NLI '!BC70*0.5)+'KWh (Cumulative) NLI'!BB70-'Rebasing adj NLI'!BC60)*BC112)*BC$19*BC$127)</f>
        <v>149.16286403109595</v>
      </c>
      <c r="BD70" s="11">
        <f>IF('KWh (Cumulative) NLI'!BD70=0,0,((('KWh (Monthly) ENTRY NLI '!BD70*0.5)+'KWh (Cumulative) NLI'!BC70-'Rebasing adj NLI'!BD60)*BD112)*BD$19*BD$127)</f>
        <v>0</v>
      </c>
      <c r="BE70" s="11">
        <f>IF('KWh (Cumulative) NLI'!BE70=0,0,((('KWh (Monthly) ENTRY NLI '!BE70*0.5)+'KWh (Cumulative) NLI'!BD70-'Rebasing adj NLI'!BE60)*BE112)*BE$19*BE$127)</f>
        <v>0</v>
      </c>
      <c r="BF70" s="11">
        <f>IF('KWh (Cumulative) NLI'!BF70=0,0,((('KWh (Monthly) ENTRY NLI '!BF70*0.5)+'KWh (Cumulative) NLI'!BE70-'Rebasing adj NLI'!BF60)*BF112)*BF$19*BF$127)</f>
        <v>0</v>
      </c>
      <c r="BG70" s="11">
        <f>IF('KWh (Cumulative) NLI'!BG70=0,0,((('KWh (Monthly) ENTRY NLI '!BG70*0.5)+'KWh (Cumulative) NLI'!BF70-'Rebasing adj NLI'!BG60)*BG112)*BG$19*BG$127)</f>
        <v>0</v>
      </c>
      <c r="BH70" s="11">
        <f>IF('KWh (Cumulative) NLI'!BH70=0,0,((('KWh (Monthly) ENTRY NLI '!BH70*0.5)+'KWh (Cumulative) NLI'!BG70-'Rebasing adj NLI'!BH60)*BH112)*BH$19*BH$127)</f>
        <v>0</v>
      </c>
      <c r="BI70" s="11">
        <f>IF('KWh (Cumulative) NLI'!BI70=0,0,((('KWh (Monthly) ENTRY NLI '!BI70*0.5)+'KWh (Cumulative) NLI'!BH70-'Rebasing adj NLI'!BI60)*BI112)*BI$19*BI$127)</f>
        <v>0</v>
      </c>
      <c r="BJ70" s="11">
        <f>IF('KWh (Cumulative) NLI'!BJ70=0,0,((('KWh (Monthly) ENTRY NLI '!BJ70*0.5)+'KWh (Cumulative) NLI'!BI70-'Rebasing adj NLI'!BJ60)*BJ112)*BJ$19*BJ$127)</f>
        <v>0</v>
      </c>
      <c r="BK70" s="11">
        <f>IF('KWh (Cumulative) NLI'!BK70=0,0,((('KWh (Monthly) ENTRY NLI '!BK70*0.5)+'KWh (Cumulative) NLI'!BJ70-'Rebasing adj NLI'!BK60)*BK112)*BK$19*BK$127)</f>
        <v>0</v>
      </c>
      <c r="BL70" s="11">
        <f>IF('KWh (Cumulative) NLI'!BL70=0,0,((('KWh (Monthly) ENTRY NLI '!BL70*0.5)+'KWh (Cumulative) NLI'!BK70-'Rebasing adj NLI'!BL60)*BL112)*BL$19*BL$127)</f>
        <v>0</v>
      </c>
      <c r="BM70" s="11">
        <f>IF('KWh (Cumulative) NLI'!BM70=0,0,((('KWh (Monthly) ENTRY NLI '!BM70*0.5)+'KWh (Cumulative) NLI'!BL70-'Rebasing adj NLI'!BM60)*BM112)*BM$19*BM$127)</f>
        <v>0</v>
      </c>
      <c r="BN70" s="11">
        <f>IF('KWh (Cumulative) NLI'!BN70=0,0,((('KWh (Monthly) ENTRY NLI '!BN70*0.5)+'KWh (Cumulative) NLI'!BM70-'Rebasing adj NLI'!BN60)*BN112)*BN$19*BN$127)</f>
        <v>0</v>
      </c>
      <c r="BO70" s="11">
        <f>IF('KWh (Cumulative) NLI'!BO70=0,0,((('KWh (Monthly) ENTRY NLI '!BO70*0.5)+'KWh (Cumulative) NLI'!BN70-'Rebasing adj NLI'!BO60)*BO112)*BO$19*BO$127)</f>
        <v>0</v>
      </c>
      <c r="BP70" s="11">
        <f>IF('KWh (Cumulative) NLI'!BP70=0,0,((('KWh (Monthly) ENTRY NLI '!BP70*0.5)+'KWh (Cumulative) NLI'!BO70-'Rebasing adj NLI'!BP60)*BP112)*BP$19*BP$127)</f>
        <v>0</v>
      </c>
      <c r="BQ70" s="11">
        <f>IF('KWh (Cumulative) NLI'!BQ70=0,0,((('KWh (Monthly) ENTRY NLI '!BQ70*0.5)+'KWh (Cumulative) NLI'!BP70-'Rebasing adj NLI'!BQ60)*BQ112)*BQ$19*BQ$127)</f>
        <v>0</v>
      </c>
      <c r="BR70" s="11">
        <f>IF('KWh (Cumulative) NLI'!BR70=0,0,((('KWh (Monthly) ENTRY NLI '!BR70*0.5)+'KWh (Cumulative) NLI'!BQ70-'Rebasing adj NLI'!BR60)*BR112)*BR$19*BR$127)</f>
        <v>0</v>
      </c>
      <c r="BS70" s="11">
        <f>IF('KWh (Cumulative) NLI'!BS70=0,0,((('KWh (Monthly) ENTRY NLI '!BS70*0.5)+'KWh (Cumulative) NLI'!BR70-'Rebasing adj NLI'!BS60)*BS112)*BS$19*BS$127)</f>
        <v>0</v>
      </c>
      <c r="BT70" s="11">
        <f>IF('KWh (Cumulative) NLI'!BT70=0,0,((('KWh (Monthly) ENTRY NLI '!BT70*0.5)+'KWh (Cumulative) NLI'!BS70-'Rebasing adj NLI'!BT60)*BT112)*BT$19*BT$127)</f>
        <v>0</v>
      </c>
      <c r="BU70" s="11">
        <f>IF('KWh (Cumulative) NLI'!BU70=0,0,((('KWh (Monthly) ENTRY NLI '!BU70*0.5)+'KWh (Cumulative) NLI'!BT70-'Rebasing adj NLI'!BU60)*BU112)*BU$19*BU$127)</f>
        <v>0</v>
      </c>
      <c r="BV70" s="11">
        <f>IF('KWh (Cumulative) NLI'!BV70=0,0,((('KWh (Monthly) ENTRY NLI '!BV70*0.5)+'KWh (Cumulative) NLI'!BU70-'Rebasing adj NLI'!BV60)*BV112)*BV$19*BV$127)</f>
        <v>0</v>
      </c>
      <c r="BW70" s="11">
        <f>IF('KWh (Cumulative) NLI'!BW70=0,0,((('KWh (Monthly) ENTRY NLI '!BW70*0.5)+'KWh (Cumulative) NLI'!BV70-'Rebasing adj NLI'!BW60)*BW112)*BW$19*BW$127)</f>
        <v>0</v>
      </c>
      <c r="BX70" s="11">
        <f>IF('KWh (Cumulative) NLI'!BX70=0,0,((('KWh (Monthly) ENTRY NLI '!BX70*0.5)+'KWh (Cumulative) NLI'!BW70-'Rebasing adj NLI'!BX60)*BX112)*BX$19*BX$127)</f>
        <v>0</v>
      </c>
      <c r="BY70" s="11">
        <f>IF('KWh (Cumulative) NLI'!BY70=0,0,((('KWh (Monthly) ENTRY NLI '!BY70*0.5)+'KWh (Cumulative) NLI'!BX70-'Rebasing adj NLI'!BY60)*BY112)*BY$19*BY$127)</f>
        <v>0</v>
      </c>
      <c r="BZ70" s="11">
        <f>IF('KWh (Cumulative) NLI'!BZ70=0,0,((('KWh (Monthly) ENTRY NLI '!BZ70*0.5)+'KWh (Cumulative) NLI'!BY70-'Rebasing adj NLI'!BZ60)*BZ112)*BZ$19*BZ$127)</f>
        <v>0</v>
      </c>
      <c r="CA70" s="11">
        <f>IF('KWh (Cumulative) NLI'!CA70=0,0,((('KWh (Monthly) ENTRY NLI '!CA70*0.5)+'KWh (Cumulative) NLI'!BZ70-'Rebasing adj NLI'!CA60)*CA112)*CA$19*CA$127)</f>
        <v>0</v>
      </c>
      <c r="CB70" s="11">
        <f>IF('KWh (Cumulative) NLI'!CB70=0,0,((('KWh (Monthly) ENTRY NLI '!CB70*0.5)+'KWh (Cumulative) NLI'!CA70-'Rebasing adj NLI'!CB60)*CB112)*CB$19*CB$127)</f>
        <v>0</v>
      </c>
      <c r="CC70" s="11">
        <f>IF('KWh (Cumulative) NLI'!CC70=0,0,((('KWh (Monthly) ENTRY NLI '!CC70*0.5)+'KWh (Cumulative) NLI'!CB70-'Rebasing adj NLI'!CC60)*CC112)*CC$19*CC$127)</f>
        <v>0</v>
      </c>
      <c r="CD70" s="11">
        <f>IF('KWh (Cumulative) NLI'!CD70=0,0,((('KWh (Monthly) ENTRY NLI '!CD70*0.5)+'KWh (Cumulative) NLI'!CC70-'Rebasing adj NLI'!CD60)*CD112)*CD$19*CD$127)</f>
        <v>0</v>
      </c>
      <c r="CE70" s="11">
        <f>IF('KWh (Cumulative) NLI'!CE70=0,0,((('KWh (Monthly) ENTRY NLI '!CE70*0.5)+'KWh (Cumulative) NLI'!CD70-'Rebasing adj NLI'!CE60)*CE112)*CE$19*CE$127)</f>
        <v>0</v>
      </c>
      <c r="CF70" s="11">
        <f>IF('KWh (Cumulative) NLI'!CF70=0,0,((('KWh (Monthly) ENTRY NLI '!CF70*0.5)+'KWh (Cumulative) NLI'!CE70-'Rebasing adj NLI'!CF60)*CF112)*CF$19*CF$127)</f>
        <v>0</v>
      </c>
      <c r="CG70" s="11">
        <f>IF('KWh (Cumulative) NLI'!CG70=0,0,((('KWh (Monthly) ENTRY NLI '!CG70*0.5)+'KWh (Cumulative) NLI'!CF70-'Rebasing adj NLI'!CG60)*CG112)*CG$19*CG$127)</f>
        <v>0</v>
      </c>
      <c r="CH70" s="11">
        <f>IF('KWh (Cumulative) NLI'!CH70=0,0,((('KWh (Monthly) ENTRY NLI '!CH70*0.5)+'KWh (Cumulative) NLI'!CG70-'Rebasing adj NLI'!CH60)*CH112)*CH$19*CH$127)</f>
        <v>0</v>
      </c>
      <c r="CI70" s="11">
        <f>IF('KWh (Cumulative) NLI'!CI70=0,0,((('KWh (Monthly) ENTRY NLI '!CI70*0.5)+'KWh (Cumulative) NLI'!CH70-'Rebasing adj NLI'!CI60)*CI112)*CI$19*CI$127)</f>
        <v>0</v>
      </c>
      <c r="CJ70" s="11">
        <f>IF('KWh (Cumulative) NLI'!CJ70=0,0,((('KWh (Monthly) ENTRY NLI '!CJ70*0.5)+'KWh (Cumulative) NLI'!CI70-'Rebasing adj NLI'!CJ60)*CJ112)*CJ$19*CJ$127)</f>
        <v>0</v>
      </c>
      <c r="CK70" s="111">
        <f t="shared" si="36"/>
        <v>11978.68960160737</v>
      </c>
      <c r="CL70" s="111">
        <v>7259.5577420969312</v>
      </c>
    </row>
    <row r="71" spans="1:90" x14ac:dyDescent="0.25">
      <c r="A71" s="209"/>
      <c r="B71" s="45" t="s">
        <v>3</v>
      </c>
      <c r="C71" s="11">
        <f>IF('KWh (Cumulative) NLI'!C71=0,0,((('KWh (Monthly) ENTRY NLI '!C71*0.5)-'Rebasing adj NLI'!C61)*C113)*C$19*C$127)</f>
        <v>0</v>
      </c>
      <c r="D71" s="11">
        <f>IF('KWh (Cumulative) NLI'!D71=0,0,((('KWh (Monthly) ENTRY NLI '!D71*0.5)+'KWh (Cumulative) NLI'!C71-'Rebasing adj NLI'!D61)*D113)*D$19*D$127)</f>
        <v>0</v>
      </c>
      <c r="E71" s="11">
        <f>IF('KWh (Cumulative) NLI'!E71=0,0,((('KWh (Monthly) ENTRY NLI '!E71*0.5)+'KWh (Cumulative) NLI'!D71-'Rebasing adj NLI'!E61)*E113)*E$19*E$127)</f>
        <v>0</v>
      </c>
      <c r="F71" s="11">
        <f>IF('KWh (Cumulative) NLI'!F71=0,0,((('KWh (Monthly) ENTRY NLI '!F71*0.5)+'KWh (Cumulative) NLI'!E71-'Rebasing adj NLI'!F61)*F113)*F$19*F$127)</f>
        <v>0</v>
      </c>
      <c r="G71" s="11">
        <f>IF('KWh (Cumulative) NLI'!G71=0,0,((('KWh (Monthly) ENTRY NLI '!G71*0.5)+'KWh (Cumulative) NLI'!F71-'Rebasing adj NLI'!G61)*G113)*G$19*G$127)</f>
        <v>0</v>
      </c>
      <c r="H71" s="11">
        <f>IF('KWh (Cumulative) NLI'!H71=0,0,((('KWh (Monthly) ENTRY NLI '!H71*0.5)+'KWh (Cumulative) NLI'!G71-'Rebasing adj NLI'!H61)*H113)*H$19*H$127)</f>
        <v>0</v>
      </c>
      <c r="I71" s="11">
        <f>IF('KWh (Cumulative) NLI'!I71=0,0,((('KWh (Monthly) ENTRY NLI '!I71*0.5)+'KWh (Cumulative) NLI'!H71-'Rebasing adj NLI'!I61)*I113)*I$19*I$127)</f>
        <v>0</v>
      </c>
      <c r="J71" s="11">
        <f>IF('KWh (Cumulative) NLI'!J71=0,0,((('KWh (Monthly) ENTRY NLI '!J71*0.5)+'KWh (Cumulative) NLI'!I71-'Rebasing adj NLI'!J61)*J113)*J$19*J$127)</f>
        <v>0</v>
      </c>
      <c r="K71" s="11">
        <f>IF('KWh (Cumulative) NLI'!K71=0,0,((('KWh (Monthly) ENTRY NLI '!K71*0.5)+'KWh (Cumulative) NLI'!J71-'Rebasing adj NLI'!K61)*K113)*K$19*K$127)</f>
        <v>0</v>
      </c>
      <c r="L71" s="11">
        <f>IF('KWh (Cumulative) NLI'!L71=0,0,((('KWh (Monthly) ENTRY NLI '!L71*0.5)+'KWh (Cumulative) NLI'!K71-'Rebasing adj NLI'!L61)*L113)*L$19*L$127)</f>
        <v>0</v>
      </c>
      <c r="M71" s="11">
        <f>IF('KWh (Cumulative) NLI'!M71=0,0,((('KWh (Monthly) ENTRY NLI '!M71*0.5)+'KWh (Cumulative) NLI'!L71-'Rebasing adj NLI'!M61)*M113)*M$19*M$127)</f>
        <v>0</v>
      </c>
      <c r="N71" s="11">
        <f>IF('KWh (Cumulative) NLI'!N71=0,0,((('KWh (Monthly) ENTRY NLI '!N71*0.5)+'KWh (Cumulative) NLI'!M71-'Rebasing adj NLI'!N61)*N113)*N$19*N$127)</f>
        <v>0</v>
      </c>
      <c r="O71" s="11">
        <f>IF('KWh (Cumulative) NLI'!O71=0,0,((('KWh (Monthly) ENTRY NLI '!O71*0.5)+'KWh (Cumulative) NLI'!N71-'Rebasing adj NLI'!O61)*O113)*O$19*O$127)</f>
        <v>718.57967366051764</v>
      </c>
      <c r="P71" s="11">
        <f>IF('KWh (Cumulative) NLI'!P71=0,0,((('KWh (Monthly) ENTRY NLI '!P71*0.5)+'KWh (Cumulative) NLI'!O71-'Rebasing adj NLI'!P61)*P113)*P$19*P$127)</f>
        <v>2311.6358427498722</v>
      </c>
      <c r="Q71" s="11">
        <f>IF('KWh (Cumulative) NLI'!Q71=0,0,((('KWh (Monthly) ENTRY NLI '!Q71*0.5)+'KWh (Cumulative) NLI'!P71-'Rebasing adj NLI'!Q61)*Q113)*Q$19*Q$127)</f>
        <v>2708.4850697909401</v>
      </c>
      <c r="R71" s="11">
        <f>IF('KWh (Cumulative) NLI'!R71=0,0,((('KWh (Monthly) ENTRY NLI '!R71*0.5)+'KWh (Cumulative) NLI'!Q71-'Rebasing adj NLI'!R61)*R113)*R$19*R$127)</f>
        <v>1978.3749920553698</v>
      </c>
      <c r="S71" s="11">
        <f>IF('KWh (Cumulative) NLI'!S71=0,0,((('KWh (Monthly) ENTRY NLI '!S71*0.5)+'KWh (Cumulative) NLI'!R71-'Rebasing adj NLI'!S61)*S113)*S$19*S$127)</f>
        <v>2442.2830290527008</v>
      </c>
      <c r="T71" s="11">
        <f>IF('KWh (Cumulative) NLI'!T71=0,0,((('KWh (Monthly) ENTRY NLI '!T71*0.5)+'KWh (Cumulative) NLI'!S71-'Rebasing adj NLI'!T61)*T113)*T$19*T$127)</f>
        <v>11718.048598565456</v>
      </c>
      <c r="U71" s="11">
        <f>IF('KWh (Cumulative) NLI'!U71=0,0,((('KWh (Monthly) ENTRY NLI '!U71*0.5)+'KWh (Cumulative) NLI'!T71-'Rebasing adj NLI'!U61)*U113)*U$19*U$127)</f>
        <v>16124.353673078218</v>
      </c>
      <c r="V71" s="11">
        <f>IF('KWh (Cumulative) NLI'!V71=0,0,((('KWh (Monthly) ENTRY NLI '!V71*0.5)+'KWh (Cumulative) NLI'!U71-'Rebasing adj NLI'!V61)*V113)*V$19*V$127)</f>
        <v>15213.655540733864</v>
      </c>
      <c r="W71" s="11">
        <f>IF('KWh (Cumulative) NLI'!W71=0,0,((('KWh (Monthly) ENTRY NLI '!W71*0.5)+'KWh (Cumulative) NLI'!V71-'Rebasing adj NLI'!W61)*W113)*W$19*W$127)</f>
        <v>6529.8406011159705</v>
      </c>
      <c r="X71" s="11">
        <f>IF('KWh (Cumulative) NLI'!X71=0,0,((('KWh (Monthly) ENTRY NLI '!X71*0.5)+'KWh (Cumulative) NLI'!W71-'Rebasing adj NLI'!X61)*X113)*X$19*X$127)</f>
        <v>2223.4774478188592</v>
      </c>
      <c r="Y71" s="11">
        <f>IF('KWh (Cumulative) NLI'!Y71=0,0,((('KWh (Monthly) ENTRY NLI '!Y71*0.5)+'KWh (Cumulative) NLI'!X71-'Rebasing adj NLI'!Y61)*Y113)*Y$19*Y$127)</f>
        <v>3749.3353480044234</v>
      </c>
      <c r="Z71" s="11">
        <f>IF('KWh (Cumulative) NLI'!Z71=0,0,((('KWh (Monthly) ENTRY NLI '!Z71*0.5)+'KWh (Cumulative) NLI'!Y71-'Rebasing adj NLI'!Z61)*Z113)*Z$19*Z$127)</f>
        <v>6795.6176033925221</v>
      </c>
      <c r="AA71" s="11">
        <f>IF('KWh (Cumulative) NLI'!AA71=0,0,((('KWh (Monthly) ENTRY NLI '!AA71*0.5)+'KWh (Cumulative) NLI'!Z71-'Rebasing adj NLI'!AA61)*AA113)*AA$19*AA$127)</f>
        <v>7599.0154542450573</v>
      </c>
      <c r="AB71" s="11">
        <f>IF('KWh (Cumulative) NLI'!AB71=0,0,((('KWh (Monthly) ENTRY NLI '!AB71*0.5)+'KWh (Cumulative) NLI'!AA71-'Rebasing adj NLI'!AB61)*AB113)*AB$19*AB$127)</f>
        <v>6573.4842500971799</v>
      </c>
      <c r="AC71" s="11">
        <f>IF('KWh (Cumulative) NLI'!AC71=0,0,((('KWh (Monthly) ENTRY NLI '!AC71*0.5)+'KWh (Cumulative) NLI'!AB71-'Rebasing adj NLI'!AC61)*AC113)*AC$19*AC$127)</f>
        <v>5656.4709462891014</v>
      </c>
      <c r="AD71" s="11">
        <f>IF('KWh (Cumulative) NLI'!AD71=0,0,((('KWh (Monthly) ENTRY NLI '!AD71*0.5)+'KWh (Cumulative) NLI'!AC71-'Rebasing adj NLI'!AD61)*AD113)*AD$19*AD$127)</f>
        <v>3505.4541574397417</v>
      </c>
      <c r="AE71" s="11">
        <f>IF('KWh (Cumulative) NLI'!AE71=0,0,((('KWh (Monthly) ENTRY NLI '!AE71*0.5)+'KWh (Cumulative) NLI'!AD71-'Rebasing adj NLI'!AE61)*AE113)*AE$19*AE$127)</f>
        <v>3966.9698129439103</v>
      </c>
      <c r="AF71" s="11">
        <f>IF('KWh (Cumulative) NLI'!AF71=0,0,((('KWh (Monthly) ENTRY NLI '!AF71*0.5)+'KWh (Cumulative) NLI'!AE71-'Rebasing adj NLI'!AF61)*AF113)*AF$19*AF$127)</f>
        <v>18539.056475219961</v>
      </c>
      <c r="AG71" s="11">
        <f>IF('KWh (Cumulative) NLI'!AG71=0,0,((('KWh (Monthly) ENTRY NLI '!AG71*0.5)+'KWh (Cumulative) NLI'!AF71-'Rebasing adj NLI'!AG61)*AG113)*AG$19*AG$127)</f>
        <v>25605.822549953187</v>
      </c>
      <c r="AH71" s="11">
        <f>IF('KWh (Cumulative) NLI'!AH71=0,0,((('KWh (Monthly) ENTRY NLI '!AH71*0.5)+'KWh (Cumulative) NLI'!AG71-'Rebasing adj NLI'!AH61)*AH113)*AH$19*AH$127)</f>
        <v>23733.260687471724</v>
      </c>
      <c r="AI71" s="11">
        <f>IF('KWh (Cumulative) NLI'!AI71=0,0,((('KWh (Monthly) ENTRY NLI '!AI71*0.5)+'KWh (Cumulative) NLI'!AH71-'Rebasing adj NLI'!AI61)*AI113)*AI$19*AI$127)</f>
        <v>11204.522533866668</v>
      </c>
      <c r="AJ71" s="11">
        <f>IF('KWh (Cumulative) NLI'!AJ71=0,0,((('KWh (Monthly) ENTRY NLI '!AJ71*0.5)+'KWh (Cumulative) NLI'!AI71-'Rebasing adj NLI'!AJ61)*AJ113)*AJ$19*AJ$127)</f>
        <v>3866.2375214284657</v>
      </c>
      <c r="AK71" s="11">
        <f>IF('KWh (Cumulative) NLI'!AK71=0,0,((('KWh (Monthly) ENTRY NLI '!AK71*0.5)+'KWh (Cumulative) NLI'!AJ71-'Rebasing adj NLI'!AK61)*AK113)*AK$19*AK$127)</f>
        <v>6633.932951314936</v>
      </c>
      <c r="AL71" s="11">
        <f>IF('KWh (Cumulative) NLI'!AL71=0,0,((('KWh (Monthly) ENTRY NLI '!AL71*0.5)+'KWh (Cumulative) NLI'!AK71-'Rebasing adj NLI'!AL61)*AL113)*AL$19*AL$127)</f>
        <v>11758.082662895218</v>
      </c>
      <c r="AM71" s="11">
        <f>IF('KWh (Cumulative) NLI'!AM71=0,0,((('KWh (Monthly) ENTRY NLI '!AM71*0.5)+'KWh (Cumulative) NLI'!AL71-'Rebasing adj NLI'!AM61)*AM113)*AM$19*AM$127)</f>
        <v>13164.215863727806</v>
      </c>
      <c r="AN71" s="11">
        <f>IF('KWh (Cumulative) NLI'!AN71=0,0,((('KWh (Monthly) ENTRY NLI '!AN71*0.5)+'KWh (Cumulative) NLI'!AM71-'Rebasing adj NLI'!AN61)*AN113)*AN$19*AN$127)</f>
        <v>14675.403116908406</v>
      </c>
      <c r="AO71" s="11">
        <f>IF('KWh (Cumulative) NLI'!AO71=0,0,((('KWh (Monthly) ENTRY NLI '!AO71*0.5)+'KWh (Cumulative) NLI'!AN71-'Rebasing adj NLI'!AO61)*AO113)*AO$19*AO$127)</f>
        <v>13790.454471624862</v>
      </c>
      <c r="AP71" s="11">
        <f>IF('KWh (Cumulative) NLI'!AP71=0,0,((('KWh (Monthly) ENTRY NLI '!AP71*0.5)+'KWh (Cumulative) NLI'!AO71-'Rebasing adj NLI'!AP61)*AP113)*AP$19*AP$127)</f>
        <v>7914.7163064883316</v>
      </c>
      <c r="AQ71" s="11">
        <f>IF('KWh (Cumulative) NLI'!AQ71=0,0,((('KWh (Monthly) ENTRY NLI '!AQ71*0.5)+'KWh (Cumulative) NLI'!AP71-'Rebasing adj NLI'!AQ61)*AQ113)*AQ$19*AQ$127)</f>
        <v>8957.4101382282788</v>
      </c>
      <c r="AR71" s="11">
        <f>IF('KWh (Cumulative) NLI'!AR71=0,0,((('KWh (Monthly) ENTRY NLI '!AR71*0.5)+'KWh (Cumulative) NLI'!AQ71-'Rebasing adj NLI'!AR61)*AR113)*AR$19*AR$127)</f>
        <v>43824.752379132718</v>
      </c>
      <c r="AS71" s="11">
        <f>IF('KWh (Cumulative) NLI'!AS71=0,0,((('KWh (Monthly) ENTRY NLI '!AS71*0.5)+'KWh (Cumulative) NLI'!AR71-'Rebasing adj NLI'!AS61)*AS113)*AS$19*AS$127)</f>
        <v>58524.891084861592</v>
      </c>
      <c r="AT71" s="11">
        <f>IF('KWh (Cumulative) NLI'!AT71=0,0,((('KWh (Monthly) ENTRY NLI '!AT71*0.5)+'KWh (Cumulative) NLI'!AS71-'Rebasing adj NLI'!AT61)*AT113)*AT$19*AT$127)</f>
        <v>55247.384710090759</v>
      </c>
      <c r="AU71" s="11">
        <f>IF('KWh (Cumulative) NLI'!AU71=0,0,((('KWh (Monthly) ENTRY NLI '!AU71*0.5)+'KWh (Cumulative) NLI'!AT71-'Rebasing adj NLI'!AU61)*AU113)*AU$19*AU$127)</f>
        <v>23701.791475877559</v>
      </c>
      <c r="AV71" s="11">
        <f>IF('KWh (Cumulative) NLI'!AV71=0,0,((('KWh (Monthly) ENTRY NLI '!AV71*0.5)+'KWh (Cumulative) NLI'!AU71-'Rebasing adj NLI'!AV61)*AV113)*AV$19*AV$127)</f>
        <v>7440.2062234680834</v>
      </c>
      <c r="AW71" s="11">
        <f>IF('KWh (Cumulative) NLI'!AW71=0,0,((('KWh (Monthly) ENTRY NLI '!AW71*0.5)+'KWh (Cumulative) NLI'!AV71-'Rebasing adj NLI'!AW61)*AW113)*AW$19*AW$127)</f>
        <v>12204.143100071058</v>
      </c>
      <c r="AX71" s="11">
        <f>IF('KWh (Cumulative) NLI'!AX71=0,0,((('KWh (Monthly) ENTRY NLI '!AX71*0.5)+'KWh (Cumulative) NLI'!AW71-'Rebasing adj NLI'!AX61)*AX113)*AX$19*AX$127)</f>
        <v>19978.927804522038</v>
      </c>
      <c r="AY71" s="11">
        <f>IF('KWh (Cumulative) NLI'!AY71=0,0,((('KWh (Monthly) ENTRY NLI '!AY71*0.5)+'KWh (Cumulative) NLI'!AX71-'Rebasing adj NLI'!AY61)*AY113)*AY$19*AY$127)</f>
        <v>20191.50435203694</v>
      </c>
      <c r="AZ71" s="11">
        <f>IF('KWh (Cumulative) NLI'!AZ71=0,0,((('KWh (Monthly) ENTRY NLI '!AZ71*0.5)+'KWh (Cumulative) NLI'!AY71-'Rebasing adj NLI'!AZ61)*AZ113)*AZ$19*AZ$127)</f>
        <v>17360.741987742444</v>
      </c>
      <c r="BA71" s="11">
        <f>IF('KWh (Cumulative) NLI'!BA71=0,0,((('KWh (Monthly) ENTRY NLI '!BA71*0.5)+'KWh (Cumulative) NLI'!AZ71-'Rebasing adj NLI'!BA61)*BA113)*BA$19*BA$127)</f>
        <v>13790.454471624862</v>
      </c>
      <c r="BB71" s="11">
        <f>IF('KWh (Cumulative) NLI'!BB71=0,0,((('KWh (Monthly) ENTRY NLI '!BB71*0.5)+'KWh (Cumulative) NLI'!BA71-'Rebasing adj NLI'!BB61)*BB113)*BB$19*BB$127)</f>
        <v>7914.7163064883316</v>
      </c>
      <c r="BC71" s="11">
        <f>IF('KWh (Cumulative) NLI'!BC71=0,0,((('KWh (Monthly) ENTRY NLI '!BC71*0.5)+'KWh (Cumulative) NLI'!BB71-'Rebasing adj NLI'!BC61)*BC113)*BC$19*BC$127)</f>
        <v>8957.4101382282788</v>
      </c>
      <c r="BD71" s="11">
        <f>IF('KWh (Cumulative) NLI'!BD71=0,0,((('KWh (Monthly) ENTRY NLI '!BD71*0.5)+'KWh (Cumulative) NLI'!BC71-'Rebasing adj NLI'!BD61)*BD113)*BD$19*BD$127)</f>
        <v>0</v>
      </c>
      <c r="BE71" s="11">
        <f>IF('KWh (Cumulative) NLI'!BE71=0,0,((('KWh (Monthly) ENTRY NLI '!BE71*0.5)+'KWh (Cumulative) NLI'!BD71-'Rebasing adj NLI'!BE61)*BE113)*BE$19*BE$127)</f>
        <v>0</v>
      </c>
      <c r="BF71" s="11">
        <f>IF('KWh (Cumulative) NLI'!BF71=0,0,((('KWh (Monthly) ENTRY NLI '!BF71*0.5)+'KWh (Cumulative) NLI'!BE71-'Rebasing adj NLI'!BF61)*BF113)*BF$19*BF$127)</f>
        <v>0</v>
      </c>
      <c r="BG71" s="11">
        <f>IF('KWh (Cumulative) NLI'!BG71=0,0,((('KWh (Monthly) ENTRY NLI '!BG71*0.5)+'KWh (Cumulative) NLI'!BF71-'Rebasing adj NLI'!BG61)*BG113)*BG$19*BG$127)</f>
        <v>0</v>
      </c>
      <c r="BH71" s="11">
        <f>IF('KWh (Cumulative) NLI'!BH71=0,0,((('KWh (Monthly) ENTRY NLI '!BH71*0.5)+'KWh (Cumulative) NLI'!BG71-'Rebasing adj NLI'!BH61)*BH113)*BH$19*BH$127)</f>
        <v>0</v>
      </c>
      <c r="BI71" s="11">
        <f>IF('KWh (Cumulative) NLI'!BI71=0,0,((('KWh (Monthly) ENTRY NLI '!BI71*0.5)+'KWh (Cumulative) NLI'!BH71-'Rebasing adj NLI'!BI61)*BI113)*BI$19*BI$127)</f>
        <v>0</v>
      </c>
      <c r="BJ71" s="11">
        <f>IF('KWh (Cumulative) NLI'!BJ71=0,0,((('KWh (Monthly) ENTRY NLI '!BJ71*0.5)+'KWh (Cumulative) NLI'!BI71-'Rebasing adj NLI'!BJ61)*BJ113)*BJ$19*BJ$127)</f>
        <v>0</v>
      </c>
      <c r="BK71" s="11">
        <f>IF('KWh (Cumulative) NLI'!BK71=0,0,((('KWh (Monthly) ENTRY NLI '!BK71*0.5)+'KWh (Cumulative) NLI'!BJ71-'Rebasing adj NLI'!BK61)*BK113)*BK$19*BK$127)</f>
        <v>0</v>
      </c>
      <c r="BL71" s="11">
        <f>IF('KWh (Cumulative) NLI'!BL71=0,0,((('KWh (Monthly) ENTRY NLI '!BL71*0.5)+'KWh (Cumulative) NLI'!BK71-'Rebasing adj NLI'!BL61)*BL113)*BL$19*BL$127)</f>
        <v>0</v>
      </c>
      <c r="BM71" s="11">
        <f>IF('KWh (Cumulative) NLI'!BM71=0,0,((('KWh (Monthly) ENTRY NLI '!BM71*0.5)+'KWh (Cumulative) NLI'!BL71-'Rebasing adj NLI'!BM61)*BM113)*BM$19*BM$127)</f>
        <v>0</v>
      </c>
      <c r="BN71" s="11">
        <f>IF('KWh (Cumulative) NLI'!BN71=0,0,((('KWh (Monthly) ENTRY NLI '!BN71*0.5)+'KWh (Cumulative) NLI'!BM71-'Rebasing adj NLI'!BN61)*BN113)*BN$19*BN$127)</f>
        <v>0</v>
      </c>
      <c r="BO71" s="11">
        <f>IF('KWh (Cumulative) NLI'!BO71=0,0,((('KWh (Monthly) ENTRY NLI '!BO71*0.5)+'KWh (Cumulative) NLI'!BN71-'Rebasing adj NLI'!BO61)*BO113)*BO$19*BO$127)</f>
        <v>0</v>
      </c>
      <c r="BP71" s="11">
        <f>IF('KWh (Cumulative) NLI'!BP71=0,0,((('KWh (Monthly) ENTRY NLI '!BP71*0.5)+'KWh (Cumulative) NLI'!BO71-'Rebasing adj NLI'!BP61)*BP113)*BP$19*BP$127)</f>
        <v>0</v>
      </c>
      <c r="BQ71" s="11">
        <f>IF('KWh (Cumulative) NLI'!BQ71=0,0,((('KWh (Monthly) ENTRY NLI '!BQ71*0.5)+'KWh (Cumulative) NLI'!BP71-'Rebasing adj NLI'!BQ61)*BQ113)*BQ$19*BQ$127)</f>
        <v>0</v>
      </c>
      <c r="BR71" s="11">
        <f>IF('KWh (Cumulative) NLI'!BR71=0,0,((('KWh (Monthly) ENTRY NLI '!BR71*0.5)+'KWh (Cumulative) NLI'!BQ71-'Rebasing adj NLI'!BR61)*BR113)*BR$19*BR$127)</f>
        <v>0</v>
      </c>
      <c r="BS71" s="11">
        <f>IF('KWh (Cumulative) NLI'!BS71=0,0,((('KWh (Monthly) ENTRY NLI '!BS71*0.5)+'KWh (Cumulative) NLI'!BR71-'Rebasing adj NLI'!BS61)*BS113)*BS$19*BS$127)</f>
        <v>0</v>
      </c>
      <c r="BT71" s="11">
        <f>IF('KWh (Cumulative) NLI'!BT71=0,0,((('KWh (Monthly) ENTRY NLI '!BT71*0.5)+'KWh (Cumulative) NLI'!BS71-'Rebasing adj NLI'!BT61)*BT113)*BT$19*BT$127)</f>
        <v>0</v>
      </c>
      <c r="BU71" s="11">
        <f>IF('KWh (Cumulative) NLI'!BU71=0,0,((('KWh (Monthly) ENTRY NLI '!BU71*0.5)+'KWh (Cumulative) NLI'!BT71-'Rebasing adj NLI'!BU61)*BU113)*BU$19*BU$127)</f>
        <v>0</v>
      </c>
      <c r="BV71" s="11">
        <f>IF('KWh (Cumulative) NLI'!BV71=0,0,((('KWh (Monthly) ENTRY NLI '!BV71*0.5)+'KWh (Cumulative) NLI'!BU71-'Rebasing adj NLI'!BV61)*BV113)*BV$19*BV$127)</f>
        <v>0</v>
      </c>
      <c r="BW71" s="11">
        <f>IF('KWh (Cumulative) NLI'!BW71=0,0,((('KWh (Monthly) ENTRY NLI '!BW71*0.5)+'KWh (Cumulative) NLI'!BV71-'Rebasing adj NLI'!BW61)*BW113)*BW$19*BW$127)</f>
        <v>0</v>
      </c>
      <c r="BX71" s="11">
        <f>IF('KWh (Cumulative) NLI'!BX71=0,0,((('KWh (Monthly) ENTRY NLI '!BX71*0.5)+'KWh (Cumulative) NLI'!BW71-'Rebasing adj NLI'!BX61)*BX113)*BX$19*BX$127)</f>
        <v>0</v>
      </c>
      <c r="BY71" s="11">
        <f>IF('KWh (Cumulative) NLI'!BY71=0,0,((('KWh (Monthly) ENTRY NLI '!BY71*0.5)+'KWh (Cumulative) NLI'!BX71-'Rebasing adj NLI'!BY61)*BY113)*BY$19*BY$127)</f>
        <v>0</v>
      </c>
      <c r="BZ71" s="11">
        <f>IF('KWh (Cumulative) NLI'!BZ71=0,0,((('KWh (Monthly) ENTRY NLI '!BZ71*0.5)+'KWh (Cumulative) NLI'!BY71-'Rebasing adj NLI'!BZ61)*BZ113)*BZ$19*BZ$127)</f>
        <v>0</v>
      </c>
      <c r="CA71" s="11">
        <f>IF('KWh (Cumulative) NLI'!CA71=0,0,((('KWh (Monthly) ENTRY NLI '!CA71*0.5)+'KWh (Cumulative) NLI'!BZ71-'Rebasing adj NLI'!CA61)*CA113)*CA$19*CA$127)</f>
        <v>0</v>
      </c>
      <c r="CB71" s="11">
        <f>IF('KWh (Cumulative) NLI'!CB71=0,0,((('KWh (Monthly) ENTRY NLI '!CB71*0.5)+'KWh (Cumulative) NLI'!CA71-'Rebasing adj NLI'!CB61)*CB113)*CB$19*CB$127)</f>
        <v>0</v>
      </c>
      <c r="CC71" s="11">
        <f>IF('KWh (Cumulative) NLI'!CC71=0,0,((('KWh (Monthly) ENTRY NLI '!CC71*0.5)+'KWh (Cumulative) NLI'!CB71-'Rebasing adj NLI'!CC61)*CC113)*CC$19*CC$127)</f>
        <v>0</v>
      </c>
      <c r="CD71" s="11">
        <f>IF('KWh (Cumulative) NLI'!CD71=0,0,((('KWh (Monthly) ENTRY NLI '!CD71*0.5)+'KWh (Cumulative) NLI'!CC71-'Rebasing adj NLI'!CD61)*CD113)*CD$19*CD$127)</f>
        <v>0</v>
      </c>
      <c r="CE71" s="11">
        <f>IF('KWh (Cumulative) NLI'!CE71=0,0,((('KWh (Monthly) ENTRY NLI '!CE71*0.5)+'KWh (Cumulative) NLI'!CD71-'Rebasing adj NLI'!CE61)*CE113)*CE$19*CE$127)</f>
        <v>0</v>
      </c>
      <c r="CF71" s="11">
        <f>IF('KWh (Cumulative) NLI'!CF71=0,0,((('KWh (Monthly) ENTRY NLI '!CF71*0.5)+'KWh (Cumulative) NLI'!CE71-'Rebasing adj NLI'!CF61)*CF113)*CF$19*CF$127)</f>
        <v>0</v>
      </c>
      <c r="CG71" s="11">
        <f>IF('KWh (Cumulative) NLI'!CG71=0,0,((('KWh (Monthly) ENTRY NLI '!CG71*0.5)+'KWh (Cumulative) NLI'!CF71-'Rebasing adj NLI'!CG61)*CG113)*CG$19*CG$127)</f>
        <v>0</v>
      </c>
      <c r="CH71" s="11">
        <f>IF('KWh (Cumulative) NLI'!CH71=0,0,((('KWh (Monthly) ENTRY NLI '!CH71*0.5)+'KWh (Cumulative) NLI'!CG71-'Rebasing adj NLI'!CH61)*CH113)*CH$19*CH$127)</f>
        <v>0</v>
      </c>
      <c r="CI71" s="11">
        <f>IF('KWh (Cumulative) NLI'!CI71=0,0,((('KWh (Monthly) ENTRY NLI '!CI71*0.5)+'KWh (Cumulative) NLI'!CH71-'Rebasing adj NLI'!CI61)*CI113)*CI$19*CI$127)</f>
        <v>0</v>
      </c>
      <c r="CJ71" s="11">
        <f>IF('KWh (Cumulative) NLI'!CJ71=0,0,((('KWh (Monthly) ENTRY NLI '!CJ71*0.5)+'KWh (Cumulative) NLI'!CI71-'Rebasing adj NLI'!CJ61)*CJ113)*CJ$19*CJ$127)</f>
        <v>0</v>
      </c>
      <c r="CK71" s="111">
        <f t="shared" si="36"/>
        <v>548795.12135430623</v>
      </c>
      <c r="CL71" s="111">
        <v>12489.481310058734</v>
      </c>
    </row>
    <row r="72" spans="1:90" x14ac:dyDescent="0.25">
      <c r="A72" s="209"/>
      <c r="B72" s="45" t="s">
        <v>13</v>
      </c>
      <c r="C72" s="11">
        <f>IF('KWh (Cumulative) NLI'!C72=0,0,((('KWh (Monthly) ENTRY NLI '!C72*0.5)-'Rebasing adj NLI'!C62)*C114)*C$19*C$127)</f>
        <v>0</v>
      </c>
      <c r="D72" s="11">
        <f>IF('KWh (Cumulative) NLI'!D72=0,0,((('KWh (Monthly) ENTRY NLI '!D72*0.5)+'KWh (Cumulative) NLI'!C72-'Rebasing adj NLI'!D62)*D114)*D$19*D$127)</f>
        <v>0</v>
      </c>
      <c r="E72" s="11">
        <f>IF('KWh (Cumulative) NLI'!E72=0,0,((('KWh (Monthly) ENTRY NLI '!E72*0.5)+'KWh (Cumulative) NLI'!D72-'Rebasing adj NLI'!E62)*E114)*E$19*E$127)</f>
        <v>0</v>
      </c>
      <c r="F72" s="11">
        <f>IF('KWh (Cumulative) NLI'!F72=0,0,((('KWh (Monthly) ENTRY NLI '!F72*0.5)+'KWh (Cumulative) NLI'!E72-'Rebasing adj NLI'!F62)*F114)*F$19*F$127)</f>
        <v>0</v>
      </c>
      <c r="G72" s="11">
        <f>IF('KWh (Cumulative) NLI'!G72=0,0,((('KWh (Monthly) ENTRY NLI '!G72*0.5)+'KWh (Cumulative) NLI'!F72-'Rebasing adj NLI'!G62)*G114)*G$19*G$127)</f>
        <v>0</v>
      </c>
      <c r="H72" s="11">
        <f>IF('KWh (Cumulative) NLI'!H72=0,0,((('KWh (Monthly) ENTRY NLI '!H72*0.5)+'KWh (Cumulative) NLI'!G72-'Rebasing adj NLI'!H62)*H114)*H$19*H$127)</f>
        <v>562.00539808371354</v>
      </c>
      <c r="I72" s="11">
        <f>IF('KWh (Cumulative) NLI'!I72=0,0,((('KWh (Monthly) ENTRY NLI '!I72*0.5)+'KWh (Cumulative) NLI'!H72-'Rebasing adj NLI'!I62)*I114)*I$19*I$127)</f>
        <v>1721.1137365841869</v>
      </c>
      <c r="J72" s="11">
        <f>IF('KWh (Cumulative) NLI'!J72=0,0,((('KWh (Monthly) ENTRY NLI '!J72*0.5)+'KWh (Cumulative) NLI'!I72-'Rebasing adj NLI'!J62)*J114)*J$19*J$127)</f>
        <v>1965.7357117398099</v>
      </c>
      <c r="K72" s="11">
        <f>IF('KWh (Cumulative) NLI'!K72=0,0,((('KWh (Monthly) ENTRY NLI '!K72*0.5)+'KWh (Cumulative) NLI'!J72-'Rebasing adj NLI'!K62)*K114)*K$19*K$127)</f>
        <v>4167.7637020957663</v>
      </c>
      <c r="L72" s="11">
        <f>IF('KWh (Cumulative) NLI'!L72=0,0,((('KWh (Monthly) ENTRY NLI '!L72*0.5)+'KWh (Cumulative) NLI'!K72-'Rebasing adj NLI'!L62)*L114)*L$19*L$127)</f>
        <v>4171.1399803221893</v>
      </c>
      <c r="M72" s="11">
        <f>IF('KWh (Cumulative) NLI'!M72=0,0,((('KWh (Monthly) ENTRY NLI '!M72*0.5)+'KWh (Cumulative) NLI'!L72-'Rebasing adj NLI'!M62)*M114)*M$19*M$127)</f>
        <v>7537.309472407519</v>
      </c>
      <c r="N72" s="11">
        <f>IF('KWh (Cumulative) NLI'!N72=0,0,((('KWh (Monthly) ENTRY NLI '!N72*0.5)+'KWh (Cumulative) NLI'!M72-'Rebasing adj NLI'!N62)*N114)*N$19*N$127)</f>
        <v>18943.458389308616</v>
      </c>
      <c r="O72" s="11">
        <f>IF('KWh (Cumulative) NLI'!O72=0,0,((('KWh (Monthly) ENTRY NLI '!O72*0.5)+'KWh (Cumulative) NLI'!N72-'Rebasing adj NLI'!O62)*O114)*O$19*O$127)</f>
        <v>28696.498195068027</v>
      </c>
      <c r="P72" s="11">
        <f>IF('KWh (Cumulative) NLI'!P72=0,0,((('KWh (Monthly) ENTRY NLI '!P72*0.5)+'KWh (Cumulative) NLI'!O72-'Rebasing adj NLI'!P62)*P114)*P$19*P$127)</f>
        <v>22665.692777935688</v>
      </c>
      <c r="Q72" s="11">
        <f>IF('KWh (Cumulative) NLI'!Q72=0,0,((('KWh (Monthly) ENTRY NLI '!Q72*0.5)+'KWh (Cumulative) NLI'!P72-'Rebasing adj NLI'!Q62)*Q114)*Q$19*Q$127)</f>
        <v>26182.365744646595</v>
      </c>
      <c r="R72" s="11">
        <f>IF('KWh (Cumulative) NLI'!R72=0,0,((('KWh (Monthly) ENTRY NLI '!R72*0.5)+'KWh (Cumulative) NLI'!Q72-'Rebasing adj NLI'!R62)*R114)*R$19*R$127)</f>
        <v>4507.8027672808457</v>
      </c>
      <c r="S72" s="11">
        <f>IF('KWh (Cumulative) NLI'!S72=0,0,((('KWh (Monthly) ENTRY NLI '!S72*0.5)+'KWh (Cumulative) NLI'!R72-'Rebasing adj NLI'!S62)*S114)*S$19*S$127)</f>
        <v>11737.121682488414</v>
      </c>
      <c r="T72" s="11">
        <f>IF('KWh (Cumulative) NLI'!T72=0,0,((('KWh (Monthly) ENTRY NLI '!T72*0.5)+'KWh (Cumulative) NLI'!S72-'Rebasing adj NLI'!T62)*T114)*T$19*T$127)</f>
        <v>27607.687828395927</v>
      </c>
      <c r="U72" s="11">
        <f>IF('KWh (Cumulative) NLI'!U72=0,0,((('KWh (Monthly) ENTRY NLI '!U72*0.5)+'KWh (Cumulative) NLI'!T72-'Rebasing adj NLI'!U62)*U114)*U$19*U$127)</f>
        <v>44519.319861056523</v>
      </c>
      <c r="V72" s="11">
        <f>IF('KWh (Cumulative) NLI'!V72=0,0,((('KWh (Monthly) ENTRY NLI '!V72*0.5)+'KWh (Cumulative) NLI'!U72-'Rebasing adj NLI'!V62)*V114)*V$19*V$127)</f>
        <v>54629.496616921213</v>
      </c>
      <c r="W72" s="11">
        <f>IF('KWh (Cumulative) NLI'!W72=0,0,((('KWh (Monthly) ENTRY NLI '!W72*0.5)+'KWh (Cumulative) NLI'!V72-'Rebasing adj NLI'!W62)*W114)*W$19*W$127)</f>
        <v>77904.03256059518</v>
      </c>
      <c r="X72" s="11">
        <f>IF('KWh (Cumulative) NLI'!X72=0,0,((('KWh (Monthly) ENTRY NLI '!X72*0.5)+'KWh (Cumulative) NLI'!W72-'Rebasing adj NLI'!X62)*X114)*X$19*X$127)</f>
        <v>53067.170540072068</v>
      </c>
      <c r="Y72" s="11">
        <f>IF('KWh (Cumulative) NLI'!Y72=0,0,((('KWh (Monthly) ENTRY NLI '!Y72*0.5)+'KWh (Cumulative) NLI'!X72-'Rebasing adj NLI'!Y62)*Y114)*Y$19*Y$127)</f>
        <v>48109.507778288709</v>
      </c>
      <c r="Z72" s="11">
        <f>IF('KWh (Cumulative) NLI'!Z72=0,0,((('KWh (Monthly) ENTRY NLI '!Z72*0.5)+'KWh (Cumulative) NLI'!Y72-'Rebasing adj NLI'!Z62)*Z114)*Z$19*Z$127)</f>
        <v>61099.730883206961</v>
      </c>
      <c r="AA72" s="11">
        <f>IF('KWh (Cumulative) NLI'!AA72=0,0,((('KWh (Monthly) ENTRY NLI '!AA72*0.5)+'KWh (Cumulative) NLI'!Z72-'Rebasing adj NLI'!AA62)*AA114)*AA$19*AA$127)</f>
        <v>75979.211210703419</v>
      </c>
      <c r="AB72" s="11">
        <f>IF('KWh (Cumulative) NLI'!AB72=0,0,((('KWh (Monthly) ENTRY NLI '!AB72*0.5)+'KWh (Cumulative) NLI'!AA72-'Rebasing adj NLI'!AB62)*AB114)*AB$19*AB$127)</f>
        <v>62147.244643724465</v>
      </c>
      <c r="AC72" s="11">
        <f>IF('KWh (Cumulative) NLI'!AC72=0,0,((('KWh (Monthly) ENTRY NLI '!AC72*0.5)+'KWh (Cumulative) NLI'!AB72-'Rebasing adj NLI'!AC62)*AC114)*AC$19*AC$127)</f>
        <v>71685.27124148795</v>
      </c>
      <c r="AD72" s="11">
        <f>IF('KWh (Cumulative) NLI'!AD72=0,0,((('KWh (Monthly) ENTRY NLI '!AD72*0.5)+'KWh (Cumulative) NLI'!AC72-'Rebasing adj NLI'!AD62)*AD114)*AD$19*AD$127)</f>
        <v>72882.057354825316</v>
      </c>
      <c r="AE72" s="11">
        <f>IF('KWh (Cumulative) NLI'!AE72=0,0,((('KWh (Monthly) ENTRY NLI '!AE72*0.5)+'KWh (Cumulative) NLI'!AD72-'Rebasing adj NLI'!AE62)*AE114)*AE$19*AE$127)</f>
        <v>100927.81664340969</v>
      </c>
      <c r="AF72" s="11">
        <f>IF('KWh (Cumulative) NLI'!AF72=0,0,((('KWh (Monthly) ENTRY NLI '!AF72*0.5)+'KWh (Cumulative) NLI'!AE72-'Rebasing adj NLI'!AF62)*AF114)*AF$19*AF$127)</f>
        <v>170745.57531216266</v>
      </c>
      <c r="AG72" s="11">
        <f>IF('KWh (Cumulative) NLI'!AG72=0,0,((('KWh (Monthly) ENTRY NLI '!AG72*0.5)+'KWh (Cumulative) NLI'!AF72-'Rebasing adj NLI'!AG62)*AG114)*AG$19*AG$127)</f>
        <v>236313.61468213916</v>
      </c>
      <c r="AH72" s="11">
        <f>IF('KWh (Cumulative) NLI'!AH72=0,0,((('KWh (Monthly) ENTRY NLI '!AH72*0.5)+'KWh (Cumulative) NLI'!AG72-'Rebasing adj NLI'!AH62)*AH114)*AH$19*AH$127)</f>
        <v>197864.01049345007</v>
      </c>
      <c r="AI72" s="11">
        <f>IF('KWh (Cumulative) NLI'!AI72=0,0,((('KWh (Monthly) ENTRY NLI '!AI72*0.5)+'KWh (Cumulative) NLI'!AH72-'Rebasing adj NLI'!AI62)*AI114)*AI$19*AI$127)</f>
        <v>230119.12378189751</v>
      </c>
      <c r="AJ72" s="11">
        <f>IF('KWh (Cumulative) NLI'!AJ72=0,0,((('KWh (Monthly) ENTRY NLI '!AJ72*0.5)+'KWh (Cumulative) NLI'!AI72-'Rebasing adj NLI'!AJ62)*AJ114)*AJ$19*AJ$127)</f>
        <v>138574.83838032151</v>
      </c>
      <c r="AK72" s="11">
        <f>IF('KWh (Cumulative) NLI'!AK72=0,0,((('KWh (Monthly) ENTRY NLI '!AK72*0.5)+'KWh (Cumulative) NLI'!AJ72-'Rebasing adj NLI'!AK62)*AK114)*AK$19*AK$127)</f>
        <v>117089.85995027391</v>
      </c>
      <c r="AL72" s="11">
        <f>IF('KWh (Cumulative) NLI'!AL72=0,0,((('KWh (Monthly) ENTRY NLI '!AL72*0.5)+'KWh (Cumulative) NLI'!AK72-'Rebasing adj NLI'!AL62)*AL114)*AL$19*AL$127)</f>
        <v>135918.54431531971</v>
      </c>
      <c r="AM72" s="11">
        <f>IF('KWh (Cumulative) NLI'!AM72=0,0,((('KWh (Monthly) ENTRY NLI '!AM72*0.5)+'KWh (Cumulative) NLI'!AL72-'Rebasing adj NLI'!AM62)*AM114)*AM$19*AM$127)</f>
        <v>161138.80536235677</v>
      </c>
      <c r="AN72" s="11">
        <f>IF('KWh (Cumulative) NLI'!AN72=0,0,((('KWh (Monthly) ENTRY NLI '!AN72*0.5)+'KWh (Cumulative) NLI'!AM72-'Rebasing adj NLI'!AN62)*AN114)*AN$19*AN$127)</f>
        <v>140710.63951668644</v>
      </c>
      <c r="AO72" s="11">
        <f>IF('KWh (Cumulative) NLI'!AO72=0,0,((('KWh (Monthly) ENTRY NLI '!AO72*0.5)+'KWh (Cumulative) NLI'!AN72-'Rebasing adj NLI'!AO62)*AO114)*AO$19*AO$127)</f>
        <v>166998.6168397869</v>
      </c>
      <c r="AP72" s="11">
        <f>IF('KWh (Cumulative) NLI'!AP72=0,0,((('KWh (Monthly) ENTRY NLI '!AP72*0.5)+'KWh (Cumulative) NLI'!AO72-'Rebasing adj NLI'!AP62)*AP114)*AP$19*AP$127)</f>
        <v>161683.28664521981</v>
      </c>
      <c r="AQ72" s="11">
        <f>IF('KWh (Cumulative) NLI'!AQ72=0,0,((('KWh (Monthly) ENTRY NLI '!AQ72*0.5)+'KWh (Cumulative) NLI'!AP72-'Rebasing adj NLI'!AQ62)*AQ114)*AQ$19*AQ$127)</f>
        <v>208873.57230093612</v>
      </c>
      <c r="AR72" s="11">
        <f>IF('KWh (Cumulative) NLI'!AR72=0,0,((('KWh (Monthly) ENTRY NLI '!AR72*0.5)+'KWh (Cumulative) NLI'!AQ72-'Rebasing adj NLI'!AR62)*AR114)*AR$19*AR$127)</f>
        <v>343128.42887980526</v>
      </c>
      <c r="AS72" s="11">
        <f>IF('KWh (Cumulative) NLI'!AS72=0,0,((('KWh (Monthly) ENTRY NLI '!AS72*0.5)+'KWh (Cumulative) NLI'!AR72-'Rebasing adj NLI'!AS62)*AS114)*AS$19*AS$127)</f>
        <v>433104.16980866238</v>
      </c>
      <c r="AT72" s="11">
        <f>IF('KWh (Cumulative) NLI'!AT72=0,0,((('KWh (Monthly) ENTRY NLI '!AT72*0.5)+'KWh (Cumulative) NLI'!AS72-'Rebasing adj NLI'!AT62)*AT114)*AT$19*AT$127)</f>
        <v>350615.87422684598</v>
      </c>
      <c r="AU72" s="11">
        <f>IF('KWh (Cumulative) NLI'!AU72=0,0,((('KWh (Monthly) ENTRY NLI '!AU72*0.5)+'KWh (Cumulative) NLI'!AT72-'Rebasing adj NLI'!AU62)*AU114)*AU$19*AU$127)</f>
        <v>366703.4772168239</v>
      </c>
      <c r="AV72" s="11">
        <f>IF('KWh (Cumulative) NLI'!AV72=0,0,((('KWh (Monthly) ENTRY NLI '!AV72*0.5)+'KWh (Cumulative) NLI'!AU72-'Rebasing adj NLI'!AV62)*AV114)*AV$19*AV$127)</f>
        <v>202351.88024836377</v>
      </c>
      <c r="AW72" s="11">
        <f>IF('KWh (Cumulative) NLI'!AW72=0,0,((('KWh (Monthly) ENTRY NLI '!AW72*0.5)+'KWh (Cumulative) NLI'!AV72-'Rebasing adj NLI'!AW62)*AW114)*AW$19*AW$127)</f>
        <v>165681.44590786647</v>
      </c>
      <c r="AX72" s="11">
        <f>IF('KWh (Cumulative) NLI'!AX72=0,0,((('KWh (Monthly) ENTRY NLI '!AX72*0.5)+'KWh (Cumulative) NLI'!AW72-'Rebasing adj NLI'!AX62)*AX114)*AX$19*AX$127)</f>
        <v>177640.99467891303</v>
      </c>
      <c r="AY72" s="11">
        <f>IF('KWh (Cumulative) NLI'!AY72=0,0,((('KWh (Monthly) ENTRY NLI '!AY72*0.5)+'KWh (Cumulative) NLI'!AX72-'Rebasing adj NLI'!AY62)*AY114)*AY$19*AY$127)</f>
        <v>192580.88497268004</v>
      </c>
      <c r="AZ72" s="11">
        <f>IF('KWh (Cumulative) NLI'!AZ72=0,0,((('KWh (Monthly) ENTRY NLI '!AZ72*0.5)+'KWh (Cumulative) NLI'!AY72-'Rebasing adj NLI'!AZ62)*AZ114)*AZ$19*AZ$127)</f>
        <v>151230.19575068107</v>
      </c>
      <c r="BA72" s="11">
        <f>IF('KWh (Cumulative) NLI'!BA72=0,0,((('KWh (Monthly) ENTRY NLI '!BA72*0.5)+'KWh (Cumulative) NLI'!AZ72-'Rebasing adj NLI'!BA62)*BA114)*BA$19*BA$127)</f>
        <v>166998.6168397869</v>
      </c>
      <c r="BB72" s="11">
        <f>IF('KWh (Cumulative) NLI'!BB72=0,0,((('KWh (Monthly) ENTRY NLI '!BB72*0.5)+'KWh (Cumulative) NLI'!BA72-'Rebasing adj NLI'!BB62)*BB114)*BB$19*BB$127)</f>
        <v>161683.28664521981</v>
      </c>
      <c r="BC72" s="11">
        <f>IF('KWh (Cumulative) NLI'!BC72=0,0,((('KWh (Monthly) ENTRY NLI '!BC72*0.5)+'KWh (Cumulative) NLI'!BB72-'Rebasing adj NLI'!BC62)*BC114)*BC$19*BC$127)</f>
        <v>208873.57230093612</v>
      </c>
      <c r="BD72" s="11">
        <f>IF('KWh (Cumulative) NLI'!BD72=0,0,((('KWh (Monthly) ENTRY NLI '!BD72*0.5)+'KWh (Cumulative) NLI'!BC72-'Rebasing adj NLI'!BD62)*BD114)*BD$19*BD$127)</f>
        <v>0</v>
      </c>
      <c r="BE72" s="11">
        <f>IF('KWh (Cumulative) NLI'!BE72=0,0,((('KWh (Monthly) ENTRY NLI '!BE72*0.5)+'KWh (Cumulative) NLI'!BD72-'Rebasing adj NLI'!BE62)*BE114)*BE$19*BE$127)</f>
        <v>0</v>
      </c>
      <c r="BF72" s="11">
        <f>IF('KWh (Cumulative) NLI'!BF72=0,0,((('KWh (Monthly) ENTRY NLI '!BF72*0.5)+'KWh (Cumulative) NLI'!BE72-'Rebasing adj NLI'!BF62)*BF114)*BF$19*BF$127)</f>
        <v>0</v>
      </c>
      <c r="BG72" s="11">
        <f>IF('KWh (Cumulative) NLI'!BG72=0,0,((('KWh (Monthly) ENTRY NLI '!BG72*0.5)+'KWh (Cumulative) NLI'!BF72-'Rebasing adj NLI'!BG62)*BG114)*BG$19*BG$127)</f>
        <v>0</v>
      </c>
      <c r="BH72" s="11">
        <f>IF('KWh (Cumulative) NLI'!BH72=0,0,((('KWh (Monthly) ENTRY NLI '!BH72*0.5)+'KWh (Cumulative) NLI'!BG72-'Rebasing adj NLI'!BH62)*BH114)*BH$19*BH$127)</f>
        <v>0</v>
      </c>
      <c r="BI72" s="11">
        <f>IF('KWh (Cumulative) NLI'!BI72=0,0,((('KWh (Monthly) ENTRY NLI '!BI72*0.5)+'KWh (Cumulative) NLI'!BH72-'Rebasing adj NLI'!BI62)*BI114)*BI$19*BI$127)</f>
        <v>0</v>
      </c>
      <c r="BJ72" s="11">
        <f>IF('KWh (Cumulative) NLI'!BJ72=0,0,((('KWh (Monthly) ENTRY NLI '!BJ72*0.5)+'KWh (Cumulative) NLI'!BI72-'Rebasing adj NLI'!BJ62)*BJ114)*BJ$19*BJ$127)</f>
        <v>0</v>
      </c>
      <c r="BK72" s="11">
        <f>IF('KWh (Cumulative) NLI'!BK72=0,0,((('KWh (Monthly) ENTRY NLI '!BK72*0.5)+'KWh (Cumulative) NLI'!BJ72-'Rebasing adj NLI'!BK62)*BK114)*BK$19*BK$127)</f>
        <v>0</v>
      </c>
      <c r="BL72" s="11">
        <f>IF('KWh (Cumulative) NLI'!BL72=0,0,((('KWh (Monthly) ENTRY NLI '!BL72*0.5)+'KWh (Cumulative) NLI'!BK72-'Rebasing adj NLI'!BL62)*BL114)*BL$19*BL$127)</f>
        <v>0</v>
      </c>
      <c r="BM72" s="11">
        <f>IF('KWh (Cumulative) NLI'!BM72=0,0,((('KWh (Monthly) ENTRY NLI '!BM72*0.5)+'KWh (Cumulative) NLI'!BL72-'Rebasing adj NLI'!BM62)*BM114)*BM$19*BM$127)</f>
        <v>0</v>
      </c>
      <c r="BN72" s="11">
        <f>IF('KWh (Cumulative) NLI'!BN72=0,0,((('KWh (Monthly) ENTRY NLI '!BN72*0.5)+'KWh (Cumulative) NLI'!BM72-'Rebasing adj NLI'!BN62)*BN114)*BN$19*BN$127)</f>
        <v>0</v>
      </c>
      <c r="BO72" s="11">
        <f>IF('KWh (Cumulative) NLI'!BO72=0,0,((('KWh (Monthly) ENTRY NLI '!BO72*0.5)+'KWh (Cumulative) NLI'!BN72-'Rebasing adj NLI'!BO62)*BO114)*BO$19*BO$127)</f>
        <v>0</v>
      </c>
      <c r="BP72" s="11">
        <f>IF('KWh (Cumulative) NLI'!BP72=0,0,((('KWh (Monthly) ENTRY NLI '!BP72*0.5)+'KWh (Cumulative) NLI'!BO72-'Rebasing adj NLI'!BP62)*BP114)*BP$19*BP$127)</f>
        <v>0</v>
      </c>
      <c r="BQ72" s="11">
        <f>IF('KWh (Cumulative) NLI'!BQ72=0,0,((('KWh (Monthly) ENTRY NLI '!BQ72*0.5)+'KWh (Cumulative) NLI'!BP72-'Rebasing adj NLI'!BQ62)*BQ114)*BQ$19*BQ$127)</f>
        <v>0</v>
      </c>
      <c r="BR72" s="11">
        <f>IF('KWh (Cumulative) NLI'!BR72=0,0,((('KWh (Monthly) ENTRY NLI '!BR72*0.5)+'KWh (Cumulative) NLI'!BQ72-'Rebasing adj NLI'!BR62)*BR114)*BR$19*BR$127)</f>
        <v>0</v>
      </c>
      <c r="BS72" s="11">
        <f>IF('KWh (Cumulative) NLI'!BS72=0,0,((('KWh (Monthly) ENTRY NLI '!BS72*0.5)+'KWh (Cumulative) NLI'!BR72-'Rebasing adj NLI'!BS62)*BS114)*BS$19*BS$127)</f>
        <v>0</v>
      </c>
      <c r="BT72" s="11">
        <f>IF('KWh (Cumulative) NLI'!BT72=0,0,((('KWh (Monthly) ENTRY NLI '!BT72*0.5)+'KWh (Cumulative) NLI'!BS72-'Rebasing adj NLI'!BT62)*BT114)*BT$19*BT$127)</f>
        <v>0</v>
      </c>
      <c r="BU72" s="11">
        <f>IF('KWh (Cumulative) NLI'!BU72=0,0,((('KWh (Monthly) ENTRY NLI '!BU72*0.5)+'KWh (Cumulative) NLI'!BT72-'Rebasing adj NLI'!BU62)*BU114)*BU$19*BU$127)</f>
        <v>0</v>
      </c>
      <c r="BV72" s="11">
        <f>IF('KWh (Cumulative) NLI'!BV72=0,0,((('KWh (Monthly) ENTRY NLI '!BV72*0.5)+'KWh (Cumulative) NLI'!BU72-'Rebasing adj NLI'!BV62)*BV114)*BV$19*BV$127)</f>
        <v>0</v>
      </c>
      <c r="BW72" s="11">
        <f>IF('KWh (Cumulative) NLI'!BW72=0,0,((('KWh (Monthly) ENTRY NLI '!BW72*0.5)+'KWh (Cumulative) NLI'!BV72-'Rebasing adj NLI'!BW62)*BW114)*BW$19*BW$127)</f>
        <v>0</v>
      </c>
      <c r="BX72" s="11">
        <f>IF('KWh (Cumulative) NLI'!BX72=0,0,((('KWh (Monthly) ENTRY NLI '!BX72*0.5)+'KWh (Cumulative) NLI'!BW72-'Rebasing adj NLI'!BX62)*BX114)*BX$19*BX$127)</f>
        <v>0</v>
      </c>
      <c r="BY72" s="11">
        <f>IF('KWh (Cumulative) NLI'!BY72=0,0,((('KWh (Monthly) ENTRY NLI '!BY72*0.5)+'KWh (Cumulative) NLI'!BX72-'Rebasing adj NLI'!BY62)*BY114)*BY$19*BY$127)</f>
        <v>0</v>
      </c>
      <c r="BZ72" s="11">
        <f>IF('KWh (Cumulative) NLI'!BZ72=0,0,((('KWh (Monthly) ENTRY NLI '!BZ72*0.5)+'KWh (Cumulative) NLI'!BY72-'Rebasing adj NLI'!BZ62)*BZ114)*BZ$19*BZ$127)</f>
        <v>0</v>
      </c>
      <c r="CA72" s="11">
        <f>IF('KWh (Cumulative) NLI'!CA72=0,0,((('KWh (Monthly) ENTRY NLI '!CA72*0.5)+'KWh (Cumulative) NLI'!BZ72-'Rebasing adj NLI'!CA62)*CA114)*CA$19*CA$127)</f>
        <v>0</v>
      </c>
      <c r="CB72" s="11">
        <f>IF('KWh (Cumulative) NLI'!CB72=0,0,((('KWh (Monthly) ENTRY NLI '!CB72*0.5)+'KWh (Cumulative) NLI'!CA72-'Rebasing adj NLI'!CB62)*CB114)*CB$19*CB$127)</f>
        <v>0</v>
      </c>
      <c r="CC72" s="11">
        <f>IF('KWh (Cumulative) NLI'!CC72=0,0,((('KWh (Monthly) ENTRY NLI '!CC72*0.5)+'KWh (Cumulative) NLI'!CB72-'Rebasing adj NLI'!CC62)*CC114)*CC$19*CC$127)</f>
        <v>0</v>
      </c>
      <c r="CD72" s="11">
        <f>IF('KWh (Cumulative) NLI'!CD72=0,0,((('KWh (Monthly) ENTRY NLI '!CD72*0.5)+'KWh (Cumulative) NLI'!CC72-'Rebasing adj NLI'!CD62)*CD114)*CD$19*CD$127)</f>
        <v>0</v>
      </c>
      <c r="CE72" s="11">
        <f>IF('KWh (Cumulative) NLI'!CE72=0,0,((('KWh (Monthly) ENTRY NLI '!CE72*0.5)+'KWh (Cumulative) NLI'!CD72-'Rebasing adj NLI'!CE62)*CE114)*CE$19*CE$127)</f>
        <v>0</v>
      </c>
      <c r="CF72" s="11">
        <f>IF('KWh (Cumulative) NLI'!CF72=0,0,((('KWh (Monthly) ENTRY NLI '!CF72*0.5)+'KWh (Cumulative) NLI'!CE72-'Rebasing adj NLI'!CF62)*CF114)*CF$19*CF$127)</f>
        <v>0</v>
      </c>
      <c r="CG72" s="11">
        <f>IF('KWh (Cumulative) NLI'!CG72=0,0,((('KWh (Monthly) ENTRY NLI '!CG72*0.5)+'KWh (Cumulative) NLI'!CF72-'Rebasing adj NLI'!CG62)*CG114)*CG$19*CG$127)</f>
        <v>0</v>
      </c>
      <c r="CH72" s="11">
        <f>IF('KWh (Cumulative) NLI'!CH72=0,0,((('KWh (Monthly) ENTRY NLI '!CH72*0.5)+'KWh (Cumulative) NLI'!CG72-'Rebasing adj NLI'!CH62)*CH114)*CH$19*CH$127)</f>
        <v>0</v>
      </c>
      <c r="CI72" s="11">
        <f>IF('KWh (Cumulative) NLI'!CI72=0,0,((('KWh (Monthly) ENTRY NLI '!CI72*0.5)+'KWh (Cumulative) NLI'!CH72-'Rebasing adj NLI'!CI62)*CI114)*CI$19*CI$127)</f>
        <v>0</v>
      </c>
      <c r="CJ72" s="11">
        <f>IF('KWh (Cumulative) NLI'!CJ72=0,0,((('KWh (Monthly) ENTRY NLI '!CJ72*0.5)+'KWh (Cumulative) NLI'!CI72-'Rebasing adj NLI'!CJ62)*CJ114)*CJ$19*CJ$127)</f>
        <v>0</v>
      </c>
      <c r="CK72" s="111">
        <f t="shared" si="36"/>
        <v>5870039.8697777847</v>
      </c>
      <c r="CL72" s="111">
        <v>890149.86160075944</v>
      </c>
    </row>
    <row r="73" spans="1:90" x14ac:dyDescent="0.25">
      <c r="A73" s="209"/>
      <c r="B73" s="45" t="s">
        <v>4</v>
      </c>
      <c r="C73" s="11">
        <f>IF('KWh (Cumulative) NLI'!C73=0,0,((('KWh (Monthly) ENTRY NLI '!C73*0.5)-'Rebasing adj NLI'!C63)*C115)*C$19*C$127)</f>
        <v>0</v>
      </c>
      <c r="D73" s="11">
        <f>IF('KWh (Cumulative) NLI'!D73=0,0,((('KWh (Monthly) ENTRY NLI '!D73*0.5)+'KWh (Cumulative) NLI'!C73-'Rebasing adj NLI'!D63)*D115)*D$19*D$127)</f>
        <v>0</v>
      </c>
      <c r="E73" s="11">
        <f>IF('KWh (Cumulative) NLI'!E73=0,0,((('KWh (Monthly) ENTRY NLI '!E73*0.5)+'KWh (Cumulative) NLI'!D73-'Rebasing adj NLI'!E63)*E115)*E$19*E$127)</f>
        <v>0</v>
      </c>
      <c r="F73" s="11">
        <f>IF('KWh (Cumulative) NLI'!F73=0,0,((('KWh (Monthly) ENTRY NLI '!F73*0.5)+'KWh (Cumulative) NLI'!E73-'Rebasing adj NLI'!F63)*F115)*F$19*F$127)</f>
        <v>0</v>
      </c>
      <c r="G73" s="11">
        <f>IF('KWh (Cumulative) NLI'!G73=0,0,((('KWh (Monthly) ENTRY NLI '!G73*0.5)+'KWh (Cumulative) NLI'!F73-'Rebasing adj NLI'!G63)*G115)*G$19*G$127)</f>
        <v>0</v>
      </c>
      <c r="H73" s="11">
        <f>IF('KWh (Cumulative) NLI'!H73=0,0,((('KWh (Monthly) ENTRY NLI '!H73*0.5)+'KWh (Cumulative) NLI'!G73-'Rebasing adj NLI'!H63)*H115)*H$19*H$127)</f>
        <v>0</v>
      </c>
      <c r="I73" s="11">
        <f>IF('KWh (Cumulative) NLI'!I73=0,0,((('KWh (Monthly) ENTRY NLI '!I73*0.5)+'KWh (Cumulative) NLI'!H73-'Rebasing adj NLI'!I63)*I115)*I$19*I$127)</f>
        <v>0</v>
      </c>
      <c r="J73" s="11">
        <f>IF('KWh (Cumulative) NLI'!J73=0,0,((('KWh (Monthly) ENTRY NLI '!J73*0.5)+'KWh (Cumulative) NLI'!I73-'Rebasing adj NLI'!J63)*J115)*J$19*J$127)</f>
        <v>0</v>
      </c>
      <c r="K73" s="11">
        <f>IF('KWh (Cumulative) NLI'!K73=0,0,((('KWh (Monthly) ENTRY NLI '!K73*0.5)+'KWh (Cumulative) NLI'!J73-'Rebasing adj NLI'!K63)*K115)*K$19*K$127)</f>
        <v>0</v>
      </c>
      <c r="L73" s="11">
        <f>IF('KWh (Cumulative) NLI'!L73=0,0,((('KWh (Monthly) ENTRY NLI '!L73*0.5)+'KWh (Cumulative) NLI'!K73-'Rebasing adj NLI'!L63)*L115)*L$19*L$127)</f>
        <v>0</v>
      </c>
      <c r="M73" s="11">
        <f>IF('KWh (Cumulative) NLI'!M73=0,0,((('KWh (Monthly) ENTRY NLI '!M73*0.5)+'KWh (Cumulative) NLI'!L73-'Rebasing adj NLI'!M63)*M115)*M$19*M$127)</f>
        <v>0</v>
      </c>
      <c r="N73" s="11">
        <f>IF('KWh (Cumulative) NLI'!N73=0,0,((('KWh (Monthly) ENTRY NLI '!N73*0.5)+'KWh (Cumulative) NLI'!M73-'Rebasing adj NLI'!N63)*N115)*N$19*N$127)</f>
        <v>108.25620150726343</v>
      </c>
      <c r="O73" s="11">
        <f>IF('KWh (Cumulative) NLI'!O73=0,0,((('KWh (Monthly) ENTRY NLI '!O73*0.5)+'KWh (Cumulative) NLI'!N73-'Rebasing adj NLI'!O63)*O115)*O$19*O$127)</f>
        <v>210.63457194944203</v>
      </c>
      <c r="P73" s="11">
        <f>IF('KWh (Cumulative) NLI'!P73=0,0,((('KWh (Monthly) ENTRY NLI '!P73*0.5)+'KWh (Cumulative) NLI'!O73-'Rebasing adj NLI'!P63)*P115)*P$19*P$127)</f>
        <v>324.39741134710641</v>
      </c>
      <c r="Q73" s="11">
        <f>IF('KWh (Cumulative) NLI'!Q73=0,0,((('KWh (Monthly) ENTRY NLI '!Q73*0.5)+'KWh (Cumulative) NLI'!P73-'Rebasing adj NLI'!Q63)*Q115)*Q$19*Q$127)</f>
        <v>513.71862522616482</v>
      </c>
      <c r="R73" s="11">
        <f>IF('KWh (Cumulative) NLI'!R73=0,0,((('KWh (Monthly) ENTRY NLI '!R73*0.5)+'KWh (Cumulative) NLI'!Q73-'Rebasing adj NLI'!R63)*R115)*R$19*R$127)</f>
        <v>312.58273360972157</v>
      </c>
      <c r="S73" s="11">
        <f>IF('KWh (Cumulative) NLI'!S73=0,0,((('KWh (Monthly) ENTRY NLI '!S73*0.5)+'KWh (Cumulative) NLI'!R73-'Rebasing adj NLI'!S63)*S115)*S$19*S$127)</f>
        <v>363.95782047875315</v>
      </c>
      <c r="T73" s="11">
        <f>IF('KWh (Cumulative) NLI'!T73=0,0,((('KWh (Monthly) ENTRY NLI '!T73*0.5)+'KWh (Cumulative) NLI'!S73-'Rebasing adj NLI'!T63)*T115)*T$19*T$127)</f>
        <v>726.80799901158207</v>
      </c>
      <c r="U73" s="11">
        <f>IF('KWh (Cumulative) NLI'!U73=0,0,((('KWh (Monthly) ENTRY NLI '!U73*0.5)+'KWh (Cumulative) NLI'!T73-'Rebasing adj NLI'!U63)*U115)*U$19*U$127)</f>
        <v>757.65552943380419</v>
      </c>
      <c r="V73" s="11">
        <f>IF('KWh (Cumulative) NLI'!V73=0,0,((('KWh (Monthly) ENTRY NLI '!V73*0.5)+'KWh (Cumulative) NLI'!U73-'Rebasing adj NLI'!V63)*V115)*V$19*V$127)</f>
        <v>766.04079296630903</v>
      </c>
      <c r="W73" s="11">
        <f>IF('KWh (Cumulative) NLI'!W73=0,0,((('KWh (Monthly) ENTRY NLI '!W73*0.5)+'KWh (Cumulative) NLI'!V73-'Rebasing adj NLI'!W63)*W115)*W$19*W$127)</f>
        <v>941.86309838780767</v>
      </c>
      <c r="X73" s="11">
        <f>IF('KWh (Cumulative) NLI'!X73=0,0,((('KWh (Monthly) ENTRY NLI '!X73*0.5)+'KWh (Cumulative) NLI'!W73-'Rebasing adj NLI'!X63)*X115)*X$19*X$127)</f>
        <v>760.1211056536057</v>
      </c>
      <c r="Y73" s="11">
        <f>IF('KWh (Cumulative) NLI'!Y73=0,0,((('KWh (Monthly) ENTRY NLI '!Y73*0.5)+'KWh (Cumulative) NLI'!X73-'Rebasing adj NLI'!Y63)*Y115)*Y$19*Y$127)</f>
        <v>948.24788310996155</v>
      </c>
      <c r="Z73" s="11">
        <f>IF('KWh (Cumulative) NLI'!Z73=0,0,((('KWh (Monthly) ENTRY NLI '!Z73*0.5)+'KWh (Cumulative) NLI'!Y73-'Rebasing adj NLI'!Z63)*Z115)*Z$19*Z$127)</f>
        <v>1069.9232731797551</v>
      </c>
      <c r="AA73" s="11">
        <f>IF('KWh (Cumulative) NLI'!AA73=0,0,((('KWh (Monthly) ENTRY NLI '!AA73*0.5)+'KWh (Cumulative) NLI'!Z73-'Rebasing adj NLI'!AA63)*AA115)*AA$19*AA$127)</f>
        <v>1381.1411343560042</v>
      </c>
      <c r="AB73" s="11">
        <f>IF('KWh (Cumulative) NLI'!AB73=0,0,((('KWh (Monthly) ENTRY NLI '!AB73*0.5)+'KWh (Cumulative) NLI'!AA73-'Rebasing adj NLI'!AB63)*AB115)*AB$19*AB$127)</f>
        <v>1582.7362363303173</v>
      </c>
      <c r="AC73" s="11">
        <f>IF('KWh (Cumulative) NLI'!AC73=0,0,((('KWh (Monthly) ENTRY NLI '!AC73*0.5)+'KWh (Cumulative) NLI'!AB73-'Rebasing adj NLI'!AC63)*AC115)*AC$19*AC$127)</f>
        <v>1831.7381609969705</v>
      </c>
      <c r="AD73" s="11">
        <f>IF('KWh (Cumulative) NLI'!AD73=0,0,((('KWh (Monthly) ENTRY NLI '!AD73*0.5)+'KWh (Cumulative) NLI'!AC73-'Rebasing adj NLI'!AD63)*AD115)*AD$19*AD$127)</f>
        <v>1704.3651946060822</v>
      </c>
      <c r="AE73" s="11">
        <f>IF('KWh (Cumulative) NLI'!AE73=0,0,((('KWh (Monthly) ENTRY NLI '!AE73*0.5)+'KWh (Cumulative) NLI'!AD73-'Rebasing adj NLI'!AE63)*AE115)*AE$19*AE$127)</f>
        <v>1926.1672585987844</v>
      </c>
      <c r="AF73" s="11">
        <f>IF('KWh (Cumulative) NLI'!AF73=0,0,((('KWh (Monthly) ENTRY NLI '!AF73*0.5)+'KWh (Cumulative) NLI'!AE73-'Rebasing adj NLI'!AF63)*AF115)*AF$19*AF$127)</f>
        <v>3605.5991155011943</v>
      </c>
      <c r="AG73" s="11">
        <f>IF('KWh (Cumulative) NLI'!AG73=0,0,((('KWh (Monthly) ENTRY NLI '!AG73*0.5)+'KWh (Cumulative) NLI'!AF73-'Rebasing adj NLI'!AG63)*AG115)*AG$19*AG$127)</f>
        <v>3671.7252989285889</v>
      </c>
      <c r="AH73" s="11">
        <f>IF('KWh (Cumulative) NLI'!AH73=0,0,((('KWh (Monthly) ENTRY NLI '!AH73*0.5)+'KWh (Cumulative) NLI'!AG73-'Rebasing adj NLI'!AH63)*AH115)*AH$19*AH$127)</f>
        <v>3533.1821901610761</v>
      </c>
      <c r="AI73" s="11">
        <f>IF('KWh (Cumulative) NLI'!AI73=0,0,((('KWh (Monthly) ENTRY NLI '!AI73*0.5)+'KWh (Cumulative) NLI'!AH73-'Rebasing adj NLI'!AI63)*AI115)*AI$19*AI$127)</f>
        <v>3430.0814970444208</v>
      </c>
      <c r="AJ73" s="11">
        <f>IF('KWh (Cumulative) NLI'!AJ73=0,0,((('KWh (Monthly) ENTRY NLI '!AJ73*0.5)+'KWh (Cumulative) NLI'!AI73-'Rebasing adj NLI'!AJ63)*AJ115)*AJ$19*AJ$127)</f>
        <v>2218.5265404735283</v>
      </c>
      <c r="AK73" s="11">
        <f>IF('KWh (Cumulative) NLI'!AK73=0,0,((('KWh (Monthly) ENTRY NLI '!AK73*0.5)+'KWh (Cumulative) NLI'!AJ73-'Rebasing adj NLI'!AK63)*AK115)*AK$19*AK$127)</f>
        <v>2669.3813671460025</v>
      </c>
      <c r="AL73" s="11">
        <f>IF('KWh (Cumulative) NLI'!AL73=0,0,((('KWh (Monthly) ENTRY NLI '!AL73*0.5)+'KWh (Cumulative) NLI'!AK73-'Rebasing adj NLI'!AL63)*AL115)*AL$19*AL$127)</f>
        <v>2837.2418709801959</v>
      </c>
      <c r="AM73" s="11">
        <f>IF('KWh (Cumulative) NLI'!AM73=0,0,((('KWh (Monthly) ENTRY NLI '!AM73*0.5)+'KWh (Cumulative) NLI'!AL73-'Rebasing adj NLI'!AM63)*AM115)*AM$19*AM$127)</f>
        <v>2899.0691184148673</v>
      </c>
      <c r="AN73" s="11">
        <f>IF('KWh (Cumulative) NLI'!AN73=0,0,((('KWh (Monthly) ENTRY NLI '!AN73*0.5)+'KWh (Cumulative) NLI'!AM73-'Rebasing adj NLI'!AN63)*AN115)*AN$19*AN$127)</f>
        <v>2711.2917904409551</v>
      </c>
      <c r="AO73" s="11">
        <f>IF('KWh (Cumulative) NLI'!AO73=0,0,((('KWh (Monthly) ENTRY NLI '!AO73*0.5)+'KWh (Cumulative) NLI'!AN73-'Rebasing adj NLI'!AO63)*AO115)*AO$19*AO$127)</f>
        <v>3073.4085427713512</v>
      </c>
      <c r="AP73" s="11">
        <f>IF('KWh (Cumulative) NLI'!AP73=0,0,((('KWh (Monthly) ENTRY NLI '!AP73*0.5)+'KWh (Cumulative) NLI'!AO73-'Rebasing adj NLI'!AP63)*AP115)*AP$19*AP$127)</f>
        <v>2822.8059848579628</v>
      </c>
      <c r="AQ73" s="11">
        <f>IF('KWh (Cumulative) NLI'!AQ73=0,0,((('KWh (Monthly) ENTRY NLI '!AQ73*0.5)+'KWh (Cumulative) NLI'!AP73-'Rebasing adj NLI'!AQ63)*AQ115)*AQ$19*AQ$127)</f>
        <v>3166.8853675847331</v>
      </c>
      <c r="AR73" s="11">
        <f>IF('KWh (Cumulative) NLI'!AR73=0,0,((('KWh (Monthly) ENTRY NLI '!AR73*0.5)+'KWh (Cumulative) NLI'!AQ73-'Rebasing adj NLI'!AR63)*AR115)*AR$19*AR$127)</f>
        <v>6231.8531692893066</v>
      </c>
      <c r="AS73" s="11">
        <f>IF('KWh (Cumulative) NLI'!AS73=0,0,((('KWh (Monthly) ENTRY NLI '!AS73*0.5)+'KWh (Cumulative) NLI'!AR73-'Rebasing adj NLI'!AS63)*AS115)*AS$19*AS$127)</f>
        <v>6340.11763459344</v>
      </c>
      <c r="AT73" s="11">
        <f>IF('KWh (Cumulative) NLI'!AT73=0,0,((('KWh (Monthly) ENTRY NLI '!AT73*0.5)+'KWh (Cumulative) NLI'!AS73-'Rebasing adj NLI'!AT63)*AT115)*AT$19*AT$127)</f>
        <v>6413.5319494233299</v>
      </c>
      <c r="AU73" s="11">
        <f>IF('KWh (Cumulative) NLI'!AU73=0,0,((('KWh (Monthly) ENTRY NLI '!AU73*0.5)+'KWh (Cumulative) NLI'!AT73-'Rebasing adj NLI'!AU63)*AU115)*AU$19*AU$127)</f>
        <v>6226.3806637769994</v>
      </c>
      <c r="AV73" s="11">
        <f>IF('KWh (Cumulative) NLI'!AV73=0,0,((('KWh (Monthly) ENTRY NLI '!AV73*0.5)+'KWh (Cumulative) NLI'!AU73-'Rebasing adj NLI'!AV63)*AV115)*AV$19*AV$127)</f>
        <v>3071.6234299812627</v>
      </c>
      <c r="AW73" s="11">
        <f>IF('KWh (Cumulative) NLI'!AW73=0,0,((('KWh (Monthly) ENTRY NLI '!AW73*0.5)+'KWh (Cumulative) NLI'!AV73-'Rebasing adj NLI'!AW63)*AW115)*AW$19*AW$127)</f>
        <v>2987.1035425707482</v>
      </c>
      <c r="AX73" s="11">
        <f>IF('KWh (Cumulative) NLI'!AX73=0,0,((('KWh (Monthly) ENTRY NLI '!AX73*0.5)+'KWh (Cumulative) NLI'!AW73-'Rebasing adj NLI'!AX63)*AX115)*AX$19*AX$127)</f>
        <v>3015.2358352580209</v>
      </c>
      <c r="AY73" s="11">
        <f>IF('KWh (Cumulative) NLI'!AY73=0,0,((('KWh (Monthly) ENTRY NLI '!AY73*0.5)+'KWh (Cumulative) NLI'!AX73-'Rebasing adj NLI'!AY63)*AY115)*AY$19*AY$127)</f>
        <v>2933.3850664830388</v>
      </c>
      <c r="AZ73" s="11">
        <f>IF('KWh (Cumulative) NLI'!AZ73=0,0,((('KWh (Monthly) ENTRY NLI '!AZ73*0.5)+'KWh (Cumulative) NLI'!AY73-'Rebasing adj NLI'!AZ63)*AZ115)*AZ$19*AZ$127)</f>
        <v>2727.2440028937067</v>
      </c>
      <c r="BA73" s="11">
        <f>IF('KWh (Cumulative) NLI'!BA73=0,0,((('KWh (Monthly) ENTRY NLI '!BA73*0.5)+'KWh (Cumulative) NLI'!AZ73-'Rebasing adj NLI'!BA63)*BA115)*BA$19*BA$127)</f>
        <v>3073.4085427713512</v>
      </c>
      <c r="BB73" s="11">
        <f>IF('KWh (Cumulative) NLI'!BB73=0,0,((('KWh (Monthly) ENTRY NLI '!BB73*0.5)+'KWh (Cumulative) NLI'!BA73-'Rebasing adj NLI'!BB63)*BB115)*BB$19*BB$127)</f>
        <v>2822.8059848579628</v>
      </c>
      <c r="BC73" s="11">
        <f>IF('KWh (Cumulative) NLI'!BC73=0,0,((('KWh (Monthly) ENTRY NLI '!BC73*0.5)+'KWh (Cumulative) NLI'!BB73-'Rebasing adj NLI'!BC63)*BC115)*BC$19*BC$127)</f>
        <v>3166.8853675847331</v>
      </c>
      <c r="BD73" s="11">
        <f>IF('KWh (Cumulative) NLI'!BD73=0,0,((('KWh (Monthly) ENTRY NLI '!BD73*0.5)+'KWh (Cumulative) NLI'!BC73-'Rebasing adj NLI'!BD63)*BD115)*BD$19*BD$127)</f>
        <v>0</v>
      </c>
      <c r="BE73" s="11">
        <f>IF('KWh (Cumulative) NLI'!BE73=0,0,((('KWh (Monthly) ENTRY NLI '!BE73*0.5)+'KWh (Cumulative) NLI'!BD73-'Rebasing adj NLI'!BE63)*BE115)*BE$19*BE$127)</f>
        <v>0</v>
      </c>
      <c r="BF73" s="11">
        <f>IF('KWh (Cumulative) NLI'!BF73=0,0,((('KWh (Monthly) ENTRY NLI '!BF73*0.5)+'KWh (Cumulative) NLI'!BE73-'Rebasing adj NLI'!BF63)*BF115)*BF$19*BF$127)</f>
        <v>0</v>
      </c>
      <c r="BG73" s="11">
        <f>IF('KWh (Cumulative) NLI'!BG73=0,0,((('KWh (Monthly) ENTRY NLI '!BG73*0.5)+'KWh (Cumulative) NLI'!BF73-'Rebasing adj NLI'!BG63)*BG115)*BG$19*BG$127)</f>
        <v>0</v>
      </c>
      <c r="BH73" s="11">
        <f>IF('KWh (Cumulative) NLI'!BH73=0,0,((('KWh (Monthly) ENTRY NLI '!BH73*0.5)+'KWh (Cumulative) NLI'!BG73-'Rebasing adj NLI'!BH63)*BH115)*BH$19*BH$127)</f>
        <v>0</v>
      </c>
      <c r="BI73" s="11">
        <f>IF('KWh (Cumulative) NLI'!BI73=0,0,((('KWh (Monthly) ENTRY NLI '!BI73*0.5)+'KWh (Cumulative) NLI'!BH73-'Rebasing adj NLI'!BI63)*BI115)*BI$19*BI$127)</f>
        <v>0</v>
      </c>
      <c r="BJ73" s="11">
        <f>IF('KWh (Cumulative) NLI'!BJ73=0,0,((('KWh (Monthly) ENTRY NLI '!BJ73*0.5)+'KWh (Cumulative) NLI'!BI73-'Rebasing adj NLI'!BJ63)*BJ115)*BJ$19*BJ$127)</f>
        <v>0</v>
      </c>
      <c r="BK73" s="11">
        <f>IF('KWh (Cumulative) NLI'!BK73=0,0,((('KWh (Monthly) ENTRY NLI '!BK73*0.5)+'KWh (Cumulative) NLI'!BJ73-'Rebasing adj NLI'!BK63)*BK115)*BK$19*BK$127)</f>
        <v>0</v>
      </c>
      <c r="BL73" s="11">
        <f>IF('KWh (Cumulative) NLI'!BL73=0,0,((('KWh (Monthly) ENTRY NLI '!BL73*0.5)+'KWh (Cumulative) NLI'!BK73-'Rebasing adj NLI'!BL63)*BL115)*BL$19*BL$127)</f>
        <v>0</v>
      </c>
      <c r="BM73" s="11">
        <f>IF('KWh (Cumulative) NLI'!BM73=0,0,((('KWh (Monthly) ENTRY NLI '!BM73*0.5)+'KWh (Cumulative) NLI'!BL73-'Rebasing adj NLI'!BM63)*BM115)*BM$19*BM$127)</f>
        <v>0</v>
      </c>
      <c r="BN73" s="11">
        <f>IF('KWh (Cumulative) NLI'!BN73=0,0,((('KWh (Monthly) ENTRY NLI '!BN73*0.5)+'KWh (Cumulative) NLI'!BM73-'Rebasing adj NLI'!BN63)*BN115)*BN$19*BN$127)</f>
        <v>0</v>
      </c>
      <c r="BO73" s="11">
        <f>IF('KWh (Cumulative) NLI'!BO73=0,0,((('KWh (Monthly) ENTRY NLI '!BO73*0.5)+'KWh (Cumulative) NLI'!BN73-'Rebasing adj NLI'!BO63)*BO115)*BO$19*BO$127)</f>
        <v>0</v>
      </c>
      <c r="BP73" s="11">
        <f>IF('KWh (Cumulative) NLI'!BP73=0,0,((('KWh (Monthly) ENTRY NLI '!BP73*0.5)+'KWh (Cumulative) NLI'!BO73-'Rebasing adj NLI'!BP63)*BP115)*BP$19*BP$127)</f>
        <v>0</v>
      </c>
      <c r="BQ73" s="11">
        <f>IF('KWh (Cumulative) NLI'!BQ73=0,0,((('KWh (Monthly) ENTRY NLI '!BQ73*0.5)+'KWh (Cumulative) NLI'!BP73-'Rebasing adj NLI'!BQ63)*BQ115)*BQ$19*BQ$127)</f>
        <v>0</v>
      </c>
      <c r="BR73" s="11">
        <f>IF('KWh (Cumulative) NLI'!BR73=0,0,((('KWh (Monthly) ENTRY NLI '!BR73*0.5)+'KWh (Cumulative) NLI'!BQ73-'Rebasing adj NLI'!BR63)*BR115)*BR$19*BR$127)</f>
        <v>0</v>
      </c>
      <c r="BS73" s="11">
        <f>IF('KWh (Cumulative) NLI'!BS73=0,0,((('KWh (Monthly) ENTRY NLI '!BS73*0.5)+'KWh (Cumulative) NLI'!BR73-'Rebasing adj NLI'!BS63)*BS115)*BS$19*BS$127)</f>
        <v>0</v>
      </c>
      <c r="BT73" s="11">
        <f>IF('KWh (Cumulative) NLI'!BT73=0,0,((('KWh (Monthly) ENTRY NLI '!BT73*0.5)+'KWh (Cumulative) NLI'!BS73-'Rebasing adj NLI'!BT63)*BT115)*BT$19*BT$127)</f>
        <v>0</v>
      </c>
      <c r="BU73" s="11">
        <f>IF('KWh (Cumulative) NLI'!BU73=0,0,((('KWh (Monthly) ENTRY NLI '!BU73*0.5)+'KWh (Cumulative) NLI'!BT73-'Rebasing adj NLI'!BU63)*BU115)*BU$19*BU$127)</f>
        <v>0</v>
      </c>
      <c r="BV73" s="11">
        <f>IF('KWh (Cumulative) NLI'!BV73=0,0,((('KWh (Monthly) ENTRY NLI '!BV73*0.5)+'KWh (Cumulative) NLI'!BU73-'Rebasing adj NLI'!BV63)*BV115)*BV$19*BV$127)</f>
        <v>0</v>
      </c>
      <c r="BW73" s="11">
        <f>IF('KWh (Cumulative) NLI'!BW73=0,0,((('KWh (Monthly) ENTRY NLI '!BW73*0.5)+'KWh (Cumulative) NLI'!BV73-'Rebasing adj NLI'!BW63)*BW115)*BW$19*BW$127)</f>
        <v>0</v>
      </c>
      <c r="BX73" s="11">
        <f>IF('KWh (Cumulative) NLI'!BX73=0,0,((('KWh (Monthly) ENTRY NLI '!BX73*0.5)+'KWh (Cumulative) NLI'!BW73-'Rebasing adj NLI'!BX63)*BX115)*BX$19*BX$127)</f>
        <v>0</v>
      </c>
      <c r="BY73" s="11">
        <f>IF('KWh (Cumulative) NLI'!BY73=0,0,((('KWh (Monthly) ENTRY NLI '!BY73*0.5)+'KWh (Cumulative) NLI'!BX73-'Rebasing adj NLI'!BY63)*BY115)*BY$19*BY$127)</f>
        <v>0</v>
      </c>
      <c r="BZ73" s="11">
        <f>IF('KWh (Cumulative) NLI'!BZ73=0,0,((('KWh (Monthly) ENTRY NLI '!BZ73*0.5)+'KWh (Cumulative) NLI'!BY73-'Rebasing adj NLI'!BZ63)*BZ115)*BZ$19*BZ$127)</f>
        <v>0</v>
      </c>
      <c r="CA73" s="11">
        <f>IF('KWh (Cumulative) NLI'!CA73=0,0,((('KWh (Monthly) ENTRY NLI '!CA73*0.5)+'KWh (Cumulative) NLI'!BZ73-'Rebasing adj NLI'!CA63)*CA115)*CA$19*CA$127)</f>
        <v>0</v>
      </c>
      <c r="CB73" s="11">
        <f>IF('KWh (Cumulative) NLI'!CB73=0,0,((('KWh (Monthly) ENTRY NLI '!CB73*0.5)+'KWh (Cumulative) NLI'!CA73-'Rebasing adj NLI'!CB63)*CB115)*CB$19*CB$127)</f>
        <v>0</v>
      </c>
      <c r="CC73" s="11">
        <f>IF('KWh (Cumulative) NLI'!CC73=0,0,((('KWh (Monthly) ENTRY NLI '!CC73*0.5)+'KWh (Cumulative) NLI'!CB73-'Rebasing adj NLI'!CC63)*CC115)*CC$19*CC$127)</f>
        <v>0</v>
      </c>
      <c r="CD73" s="11">
        <f>IF('KWh (Cumulative) NLI'!CD73=0,0,((('KWh (Monthly) ENTRY NLI '!CD73*0.5)+'KWh (Cumulative) NLI'!CC73-'Rebasing adj NLI'!CD63)*CD115)*CD$19*CD$127)</f>
        <v>0</v>
      </c>
      <c r="CE73" s="11">
        <f>IF('KWh (Cumulative) NLI'!CE73=0,0,((('KWh (Monthly) ENTRY NLI '!CE73*0.5)+'KWh (Cumulative) NLI'!CD73-'Rebasing adj NLI'!CE63)*CE115)*CE$19*CE$127)</f>
        <v>0</v>
      </c>
      <c r="CF73" s="11">
        <f>IF('KWh (Cumulative) NLI'!CF73=0,0,((('KWh (Monthly) ENTRY NLI '!CF73*0.5)+'KWh (Cumulative) NLI'!CE73-'Rebasing adj NLI'!CF63)*CF115)*CF$19*CF$127)</f>
        <v>0</v>
      </c>
      <c r="CG73" s="11">
        <f>IF('KWh (Cumulative) NLI'!CG73=0,0,((('KWh (Monthly) ENTRY NLI '!CG73*0.5)+'KWh (Cumulative) NLI'!CF73-'Rebasing adj NLI'!CG63)*CG115)*CG$19*CG$127)</f>
        <v>0</v>
      </c>
      <c r="CH73" s="11">
        <f>IF('KWh (Cumulative) NLI'!CH73=0,0,((('KWh (Monthly) ENTRY NLI '!CH73*0.5)+'KWh (Cumulative) NLI'!CG73-'Rebasing adj NLI'!CH63)*CH115)*CH$19*CH$127)</f>
        <v>0</v>
      </c>
      <c r="CI73" s="11">
        <f>IF('KWh (Cumulative) NLI'!CI73=0,0,((('KWh (Monthly) ENTRY NLI '!CI73*0.5)+'KWh (Cumulative) NLI'!CH73-'Rebasing adj NLI'!CI63)*CI115)*CI$19*CI$127)</f>
        <v>0</v>
      </c>
      <c r="CJ73" s="11">
        <f>IF('KWh (Cumulative) NLI'!CJ73=0,0,((('KWh (Monthly) ENTRY NLI '!CJ73*0.5)+'KWh (Cumulative) NLI'!CI73-'Rebasing adj NLI'!CJ63)*CJ115)*CJ$19*CJ$127)</f>
        <v>0</v>
      </c>
      <c r="CK73" s="111">
        <f t="shared" si="36"/>
        <v>101879.12890453823</v>
      </c>
      <c r="CL73" s="111">
        <v>-13199.628586809384</v>
      </c>
    </row>
    <row r="74" spans="1:90" x14ac:dyDescent="0.25">
      <c r="A74" s="210"/>
      <c r="B74" s="45" t="s">
        <v>14</v>
      </c>
      <c r="C74" s="11">
        <f>IF('KWh (Cumulative) NLI'!C74=0,0,((('KWh (Monthly) ENTRY NLI '!C74*0.5)-'Rebasing adj NLI'!C64)*C116)*C$19*C$127)</f>
        <v>0</v>
      </c>
      <c r="D74" s="11">
        <f>IF('KWh (Cumulative) NLI'!D74=0,0,((('KWh (Monthly) ENTRY NLI '!D74*0.5)+'KWh (Cumulative) NLI'!C74-'Rebasing adj NLI'!D64)*D116)*D$19*D$127)</f>
        <v>0</v>
      </c>
      <c r="E74" s="11">
        <f>IF('KWh (Cumulative) NLI'!E74=0,0,((('KWh (Monthly) ENTRY NLI '!E74*0.5)+'KWh (Cumulative) NLI'!D74-'Rebasing adj NLI'!E64)*E116)*E$19*E$127)</f>
        <v>0</v>
      </c>
      <c r="F74" s="11">
        <f>IF('KWh (Cumulative) NLI'!F74=0,0,((('KWh (Monthly) ENTRY NLI '!F74*0.5)+'KWh (Cumulative) NLI'!E74-'Rebasing adj NLI'!F64)*F116)*F$19*F$127)</f>
        <v>0</v>
      </c>
      <c r="G74" s="11">
        <f>IF('KWh (Cumulative) NLI'!G74=0,0,((('KWh (Monthly) ENTRY NLI '!G74*0.5)+'KWh (Cumulative) NLI'!F74-'Rebasing adj NLI'!G64)*G116)*G$19*G$127)</f>
        <v>0</v>
      </c>
      <c r="H74" s="11">
        <f>IF('KWh (Cumulative) NLI'!H74=0,0,((('KWh (Monthly) ENTRY NLI '!H74*0.5)+'KWh (Cumulative) NLI'!G74-'Rebasing adj NLI'!H64)*H116)*H$19*H$127)</f>
        <v>0</v>
      </c>
      <c r="I74" s="11">
        <f>IF('KWh (Cumulative) NLI'!I74=0,0,((('KWh (Monthly) ENTRY NLI '!I74*0.5)+'KWh (Cumulative) NLI'!H74-'Rebasing adj NLI'!I64)*I116)*I$19*I$127)</f>
        <v>0</v>
      </c>
      <c r="J74" s="11">
        <f>IF('KWh (Cumulative) NLI'!J74=0,0,((('KWh (Monthly) ENTRY NLI '!J74*0.5)+'KWh (Cumulative) NLI'!I74-'Rebasing adj NLI'!J64)*J116)*J$19*J$127)</f>
        <v>0</v>
      </c>
      <c r="K74" s="11">
        <f>IF('KWh (Cumulative) NLI'!K74=0,0,((('KWh (Monthly) ENTRY NLI '!K74*0.5)+'KWh (Cumulative) NLI'!J74-'Rebasing adj NLI'!K64)*K116)*K$19*K$127)</f>
        <v>0</v>
      </c>
      <c r="L74" s="11">
        <f>IF('KWh (Cumulative) NLI'!L74=0,0,((('KWh (Monthly) ENTRY NLI '!L74*0.5)+'KWh (Cumulative) NLI'!K74-'Rebasing adj NLI'!L64)*L116)*L$19*L$127)</f>
        <v>0</v>
      </c>
      <c r="M74" s="11">
        <f>IF('KWh (Cumulative) NLI'!M74=0,0,((('KWh (Monthly) ENTRY NLI '!M74*0.5)+'KWh (Cumulative) NLI'!L74-'Rebasing adj NLI'!M64)*M116)*M$19*M$127)</f>
        <v>42.91115916707912</v>
      </c>
      <c r="N74" s="11">
        <f>IF('KWh (Cumulative) NLI'!N74=0,0,((('KWh (Monthly) ENTRY NLI '!N74*0.5)+'KWh (Cumulative) NLI'!M74-'Rebasing adj NLI'!N64)*N116)*N$19*N$127)</f>
        <v>251.57543348350842</v>
      </c>
      <c r="O74" s="11">
        <f>IF('KWh (Cumulative) NLI'!O74=0,0,((('KWh (Monthly) ENTRY NLI '!O74*0.5)+'KWh (Cumulative) NLI'!N74-'Rebasing adj NLI'!O64)*O116)*O$19*O$127)</f>
        <v>406.01843915757763</v>
      </c>
      <c r="P74" s="11">
        <f>IF('KWh (Cumulative) NLI'!P74=0,0,((('KWh (Monthly) ENTRY NLI '!P74*0.5)+'KWh (Cumulative) NLI'!O74-'Rebasing adj NLI'!P64)*P116)*P$19*P$127)</f>
        <v>372.14648652329123</v>
      </c>
      <c r="Q74" s="11">
        <f>IF('KWh (Cumulative) NLI'!Q74=0,0,((('KWh (Monthly) ENTRY NLI '!Q74*0.5)+'KWh (Cumulative) NLI'!P74-'Rebasing adj NLI'!Q64)*Q116)*Q$19*Q$127)</f>
        <v>419.49748189761942</v>
      </c>
      <c r="R74" s="11">
        <f>IF('KWh (Cumulative) NLI'!R74=0,0,((('KWh (Monthly) ENTRY NLI '!R74*0.5)+'KWh (Cumulative) NLI'!Q74-'Rebasing adj NLI'!R64)*R116)*R$19*R$127)</f>
        <v>112.59693375232384</v>
      </c>
      <c r="S74" s="11">
        <f>IF('KWh (Cumulative) NLI'!S74=0,0,((('KWh (Monthly) ENTRY NLI '!S74*0.5)+'KWh (Cumulative) NLI'!R74-'Rebasing adj NLI'!S64)*S116)*S$19*S$127)</f>
        <v>1534.529439627865</v>
      </c>
      <c r="T74" s="11">
        <f>IF('KWh (Cumulative) NLI'!T74=0,0,((('KWh (Monthly) ENTRY NLI '!T74*0.5)+'KWh (Cumulative) NLI'!S74-'Rebasing adj NLI'!T64)*T116)*T$19*T$127)</f>
        <v>5274.2581565832952</v>
      </c>
      <c r="U74" s="11">
        <f>IF('KWh (Cumulative) NLI'!U74=0,0,((('KWh (Monthly) ENTRY NLI '!U74*0.5)+'KWh (Cumulative) NLI'!T74-'Rebasing adj NLI'!U64)*U116)*U$19*U$127)</f>
        <v>5368.0236613579227</v>
      </c>
      <c r="V74" s="11">
        <f>IF('KWh (Cumulative) NLI'!V74=0,0,((('KWh (Monthly) ENTRY NLI '!V74*0.5)+'KWh (Cumulative) NLI'!U74-'Rebasing adj NLI'!V64)*V116)*V$19*V$127)</f>
        <v>22642.3919734062</v>
      </c>
      <c r="W74" s="11">
        <f>IF('KWh (Cumulative) NLI'!W74=0,0,((('KWh (Monthly) ENTRY NLI '!W74*0.5)+'KWh (Cumulative) NLI'!V74-'Rebasing adj NLI'!W64)*W116)*W$19*W$127)</f>
        <v>38799.375312780365</v>
      </c>
      <c r="X74" s="11">
        <f>IF('KWh (Cumulative) NLI'!X74=0,0,((('KWh (Monthly) ENTRY NLI '!X74*0.5)+'KWh (Cumulative) NLI'!W74-'Rebasing adj NLI'!X64)*X116)*X$19*X$127)</f>
        <v>20217.810619324406</v>
      </c>
      <c r="Y74" s="11">
        <f>IF('KWh (Cumulative) NLI'!Y74=0,0,((('KWh (Monthly) ENTRY NLI '!Y74*0.5)+'KWh (Cumulative) NLI'!X74-'Rebasing adj NLI'!Y64)*Y116)*Y$19*Y$127)</f>
        <v>19724.420983745524</v>
      </c>
      <c r="Z74" s="11">
        <f>IF('KWh (Cumulative) NLI'!Z74=0,0,((('KWh (Monthly) ENTRY NLI '!Z74*0.5)+'KWh (Cumulative) NLI'!Y74-'Rebasing adj NLI'!Z64)*Z116)*Z$19*Z$127)</f>
        <v>20162.696289870539</v>
      </c>
      <c r="AA74" s="11">
        <f>IF('KWh (Cumulative) NLI'!AA74=0,0,((('KWh (Monthly) ENTRY NLI '!AA74*0.5)+'KWh (Cumulative) NLI'!Z74-'Rebasing adj NLI'!AA64)*AA116)*AA$19*AA$127)</f>
        <v>19840.855908245696</v>
      </c>
      <c r="AB74" s="11">
        <f>IF('KWh (Cumulative) NLI'!AB74=0,0,((('KWh (Monthly) ENTRY NLI '!AB74*0.5)+'KWh (Cumulative) NLI'!AA74-'Rebasing adj NLI'!AB64)*AB116)*AB$19*AB$127)</f>
        <v>18450.32053525537</v>
      </c>
      <c r="AC74" s="11">
        <f>IF('KWh (Cumulative) NLI'!AC74=0,0,((('KWh (Monthly) ENTRY NLI '!AC74*0.5)+'KWh (Cumulative) NLI'!AB74-'Rebasing adj NLI'!AC64)*AC116)*AC$19*AC$127)</f>
        <v>20757.863113449977</v>
      </c>
      <c r="AD74" s="11">
        <f>IF('KWh (Cumulative) NLI'!AD74=0,0,((('KWh (Monthly) ENTRY NLI '!AD74*0.5)+'KWh (Cumulative) NLI'!AC74-'Rebasing adj NLI'!AD64)*AD116)*AD$19*AD$127)</f>
        <v>19270.882486673945</v>
      </c>
      <c r="AE74" s="11">
        <f>IF('KWh (Cumulative) NLI'!AE74=0,0,((('KWh (Monthly) ENTRY NLI '!AE74*0.5)+'KWh (Cumulative) NLI'!AD74-'Rebasing adj NLI'!AE64)*AE116)*AE$19*AE$127)</f>
        <v>21730.70710670574</v>
      </c>
      <c r="AF74" s="11">
        <f>IF('KWh (Cumulative) NLI'!AF74=0,0,((('KWh (Monthly) ENTRY NLI '!AF74*0.5)+'KWh (Cumulative) NLI'!AE74-'Rebasing adj NLI'!AF64)*AF116)*AF$19*AF$127)</f>
        <v>40677.785365405944</v>
      </c>
      <c r="AG74" s="11">
        <f>IF('KWh (Cumulative) NLI'!AG74=0,0,((('KWh (Monthly) ENTRY NLI '!AG74*0.5)+'KWh (Cumulative) NLI'!AF74-'Rebasing adj NLI'!AG64)*AG116)*AG$19*AG$127)</f>
        <v>41400.953053574638</v>
      </c>
      <c r="AH74" s="11">
        <f>IF('KWh (Cumulative) NLI'!AH74=0,0,((('KWh (Monthly) ENTRY NLI '!AH74*0.5)+'KWh (Cumulative) NLI'!AG74-'Rebasing adj NLI'!AH64)*AH116)*AH$19*AH$127)</f>
        <v>39816.824104587453</v>
      </c>
      <c r="AI74" s="11">
        <f>IF('KWh (Cumulative) NLI'!AI74=0,0,((('KWh (Monthly) ENTRY NLI '!AI74*0.5)+'KWh (Cumulative) NLI'!AH74-'Rebasing adj NLI'!AI64)*AI116)*AI$19*AI$127)</f>
        <v>38654.941715867557</v>
      </c>
      <c r="AJ74" s="11">
        <f>IF('KWh (Cumulative) NLI'!AJ74=0,0,((('KWh (Monthly) ENTRY NLI '!AJ74*0.5)+'KWh (Cumulative) NLI'!AI74-'Rebasing adj NLI'!AJ64)*AJ116)*AJ$19*AJ$127)</f>
        <v>19069.41304597232</v>
      </c>
      <c r="AK74" s="11">
        <f>IF('KWh (Cumulative) NLI'!AK74=0,0,((('KWh (Monthly) ENTRY NLI '!AK74*0.5)+'KWh (Cumulative) NLI'!AJ74-'Rebasing adj NLI'!AK64)*AK116)*AK$19*AK$127)</f>
        <v>18544.69226545659</v>
      </c>
      <c r="AL74" s="11">
        <f>IF('KWh (Cumulative) NLI'!AL74=0,0,((('KWh (Monthly) ENTRY NLI '!AL74*0.5)+'KWh (Cumulative) NLI'!AK74-'Rebasing adj NLI'!AL64)*AL116)*AL$19*AL$127)</f>
        <v>21349.77627904982</v>
      </c>
      <c r="AM74" s="11">
        <f>IF('KWh (Cumulative) NLI'!AM74=0,0,((('KWh (Monthly) ENTRY NLI '!AM74*0.5)+'KWh (Cumulative) NLI'!AL74-'Rebasing adj NLI'!AM64)*AM116)*AM$19*AM$127)</f>
        <v>23329.247746192443</v>
      </c>
      <c r="AN74" s="11">
        <f>IF('KWh (Cumulative) NLI'!AN74=0,0,((('KWh (Monthly) ENTRY NLI '!AN74*0.5)+'KWh (Cumulative) NLI'!AM74-'Rebasing adj NLI'!AN64)*AN116)*AN$19*AN$127)</f>
        <v>21804.614472772766</v>
      </c>
      <c r="AO74" s="11">
        <f>IF('KWh (Cumulative) NLI'!AO74=0,0,((('KWh (Monthly) ENTRY NLI '!AO74*0.5)+'KWh (Cumulative) NLI'!AN74-'Rebasing adj NLI'!AO64)*AO116)*AO$19*AO$127)</f>
        <v>24701.619571000796</v>
      </c>
      <c r="AP74" s="11">
        <f>IF('KWh (Cumulative) NLI'!AP74=0,0,((('KWh (Monthly) ENTRY NLI '!AP74*0.5)+'KWh (Cumulative) NLI'!AO74-'Rebasing adj NLI'!AP64)*AP116)*AP$19*AP$127)</f>
        <v>22687.475026613498</v>
      </c>
      <c r="AQ74" s="11">
        <f>IF('KWh (Cumulative) NLI'!AQ74=0,0,((('KWh (Monthly) ENTRY NLI '!AQ74*0.5)+'KWh (Cumulative) NLI'!AP74-'Rebasing adj NLI'!AQ64)*AQ116)*AQ$19*AQ$127)</f>
        <v>25452.912128795</v>
      </c>
      <c r="AR74" s="11">
        <f>IF('KWh (Cumulative) NLI'!AR74=0,0,((('KWh (Monthly) ENTRY NLI '!AR74*0.5)+'KWh (Cumulative) NLI'!AQ74-'Rebasing adj NLI'!AR64)*AR116)*AR$19*AR$127)</f>
        <v>50086.69171958253</v>
      </c>
      <c r="AS74" s="11">
        <f>IF('KWh (Cumulative) NLI'!AS74=0,0,((('KWh (Monthly) ENTRY NLI '!AS74*0.5)+'KWh (Cumulative) NLI'!AR74-'Rebasing adj NLI'!AS64)*AS116)*AS$19*AS$127)</f>
        <v>50956.835599832513</v>
      </c>
      <c r="AT74" s="11">
        <f>IF('KWh (Cumulative) NLI'!AT74=0,0,((('KWh (Monthly) ENTRY NLI '!AT74*0.5)+'KWh (Cumulative) NLI'!AS74-'Rebasing adj NLI'!AT64)*AT116)*AT$19*AT$127)</f>
        <v>51546.881619018226</v>
      </c>
      <c r="AU74" s="11">
        <f>IF('KWh (Cumulative) NLI'!AU74=0,0,((('KWh (Monthly) ENTRY NLI '!AU74*0.5)+'KWh (Cumulative) NLI'!AT74-'Rebasing adj NLI'!AU64)*AU116)*AU$19*AU$127)</f>
        <v>50042.708061899546</v>
      </c>
      <c r="AV74" s="11">
        <f>IF('KWh (Cumulative) NLI'!AV74=0,0,((('KWh (Monthly) ENTRY NLI '!AV74*0.5)+'KWh (Cumulative) NLI'!AU74-'Rebasing adj NLI'!AV64)*AV116)*AV$19*AV$127)</f>
        <v>24687.272250617436</v>
      </c>
      <c r="AW74" s="11">
        <f>IF('KWh (Cumulative) NLI'!AW74=0,0,((('KWh (Monthly) ENTRY NLI '!AW74*0.5)+'KWh (Cumulative) NLI'!AV74-'Rebasing adj NLI'!AW64)*AW116)*AW$19*AW$127)</f>
        <v>24007.968449660413</v>
      </c>
      <c r="AX74" s="11">
        <f>IF('KWh (Cumulative) NLI'!AX74=0,0,((('KWh (Monthly) ENTRY NLI '!AX74*0.5)+'KWh (Cumulative) NLI'!AW74-'Rebasing adj NLI'!AX64)*AX116)*AX$19*AX$127)</f>
        <v>24234.073499461065</v>
      </c>
      <c r="AY74" s="11">
        <f>IF('KWh (Cumulative) NLI'!AY74=0,0,((('KWh (Monthly) ENTRY NLI '!AY74*0.5)+'KWh (Cumulative) NLI'!AX74-'Rebasing adj NLI'!AY64)*AY116)*AY$19*AY$127)</f>
        <v>23576.221956544996</v>
      </c>
      <c r="AZ74" s="11">
        <f>IF('KWh (Cumulative) NLI'!AZ74=0,0,((('KWh (Monthly) ENTRY NLI '!AZ74*0.5)+'KWh (Cumulative) NLI'!AY74-'Rebasing adj NLI'!AZ64)*AZ116)*AZ$19*AZ$127)</f>
        <v>21919.423629904835</v>
      </c>
      <c r="BA74" s="11">
        <f>IF('KWh (Cumulative) NLI'!BA74=0,0,((('KWh (Monthly) ENTRY NLI '!BA74*0.5)+'KWh (Cumulative) NLI'!AZ74-'Rebasing adj NLI'!BA64)*BA116)*BA$19*BA$127)</f>
        <v>24701.619571000796</v>
      </c>
      <c r="BB74" s="11">
        <f>IF('KWh (Cumulative) NLI'!BB74=0,0,((('KWh (Monthly) ENTRY NLI '!BB74*0.5)+'KWh (Cumulative) NLI'!BA74-'Rebasing adj NLI'!BB64)*BB116)*BB$19*BB$127)</f>
        <v>22687.475026613498</v>
      </c>
      <c r="BC74" s="11">
        <f>IF('KWh (Cumulative) NLI'!BC74=0,0,((('KWh (Monthly) ENTRY NLI '!BC74*0.5)+'KWh (Cumulative) NLI'!BB74-'Rebasing adj NLI'!BC64)*BC116)*BC$19*BC$127)</f>
        <v>25452.912128795</v>
      </c>
      <c r="BD74" s="11">
        <f>IF('KWh (Cumulative) NLI'!BD74=0,0,((('KWh (Monthly) ENTRY NLI '!BD74*0.5)+'KWh (Cumulative) NLI'!BC74-'Rebasing adj NLI'!BD64)*BD116)*BD$19*BD$127)</f>
        <v>0</v>
      </c>
      <c r="BE74" s="11">
        <f>IF('KWh (Cumulative) NLI'!BE74=0,0,((('KWh (Monthly) ENTRY NLI '!BE74*0.5)+'KWh (Cumulative) NLI'!BD74-'Rebasing adj NLI'!BE64)*BE116)*BE$19*BE$127)</f>
        <v>0</v>
      </c>
      <c r="BF74" s="11">
        <f>IF('KWh (Cumulative) NLI'!BF74=0,0,((('KWh (Monthly) ENTRY NLI '!BF74*0.5)+'KWh (Cumulative) NLI'!BE74-'Rebasing adj NLI'!BF64)*BF116)*BF$19*BF$127)</f>
        <v>0</v>
      </c>
      <c r="BG74" s="11">
        <f>IF('KWh (Cumulative) NLI'!BG74=0,0,((('KWh (Monthly) ENTRY NLI '!BG74*0.5)+'KWh (Cumulative) NLI'!BF74-'Rebasing adj NLI'!BG64)*BG116)*BG$19*BG$127)</f>
        <v>0</v>
      </c>
      <c r="BH74" s="11">
        <f>IF('KWh (Cumulative) NLI'!BH74=0,0,((('KWh (Monthly) ENTRY NLI '!BH74*0.5)+'KWh (Cumulative) NLI'!BG74-'Rebasing adj NLI'!BH64)*BH116)*BH$19*BH$127)</f>
        <v>0</v>
      </c>
      <c r="BI74" s="11">
        <f>IF('KWh (Cumulative) NLI'!BI74=0,0,((('KWh (Monthly) ENTRY NLI '!BI74*0.5)+'KWh (Cumulative) NLI'!BH74-'Rebasing adj NLI'!BI64)*BI116)*BI$19*BI$127)</f>
        <v>0</v>
      </c>
      <c r="BJ74" s="11">
        <f>IF('KWh (Cumulative) NLI'!BJ74=0,0,((('KWh (Monthly) ENTRY NLI '!BJ74*0.5)+'KWh (Cumulative) NLI'!BI74-'Rebasing adj NLI'!BJ64)*BJ116)*BJ$19*BJ$127)</f>
        <v>0</v>
      </c>
      <c r="BK74" s="11">
        <f>IF('KWh (Cumulative) NLI'!BK74=0,0,((('KWh (Monthly) ENTRY NLI '!BK74*0.5)+'KWh (Cumulative) NLI'!BJ74-'Rebasing adj NLI'!BK64)*BK116)*BK$19*BK$127)</f>
        <v>0</v>
      </c>
      <c r="BL74" s="11">
        <f>IF('KWh (Cumulative) NLI'!BL74=0,0,((('KWh (Monthly) ENTRY NLI '!BL74*0.5)+'KWh (Cumulative) NLI'!BK74-'Rebasing adj NLI'!BL64)*BL116)*BL$19*BL$127)</f>
        <v>0</v>
      </c>
      <c r="BM74" s="11">
        <f>IF('KWh (Cumulative) NLI'!BM74=0,0,((('KWh (Monthly) ENTRY NLI '!BM74*0.5)+'KWh (Cumulative) NLI'!BL74-'Rebasing adj NLI'!BM64)*BM116)*BM$19*BM$127)</f>
        <v>0</v>
      </c>
      <c r="BN74" s="11">
        <f>IF('KWh (Cumulative) NLI'!BN74=0,0,((('KWh (Monthly) ENTRY NLI '!BN74*0.5)+'KWh (Cumulative) NLI'!BM74-'Rebasing adj NLI'!BN64)*BN116)*BN$19*BN$127)</f>
        <v>0</v>
      </c>
      <c r="BO74" s="11">
        <f>IF('KWh (Cumulative) NLI'!BO74=0,0,((('KWh (Monthly) ENTRY NLI '!BO74*0.5)+'KWh (Cumulative) NLI'!BN74-'Rebasing adj NLI'!BO64)*BO116)*BO$19*BO$127)</f>
        <v>0</v>
      </c>
      <c r="BP74" s="11">
        <f>IF('KWh (Cumulative) NLI'!BP74=0,0,((('KWh (Monthly) ENTRY NLI '!BP74*0.5)+'KWh (Cumulative) NLI'!BO74-'Rebasing adj NLI'!BP64)*BP116)*BP$19*BP$127)</f>
        <v>0</v>
      </c>
      <c r="BQ74" s="11">
        <f>IF('KWh (Cumulative) NLI'!BQ74=0,0,((('KWh (Monthly) ENTRY NLI '!BQ74*0.5)+'KWh (Cumulative) NLI'!BP74-'Rebasing adj NLI'!BQ64)*BQ116)*BQ$19*BQ$127)</f>
        <v>0</v>
      </c>
      <c r="BR74" s="11">
        <f>IF('KWh (Cumulative) NLI'!BR74=0,0,((('KWh (Monthly) ENTRY NLI '!BR74*0.5)+'KWh (Cumulative) NLI'!BQ74-'Rebasing adj NLI'!BR64)*BR116)*BR$19*BR$127)</f>
        <v>0</v>
      </c>
      <c r="BS74" s="11">
        <f>IF('KWh (Cumulative) NLI'!BS74=0,0,((('KWh (Monthly) ENTRY NLI '!BS74*0.5)+'KWh (Cumulative) NLI'!BR74-'Rebasing adj NLI'!BS64)*BS116)*BS$19*BS$127)</f>
        <v>0</v>
      </c>
      <c r="BT74" s="11">
        <f>IF('KWh (Cumulative) NLI'!BT74=0,0,((('KWh (Monthly) ENTRY NLI '!BT74*0.5)+'KWh (Cumulative) NLI'!BS74-'Rebasing adj NLI'!BT64)*BT116)*BT$19*BT$127)</f>
        <v>0</v>
      </c>
      <c r="BU74" s="11">
        <f>IF('KWh (Cumulative) NLI'!BU74=0,0,((('KWh (Monthly) ENTRY NLI '!BU74*0.5)+'KWh (Cumulative) NLI'!BT74-'Rebasing adj NLI'!BU64)*BU116)*BU$19*BU$127)</f>
        <v>0</v>
      </c>
      <c r="BV74" s="11">
        <f>IF('KWh (Cumulative) NLI'!BV74=0,0,((('KWh (Monthly) ENTRY NLI '!BV74*0.5)+'KWh (Cumulative) NLI'!BU74-'Rebasing adj NLI'!BV64)*BV116)*BV$19*BV$127)</f>
        <v>0</v>
      </c>
      <c r="BW74" s="11">
        <f>IF('KWh (Cumulative) NLI'!BW74=0,0,((('KWh (Monthly) ENTRY NLI '!BW74*0.5)+'KWh (Cumulative) NLI'!BV74-'Rebasing adj NLI'!BW64)*BW116)*BW$19*BW$127)</f>
        <v>0</v>
      </c>
      <c r="BX74" s="11">
        <f>IF('KWh (Cumulative) NLI'!BX74=0,0,((('KWh (Monthly) ENTRY NLI '!BX74*0.5)+'KWh (Cumulative) NLI'!BW74-'Rebasing adj NLI'!BX64)*BX116)*BX$19*BX$127)</f>
        <v>0</v>
      </c>
      <c r="BY74" s="11">
        <f>IF('KWh (Cumulative) NLI'!BY74=0,0,((('KWh (Monthly) ENTRY NLI '!BY74*0.5)+'KWh (Cumulative) NLI'!BX74-'Rebasing adj NLI'!BY64)*BY116)*BY$19*BY$127)</f>
        <v>0</v>
      </c>
      <c r="BZ74" s="11">
        <f>IF('KWh (Cumulative) NLI'!BZ74=0,0,((('KWh (Monthly) ENTRY NLI '!BZ74*0.5)+'KWh (Cumulative) NLI'!BY74-'Rebasing adj NLI'!BZ64)*BZ116)*BZ$19*BZ$127)</f>
        <v>0</v>
      </c>
      <c r="CA74" s="11">
        <f>IF('KWh (Cumulative) NLI'!CA74=0,0,((('KWh (Monthly) ENTRY NLI '!CA74*0.5)+'KWh (Cumulative) NLI'!BZ74-'Rebasing adj NLI'!CA64)*CA116)*CA$19*CA$127)</f>
        <v>0</v>
      </c>
      <c r="CB74" s="11">
        <f>IF('KWh (Cumulative) NLI'!CB74=0,0,((('KWh (Monthly) ENTRY NLI '!CB74*0.5)+'KWh (Cumulative) NLI'!CA74-'Rebasing adj NLI'!CB64)*CB116)*CB$19*CB$127)</f>
        <v>0</v>
      </c>
      <c r="CC74" s="11">
        <f>IF('KWh (Cumulative) NLI'!CC74=0,0,((('KWh (Monthly) ENTRY NLI '!CC74*0.5)+'KWh (Cumulative) NLI'!CB74-'Rebasing adj NLI'!CC64)*CC116)*CC$19*CC$127)</f>
        <v>0</v>
      </c>
      <c r="CD74" s="11">
        <f>IF('KWh (Cumulative) NLI'!CD74=0,0,((('KWh (Monthly) ENTRY NLI '!CD74*0.5)+'KWh (Cumulative) NLI'!CC74-'Rebasing adj NLI'!CD64)*CD116)*CD$19*CD$127)</f>
        <v>0</v>
      </c>
      <c r="CE74" s="11">
        <f>IF('KWh (Cumulative) NLI'!CE74=0,0,((('KWh (Monthly) ENTRY NLI '!CE74*0.5)+'KWh (Cumulative) NLI'!CD74-'Rebasing adj NLI'!CE64)*CE116)*CE$19*CE$127)</f>
        <v>0</v>
      </c>
      <c r="CF74" s="11">
        <f>IF('KWh (Cumulative) NLI'!CF74=0,0,((('KWh (Monthly) ENTRY NLI '!CF74*0.5)+'KWh (Cumulative) NLI'!CE74-'Rebasing adj NLI'!CF64)*CF116)*CF$19*CF$127)</f>
        <v>0</v>
      </c>
      <c r="CG74" s="11">
        <f>IF('KWh (Cumulative) NLI'!CG74=0,0,((('KWh (Monthly) ENTRY NLI '!CG74*0.5)+'KWh (Cumulative) NLI'!CF74-'Rebasing adj NLI'!CG64)*CG116)*CG$19*CG$127)</f>
        <v>0</v>
      </c>
      <c r="CH74" s="11">
        <f>IF('KWh (Cumulative) NLI'!CH74=0,0,((('KWh (Monthly) ENTRY NLI '!CH74*0.5)+'KWh (Cumulative) NLI'!CG74-'Rebasing adj NLI'!CH64)*CH116)*CH$19*CH$127)</f>
        <v>0</v>
      </c>
      <c r="CI74" s="11">
        <f>IF('KWh (Cumulative) NLI'!CI74=0,0,((('KWh (Monthly) ENTRY NLI '!CI74*0.5)+'KWh (Cumulative) NLI'!CH74-'Rebasing adj NLI'!CI64)*CI116)*CI$19*CI$127)</f>
        <v>0</v>
      </c>
      <c r="CJ74" s="11">
        <f>IF('KWh (Cumulative) NLI'!CJ74=0,0,((('KWh (Monthly) ENTRY NLI '!CJ74*0.5)+'KWh (Cumulative) NLI'!CI74-'Rebasing adj NLI'!CJ64)*CJ116)*CJ$19*CJ$127)</f>
        <v>0</v>
      </c>
      <c r="CK74" s="111">
        <f t="shared" si="36"/>
        <v>966769.21980922786</v>
      </c>
      <c r="CL74" s="111">
        <v>-369634.5381380131</v>
      </c>
    </row>
    <row r="75" spans="1:90" x14ac:dyDescent="0.25">
      <c r="A75" s="210"/>
      <c r="B75" s="45" t="s">
        <v>15</v>
      </c>
      <c r="C75" s="11">
        <f>IF('KWh (Cumulative) NLI'!C75=0,0,((('KWh (Monthly) ENTRY NLI '!C75*0.5)-'Rebasing adj NLI'!C65)*C117)*C$19*C$127)</f>
        <v>0</v>
      </c>
      <c r="D75" s="11">
        <f>IF('KWh (Cumulative) NLI'!D75=0,0,((('KWh (Monthly) ENTRY NLI '!D75*0.5)+'KWh (Cumulative) NLI'!C75-'Rebasing adj NLI'!D65)*D117)*D$19*D$127)</f>
        <v>0</v>
      </c>
      <c r="E75" s="11">
        <f>IF('KWh (Cumulative) NLI'!E75=0,0,((('KWh (Monthly) ENTRY NLI '!E75*0.5)+'KWh (Cumulative) NLI'!D75-'Rebasing adj NLI'!E65)*E117)*E$19*E$127)</f>
        <v>0</v>
      </c>
      <c r="F75" s="11">
        <f>IF('KWh (Cumulative) NLI'!F75=0,0,((('KWh (Monthly) ENTRY NLI '!F75*0.5)+'KWh (Cumulative) NLI'!E75-'Rebasing adj NLI'!F65)*F117)*F$19*F$127)</f>
        <v>0</v>
      </c>
      <c r="G75" s="11">
        <f>IF('KWh (Cumulative) NLI'!G75=0,0,((('KWh (Monthly) ENTRY NLI '!G75*0.5)+'KWh (Cumulative) NLI'!F75-'Rebasing adj NLI'!G65)*G117)*G$19*G$127)</f>
        <v>0</v>
      </c>
      <c r="H75" s="11">
        <f>IF('KWh (Cumulative) NLI'!H75=0,0,((('KWh (Monthly) ENTRY NLI '!H75*0.5)+'KWh (Cumulative) NLI'!G75-'Rebasing adj NLI'!H65)*H117)*H$19*H$127)</f>
        <v>0</v>
      </c>
      <c r="I75" s="11">
        <f>IF('KWh (Cumulative) NLI'!I75=0,0,((('KWh (Monthly) ENTRY NLI '!I75*0.5)+'KWh (Cumulative) NLI'!H75-'Rebasing adj NLI'!I65)*I117)*I$19*I$127)</f>
        <v>0</v>
      </c>
      <c r="J75" s="11">
        <f>IF('KWh (Cumulative) NLI'!J75=0,0,((('KWh (Monthly) ENTRY NLI '!J75*0.5)+'KWh (Cumulative) NLI'!I75-'Rebasing adj NLI'!J65)*J117)*J$19*J$127)</f>
        <v>0</v>
      </c>
      <c r="K75" s="11">
        <f>IF('KWh (Cumulative) NLI'!K75=0,0,((('KWh (Monthly) ENTRY NLI '!K75*0.5)+'KWh (Cumulative) NLI'!J75-'Rebasing adj NLI'!K65)*K117)*K$19*K$127)</f>
        <v>0</v>
      </c>
      <c r="L75" s="11">
        <f>IF('KWh (Cumulative) NLI'!L75=0,0,((('KWh (Monthly) ENTRY NLI '!L75*0.5)+'KWh (Cumulative) NLI'!K75-'Rebasing adj NLI'!L65)*L117)*L$19*L$127)</f>
        <v>0</v>
      </c>
      <c r="M75" s="11">
        <f>IF('KWh (Cumulative) NLI'!M75=0,0,((('KWh (Monthly) ENTRY NLI '!M75*0.5)+'KWh (Cumulative) NLI'!L75-'Rebasing adj NLI'!M65)*M117)*M$19*M$127)</f>
        <v>0</v>
      </c>
      <c r="N75" s="11">
        <f>IF('KWh (Cumulative) NLI'!N75=0,0,((('KWh (Monthly) ENTRY NLI '!N75*0.5)+'KWh (Cumulative) NLI'!M75-'Rebasing adj NLI'!N65)*N117)*N$19*N$127)</f>
        <v>0</v>
      </c>
      <c r="O75" s="11">
        <f>IF('KWh (Cumulative) NLI'!O75=0,0,((('KWh (Monthly) ENTRY NLI '!O75*0.5)+'KWh (Cumulative) NLI'!N75-'Rebasing adj NLI'!O65)*O117)*O$19*O$127)</f>
        <v>0</v>
      </c>
      <c r="P75" s="11">
        <f>IF('KWh (Cumulative) NLI'!P75=0,0,((('KWh (Monthly) ENTRY NLI '!P75*0.5)+'KWh (Cumulative) NLI'!O75-'Rebasing adj NLI'!P65)*P117)*P$19*P$127)</f>
        <v>93.137776173120812</v>
      </c>
      <c r="Q75" s="11">
        <f>IF('KWh (Cumulative) NLI'!Q75=0,0,((('KWh (Monthly) ENTRY NLI '!Q75*0.5)+'KWh (Cumulative) NLI'!P75-'Rebasing adj NLI'!Q65)*Q117)*Q$19*Q$127)</f>
        <v>209.97679133925115</v>
      </c>
      <c r="R75" s="11">
        <f>IF('KWh (Cumulative) NLI'!R75=0,0,((('KWh (Monthly) ENTRY NLI '!R75*0.5)+'KWh (Cumulative) NLI'!Q75-'Rebasing adj NLI'!R65)*R117)*R$19*R$127)</f>
        <v>221.6718311715772</v>
      </c>
      <c r="S75" s="11">
        <f>IF('KWh (Cumulative) NLI'!S75=0,0,((('KWh (Monthly) ENTRY NLI '!S75*0.5)+'KWh (Cumulative) NLI'!R75-'Rebasing adj NLI'!S65)*S117)*S$19*S$127)</f>
        <v>247.53498317985151</v>
      </c>
      <c r="T75" s="11">
        <f>IF('KWh (Cumulative) NLI'!T75=0,0,((('KWh (Monthly) ENTRY NLI '!T75*0.5)+'KWh (Cumulative) NLI'!S75-'Rebasing adj NLI'!T65)*T117)*T$19*T$127)</f>
        <v>463.36158629243079</v>
      </c>
      <c r="U75" s="11">
        <f>IF('KWh (Cumulative) NLI'!U75=0,0,((('KWh (Monthly) ENTRY NLI '!U75*0.5)+'KWh (Cumulative) NLI'!T75-'Rebasing adj NLI'!U65)*U117)*U$19*U$127)</f>
        <v>471.59920601865736</v>
      </c>
      <c r="V75" s="11">
        <f>IF('KWh (Cumulative) NLI'!V75=0,0,((('KWh (Monthly) ENTRY NLI '!V75*0.5)+'KWh (Cumulative) NLI'!U75-'Rebasing adj NLI'!V65)*V117)*V$19*V$127)</f>
        <v>476.81857480903835</v>
      </c>
      <c r="W75" s="11">
        <f>IF('KWh (Cumulative) NLI'!W75=0,0,((('KWh (Monthly) ENTRY NLI '!W75*0.5)+'KWh (Cumulative) NLI'!V75-'Rebasing adj NLI'!W65)*W117)*W$19*W$127)</f>
        <v>463.11742707718389</v>
      </c>
      <c r="X75" s="11">
        <f>IF('KWh (Cumulative) NLI'!X75=0,0,((('KWh (Monthly) ENTRY NLI '!X75*0.5)+'KWh (Cumulative) NLI'!W75-'Rebasing adj NLI'!X65)*X117)*X$19*X$127)</f>
        <v>306.31562582567022</v>
      </c>
      <c r="Y75" s="11">
        <f>IF('KWh (Cumulative) NLI'!Y75=0,0,((('KWh (Monthly) ENTRY NLI '!Y75*0.5)+'KWh (Cumulative) NLI'!X75-'Rebasing adj NLI'!Y65)*Y117)*Y$19*Y$127)</f>
        <v>361.47141561327351</v>
      </c>
      <c r="Z75" s="11">
        <f>IF('KWh (Cumulative) NLI'!Z75=0,0,((('KWh (Monthly) ENTRY NLI '!Z75*0.5)+'KWh (Cumulative) NLI'!Y75-'Rebasing adj NLI'!Z65)*Z117)*Z$19*Z$127)</f>
        <v>365.67415962917374</v>
      </c>
      <c r="AA75" s="11">
        <f>IF('KWh (Cumulative) NLI'!AA75=0,0,((('KWh (Monthly) ENTRY NLI '!AA75*0.5)+'KWh (Cumulative) NLI'!Z75-'Rebasing adj NLI'!AA65)*AA117)*AA$19*AA$127)</f>
        <v>1459.7070525420047</v>
      </c>
      <c r="AB75" s="11">
        <f>IF('KWh (Cumulative) NLI'!AB75=0,0,((('KWh (Monthly) ENTRY NLI '!AB75*0.5)+'KWh (Cumulative) NLI'!AA75-'Rebasing adj NLI'!AB65)*AB117)*AB$19*AB$127)</f>
        <v>2378.3081174753288</v>
      </c>
      <c r="AC75" s="11">
        <f>IF('KWh (Cumulative) NLI'!AC75=0,0,((('KWh (Monthly) ENTRY NLI '!AC75*0.5)+'KWh (Cumulative) NLI'!AB75-'Rebasing adj NLI'!AC65)*AC117)*AC$19*AC$127)</f>
        <v>3247.1437312588623</v>
      </c>
      <c r="AD75" s="11">
        <f>IF('KWh (Cumulative) NLI'!AD75=0,0,((('KWh (Monthly) ENTRY NLI '!AD75*0.5)+'KWh (Cumulative) NLI'!AC75-'Rebasing adj NLI'!AD65)*AD117)*AD$19*AD$127)</f>
        <v>3510.1606257427966</v>
      </c>
      <c r="AE75" s="11">
        <f>IF('KWh (Cumulative) NLI'!AE75=0,0,((('KWh (Monthly) ENTRY NLI '!AE75*0.5)+'KWh (Cumulative) NLI'!AD75-'Rebasing adj NLI'!AE65)*AE117)*AE$19*AE$127)</f>
        <v>3919.7021419437306</v>
      </c>
      <c r="AF75" s="11">
        <f>IF('KWh (Cumulative) NLI'!AF75=0,0,((('KWh (Monthly) ENTRY NLI '!AF75*0.5)+'KWh (Cumulative) NLI'!AE75-'Rebasing adj NLI'!AF65)*AF117)*AF$19*AF$127)</f>
        <v>7337.3039194434223</v>
      </c>
      <c r="AG75" s="11">
        <f>IF('KWh (Cumulative) NLI'!AG75=0,0,((('KWh (Monthly) ENTRY NLI '!AG75*0.5)+'KWh (Cumulative) NLI'!AF75-'Rebasing adj NLI'!AG65)*AG117)*AG$19*AG$127)</f>
        <v>7467.7461513680628</v>
      </c>
      <c r="AH75" s="11">
        <f>IF('KWh (Cumulative) NLI'!AH75=0,0,((('KWh (Monthly) ENTRY NLI '!AH75*0.5)+'KWh (Cumulative) NLI'!AG75-'Rebasing adj NLI'!AH65)*AH117)*AH$19*AH$127)</f>
        <v>7182.0070079536217</v>
      </c>
      <c r="AI75" s="11">
        <f>IF('KWh (Cumulative) NLI'!AI75=0,0,((('KWh (Monthly) ENTRY NLI '!AI75*0.5)+'KWh (Cumulative) NLI'!AH75-'Rebasing adj NLI'!AI65)*AI117)*AI$19*AI$127)</f>
        <v>6972.431090088221</v>
      </c>
      <c r="AJ75" s="11">
        <f>IF('KWh (Cumulative) NLI'!AJ75=0,0,((('KWh (Monthly) ENTRY NLI '!AJ75*0.5)+'KWh (Cumulative) NLI'!AI75-'Rebasing adj NLI'!AJ65)*AJ117)*AJ$19*AJ$127)</f>
        <v>3439.6680602649108</v>
      </c>
      <c r="AK75" s="11">
        <f>IF('KWh (Cumulative) NLI'!AK75=0,0,((('KWh (Monthly) ENTRY NLI '!AK75*0.5)+'KWh (Cumulative) NLI'!AJ75-'Rebasing adj NLI'!AK65)*AK117)*AK$19*AK$127)</f>
        <v>7895.0261520337499</v>
      </c>
      <c r="AL75" s="11">
        <f>IF('KWh (Cumulative) NLI'!AL75=0,0,((('KWh (Monthly) ENTRY NLI '!AL75*0.5)+'KWh (Cumulative) NLI'!AK75-'Rebasing adj NLI'!AL65)*AL117)*AL$19*AL$127)</f>
        <v>12562.237649024755</v>
      </c>
      <c r="AM75" s="11">
        <f>IF('KWh (Cumulative) NLI'!AM75=0,0,((('KWh (Monthly) ENTRY NLI '!AM75*0.5)+'KWh (Cumulative) NLI'!AL75-'Rebasing adj NLI'!AM65)*AM117)*AM$19*AM$127)</f>
        <v>12221.226575501641</v>
      </c>
      <c r="AN75" s="11">
        <f>IF('KWh (Cumulative) NLI'!AN75=0,0,((('KWh (Monthly) ENTRY NLI '!AN75*0.5)+'KWh (Cumulative) NLI'!AM75-'Rebasing adj NLI'!AN65)*AN117)*AN$19*AN$127)</f>
        <v>13366.655768839122</v>
      </c>
      <c r="AO75" s="11">
        <f>IF('KWh (Cumulative) NLI'!AO75=0,0,((('KWh (Monthly) ENTRY NLI '!AO75*0.5)+'KWh (Cumulative) NLI'!AN75-'Rebasing adj NLI'!AO65)*AO117)*AO$19*AO$127)</f>
        <v>17321.926344132382</v>
      </c>
      <c r="AP75" s="11">
        <f>IF('KWh (Cumulative) NLI'!AP75=0,0,((('KWh (Monthly) ENTRY NLI '!AP75*0.5)+'KWh (Cumulative) NLI'!AO75-'Rebasing adj NLI'!AP65)*AP117)*AP$19*AP$127)</f>
        <v>15909.514362641432</v>
      </c>
      <c r="AQ75" s="11">
        <f>IF('KWh (Cumulative) NLI'!AQ75=0,0,((('KWh (Monthly) ENTRY NLI '!AQ75*0.5)+'KWh (Cumulative) NLI'!AP75-'Rebasing adj NLI'!AQ65)*AQ117)*AQ$19*AQ$127)</f>
        <v>17848.767683891496</v>
      </c>
      <c r="AR75" s="11">
        <f>IF('KWh (Cumulative) NLI'!AR75=0,0,((('KWh (Monthly) ENTRY NLI '!AR75*0.5)+'KWh (Cumulative) NLI'!AQ75-'Rebasing adj NLI'!AR65)*AR117)*AR$19*AR$127)</f>
        <v>35123.121473638777</v>
      </c>
      <c r="AS75" s="11">
        <f>IF('KWh (Cumulative) NLI'!AS75=0,0,((('KWh (Monthly) ENTRY NLI '!AS75*0.5)+'KWh (Cumulative) NLI'!AR75-'Rebasing adj NLI'!AS65)*AS117)*AS$19*AS$127)</f>
        <v>35733.30689727726</v>
      </c>
      <c r="AT75" s="11">
        <f>IF('KWh (Cumulative) NLI'!AT75=0,0,((('KWh (Monthly) ENTRY NLI '!AT75*0.5)+'KWh (Cumulative) NLI'!AS75-'Rebasing adj NLI'!AT65)*AT117)*AT$19*AT$127)</f>
        <v>36147.074652650772</v>
      </c>
      <c r="AU75" s="11">
        <f>IF('KWh (Cumulative) NLI'!AU75=0,0,((('KWh (Monthly) ENTRY NLI '!AU75*0.5)+'KWh (Cumulative) NLI'!AT75-'Rebasing adj NLI'!AU65)*AU117)*AU$19*AU$127)</f>
        <v>35092.278083935511</v>
      </c>
      <c r="AV75" s="11">
        <f>IF('KWh (Cumulative) NLI'!AV75=0,0,((('KWh (Monthly) ENTRY NLI '!AV75*0.5)+'KWh (Cumulative) NLI'!AU75-'Rebasing adj NLI'!AV65)*AV117)*AV$19*AV$127)</f>
        <v>17311.865334723589</v>
      </c>
      <c r="AW75" s="11">
        <f>IF('KWh (Cumulative) NLI'!AW75=0,0,((('KWh (Monthly) ENTRY NLI '!AW75*0.5)+'KWh (Cumulative) NLI'!AV75-'Rebasing adj NLI'!AW65)*AW117)*AW$19*AW$127)</f>
        <v>16835.505864784998</v>
      </c>
      <c r="AX75" s="11">
        <f>IF('KWh (Cumulative) NLI'!AX75=0,0,((('KWh (Monthly) ENTRY NLI '!AX75*0.5)+'KWh (Cumulative) NLI'!AW75-'Rebasing adj NLI'!AX65)*AX117)*AX$19*AX$127)</f>
        <v>16994.061258589267</v>
      </c>
      <c r="AY75" s="11">
        <f>IF('KWh (Cumulative) NLI'!AY75=0,0,((('KWh (Monthly) ENTRY NLI '!AY75*0.5)+'KWh (Cumulative) NLI'!AX75-'Rebasing adj NLI'!AY65)*AY117)*AY$19*AY$127)</f>
        <v>16532.74511132159</v>
      </c>
      <c r="AZ75" s="11">
        <f>IF('KWh (Cumulative) NLI'!AZ75=0,0,((('KWh (Monthly) ENTRY NLI '!AZ75*0.5)+'KWh (Cumulative) NLI'!AY75-'Rebasing adj NLI'!AZ65)*AZ117)*AZ$19*AZ$127)</f>
        <v>15370.920944341271</v>
      </c>
      <c r="BA75" s="11">
        <f>IF('KWh (Cumulative) NLI'!BA75=0,0,((('KWh (Monthly) ENTRY NLI '!BA75*0.5)+'KWh (Cumulative) NLI'!AZ75-'Rebasing adj NLI'!BA65)*BA117)*BA$19*BA$127)</f>
        <v>17321.926344132382</v>
      </c>
      <c r="BB75" s="11">
        <f>IF('KWh (Cumulative) NLI'!BB75=0,0,((('KWh (Monthly) ENTRY NLI '!BB75*0.5)+'KWh (Cumulative) NLI'!BA75-'Rebasing adj NLI'!BB65)*BB117)*BB$19*BB$127)</f>
        <v>15909.514362641432</v>
      </c>
      <c r="BC75" s="11">
        <f>IF('KWh (Cumulative) NLI'!BC75=0,0,((('KWh (Monthly) ENTRY NLI '!BC75*0.5)+'KWh (Cumulative) NLI'!BB75-'Rebasing adj NLI'!BC65)*BC117)*BC$19*BC$127)</f>
        <v>17848.767683891496</v>
      </c>
      <c r="BD75" s="11">
        <f>IF('KWh (Cumulative) NLI'!BD75=0,0,((('KWh (Monthly) ENTRY NLI '!BD75*0.5)+'KWh (Cumulative) NLI'!BC75-'Rebasing adj NLI'!BD65)*BD117)*BD$19*BD$127)</f>
        <v>0</v>
      </c>
      <c r="BE75" s="11">
        <f>IF('KWh (Cumulative) NLI'!BE75=0,0,((('KWh (Monthly) ENTRY NLI '!BE75*0.5)+'KWh (Cumulative) NLI'!BD75-'Rebasing adj NLI'!BE65)*BE117)*BE$19*BE$127)</f>
        <v>0</v>
      </c>
      <c r="BF75" s="11">
        <f>IF('KWh (Cumulative) NLI'!BF75=0,0,((('KWh (Monthly) ENTRY NLI '!BF75*0.5)+'KWh (Cumulative) NLI'!BE75-'Rebasing adj NLI'!BF65)*BF117)*BF$19*BF$127)</f>
        <v>0</v>
      </c>
      <c r="BG75" s="11">
        <f>IF('KWh (Cumulative) NLI'!BG75=0,0,((('KWh (Monthly) ENTRY NLI '!BG75*0.5)+'KWh (Cumulative) NLI'!BF75-'Rebasing adj NLI'!BG65)*BG117)*BG$19*BG$127)</f>
        <v>0</v>
      </c>
      <c r="BH75" s="11">
        <f>IF('KWh (Cumulative) NLI'!BH75=0,0,((('KWh (Monthly) ENTRY NLI '!BH75*0.5)+'KWh (Cumulative) NLI'!BG75-'Rebasing adj NLI'!BH65)*BH117)*BH$19*BH$127)</f>
        <v>0</v>
      </c>
      <c r="BI75" s="11">
        <f>IF('KWh (Cumulative) NLI'!BI75=0,0,((('KWh (Monthly) ENTRY NLI '!BI75*0.5)+'KWh (Cumulative) NLI'!BH75-'Rebasing adj NLI'!BI65)*BI117)*BI$19*BI$127)</f>
        <v>0</v>
      </c>
      <c r="BJ75" s="11">
        <f>IF('KWh (Cumulative) NLI'!BJ75=0,0,((('KWh (Monthly) ENTRY NLI '!BJ75*0.5)+'KWh (Cumulative) NLI'!BI75-'Rebasing adj NLI'!BJ65)*BJ117)*BJ$19*BJ$127)</f>
        <v>0</v>
      </c>
      <c r="BK75" s="11">
        <f>IF('KWh (Cumulative) NLI'!BK75=0,0,((('KWh (Monthly) ENTRY NLI '!BK75*0.5)+'KWh (Cumulative) NLI'!BJ75-'Rebasing adj NLI'!BK65)*BK117)*BK$19*BK$127)</f>
        <v>0</v>
      </c>
      <c r="BL75" s="11">
        <f>IF('KWh (Cumulative) NLI'!BL75=0,0,((('KWh (Monthly) ENTRY NLI '!BL75*0.5)+'KWh (Cumulative) NLI'!BK75-'Rebasing adj NLI'!BL65)*BL117)*BL$19*BL$127)</f>
        <v>0</v>
      </c>
      <c r="BM75" s="11">
        <f>IF('KWh (Cumulative) NLI'!BM75=0,0,((('KWh (Monthly) ENTRY NLI '!BM75*0.5)+'KWh (Cumulative) NLI'!BL75-'Rebasing adj NLI'!BM65)*BM117)*BM$19*BM$127)</f>
        <v>0</v>
      </c>
      <c r="BN75" s="11">
        <f>IF('KWh (Cumulative) NLI'!BN75=0,0,((('KWh (Monthly) ENTRY NLI '!BN75*0.5)+'KWh (Cumulative) NLI'!BM75-'Rebasing adj NLI'!BN65)*BN117)*BN$19*BN$127)</f>
        <v>0</v>
      </c>
      <c r="BO75" s="11">
        <f>IF('KWh (Cumulative) NLI'!BO75=0,0,((('KWh (Monthly) ENTRY NLI '!BO75*0.5)+'KWh (Cumulative) NLI'!BN75-'Rebasing adj NLI'!BO65)*BO117)*BO$19*BO$127)</f>
        <v>0</v>
      </c>
      <c r="BP75" s="11">
        <f>IF('KWh (Cumulative) NLI'!BP75=0,0,((('KWh (Monthly) ENTRY NLI '!BP75*0.5)+'KWh (Cumulative) NLI'!BO75-'Rebasing adj NLI'!BP65)*BP117)*BP$19*BP$127)</f>
        <v>0</v>
      </c>
      <c r="BQ75" s="11">
        <f>IF('KWh (Cumulative) NLI'!BQ75=0,0,((('KWh (Monthly) ENTRY NLI '!BQ75*0.5)+'KWh (Cumulative) NLI'!BP75-'Rebasing adj NLI'!BQ65)*BQ117)*BQ$19*BQ$127)</f>
        <v>0</v>
      </c>
      <c r="BR75" s="11">
        <f>IF('KWh (Cumulative) NLI'!BR75=0,0,((('KWh (Monthly) ENTRY NLI '!BR75*0.5)+'KWh (Cumulative) NLI'!BQ75-'Rebasing adj NLI'!BR65)*BR117)*BR$19*BR$127)</f>
        <v>0</v>
      </c>
      <c r="BS75" s="11">
        <f>IF('KWh (Cumulative) NLI'!BS75=0,0,((('KWh (Monthly) ENTRY NLI '!BS75*0.5)+'KWh (Cumulative) NLI'!BR75-'Rebasing adj NLI'!BS65)*BS117)*BS$19*BS$127)</f>
        <v>0</v>
      </c>
      <c r="BT75" s="11">
        <f>IF('KWh (Cumulative) NLI'!BT75=0,0,((('KWh (Monthly) ENTRY NLI '!BT75*0.5)+'KWh (Cumulative) NLI'!BS75-'Rebasing adj NLI'!BT65)*BT117)*BT$19*BT$127)</f>
        <v>0</v>
      </c>
      <c r="BU75" s="11">
        <f>IF('KWh (Cumulative) NLI'!BU75=0,0,((('KWh (Monthly) ENTRY NLI '!BU75*0.5)+'KWh (Cumulative) NLI'!BT75-'Rebasing adj NLI'!BU65)*BU117)*BU$19*BU$127)</f>
        <v>0</v>
      </c>
      <c r="BV75" s="11">
        <f>IF('KWh (Cumulative) NLI'!BV75=0,0,((('KWh (Monthly) ENTRY NLI '!BV75*0.5)+'KWh (Cumulative) NLI'!BU75-'Rebasing adj NLI'!BV65)*BV117)*BV$19*BV$127)</f>
        <v>0</v>
      </c>
      <c r="BW75" s="11">
        <f>IF('KWh (Cumulative) NLI'!BW75=0,0,((('KWh (Monthly) ENTRY NLI '!BW75*0.5)+'KWh (Cumulative) NLI'!BV75-'Rebasing adj NLI'!BW65)*BW117)*BW$19*BW$127)</f>
        <v>0</v>
      </c>
      <c r="BX75" s="11">
        <f>IF('KWh (Cumulative) NLI'!BX75=0,0,((('KWh (Monthly) ENTRY NLI '!BX75*0.5)+'KWh (Cumulative) NLI'!BW75-'Rebasing adj NLI'!BX65)*BX117)*BX$19*BX$127)</f>
        <v>0</v>
      </c>
      <c r="BY75" s="11">
        <f>IF('KWh (Cumulative) NLI'!BY75=0,0,((('KWh (Monthly) ENTRY NLI '!BY75*0.5)+'KWh (Cumulative) NLI'!BX75-'Rebasing adj NLI'!BY65)*BY117)*BY$19*BY$127)</f>
        <v>0</v>
      </c>
      <c r="BZ75" s="11">
        <f>IF('KWh (Cumulative) NLI'!BZ75=0,0,((('KWh (Monthly) ENTRY NLI '!BZ75*0.5)+'KWh (Cumulative) NLI'!BY75-'Rebasing adj NLI'!BZ65)*BZ117)*BZ$19*BZ$127)</f>
        <v>0</v>
      </c>
      <c r="CA75" s="11">
        <f>IF('KWh (Cumulative) NLI'!CA75=0,0,((('KWh (Monthly) ENTRY NLI '!CA75*0.5)+'KWh (Cumulative) NLI'!BZ75-'Rebasing adj NLI'!CA65)*CA117)*CA$19*CA$127)</f>
        <v>0</v>
      </c>
      <c r="CB75" s="11">
        <f>IF('KWh (Cumulative) NLI'!CB75=0,0,((('KWh (Monthly) ENTRY NLI '!CB75*0.5)+'KWh (Cumulative) NLI'!CA75-'Rebasing adj NLI'!CB65)*CB117)*CB$19*CB$127)</f>
        <v>0</v>
      </c>
      <c r="CC75" s="11">
        <f>IF('KWh (Cumulative) NLI'!CC75=0,0,((('KWh (Monthly) ENTRY NLI '!CC75*0.5)+'KWh (Cumulative) NLI'!CB75-'Rebasing adj NLI'!CC65)*CC117)*CC$19*CC$127)</f>
        <v>0</v>
      </c>
      <c r="CD75" s="11">
        <f>IF('KWh (Cumulative) NLI'!CD75=0,0,((('KWh (Monthly) ENTRY NLI '!CD75*0.5)+'KWh (Cumulative) NLI'!CC75-'Rebasing adj NLI'!CD65)*CD117)*CD$19*CD$127)</f>
        <v>0</v>
      </c>
      <c r="CE75" s="11">
        <f>IF('KWh (Cumulative) NLI'!CE75=0,0,((('KWh (Monthly) ENTRY NLI '!CE75*0.5)+'KWh (Cumulative) NLI'!CD75-'Rebasing adj NLI'!CE65)*CE117)*CE$19*CE$127)</f>
        <v>0</v>
      </c>
      <c r="CF75" s="11">
        <f>IF('KWh (Cumulative) NLI'!CF75=0,0,((('KWh (Monthly) ENTRY NLI '!CF75*0.5)+'KWh (Cumulative) NLI'!CE75-'Rebasing adj NLI'!CF65)*CF117)*CF$19*CF$127)</f>
        <v>0</v>
      </c>
      <c r="CG75" s="11">
        <f>IF('KWh (Cumulative) NLI'!CG75=0,0,((('KWh (Monthly) ENTRY NLI '!CG75*0.5)+'KWh (Cumulative) NLI'!CF75-'Rebasing adj NLI'!CG65)*CG117)*CG$19*CG$127)</f>
        <v>0</v>
      </c>
      <c r="CH75" s="11">
        <f>IF('KWh (Cumulative) NLI'!CH75=0,0,((('KWh (Monthly) ENTRY NLI '!CH75*0.5)+'KWh (Cumulative) NLI'!CG75-'Rebasing adj NLI'!CH65)*CH117)*CH$19*CH$127)</f>
        <v>0</v>
      </c>
      <c r="CI75" s="11">
        <f>IF('KWh (Cumulative) NLI'!CI75=0,0,((('KWh (Monthly) ENTRY NLI '!CI75*0.5)+'KWh (Cumulative) NLI'!CH75-'Rebasing adj NLI'!CI65)*CI117)*CI$19*CI$127)</f>
        <v>0</v>
      </c>
      <c r="CJ75" s="11">
        <f>IF('KWh (Cumulative) NLI'!CJ75=0,0,((('KWh (Monthly) ENTRY NLI '!CJ75*0.5)+'KWh (Cumulative) NLI'!CI75-'Rebasing adj NLI'!CJ65)*CJ117)*CJ$19*CJ$127)</f>
        <v>0</v>
      </c>
      <c r="CK75" s="111">
        <f>SUM(C75:CJ75)</f>
        <v>423941.29982320318</v>
      </c>
      <c r="CL75" s="111">
        <v>105261.21176073694</v>
      </c>
    </row>
    <row r="76" spans="1:90" x14ac:dyDescent="0.25">
      <c r="A76" s="210"/>
      <c r="B76" s="45" t="s">
        <v>7</v>
      </c>
      <c r="C76" s="11">
        <f>IF('KWh (Cumulative) NLI'!C76=0,0,((('KWh (Monthly) ENTRY NLI '!C76*0.5)-'Rebasing adj NLI'!C66)*C118)*C$19*C$127)</f>
        <v>0</v>
      </c>
      <c r="D76" s="11">
        <f>IF('KWh (Cumulative) NLI'!D76=0,0,((('KWh (Monthly) ENTRY NLI '!D76*0.5)+'KWh (Cumulative) NLI'!C76-'Rebasing adj NLI'!D66)*D118)*D$19*D$127)</f>
        <v>0</v>
      </c>
      <c r="E76" s="11">
        <f>IF('KWh (Cumulative) NLI'!E76=0,0,((('KWh (Monthly) ENTRY NLI '!E76*0.5)+'KWh (Cumulative) NLI'!D76-'Rebasing adj NLI'!E66)*E118)*E$19*E$127)</f>
        <v>0</v>
      </c>
      <c r="F76" s="11">
        <f>IF('KWh (Cumulative) NLI'!F76=0,0,((('KWh (Monthly) ENTRY NLI '!F76*0.5)+'KWh (Cumulative) NLI'!E76-'Rebasing adj NLI'!F66)*F118)*F$19*F$127)</f>
        <v>0</v>
      </c>
      <c r="G76" s="11">
        <f>IF('KWh (Cumulative) NLI'!G76=0,0,((('KWh (Monthly) ENTRY NLI '!G76*0.5)+'KWh (Cumulative) NLI'!F76-'Rebasing adj NLI'!G66)*G118)*G$19*G$127)</f>
        <v>0</v>
      </c>
      <c r="H76" s="11">
        <f>IF('KWh (Cumulative) NLI'!H76=0,0,((('KWh (Monthly) ENTRY NLI '!H76*0.5)+'KWh (Cumulative) NLI'!G76-'Rebasing adj NLI'!H66)*H118)*H$19*H$127)</f>
        <v>0</v>
      </c>
      <c r="I76" s="11">
        <f>IF('KWh (Cumulative) NLI'!I76=0,0,((('KWh (Monthly) ENTRY NLI '!I76*0.5)+'KWh (Cumulative) NLI'!H76-'Rebasing adj NLI'!I66)*I118)*I$19*I$127)</f>
        <v>0</v>
      </c>
      <c r="J76" s="11">
        <f>IF('KWh (Cumulative) NLI'!J76=0,0,((('KWh (Monthly) ENTRY NLI '!J76*0.5)+'KWh (Cumulative) NLI'!I76-'Rebasing adj NLI'!J66)*J118)*J$19*J$127)</f>
        <v>0</v>
      </c>
      <c r="K76" s="11">
        <f>IF('KWh (Cumulative) NLI'!K76=0,0,((('KWh (Monthly) ENTRY NLI '!K76*0.5)+'KWh (Cumulative) NLI'!J76-'Rebasing adj NLI'!K66)*K118)*K$19*K$127)</f>
        <v>0</v>
      </c>
      <c r="L76" s="11">
        <f>IF('KWh (Cumulative) NLI'!L76=0,0,((('KWh (Monthly) ENTRY NLI '!L76*0.5)+'KWh (Cumulative) NLI'!K76-'Rebasing adj NLI'!L66)*L118)*L$19*L$127)</f>
        <v>0</v>
      </c>
      <c r="M76" s="11">
        <f>IF('KWh (Cumulative) NLI'!M76=0,0,((('KWh (Monthly) ENTRY NLI '!M76*0.5)+'KWh (Cumulative) NLI'!L76-'Rebasing adj NLI'!M66)*M118)*M$19*M$127)</f>
        <v>0</v>
      </c>
      <c r="N76" s="11">
        <f>IF('KWh (Cumulative) NLI'!N76=0,0,((('KWh (Monthly) ENTRY NLI '!N76*0.5)+'KWh (Cumulative) NLI'!M76-'Rebasing adj NLI'!N66)*N118)*N$19*N$127)</f>
        <v>0</v>
      </c>
      <c r="O76" s="11">
        <f>IF('KWh (Cumulative) NLI'!O76=0,0,((('KWh (Monthly) ENTRY NLI '!O76*0.5)+'KWh (Cumulative) NLI'!N76-'Rebasing adj NLI'!O66)*O118)*O$19*O$127)</f>
        <v>0</v>
      </c>
      <c r="P76" s="11">
        <f>IF('KWh (Cumulative) NLI'!P76=0,0,((('KWh (Monthly) ENTRY NLI '!P76*0.5)+'KWh (Cumulative) NLI'!O76-'Rebasing adj NLI'!P66)*P118)*P$19*P$127)</f>
        <v>0</v>
      </c>
      <c r="Q76" s="11">
        <f>IF('KWh (Cumulative) NLI'!Q76=0,0,((('KWh (Monthly) ENTRY NLI '!Q76*0.5)+'KWh (Cumulative) NLI'!P76-'Rebasing adj NLI'!Q66)*Q118)*Q$19*Q$127)</f>
        <v>292.81547183236273</v>
      </c>
      <c r="R76" s="11">
        <f>IF('KWh (Cumulative) NLI'!R76=0,0,((('KWh (Monthly) ENTRY NLI '!R76*0.5)+'KWh (Cumulative) NLI'!Q76-'Rebasing adj NLI'!R66)*R118)*R$19*R$127)</f>
        <v>646.84767861257262</v>
      </c>
      <c r="S76" s="11">
        <f>IF('KWh (Cumulative) NLI'!S76=0,0,((('KWh (Monthly) ENTRY NLI '!S76*0.5)+'KWh (Cumulative) NLI'!R76-'Rebasing adj NLI'!S66)*S118)*S$19*S$127)</f>
        <v>4234.3685202405186</v>
      </c>
      <c r="T76" s="11">
        <f>IF('KWh (Cumulative) NLI'!T76=0,0,((('KWh (Monthly) ENTRY NLI '!T76*0.5)+'KWh (Cumulative) NLI'!S76-'Rebasing adj NLI'!T66)*T118)*T$19*T$127)</f>
        <v>14962.949992520904</v>
      </c>
      <c r="U76" s="11">
        <f>IF('KWh (Cumulative) NLI'!U76=0,0,((('KWh (Monthly) ENTRY NLI '!U76*0.5)+'KWh (Cumulative) NLI'!T76-'Rebasing adj NLI'!U66)*U118)*U$19*U$127)</f>
        <v>15404.92407144967</v>
      </c>
      <c r="V76" s="11">
        <f>IF('KWh (Cumulative) NLI'!V76=0,0,((('KWh (Monthly) ENTRY NLI '!V76*0.5)+'KWh (Cumulative) NLI'!U76-'Rebasing adj NLI'!V66)*V118)*V$19*V$127)</f>
        <v>31444.259387414371</v>
      </c>
      <c r="W76" s="11">
        <f>IF('KWh (Cumulative) NLI'!W76=0,0,((('KWh (Monthly) ENTRY NLI '!W76*0.5)+'KWh (Cumulative) NLI'!V76-'Rebasing adj NLI'!W66)*W118)*W$19*W$127)</f>
        <v>45148.507637080511</v>
      </c>
      <c r="X76" s="11">
        <f>IF('KWh (Cumulative) NLI'!X76=0,0,((('KWh (Monthly) ENTRY NLI '!X76*0.5)+'KWh (Cumulative) NLI'!W76-'Rebasing adj NLI'!X66)*X118)*X$19*X$127)</f>
        <v>23205.697896483434</v>
      </c>
      <c r="Y76" s="11">
        <f>IF('KWh (Cumulative) NLI'!Y76=0,0,((('KWh (Monthly) ENTRY NLI '!Y76*0.5)+'KWh (Cumulative) NLI'!X76-'Rebasing adj NLI'!Y66)*Y118)*Y$19*Y$127)</f>
        <v>22341.706379396597</v>
      </c>
      <c r="Z76" s="11">
        <f>IF('KWh (Cumulative) NLI'!Z76=0,0,((('KWh (Monthly) ENTRY NLI '!Z76*0.5)+'KWh (Cumulative) NLI'!Y76-'Rebasing adj NLI'!Z66)*Z118)*Z$19*Z$127)</f>
        <v>22440.927785517699</v>
      </c>
      <c r="AA76" s="11">
        <f>IF('KWh (Cumulative) NLI'!AA76=0,0,((('KWh (Monthly) ENTRY NLI '!AA76*0.5)+'KWh (Cumulative) NLI'!Z76-'Rebasing adj NLI'!AA66)*AA118)*AA$19*AA$127)</f>
        <v>22018.936311174337</v>
      </c>
      <c r="AB76" s="11">
        <f>IF('KWh (Cumulative) NLI'!AB76=0,0,((('KWh (Monthly) ENTRY NLI '!AB76*0.5)+'KWh (Cumulative) NLI'!AA76-'Rebasing adj NLI'!AB66)*AB118)*AB$19*AB$127)</f>
        <v>20414.249060345166</v>
      </c>
      <c r="AC76" s="11">
        <f>IF('KWh (Cumulative) NLI'!AC76=0,0,((('KWh (Monthly) ENTRY NLI '!AC76*0.5)+'KWh (Cumulative) NLI'!AB76-'Rebasing adj NLI'!AC66)*AC118)*AC$19*AC$127)</f>
        <v>22677.831273061933</v>
      </c>
      <c r="AD76" s="11">
        <f>IF('KWh (Cumulative) NLI'!AD76=0,0,((('KWh (Monthly) ENTRY NLI '!AD76*0.5)+'KWh (Cumulative) NLI'!AC76-'Rebasing adj NLI'!AD66)*AD118)*AD$19*AD$127)</f>
        <v>21810.778532902412</v>
      </c>
      <c r="AE76" s="11">
        <f>IF('KWh (Cumulative) NLI'!AE76=0,0,((('KWh (Monthly) ENTRY NLI '!AE76*0.5)+'KWh (Cumulative) NLI'!AD76-'Rebasing adj NLI'!AE66)*AE118)*AE$19*AE$127)</f>
        <v>25566.613020686891</v>
      </c>
      <c r="AF76" s="11">
        <f>IF('KWh (Cumulative) NLI'!AF76=0,0,((('KWh (Monthly) ENTRY NLI '!AF76*0.5)+'KWh (Cumulative) NLI'!AE76-'Rebasing adj NLI'!AF66)*AF118)*AF$19*AF$127)</f>
        <v>52337.472882276285</v>
      </c>
      <c r="AG76" s="11">
        <f>IF('KWh (Cumulative) NLI'!AG76=0,0,((('KWh (Monthly) ENTRY NLI '!AG76*0.5)+'KWh (Cumulative) NLI'!AF76-'Rebasing adj NLI'!AG66)*AG118)*AG$19*AG$127)</f>
        <v>53883.411776823523</v>
      </c>
      <c r="AH76" s="11">
        <f>IF('KWh (Cumulative) NLI'!AH76=0,0,((('KWh (Monthly) ENTRY NLI '!AH76*0.5)+'KWh (Cumulative) NLI'!AG76-'Rebasing adj NLI'!AH66)*AH118)*AH$19*AH$127)</f>
        <v>51625.772009038345</v>
      </c>
      <c r="AI76" s="11">
        <f>IF('KWh (Cumulative) NLI'!AI76=0,0,((('KWh (Monthly) ENTRY NLI '!AI76*0.5)+'KWh (Cumulative) NLI'!AH76-'Rebasing adj NLI'!AI66)*AI118)*AI$19*AI$127)</f>
        <v>48850.944083836912</v>
      </c>
      <c r="AJ76" s="11">
        <f>IF('KWh (Cumulative) NLI'!AJ76=0,0,((('KWh (Monthly) ENTRY NLI '!AJ76*0.5)+'KWh (Cumulative) NLI'!AI76-'Rebasing adj NLI'!AJ66)*AJ118)*AJ$19*AJ$127)</f>
        <v>23666.105569849366</v>
      </c>
      <c r="AK76" s="11">
        <f>IF('KWh (Cumulative) NLI'!AK76=0,0,((('KWh (Monthly) ENTRY NLI '!AK76*0.5)+'KWh (Cumulative) NLI'!AJ76-'Rebasing adj NLI'!AK66)*AK118)*AK$19*AK$127)</f>
        <v>22794.157091309866</v>
      </c>
      <c r="AL76" s="11">
        <f>IF('KWh (Cumulative) NLI'!AL76=0,0,((('KWh (Monthly) ENTRY NLI '!AL76*0.5)+'KWh (Cumulative) NLI'!AK76-'Rebasing adj NLI'!AL66)*AL118)*AL$19*AL$127)</f>
        <v>22845.396618564493</v>
      </c>
      <c r="AM76" s="11">
        <f>IF('KWh (Cumulative) NLI'!AM76=0,0,((('KWh (Monthly) ENTRY NLI '!AM76*0.5)+'KWh (Cumulative) NLI'!AL76-'Rebasing adj NLI'!AM66)*AM118)*AM$19*AM$127)</f>
        <v>22357.209693905836</v>
      </c>
      <c r="AN76" s="11">
        <f>IF('KWh (Cumulative) NLI'!AN76=0,0,((('KWh (Monthly) ENTRY NLI '!AN76*0.5)+'KWh (Cumulative) NLI'!AM76-'Rebasing adj NLI'!AN66)*AN118)*AN$19*AN$127)</f>
        <v>20866.209466216813</v>
      </c>
      <c r="AO76" s="11">
        <f>IF('KWh (Cumulative) NLI'!AO76=0,0,((('KWh (Monthly) ENTRY NLI '!AO76*0.5)+'KWh (Cumulative) NLI'!AN76-'Rebasing adj NLI'!AO66)*AO118)*AO$19*AO$127)</f>
        <v>23330.158164690347</v>
      </c>
      <c r="AP76" s="11">
        <f>IF('KWh (Cumulative) NLI'!AP76=0,0,((('KWh (Monthly) ENTRY NLI '!AP76*0.5)+'KWh (Cumulative) NLI'!AO76-'Rebasing adj NLI'!AP66)*AP118)*AP$19*AP$127)</f>
        <v>22419.050359699606</v>
      </c>
      <c r="AQ76" s="11">
        <f>IF('KWh (Cumulative) NLI'!AQ76=0,0,((('KWh (Monthly) ENTRY NLI '!AQ76*0.5)+'KWh (Cumulative) NLI'!AP76-'Rebasing adj NLI'!AQ66)*AQ118)*AQ$19*AQ$127)</f>
        <v>24785.655876069548</v>
      </c>
      <c r="AR76" s="11">
        <f>IF('KWh (Cumulative) NLI'!AR76=0,0,((('KWh (Monthly) ENTRY NLI '!AR76*0.5)+'KWh (Cumulative) NLI'!AQ76-'Rebasing adj NLI'!AR66)*AR118)*AR$19*AR$127)</f>
        <v>50260.752246859338</v>
      </c>
      <c r="AS76" s="11">
        <f>IF('KWh (Cumulative) NLI'!AS76=0,0,((('KWh (Monthly) ENTRY NLI '!AS76*0.5)+'KWh (Cumulative) NLI'!AR76-'Rebasing adj NLI'!AS66)*AS118)*AS$19*AS$127)</f>
        <v>51724.748452345731</v>
      </c>
      <c r="AT76" s="11">
        <f>IF('KWh (Cumulative) NLI'!AT76=0,0,((('KWh (Monthly) ENTRY NLI '!AT76*0.5)+'KWh (Cumulative) NLI'!AS76-'Rebasing adj NLI'!AT66)*AT118)*AT$19*AT$127)</f>
        <v>52125.895467488306</v>
      </c>
      <c r="AU76" s="11">
        <f>IF('KWh (Cumulative) NLI'!AU76=0,0,((('KWh (Monthly) ENTRY NLI '!AU76*0.5)+'KWh (Cumulative) NLI'!AT76-'Rebasing adj NLI'!AU66)*AU118)*AU$19*AU$127)</f>
        <v>49324.186461684098</v>
      </c>
      <c r="AV76" s="11">
        <f>IF('KWh (Cumulative) NLI'!AV76=0,0,((('KWh (Monthly) ENTRY NLI '!AV76*0.5)+'KWh (Cumulative) NLI'!AU76-'Rebasing adj NLI'!AV66)*AV118)*AV$19*AV$127)</f>
        <v>23895.37041384168</v>
      </c>
      <c r="AW76" s="11">
        <f>IF('KWh (Cumulative) NLI'!AW76=0,0,((('KWh (Monthly) ENTRY NLI '!AW76*0.5)+'KWh (Cumulative) NLI'!AV76-'Rebasing adj NLI'!AW66)*AW118)*AW$19*AW$127)</f>
        <v>23014.974954817295</v>
      </c>
      <c r="AX76" s="11">
        <f>IF('KWh (Cumulative) NLI'!AX76=0,0,((('KWh (Monthly) ENTRY NLI '!AX76*0.5)+'KWh (Cumulative) NLI'!AW76-'Rebasing adj NLI'!AX66)*AX118)*AX$19*AX$127)</f>
        <v>23066.710863793352</v>
      </c>
      <c r="AY76" s="11">
        <f>IF('KWh (Cumulative) NLI'!AY76=0,0,((('KWh (Monthly) ENTRY NLI '!AY76*0.5)+'KWh (Cumulative) NLI'!AX76-'Rebasing adj NLI'!AY66)*AY118)*AY$19*AY$127)</f>
        <v>22573.794639724161</v>
      </c>
      <c r="AZ76" s="11">
        <f>IF('KWh (Cumulative) NLI'!AZ76=0,0,((('KWh (Monthly) ENTRY NLI '!AZ76*0.5)+'KWh (Cumulative) NLI'!AY76-'Rebasing adj NLI'!AZ66)*AZ118)*AZ$19*AZ$127)</f>
        <v>20966.792725231389</v>
      </c>
      <c r="BA76" s="11">
        <f>IF('KWh (Cumulative) NLI'!BA76=0,0,((('KWh (Monthly) ENTRY NLI '!BA76*0.5)+'KWh (Cumulative) NLI'!AZ76-'Rebasing adj NLI'!BA66)*BA118)*BA$19*BA$127)</f>
        <v>23330.158164690347</v>
      </c>
      <c r="BB76" s="11">
        <f>IF('KWh (Cumulative) NLI'!BB76=0,0,((('KWh (Monthly) ENTRY NLI '!BB76*0.5)+'KWh (Cumulative) NLI'!BA76-'Rebasing adj NLI'!BB66)*BB118)*BB$19*BB$127)</f>
        <v>22419.050359699606</v>
      </c>
      <c r="BC76" s="11">
        <f>IF('KWh (Cumulative) NLI'!BC76=0,0,((('KWh (Monthly) ENTRY NLI '!BC76*0.5)+'KWh (Cumulative) NLI'!BB76-'Rebasing adj NLI'!BC66)*BC118)*BC$19*BC$127)</f>
        <v>24785.655876069548</v>
      </c>
      <c r="BD76" s="11">
        <f>IF('KWh (Cumulative) NLI'!BD76=0,0,((('KWh (Monthly) ENTRY NLI '!BD76*0.5)+'KWh (Cumulative) NLI'!BC76-'Rebasing adj NLI'!BD66)*BD118)*BD$19*BD$127)</f>
        <v>0</v>
      </c>
      <c r="BE76" s="11">
        <f>IF('KWh (Cumulative) NLI'!BE76=0,0,((('KWh (Monthly) ENTRY NLI '!BE76*0.5)+'KWh (Cumulative) NLI'!BD76-'Rebasing adj NLI'!BE66)*BE118)*BE$19*BE$127)</f>
        <v>0</v>
      </c>
      <c r="BF76" s="11">
        <f>IF('KWh (Cumulative) NLI'!BF76=0,0,((('KWh (Monthly) ENTRY NLI '!BF76*0.5)+'KWh (Cumulative) NLI'!BE76-'Rebasing adj NLI'!BF66)*BF118)*BF$19*BF$127)</f>
        <v>0</v>
      </c>
      <c r="BG76" s="11">
        <f>IF('KWh (Cumulative) NLI'!BG76=0,0,((('KWh (Monthly) ENTRY NLI '!BG76*0.5)+'KWh (Cumulative) NLI'!BF76-'Rebasing adj NLI'!BG66)*BG118)*BG$19*BG$127)</f>
        <v>0</v>
      </c>
      <c r="BH76" s="11">
        <f>IF('KWh (Cumulative) NLI'!BH76=0,0,((('KWh (Monthly) ENTRY NLI '!BH76*0.5)+'KWh (Cumulative) NLI'!BG76-'Rebasing adj NLI'!BH66)*BH118)*BH$19*BH$127)</f>
        <v>0</v>
      </c>
      <c r="BI76" s="11">
        <f>IF('KWh (Cumulative) NLI'!BI76=0,0,((('KWh (Monthly) ENTRY NLI '!BI76*0.5)+'KWh (Cumulative) NLI'!BH76-'Rebasing adj NLI'!BI66)*BI118)*BI$19*BI$127)</f>
        <v>0</v>
      </c>
      <c r="BJ76" s="11">
        <f>IF('KWh (Cumulative) NLI'!BJ76=0,0,((('KWh (Monthly) ENTRY NLI '!BJ76*0.5)+'KWh (Cumulative) NLI'!BI76-'Rebasing adj NLI'!BJ66)*BJ118)*BJ$19*BJ$127)</f>
        <v>0</v>
      </c>
      <c r="BK76" s="11">
        <f>IF('KWh (Cumulative) NLI'!BK76=0,0,((('KWh (Monthly) ENTRY NLI '!BK76*0.5)+'KWh (Cumulative) NLI'!BJ76-'Rebasing adj NLI'!BK66)*BK118)*BK$19*BK$127)</f>
        <v>0</v>
      </c>
      <c r="BL76" s="11">
        <f>IF('KWh (Cumulative) NLI'!BL76=0,0,((('KWh (Monthly) ENTRY NLI '!BL76*0.5)+'KWh (Cumulative) NLI'!BK76-'Rebasing adj NLI'!BL66)*BL118)*BL$19*BL$127)</f>
        <v>0</v>
      </c>
      <c r="BM76" s="11">
        <f>IF('KWh (Cumulative) NLI'!BM76=0,0,((('KWh (Monthly) ENTRY NLI '!BM76*0.5)+'KWh (Cumulative) NLI'!BL76-'Rebasing adj NLI'!BM66)*BM118)*BM$19*BM$127)</f>
        <v>0</v>
      </c>
      <c r="BN76" s="11">
        <f>IF('KWh (Cumulative) NLI'!BN76=0,0,((('KWh (Monthly) ENTRY NLI '!BN76*0.5)+'KWh (Cumulative) NLI'!BM76-'Rebasing adj NLI'!BN66)*BN118)*BN$19*BN$127)</f>
        <v>0</v>
      </c>
      <c r="BO76" s="11">
        <f>IF('KWh (Cumulative) NLI'!BO76=0,0,((('KWh (Monthly) ENTRY NLI '!BO76*0.5)+'KWh (Cumulative) NLI'!BN76-'Rebasing adj NLI'!BO66)*BO118)*BO$19*BO$127)</f>
        <v>0</v>
      </c>
      <c r="BP76" s="11">
        <f>IF('KWh (Cumulative) NLI'!BP76=0,0,((('KWh (Monthly) ENTRY NLI '!BP76*0.5)+'KWh (Cumulative) NLI'!BO76-'Rebasing adj NLI'!BP66)*BP118)*BP$19*BP$127)</f>
        <v>0</v>
      </c>
      <c r="BQ76" s="11">
        <f>IF('KWh (Cumulative) NLI'!BQ76=0,0,((('KWh (Monthly) ENTRY NLI '!BQ76*0.5)+'KWh (Cumulative) NLI'!BP76-'Rebasing adj NLI'!BQ66)*BQ118)*BQ$19*BQ$127)</f>
        <v>0</v>
      </c>
      <c r="BR76" s="11">
        <f>IF('KWh (Cumulative) NLI'!BR76=0,0,((('KWh (Monthly) ENTRY NLI '!BR76*0.5)+'KWh (Cumulative) NLI'!BQ76-'Rebasing adj NLI'!BR66)*BR118)*BR$19*BR$127)</f>
        <v>0</v>
      </c>
      <c r="BS76" s="11">
        <f>IF('KWh (Cumulative) NLI'!BS76=0,0,((('KWh (Monthly) ENTRY NLI '!BS76*0.5)+'KWh (Cumulative) NLI'!BR76-'Rebasing adj NLI'!BS66)*BS118)*BS$19*BS$127)</f>
        <v>0</v>
      </c>
      <c r="BT76" s="11">
        <f>IF('KWh (Cumulative) NLI'!BT76=0,0,((('KWh (Monthly) ENTRY NLI '!BT76*0.5)+'KWh (Cumulative) NLI'!BS76-'Rebasing adj NLI'!BT66)*BT118)*BT$19*BT$127)</f>
        <v>0</v>
      </c>
      <c r="BU76" s="11">
        <f>IF('KWh (Cumulative) NLI'!BU76=0,0,((('KWh (Monthly) ENTRY NLI '!BU76*0.5)+'KWh (Cumulative) NLI'!BT76-'Rebasing adj NLI'!BU66)*BU118)*BU$19*BU$127)</f>
        <v>0</v>
      </c>
      <c r="BV76" s="11">
        <f>IF('KWh (Cumulative) NLI'!BV76=0,0,((('KWh (Monthly) ENTRY NLI '!BV76*0.5)+'KWh (Cumulative) NLI'!BU76-'Rebasing adj NLI'!BV66)*BV118)*BV$19*BV$127)</f>
        <v>0</v>
      </c>
      <c r="BW76" s="11">
        <f>IF('KWh (Cumulative) NLI'!BW76=0,0,((('KWh (Monthly) ENTRY NLI '!BW76*0.5)+'KWh (Cumulative) NLI'!BV76-'Rebasing adj NLI'!BW66)*BW118)*BW$19*BW$127)</f>
        <v>0</v>
      </c>
      <c r="BX76" s="11">
        <f>IF('KWh (Cumulative) NLI'!BX76=0,0,((('KWh (Monthly) ENTRY NLI '!BX76*0.5)+'KWh (Cumulative) NLI'!BW76-'Rebasing adj NLI'!BX66)*BX118)*BX$19*BX$127)</f>
        <v>0</v>
      </c>
      <c r="BY76" s="11">
        <f>IF('KWh (Cumulative) NLI'!BY76=0,0,((('KWh (Monthly) ENTRY NLI '!BY76*0.5)+'KWh (Cumulative) NLI'!BX76-'Rebasing adj NLI'!BY66)*BY118)*BY$19*BY$127)</f>
        <v>0</v>
      </c>
      <c r="BZ76" s="11">
        <f>IF('KWh (Cumulative) NLI'!BZ76=0,0,((('KWh (Monthly) ENTRY NLI '!BZ76*0.5)+'KWh (Cumulative) NLI'!BY76-'Rebasing adj NLI'!BZ66)*BZ118)*BZ$19*BZ$127)</f>
        <v>0</v>
      </c>
      <c r="CA76" s="11">
        <f>IF('KWh (Cumulative) NLI'!CA76=0,0,((('KWh (Monthly) ENTRY NLI '!CA76*0.5)+'KWh (Cumulative) NLI'!BZ76-'Rebasing adj NLI'!CA66)*CA118)*CA$19*CA$127)</f>
        <v>0</v>
      </c>
      <c r="CB76" s="11">
        <f>IF('KWh (Cumulative) NLI'!CB76=0,0,((('KWh (Monthly) ENTRY NLI '!CB76*0.5)+'KWh (Cumulative) NLI'!CA76-'Rebasing adj NLI'!CB66)*CB118)*CB$19*CB$127)</f>
        <v>0</v>
      </c>
      <c r="CC76" s="11">
        <f>IF('KWh (Cumulative) NLI'!CC76=0,0,((('KWh (Monthly) ENTRY NLI '!CC76*0.5)+'KWh (Cumulative) NLI'!CB76-'Rebasing adj NLI'!CC66)*CC118)*CC$19*CC$127)</f>
        <v>0</v>
      </c>
      <c r="CD76" s="11">
        <f>IF('KWh (Cumulative) NLI'!CD76=0,0,((('KWh (Monthly) ENTRY NLI '!CD76*0.5)+'KWh (Cumulative) NLI'!CC76-'Rebasing adj NLI'!CD66)*CD118)*CD$19*CD$127)</f>
        <v>0</v>
      </c>
      <c r="CE76" s="11">
        <f>IF('KWh (Cumulative) NLI'!CE76=0,0,((('KWh (Monthly) ENTRY NLI '!CE76*0.5)+'KWh (Cumulative) NLI'!CD76-'Rebasing adj NLI'!CE66)*CE118)*CE$19*CE$127)</f>
        <v>0</v>
      </c>
      <c r="CF76" s="11">
        <f>IF('KWh (Cumulative) NLI'!CF76=0,0,((('KWh (Monthly) ENTRY NLI '!CF76*0.5)+'KWh (Cumulative) NLI'!CE76-'Rebasing adj NLI'!CF66)*CF118)*CF$19*CF$127)</f>
        <v>0</v>
      </c>
      <c r="CG76" s="11">
        <f>IF('KWh (Cumulative) NLI'!CG76=0,0,((('KWh (Monthly) ENTRY NLI '!CG76*0.5)+'KWh (Cumulative) NLI'!CF76-'Rebasing adj NLI'!CG66)*CG118)*CG$19*CG$127)</f>
        <v>0</v>
      </c>
      <c r="CH76" s="11">
        <f>IF('KWh (Cumulative) NLI'!CH76=0,0,((('KWh (Monthly) ENTRY NLI '!CH76*0.5)+'KWh (Cumulative) NLI'!CG76-'Rebasing adj NLI'!CH66)*CH118)*CH$19*CH$127)</f>
        <v>0</v>
      </c>
      <c r="CI76" s="11">
        <f>IF('KWh (Cumulative) NLI'!CI76=0,0,((('KWh (Monthly) ENTRY NLI '!CI76*0.5)+'KWh (Cumulative) NLI'!CH76-'Rebasing adj NLI'!CI66)*CI118)*CI$19*CI$127)</f>
        <v>0</v>
      </c>
      <c r="CJ76" s="11">
        <f>IF('KWh (Cumulative) NLI'!CJ76=0,0,((('KWh (Monthly) ENTRY NLI '!CJ76*0.5)+'KWh (Cumulative) NLI'!CI76-'Rebasing adj NLI'!CJ66)*CJ118)*CJ$19*CJ$127)</f>
        <v>0</v>
      </c>
      <c r="CK76" s="111">
        <f t="shared" si="36"/>
        <v>1069861.0472372454</v>
      </c>
      <c r="CL76" s="111">
        <v>769951.58864435321</v>
      </c>
    </row>
    <row r="77" spans="1:90" ht="15.75" thickBot="1" x14ac:dyDescent="0.3">
      <c r="A77" s="211"/>
      <c r="B77" s="45" t="s">
        <v>8</v>
      </c>
      <c r="C77" s="11">
        <f>IF('KWh (Cumulative) NLI'!C77=0,0,((('KWh (Monthly) ENTRY NLI '!C77*0.5)-'Rebasing adj NLI'!C67)*C119)*C$19*C$127)</f>
        <v>0</v>
      </c>
      <c r="D77" s="11">
        <f>IF('KWh (Cumulative) NLI'!D77=0,0,((('KWh (Monthly) ENTRY NLI '!D77*0.5)+'KWh (Cumulative) NLI'!C77-'Rebasing adj NLI'!D67)*D119)*D$19*D$127)</f>
        <v>0</v>
      </c>
      <c r="E77" s="11">
        <f>IF('KWh (Cumulative) NLI'!E77=0,0,((('KWh (Monthly) ENTRY NLI '!E77*0.5)+'KWh (Cumulative) NLI'!D77-'Rebasing adj NLI'!E67)*E119)*E$19*E$127)</f>
        <v>0</v>
      </c>
      <c r="F77" s="11">
        <f>IF('KWh (Cumulative) NLI'!F77=0,0,((('KWh (Monthly) ENTRY NLI '!F77*0.5)+'KWh (Cumulative) NLI'!E77-'Rebasing adj NLI'!F67)*F119)*F$19*F$127)</f>
        <v>0</v>
      </c>
      <c r="G77" s="11">
        <f>IF('KWh (Cumulative) NLI'!G77=0,0,((('KWh (Monthly) ENTRY NLI '!G77*0.5)+'KWh (Cumulative) NLI'!F77-'Rebasing adj NLI'!G67)*G119)*G$19*G$127)</f>
        <v>0</v>
      </c>
      <c r="H77" s="11">
        <f>IF('KWh (Cumulative) NLI'!H77=0,0,((('KWh (Monthly) ENTRY NLI '!H77*0.5)+'KWh (Cumulative) NLI'!G77-'Rebasing adj NLI'!H67)*H119)*H$19*H$127)</f>
        <v>0</v>
      </c>
      <c r="I77" s="11">
        <f>IF('KWh (Cumulative) NLI'!I77=0,0,((('KWh (Monthly) ENTRY NLI '!I77*0.5)+'KWh (Cumulative) NLI'!H77-'Rebasing adj NLI'!I67)*I119)*I$19*I$127)</f>
        <v>0</v>
      </c>
      <c r="J77" s="11">
        <f>IF('KWh (Cumulative) NLI'!J77=0,0,((('KWh (Monthly) ENTRY NLI '!J77*0.5)+'KWh (Cumulative) NLI'!I77-'Rebasing adj NLI'!J67)*J119)*J$19*J$127)</f>
        <v>0</v>
      </c>
      <c r="K77" s="11">
        <f>IF('KWh (Cumulative) NLI'!K77=0,0,((('KWh (Monthly) ENTRY NLI '!K77*0.5)+'KWh (Cumulative) NLI'!J77-'Rebasing adj NLI'!K67)*K119)*K$19*K$127)</f>
        <v>0</v>
      </c>
      <c r="L77" s="11">
        <f>IF('KWh (Cumulative) NLI'!L77=0,0,((('KWh (Monthly) ENTRY NLI '!L77*0.5)+'KWh (Cumulative) NLI'!K77-'Rebasing adj NLI'!L67)*L119)*L$19*L$127)</f>
        <v>0</v>
      </c>
      <c r="M77" s="11">
        <f>IF('KWh (Cumulative) NLI'!M77=0,0,((('KWh (Monthly) ENTRY NLI '!M77*0.5)+'KWh (Cumulative) NLI'!L77-'Rebasing adj NLI'!M67)*M119)*M$19*M$127)</f>
        <v>0</v>
      </c>
      <c r="N77" s="11">
        <f>IF('KWh (Cumulative) NLI'!N77=0,0,((('KWh (Monthly) ENTRY NLI '!N77*0.5)+'KWh (Cumulative) NLI'!M77-'Rebasing adj NLI'!N67)*N119)*N$19*N$127)</f>
        <v>0</v>
      </c>
      <c r="O77" s="11">
        <f>IF('KWh (Cumulative) NLI'!O77=0,0,((('KWh (Monthly) ENTRY NLI '!O77*0.5)+'KWh (Cumulative) NLI'!N77-'Rebasing adj NLI'!O67)*O119)*O$19*O$127)</f>
        <v>0</v>
      </c>
      <c r="P77" s="11">
        <f>IF('KWh (Cumulative) NLI'!P77=0,0,((('KWh (Monthly) ENTRY NLI '!P77*0.5)+'KWh (Cumulative) NLI'!O77-'Rebasing adj NLI'!P67)*P119)*P$19*P$127)</f>
        <v>0</v>
      </c>
      <c r="Q77" s="11">
        <f>IF('KWh (Cumulative) NLI'!Q77=0,0,((('KWh (Monthly) ENTRY NLI '!Q77*0.5)+'KWh (Cumulative) NLI'!P77-'Rebasing adj NLI'!Q67)*Q119)*Q$19*Q$127)</f>
        <v>0</v>
      </c>
      <c r="R77" s="11">
        <f>IF('KWh (Cumulative) NLI'!R77=0,0,((('KWh (Monthly) ENTRY NLI '!R77*0.5)+'KWh (Cumulative) NLI'!Q77-'Rebasing adj NLI'!R67)*R119)*R$19*R$127)</f>
        <v>0</v>
      </c>
      <c r="S77" s="11">
        <f>IF('KWh (Cumulative) NLI'!S77=0,0,((('KWh (Monthly) ENTRY NLI '!S77*0.5)+'KWh (Cumulative) NLI'!R77-'Rebasing adj NLI'!S67)*S119)*S$19*S$127)</f>
        <v>0</v>
      </c>
      <c r="T77" s="11">
        <f>IF('KWh (Cumulative) NLI'!T77=0,0,((('KWh (Monthly) ENTRY NLI '!T77*0.5)+'KWh (Cumulative) NLI'!S77-'Rebasing adj NLI'!T67)*T119)*T$19*T$127)</f>
        <v>0</v>
      </c>
      <c r="U77" s="11">
        <f>IF('KWh (Cumulative) NLI'!U77=0,0,((('KWh (Monthly) ENTRY NLI '!U77*0.5)+'KWh (Cumulative) NLI'!T77-'Rebasing adj NLI'!U67)*U119)*U$19*U$127)</f>
        <v>0</v>
      </c>
      <c r="V77" s="11">
        <f>IF('KWh (Cumulative) NLI'!V77=0,0,((('KWh (Monthly) ENTRY NLI '!V77*0.5)+'KWh (Cumulative) NLI'!U77-'Rebasing adj NLI'!V67)*V119)*V$19*V$127)</f>
        <v>0</v>
      </c>
      <c r="W77" s="11">
        <f>IF('KWh (Cumulative) NLI'!W77=0,0,((('KWh (Monthly) ENTRY NLI '!W77*0.5)+'KWh (Cumulative) NLI'!V77-'Rebasing adj NLI'!W67)*W119)*W$19*W$127)</f>
        <v>0</v>
      </c>
      <c r="X77" s="11">
        <f>IF('KWh (Cumulative) NLI'!X77=0,0,((('KWh (Monthly) ENTRY NLI '!X77*0.5)+'KWh (Cumulative) NLI'!W77-'Rebasing adj NLI'!X67)*X119)*X$19*X$127)</f>
        <v>0</v>
      </c>
      <c r="Y77" s="11">
        <f>IF('KWh (Cumulative) NLI'!Y77=0,0,((('KWh (Monthly) ENTRY NLI '!Y77*0.5)+'KWh (Cumulative) NLI'!X77-'Rebasing adj NLI'!Y67)*Y119)*Y$19*Y$127)</f>
        <v>0</v>
      </c>
      <c r="Z77" s="11">
        <f>IF('KWh (Cumulative) NLI'!Z77=0,0,((('KWh (Monthly) ENTRY NLI '!Z77*0.5)+'KWh (Cumulative) NLI'!Y77-'Rebasing adj NLI'!Z67)*Z119)*Z$19*Z$127)</f>
        <v>0</v>
      </c>
      <c r="AA77" s="11">
        <f>IF('KWh (Cumulative) NLI'!AA77=0,0,((('KWh (Monthly) ENTRY NLI '!AA77*0.5)+'KWh (Cumulative) NLI'!Z77-'Rebasing adj NLI'!AA67)*AA119)*AA$19*AA$127)</f>
        <v>0</v>
      </c>
      <c r="AB77" s="11">
        <f>IF('KWh (Cumulative) NLI'!AB77=0,0,((('KWh (Monthly) ENTRY NLI '!AB77*0.5)+'KWh (Cumulative) NLI'!AA77-'Rebasing adj NLI'!AB67)*AB119)*AB$19*AB$127)</f>
        <v>0</v>
      </c>
      <c r="AC77" s="11">
        <f>IF('KWh (Cumulative) NLI'!AC77=0,0,((('KWh (Monthly) ENTRY NLI '!AC77*0.5)+'KWh (Cumulative) NLI'!AB77-'Rebasing adj NLI'!AC67)*AC119)*AC$19*AC$127)</f>
        <v>0</v>
      </c>
      <c r="AD77" s="11">
        <f>IF('KWh (Cumulative) NLI'!AD77=0,0,((('KWh (Monthly) ENTRY NLI '!AD77*0.5)+'KWh (Cumulative) NLI'!AC77-'Rebasing adj NLI'!AD67)*AD119)*AD$19*AD$127)</f>
        <v>0</v>
      </c>
      <c r="AE77" s="11">
        <f>IF('KWh (Cumulative) NLI'!AE77=0,0,((('KWh (Monthly) ENTRY NLI '!AE77*0.5)+'KWh (Cumulative) NLI'!AD77-'Rebasing adj NLI'!AE67)*AE119)*AE$19*AE$127)</f>
        <v>0</v>
      </c>
      <c r="AF77" s="11">
        <f>IF('KWh (Cumulative) NLI'!AF77=0,0,((('KWh (Monthly) ENTRY NLI '!AF77*0.5)+'KWh (Cumulative) NLI'!AE77-'Rebasing adj NLI'!AF67)*AF119)*AF$19*AF$127)</f>
        <v>0</v>
      </c>
      <c r="AG77" s="11">
        <f>IF('KWh (Cumulative) NLI'!AG77=0,0,((('KWh (Monthly) ENTRY NLI '!AG77*0.5)+'KWh (Cumulative) NLI'!AF77-'Rebasing adj NLI'!AG67)*AG119)*AG$19*AG$127)</f>
        <v>0</v>
      </c>
      <c r="AH77" s="11">
        <f>IF('KWh (Cumulative) NLI'!AH77=0,0,((('KWh (Monthly) ENTRY NLI '!AH77*0.5)+'KWh (Cumulative) NLI'!AG77-'Rebasing adj NLI'!AH67)*AH119)*AH$19*AH$127)</f>
        <v>0</v>
      </c>
      <c r="AI77" s="11">
        <f>IF('KWh (Cumulative) NLI'!AI77=0,0,((('KWh (Monthly) ENTRY NLI '!AI77*0.5)+'KWh (Cumulative) NLI'!AH77-'Rebasing adj NLI'!AI67)*AI119)*AI$19*AI$127)</f>
        <v>0</v>
      </c>
      <c r="AJ77" s="11">
        <f>IF('KWh (Cumulative) NLI'!AJ77=0,0,((('KWh (Monthly) ENTRY NLI '!AJ77*0.5)+'KWh (Cumulative) NLI'!AI77-'Rebasing adj NLI'!AJ67)*AJ119)*AJ$19*AJ$127)</f>
        <v>0</v>
      </c>
      <c r="AK77" s="11">
        <f>IF('KWh (Cumulative) NLI'!AK77=0,0,((('KWh (Monthly) ENTRY NLI '!AK77*0.5)+'KWh (Cumulative) NLI'!AJ77-'Rebasing adj NLI'!AK67)*AK119)*AK$19*AK$127)</f>
        <v>0</v>
      </c>
      <c r="AL77" s="11">
        <f>IF('KWh (Cumulative) NLI'!AL77=0,0,((('KWh (Monthly) ENTRY NLI '!AL77*0.5)+'KWh (Cumulative) NLI'!AK77-'Rebasing adj NLI'!AL67)*AL119)*AL$19*AL$127)</f>
        <v>0</v>
      </c>
      <c r="AM77" s="11">
        <f>IF('KWh (Cumulative) NLI'!AM77=0,0,((('KWh (Monthly) ENTRY NLI '!AM77*0.5)+'KWh (Cumulative) NLI'!AL77-'Rebasing adj NLI'!AM67)*AM119)*AM$19*AM$127)</f>
        <v>0</v>
      </c>
      <c r="AN77" s="11">
        <f>IF('KWh (Cumulative) NLI'!AN77=0,0,((('KWh (Monthly) ENTRY NLI '!AN77*0.5)+'KWh (Cumulative) NLI'!AM77-'Rebasing adj NLI'!AN67)*AN119)*AN$19*AN$127)</f>
        <v>0</v>
      </c>
      <c r="AO77" s="11">
        <f>IF('KWh (Cumulative) NLI'!AO77=0,0,((('KWh (Monthly) ENTRY NLI '!AO77*0.5)+'KWh (Cumulative) NLI'!AN77-'Rebasing adj NLI'!AO67)*AO119)*AO$19*AO$127)</f>
        <v>0</v>
      </c>
      <c r="AP77" s="11">
        <f>IF('KWh (Cumulative) NLI'!AP77=0,0,((('KWh (Monthly) ENTRY NLI '!AP77*0.5)+'KWh (Cumulative) NLI'!AO77-'Rebasing adj NLI'!AP67)*AP119)*AP$19*AP$127)</f>
        <v>0</v>
      </c>
      <c r="AQ77" s="11">
        <f>IF('KWh (Cumulative) NLI'!AQ77=0,0,((('KWh (Monthly) ENTRY NLI '!AQ77*0.5)+'KWh (Cumulative) NLI'!AP77-'Rebasing adj NLI'!AQ67)*AQ119)*AQ$19*AQ$127)</f>
        <v>0</v>
      </c>
      <c r="AR77" s="11">
        <f>IF('KWh (Cumulative) NLI'!AR77=0,0,((('KWh (Monthly) ENTRY NLI '!AR77*0.5)+'KWh (Cumulative) NLI'!AQ77-'Rebasing adj NLI'!AR67)*AR119)*AR$19*AR$127)</f>
        <v>0</v>
      </c>
      <c r="AS77" s="11">
        <f>IF('KWh (Cumulative) NLI'!AS77=0,0,((('KWh (Monthly) ENTRY NLI '!AS77*0.5)+'KWh (Cumulative) NLI'!AR77-'Rebasing adj NLI'!AS67)*AS119)*AS$19*AS$127)</f>
        <v>0</v>
      </c>
      <c r="AT77" s="11">
        <f>IF('KWh (Cumulative) NLI'!AT77=0,0,((('KWh (Monthly) ENTRY NLI '!AT77*0.5)+'KWh (Cumulative) NLI'!AS77-'Rebasing adj NLI'!AT67)*AT119)*AT$19*AT$127)</f>
        <v>0</v>
      </c>
      <c r="AU77" s="11">
        <f>IF('KWh (Cumulative) NLI'!AU77=0,0,((('KWh (Monthly) ENTRY NLI '!AU77*0.5)+'KWh (Cumulative) NLI'!AT77-'Rebasing adj NLI'!AU67)*AU119)*AU$19*AU$127)</f>
        <v>0</v>
      </c>
      <c r="AV77" s="11">
        <f>IF('KWh (Cumulative) NLI'!AV77=0,0,((('KWh (Monthly) ENTRY NLI '!AV77*0.5)+'KWh (Cumulative) NLI'!AU77-'Rebasing adj NLI'!AV67)*AV119)*AV$19*AV$127)</f>
        <v>0</v>
      </c>
      <c r="AW77" s="11">
        <f>IF('KWh (Cumulative) NLI'!AW77=0,0,((('KWh (Monthly) ENTRY NLI '!AW77*0.5)+'KWh (Cumulative) NLI'!AV77-'Rebasing adj NLI'!AW67)*AW119)*AW$19*AW$127)</f>
        <v>0</v>
      </c>
      <c r="AX77" s="11">
        <f>IF('KWh (Cumulative) NLI'!AX77=0,0,((('KWh (Monthly) ENTRY NLI '!AX77*0.5)+'KWh (Cumulative) NLI'!AW77-'Rebasing adj NLI'!AX67)*AX119)*AX$19*AX$127)</f>
        <v>0</v>
      </c>
      <c r="AY77" s="11">
        <f>IF('KWh (Cumulative) NLI'!AY77=0,0,((('KWh (Monthly) ENTRY NLI '!AY77*0.5)+'KWh (Cumulative) NLI'!AX77-'Rebasing adj NLI'!AY67)*AY119)*AY$19*AY$127)</f>
        <v>0</v>
      </c>
      <c r="AZ77" s="11">
        <f>IF('KWh (Cumulative) NLI'!AZ77=0,0,((('KWh (Monthly) ENTRY NLI '!AZ77*0.5)+'KWh (Cumulative) NLI'!AY77-'Rebasing adj NLI'!AZ67)*AZ119)*AZ$19*AZ$127)</f>
        <v>0</v>
      </c>
      <c r="BA77" s="11">
        <f>IF('KWh (Cumulative) NLI'!BA77=0,0,((('KWh (Monthly) ENTRY NLI '!BA77*0.5)+'KWh (Cumulative) NLI'!AZ77-'Rebasing adj NLI'!BA67)*BA119)*BA$19*BA$127)</f>
        <v>0</v>
      </c>
      <c r="BB77" s="11">
        <f>IF('KWh (Cumulative) NLI'!BB77=0,0,((('KWh (Monthly) ENTRY NLI '!BB77*0.5)+'KWh (Cumulative) NLI'!BA77-'Rebasing adj NLI'!BB67)*BB119)*BB$19*BB$127)</f>
        <v>0</v>
      </c>
      <c r="BC77" s="11">
        <f>IF('KWh (Cumulative) NLI'!BC77=0,0,((('KWh (Monthly) ENTRY NLI '!BC77*0.5)+'KWh (Cumulative) NLI'!BB77-'Rebasing adj NLI'!BC67)*BC119)*BC$19*BC$127)</f>
        <v>0</v>
      </c>
      <c r="BD77" s="11">
        <f>IF('KWh (Cumulative) NLI'!BD77=0,0,((('KWh (Monthly) ENTRY NLI '!BD77*0.5)+'KWh (Cumulative) NLI'!BC77-'Rebasing adj NLI'!BD67)*BD119)*BD$19*BD$127)</f>
        <v>0</v>
      </c>
      <c r="BE77" s="11">
        <f>IF('KWh (Cumulative) NLI'!BE77=0,0,((('KWh (Monthly) ENTRY NLI '!BE77*0.5)+'KWh (Cumulative) NLI'!BD77-'Rebasing adj NLI'!BE67)*BE119)*BE$19*BE$127)</f>
        <v>0</v>
      </c>
      <c r="BF77" s="11">
        <f>IF('KWh (Cumulative) NLI'!BF77=0,0,((('KWh (Monthly) ENTRY NLI '!BF77*0.5)+'KWh (Cumulative) NLI'!BE77-'Rebasing adj NLI'!BF67)*BF119)*BF$19*BF$127)</f>
        <v>0</v>
      </c>
      <c r="BG77" s="11">
        <f>IF('KWh (Cumulative) NLI'!BG77=0,0,((('KWh (Monthly) ENTRY NLI '!BG77*0.5)+'KWh (Cumulative) NLI'!BF77-'Rebasing adj NLI'!BG67)*BG119)*BG$19*BG$127)</f>
        <v>0</v>
      </c>
      <c r="BH77" s="11">
        <f>IF('KWh (Cumulative) NLI'!BH77=0,0,((('KWh (Monthly) ENTRY NLI '!BH77*0.5)+'KWh (Cumulative) NLI'!BG77-'Rebasing adj NLI'!BH67)*BH119)*BH$19*BH$127)</f>
        <v>0</v>
      </c>
      <c r="BI77" s="11">
        <f>IF('KWh (Cumulative) NLI'!BI77=0,0,((('KWh (Monthly) ENTRY NLI '!BI77*0.5)+'KWh (Cumulative) NLI'!BH77-'Rebasing adj NLI'!BI67)*BI119)*BI$19*BI$127)</f>
        <v>0</v>
      </c>
      <c r="BJ77" s="11">
        <f>IF('KWh (Cumulative) NLI'!BJ77=0,0,((('KWh (Monthly) ENTRY NLI '!BJ77*0.5)+'KWh (Cumulative) NLI'!BI77-'Rebasing adj NLI'!BJ67)*BJ119)*BJ$19*BJ$127)</f>
        <v>0</v>
      </c>
      <c r="BK77" s="11">
        <f>IF('KWh (Cumulative) NLI'!BK77=0,0,((('KWh (Monthly) ENTRY NLI '!BK77*0.5)+'KWh (Cumulative) NLI'!BJ77-'Rebasing adj NLI'!BK67)*BK119)*BK$19*BK$127)</f>
        <v>0</v>
      </c>
      <c r="BL77" s="11">
        <f>IF('KWh (Cumulative) NLI'!BL77=0,0,((('KWh (Monthly) ENTRY NLI '!BL77*0.5)+'KWh (Cumulative) NLI'!BK77-'Rebasing adj NLI'!BL67)*BL119)*BL$19*BL$127)</f>
        <v>0</v>
      </c>
      <c r="BM77" s="11">
        <f>IF('KWh (Cumulative) NLI'!BM77=0,0,((('KWh (Monthly) ENTRY NLI '!BM77*0.5)+'KWh (Cumulative) NLI'!BL77-'Rebasing adj NLI'!BM67)*BM119)*BM$19*BM$127)</f>
        <v>0</v>
      </c>
      <c r="BN77" s="11">
        <f>IF('KWh (Cumulative) NLI'!BN77=0,0,((('KWh (Monthly) ENTRY NLI '!BN77*0.5)+'KWh (Cumulative) NLI'!BM77-'Rebasing adj NLI'!BN67)*BN119)*BN$19*BN$127)</f>
        <v>0</v>
      </c>
      <c r="BO77" s="11">
        <f>IF('KWh (Cumulative) NLI'!BO77=0,0,((('KWh (Monthly) ENTRY NLI '!BO77*0.5)+'KWh (Cumulative) NLI'!BN77-'Rebasing adj NLI'!BO67)*BO119)*BO$19*BO$127)</f>
        <v>0</v>
      </c>
      <c r="BP77" s="11">
        <f>IF('KWh (Cumulative) NLI'!BP77=0,0,((('KWh (Monthly) ENTRY NLI '!BP77*0.5)+'KWh (Cumulative) NLI'!BO77-'Rebasing adj NLI'!BP67)*BP119)*BP$19*BP$127)</f>
        <v>0</v>
      </c>
      <c r="BQ77" s="11">
        <f>IF('KWh (Cumulative) NLI'!BQ77=0,0,((('KWh (Monthly) ENTRY NLI '!BQ77*0.5)+'KWh (Cumulative) NLI'!BP77-'Rebasing adj NLI'!BQ67)*BQ119)*BQ$19*BQ$127)</f>
        <v>0</v>
      </c>
      <c r="BR77" s="11">
        <f>IF('KWh (Cumulative) NLI'!BR77=0,0,((('KWh (Monthly) ENTRY NLI '!BR77*0.5)+'KWh (Cumulative) NLI'!BQ77-'Rebasing adj NLI'!BR67)*BR119)*BR$19*BR$127)</f>
        <v>0</v>
      </c>
      <c r="BS77" s="11">
        <f>IF('KWh (Cumulative) NLI'!BS77=0,0,((('KWh (Monthly) ENTRY NLI '!BS77*0.5)+'KWh (Cumulative) NLI'!BR77-'Rebasing adj NLI'!BS67)*BS119)*BS$19*BS$127)</f>
        <v>0</v>
      </c>
      <c r="BT77" s="11">
        <f>IF('KWh (Cumulative) NLI'!BT77=0,0,((('KWh (Monthly) ENTRY NLI '!BT77*0.5)+'KWh (Cumulative) NLI'!BS77-'Rebasing adj NLI'!BT67)*BT119)*BT$19*BT$127)</f>
        <v>0</v>
      </c>
      <c r="BU77" s="11">
        <f>IF('KWh (Cumulative) NLI'!BU77=0,0,((('KWh (Monthly) ENTRY NLI '!BU77*0.5)+'KWh (Cumulative) NLI'!BT77-'Rebasing adj NLI'!BU67)*BU119)*BU$19*BU$127)</f>
        <v>0</v>
      </c>
      <c r="BV77" s="11">
        <f>IF('KWh (Cumulative) NLI'!BV77=0,0,((('KWh (Monthly) ENTRY NLI '!BV77*0.5)+'KWh (Cumulative) NLI'!BU77-'Rebasing adj NLI'!BV67)*BV119)*BV$19*BV$127)</f>
        <v>0</v>
      </c>
      <c r="BW77" s="11">
        <f>IF('KWh (Cumulative) NLI'!BW77=0,0,((('KWh (Monthly) ENTRY NLI '!BW77*0.5)+'KWh (Cumulative) NLI'!BV77-'Rebasing adj NLI'!BW67)*BW119)*BW$19*BW$127)</f>
        <v>0</v>
      </c>
      <c r="BX77" s="11">
        <f>IF('KWh (Cumulative) NLI'!BX77=0,0,((('KWh (Monthly) ENTRY NLI '!BX77*0.5)+'KWh (Cumulative) NLI'!BW77-'Rebasing adj NLI'!BX67)*BX119)*BX$19*BX$127)</f>
        <v>0</v>
      </c>
      <c r="BY77" s="11">
        <f>IF('KWh (Cumulative) NLI'!BY77=0,0,((('KWh (Monthly) ENTRY NLI '!BY77*0.5)+'KWh (Cumulative) NLI'!BX77-'Rebasing adj NLI'!BY67)*BY119)*BY$19*BY$127)</f>
        <v>0</v>
      </c>
      <c r="BZ77" s="11">
        <f>IF('KWh (Cumulative) NLI'!BZ77=0,0,((('KWh (Monthly) ENTRY NLI '!BZ77*0.5)+'KWh (Cumulative) NLI'!BY77-'Rebasing adj NLI'!BZ67)*BZ119)*BZ$19*BZ$127)</f>
        <v>0</v>
      </c>
      <c r="CA77" s="11">
        <f>IF('KWh (Cumulative) NLI'!CA77=0,0,((('KWh (Monthly) ENTRY NLI '!CA77*0.5)+'KWh (Cumulative) NLI'!BZ77-'Rebasing adj NLI'!CA67)*CA119)*CA$19*CA$127)</f>
        <v>0</v>
      </c>
      <c r="CB77" s="11">
        <f>IF('KWh (Cumulative) NLI'!CB77=0,0,((('KWh (Monthly) ENTRY NLI '!CB77*0.5)+'KWh (Cumulative) NLI'!CA77-'Rebasing adj NLI'!CB67)*CB119)*CB$19*CB$127)</f>
        <v>0</v>
      </c>
      <c r="CC77" s="11">
        <f>IF('KWh (Cumulative) NLI'!CC77=0,0,((('KWh (Monthly) ENTRY NLI '!CC77*0.5)+'KWh (Cumulative) NLI'!CB77-'Rebasing adj NLI'!CC67)*CC119)*CC$19*CC$127)</f>
        <v>0</v>
      </c>
      <c r="CD77" s="11">
        <f>IF('KWh (Cumulative) NLI'!CD77=0,0,((('KWh (Monthly) ENTRY NLI '!CD77*0.5)+'KWh (Cumulative) NLI'!CC77-'Rebasing adj NLI'!CD67)*CD119)*CD$19*CD$127)</f>
        <v>0</v>
      </c>
      <c r="CE77" s="11">
        <f>IF('KWh (Cumulative) NLI'!CE77=0,0,((('KWh (Monthly) ENTRY NLI '!CE77*0.5)+'KWh (Cumulative) NLI'!CD77-'Rebasing adj NLI'!CE67)*CE119)*CE$19*CE$127)</f>
        <v>0</v>
      </c>
      <c r="CF77" s="11">
        <f>IF('KWh (Cumulative) NLI'!CF77=0,0,((('KWh (Monthly) ENTRY NLI '!CF77*0.5)+'KWh (Cumulative) NLI'!CE77-'Rebasing adj NLI'!CF67)*CF119)*CF$19*CF$127)</f>
        <v>0</v>
      </c>
      <c r="CG77" s="11">
        <f>IF('KWh (Cumulative) NLI'!CG77=0,0,((('KWh (Monthly) ENTRY NLI '!CG77*0.5)+'KWh (Cumulative) NLI'!CF77-'Rebasing adj NLI'!CG67)*CG119)*CG$19*CG$127)</f>
        <v>0</v>
      </c>
      <c r="CH77" s="11">
        <f>IF('KWh (Cumulative) NLI'!CH77=0,0,((('KWh (Monthly) ENTRY NLI '!CH77*0.5)+'KWh (Cumulative) NLI'!CG77-'Rebasing adj NLI'!CH67)*CH119)*CH$19*CH$127)</f>
        <v>0</v>
      </c>
      <c r="CI77" s="11">
        <f>IF('KWh (Cumulative) NLI'!CI77=0,0,((('KWh (Monthly) ENTRY NLI '!CI77*0.5)+'KWh (Cumulative) NLI'!CH77-'Rebasing adj NLI'!CI67)*CI119)*CI$19*CI$127)</f>
        <v>0</v>
      </c>
      <c r="CJ77" s="11">
        <f>IF('KWh (Cumulative) NLI'!CJ77=0,0,((('KWh (Monthly) ENTRY NLI '!CJ77*0.5)+'KWh (Cumulative) NLI'!CI77-'Rebasing adj NLI'!CJ67)*CJ119)*CJ$19*CJ$127)</f>
        <v>0</v>
      </c>
      <c r="CK77" s="111">
        <f t="shared" si="36"/>
        <v>0</v>
      </c>
      <c r="CL77" s="111">
        <v>0</v>
      </c>
    </row>
    <row r="78" spans="1:90" ht="15.75" thickBot="1" x14ac:dyDescent="0.3"/>
    <row r="79" spans="1:90" ht="15.75" x14ac:dyDescent="0.25">
      <c r="A79" s="19"/>
      <c r="B79" s="80" t="s">
        <v>34</v>
      </c>
      <c r="C79" s="51">
        <v>42370</v>
      </c>
      <c r="D79" s="51">
        <v>42401</v>
      </c>
      <c r="E79" s="49">
        <v>42430</v>
      </c>
      <c r="F79" s="49">
        <v>42461</v>
      </c>
      <c r="G79" s="55">
        <v>42491</v>
      </c>
      <c r="H79" s="49">
        <v>42522</v>
      </c>
      <c r="I79" s="49">
        <v>42552</v>
      </c>
      <c r="J79" s="49">
        <v>42583</v>
      </c>
      <c r="K79" s="49">
        <v>42614</v>
      </c>
      <c r="L79" s="49">
        <v>42644</v>
      </c>
      <c r="M79" s="49">
        <v>42675</v>
      </c>
      <c r="N79" s="49">
        <v>42705</v>
      </c>
      <c r="O79" s="49">
        <v>42736</v>
      </c>
      <c r="P79" s="49">
        <v>42767</v>
      </c>
      <c r="Q79" s="50">
        <v>42795</v>
      </c>
      <c r="R79" s="50">
        <v>42826</v>
      </c>
      <c r="S79" s="50">
        <v>42856</v>
      </c>
      <c r="T79" s="50">
        <v>42887</v>
      </c>
      <c r="U79" s="50">
        <v>42917</v>
      </c>
      <c r="V79" s="50">
        <v>42948</v>
      </c>
      <c r="W79" s="50">
        <v>42979</v>
      </c>
      <c r="X79" s="50">
        <v>43009</v>
      </c>
      <c r="Y79" s="50">
        <v>43040</v>
      </c>
      <c r="Z79" s="50">
        <v>43070</v>
      </c>
      <c r="AA79" s="50">
        <v>43101</v>
      </c>
      <c r="AB79" s="50">
        <v>43132</v>
      </c>
      <c r="AC79" s="51">
        <v>43160</v>
      </c>
      <c r="AD79" s="51">
        <v>43191</v>
      </c>
      <c r="AE79" s="51">
        <v>43221</v>
      </c>
      <c r="AF79" s="51">
        <v>43252</v>
      </c>
      <c r="AG79" s="51">
        <v>43282</v>
      </c>
      <c r="AH79" s="51">
        <v>43313</v>
      </c>
      <c r="AI79" s="51">
        <v>43344</v>
      </c>
      <c r="AJ79" s="51">
        <v>43374</v>
      </c>
      <c r="AK79" s="51">
        <v>43405</v>
      </c>
      <c r="AL79" s="51">
        <v>43435</v>
      </c>
      <c r="AM79" s="51">
        <v>43466</v>
      </c>
      <c r="AN79" s="51">
        <v>43497</v>
      </c>
      <c r="AO79" s="49">
        <v>43525</v>
      </c>
      <c r="AP79" s="49">
        <v>43556</v>
      </c>
      <c r="AQ79" s="49">
        <v>43586</v>
      </c>
      <c r="AR79" s="49">
        <v>43617</v>
      </c>
      <c r="AS79" s="49">
        <v>43647</v>
      </c>
      <c r="AT79" s="49">
        <v>43678</v>
      </c>
      <c r="AU79" s="49">
        <v>43709</v>
      </c>
      <c r="AV79" s="49">
        <v>43739</v>
      </c>
      <c r="AW79" s="49">
        <v>43770</v>
      </c>
      <c r="AX79" s="49">
        <v>43800</v>
      </c>
      <c r="AY79" s="49">
        <v>43831</v>
      </c>
      <c r="AZ79" s="49">
        <v>43862</v>
      </c>
      <c r="BA79" s="50">
        <v>43891</v>
      </c>
      <c r="BB79" s="50">
        <v>43922</v>
      </c>
      <c r="BC79" s="50">
        <v>43952</v>
      </c>
      <c r="BD79" s="50">
        <v>43983</v>
      </c>
      <c r="BE79" s="50">
        <v>44013</v>
      </c>
      <c r="BF79" s="50">
        <v>44044</v>
      </c>
      <c r="BG79" s="50">
        <v>44075</v>
      </c>
      <c r="BH79" s="50">
        <v>44105</v>
      </c>
      <c r="BI79" s="50">
        <v>44136</v>
      </c>
      <c r="BJ79" s="50">
        <v>44166</v>
      </c>
      <c r="BK79" s="50">
        <v>44197</v>
      </c>
      <c r="BL79" s="50">
        <v>44228</v>
      </c>
      <c r="BM79" s="51">
        <v>44256</v>
      </c>
      <c r="BN79" s="51">
        <v>44287</v>
      </c>
      <c r="BO79" s="51">
        <v>44317</v>
      </c>
      <c r="BP79" s="51">
        <v>44348</v>
      </c>
      <c r="BQ79" s="51">
        <v>44378</v>
      </c>
      <c r="BR79" s="51">
        <v>44409</v>
      </c>
      <c r="BS79" s="51">
        <v>44440</v>
      </c>
      <c r="BT79" s="51">
        <v>44470</v>
      </c>
      <c r="BU79" s="51">
        <v>44501</v>
      </c>
      <c r="BV79" s="51">
        <v>44531</v>
      </c>
      <c r="BW79" s="51">
        <v>44562</v>
      </c>
      <c r="BX79" s="51">
        <v>44593</v>
      </c>
      <c r="BY79" s="49">
        <v>44621</v>
      </c>
      <c r="BZ79" s="49">
        <v>44652</v>
      </c>
      <c r="CA79" s="49">
        <v>44682</v>
      </c>
      <c r="CB79" s="49">
        <v>44713</v>
      </c>
      <c r="CC79" s="49">
        <v>44743</v>
      </c>
      <c r="CD79" s="49">
        <v>44774</v>
      </c>
      <c r="CE79" s="49">
        <v>44805</v>
      </c>
      <c r="CF79" s="49">
        <v>44835</v>
      </c>
      <c r="CG79" s="49">
        <v>44866</v>
      </c>
      <c r="CH79" s="49">
        <v>44896</v>
      </c>
      <c r="CI79" s="49">
        <v>44927</v>
      </c>
      <c r="CJ79" s="49">
        <v>44958</v>
      </c>
    </row>
    <row r="80" spans="1:90" ht="15" customHeight="1" x14ac:dyDescent="0.25">
      <c r="A80" s="209" t="s">
        <v>29</v>
      </c>
      <c r="B80" s="45" t="s">
        <v>9</v>
      </c>
      <c r="C80" s="11">
        <f>IF('KWh (Cumulative) NLI'!C80=0,0,((('KWh (Monthly) ENTRY NLI '!C80*0.5)-'Rebasing adj NLI'!C70)*C107)*C$19*C$128)</f>
        <v>0</v>
      </c>
      <c r="D80" s="11">
        <f>IF('KWh (Cumulative) NLI'!D80=0,0,((('KWh (Monthly) ENTRY NLI '!D80*0.5)+'KWh (Cumulative) NLI'!C80-'Rebasing adj NLI'!D70)*D107)*D$19*D$128)</f>
        <v>0</v>
      </c>
      <c r="E80" s="11">
        <f>IF('KWh (Cumulative) NLI'!E80=0,0,((('KWh (Monthly) ENTRY NLI '!E80*0.5)+'KWh (Cumulative) NLI'!D80-'Rebasing adj NLI'!E70)*E107)*E$19*E$128)</f>
        <v>0</v>
      </c>
      <c r="F80" s="11">
        <f>IF('KWh (Cumulative) NLI'!F80=0,0,((('KWh (Monthly) ENTRY NLI '!F80*0.5)+'KWh (Cumulative) NLI'!E80-'Rebasing adj NLI'!F70)*F107)*F$19*F$128)</f>
        <v>0</v>
      </c>
      <c r="G80" s="11">
        <f>IF('KWh (Cumulative) NLI'!G80=0,0,((('KWh (Monthly) ENTRY NLI '!G80*0.5)+'KWh (Cumulative) NLI'!F80-'Rebasing adj NLI'!G70)*G107)*G$19*G$128)</f>
        <v>0</v>
      </c>
      <c r="H80" s="11">
        <f>IF('KWh (Cumulative) NLI'!H80=0,0,((('KWh (Monthly) ENTRY NLI '!H80*0.5)+'KWh (Cumulative) NLI'!G80-'Rebasing adj NLI'!H70)*H107)*H$19*H$128)</f>
        <v>0</v>
      </c>
      <c r="I80" s="11">
        <f>IF('KWh (Cumulative) NLI'!I80=0,0,((('KWh (Monthly) ENTRY NLI '!I80*0.5)+'KWh (Cumulative) NLI'!H80-'Rebasing adj NLI'!I70)*I107)*I$19*I$128)</f>
        <v>0</v>
      </c>
      <c r="J80" s="11">
        <f>IF('KWh (Cumulative) NLI'!J80=0,0,((('KWh (Monthly) ENTRY NLI '!J80*0.5)+'KWh (Cumulative) NLI'!I80-'Rebasing adj NLI'!J70)*J107)*J$19*J$128)</f>
        <v>0</v>
      </c>
      <c r="K80" s="11">
        <f>IF('KWh (Cumulative) NLI'!K80=0,0,((('KWh (Monthly) ENTRY NLI '!K80*0.5)+'KWh (Cumulative) NLI'!J80-'Rebasing adj NLI'!K70)*K107)*K$19*K$128)</f>
        <v>0</v>
      </c>
      <c r="L80" s="11">
        <f>IF('KWh (Cumulative) NLI'!L80=0,0,((('KWh (Monthly) ENTRY NLI '!L80*0.5)+'KWh (Cumulative) NLI'!K80-'Rebasing adj NLI'!L70)*L107)*L$19*L$128)</f>
        <v>0</v>
      </c>
      <c r="M80" s="11">
        <f>IF('KWh (Cumulative) NLI'!M80=0,0,((('KWh (Monthly) ENTRY NLI '!M80*0.5)+'KWh (Cumulative) NLI'!L80-'Rebasing adj NLI'!M70)*M107)*M$19*M$128)</f>
        <v>0</v>
      </c>
      <c r="N80" s="11">
        <f>IF('KWh (Cumulative) NLI'!N80=0,0,((('KWh (Monthly) ENTRY NLI '!N80*0.5)+'KWh (Cumulative) NLI'!M80-'Rebasing adj NLI'!N70)*N107)*N$19*N$128)</f>
        <v>0</v>
      </c>
      <c r="O80" s="11">
        <f>IF('KWh (Cumulative) NLI'!O80=0,0,((('KWh (Monthly) ENTRY NLI '!O80*0.5)+'KWh (Cumulative) NLI'!N80-'Rebasing adj NLI'!O70)*O107)*O$19*O$128)</f>
        <v>0</v>
      </c>
      <c r="P80" s="11">
        <f>IF('KWh (Cumulative) NLI'!P80=0,0,((('KWh (Monthly) ENTRY NLI '!P80*0.5)+'KWh (Cumulative) NLI'!O80-'Rebasing adj NLI'!P70)*P107)*P$19*P$128)</f>
        <v>0</v>
      </c>
      <c r="Q80" s="11">
        <f>IF('KWh (Cumulative) NLI'!Q80=0,0,((('KWh (Monthly) ENTRY NLI '!Q80*0.5)+'KWh (Cumulative) NLI'!P80-'Rebasing adj NLI'!Q70)*Q107)*Q$19*Q$128)</f>
        <v>0</v>
      </c>
      <c r="R80" s="11">
        <f>IF('KWh (Cumulative) NLI'!R80=0,0,((('KWh (Monthly) ENTRY NLI '!R80*0.5)+'KWh (Cumulative) NLI'!Q80-'Rebasing adj NLI'!R70)*R107)*R$19*R$128)</f>
        <v>0</v>
      </c>
      <c r="S80" s="11">
        <f>IF('KWh (Cumulative) NLI'!S80=0,0,((('KWh (Monthly) ENTRY NLI '!S80*0.5)+'KWh (Cumulative) NLI'!R80-'Rebasing adj NLI'!S70)*S107)*S$19*S$128)</f>
        <v>849.26952884264915</v>
      </c>
      <c r="T80" s="11">
        <f>IF('KWh (Cumulative) NLI'!T80=0,0,((('KWh (Monthly) ENTRY NLI '!T80*0.5)+'KWh (Cumulative) NLI'!S80-'Rebasing adj NLI'!T70)*T107)*T$19*T$128)</f>
        <v>2834.3018297646627</v>
      </c>
      <c r="U80" s="11">
        <f>IF('KWh (Cumulative) NLI'!U80=0,0,((('KWh (Monthly) ENTRY NLI '!U80*0.5)+'KWh (Cumulative) NLI'!T80-'Rebasing adj NLI'!U70)*U107)*U$19*U$128)</f>
        <v>3025.9597802152712</v>
      </c>
      <c r="V80" s="11">
        <f>IF('KWh (Cumulative) NLI'!V80=0,0,((('KWh (Monthly) ENTRY NLI '!V80*0.5)+'KWh (Cumulative) NLI'!U80-'Rebasing adj NLI'!V70)*V107)*V$19*V$128)</f>
        <v>2968.5170429224845</v>
      </c>
      <c r="W80" s="11">
        <f>IF('KWh (Cumulative) NLI'!W80=0,0,((('KWh (Monthly) ENTRY NLI '!W80*0.5)+'KWh (Cumulative) NLI'!V80-'Rebasing adj NLI'!W70)*W107)*W$19*W$128)</f>
        <v>2944.2075892520243</v>
      </c>
      <c r="X80" s="11">
        <f>IF('KWh (Cumulative) NLI'!X80=0,0,((('KWh (Monthly) ENTRY NLI '!X80*0.5)+'KWh (Cumulative) NLI'!W80-'Rebasing adj NLI'!X70)*X107)*X$19*X$128)</f>
        <v>3065.0945488673751</v>
      </c>
      <c r="Y80" s="11">
        <f>IF('KWh (Cumulative) NLI'!Y80=0,0,((('KWh (Monthly) ENTRY NLI '!Y80*0.5)+'KWh (Cumulative) NLI'!X80-'Rebasing adj NLI'!Y70)*Y107)*Y$19*Y$128)</f>
        <v>4208.7052939046089</v>
      </c>
      <c r="Z80" s="11">
        <f>IF('KWh (Cumulative) NLI'!Z80=0,0,((('KWh (Monthly) ENTRY NLI '!Z80*0.5)+'KWh (Cumulative) NLI'!Y80-'Rebasing adj NLI'!Z70)*Z107)*Z$19*Z$128)</f>
        <v>4158.1897492365742</v>
      </c>
      <c r="AA80" s="11">
        <f>IF('KWh (Cumulative) NLI'!AA80=0,0,((('KWh (Monthly) ENTRY NLI '!AA80*0.5)+'KWh (Cumulative) NLI'!Z80-'Rebasing adj NLI'!AA70)*AA107)*AA$19*AA$128)</f>
        <v>4046.9683230847709</v>
      </c>
      <c r="AB80" s="11">
        <f>IF('KWh (Cumulative) NLI'!AB80=0,0,((('KWh (Monthly) ENTRY NLI '!AB80*0.5)+'KWh (Cumulative) NLI'!AA80-'Rebasing adj NLI'!AB70)*AB107)*AB$19*AB$128)</f>
        <v>3994.4074623651741</v>
      </c>
      <c r="AC80" s="11">
        <f>IF('KWh (Cumulative) NLI'!AC80=0,0,((('KWh (Monthly) ENTRY NLI '!AC80*0.5)+'KWh (Cumulative) NLI'!AB80-'Rebasing adj NLI'!AC70)*AC107)*AC$19*AC$128)</f>
        <v>5292.8140648982899</v>
      </c>
      <c r="AD80" s="11">
        <f>IF('KWh (Cumulative) NLI'!AD80=0,0,((('KWh (Monthly) ENTRY NLI '!AD80*0.5)+'KWh (Cumulative) NLI'!AC80-'Rebasing adj NLI'!AD70)*AD107)*AD$19*AD$128)</f>
        <v>5820.7960145402476</v>
      </c>
      <c r="AE80" s="11">
        <f>IF('KWh (Cumulative) NLI'!AE80=0,0,((('KWh (Monthly) ENTRY NLI '!AE80*0.5)+'KWh (Cumulative) NLI'!AD80-'Rebasing adj NLI'!AE70)*AE107)*AE$19*AE$128)</f>
        <v>6414.8045918526004</v>
      </c>
      <c r="AF80" s="11">
        <f>IF('KWh (Cumulative) NLI'!AF80=0,0,((('KWh (Monthly) ENTRY NLI '!AF80*0.5)+'KWh (Cumulative) NLI'!AE80-'Rebasing adj NLI'!AF70)*AF107)*AF$19*AF$128)</f>
        <v>10704.194472305868</v>
      </c>
      <c r="AG80" s="11">
        <f>IF('KWh (Cumulative) NLI'!AG80=0,0,((('KWh (Monthly) ENTRY NLI '!AG80*0.5)+'KWh (Cumulative) NLI'!AF80-'Rebasing adj NLI'!AG70)*AG107)*AG$19*AG$128)</f>
        <v>11428.02139583335</v>
      </c>
      <c r="AH80" s="11">
        <f>IF('KWh (Cumulative) NLI'!AH80=0,0,((('KWh (Monthly) ENTRY NLI '!AH80*0.5)+'KWh (Cumulative) NLI'!AG80-'Rebasing adj NLI'!AH70)*AH107)*AH$19*AH$128)</f>
        <v>10572.856944199202</v>
      </c>
      <c r="AI80" s="11">
        <f>IF('KWh (Cumulative) NLI'!AI80=0,0,((('KWh (Monthly) ENTRY NLI '!AI80*0.5)+'KWh (Cumulative) NLI'!AH80-'Rebasing adj NLI'!AI70)*AI107)*AI$19*AI$128)</f>
        <v>10737.96830223349</v>
      </c>
      <c r="AJ80" s="11">
        <f>IF('KWh (Cumulative) NLI'!AJ80=0,0,((('KWh (Monthly) ENTRY NLI '!AJ80*0.5)+'KWh (Cumulative) NLI'!AI80-'Rebasing adj NLI'!AJ70)*AJ107)*AJ$19*AJ$128)</f>
        <v>6129.2443391280658</v>
      </c>
      <c r="AK80" s="11">
        <f>IF('KWh (Cumulative) NLI'!AK80=0,0,((('KWh (Monthly) ENTRY NLI '!AK80*0.5)+'KWh (Cumulative) NLI'!AJ80-'Rebasing adj NLI'!AK70)*AK107)*AK$19*AK$128)</f>
        <v>6568.9511421693805</v>
      </c>
      <c r="AL80" s="11">
        <f>IF('KWh (Cumulative) NLI'!AL80=0,0,((('KWh (Monthly) ENTRY NLI '!AL80*0.5)+'KWh (Cumulative) NLI'!AK80-'Rebasing adj NLI'!AL70)*AL107)*AL$19*AL$128)</f>
        <v>7264.9850643776281</v>
      </c>
      <c r="AM80" s="11">
        <f>IF('KWh (Cumulative) NLI'!AM80=0,0,((('KWh (Monthly) ENTRY NLI '!AM80*0.5)+'KWh (Cumulative) NLI'!AL80-'Rebasing adj NLI'!AM70)*AM107)*AM$19*AM$128)</f>
        <v>7976.9890135152718</v>
      </c>
      <c r="AN80" s="11">
        <f>IF('KWh (Cumulative) NLI'!AN80=0,0,((('KWh (Monthly) ENTRY NLI '!AN80*0.5)+'KWh (Cumulative) NLI'!AM80-'Rebasing adj NLI'!AN70)*AN107)*AN$19*AN$128)</f>
        <v>9686.6984164916576</v>
      </c>
      <c r="AO80" s="11">
        <f>IF('KWh (Cumulative) NLI'!AO80=0,0,((('KWh (Monthly) ENTRY NLI '!AO80*0.5)+'KWh (Cumulative) NLI'!AN80-'Rebasing adj NLI'!AO70)*AO107)*AO$19*AO$128)</f>
        <v>11298.7380397697</v>
      </c>
      <c r="AP80" s="11">
        <f>IF('KWh (Cumulative) NLI'!AP80=0,0,((('KWh (Monthly) ENTRY NLI '!AP80*0.5)+'KWh (Cumulative) NLI'!AO80-'Rebasing adj NLI'!AP70)*AP107)*AP$19*AP$128)</f>
        <v>10419.535426071285</v>
      </c>
      <c r="AQ80" s="11">
        <f>IF('KWh (Cumulative) NLI'!AQ80=0,0,((('KWh (Monthly) ENTRY NLI '!AQ80*0.5)+'KWh (Cumulative) NLI'!AP80-'Rebasing adj NLI'!AQ70)*AQ107)*AQ$19*AQ$128)</f>
        <v>11522.276631410021</v>
      </c>
      <c r="AR80" s="11">
        <f>IF('KWh (Cumulative) NLI'!AR80=0,0,((('KWh (Monthly) ENTRY NLI '!AR80*0.5)+'KWh (Cumulative) NLI'!AQ80-'Rebasing adj NLI'!AR70)*AR107)*AR$19*AR$128)</f>
        <v>20141.472609103985</v>
      </c>
      <c r="AS80" s="11">
        <f>IF('KWh (Cumulative) NLI'!AS80=0,0,((('KWh (Monthly) ENTRY NLI '!AS80*0.5)+'KWh (Cumulative) NLI'!AR80-'Rebasing adj NLI'!AS70)*AS107)*AS$19*AS$128)</f>
        <v>21555.558278269647</v>
      </c>
      <c r="AT80" s="11">
        <f>IF('KWh (Cumulative) NLI'!AT80=0,0,((('KWh (Monthly) ENTRY NLI '!AT80*0.5)+'KWh (Cumulative) NLI'!AS80-'Rebasing adj NLI'!AT70)*AT107)*AT$19*AT$128)</f>
        <v>21120.679336480964</v>
      </c>
      <c r="AU80" s="11">
        <f>IF('KWh (Cumulative) NLI'!AU80=0,0,((('KWh (Monthly) ENTRY NLI '!AU80*0.5)+'KWh (Cumulative) NLI'!AT80-'Rebasing adj NLI'!AU70)*AU107)*AU$19*AU$128)</f>
        <v>20962.828870223446</v>
      </c>
      <c r="AV80" s="11">
        <f>IF('KWh (Cumulative) NLI'!AV80=0,0,((('KWh (Monthly) ENTRY NLI '!AV80*0.5)+'KWh (Cumulative) NLI'!AU80-'Rebasing adj NLI'!AV70)*AV107)*AV$19*AV$128)</f>
        <v>11699.612979240723</v>
      </c>
      <c r="AW80" s="11">
        <f>IF('KWh (Cumulative) NLI'!AW80=0,0,((('KWh (Monthly) ENTRY NLI '!AW80*0.5)+'KWh (Cumulative) NLI'!AV80-'Rebasing adj NLI'!AW70)*AW107)*AW$19*AW$128)</f>
        <v>11152.234700002413</v>
      </c>
      <c r="AX80" s="11">
        <f>IF('KWh (Cumulative) NLI'!AX80=0,0,((('KWh (Monthly) ENTRY NLI '!AX80*0.5)+'KWh (Cumulative) NLI'!AW80-'Rebasing adj NLI'!AX70)*AX107)*AX$19*AX$128)</f>
        <v>10963.260099683557</v>
      </c>
      <c r="AY80" s="11">
        <f>IF('KWh (Cumulative) NLI'!AY80=0,0,((('KWh (Monthly) ENTRY NLI '!AY80*0.5)+'KWh (Cumulative) NLI'!AX80-'Rebasing adj NLI'!AY70)*AY107)*AY$19*AY$128)</f>
        <v>10637.453188160238</v>
      </c>
      <c r="AZ80" s="11">
        <f>IF('KWh (Cumulative) NLI'!AZ80=0,0,((('KWh (Monthly) ENTRY NLI '!AZ80*0.5)+'KWh (Cumulative) NLI'!AY80-'Rebasing adj NLI'!AZ70)*AZ107)*AZ$19*AZ$128)</f>
        <v>10594.521449242857</v>
      </c>
      <c r="BA80" s="11">
        <f>IF('KWh (Cumulative) NLI'!BA80=0,0,((('KWh (Monthly) ENTRY NLI '!BA80*0.5)+'KWh (Cumulative) NLI'!AZ80-'Rebasing adj NLI'!BA70)*BA107)*BA$19*BA$128)</f>
        <v>11298.769200673605</v>
      </c>
      <c r="BB80" s="11">
        <f>IF('KWh (Cumulative) NLI'!BB80=0,0,((('KWh (Monthly) ENTRY NLI '!BB80*0.5)+'KWh (Cumulative) NLI'!BA80-'Rebasing adj NLI'!BB70)*BB107)*BB$19*BB$128)</f>
        <v>10419.564162206805</v>
      </c>
      <c r="BC80" s="11">
        <f>IF('KWh (Cumulative) NLI'!BC80=0,0,((('KWh (Monthly) ENTRY NLI '!BC80*0.5)+'KWh (Cumulative) NLI'!BB80-'Rebasing adj NLI'!BC70)*BC107)*BC$19*BC$128)</f>
        <v>11522.308408798661</v>
      </c>
      <c r="BD80" s="11">
        <f>IF('KWh (Cumulative) NLI'!BD80=0,0,((('KWh (Monthly) ENTRY NLI '!BD80*0.5)+'KWh (Cumulative) NLI'!BC80-'Rebasing adj NLI'!BD70)*BD107)*BD$19*BD$128)</f>
        <v>0</v>
      </c>
      <c r="BE80" s="11">
        <f>IF('KWh (Cumulative) NLI'!BE80=0,0,((('KWh (Monthly) ENTRY NLI '!BE80*0.5)+'KWh (Cumulative) NLI'!BD80-'Rebasing adj NLI'!BE70)*BE107)*BE$19*BE$128)</f>
        <v>0</v>
      </c>
      <c r="BF80" s="11">
        <f>IF('KWh (Cumulative) NLI'!BF80=0,0,((('KWh (Monthly) ENTRY NLI '!BF80*0.5)+'KWh (Cumulative) NLI'!BE80-'Rebasing adj NLI'!BF70)*BF107)*BF$19*BF$128)</f>
        <v>0</v>
      </c>
      <c r="BG80" s="11">
        <f>IF('KWh (Cumulative) NLI'!BG80=0,0,((('KWh (Monthly) ENTRY NLI '!BG80*0.5)+'KWh (Cumulative) NLI'!BF80-'Rebasing adj NLI'!BG70)*BG107)*BG$19*BG$128)</f>
        <v>0</v>
      </c>
      <c r="BH80" s="11">
        <f>IF('KWh (Cumulative) NLI'!BH80=0,0,((('KWh (Monthly) ENTRY NLI '!BH80*0.5)+'KWh (Cumulative) NLI'!BG80-'Rebasing adj NLI'!BH70)*BH107)*BH$19*BH$128)</f>
        <v>0</v>
      </c>
      <c r="BI80" s="11">
        <f>IF('KWh (Cumulative) NLI'!BI80=0,0,((('KWh (Monthly) ENTRY NLI '!BI80*0.5)+'KWh (Cumulative) NLI'!BH80-'Rebasing adj NLI'!BI70)*BI107)*BI$19*BI$128)</f>
        <v>0</v>
      </c>
      <c r="BJ80" s="11">
        <f>IF('KWh (Cumulative) NLI'!BJ80=0,0,((('KWh (Monthly) ENTRY NLI '!BJ80*0.5)+'KWh (Cumulative) NLI'!BI80-'Rebasing adj NLI'!BJ70)*BJ107)*BJ$19*BJ$128)</f>
        <v>0</v>
      </c>
      <c r="BK80" s="11">
        <f>IF('KWh (Cumulative) NLI'!BK80=0,0,((('KWh (Monthly) ENTRY NLI '!BK80*0.5)+'KWh (Cumulative) NLI'!BJ80-'Rebasing adj NLI'!BK70)*BK107)*BK$19*BK$128)</f>
        <v>0</v>
      </c>
      <c r="BL80" s="11">
        <f>IF('KWh (Cumulative) NLI'!BL80=0,0,((('KWh (Monthly) ENTRY NLI '!BL80*0.5)+'KWh (Cumulative) NLI'!BK80-'Rebasing adj NLI'!BL70)*BL107)*BL$19*BL$128)</f>
        <v>0</v>
      </c>
      <c r="BM80" s="11">
        <f>IF('KWh (Cumulative) NLI'!BM80=0,0,((('KWh (Monthly) ENTRY NLI '!BM80*0.5)+'KWh (Cumulative) NLI'!BL80-'Rebasing adj NLI'!BM70)*BM107)*BM$19*BM$128)</f>
        <v>0</v>
      </c>
      <c r="BN80" s="11">
        <f>IF('KWh (Cumulative) NLI'!BN80=0,0,((('KWh (Monthly) ENTRY NLI '!BN80*0.5)+'KWh (Cumulative) NLI'!BM80-'Rebasing adj NLI'!BN70)*BN107)*BN$19*BN$128)</f>
        <v>0</v>
      </c>
      <c r="BO80" s="11">
        <f>IF('KWh (Cumulative) NLI'!BO80=0,0,((('KWh (Monthly) ENTRY NLI '!BO80*0.5)+'KWh (Cumulative) NLI'!BN80-'Rebasing adj NLI'!BO70)*BO107)*BO$19*BO$128)</f>
        <v>0</v>
      </c>
      <c r="BP80" s="11">
        <f>IF('KWh (Cumulative) NLI'!BP80=0,0,((('KWh (Monthly) ENTRY NLI '!BP80*0.5)+'KWh (Cumulative) NLI'!BO80-'Rebasing adj NLI'!BP70)*BP107)*BP$19*BP$128)</f>
        <v>0</v>
      </c>
      <c r="BQ80" s="11">
        <f>IF('KWh (Cumulative) NLI'!BQ80=0,0,((('KWh (Monthly) ENTRY NLI '!BQ80*0.5)+'KWh (Cumulative) NLI'!BP80-'Rebasing adj NLI'!BQ70)*BQ107)*BQ$19*BQ$128)</f>
        <v>0</v>
      </c>
      <c r="BR80" s="11">
        <f>IF('KWh (Cumulative) NLI'!BR80=0,0,((('KWh (Monthly) ENTRY NLI '!BR80*0.5)+'KWh (Cumulative) NLI'!BQ80-'Rebasing adj NLI'!BR70)*BR107)*BR$19*BR$128)</f>
        <v>0</v>
      </c>
      <c r="BS80" s="11">
        <f>IF('KWh (Cumulative) NLI'!BS80=0,0,((('KWh (Monthly) ENTRY NLI '!BS80*0.5)+'KWh (Cumulative) NLI'!BR80-'Rebasing adj NLI'!BS70)*BS107)*BS$19*BS$128)</f>
        <v>0</v>
      </c>
      <c r="BT80" s="11">
        <f>IF('KWh (Cumulative) NLI'!BT80=0,0,((('KWh (Monthly) ENTRY NLI '!BT80*0.5)+'KWh (Cumulative) NLI'!BS80-'Rebasing adj NLI'!BT70)*BT107)*BT$19*BT$128)</f>
        <v>0</v>
      </c>
      <c r="BU80" s="11">
        <f>IF('KWh (Cumulative) NLI'!BU80=0,0,((('KWh (Monthly) ENTRY NLI '!BU80*0.5)+'KWh (Cumulative) NLI'!BT80-'Rebasing adj NLI'!BU70)*BU107)*BU$19*BU$128)</f>
        <v>0</v>
      </c>
      <c r="BV80" s="11">
        <f>IF('KWh (Cumulative) NLI'!BV80=0,0,((('KWh (Monthly) ENTRY NLI '!BV80*0.5)+'KWh (Cumulative) NLI'!BU80-'Rebasing adj NLI'!BV70)*BV107)*BV$19*BV$128)</f>
        <v>0</v>
      </c>
      <c r="BW80" s="11">
        <f>IF('KWh (Cumulative) NLI'!BW80=0,0,((('KWh (Monthly) ENTRY NLI '!BW80*0.5)+'KWh (Cumulative) NLI'!BV80-'Rebasing adj NLI'!BW70)*BW107)*BW$19*BW$128)</f>
        <v>0</v>
      </c>
      <c r="BX80" s="11">
        <f>IF('KWh (Cumulative) NLI'!BX80=0,0,((('KWh (Monthly) ENTRY NLI '!BX80*0.5)+'KWh (Cumulative) NLI'!BW80-'Rebasing adj NLI'!BX70)*BX107)*BX$19*BX$128)</f>
        <v>0</v>
      </c>
      <c r="BY80" s="11">
        <f>IF('KWh (Cumulative) NLI'!BY80=0,0,((('KWh (Monthly) ENTRY NLI '!BY80*0.5)+'KWh (Cumulative) NLI'!BX80-'Rebasing adj NLI'!BY70)*BY107)*BY$19*BY$128)</f>
        <v>0</v>
      </c>
      <c r="BZ80" s="11">
        <f>IF('KWh (Cumulative) NLI'!BZ80=0,0,((('KWh (Monthly) ENTRY NLI '!BZ80*0.5)+'KWh (Cumulative) NLI'!BY80-'Rebasing adj NLI'!BZ70)*BZ107)*BZ$19*BZ$128)</f>
        <v>0</v>
      </c>
      <c r="CA80" s="11">
        <f>IF('KWh (Cumulative) NLI'!CA80=0,0,((('KWh (Monthly) ENTRY NLI '!CA80*0.5)+'KWh (Cumulative) NLI'!BZ80-'Rebasing adj NLI'!CA70)*CA107)*CA$19*CA$128)</f>
        <v>0</v>
      </c>
      <c r="CB80" s="11">
        <f>IF('KWh (Cumulative) NLI'!CB80=0,0,((('KWh (Monthly) ENTRY NLI '!CB80*0.5)+'KWh (Cumulative) NLI'!CA80-'Rebasing adj NLI'!CB70)*CB107)*CB$19*CB$128)</f>
        <v>0</v>
      </c>
      <c r="CC80" s="11">
        <f>IF('KWh (Cumulative) NLI'!CC80=0,0,((('KWh (Monthly) ENTRY NLI '!CC80*0.5)+'KWh (Cumulative) NLI'!CB80-'Rebasing adj NLI'!CC70)*CC107)*CC$19*CC$128)</f>
        <v>0</v>
      </c>
      <c r="CD80" s="11">
        <f>IF('KWh (Cumulative) NLI'!CD80=0,0,((('KWh (Monthly) ENTRY NLI '!CD80*0.5)+'KWh (Cumulative) NLI'!CC80-'Rebasing adj NLI'!CD70)*CD107)*CD$19*CD$128)</f>
        <v>0</v>
      </c>
      <c r="CE80" s="11">
        <f>IF('KWh (Cumulative) NLI'!CE80=0,0,((('KWh (Monthly) ENTRY NLI '!CE80*0.5)+'KWh (Cumulative) NLI'!CD80-'Rebasing adj NLI'!CE70)*CE107)*CE$19*CE$128)</f>
        <v>0</v>
      </c>
      <c r="CF80" s="11">
        <f>IF('KWh (Cumulative) NLI'!CF80=0,0,((('KWh (Monthly) ENTRY NLI '!CF80*0.5)+'KWh (Cumulative) NLI'!CE80-'Rebasing adj NLI'!CF70)*CF107)*CF$19*CF$128)</f>
        <v>0</v>
      </c>
      <c r="CG80" s="11">
        <f>IF('KWh (Cumulative) NLI'!CG80=0,0,((('KWh (Monthly) ENTRY NLI '!CG80*0.5)+'KWh (Cumulative) NLI'!CF80-'Rebasing adj NLI'!CG70)*CG107)*CG$19*CG$128)</f>
        <v>0</v>
      </c>
      <c r="CH80" s="11">
        <f>IF('KWh (Cumulative) NLI'!CH80=0,0,((('KWh (Monthly) ENTRY NLI '!CH80*0.5)+'KWh (Cumulative) NLI'!CG80-'Rebasing adj NLI'!CH70)*CH107)*CH$19*CH$128)</f>
        <v>0</v>
      </c>
      <c r="CI80" s="11">
        <f>IF('KWh (Cumulative) NLI'!CI80=0,0,((('KWh (Monthly) ENTRY NLI '!CI80*0.5)+'KWh (Cumulative) NLI'!CH80-'Rebasing adj NLI'!CI70)*CI107)*CI$19*CI$128)</f>
        <v>0</v>
      </c>
      <c r="CJ80" s="11">
        <f>IF('KWh (Cumulative) NLI'!CJ80=0,0,((('KWh (Monthly) ENTRY NLI '!CJ80*0.5)+'KWh (Cumulative) NLI'!CI80-'Rebasing adj NLI'!CJ70)*CJ107)*CJ$19*CJ$128)</f>
        <v>0</v>
      </c>
      <c r="CK80" s="111">
        <f>SUM(C80:CJ80)</f>
        <v>336002.7582893385</v>
      </c>
      <c r="CL80" s="111">
        <v>58938.761311393755</v>
      </c>
    </row>
    <row r="81" spans="1:90" x14ac:dyDescent="0.25">
      <c r="A81" s="209"/>
      <c r="B81" s="45" t="s">
        <v>6</v>
      </c>
      <c r="C81" s="11">
        <f>IF('KWh (Cumulative) NLI'!C81=0,0,((('KWh (Monthly) ENTRY NLI '!C81*0.5)-'Rebasing adj NLI'!C71)*C108)*C$19*C$128)</f>
        <v>0</v>
      </c>
      <c r="D81" s="11">
        <f>IF('KWh (Cumulative) NLI'!D81=0,0,((('KWh (Monthly) ENTRY NLI '!D81*0.5)+'KWh (Cumulative) NLI'!C81-'Rebasing adj NLI'!D71)*D108)*D$19*D$128)</f>
        <v>0</v>
      </c>
      <c r="E81" s="11">
        <f>IF('KWh (Cumulative) NLI'!E81=0,0,((('KWh (Monthly) ENTRY NLI '!E81*0.5)+'KWh (Cumulative) NLI'!D81-'Rebasing adj NLI'!E71)*E108)*E$19*E$128)</f>
        <v>0</v>
      </c>
      <c r="F81" s="11">
        <f>IF('KWh (Cumulative) NLI'!F81=0,0,((('KWh (Monthly) ENTRY NLI '!F81*0.5)+'KWh (Cumulative) NLI'!E81-'Rebasing adj NLI'!F71)*F108)*F$19*F$128)</f>
        <v>0</v>
      </c>
      <c r="G81" s="11">
        <f>IF('KWh (Cumulative) NLI'!G81=0,0,((('KWh (Monthly) ENTRY NLI '!G81*0.5)+'KWh (Cumulative) NLI'!F81-'Rebasing adj NLI'!G71)*G108)*G$19*G$128)</f>
        <v>0</v>
      </c>
      <c r="H81" s="11">
        <f>IF('KWh (Cumulative) NLI'!H81=0,0,((('KWh (Monthly) ENTRY NLI '!H81*0.5)+'KWh (Cumulative) NLI'!G81-'Rebasing adj NLI'!H71)*H108)*H$19*H$128)</f>
        <v>0</v>
      </c>
      <c r="I81" s="11">
        <f>IF('KWh (Cumulative) NLI'!I81=0,0,((('KWh (Monthly) ENTRY NLI '!I81*0.5)+'KWh (Cumulative) NLI'!H81-'Rebasing adj NLI'!I71)*I108)*I$19*I$128)</f>
        <v>0</v>
      </c>
      <c r="J81" s="11">
        <f>IF('KWh (Cumulative) NLI'!J81=0,0,((('KWh (Monthly) ENTRY NLI '!J81*0.5)+'KWh (Cumulative) NLI'!I81-'Rebasing adj NLI'!J71)*J108)*J$19*J$128)</f>
        <v>0</v>
      </c>
      <c r="K81" s="11">
        <f>IF('KWh (Cumulative) NLI'!K81=0,0,((('KWh (Monthly) ENTRY NLI '!K81*0.5)+'KWh (Cumulative) NLI'!J81-'Rebasing adj NLI'!K71)*K108)*K$19*K$128)</f>
        <v>0</v>
      </c>
      <c r="L81" s="11">
        <f>IF('KWh (Cumulative) NLI'!L81=0,0,((('KWh (Monthly) ENTRY NLI '!L81*0.5)+'KWh (Cumulative) NLI'!K81-'Rebasing adj NLI'!L71)*L108)*L$19*L$128)</f>
        <v>0</v>
      </c>
      <c r="M81" s="11">
        <f>IF('KWh (Cumulative) NLI'!M81=0,0,((('KWh (Monthly) ENTRY NLI '!M81*0.5)+'KWh (Cumulative) NLI'!L81-'Rebasing adj NLI'!M71)*M108)*M$19*M$128)</f>
        <v>0</v>
      </c>
      <c r="N81" s="11">
        <f>IF('KWh (Cumulative) NLI'!N81=0,0,((('KWh (Monthly) ENTRY NLI '!N81*0.5)+'KWh (Cumulative) NLI'!M81-'Rebasing adj NLI'!N71)*N108)*N$19*N$128)</f>
        <v>0</v>
      </c>
      <c r="O81" s="11">
        <f>IF('KWh (Cumulative) NLI'!O81=0,0,((('KWh (Monthly) ENTRY NLI '!O81*0.5)+'KWh (Cumulative) NLI'!N81-'Rebasing adj NLI'!O71)*O108)*O$19*O$128)</f>
        <v>0</v>
      </c>
      <c r="P81" s="11">
        <f>IF('KWh (Cumulative) NLI'!P81=0,0,((('KWh (Monthly) ENTRY NLI '!P81*0.5)+'KWh (Cumulative) NLI'!O81-'Rebasing adj NLI'!P71)*P108)*P$19*P$128)</f>
        <v>0</v>
      </c>
      <c r="Q81" s="11">
        <f>IF('KWh (Cumulative) NLI'!Q81=0,0,((('KWh (Monthly) ENTRY NLI '!Q81*0.5)+'KWh (Cumulative) NLI'!P81-'Rebasing adj NLI'!Q71)*Q108)*Q$19*Q$128)</f>
        <v>0</v>
      </c>
      <c r="R81" s="11">
        <f>IF('KWh (Cumulative) NLI'!R81=0,0,((('KWh (Monthly) ENTRY NLI '!R81*0.5)+'KWh (Cumulative) NLI'!Q81-'Rebasing adj NLI'!R71)*R108)*R$19*R$128)</f>
        <v>0</v>
      </c>
      <c r="S81" s="11">
        <f>IF('KWh (Cumulative) NLI'!S81=0,0,((('KWh (Monthly) ENTRY NLI '!S81*0.5)+'KWh (Cumulative) NLI'!R81-'Rebasing adj NLI'!S71)*S108)*S$19*S$128)</f>
        <v>0</v>
      </c>
      <c r="T81" s="11">
        <f>IF('KWh (Cumulative) NLI'!T81=0,0,((('KWh (Monthly) ENTRY NLI '!T81*0.5)+'KWh (Cumulative) NLI'!S81-'Rebasing adj NLI'!T71)*T108)*T$19*T$128)</f>
        <v>0</v>
      </c>
      <c r="U81" s="11">
        <f>IF('KWh (Cumulative) NLI'!U81=0,0,((('KWh (Monthly) ENTRY NLI '!U81*0.5)+'KWh (Cumulative) NLI'!T81-'Rebasing adj NLI'!U71)*U108)*U$19*U$128)</f>
        <v>0</v>
      </c>
      <c r="V81" s="11">
        <f>IF('KWh (Cumulative) NLI'!V81=0,0,((('KWh (Monthly) ENTRY NLI '!V81*0.5)+'KWh (Cumulative) NLI'!U81-'Rebasing adj NLI'!V71)*V108)*V$19*V$128)</f>
        <v>0</v>
      </c>
      <c r="W81" s="11">
        <f>IF('KWh (Cumulative) NLI'!W81=0,0,((('KWh (Monthly) ENTRY NLI '!W81*0.5)+'KWh (Cumulative) NLI'!V81-'Rebasing adj NLI'!W71)*W108)*W$19*W$128)</f>
        <v>0</v>
      </c>
      <c r="X81" s="11">
        <f>IF('KWh (Cumulative) NLI'!X81=0,0,((('KWh (Monthly) ENTRY NLI '!X81*0.5)+'KWh (Cumulative) NLI'!W81-'Rebasing adj NLI'!X71)*X108)*X$19*X$128)</f>
        <v>0</v>
      </c>
      <c r="Y81" s="11">
        <f>IF('KWh (Cumulative) NLI'!Y81=0,0,((('KWh (Monthly) ENTRY NLI '!Y81*0.5)+'KWh (Cumulative) NLI'!X81-'Rebasing adj NLI'!Y71)*Y108)*Y$19*Y$128)</f>
        <v>0</v>
      </c>
      <c r="Z81" s="11">
        <f>IF('KWh (Cumulative) NLI'!Z81=0,0,((('KWh (Monthly) ENTRY NLI '!Z81*0.5)+'KWh (Cumulative) NLI'!Y81-'Rebasing adj NLI'!Z71)*Z108)*Z$19*Z$128)</f>
        <v>0</v>
      </c>
      <c r="AA81" s="11">
        <f>IF('KWh (Cumulative) NLI'!AA81=0,0,((('KWh (Monthly) ENTRY NLI '!AA81*0.5)+'KWh (Cumulative) NLI'!Z81-'Rebasing adj NLI'!AA71)*AA108)*AA$19*AA$128)</f>
        <v>0</v>
      </c>
      <c r="AB81" s="11">
        <f>IF('KWh (Cumulative) NLI'!AB81=0,0,((('KWh (Monthly) ENTRY NLI '!AB81*0.5)+'KWh (Cumulative) NLI'!AA81-'Rebasing adj NLI'!AB71)*AB108)*AB$19*AB$128)</f>
        <v>0</v>
      </c>
      <c r="AC81" s="11">
        <f>IF('KWh (Cumulative) NLI'!AC81=0,0,((('KWh (Monthly) ENTRY NLI '!AC81*0.5)+'KWh (Cumulative) NLI'!AB81-'Rebasing adj NLI'!AC71)*AC108)*AC$19*AC$128)</f>
        <v>0</v>
      </c>
      <c r="AD81" s="11">
        <f>IF('KWh (Cumulative) NLI'!AD81=0,0,((('KWh (Monthly) ENTRY NLI '!AD81*0.5)+'KWh (Cumulative) NLI'!AC81-'Rebasing adj NLI'!AD71)*AD108)*AD$19*AD$128)</f>
        <v>0</v>
      </c>
      <c r="AE81" s="11">
        <f>IF('KWh (Cumulative) NLI'!AE81=0,0,((('KWh (Monthly) ENTRY NLI '!AE81*0.5)+'KWh (Cumulative) NLI'!AD81-'Rebasing adj NLI'!AE71)*AE108)*AE$19*AE$128)</f>
        <v>20.758961378368681</v>
      </c>
      <c r="AF81" s="11">
        <f>IF('KWh (Cumulative) NLI'!AF81=0,0,((('KWh (Monthly) ENTRY NLI '!AF81*0.5)+'KWh (Cumulative) NLI'!AE81-'Rebasing adj NLI'!AF71)*AF108)*AF$19*AF$128)</f>
        <v>172.24963803849823</v>
      </c>
      <c r="AG81" s="11">
        <f>IF('KWh (Cumulative) NLI'!AG81=0,0,((('KWh (Monthly) ENTRY NLI '!AG81*0.5)+'KWh (Cumulative) NLI'!AF81-'Rebasing adj NLI'!AG71)*AG108)*AG$19*AG$128)</f>
        <v>241.38840866897749</v>
      </c>
      <c r="AH81" s="11">
        <f>IF('KWh (Cumulative) NLI'!AH81=0,0,((('KWh (Monthly) ENTRY NLI '!AH81*0.5)+'KWh (Cumulative) NLI'!AG81-'Rebasing adj NLI'!AH71)*AH108)*AH$19*AH$128)</f>
        <v>208.40536093434125</v>
      </c>
      <c r="AI81" s="11">
        <f>IF('KWh (Cumulative) NLI'!AI81=0,0,((('KWh (Monthly) ENTRY NLI '!AI81*0.5)+'KWh (Cumulative) NLI'!AH81-'Rebasing adj NLI'!AI71)*AI108)*AI$19*AI$128)</f>
        <v>91.407500832979537</v>
      </c>
      <c r="AJ81" s="11">
        <f>IF('KWh (Cumulative) NLI'!AJ81=0,0,((('KWh (Monthly) ENTRY NLI '!AJ81*0.5)+'KWh (Cumulative) NLI'!AI81-'Rebasing adj NLI'!AJ71)*AJ108)*AJ$19*AJ$128)</f>
        <v>32.461967546378297</v>
      </c>
      <c r="AK81" s="11">
        <f>IF('KWh (Cumulative) NLI'!AK81=0,0,((('KWh (Monthly) ENTRY NLI '!AK81*0.5)+'KWh (Cumulative) NLI'!AJ81-'Rebasing adj NLI'!AK71)*AK108)*AK$19*AK$128)</f>
        <v>52.192146367572697</v>
      </c>
      <c r="AL81" s="11">
        <f>IF('KWh (Cumulative) NLI'!AL81=0,0,((('KWh (Monthly) ENTRY NLI '!AL81*0.5)+'KWh (Cumulative) NLI'!AK81-'Rebasing adj NLI'!AL71)*AL108)*AL$19*AL$128)</f>
        <v>83.210235613439863</v>
      </c>
      <c r="AM81" s="11">
        <f>IF('KWh (Cumulative) NLI'!AM81=0,0,((('KWh (Monthly) ENTRY NLI '!AM81*0.5)+'KWh (Cumulative) NLI'!AL81-'Rebasing adj NLI'!AM71)*AM108)*AM$19*AM$128)</f>
        <v>83.8732177358374</v>
      </c>
      <c r="AN81" s="11">
        <f>IF('KWh (Cumulative) NLI'!AN81=0,0,((('KWh (Monthly) ENTRY NLI '!AN81*0.5)+'KWh (Cumulative) NLI'!AM81-'Rebasing adj NLI'!AN71)*AN108)*AN$19*AN$128)</f>
        <v>77.252327803718785</v>
      </c>
      <c r="AO81" s="11">
        <f>IF('KWh (Cumulative) NLI'!AO81=0,0,((('KWh (Monthly) ENTRY NLI '!AO81*0.5)+'KWh (Cumulative) NLI'!AN81-'Rebasing adj NLI'!AO71)*AO108)*AO$19*AO$128)</f>
        <v>58.073134153274673</v>
      </c>
      <c r="AP81" s="11">
        <f>IF('KWh (Cumulative) NLI'!AP81=0,0,((('KWh (Monthly) ENTRY NLI '!AP81*0.5)+'KWh (Cumulative) NLI'!AO81-'Rebasing adj NLI'!AP71)*AP108)*AP$19*AP$128)</f>
        <v>33.464906788322189</v>
      </c>
      <c r="AQ81" s="11">
        <f>IF('KWh (Cumulative) NLI'!AQ81=0,0,((('KWh (Monthly) ENTRY NLI '!AQ81*0.5)+'KWh (Cumulative) NLI'!AP81-'Rebasing adj NLI'!AQ71)*AQ108)*AQ$19*AQ$128)</f>
        <v>37.331484092115033</v>
      </c>
      <c r="AR81" s="11">
        <f>IF('KWh (Cumulative) NLI'!AR81=0,0,((('KWh (Monthly) ENTRY NLI '!AR81*0.5)+'KWh (Cumulative) NLI'!AQ81-'Rebasing adj NLI'!AR71)*AR108)*AR$19*AR$128)</f>
        <v>162.24832427568896</v>
      </c>
      <c r="AS81" s="11">
        <f>IF('KWh (Cumulative) NLI'!AS81=0,0,((('KWh (Monthly) ENTRY NLI '!AS81*0.5)+'KWh (Cumulative) NLI'!AR81-'Rebasing adj NLI'!AS71)*AS108)*AS$19*AS$128)</f>
        <v>227.92355762359881</v>
      </c>
      <c r="AT81" s="11">
        <f>IF('KWh (Cumulative) NLI'!AT81=0,0,((('KWh (Monthly) ENTRY NLI '!AT81*0.5)+'KWh (Cumulative) NLI'!AS81-'Rebasing adj NLI'!AT71)*AT108)*AT$19*AT$128)</f>
        <v>208.40536093434125</v>
      </c>
      <c r="AU81" s="11">
        <f>IF('KWh (Cumulative) NLI'!AU81=0,0,((('KWh (Monthly) ENTRY NLI '!AU81*0.5)+'KWh (Cumulative) NLI'!AT81-'Rebasing adj NLI'!AU71)*AU108)*AU$19*AU$128)</f>
        <v>91.407500832979537</v>
      </c>
      <c r="AV81" s="11">
        <f>IF('KWh (Cumulative) NLI'!AV81=0,0,((('KWh (Monthly) ENTRY NLI '!AV81*0.5)+'KWh (Cumulative) NLI'!AU81-'Rebasing adj NLI'!AV71)*AV108)*AV$19*AV$128)</f>
        <v>32.461967546378297</v>
      </c>
      <c r="AW81" s="11">
        <f>IF('KWh (Cumulative) NLI'!AW81=0,0,((('KWh (Monthly) ENTRY NLI '!AW81*0.5)+'KWh (Cumulative) NLI'!AV81-'Rebasing adj NLI'!AW71)*AW108)*AW$19*AW$128)</f>
        <v>52.192146367572697</v>
      </c>
      <c r="AX81" s="11">
        <f>IF('KWh (Cumulative) NLI'!AX81=0,0,((('KWh (Monthly) ENTRY NLI '!AX81*0.5)+'KWh (Cumulative) NLI'!AW81-'Rebasing adj NLI'!AX71)*AX108)*AX$19*AX$128)</f>
        <v>83.210235613439863</v>
      </c>
      <c r="AY81" s="11">
        <f>IF('KWh (Cumulative) NLI'!AY81=0,0,((('KWh (Monthly) ENTRY NLI '!AY81*0.5)+'KWh (Cumulative) NLI'!AX81-'Rebasing adj NLI'!AY71)*AY108)*AY$19*AY$128)</f>
        <v>83.8732177358374</v>
      </c>
      <c r="AZ81" s="11">
        <f>IF('KWh (Cumulative) NLI'!AZ81=0,0,((('KWh (Monthly) ENTRY NLI '!AZ81*0.5)+'KWh (Cumulative) NLI'!AY81-'Rebasing adj NLI'!AZ71)*AZ108)*AZ$19*AZ$128)</f>
        <v>77.252327803718785</v>
      </c>
      <c r="BA81" s="11">
        <f>IF('KWh (Cumulative) NLI'!BA81=0,0,((('KWh (Monthly) ENTRY NLI '!BA81*0.5)+'KWh (Cumulative) NLI'!AZ81-'Rebasing adj NLI'!BA71)*BA108)*BA$19*BA$128)</f>
        <v>58.073134153274673</v>
      </c>
      <c r="BB81" s="11">
        <f>IF('KWh (Cumulative) NLI'!BB81=0,0,((('KWh (Monthly) ENTRY NLI '!BB81*0.5)+'KWh (Cumulative) NLI'!BA81-'Rebasing adj NLI'!BB71)*BB108)*BB$19*BB$128)</f>
        <v>33.464906788322189</v>
      </c>
      <c r="BC81" s="11">
        <f>IF('KWh (Cumulative) NLI'!BC81=0,0,((('KWh (Monthly) ENTRY NLI '!BC81*0.5)+'KWh (Cumulative) NLI'!BB81-'Rebasing adj NLI'!BC71)*BC108)*BC$19*BC$128)</f>
        <v>37.331484092115033</v>
      </c>
      <c r="BD81" s="11">
        <f>IF('KWh (Cumulative) NLI'!BD81=0,0,((('KWh (Monthly) ENTRY NLI '!BD81*0.5)+'KWh (Cumulative) NLI'!BC81-'Rebasing adj NLI'!BD71)*BD108)*BD$19*BD$128)</f>
        <v>0</v>
      </c>
      <c r="BE81" s="11">
        <f>IF('KWh (Cumulative) NLI'!BE81=0,0,((('KWh (Monthly) ENTRY NLI '!BE81*0.5)+'KWh (Cumulative) NLI'!BD81-'Rebasing adj NLI'!BE71)*BE108)*BE$19*BE$128)</f>
        <v>0</v>
      </c>
      <c r="BF81" s="11">
        <f>IF('KWh (Cumulative) NLI'!BF81=0,0,((('KWh (Monthly) ENTRY NLI '!BF81*0.5)+'KWh (Cumulative) NLI'!BE81-'Rebasing adj NLI'!BF71)*BF108)*BF$19*BF$128)</f>
        <v>0</v>
      </c>
      <c r="BG81" s="11">
        <f>IF('KWh (Cumulative) NLI'!BG81=0,0,((('KWh (Monthly) ENTRY NLI '!BG81*0.5)+'KWh (Cumulative) NLI'!BF81-'Rebasing adj NLI'!BG71)*BG108)*BG$19*BG$128)</f>
        <v>0</v>
      </c>
      <c r="BH81" s="11">
        <f>IF('KWh (Cumulative) NLI'!BH81=0,0,((('KWh (Monthly) ENTRY NLI '!BH81*0.5)+'KWh (Cumulative) NLI'!BG81-'Rebasing adj NLI'!BH71)*BH108)*BH$19*BH$128)</f>
        <v>0</v>
      </c>
      <c r="BI81" s="11">
        <f>IF('KWh (Cumulative) NLI'!BI81=0,0,((('KWh (Monthly) ENTRY NLI '!BI81*0.5)+'KWh (Cumulative) NLI'!BH81-'Rebasing adj NLI'!BI71)*BI108)*BI$19*BI$128)</f>
        <v>0</v>
      </c>
      <c r="BJ81" s="11">
        <f>IF('KWh (Cumulative) NLI'!BJ81=0,0,((('KWh (Monthly) ENTRY NLI '!BJ81*0.5)+'KWh (Cumulative) NLI'!BI81-'Rebasing adj NLI'!BJ71)*BJ108)*BJ$19*BJ$128)</f>
        <v>0</v>
      </c>
      <c r="BK81" s="11">
        <f>IF('KWh (Cumulative) NLI'!BK81=0,0,((('KWh (Monthly) ENTRY NLI '!BK81*0.5)+'KWh (Cumulative) NLI'!BJ81-'Rebasing adj NLI'!BK71)*BK108)*BK$19*BK$128)</f>
        <v>0</v>
      </c>
      <c r="BL81" s="11">
        <f>IF('KWh (Cumulative) NLI'!BL81=0,0,((('KWh (Monthly) ENTRY NLI '!BL81*0.5)+'KWh (Cumulative) NLI'!BK81-'Rebasing adj NLI'!BL71)*BL108)*BL$19*BL$128)</f>
        <v>0</v>
      </c>
      <c r="BM81" s="11">
        <f>IF('KWh (Cumulative) NLI'!BM81=0,0,((('KWh (Monthly) ENTRY NLI '!BM81*0.5)+'KWh (Cumulative) NLI'!BL81-'Rebasing adj NLI'!BM71)*BM108)*BM$19*BM$128)</f>
        <v>0</v>
      </c>
      <c r="BN81" s="11">
        <f>IF('KWh (Cumulative) NLI'!BN81=0,0,((('KWh (Monthly) ENTRY NLI '!BN81*0.5)+'KWh (Cumulative) NLI'!BM81-'Rebasing adj NLI'!BN71)*BN108)*BN$19*BN$128)</f>
        <v>0</v>
      </c>
      <c r="BO81" s="11">
        <f>IF('KWh (Cumulative) NLI'!BO81=0,0,((('KWh (Monthly) ENTRY NLI '!BO81*0.5)+'KWh (Cumulative) NLI'!BN81-'Rebasing adj NLI'!BO71)*BO108)*BO$19*BO$128)</f>
        <v>0</v>
      </c>
      <c r="BP81" s="11">
        <f>IF('KWh (Cumulative) NLI'!BP81=0,0,((('KWh (Monthly) ENTRY NLI '!BP81*0.5)+'KWh (Cumulative) NLI'!BO81-'Rebasing adj NLI'!BP71)*BP108)*BP$19*BP$128)</f>
        <v>0</v>
      </c>
      <c r="BQ81" s="11">
        <f>IF('KWh (Cumulative) NLI'!BQ81=0,0,((('KWh (Monthly) ENTRY NLI '!BQ81*0.5)+'KWh (Cumulative) NLI'!BP81-'Rebasing adj NLI'!BQ71)*BQ108)*BQ$19*BQ$128)</f>
        <v>0</v>
      </c>
      <c r="BR81" s="11">
        <f>IF('KWh (Cumulative) NLI'!BR81=0,0,((('KWh (Monthly) ENTRY NLI '!BR81*0.5)+'KWh (Cumulative) NLI'!BQ81-'Rebasing adj NLI'!BR71)*BR108)*BR$19*BR$128)</f>
        <v>0</v>
      </c>
      <c r="BS81" s="11">
        <f>IF('KWh (Cumulative) NLI'!BS81=0,0,((('KWh (Monthly) ENTRY NLI '!BS81*0.5)+'KWh (Cumulative) NLI'!BR81-'Rebasing adj NLI'!BS71)*BS108)*BS$19*BS$128)</f>
        <v>0</v>
      </c>
      <c r="BT81" s="11">
        <f>IF('KWh (Cumulative) NLI'!BT81=0,0,((('KWh (Monthly) ENTRY NLI '!BT81*0.5)+'KWh (Cumulative) NLI'!BS81-'Rebasing adj NLI'!BT71)*BT108)*BT$19*BT$128)</f>
        <v>0</v>
      </c>
      <c r="BU81" s="11">
        <f>IF('KWh (Cumulative) NLI'!BU81=0,0,((('KWh (Monthly) ENTRY NLI '!BU81*0.5)+'KWh (Cumulative) NLI'!BT81-'Rebasing adj NLI'!BU71)*BU108)*BU$19*BU$128)</f>
        <v>0</v>
      </c>
      <c r="BV81" s="11">
        <f>IF('KWh (Cumulative) NLI'!BV81=0,0,((('KWh (Monthly) ENTRY NLI '!BV81*0.5)+'KWh (Cumulative) NLI'!BU81-'Rebasing adj NLI'!BV71)*BV108)*BV$19*BV$128)</f>
        <v>0</v>
      </c>
      <c r="BW81" s="11">
        <f>IF('KWh (Cumulative) NLI'!BW81=0,0,((('KWh (Monthly) ENTRY NLI '!BW81*0.5)+'KWh (Cumulative) NLI'!BV81-'Rebasing adj NLI'!BW71)*BW108)*BW$19*BW$128)</f>
        <v>0</v>
      </c>
      <c r="BX81" s="11">
        <f>IF('KWh (Cumulative) NLI'!BX81=0,0,((('KWh (Monthly) ENTRY NLI '!BX81*0.5)+'KWh (Cumulative) NLI'!BW81-'Rebasing adj NLI'!BX71)*BX108)*BX$19*BX$128)</f>
        <v>0</v>
      </c>
      <c r="BY81" s="11">
        <f>IF('KWh (Cumulative) NLI'!BY81=0,0,((('KWh (Monthly) ENTRY NLI '!BY81*0.5)+'KWh (Cumulative) NLI'!BX81-'Rebasing adj NLI'!BY71)*BY108)*BY$19*BY$128)</f>
        <v>0</v>
      </c>
      <c r="BZ81" s="11">
        <f>IF('KWh (Cumulative) NLI'!BZ81=0,0,((('KWh (Monthly) ENTRY NLI '!BZ81*0.5)+'KWh (Cumulative) NLI'!BY81-'Rebasing adj NLI'!BZ71)*BZ108)*BZ$19*BZ$128)</f>
        <v>0</v>
      </c>
      <c r="CA81" s="11">
        <f>IF('KWh (Cumulative) NLI'!CA81=0,0,((('KWh (Monthly) ENTRY NLI '!CA81*0.5)+'KWh (Cumulative) NLI'!BZ81-'Rebasing adj NLI'!CA71)*CA108)*CA$19*CA$128)</f>
        <v>0</v>
      </c>
      <c r="CB81" s="11">
        <f>IF('KWh (Cumulative) NLI'!CB81=0,0,((('KWh (Monthly) ENTRY NLI '!CB81*0.5)+'KWh (Cumulative) NLI'!CA81-'Rebasing adj NLI'!CB71)*CB108)*CB$19*CB$128)</f>
        <v>0</v>
      </c>
      <c r="CC81" s="11">
        <f>IF('KWh (Cumulative) NLI'!CC81=0,0,((('KWh (Monthly) ENTRY NLI '!CC81*0.5)+'KWh (Cumulative) NLI'!CB81-'Rebasing adj NLI'!CC71)*CC108)*CC$19*CC$128)</f>
        <v>0</v>
      </c>
      <c r="CD81" s="11">
        <f>IF('KWh (Cumulative) NLI'!CD81=0,0,((('KWh (Monthly) ENTRY NLI '!CD81*0.5)+'KWh (Cumulative) NLI'!CC81-'Rebasing adj NLI'!CD71)*CD108)*CD$19*CD$128)</f>
        <v>0</v>
      </c>
      <c r="CE81" s="11">
        <f>IF('KWh (Cumulative) NLI'!CE81=0,0,((('KWh (Monthly) ENTRY NLI '!CE81*0.5)+'KWh (Cumulative) NLI'!CD81-'Rebasing adj NLI'!CE71)*CE108)*CE$19*CE$128)</f>
        <v>0</v>
      </c>
      <c r="CF81" s="11">
        <f>IF('KWh (Cumulative) NLI'!CF81=0,0,((('KWh (Monthly) ENTRY NLI '!CF81*0.5)+'KWh (Cumulative) NLI'!CE81-'Rebasing adj NLI'!CF71)*CF108)*CF$19*CF$128)</f>
        <v>0</v>
      </c>
      <c r="CG81" s="11">
        <f>IF('KWh (Cumulative) NLI'!CG81=0,0,((('KWh (Monthly) ENTRY NLI '!CG81*0.5)+'KWh (Cumulative) NLI'!CF81-'Rebasing adj NLI'!CG71)*CG108)*CG$19*CG$128)</f>
        <v>0</v>
      </c>
      <c r="CH81" s="11">
        <f>IF('KWh (Cumulative) NLI'!CH81=0,0,((('KWh (Monthly) ENTRY NLI '!CH81*0.5)+'KWh (Cumulative) NLI'!CG81-'Rebasing adj NLI'!CH71)*CH108)*CH$19*CH$128)</f>
        <v>0</v>
      </c>
      <c r="CI81" s="11">
        <f>IF('KWh (Cumulative) NLI'!CI81=0,0,((('KWh (Monthly) ENTRY NLI '!CI81*0.5)+'KWh (Cumulative) NLI'!CH81-'Rebasing adj NLI'!CI71)*CI108)*CI$19*CI$128)</f>
        <v>0</v>
      </c>
      <c r="CJ81" s="11">
        <f>IF('KWh (Cumulative) NLI'!CJ81=0,0,((('KWh (Monthly) ENTRY NLI '!CJ81*0.5)+'KWh (Cumulative) NLI'!CI81-'Rebasing adj NLI'!CJ71)*CJ108)*CJ$19*CJ$128)</f>
        <v>0</v>
      </c>
      <c r="CK81" s="111">
        <f t="shared" ref="CK81:CK92" si="37">SUM(C81:CJ81)</f>
        <v>2339.9134537210912</v>
      </c>
      <c r="CL81" s="111">
        <v>-141.23470149734203</v>
      </c>
    </row>
    <row r="82" spans="1:90" x14ac:dyDescent="0.25">
      <c r="A82" s="209"/>
      <c r="B82" s="45" t="s">
        <v>10</v>
      </c>
      <c r="C82" s="11">
        <f>IF('KWh (Cumulative) NLI'!C82=0,0,((('KWh (Monthly) ENTRY NLI '!C82*0.5)-'Rebasing adj NLI'!C72)*C109)*C$19*C$128)</f>
        <v>0</v>
      </c>
      <c r="D82" s="11">
        <f>IF('KWh (Cumulative) NLI'!D82=0,0,((('KWh (Monthly) ENTRY NLI '!D82*0.5)+'KWh (Cumulative) NLI'!C82-'Rebasing adj NLI'!D72)*D109)*D$19*D$128)</f>
        <v>0</v>
      </c>
      <c r="E82" s="11">
        <f>IF('KWh (Cumulative) NLI'!E82=0,0,((('KWh (Monthly) ENTRY NLI '!E82*0.5)+'KWh (Cumulative) NLI'!D82-'Rebasing adj NLI'!E72)*E109)*E$19*E$128)</f>
        <v>0</v>
      </c>
      <c r="F82" s="11">
        <f>IF('KWh (Cumulative) NLI'!F82=0,0,((('KWh (Monthly) ENTRY NLI '!F82*0.5)+'KWh (Cumulative) NLI'!E82-'Rebasing adj NLI'!F72)*F109)*F$19*F$128)</f>
        <v>0</v>
      </c>
      <c r="G82" s="11">
        <f>IF('KWh (Cumulative) NLI'!G82=0,0,((('KWh (Monthly) ENTRY NLI '!G82*0.5)+'KWh (Cumulative) NLI'!F82-'Rebasing adj NLI'!G72)*G109)*G$19*G$128)</f>
        <v>0</v>
      </c>
      <c r="H82" s="11">
        <f>IF('KWh (Cumulative) NLI'!H82=0,0,((('KWh (Monthly) ENTRY NLI '!H82*0.5)+'KWh (Cumulative) NLI'!G82-'Rebasing adj NLI'!H72)*H109)*H$19*H$128)</f>
        <v>0</v>
      </c>
      <c r="I82" s="11">
        <f>IF('KWh (Cumulative) NLI'!I82=0,0,((('KWh (Monthly) ENTRY NLI '!I82*0.5)+'KWh (Cumulative) NLI'!H82-'Rebasing adj NLI'!I72)*I109)*I$19*I$128)</f>
        <v>0</v>
      </c>
      <c r="J82" s="11">
        <f>IF('KWh (Cumulative) NLI'!J82=0,0,((('KWh (Monthly) ENTRY NLI '!J82*0.5)+'KWh (Cumulative) NLI'!I82-'Rebasing adj NLI'!J72)*J109)*J$19*J$128)</f>
        <v>0</v>
      </c>
      <c r="K82" s="11">
        <f>IF('KWh (Cumulative) NLI'!K82=0,0,((('KWh (Monthly) ENTRY NLI '!K82*0.5)+'KWh (Cumulative) NLI'!J82-'Rebasing adj NLI'!K72)*K109)*K$19*K$128)</f>
        <v>0</v>
      </c>
      <c r="L82" s="11">
        <f>IF('KWh (Cumulative) NLI'!L82=0,0,((('KWh (Monthly) ENTRY NLI '!L82*0.5)+'KWh (Cumulative) NLI'!K82-'Rebasing adj NLI'!L72)*L109)*L$19*L$128)</f>
        <v>0</v>
      </c>
      <c r="M82" s="11">
        <f>IF('KWh (Cumulative) NLI'!M82=0,0,((('KWh (Monthly) ENTRY NLI '!M82*0.5)+'KWh (Cumulative) NLI'!L82-'Rebasing adj NLI'!M72)*M109)*M$19*M$128)</f>
        <v>0</v>
      </c>
      <c r="N82" s="11">
        <f>IF('KWh (Cumulative) NLI'!N82=0,0,((('KWh (Monthly) ENTRY NLI '!N82*0.5)+'KWh (Cumulative) NLI'!M82-'Rebasing adj NLI'!N72)*N109)*N$19*N$128)</f>
        <v>0</v>
      </c>
      <c r="O82" s="11">
        <f>IF('KWh (Cumulative) NLI'!O82=0,0,((('KWh (Monthly) ENTRY NLI '!O82*0.5)+'KWh (Cumulative) NLI'!N82-'Rebasing adj NLI'!O72)*O109)*O$19*O$128)</f>
        <v>0</v>
      </c>
      <c r="P82" s="11">
        <f>IF('KWh (Cumulative) NLI'!P82=0,0,((('KWh (Monthly) ENTRY NLI '!P82*0.5)+'KWh (Cumulative) NLI'!O82-'Rebasing adj NLI'!P72)*P109)*P$19*P$128)</f>
        <v>0</v>
      </c>
      <c r="Q82" s="11">
        <f>IF('KWh (Cumulative) NLI'!Q82=0,0,((('KWh (Monthly) ENTRY NLI '!Q82*0.5)+'KWh (Cumulative) NLI'!P82-'Rebasing adj NLI'!Q72)*Q109)*Q$19*Q$128)</f>
        <v>0</v>
      </c>
      <c r="R82" s="11">
        <f>IF('KWh (Cumulative) NLI'!R82=0,0,((('KWh (Monthly) ENTRY NLI '!R82*0.5)+'KWh (Cumulative) NLI'!Q82-'Rebasing adj NLI'!R72)*R109)*R$19*R$128)</f>
        <v>0</v>
      </c>
      <c r="S82" s="11">
        <f>IF('KWh (Cumulative) NLI'!S82=0,0,((('KWh (Monthly) ENTRY NLI '!S82*0.5)+'KWh (Cumulative) NLI'!R82-'Rebasing adj NLI'!S72)*S109)*S$19*S$128)</f>
        <v>0</v>
      </c>
      <c r="T82" s="11">
        <f>IF('KWh (Cumulative) NLI'!T82=0,0,((('KWh (Monthly) ENTRY NLI '!T82*0.5)+'KWh (Cumulative) NLI'!S82-'Rebasing adj NLI'!T72)*T109)*T$19*T$128)</f>
        <v>0</v>
      </c>
      <c r="U82" s="11">
        <f>IF('KWh (Cumulative) NLI'!U82=0,0,((('KWh (Monthly) ENTRY NLI '!U82*0.5)+'KWh (Cumulative) NLI'!T82-'Rebasing adj NLI'!U72)*U109)*U$19*U$128)</f>
        <v>0</v>
      </c>
      <c r="V82" s="11">
        <f>IF('KWh (Cumulative) NLI'!V82=0,0,((('KWh (Monthly) ENTRY NLI '!V82*0.5)+'KWh (Cumulative) NLI'!U82-'Rebasing adj NLI'!V72)*V109)*V$19*V$128)</f>
        <v>0</v>
      </c>
      <c r="W82" s="11">
        <f>IF('KWh (Cumulative) NLI'!W82=0,0,((('KWh (Monthly) ENTRY NLI '!W82*0.5)+'KWh (Cumulative) NLI'!V82-'Rebasing adj NLI'!W72)*W109)*W$19*W$128)</f>
        <v>0</v>
      </c>
      <c r="X82" s="11">
        <f>IF('KWh (Cumulative) NLI'!X82=0,0,((('KWh (Monthly) ENTRY NLI '!X82*0.5)+'KWh (Cumulative) NLI'!W82-'Rebasing adj NLI'!X72)*X109)*X$19*X$128)</f>
        <v>0</v>
      </c>
      <c r="Y82" s="11">
        <f>IF('KWh (Cumulative) NLI'!Y82=0,0,((('KWh (Monthly) ENTRY NLI '!Y82*0.5)+'KWh (Cumulative) NLI'!X82-'Rebasing adj NLI'!Y72)*Y109)*Y$19*Y$128)</f>
        <v>0</v>
      </c>
      <c r="Z82" s="11">
        <f>IF('KWh (Cumulative) NLI'!Z82=0,0,((('KWh (Monthly) ENTRY NLI '!Z82*0.5)+'KWh (Cumulative) NLI'!Y82-'Rebasing adj NLI'!Z72)*Z109)*Z$19*Z$128)</f>
        <v>0</v>
      </c>
      <c r="AA82" s="11">
        <f>IF('KWh (Cumulative) NLI'!AA82=0,0,((('KWh (Monthly) ENTRY NLI '!AA82*0.5)+'KWh (Cumulative) NLI'!Z82-'Rebasing adj NLI'!AA72)*AA109)*AA$19*AA$128)</f>
        <v>0</v>
      </c>
      <c r="AB82" s="11">
        <f>IF('KWh (Cumulative) NLI'!AB82=0,0,((('KWh (Monthly) ENTRY NLI '!AB82*0.5)+'KWh (Cumulative) NLI'!AA82-'Rebasing adj NLI'!AB72)*AB109)*AB$19*AB$128)</f>
        <v>0</v>
      </c>
      <c r="AC82" s="11">
        <f>IF('KWh (Cumulative) NLI'!AC82=0,0,((('KWh (Monthly) ENTRY NLI '!AC82*0.5)+'KWh (Cumulative) NLI'!AB82-'Rebasing adj NLI'!AC72)*AC109)*AC$19*AC$128)</f>
        <v>0</v>
      </c>
      <c r="AD82" s="11">
        <f>IF('KWh (Cumulative) NLI'!AD82=0,0,((('KWh (Monthly) ENTRY NLI '!AD82*0.5)+'KWh (Cumulative) NLI'!AC82-'Rebasing adj NLI'!AD72)*AD109)*AD$19*AD$128)</f>
        <v>0</v>
      </c>
      <c r="AE82" s="11">
        <f>IF('KWh (Cumulative) NLI'!AE82=0,0,((('KWh (Monthly) ENTRY NLI '!AE82*0.5)+'KWh (Cumulative) NLI'!AD82-'Rebasing adj NLI'!AE72)*AE109)*AE$19*AE$128)</f>
        <v>0</v>
      </c>
      <c r="AF82" s="11">
        <f>IF('KWh (Cumulative) NLI'!AF82=0,0,((('KWh (Monthly) ENTRY NLI '!AF82*0.5)+'KWh (Cumulative) NLI'!AE82-'Rebasing adj NLI'!AF72)*AF109)*AF$19*AF$128)</f>
        <v>0</v>
      </c>
      <c r="AG82" s="11">
        <f>IF('KWh (Cumulative) NLI'!AG82=0,0,((('KWh (Monthly) ENTRY NLI '!AG82*0.5)+'KWh (Cumulative) NLI'!AF82-'Rebasing adj NLI'!AG72)*AG109)*AG$19*AG$128)</f>
        <v>0</v>
      </c>
      <c r="AH82" s="11">
        <f>IF('KWh (Cumulative) NLI'!AH82=0,0,((('KWh (Monthly) ENTRY NLI '!AH82*0.5)+'KWh (Cumulative) NLI'!AG82-'Rebasing adj NLI'!AH72)*AH109)*AH$19*AH$128)</f>
        <v>0</v>
      </c>
      <c r="AI82" s="11">
        <f>IF('KWh (Cumulative) NLI'!AI82=0,0,((('KWh (Monthly) ENTRY NLI '!AI82*0.5)+'KWh (Cumulative) NLI'!AH82-'Rebasing adj NLI'!AI72)*AI109)*AI$19*AI$128)</f>
        <v>0</v>
      </c>
      <c r="AJ82" s="11">
        <f>IF('KWh (Cumulative) NLI'!AJ82=0,0,((('KWh (Monthly) ENTRY NLI '!AJ82*0.5)+'KWh (Cumulative) NLI'!AI82-'Rebasing adj NLI'!AJ72)*AJ109)*AJ$19*AJ$128)</f>
        <v>0</v>
      </c>
      <c r="AK82" s="11">
        <f>IF('KWh (Cumulative) NLI'!AK82=0,0,((('KWh (Monthly) ENTRY NLI '!AK82*0.5)+'KWh (Cumulative) NLI'!AJ82-'Rebasing adj NLI'!AK72)*AK109)*AK$19*AK$128)</f>
        <v>0</v>
      </c>
      <c r="AL82" s="11">
        <f>IF('KWh (Cumulative) NLI'!AL82=0,0,((('KWh (Monthly) ENTRY NLI '!AL82*0.5)+'KWh (Cumulative) NLI'!AK82-'Rebasing adj NLI'!AL72)*AL109)*AL$19*AL$128)</f>
        <v>0</v>
      </c>
      <c r="AM82" s="11">
        <f>IF('KWh (Cumulative) NLI'!AM82=0,0,((('KWh (Monthly) ENTRY NLI '!AM82*0.5)+'KWh (Cumulative) NLI'!AL82-'Rebasing adj NLI'!AM72)*AM109)*AM$19*AM$128)</f>
        <v>0</v>
      </c>
      <c r="AN82" s="11">
        <f>IF('KWh (Cumulative) NLI'!AN82=0,0,((('KWh (Monthly) ENTRY NLI '!AN82*0.5)+'KWh (Cumulative) NLI'!AM82-'Rebasing adj NLI'!AN72)*AN109)*AN$19*AN$128)</f>
        <v>0</v>
      </c>
      <c r="AO82" s="11">
        <f>IF('KWh (Cumulative) NLI'!AO82=0,0,((('KWh (Monthly) ENTRY NLI '!AO82*0.5)+'KWh (Cumulative) NLI'!AN82-'Rebasing adj NLI'!AO72)*AO109)*AO$19*AO$128)</f>
        <v>0</v>
      </c>
      <c r="AP82" s="11">
        <f>IF('KWh (Cumulative) NLI'!AP82=0,0,((('KWh (Monthly) ENTRY NLI '!AP82*0.5)+'KWh (Cumulative) NLI'!AO82-'Rebasing adj NLI'!AP72)*AP109)*AP$19*AP$128)</f>
        <v>0</v>
      </c>
      <c r="AQ82" s="11">
        <f>IF('KWh (Cumulative) NLI'!AQ82=0,0,((('KWh (Monthly) ENTRY NLI '!AQ82*0.5)+'KWh (Cumulative) NLI'!AP82-'Rebasing adj NLI'!AQ72)*AQ109)*AQ$19*AQ$128)</f>
        <v>0</v>
      </c>
      <c r="AR82" s="11">
        <f>IF('KWh (Cumulative) NLI'!AR82=0,0,((('KWh (Monthly) ENTRY NLI '!AR82*0.5)+'KWh (Cumulative) NLI'!AQ82-'Rebasing adj NLI'!AR72)*AR109)*AR$19*AR$128)</f>
        <v>0</v>
      </c>
      <c r="AS82" s="11">
        <f>IF('KWh (Cumulative) NLI'!AS82=0,0,((('KWh (Monthly) ENTRY NLI '!AS82*0.5)+'KWh (Cumulative) NLI'!AR82-'Rebasing adj NLI'!AS72)*AS109)*AS$19*AS$128)</f>
        <v>0</v>
      </c>
      <c r="AT82" s="11">
        <f>IF('KWh (Cumulative) NLI'!AT82=0,0,((('KWh (Monthly) ENTRY NLI '!AT82*0.5)+'KWh (Cumulative) NLI'!AS82-'Rebasing adj NLI'!AT72)*AT109)*AT$19*AT$128)</f>
        <v>0</v>
      </c>
      <c r="AU82" s="11">
        <f>IF('KWh (Cumulative) NLI'!AU82=0,0,((('KWh (Monthly) ENTRY NLI '!AU82*0.5)+'KWh (Cumulative) NLI'!AT82-'Rebasing adj NLI'!AU72)*AU109)*AU$19*AU$128)</f>
        <v>0</v>
      </c>
      <c r="AV82" s="11">
        <f>IF('KWh (Cumulative) NLI'!AV82=0,0,((('KWh (Monthly) ENTRY NLI '!AV82*0.5)+'KWh (Cumulative) NLI'!AU82-'Rebasing adj NLI'!AV72)*AV109)*AV$19*AV$128)</f>
        <v>0</v>
      </c>
      <c r="AW82" s="11">
        <f>IF('KWh (Cumulative) NLI'!AW82=0,0,((('KWh (Monthly) ENTRY NLI '!AW82*0.5)+'KWh (Cumulative) NLI'!AV82-'Rebasing adj NLI'!AW72)*AW109)*AW$19*AW$128)</f>
        <v>0</v>
      </c>
      <c r="AX82" s="11">
        <f>IF('KWh (Cumulative) NLI'!AX82=0,0,((('KWh (Monthly) ENTRY NLI '!AX82*0.5)+'KWh (Cumulative) NLI'!AW82-'Rebasing adj NLI'!AX72)*AX109)*AX$19*AX$128)</f>
        <v>0</v>
      </c>
      <c r="AY82" s="11">
        <f>IF('KWh (Cumulative) NLI'!AY82=0,0,((('KWh (Monthly) ENTRY NLI '!AY82*0.5)+'KWh (Cumulative) NLI'!AX82-'Rebasing adj NLI'!AY72)*AY109)*AY$19*AY$128)</f>
        <v>0</v>
      </c>
      <c r="AZ82" s="11">
        <f>IF('KWh (Cumulative) NLI'!AZ82=0,0,((('KWh (Monthly) ENTRY NLI '!AZ82*0.5)+'KWh (Cumulative) NLI'!AY82-'Rebasing adj NLI'!AZ72)*AZ109)*AZ$19*AZ$128)</f>
        <v>0</v>
      </c>
      <c r="BA82" s="11">
        <f>IF('KWh (Cumulative) NLI'!BA82=0,0,((('KWh (Monthly) ENTRY NLI '!BA82*0.5)+'KWh (Cumulative) NLI'!AZ82-'Rebasing adj NLI'!BA72)*BA109)*BA$19*BA$128)</f>
        <v>0</v>
      </c>
      <c r="BB82" s="11">
        <f>IF('KWh (Cumulative) NLI'!BB82=0,0,((('KWh (Monthly) ENTRY NLI '!BB82*0.5)+'KWh (Cumulative) NLI'!BA82-'Rebasing adj NLI'!BB72)*BB109)*BB$19*BB$128)</f>
        <v>0</v>
      </c>
      <c r="BC82" s="11">
        <f>IF('KWh (Cumulative) NLI'!BC82=0,0,((('KWh (Monthly) ENTRY NLI '!BC82*0.5)+'KWh (Cumulative) NLI'!BB82-'Rebasing adj NLI'!BC72)*BC109)*BC$19*BC$128)</f>
        <v>0</v>
      </c>
      <c r="BD82" s="11">
        <f>IF('KWh (Cumulative) NLI'!BD82=0,0,((('KWh (Monthly) ENTRY NLI '!BD82*0.5)+'KWh (Cumulative) NLI'!BC82-'Rebasing adj NLI'!BD72)*BD109)*BD$19*BD$128)</f>
        <v>0</v>
      </c>
      <c r="BE82" s="11">
        <f>IF('KWh (Cumulative) NLI'!BE82=0,0,((('KWh (Monthly) ENTRY NLI '!BE82*0.5)+'KWh (Cumulative) NLI'!BD82-'Rebasing adj NLI'!BE72)*BE109)*BE$19*BE$128)</f>
        <v>0</v>
      </c>
      <c r="BF82" s="11">
        <f>IF('KWh (Cumulative) NLI'!BF82=0,0,((('KWh (Monthly) ENTRY NLI '!BF82*0.5)+'KWh (Cumulative) NLI'!BE82-'Rebasing adj NLI'!BF72)*BF109)*BF$19*BF$128)</f>
        <v>0</v>
      </c>
      <c r="BG82" s="11">
        <f>IF('KWh (Cumulative) NLI'!BG82=0,0,((('KWh (Monthly) ENTRY NLI '!BG82*0.5)+'KWh (Cumulative) NLI'!BF82-'Rebasing adj NLI'!BG72)*BG109)*BG$19*BG$128)</f>
        <v>0</v>
      </c>
      <c r="BH82" s="11">
        <f>IF('KWh (Cumulative) NLI'!BH82=0,0,((('KWh (Monthly) ENTRY NLI '!BH82*0.5)+'KWh (Cumulative) NLI'!BG82-'Rebasing adj NLI'!BH72)*BH109)*BH$19*BH$128)</f>
        <v>0</v>
      </c>
      <c r="BI82" s="11">
        <f>IF('KWh (Cumulative) NLI'!BI82=0,0,((('KWh (Monthly) ENTRY NLI '!BI82*0.5)+'KWh (Cumulative) NLI'!BH82-'Rebasing adj NLI'!BI72)*BI109)*BI$19*BI$128)</f>
        <v>0</v>
      </c>
      <c r="BJ82" s="11">
        <f>IF('KWh (Cumulative) NLI'!BJ82=0,0,((('KWh (Monthly) ENTRY NLI '!BJ82*0.5)+'KWh (Cumulative) NLI'!BI82-'Rebasing adj NLI'!BJ72)*BJ109)*BJ$19*BJ$128)</f>
        <v>0</v>
      </c>
      <c r="BK82" s="11">
        <f>IF('KWh (Cumulative) NLI'!BK82=0,0,((('KWh (Monthly) ENTRY NLI '!BK82*0.5)+'KWh (Cumulative) NLI'!BJ82-'Rebasing adj NLI'!BK72)*BK109)*BK$19*BK$128)</f>
        <v>0</v>
      </c>
      <c r="BL82" s="11">
        <f>IF('KWh (Cumulative) NLI'!BL82=0,0,((('KWh (Monthly) ENTRY NLI '!BL82*0.5)+'KWh (Cumulative) NLI'!BK82-'Rebasing adj NLI'!BL72)*BL109)*BL$19*BL$128)</f>
        <v>0</v>
      </c>
      <c r="BM82" s="11">
        <f>IF('KWh (Cumulative) NLI'!BM82=0,0,((('KWh (Monthly) ENTRY NLI '!BM82*0.5)+'KWh (Cumulative) NLI'!BL82-'Rebasing adj NLI'!BM72)*BM109)*BM$19*BM$128)</f>
        <v>0</v>
      </c>
      <c r="BN82" s="11">
        <f>IF('KWh (Cumulative) NLI'!BN82=0,0,((('KWh (Monthly) ENTRY NLI '!BN82*0.5)+'KWh (Cumulative) NLI'!BM82-'Rebasing adj NLI'!BN72)*BN109)*BN$19*BN$128)</f>
        <v>0</v>
      </c>
      <c r="BO82" s="11">
        <f>IF('KWh (Cumulative) NLI'!BO82=0,0,((('KWh (Monthly) ENTRY NLI '!BO82*0.5)+'KWh (Cumulative) NLI'!BN82-'Rebasing adj NLI'!BO72)*BO109)*BO$19*BO$128)</f>
        <v>0</v>
      </c>
      <c r="BP82" s="11">
        <f>IF('KWh (Cumulative) NLI'!BP82=0,0,((('KWh (Monthly) ENTRY NLI '!BP82*0.5)+'KWh (Cumulative) NLI'!BO82-'Rebasing adj NLI'!BP72)*BP109)*BP$19*BP$128)</f>
        <v>0</v>
      </c>
      <c r="BQ82" s="11">
        <f>IF('KWh (Cumulative) NLI'!BQ82=0,0,((('KWh (Monthly) ENTRY NLI '!BQ82*0.5)+'KWh (Cumulative) NLI'!BP82-'Rebasing adj NLI'!BQ72)*BQ109)*BQ$19*BQ$128)</f>
        <v>0</v>
      </c>
      <c r="BR82" s="11">
        <f>IF('KWh (Cumulative) NLI'!BR82=0,0,((('KWh (Monthly) ENTRY NLI '!BR82*0.5)+'KWh (Cumulative) NLI'!BQ82-'Rebasing adj NLI'!BR72)*BR109)*BR$19*BR$128)</f>
        <v>0</v>
      </c>
      <c r="BS82" s="11">
        <f>IF('KWh (Cumulative) NLI'!BS82=0,0,((('KWh (Monthly) ENTRY NLI '!BS82*0.5)+'KWh (Cumulative) NLI'!BR82-'Rebasing adj NLI'!BS72)*BS109)*BS$19*BS$128)</f>
        <v>0</v>
      </c>
      <c r="BT82" s="11">
        <f>IF('KWh (Cumulative) NLI'!BT82=0,0,((('KWh (Monthly) ENTRY NLI '!BT82*0.5)+'KWh (Cumulative) NLI'!BS82-'Rebasing adj NLI'!BT72)*BT109)*BT$19*BT$128)</f>
        <v>0</v>
      </c>
      <c r="BU82" s="11">
        <f>IF('KWh (Cumulative) NLI'!BU82=0,0,((('KWh (Monthly) ENTRY NLI '!BU82*0.5)+'KWh (Cumulative) NLI'!BT82-'Rebasing adj NLI'!BU72)*BU109)*BU$19*BU$128)</f>
        <v>0</v>
      </c>
      <c r="BV82" s="11">
        <f>IF('KWh (Cumulative) NLI'!BV82=0,0,((('KWh (Monthly) ENTRY NLI '!BV82*0.5)+'KWh (Cumulative) NLI'!BU82-'Rebasing adj NLI'!BV72)*BV109)*BV$19*BV$128)</f>
        <v>0</v>
      </c>
      <c r="BW82" s="11">
        <f>IF('KWh (Cumulative) NLI'!BW82=0,0,((('KWh (Monthly) ENTRY NLI '!BW82*0.5)+'KWh (Cumulative) NLI'!BV82-'Rebasing adj NLI'!BW72)*BW109)*BW$19*BW$128)</f>
        <v>0</v>
      </c>
      <c r="BX82" s="11">
        <f>IF('KWh (Cumulative) NLI'!BX82=0,0,((('KWh (Monthly) ENTRY NLI '!BX82*0.5)+'KWh (Cumulative) NLI'!BW82-'Rebasing adj NLI'!BX72)*BX109)*BX$19*BX$128)</f>
        <v>0</v>
      </c>
      <c r="BY82" s="11">
        <f>IF('KWh (Cumulative) NLI'!BY82=0,0,((('KWh (Monthly) ENTRY NLI '!BY82*0.5)+'KWh (Cumulative) NLI'!BX82-'Rebasing adj NLI'!BY72)*BY109)*BY$19*BY$128)</f>
        <v>0</v>
      </c>
      <c r="BZ82" s="11">
        <f>IF('KWh (Cumulative) NLI'!BZ82=0,0,((('KWh (Monthly) ENTRY NLI '!BZ82*0.5)+'KWh (Cumulative) NLI'!BY82-'Rebasing adj NLI'!BZ72)*BZ109)*BZ$19*BZ$128)</f>
        <v>0</v>
      </c>
      <c r="CA82" s="11">
        <f>IF('KWh (Cumulative) NLI'!CA82=0,0,((('KWh (Monthly) ENTRY NLI '!CA82*0.5)+'KWh (Cumulative) NLI'!BZ82-'Rebasing adj NLI'!CA72)*CA109)*CA$19*CA$128)</f>
        <v>0</v>
      </c>
      <c r="CB82" s="11">
        <f>IF('KWh (Cumulative) NLI'!CB82=0,0,((('KWh (Monthly) ENTRY NLI '!CB82*0.5)+'KWh (Cumulative) NLI'!CA82-'Rebasing adj NLI'!CB72)*CB109)*CB$19*CB$128)</f>
        <v>0</v>
      </c>
      <c r="CC82" s="11">
        <f>IF('KWh (Cumulative) NLI'!CC82=0,0,((('KWh (Monthly) ENTRY NLI '!CC82*0.5)+'KWh (Cumulative) NLI'!CB82-'Rebasing adj NLI'!CC72)*CC109)*CC$19*CC$128)</f>
        <v>0</v>
      </c>
      <c r="CD82" s="11">
        <f>IF('KWh (Cumulative) NLI'!CD82=0,0,((('KWh (Monthly) ENTRY NLI '!CD82*0.5)+'KWh (Cumulative) NLI'!CC82-'Rebasing adj NLI'!CD72)*CD109)*CD$19*CD$128)</f>
        <v>0</v>
      </c>
      <c r="CE82" s="11">
        <f>IF('KWh (Cumulative) NLI'!CE82=0,0,((('KWh (Monthly) ENTRY NLI '!CE82*0.5)+'KWh (Cumulative) NLI'!CD82-'Rebasing adj NLI'!CE72)*CE109)*CE$19*CE$128)</f>
        <v>0</v>
      </c>
      <c r="CF82" s="11">
        <f>IF('KWh (Cumulative) NLI'!CF82=0,0,((('KWh (Monthly) ENTRY NLI '!CF82*0.5)+'KWh (Cumulative) NLI'!CE82-'Rebasing adj NLI'!CF72)*CF109)*CF$19*CF$128)</f>
        <v>0</v>
      </c>
      <c r="CG82" s="11">
        <f>IF('KWh (Cumulative) NLI'!CG82=0,0,((('KWh (Monthly) ENTRY NLI '!CG82*0.5)+'KWh (Cumulative) NLI'!CF82-'Rebasing adj NLI'!CG72)*CG109)*CG$19*CG$128)</f>
        <v>0</v>
      </c>
      <c r="CH82" s="11">
        <f>IF('KWh (Cumulative) NLI'!CH82=0,0,((('KWh (Monthly) ENTRY NLI '!CH82*0.5)+'KWh (Cumulative) NLI'!CG82-'Rebasing adj NLI'!CH72)*CH109)*CH$19*CH$128)</f>
        <v>0</v>
      </c>
      <c r="CI82" s="11">
        <f>IF('KWh (Cumulative) NLI'!CI82=0,0,((('KWh (Monthly) ENTRY NLI '!CI82*0.5)+'KWh (Cumulative) NLI'!CH82-'Rebasing adj NLI'!CI72)*CI109)*CI$19*CI$128)</f>
        <v>0</v>
      </c>
      <c r="CJ82" s="11">
        <f>IF('KWh (Cumulative) NLI'!CJ82=0,0,((('KWh (Monthly) ENTRY NLI '!CJ82*0.5)+'KWh (Cumulative) NLI'!CI82-'Rebasing adj NLI'!CJ72)*CJ109)*CJ$19*CJ$128)</f>
        <v>0</v>
      </c>
      <c r="CK82" s="111">
        <f t="shared" si="37"/>
        <v>0</v>
      </c>
      <c r="CL82" s="111">
        <v>0</v>
      </c>
    </row>
    <row r="83" spans="1:90" x14ac:dyDescent="0.25">
      <c r="A83" s="209"/>
      <c r="B83" s="45" t="s">
        <v>1</v>
      </c>
      <c r="C83" s="11">
        <f>IF('KWh (Cumulative) NLI'!C83=0,0,((('KWh (Monthly) ENTRY NLI '!C83*0.5)-'Rebasing adj NLI'!C73)*C110)*C$19*C$128)</f>
        <v>0</v>
      </c>
      <c r="D83" s="11">
        <f>IF('KWh (Cumulative) NLI'!D83=0,0,((('KWh (Monthly) ENTRY NLI '!D83*0.5)+'KWh (Cumulative) NLI'!C83-'Rebasing adj NLI'!D73)*D110)*D$19*D$128)</f>
        <v>0</v>
      </c>
      <c r="E83" s="11">
        <f>IF('KWh (Cumulative) NLI'!E83=0,0,((('KWh (Monthly) ENTRY NLI '!E83*0.5)+'KWh (Cumulative) NLI'!D83-'Rebasing adj NLI'!E73)*E110)*E$19*E$128)</f>
        <v>0</v>
      </c>
      <c r="F83" s="11">
        <f>IF('KWh (Cumulative) NLI'!F83=0,0,((('KWh (Monthly) ENTRY NLI '!F83*0.5)+'KWh (Cumulative) NLI'!E83-'Rebasing adj NLI'!F73)*F110)*F$19*F$128)</f>
        <v>0</v>
      </c>
      <c r="G83" s="11">
        <f>IF('KWh (Cumulative) NLI'!G83=0,0,((('KWh (Monthly) ENTRY NLI '!G83*0.5)+'KWh (Cumulative) NLI'!F83-'Rebasing adj NLI'!G73)*G110)*G$19*G$128)</f>
        <v>0</v>
      </c>
      <c r="H83" s="11">
        <f>IF('KWh (Cumulative) NLI'!H83=0,0,((('KWh (Monthly) ENTRY NLI '!H83*0.5)+'KWh (Cumulative) NLI'!G83-'Rebasing adj NLI'!H73)*H110)*H$19*H$128)</f>
        <v>0</v>
      </c>
      <c r="I83" s="11">
        <f>IF('KWh (Cumulative) NLI'!I83=0,0,((('KWh (Monthly) ENTRY NLI '!I83*0.5)+'KWh (Cumulative) NLI'!H83-'Rebasing adj NLI'!I73)*I110)*I$19*I$128)</f>
        <v>0</v>
      </c>
      <c r="J83" s="11">
        <f>IF('KWh (Cumulative) NLI'!J83=0,0,((('KWh (Monthly) ENTRY NLI '!J83*0.5)+'KWh (Cumulative) NLI'!I83-'Rebasing adj NLI'!J73)*J110)*J$19*J$128)</f>
        <v>0</v>
      </c>
      <c r="K83" s="11">
        <f>IF('KWh (Cumulative) NLI'!K83=0,0,((('KWh (Monthly) ENTRY NLI '!K83*0.5)+'KWh (Cumulative) NLI'!J83-'Rebasing adj NLI'!K73)*K110)*K$19*K$128)</f>
        <v>0</v>
      </c>
      <c r="L83" s="11">
        <f>IF('KWh (Cumulative) NLI'!L83=0,0,((('KWh (Monthly) ENTRY NLI '!L83*0.5)+'KWh (Cumulative) NLI'!K83-'Rebasing adj NLI'!L73)*L110)*L$19*L$128)</f>
        <v>0</v>
      </c>
      <c r="M83" s="11">
        <f>IF('KWh (Cumulative) NLI'!M83=0,0,((('KWh (Monthly) ENTRY NLI '!M83*0.5)+'KWh (Cumulative) NLI'!L83-'Rebasing adj NLI'!M73)*M110)*M$19*M$128)</f>
        <v>0</v>
      </c>
      <c r="N83" s="11">
        <f>IF('KWh (Cumulative) NLI'!N83=0,0,((('KWh (Monthly) ENTRY NLI '!N83*0.5)+'KWh (Cumulative) NLI'!M83-'Rebasing adj NLI'!N73)*N110)*N$19*N$128)</f>
        <v>0</v>
      </c>
      <c r="O83" s="11">
        <f>IF('KWh (Cumulative) NLI'!O83=0,0,((('KWh (Monthly) ENTRY NLI '!O83*0.5)+'KWh (Cumulative) NLI'!N83-'Rebasing adj NLI'!O73)*O110)*O$19*O$128)</f>
        <v>0</v>
      </c>
      <c r="P83" s="11">
        <f>IF('KWh (Cumulative) NLI'!P83=0,0,((('KWh (Monthly) ENTRY NLI '!P83*0.5)+'KWh (Cumulative) NLI'!O83-'Rebasing adj NLI'!P73)*P110)*P$19*P$128)</f>
        <v>0</v>
      </c>
      <c r="Q83" s="11">
        <f>IF('KWh (Cumulative) NLI'!Q83=0,0,((('KWh (Monthly) ENTRY NLI '!Q83*0.5)+'KWh (Cumulative) NLI'!P83-'Rebasing adj NLI'!Q73)*Q110)*Q$19*Q$128)</f>
        <v>0</v>
      </c>
      <c r="R83" s="11">
        <f>IF('KWh (Cumulative) NLI'!R83=0,0,((('KWh (Monthly) ENTRY NLI '!R83*0.5)+'KWh (Cumulative) NLI'!Q83-'Rebasing adj NLI'!R73)*R110)*R$19*R$128)</f>
        <v>16.333808024452448</v>
      </c>
      <c r="S83" s="11">
        <f>IF('KWh (Cumulative) NLI'!S83=0,0,((('KWh (Monthly) ENTRY NLI '!S83*0.5)+'KWh (Cumulative) NLI'!R83-'Rebasing adj NLI'!S73)*S110)*S$19*S$128)</f>
        <v>97.745214666017176</v>
      </c>
      <c r="T83" s="11">
        <f>IF('KWh (Cumulative) NLI'!T83=0,0,((('KWh (Monthly) ENTRY NLI '!T83*0.5)+'KWh (Cumulative) NLI'!S83-'Rebasing adj NLI'!T73)*T110)*T$19*T$128)</f>
        <v>2390.2887256166455</v>
      </c>
      <c r="U83" s="11">
        <f>IF('KWh (Cumulative) NLI'!U83=0,0,((('KWh (Monthly) ENTRY NLI '!U83*0.5)+'KWh (Cumulative) NLI'!T83-'Rebasing adj NLI'!U73)*U110)*U$19*U$128)</f>
        <v>5956.632851222138</v>
      </c>
      <c r="V83" s="11">
        <f>IF('KWh (Cumulative) NLI'!V83=0,0,((('KWh (Monthly) ENTRY NLI '!V83*0.5)+'KWh (Cumulative) NLI'!U83-'Rebasing adj NLI'!V73)*V110)*V$19*V$128)</f>
        <v>5437.6930561019117</v>
      </c>
      <c r="W83" s="11">
        <f>IF('KWh (Cumulative) NLI'!W83=0,0,((('KWh (Monthly) ENTRY NLI '!W83*0.5)+'KWh (Cumulative) NLI'!V83-'Rebasing adj NLI'!W73)*W110)*W$19*W$128)</f>
        <v>2213.8488606351116</v>
      </c>
      <c r="X83" s="11">
        <f>IF('KWh (Cumulative) NLI'!X83=0,0,((('KWh (Monthly) ENTRY NLI '!X83*0.5)+'KWh (Cumulative) NLI'!W83-'Rebasing adj NLI'!X73)*X110)*X$19*X$128)</f>
        <v>226.40063312686556</v>
      </c>
      <c r="Y83" s="11">
        <f>IF('KWh (Cumulative) NLI'!Y83=0,0,((('KWh (Monthly) ENTRY NLI '!Y83*0.5)+'KWh (Cumulative) NLI'!X83-'Rebasing adj NLI'!Y73)*Y110)*Y$19*Y$128)</f>
        <v>121.23594382990761</v>
      </c>
      <c r="Z83" s="11">
        <f>IF('KWh (Cumulative) NLI'!Z83=0,0,((('KWh (Monthly) ENTRY NLI '!Z83*0.5)+'KWh (Cumulative) NLI'!Y83-'Rebasing adj NLI'!Z73)*Z110)*Z$19*Z$128)</f>
        <v>2.7686672142766851</v>
      </c>
      <c r="AA83" s="11">
        <f>IF('KWh (Cumulative) NLI'!AA83=0,0,((('KWh (Monthly) ENTRY NLI '!AA83*0.5)+'KWh (Cumulative) NLI'!Z83-'Rebasing adj NLI'!AA73)*AA110)*AA$19*AA$128)</f>
        <v>0.34449288513051496</v>
      </c>
      <c r="AB83" s="11">
        <f>IF('KWh (Cumulative) NLI'!AB83=0,0,((('KWh (Monthly) ENTRY NLI '!AB83*0.5)+'KWh (Cumulative) NLI'!AA83-'Rebasing adj NLI'!AB73)*AB110)*AB$19*AB$128)</f>
        <v>15.329188172627202</v>
      </c>
      <c r="AC83" s="11">
        <f>IF('KWh (Cumulative) NLI'!AC83=0,0,((('KWh (Monthly) ENTRY NLI '!AC83*0.5)+'KWh (Cumulative) NLI'!AB83-'Rebasing adj NLI'!AC73)*AC110)*AC$19*AC$128)</f>
        <v>433.80283407639484</v>
      </c>
      <c r="AD83" s="11">
        <f>IF('KWh (Cumulative) NLI'!AD83=0,0,((('KWh (Monthly) ENTRY NLI '!AD83*0.5)+'KWh (Cumulative) NLI'!AC83-'Rebasing adj NLI'!AD73)*AD110)*AD$19*AD$128)</f>
        <v>1295.0914158725216</v>
      </c>
      <c r="AE83" s="11">
        <f>IF('KWh (Cumulative) NLI'!AE83=0,0,((('KWh (Monthly) ENTRY NLI '!AE83*0.5)+'KWh (Cumulative) NLI'!AD83-'Rebasing adj NLI'!AE73)*AE110)*AE$19*AE$128)</f>
        <v>4087.2561730669863</v>
      </c>
      <c r="AF83" s="11">
        <f>IF('KWh (Cumulative) NLI'!AF83=0,0,((('KWh (Monthly) ENTRY NLI '!AF83*0.5)+'KWh (Cumulative) NLI'!AE83-'Rebasing adj NLI'!AF73)*AF110)*AF$19*AF$128)</f>
        <v>25272.424070137171</v>
      </c>
      <c r="AG83" s="11">
        <f>IF('KWh (Cumulative) NLI'!AG83=0,0,((('KWh (Monthly) ENTRY NLI '!AG83*0.5)+'KWh (Cumulative) NLI'!AF83-'Rebasing adj NLI'!AG73)*AG110)*AG$19*AG$128)</f>
        <v>35791.164841437385</v>
      </c>
      <c r="AH83" s="11">
        <f>IF('KWh (Cumulative) NLI'!AH83=0,0,((('KWh (Monthly) ENTRY NLI '!AH83*0.5)+'KWh (Cumulative) NLI'!AG83-'Rebasing adj NLI'!AH73)*AH110)*AH$19*AH$128)</f>
        <v>30813.044105996742</v>
      </c>
      <c r="AI83" s="11">
        <f>IF('KWh (Cumulative) NLI'!AI83=0,0,((('KWh (Monthly) ENTRY NLI '!AI83*0.5)+'KWh (Cumulative) NLI'!AH83-'Rebasing adj NLI'!AI73)*AI110)*AI$19*AI$128)</f>
        <v>12592.144866578134</v>
      </c>
      <c r="AJ83" s="11">
        <f>IF('KWh (Cumulative) NLI'!AJ83=0,0,((('KWh (Monthly) ENTRY NLI '!AJ83*0.5)+'KWh (Cumulative) NLI'!AI83-'Rebasing adj NLI'!AJ73)*AJ110)*AJ$19*AJ$128)</f>
        <v>1232.5923765039367</v>
      </c>
      <c r="AK83" s="11">
        <f>IF('KWh (Cumulative) NLI'!AK83=0,0,((('KWh (Monthly) ENTRY NLI '!AK83*0.5)+'KWh (Cumulative) NLI'!AJ83-'Rebasing adj NLI'!AK73)*AK110)*AK$19*AK$128)</f>
        <v>372.4165598728714</v>
      </c>
      <c r="AL83" s="11">
        <f>IF('KWh (Cumulative) NLI'!AL83=0,0,((('KWh (Monthly) ENTRY NLI '!AL83*0.5)+'KWh (Cumulative) NLI'!AK83-'Rebasing adj NLI'!AL73)*AL110)*AL$19*AL$128)</f>
        <v>6.001387049868673</v>
      </c>
      <c r="AM83" s="11">
        <f>IF('KWh (Cumulative) NLI'!AM83=0,0,((('KWh (Monthly) ENTRY NLI '!AM83*0.5)+'KWh (Cumulative) NLI'!AL83-'Rebasing adj NLI'!AM73)*AM110)*AM$19*AM$128)</f>
        <v>0.7504811813016693</v>
      </c>
      <c r="AN83" s="11">
        <f>IF('KWh (Cumulative) NLI'!AN83=0,0,((('KWh (Monthly) ENTRY NLI '!AN83*0.5)+'KWh (Cumulative) NLI'!AM83-'Rebasing adj NLI'!AN73)*AN110)*AN$19*AN$128)</f>
        <v>47.167315053052832</v>
      </c>
      <c r="AO83" s="11">
        <f>IF('KWh (Cumulative) NLI'!AO83=0,0,((('KWh (Monthly) ENTRY NLI '!AO83*0.5)+'KWh (Cumulative) NLI'!AN83-'Rebasing adj NLI'!AO73)*AO110)*AO$19*AO$128)</f>
        <v>1709.2632306665348</v>
      </c>
      <c r="AP83" s="11">
        <f>IF('KWh (Cumulative) NLI'!AP83=0,0,((('KWh (Monthly) ENTRY NLI '!AP83*0.5)+'KWh (Cumulative) NLI'!AO83-'Rebasing adj NLI'!AP73)*AP110)*AP$19*AP$128)</f>
        <v>5100.4895359477005</v>
      </c>
      <c r="AQ83" s="11">
        <f>IF('KWh (Cumulative) NLI'!AQ83=0,0,((('KWh (Monthly) ENTRY NLI '!AQ83*0.5)+'KWh (Cumulative) NLI'!AP83-'Rebasing adj NLI'!AQ73)*AQ110)*AQ$19*AQ$128)</f>
        <v>15313.649899320879</v>
      </c>
      <c r="AR83" s="11">
        <f>IF('KWh (Cumulative) NLI'!AR83=0,0,((('KWh (Monthly) ENTRY NLI '!AR83*0.5)+'KWh (Cumulative) NLI'!AQ83-'Rebasing adj NLI'!AR73)*AR110)*AR$19*AR$128)</f>
        <v>94296.329498527557</v>
      </c>
      <c r="AS83" s="11">
        <f>IF('KWh (Cumulative) NLI'!AS83=0,0,((('KWh (Monthly) ENTRY NLI '!AS83*0.5)+'KWh (Cumulative) NLI'!AR83-'Rebasing adj NLI'!AS73)*AS110)*AS$19*AS$128)</f>
        <v>133867.33633754612</v>
      </c>
      <c r="AT83" s="11">
        <f>IF('KWh (Cumulative) NLI'!AT83=0,0,((('KWh (Monthly) ENTRY NLI '!AT83*0.5)+'KWh (Cumulative) NLI'!AS83-'Rebasing adj NLI'!AT73)*AT110)*AT$19*AT$128)</f>
        <v>122056.40975463559</v>
      </c>
      <c r="AU83" s="11">
        <f>IF('KWh (Cumulative) NLI'!AU83=0,0,((('KWh (Monthly) ENTRY NLI '!AU83*0.5)+'KWh (Cumulative) NLI'!AT83-'Rebasing adj NLI'!AU73)*AU110)*AU$19*AU$128)</f>
        <v>49728.675869439452</v>
      </c>
      <c r="AV83" s="11">
        <f>IF('KWh (Cumulative) NLI'!AV83=0,0,((('KWh (Monthly) ENTRY NLI '!AV83*0.5)+'KWh (Cumulative) NLI'!AU83-'Rebasing adj NLI'!AV73)*AV110)*AV$19*AV$128)</f>
        <v>4853.0174434120054</v>
      </c>
      <c r="AW83" s="11">
        <f>IF('KWh (Cumulative) NLI'!AW83=0,0,((('KWh (Monthly) ENTRY NLI '!AW83*0.5)+'KWh (Cumulative) NLI'!AV83-'Rebasing adj NLI'!AW73)*AW110)*AW$19*AW$128)</f>
        <v>1466.2950183131886</v>
      </c>
      <c r="AX83" s="11">
        <f>IF('KWh (Cumulative) NLI'!AX83=0,0,((('KWh (Monthly) ENTRY NLI '!AX83*0.5)+'KWh (Cumulative) NLI'!AW83-'Rebasing adj NLI'!AX73)*AX110)*AX$19*AX$128)</f>
        <v>14.823497854360038</v>
      </c>
      <c r="AY83" s="11">
        <f>IF('KWh (Cumulative) NLI'!AY83=0,0,((('KWh (Monthly) ENTRY NLI '!AY83*0.5)+'KWh (Cumulative) NLI'!AX83-'Rebasing adj NLI'!AY73)*AY110)*AY$19*AY$128)</f>
        <v>1.3504471071543855</v>
      </c>
      <c r="AZ83" s="11">
        <f>IF('KWh (Cumulative) NLI'!AZ83=0,0,((('KWh (Monthly) ENTRY NLI '!AZ83*0.5)+'KWh (Cumulative) NLI'!AY83-'Rebasing adj NLI'!AZ73)*AZ110)*AZ$19*AZ$128)</f>
        <v>60.636971300381489</v>
      </c>
      <c r="BA83" s="11">
        <f>IF('KWh (Cumulative) NLI'!BA83=0,0,((('KWh (Monthly) ENTRY NLI '!BA83*0.5)+'KWh (Cumulative) NLI'!AZ83-'Rebasing adj NLI'!BA73)*BA110)*BA$19*BA$128)</f>
        <v>1709.2632306665348</v>
      </c>
      <c r="BB83" s="11">
        <f>IF('KWh (Cumulative) NLI'!BB83=0,0,((('KWh (Monthly) ENTRY NLI '!BB83*0.5)+'KWh (Cumulative) NLI'!BA83-'Rebasing adj NLI'!BB73)*BB110)*BB$19*BB$128)</f>
        <v>5100.4895359477005</v>
      </c>
      <c r="BC83" s="11">
        <f>IF('KWh (Cumulative) NLI'!BC83=0,0,((('KWh (Monthly) ENTRY NLI '!BC83*0.5)+'KWh (Cumulative) NLI'!BB83-'Rebasing adj NLI'!BC73)*BC110)*BC$19*BC$128)</f>
        <v>15313.649899320879</v>
      </c>
      <c r="BD83" s="11">
        <f>IF('KWh (Cumulative) NLI'!BD83=0,0,((('KWh (Monthly) ENTRY NLI '!BD83*0.5)+'KWh (Cumulative) NLI'!BC83-'Rebasing adj NLI'!BD73)*BD110)*BD$19*BD$128)</f>
        <v>0</v>
      </c>
      <c r="BE83" s="11">
        <f>IF('KWh (Cumulative) NLI'!BE83=0,0,((('KWh (Monthly) ENTRY NLI '!BE83*0.5)+'KWh (Cumulative) NLI'!BD83-'Rebasing adj NLI'!BE73)*BE110)*BE$19*BE$128)</f>
        <v>0</v>
      </c>
      <c r="BF83" s="11">
        <f>IF('KWh (Cumulative) NLI'!BF83=0,0,((('KWh (Monthly) ENTRY NLI '!BF83*0.5)+'KWh (Cumulative) NLI'!BE83-'Rebasing adj NLI'!BF73)*BF110)*BF$19*BF$128)</f>
        <v>0</v>
      </c>
      <c r="BG83" s="11">
        <f>IF('KWh (Cumulative) NLI'!BG83=0,0,((('KWh (Monthly) ENTRY NLI '!BG83*0.5)+'KWh (Cumulative) NLI'!BF83-'Rebasing adj NLI'!BG73)*BG110)*BG$19*BG$128)</f>
        <v>0</v>
      </c>
      <c r="BH83" s="11">
        <f>IF('KWh (Cumulative) NLI'!BH83=0,0,((('KWh (Monthly) ENTRY NLI '!BH83*0.5)+'KWh (Cumulative) NLI'!BG83-'Rebasing adj NLI'!BH73)*BH110)*BH$19*BH$128)</f>
        <v>0</v>
      </c>
      <c r="BI83" s="11">
        <f>IF('KWh (Cumulative) NLI'!BI83=0,0,((('KWh (Monthly) ENTRY NLI '!BI83*0.5)+'KWh (Cumulative) NLI'!BH83-'Rebasing adj NLI'!BI73)*BI110)*BI$19*BI$128)</f>
        <v>0</v>
      </c>
      <c r="BJ83" s="11">
        <f>IF('KWh (Cumulative) NLI'!BJ83=0,0,((('KWh (Monthly) ENTRY NLI '!BJ83*0.5)+'KWh (Cumulative) NLI'!BI83-'Rebasing adj NLI'!BJ73)*BJ110)*BJ$19*BJ$128)</f>
        <v>0</v>
      </c>
      <c r="BK83" s="11">
        <f>IF('KWh (Cumulative) NLI'!BK83=0,0,((('KWh (Monthly) ENTRY NLI '!BK83*0.5)+'KWh (Cumulative) NLI'!BJ83-'Rebasing adj NLI'!BK73)*BK110)*BK$19*BK$128)</f>
        <v>0</v>
      </c>
      <c r="BL83" s="11">
        <f>IF('KWh (Cumulative) NLI'!BL83=0,0,((('KWh (Monthly) ENTRY NLI '!BL83*0.5)+'KWh (Cumulative) NLI'!BK83-'Rebasing adj NLI'!BL73)*BL110)*BL$19*BL$128)</f>
        <v>0</v>
      </c>
      <c r="BM83" s="11">
        <f>IF('KWh (Cumulative) NLI'!BM83=0,0,((('KWh (Monthly) ENTRY NLI '!BM83*0.5)+'KWh (Cumulative) NLI'!BL83-'Rebasing adj NLI'!BM73)*BM110)*BM$19*BM$128)</f>
        <v>0</v>
      </c>
      <c r="BN83" s="11">
        <f>IF('KWh (Cumulative) NLI'!BN83=0,0,((('KWh (Monthly) ENTRY NLI '!BN83*0.5)+'KWh (Cumulative) NLI'!BM83-'Rebasing adj NLI'!BN73)*BN110)*BN$19*BN$128)</f>
        <v>0</v>
      </c>
      <c r="BO83" s="11">
        <f>IF('KWh (Cumulative) NLI'!BO83=0,0,((('KWh (Monthly) ENTRY NLI '!BO83*0.5)+'KWh (Cumulative) NLI'!BN83-'Rebasing adj NLI'!BO73)*BO110)*BO$19*BO$128)</f>
        <v>0</v>
      </c>
      <c r="BP83" s="11">
        <f>IF('KWh (Cumulative) NLI'!BP83=0,0,((('KWh (Monthly) ENTRY NLI '!BP83*0.5)+'KWh (Cumulative) NLI'!BO83-'Rebasing adj NLI'!BP73)*BP110)*BP$19*BP$128)</f>
        <v>0</v>
      </c>
      <c r="BQ83" s="11">
        <f>IF('KWh (Cumulative) NLI'!BQ83=0,0,((('KWh (Monthly) ENTRY NLI '!BQ83*0.5)+'KWh (Cumulative) NLI'!BP83-'Rebasing adj NLI'!BQ73)*BQ110)*BQ$19*BQ$128)</f>
        <v>0</v>
      </c>
      <c r="BR83" s="11">
        <f>IF('KWh (Cumulative) NLI'!BR83=0,0,((('KWh (Monthly) ENTRY NLI '!BR83*0.5)+'KWh (Cumulative) NLI'!BQ83-'Rebasing adj NLI'!BR73)*BR110)*BR$19*BR$128)</f>
        <v>0</v>
      </c>
      <c r="BS83" s="11">
        <f>IF('KWh (Cumulative) NLI'!BS83=0,0,((('KWh (Monthly) ENTRY NLI '!BS83*0.5)+'KWh (Cumulative) NLI'!BR83-'Rebasing adj NLI'!BS73)*BS110)*BS$19*BS$128)</f>
        <v>0</v>
      </c>
      <c r="BT83" s="11">
        <f>IF('KWh (Cumulative) NLI'!BT83=0,0,((('KWh (Monthly) ENTRY NLI '!BT83*0.5)+'KWh (Cumulative) NLI'!BS83-'Rebasing adj NLI'!BT73)*BT110)*BT$19*BT$128)</f>
        <v>0</v>
      </c>
      <c r="BU83" s="11">
        <f>IF('KWh (Cumulative) NLI'!BU83=0,0,((('KWh (Monthly) ENTRY NLI '!BU83*0.5)+'KWh (Cumulative) NLI'!BT83-'Rebasing adj NLI'!BU73)*BU110)*BU$19*BU$128)</f>
        <v>0</v>
      </c>
      <c r="BV83" s="11">
        <f>IF('KWh (Cumulative) NLI'!BV83=0,0,((('KWh (Monthly) ENTRY NLI '!BV83*0.5)+'KWh (Cumulative) NLI'!BU83-'Rebasing adj NLI'!BV73)*BV110)*BV$19*BV$128)</f>
        <v>0</v>
      </c>
      <c r="BW83" s="11">
        <f>IF('KWh (Cumulative) NLI'!BW83=0,0,((('KWh (Monthly) ENTRY NLI '!BW83*0.5)+'KWh (Cumulative) NLI'!BV83-'Rebasing adj NLI'!BW73)*BW110)*BW$19*BW$128)</f>
        <v>0</v>
      </c>
      <c r="BX83" s="11">
        <f>IF('KWh (Cumulative) NLI'!BX83=0,0,((('KWh (Monthly) ENTRY NLI '!BX83*0.5)+'KWh (Cumulative) NLI'!BW83-'Rebasing adj NLI'!BX73)*BX110)*BX$19*BX$128)</f>
        <v>0</v>
      </c>
      <c r="BY83" s="11">
        <f>IF('KWh (Cumulative) NLI'!BY83=0,0,((('KWh (Monthly) ENTRY NLI '!BY83*0.5)+'KWh (Cumulative) NLI'!BX83-'Rebasing adj NLI'!BY73)*BY110)*BY$19*BY$128)</f>
        <v>0</v>
      </c>
      <c r="BZ83" s="11">
        <f>IF('KWh (Cumulative) NLI'!BZ83=0,0,((('KWh (Monthly) ENTRY NLI '!BZ83*0.5)+'KWh (Cumulative) NLI'!BY83-'Rebasing adj NLI'!BZ73)*BZ110)*BZ$19*BZ$128)</f>
        <v>0</v>
      </c>
      <c r="CA83" s="11">
        <f>IF('KWh (Cumulative) NLI'!CA83=0,0,((('KWh (Monthly) ENTRY NLI '!CA83*0.5)+'KWh (Cumulative) NLI'!BZ83-'Rebasing adj NLI'!CA73)*CA110)*CA$19*CA$128)</f>
        <v>0</v>
      </c>
      <c r="CB83" s="11">
        <f>IF('KWh (Cumulative) NLI'!CB83=0,0,((('KWh (Monthly) ENTRY NLI '!CB83*0.5)+'KWh (Cumulative) NLI'!CA83-'Rebasing adj NLI'!CB73)*CB110)*CB$19*CB$128)</f>
        <v>0</v>
      </c>
      <c r="CC83" s="11">
        <f>IF('KWh (Cumulative) NLI'!CC83=0,0,((('KWh (Monthly) ENTRY NLI '!CC83*0.5)+'KWh (Cumulative) NLI'!CB83-'Rebasing adj NLI'!CC73)*CC110)*CC$19*CC$128)</f>
        <v>0</v>
      </c>
      <c r="CD83" s="11">
        <f>IF('KWh (Cumulative) NLI'!CD83=0,0,((('KWh (Monthly) ENTRY NLI '!CD83*0.5)+'KWh (Cumulative) NLI'!CC83-'Rebasing adj NLI'!CD73)*CD110)*CD$19*CD$128)</f>
        <v>0</v>
      </c>
      <c r="CE83" s="11">
        <f>IF('KWh (Cumulative) NLI'!CE83=0,0,((('KWh (Monthly) ENTRY NLI '!CE83*0.5)+'KWh (Cumulative) NLI'!CD83-'Rebasing adj NLI'!CE73)*CE110)*CE$19*CE$128)</f>
        <v>0</v>
      </c>
      <c r="CF83" s="11">
        <f>IF('KWh (Cumulative) NLI'!CF83=0,0,((('KWh (Monthly) ENTRY NLI '!CF83*0.5)+'KWh (Cumulative) NLI'!CE83-'Rebasing adj NLI'!CF73)*CF110)*CF$19*CF$128)</f>
        <v>0</v>
      </c>
      <c r="CG83" s="11">
        <f>IF('KWh (Cumulative) NLI'!CG83=0,0,((('KWh (Monthly) ENTRY NLI '!CG83*0.5)+'KWh (Cumulative) NLI'!CF83-'Rebasing adj NLI'!CG73)*CG110)*CG$19*CG$128)</f>
        <v>0</v>
      </c>
      <c r="CH83" s="11">
        <f>IF('KWh (Cumulative) NLI'!CH83=0,0,((('KWh (Monthly) ENTRY NLI '!CH83*0.5)+'KWh (Cumulative) NLI'!CG83-'Rebasing adj NLI'!CH73)*CH110)*CH$19*CH$128)</f>
        <v>0</v>
      </c>
      <c r="CI83" s="11">
        <f>IF('KWh (Cumulative) NLI'!CI83=0,0,((('KWh (Monthly) ENTRY NLI '!CI83*0.5)+'KWh (Cumulative) NLI'!CH83-'Rebasing adj NLI'!CI73)*CI110)*CI$19*CI$128)</f>
        <v>0</v>
      </c>
      <c r="CJ83" s="11">
        <f>IF('KWh (Cumulative) NLI'!CJ83=0,0,((('KWh (Monthly) ENTRY NLI '!CJ83*0.5)+'KWh (Cumulative) NLI'!CI83-'Rebasing adj NLI'!CJ73)*CJ110)*CJ$19*CJ$128)</f>
        <v>0</v>
      </c>
      <c r="CK83" s="111">
        <f t="shared" si="37"/>
        <v>579014.15803832747</v>
      </c>
      <c r="CL83" s="111">
        <v>59558.032573378878</v>
      </c>
    </row>
    <row r="84" spans="1:90" x14ac:dyDescent="0.25">
      <c r="A84" s="209"/>
      <c r="B84" s="45" t="s">
        <v>11</v>
      </c>
      <c r="C84" s="11">
        <f>IF('KWh (Cumulative) NLI'!C84=0,0,((('KWh (Monthly) ENTRY NLI '!C84*0.5)-'Rebasing adj NLI'!C74)*C111)*C$19*C$128)</f>
        <v>0</v>
      </c>
      <c r="D84" s="11">
        <f>IF('KWh (Cumulative) NLI'!D84=0,0,((('KWh (Monthly) ENTRY NLI '!D84*0.5)+'KWh (Cumulative) NLI'!C84-'Rebasing adj NLI'!D74)*D111)*D$19*D$128)</f>
        <v>0</v>
      </c>
      <c r="E84" s="11">
        <f>IF('KWh (Cumulative) NLI'!E84=0,0,((('KWh (Monthly) ENTRY NLI '!E84*0.5)+'KWh (Cumulative) NLI'!D84-'Rebasing adj NLI'!E74)*E111)*E$19*E$128)</f>
        <v>0</v>
      </c>
      <c r="F84" s="11">
        <f>IF('KWh (Cumulative) NLI'!F84=0,0,((('KWh (Monthly) ENTRY NLI '!F84*0.5)+'KWh (Cumulative) NLI'!E84-'Rebasing adj NLI'!F74)*F111)*F$19*F$128)</f>
        <v>0</v>
      </c>
      <c r="G84" s="11">
        <f>IF('KWh (Cumulative) NLI'!G84=0,0,((('KWh (Monthly) ENTRY NLI '!G84*0.5)+'KWh (Cumulative) NLI'!F84-'Rebasing adj NLI'!G74)*G111)*G$19*G$128)</f>
        <v>0</v>
      </c>
      <c r="H84" s="11">
        <f>IF('KWh (Cumulative) NLI'!H84=0,0,((('KWh (Monthly) ENTRY NLI '!H84*0.5)+'KWh (Cumulative) NLI'!G84-'Rebasing adj NLI'!H74)*H111)*H$19*H$128)</f>
        <v>0</v>
      </c>
      <c r="I84" s="11">
        <f>IF('KWh (Cumulative) NLI'!I84=0,0,((('KWh (Monthly) ENTRY NLI '!I84*0.5)+'KWh (Cumulative) NLI'!H84-'Rebasing adj NLI'!I74)*I111)*I$19*I$128)</f>
        <v>0</v>
      </c>
      <c r="J84" s="11">
        <f>IF('KWh (Cumulative) NLI'!J84=0,0,((('KWh (Monthly) ENTRY NLI '!J84*0.5)+'KWh (Cumulative) NLI'!I84-'Rebasing adj NLI'!J74)*J111)*J$19*J$128)</f>
        <v>0</v>
      </c>
      <c r="K84" s="11">
        <f>IF('KWh (Cumulative) NLI'!K84=0,0,((('KWh (Monthly) ENTRY NLI '!K84*0.5)+'KWh (Cumulative) NLI'!J84-'Rebasing adj NLI'!K74)*K111)*K$19*K$128)</f>
        <v>0</v>
      </c>
      <c r="L84" s="11">
        <f>IF('KWh (Cumulative) NLI'!L84=0,0,((('KWh (Monthly) ENTRY NLI '!L84*0.5)+'KWh (Cumulative) NLI'!K84-'Rebasing adj NLI'!L74)*L111)*L$19*L$128)</f>
        <v>0</v>
      </c>
      <c r="M84" s="11">
        <f>IF('KWh (Cumulative) NLI'!M84=0,0,((('KWh (Monthly) ENTRY NLI '!M84*0.5)+'KWh (Cumulative) NLI'!L84-'Rebasing adj NLI'!M74)*M111)*M$19*M$128)</f>
        <v>0</v>
      </c>
      <c r="N84" s="11">
        <f>IF('KWh (Cumulative) NLI'!N84=0,0,((('KWh (Monthly) ENTRY NLI '!N84*0.5)+'KWh (Cumulative) NLI'!M84-'Rebasing adj NLI'!N74)*N111)*N$19*N$128)</f>
        <v>0</v>
      </c>
      <c r="O84" s="11">
        <f>IF('KWh (Cumulative) NLI'!O84=0,0,((('KWh (Monthly) ENTRY NLI '!O84*0.5)+'KWh (Cumulative) NLI'!N84-'Rebasing adj NLI'!O74)*O111)*O$19*O$128)</f>
        <v>0</v>
      </c>
      <c r="P84" s="11">
        <f>IF('KWh (Cumulative) NLI'!P84=0,0,((('KWh (Monthly) ENTRY NLI '!P84*0.5)+'KWh (Cumulative) NLI'!O84-'Rebasing adj NLI'!P74)*P111)*P$19*P$128)</f>
        <v>0</v>
      </c>
      <c r="Q84" s="11">
        <f>IF('KWh (Cumulative) NLI'!Q84=0,0,((('KWh (Monthly) ENTRY NLI '!Q84*0.5)+'KWh (Cumulative) NLI'!P84-'Rebasing adj NLI'!Q74)*Q111)*Q$19*Q$128)</f>
        <v>0</v>
      </c>
      <c r="R84" s="11">
        <f>IF('KWh (Cumulative) NLI'!R84=0,0,((('KWh (Monthly) ENTRY NLI '!R84*0.5)+'KWh (Cumulative) NLI'!Q84-'Rebasing adj NLI'!R74)*R111)*R$19*R$128)</f>
        <v>0</v>
      </c>
      <c r="S84" s="11">
        <f>IF('KWh (Cumulative) NLI'!S84=0,0,((('KWh (Monthly) ENTRY NLI '!S84*0.5)+'KWh (Cumulative) NLI'!R84-'Rebasing adj NLI'!S74)*S111)*S$19*S$128)</f>
        <v>0</v>
      </c>
      <c r="T84" s="11">
        <f>IF('KWh (Cumulative) NLI'!T84=0,0,((('KWh (Monthly) ENTRY NLI '!T84*0.5)+'KWh (Cumulative) NLI'!S84-'Rebasing adj NLI'!T74)*T111)*T$19*T$128)</f>
        <v>0</v>
      </c>
      <c r="U84" s="11">
        <f>IF('KWh (Cumulative) NLI'!U84=0,0,((('KWh (Monthly) ENTRY NLI '!U84*0.5)+'KWh (Cumulative) NLI'!T84-'Rebasing adj NLI'!U74)*U111)*U$19*U$128)</f>
        <v>0</v>
      </c>
      <c r="V84" s="11">
        <f>IF('KWh (Cumulative) NLI'!V84=0,0,((('KWh (Monthly) ENTRY NLI '!V84*0.5)+'KWh (Cumulative) NLI'!U84-'Rebasing adj NLI'!V74)*V111)*V$19*V$128)</f>
        <v>0</v>
      </c>
      <c r="W84" s="11">
        <f>IF('KWh (Cumulative) NLI'!W84=0,0,((('KWh (Monthly) ENTRY NLI '!W84*0.5)+'KWh (Cumulative) NLI'!V84-'Rebasing adj NLI'!W74)*W111)*W$19*W$128)</f>
        <v>37.271968912160467</v>
      </c>
      <c r="X84" s="11">
        <f>IF('KWh (Cumulative) NLI'!X84=0,0,((('KWh (Monthly) ENTRY NLI '!X84*0.5)+'KWh (Cumulative) NLI'!W84-'Rebasing adj NLI'!X74)*X111)*X$19*X$128)</f>
        <v>51.137986145801356</v>
      </c>
      <c r="Y84" s="11">
        <f>IF('KWh (Cumulative) NLI'!Y84=0,0,((('KWh (Monthly) ENTRY NLI '!Y84*0.5)+'KWh (Cumulative) NLI'!X84-'Rebasing adj NLI'!Y74)*Y111)*Y$19*Y$128)</f>
        <v>43.76364445727787</v>
      </c>
      <c r="Z84" s="11">
        <f>IF('KWh (Cumulative) NLI'!Z84=0,0,((('KWh (Monthly) ENTRY NLI '!Z84*0.5)+'KWh (Cumulative) NLI'!Y84-'Rebasing adj NLI'!Z74)*Z111)*Z$19*Z$128)</f>
        <v>46.433056516945619</v>
      </c>
      <c r="AA84" s="11">
        <f>IF('KWh (Cumulative) NLI'!AA84=0,0,((('KWh (Monthly) ENTRY NLI '!AA84*0.5)+'KWh (Cumulative) NLI'!Z84-'Rebasing adj NLI'!AA74)*AA111)*AA$19*AA$128)</f>
        <v>49.734338474901435</v>
      </c>
      <c r="AB84" s="11">
        <f>IF('KWh (Cumulative) NLI'!AB84=0,0,((('KWh (Monthly) ENTRY NLI '!AB84*0.5)+'KWh (Cumulative) NLI'!AA84-'Rebasing adj NLI'!AB74)*AB111)*AB$19*AB$128)</f>
        <v>41.565240457707887</v>
      </c>
      <c r="AC84" s="11">
        <f>IF('KWh (Cumulative) NLI'!AC84=0,0,((('KWh (Monthly) ENTRY NLI '!AC84*0.5)+'KWh (Cumulative) NLI'!AB84-'Rebasing adj NLI'!AC74)*AC111)*AC$19*AC$128)</f>
        <v>205.43910410914609</v>
      </c>
      <c r="AD84" s="11">
        <f>IF('KWh (Cumulative) NLI'!AD84=0,0,((('KWh (Monthly) ENTRY NLI '!AD84*0.5)+'KWh (Cumulative) NLI'!AC84-'Rebasing adj NLI'!AD74)*AD111)*AD$19*AD$128)</f>
        <v>543.0666317525114</v>
      </c>
      <c r="AE84" s="11">
        <f>IF('KWh (Cumulative) NLI'!AE84=0,0,((('KWh (Monthly) ENTRY NLI '!AE84*0.5)+'KWh (Cumulative) NLI'!AD84-'Rebasing adj NLI'!AE74)*AE111)*AE$19*AE$128)</f>
        <v>898.53891380845585</v>
      </c>
      <c r="AF84" s="11">
        <f>IF('KWh (Cumulative) NLI'!AF84=0,0,((('KWh (Monthly) ENTRY NLI '!AF84*0.5)+'KWh (Cumulative) NLI'!AE84-'Rebasing adj NLI'!AF74)*AF111)*AF$19*AF$128)</f>
        <v>1280.3914265337735</v>
      </c>
      <c r="AG84" s="11">
        <f>IF('KWh (Cumulative) NLI'!AG84=0,0,((('KWh (Monthly) ENTRY NLI '!AG84*0.5)+'KWh (Cumulative) NLI'!AF84-'Rebasing adj NLI'!AG74)*AG111)*AG$19*AG$128)</f>
        <v>1721.4949744388373</v>
      </c>
      <c r="AH84" s="11">
        <f>IF('KWh (Cumulative) NLI'!AH84=0,0,((('KWh (Monthly) ENTRY NLI '!AH84*0.5)+'KWh (Cumulative) NLI'!AG84-'Rebasing adj NLI'!AH74)*AH111)*AH$19*AH$128)</f>
        <v>1292.0059289970752</v>
      </c>
      <c r="AI84" s="11">
        <f>IF('KWh (Cumulative) NLI'!AI84=0,0,((('KWh (Monthly) ENTRY NLI '!AI84*0.5)+'KWh (Cumulative) NLI'!AH84-'Rebasing adj NLI'!AI74)*AI111)*AI$19*AI$128)</f>
        <v>1586.7058273260288</v>
      </c>
      <c r="AJ84" s="11">
        <f>IF('KWh (Cumulative) NLI'!AJ84=0,0,((('KWh (Monthly) ENTRY NLI '!AJ84*0.5)+'KWh (Cumulative) NLI'!AI84-'Rebasing adj NLI'!AJ74)*AJ111)*AJ$19*AJ$128)</f>
        <v>1038.7307663120666</v>
      </c>
      <c r="AK84" s="11">
        <f>IF('KWh (Cumulative) NLI'!AK84=0,0,((('KWh (Monthly) ENTRY NLI '!AK84*0.5)+'KWh (Cumulative) NLI'!AJ84-'Rebasing adj NLI'!AK74)*AK111)*AK$19*AK$128)</f>
        <v>890.78867587858667</v>
      </c>
      <c r="AL84" s="11">
        <f>IF('KWh (Cumulative) NLI'!AL84=0,0,((('KWh (Monthly) ENTRY NLI '!AL84*0.5)+'KWh (Cumulative) NLI'!AK84-'Rebasing adj NLI'!AL74)*AL111)*AL$19*AL$128)</f>
        <v>1108.9589743913748</v>
      </c>
      <c r="AM84" s="11">
        <f>IF('KWh (Cumulative) NLI'!AM84=0,0,((('KWh (Monthly) ENTRY NLI '!AM84*0.5)+'KWh (Cumulative) NLI'!AL84-'Rebasing adj NLI'!AM74)*AM111)*AM$19*AM$128)</f>
        <v>1360.4992146437269</v>
      </c>
      <c r="AN84" s="11">
        <f>IF('KWh (Cumulative) NLI'!AN84=0,0,((('KWh (Monthly) ENTRY NLI '!AN84*0.5)+'KWh (Cumulative) NLI'!AM84-'Rebasing adj NLI'!AN74)*AN111)*AN$19*AN$128)</f>
        <v>1147.3430003830242</v>
      </c>
      <c r="AO84" s="11">
        <f>IF('KWh (Cumulative) NLI'!AO84=0,0,((('KWh (Monthly) ENTRY NLI '!AO84*0.5)+'KWh (Cumulative) NLI'!AN84-'Rebasing adj NLI'!AO74)*AO111)*AO$19*AO$128)</f>
        <v>952.48623794284697</v>
      </c>
      <c r="AP84" s="11">
        <f>IF('KWh (Cumulative) NLI'!AP84=0,0,((('KWh (Monthly) ENTRY NLI '!AP84*0.5)+'KWh (Cumulative) NLI'!AO84-'Rebasing adj NLI'!AP74)*AP111)*AP$19*AP$128)</f>
        <v>911.4951787413753</v>
      </c>
      <c r="AQ84" s="11">
        <f>IF('KWh (Cumulative) NLI'!AQ84=0,0,((('KWh (Monthly) ENTRY NLI '!AQ84*0.5)+'KWh (Cumulative) NLI'!AP84-'Rebasing adj NLI'!AQ74)*AQ111)*AQ$19*AQ$128)</f>
        <v>1132.1197830928504</v>
      </c>
      <c r="AR84" s="11">
        <f>IF('KWh (Cumulative) NLI'!AR84=0,0,((('KWh (Monthly) ENTRY NLI '!AR84*0.5)+'KWh (Cumulative) NLI'!AQ84-'Rebasing adj NLI'!AR74)*AR111)*AR$19*AR$128)</f>
        <v>1689.9758945107956</v>
      </c>
      <c r="AS84" s="11">
        <f>IF('KWh (Cumulative) NLI'!AS84=0,0,((('KWh (Monthly) ENTRY NLI '!AS84*0.5)+'KWh (Cumulative) NLI'!AR84-'Rebasing adj NLI'!AS74)*AS111)*AS$19*AS$128)</f>
        <v>2277.6889405845736</v>
      </c>
      <c r="AT84" s="11">
        <f>IF('KWh (Cumulative) NLI'!AT84=0,0,((('KWh (Monthly) ENTRY NLI '!AT84*0.5)+'KWh (Cumulative) NLI'!AS84-'Rebasing adj NLI'!AT74)*AT111)*AT$19*AT$128)</f>
        <v>1783.2533616252349</v>
      </c>
      <c r="AU84" s="11">
        <f>IF('KWh (Cumulative) NLI'!AU84=0,0,((('KWh (Monthly) ENTRY NLI '!AU84*0.5)+'KWh (Cumulative) NLI'!AT84-'Rebasing adj NLI'!AU74)*AU111)*AU$19*AU$128)</f>
        <v>2157.6226254020662</v>
      </c>
      <c r="AV84" s="11">
        <f>IF('KWh (Cumulative) NLI'!AV84=0,0,((('KWh (Monthly) ENTRY NLI '!AV84*0.5)+'KWh (Cumulative) NLI'!AU84-'Rebasing adj NLI'!AV74)*AV111)*AV$19*AV$128)</f>
        <v>1412.4792160580075</v>
      </c>
      <c r="AW84" s="11">
        <f>IF('KWh (Cumulative) NLI'!AW84=0,0,((('KWh (Monthly) ENTRY NLI '!AW84*0.5)+'KWh (Cumulative) NLI'!AV84-'Rebasing adj NLI'!AW74)*AW111)*AW$19*AW$128)</f>
        <v>1206.8718510940132</v>
      </c>
      <c r="AX84" s="11">
        <f>IF('KWh (Cumulative) NLI'!AX84=0,0,((('KWh (Monthly) ENTRY NLI '!AX84*0.5)+'KWh (Cumulative) NLI'!AW84-'Rebasing adj NLI'!AX74)*AX111)*AX$19*AX$128)</f>
        <v>1274.0805314738932</v>
      </c>
      <c r="AY84" s="11">
        <f>IF('KWh (Cumulative) NLI'!AY84=0,0,((('KWh (Monthly) ENTRY NLI '!AY84*0.5)+'KWh (Cumulative) NLI'!AX84-'Rebasing adj NLI'!AY74)*AY111)*AY$19*AY$128)</f>
        <v>1360.4992146437269</v>
      </c>
      <c r="AZ84" s="11">
        <f>IF('KWh (Cumulative) NLI'!AZ84=0,0,((('KWh (Monthly) ENTRY NLI '!AZ84*0.5)+'KWh (Cumulative) NLI'!AY84-'Rebasing adj NLI'!AZ74)*AZ111)*AZ$19*AZ$128)</f>
        <v>1147.3430003830242</v>
      </c>
      <c r="BA84" s="11">
        <f>IF('KWh (Cumulative) NLI'!BA84=0,0,((('KWh (Monthly) ENTRY NLI '!BA84*0.5)+'KWh (Cumulative) NLI'!AZ84-'Rebasing adj NLI'!BA74)*BA111)*BA$19*BA$128)</f>
        <v>952.48623794284697</v>
      </c>
      <c r="BB84" s="11">
        <f>IF('KWh (Cumulative) NLI'!BB84=0,0,((('KWh (Monthly) ENTRY NLI '!BB84*0.5)+'KWh (Cumulative) NLI'!BA84-'Rebasing adj NLI'!BB74)*BB111)*BB$19*BB$128)</f>
        <v>911.4951787413753</v>
      </c>
      <c r="BC84" s="11">
        <f>IF('KWh (Cumulative) NLI'!BC84=0,0,((('KWh (Monthly) ENTRY NLI '!BC84*0.5)+'KWh (Cumulative) NLI'!BB84-'Rebasing adj NLI'!BC74)*BC111)*BC$19*BC$128)</f>
        <v>1132.1197830928504</v>
      </c>
      <c r="BD84" s="11">
        <f>IF('KWh (Cumulative) NLI'!BD84=0,0,((('KWh (Monthly) ENTRY NLI '!BD84*0.5)+'KWh (Cumulative) NLI'!BC84-'Rebasing adj NLI'!BD74)*BD111)*BD$19*BD$128)</f>
        <v>0</v>
      </c>
      <c r="BE84" s="11">
        <f>IF('KWh (Cumulative) NLI'!BE84=0,0,((('KWh (Monthly) ENTRY NLI '!BE84*0.5)+'KWh (Cumulative) NLI'!BD84-'Rebasing adj NLI'!BE74)*BE111)*BE$19*BE$128)</f>
        <v>0</v>
      </c>
      <c r="BF84" s="11">
        <f>IF('KWh (Cumulative) NLI'!BF84=0,0,((('KWh (Monthly) ENTRY NLI '!BF84*0.5)+'KWh (Cumulative) NLI'!BE84-'Rebasing adj NLI'!BF74)*BF111)*BF$19*BF$128)</f>
        <v>0</v>
      </c>
      <c r="BG84" s="11">
        <f>IF('KWh (Cumulative) NLI'!BG84=0,0,((('KWh (Monthly) ENTRY NLI '!BG84*0.5)+'KWh (Cumulative) NLI'!BF84-'Rebasing adj NLI'!BG74)*BG111)*BG$19*BG$128)</f>
        <v>0</v>
      </c>
      <c r="BH84" s="11">
        <f>IF('KWh (Cumulative) NLI'!BH84=0,0,((('KWh (Monthly) ENTRY NLI '!BH84*0.5)+'KWh (Cumulative) NLI'!BG84-'Rebasing adj NLI'!BH74)*BH111)*BH$19*BH$128)</f>
        <v>0</v>
      </c>
      <c r="BI84" s="11">
        <f>IF('KWh (Cumulative) NLI'!BI84=0,0,((('KWh (Monthly) ENTRY NLI '!BI84*0.5)+'KWh (Cumulative) NLI'!BH84-'Rebasing adj NLI'!BI74)*BI111)*BI$19*BI$128)</f>
        <v>0</v>
      </c>
      <c r="BJ84" s="11">
        <f>IF('KWh (Cumulative) NLI'!BJ84=0,0,((('KWh (Monthly) ENTRY NLI '!BJ84*0.5)+'KWh (Cumulative) NLI'!BI84-'Rebasing adj NLI'!BJ74)*BJ111)*BJ$19*BJ$128)</f>
        <v>0</v>
      </c>
      <c r="BK84" s="11">
        <f>IF('KWh (Cumulative) NLI'!BK84=0,0,((('KWh (Monthly) ENTRY NLI '!BK84*0.5)+'KWh (Cumulative) NLI'!BJ84-'Rebasing adj NLI'!BK74)*BK111)*BK$19*BK$128)</f>
        <v>0</v>
      </c>
      <c r="BL84" s="11">
        <f>IF('KWh (Cumulative) NLI'!BL84=0,0,((('KWh (Monthly) ENTRY NLI '!BL84*0.5)+'KWh (Cumulative) NLI'!BK84-'Rebasing adj NLI'!BL74)*BL111)*BL$19*BL$128)</f>
        <v>0</v>
      </c>
      <c r="BM84" s="11">
        <f>IF('KWh (Cumulative) NLI'!BM84=0,0,((('KWh (Monthly) ENTRY NLI '!BM84*0.5)+'KWh (Cumulative) NLI'!BL84-'Rebasing adj NLI'!BM74)*BM111)*BM$19*BM$128)</f>
        <v>0</v>
      </c>
      <c r="BN84" s="11">
        <f>IF('KWh (Cumulative) NLI'!BN84=0,0,((('KWh (Monthly) ENTRY NLI '!BN84*0.5)+'KWh (Cumulative) NLI'!BM84-'Rebasing adj NLI'!BN74)*BN111)*BN$19*BN$128)</f>
        <v>0</v>
      </c>
      <c r="BO84" s="11">
        <f>IF('KWh (Cumulative) NLI'!BO84=0,0,((('KWh (Monthly) ENTRY NLI '!BO84*0.5)+'KWh (Cumulative) NLI'!BN84-'Rebasing adj NLI'!BO74)*BO111)*BO$19*BO$128)</f>
        <v>0</v>
      </c>
      <c r="BP84" s="11">
        <f>IF('KWh (Cumulative) NLI'!BP84=0,0,((('KWh (Monthly) ENTRY NLI '!BP84*0.5)+'KWh (Cumulative) NLI'!BO84-'Rebasing adj NLI'!BP74)*BP111)*BP$19*BP$128)</f>
        <v>0</v>
      </c>
      <c r="BQ84" s="11">
        <f>IF('KWh (Cumulative) NLI'!BQ84=0,0,((('KWh (Monthly) ENTRY NLI '!BQ84*0.5)+'KWh (Cumulative) NLI'!BP84-'Rebasing adj NLI'!BQ74)*BQ111)*BQ$19*BQ$128)</f>
        <v>0</v>
      </c>
      <c r="BR84" s="11">
        <f>IF('KWh (Cumulative) NLI'!BR84=0,0,((('KWh (Monthly) ENTRY NLI '!BR84*0.5)+'KWh (Cumulative) NLI'!BQ84-'Rebasing adj NLI'!BR74)*BR111)*BR$19*BR$128)</f>
        <v>0</v>
      </c>
      <c r="BS84" s="11">
        <f>IF('KWh (Cumulative) NLI'!BS84=0,0,((('KWh (Monthly) ENTRY NLI '!BS84*0.5)+'KWh (Cumulative) NLI'!BR84-'Rebasing adj NLI'!BS74)*BS111)*BS$19*BS$128)</f>
        <v>0</v>
      </c>
      <c r="BT84" s="11">
        <f>IF('KWh (Cumulative) NLI'!BT84=0,0,((('KWh (Monthly) ENTRY NLI '!BT84*0.5)+'KWh (Cumulative) NLI'!BS84-'Rebasing adj NLI'!BT74)*BT111)*BT$19*BT$128)</f>
        <v>0</v>
      </c>
      <c r="BU84" s="11">
        <f>IF('KWh (Cumulative) NLI'!BU84=0,0,((('KWh (Monthly) ENTRY NLI '!BU84*0.5)+'KWh (Cumulative) NLI'!BT84-'Rebasing adj NLI'!BU74)*BU111)*BU$19*BU$128)</f>
        <v>0</v>
      </c>
      <c r="BV84" s="11">
        <f>IF('KWh (Cumulative) NLI'!BV84=0,0,((('KWh (Monthly) ENTRY NLI '!BV84*0.5)+'KWh (Cumulative) NLI'!BU84-'Rebasing adj NLI'!BV74)*BV111)*BV$19*BV$128)</f>
        <v>0</v>
      </c>
      <c r="BW84" s="11">
        <f>IF('KWh (Cumulative) NLI'!BW84=0,0,((('KWh (Monthly) ENTRY NLI '!BW84*0.5)+'KWh (Cumulative) NLI'!BV84-'Rebasing adj NLI'!BW74)*BW111)*BW$19*BW$128)</f>
        <v>0</v>
      </c>
      <c r="BX84" s="11">
        <f>IF('KWh (Cumulative) NLI'!BX84=0,0,((('KWh (Monthly) ENTRY NLI '!BX84*0.5)+'KWh (Cumulative) NLI'!BW84-'Rebasing adj NLI'!BX74)*BX111)*BX$19*BX$128)</f>
        <v>0</v>
      </c>
      <c r="BY84" s="11">
        <f>IF('KWh (Cumulative) NLI'!BY84=0,0,((('KWh (Monthly) ENTRY NLI '!BY84*0.5)+'KWh (Cumulative) NLI'!BX84-'Rebasing adj NLI'!BY74)*BY111)*BY$19*BY$128)</f>
        <v>0</v>
      </c>
      <c r="BZ84" s="11">
        <f>IF('KWh (Cumulative) NLI'!BZ84=0,0,((('KWh (Monthly) ENTRY NLI '!BZ84*0.5)+'KWh (Cumulative) NLI'!BY84-'Rebasing adj NLI'!BZ74)*BZ111)*BZ$19*BZ$128)</f>
        <v>0</v>
      </c>
      <c r="CA84" s="11">
        <f>IF('KWh (Cumulative) NLI'!CA84=0,0,((('KWh (Monthly) ENTRY NLI '!CA84*0.5)+'KWh (Cumulative) NLI'!BZ84-'Rebasing adj NLI'!CA74)*CA111)*CA$19*CA$128)</f>
        <v>0</v>
      </c>
      <c r="CB84" s="11">
        <f>IF('KWh (Cumulative) NLI'!CB84=0,0,((('KWh (Monthly) ENTRY NLI '!CB84*0.5)+'KWh (Cumulative) NLI'!CA84-'Rebasing adj NLI'!CB74)*CB111)*CB$19*CB$128)</f>
        <v>0</v>
      </c>
      <c r="CC84" s="11">
        <f>IF('KWh (Cumulative) NLI'!CC84=0,0,((('KWh (Monthly) ENTRY NLI '!CC84*0.5)+'KWh (Cumulative) NLI'!CB84-'Rebasing adj NLI'!CC74)*CC111)*CC$19*CC$128)</f>
        <v>0</v>
      </c>
      <c r="CD84" s="11">
        <f>IF('KWh (Cumulative) NLI'!CD84=0,0,((('KWh (Monthly) ENTRY NLI '!CD84*0.5)+'KWh (Cumulative) NLI'!CC84-'Rebasing adj NLI'!CD74)*CD111)*CD$19*CD$128)</f>
        <v>0</v>
      </c>
      <c r="CE84" s="11">
        <f>IF('KWh (Cumulative) NLI'!CE84=0,0,((('KWh (Monthly) ENTRY NLI '!CE84*0.5)+'KWh (Cumulative) NLI'!CD84-'Rebasing adj NLI'!CE74)*CE111)*CE$19*CE$128)</f>
        <v>0</v>
      </c>
      <c r="CF84" s="11">
        <f>IF('KWh (Cumulative) NLI'!CF84=0,0,((('KWh (Monthly) ENTRY NLI '!CF84*0.5)+'KWh (Cumulative) NLI'!CE84-'Rebasing adj NLI'!CF74)*CF111)*CF$19*CF$128)</f>
        <v>0</v>
      </c>
      <c r="CG84" s="11">
        <f>IF('KWh (Cumulative) NLI'!CG84=0,0,((('KWh (Monthly) ENTRY NLI '!CG84*0.5)+'KWh (Cumulative) NLI'!CF84-'Rebasing adj NLI'!CG74)*CG111)*CG$19*CG$128)</f>
        <v>0</v>
      </c>
      <c r="CH84" s="11">
        <f>IF('KWh (Cumulative) NLI'!CH84=0,0,((('KWh (Monthly) ENTRY NLI '!CH84*0.5)+'KWh (Cumulative) NLI'!CG84-'Rebasing adj NLI'!CH74)*CH111)*CH$19*CH$128)</f>
        <v>0</v>
      </c>
      <c r="CI84" s="11">
        <f>IF('KWh (Cumulative) NLI'!CI84=0,0,((('KWh (Monthly) ENTRY NLI '!CI84*0.5)+'KWh (Cumulative) NLI'!CH84-'Rebasing adj NLI'!CI74)*CI111)*CI$19*CI$128)</f>
        <v>0</v>
      </c>
      <c r="CJ84" s="11">
        <f>IF('KWh (Cumulative) NLI'!CJ84=0,0,((('KWh (Monthly) ENTRY NLI '!CJ84*0.5)+'KWh (Cumulative) NLI'!CI84-'Rebasing adj NLI'!CJ74)*CJ111)*CJ$19*CJ$128)</f>
        <v>0</v>
      </c>
      <c r="CK84" s="111">
        <f t="shared" si="37"/>
        <v>33645.886708868878</v>
      </c>
      <c r="CL84" s="111">
        <v>10017.674411365722</v>
      </c>
    </row>
    <row r="85" spans="1:90" x14ac:dyDescent="0.25">
      <c r="A85" s="209"/>
      <c r="B85" s="45" t="s">
        <v>12</v>
      </c>
      <c r="C85" s="11">
        <f>IF('KWh (Cumulative) NLI'!C85=0,0,((('KWh (Monthly) ENTRY NLI '!C85*0.5)-'Rebasing adj NLI'!C75)*C112)*C$19*C$128)</f>
        <v>0</v>
      </c>
      <c r="D85" s="11">
        <f>IF('KWh (Cumulative) NLI'!D85=0,0,((('KWh (Monthly) ENTRY NLI '!D85*0.5)+'KWh (Cumulative) NLI'!C85-'Rebasing adj NLI'!D75)*D112)*D$19*D$128)</f>
        <v>0</v>
      </c>
      <c r="E85" s="11">
        <f>IF('KWh (Cumulative) NLI'!E85=0,0,((('KWh (Monthly) ENTRY NLI '!E85*0.5)+'KWh (Cumulative) NLI'!D85-'Rebasing adj NLI'!E75)*E112)*E$19*E$128)</f>
        <v>0</v>
      </c>
      <c r="F85" s="11">
        <f>IF('KWh (Cumulative) NLI'!F85=0,0,((('KWh (Monthly) ENTRY NLI '!F85*0.5)+'KWh (Cumulative) NLI'!E85-'Rebasing adj NLI'!F75)*F112)*F$19*F$128)</f>
        <v>0</v>
      </c>
      <c r="G85" s="11">
        <f>IF('KWh (Cumulative) NLI'!G85=0,0,((('KWh (Monthly) ENTRY NLI '!G85*0.5)+'KWh (Cumulative) NLI'!F85-'Rebasing adj NLI'!G75)*G112)*G$19*G$128)</f>
        <v>0</v>
      </c>
      <c r="H85" s="11">
        <f>IF('KWh (Cumulative) NLI'!H85=0,0,((('KWh (Monthly) ENTRY NLI '!H85*0.5)+'KWh (Cumulative) NLI'!G85-'Rebasing adj NLI'!H75)*H112)*H$19*H$128)</f>
        <v>0</v>
      </c>
      <c r="I85" s="11">
        <f>IF('KWh (Cumulative) NLI'!I85=0,0,((('KWh (Monthly) ENTRY NLI '!I85*0.5)+'KWh (Cumulative) NLI'!H85-'Rebasing adj NLI'!I75)*I112)*I$19*I$128)</f>
        <v>0</v>
      </c>
      <c r="J85" s="11">
        <f>IF('KWh (Cumulative) NLI'!J85=0,0,((('KWh (Monthly) ENTRY NLI '!J85*0.5)+'KWh (Cumulative) NLI'!I85-'Rebasing adj NLI'!J75)*J112)*J$19*J$128)</f>
        <v>0</v>
      </c>
      <c r="K85" s="11">
        <f>IF('KWh (Cumulative) NLI'!K85=0,0,((('KWh (Monthly) ENTRY NLI '!K85*0.5)+'KWh (Cumulative) NLI'!J85-'Rebasing adj NLI'!K75)*K112)*K$19*K$128)</f>
        <v>0</v>
      </c>
      <c r="L85" s="11">
        <f>IF('KWh (Cumulative) NLI'!L85=0,0,((('KWh (Monthly) ENTRY NLI '!L85*0.5)+'KWh (Cumulative) NLI'!K85-'Rebasing adj NLI'!L75)*L112)*L$19*L$128)</f>
        <v>0</v>
      </c>
      <c r="M85" s="11">
        <f>IF('KWh (Cumulative) NLI'!M85=0,0,((('KWh (Monthly) ENTRY NLI '!M85*0.5)+'KWh (Cumulative) NLI'!L85-'Rebasing adj NLI'!M75)*M112)*M$19*M$128)</f>
        <v>0</v>
      </c>
      <c r="N85" s="11">
        <f>IF('KWh (Cumulative) NLI'!N85=0,0,((('KWh (Monthly) ENTRY NLI '!N85*0.5)+'KWh (Cumulative) NLI'!M85-'Rebasing adj NLI'!N75)*N112)*N$19*N$128)</f>
        <v>0</v>
      </c>
      <c r="O85" s="11">
        <f>IF('KWh (Cumulative) NLI'!O85=0,0,((('KWh (Monthly) ENTRY NLI '!O85*0.5)+'KWh (Cumulative) NLI'!N85-'Rebasing adj NLI'!O75)*O112)*O$19*O$128)</f>
        <v>0</v>
      </c>
      <c r="P85" s="11">
        <f>IF('KWh (Cumulative) NLI'!P85=0,0,((('KWh (Monthly) ENTRY NLI '!P85*0.5)+'KWh (Cumulative) NLI'!O85-'Rebasing adj NLI'!P75)*P112)*P$19*P$128)</f>
        <v>0</v>
      </c>
      <c r="Q85" s="11">
        <f>IF('KWh (Cumulative) NLI'!Q85=0,0,((('KWh (Monthly) ENTRY NLI '!Q85*0.5)+'KWh (Cumulative) NLI'!P85-'Rebasing adj NLI'!Q75)*Q112)*Q$19*Q$128)</f>
        <v>0</v>
      </c>
      <c r="R85" s="11">
        <f>IF('KWh (Cumulative) NLI'!R85=0,0,((('KWh (Monthly) ENTRY NLI '!R85*0.5)+'KWh (Cumulative) NLI'!Q85-'Rebasing adj NLI'!R75)*R112)*R$19*R$128)</f>
        <v>0</v>
      </c>
      <c r="S85" s="11">
        <f>IF('KWh (Cumulative) NLI'!S85=0,0,((('KWh (Monthly) ENTRY NLI '!S85*0.5)+'KWh (Cumulative) NLI'!R85-'Rebasing adj NLI'!S75)*S112)*S$19*S$128)</f>
        <v>0</v>
      </c>
      <c r="T85" s="11">
        <f>IF('KWh (Cumulative) NLI'!T85=0,0,((('KWh (Monthly) ENTRY NLI '!T85*0.5)+'KWh (Cumulative) NLI'!S85-'Rebasing adj NLI'!T75)*T112)*T$19*T$128)</f>
        <v>0</v>
      </c>
      <c r="U85" s="11">
        <f>IF('KWh (Cumulative) NLI'!U85=0,0,((('KWh (Monthly) ENTRY NLI '!U85*0.5)+'KWh (Cumulative) NLI'!T85-'Rebasing adj NLI'!U75)*U112)*U$19*U$128)</f>
        <v>0</v>
      </c>
      <c r="V85" s="11">
        <f>IF('KWh (Cumulative) NLI'!V85=0,0,((('KWh (Monthly) ENTRY NLI '!V85*0.5)+'KWh (Cumulative) NLI'!U85-'Rebasing adj NLI'!V75)*V112)*V$19*V$128)</f>
        <v>0</v>
      </c>
      <c r="W85" s="11">
        <f>IF('KWh (Cumulative) NLI'!W85=0,0,((('KWh (Monthly) ENTRY NLI '!W85*0.5)+'KWh (Cumulative) NLI'!V85-'Rebasing adj NLI'!W75)*W112)*W$19*W$128)</f>
        <v>0</v>
      </c>
      <c r="X85" s="11">
        <f>IF('KWh (Cumulative) NLI'!X85=0,0,((('KWh (Monthly) ENTRY NLI '!X85*0.5)+'KWh (Cumulative) NLI'!W85-'Rebasing adj NLI'!X75)*X112)*X$19*X$128)</f>
        <v>0</v>
      </c>
      <c r="Y85" s="11">
        <f>IF('KWh (Cumulative) NLI'!Y85=0,0,((('KWh (Monthly) ENTRY NLI '!Y85*0.5)+'KWh (Cumulative) NLI'!X85-'Rebasing adj NLI'!Y75)*Y112)*Y$19*Y$128)</f>
        <v>0</v>
      </c>
      <c r="Z85" s="11">
        <f>IF('KWh (Cumulative) NLI'!Z85=0,0,((('KWh (Monthly) ENTRY NLI '!Z85*0.5)+'KWh (Cumulative) NLI'!Y85-'Rebasing adj NLI'!Z75)*Z112)*Z$19*Z$128)</f>
        <v>0</v>
      </c>
      <c r="AA85" s="11">
        <f>IF('KWh (Cumulative) NLI'!AA85=0,0,((('KWh (Monthly) ENTRY NLI '!AA85*0.5)+'KWh (Cumulative) NLI'!Z85-'Rebasing adj NLI'!AA75)*AA112)*AA$19*AA$128)</f>
        <v>0</v>
      </c>
      <c r="AB85" s="11">
        <f>IF('KWh (Cumulative) NLI'!AB85=0,0,((('KWh (Monthly) ENTRY NLI '!AB85*0.5)+'KWh (Cumulative) NLI'!AA85-'Rebasing adj NLI'!AB75)*AB112)*AB$19*AB$128)</f>
        <v>0</v>
      </c>
      <c r="AC85" s="11">
        <f>IF('KWh (Cumulative) NLI'!AC85=0,0,((('KWh (Monthly) ENTRY NLI '!AC85*0.5)+'KWh (Cumulative) NLI'!AB85-'Rebasing adj NLI'!AC75)*AC112)*AC$19*AC$128)</f>
        <v>0</v>
      </c>
      <c r="AD85" s="11">
        <f>IF('KWh (Cumulative) NLI'!AD85=0,0,((('KWh (Monthly) ENTRY NLI '!AD85*0.5)+'KWh (Cumulative) NLI'!AC85-'Rebasing adj NLI'!AD75)*AD112)*AD$19*AD$128)</f>
        <v>0</v>
      </c>
      <c r="AE85" s="11">
        <f>IF('KWh (Cumulative) NLI'!AE85=0,0,((('KWh (Monthly) ENTRY NLI '!AE85*0.5)+'KWh (Cumulative) NLI'!AD85-'Rebasing adj NLI'!AE75)*AE112)*AE$19*AE$128)</f>
        <v>0</v>
      </c>
      <c r="AF85" s="11">
        <f>IF('KWh (Cumulative) NLI'!AF85=0,0,((('KWh (Monthly) ENTRY NLI '!AF85*0.5)+'KWh (Cumulative) NLI'!AE85-'Rebasing adj NLI'!AF75)*AF112)*AF$19*AF$128)</f>
        <v>0</v>
      </c>
      <c r="AG85" s="11">
        <f>IF('KWh (Cumulative) NLI'!AG85=0,0,((('KWh (Monthly) ENTRY NLI '!AG85*0.5)+'KWh (Cumulative) NLI'!AF85-'Rebasing adj NLI'!AG75)*AG112)*AG$19*AG$128)</f>
        <v>0</v>
      </c>
      <c r="AH85" s="11">
        <f>IF('KWh (Cumulative) NLI'!AH85=0,0,((('KWh (Monthly) ENTRY NLI '!AH85*0.5)+'KWh (Cumulative) NLI'!AG85-'Rebasing adj NLI'!AH75)*AH112)*AH$19*AH$128)</f>
        <v>0</v>
      </c>
      <c r="AI85" s="11">
        <f>IF('KWh (Cumulative) NLI'!AI85=0,0,((('KWh (Monthly) ENTRY NLI '!AI85*0.5)+'KWh (Cumulative) NLI'!AH85-'Rebasing adj NLI'!AI75)*AI112)*AI$19*AI$128)</f>
        <v>0</v>
      </c>
      <c r="AJ85" s="11">
        <f>IF('KWh (Cumulative) NLI'!AJ85=0,0,((('KWh (Monthly) ENTRY NLI '!AJ85*0.5)+'KWh (Cumulative) NLI'!AI85-'Rebasing adj NLI'!AJ75)*AJ112)*AJ$19*AJ$128)</f>
        <v>0</v>
      </c>
      <c r="AK85" s="11">
        <f>IF('KWh (Cumulative) NLI'!AK85=0,0,((('KWh (Monthly) ENTRY NLI '!AK85*0.5)+'KWh (Cumulative) NLI'!AJ85-'Rebasing adj NLI'!AK75)*AK112)*AK$19*AK$128)</f>
        <v>0</v>
      </c>
      <c r="AL85" s="11">
        <f>IF('KWh (Cumulative) NLI'!AL85=0,0,((('KWh (Monthly) ENTRY NLI '!AL85*0.5)+'KWh (Cumulative) NLI'!AK85-'Rebasing adj NLI'!AL75)*AL112)*AL$19*AL$128)</f>
        <v>0</v>
      </c>
      <c r="AM85" s="11">
        <f>IF('KWh (Cumulative) NLI'!AM85=0,0,((('KWh (Monthly) ENTRY NLI '!AM85*0.5)+'KWh (Cumulative) NLI'!AL85-'Rebasing adj NLI'!AM75)*AM112)*AM$19*AM$128)</f>
        <v>0</v>
      </c>
      <c r="AN85" s="11">
        <f>IF('KWh (Cumulative) NLI'!AN85=0,0,((('KWh (Monthly) ENTRY NLI '!AN85*0.5)+'KWh (Cumulative) NLI'!AM85-'Rebasing adj NLI'!AN75)*AN112)*AN$19*AN$128)</f>
        <v>0</v>
      </c>
      <c r="AO85" s="11">
        <f>IF('KWh (Cumulative) NLI'!AO85=0,0,((('KWh (Monthly) ENTRY NLI '!AO85*0.5)+'KWh (Cumulative) NLI'!AN85-'Rebasing adj NLI'!AO75)*AO112)*AO$19*AO$128)</f>
        <v>0</v>
      </c>
      <c r="AP85" s="11">
        <f>IF('KWh (Cumulative) NLI'!AP85=0,0,((('KWh (Monthly) ENTRY NLI '!AP85*0.5)+'KWh (Cumulative) NLI'!AO85-'Rebasing adj NLI'!AP75)*AP112)*AP$19*AP$128)</f>
        <v>0</v>
      </c>
      <c r="AQ85" s="11">
        <f>IF('KWh (Cumulative) NLI'!AQ85=0,0,((('KWh (Monthly) ENTRY NLI '!AQ85*0.5)+'KWh (Cumulative) NLI'!AP85-'Rebasing adj NLI'!AQ75)*AQ112)*AQ$19*AQ$128)</f>
        <v>0</v>
      </c>
      <c r="AR85" s="11">
        <f>IF('KWh (Cumulative) NLI'!AR85=0,0,((('KWh (Monthly) ENTRY NLI '!AR85*0.5)+'KWh (Cumulative) NLI'!AQ85-'Rebasing adj NLI'!AR75)*AR112)*AR$19*AR$128)</f>
        <v>0</v>
      </c>
      <c r="AS85" s="11">
        <f>IF('KWh (Cumulative) NLI'!AS85=0,0,((('KWh (Monthly) ENTRY NLI '!AS85*0.5)+'KWh (Cumulative) NLI'!AR85-'Rebasing adj NLI'!AS75)*AS112)*AS$19*AS$128)</f>
        <v>0</v>
      </c>
      <c r="AT85" s="11">
        <f>IF('KWh (Cumulative) NLI'!AT85=0,0,((('KWh (Monthly) ENTRY NLI '!AT85*0.5)+'KWh (Cumulative) NLI'!AS85-'Rebasing adj NLI'!AT75)*AT112)*AT$19*AT$128)</f>
        <v>0</v>
      </c>
      <c r="AU85" s="11">
        <f>IF('KWh (Cumulative) NLI'!AU85=0,0,((('KWh (Monthly) ENTRY NLI '!AU85*0.5)+'KWh (Cumulative) NLI'!AT85-'Rebasing adj NLI'!AU75)*AU112)*AU$19*AU$128)</f>
        <v>0</v>
      </c>
      <c r="AV85" s="11">
        <f>IF('KWh (Cumulative) NLI'!AV85=0,0,((('KWh (Monthly) ENTRY NLI '!AV85*0.5)+'KWh (Cumulative) NLI'!AU85-'Rebasing adj NLI'!AV75)*AV112)*AV$19*AV$128)</f>
        <v>0</v>
      </c>
      <c r="AW85" s="11">
        <f>IF('KWh (Cumulative) NLI'!AW85=0,0,((('KWh (Monthly) ENTRY NLI '!AW85*0.5)+'KWh (Cumulative) NLI'!AV85-'Rebasing adj NLI'!AW75)*AW112)*AW$19*AW$128)</f>
        <v>0</v>
      </c>
      <c r="AX85" s="11">
        <f>IF('KWh (Cumulative) NLI'!AX85=0,0,((('KWh (Monthly) ENTRY NLI '!AX85*0.5)+'KWh (Cumulative) NLI'!AW85-'Rebasing adj NLI'!AX75)*AX112)*AX$19*AX$128)</f>
        <v>0</v>
      </c>
      <c r="AY85" s="11">
        <f>IF('KWh (Cumulative) NLI'!AY85=0,0,((('KWh (Monthly) ENTRY NLI '!AY85*0.5)+'KWh (Cumulative) NLI'!AX85-'Rebasing adj NLI'!AY75)*AY112)*AY$19*AY$128)</f>
        <v>0</v>
      </c>
      <c r="AZ85" s="11">
        <f>IF('KWh (Cumulative) NLI'!AZ85=0,0,((('KWh (Monthly) ENTRY NLI '!AZ85*0.5)+'KWh (Cumulative) NLI'!AY85-'Rebasing adj NLI'!AZ75)*AZ112)*AZ$19*AZ$128)</f>
        <v>0</v>
      </c>
      <c r="BA85" s="11">
        <f>IF('KWh (Cumulative) NLI'!BA85=0,0,((('KWh (Monthly) ENTRY NLI '!BA85*0.5)+'KWh (Cumulative) NLI'!AZ85-'Rebasing adj NLI'!BA75)*BA112)*BA$19*BA$128)</f>
        <v>0</v>
      </c>
      <c r="BB85" s="11">
        <f>IF('KWh (Cumulative) NLI'!BB85=0,0,((('KWh (Monthly) ENTRY NLI '!BB85*0.5)+'KWh (Cumulative) NLI'!BA85-'Rebasing adj NLI'!BB75)*BB112)*BB$19*BB$128)</f>
        <v>0</v>
      </c>
      <c r="BC85" s="11">
        <f>IF('KWh (Cumulative) NLI'!BC85=0,0,((('KWh (Monthly) ENTRY NLI '!BC85*0.5)+'KWh (Cumulative) NLI'!BB85-'Rebasing adj NLI'!BC75)*BC112)*BC$19*BC$128)</f>
        <v>0</v>
      </c>
      <c r="BD85" s="11">
        <f>IF('KWh (Cumulative) NLI'!BD85=0,0,((('KWh (Monthly) ENTRY NLI '!BD85*0.5)+'KWh (Cumulative) NLI'!BC85-'Rebasing adj NLI'!BD75)*BD112)*BD$19*BD$128)</f>
        <v>0</v>
      </c>
      <c r="BE85" s="11">
        <f>IF('KWh (Cumulative) NLI'!BE85=0,0,((('KWh (Monthly) ENTRY NLI '!BE85*0.5)+'KWh (Cumulative) NLI'!BD85-'Rebasing adj NLI'!BE75)*BE112)*BE$19*BE$128)</f>
        <v>0</v>
      </c>
      <c r="BF85" s="11">
        <f>IF('KWh (Cumulative) NLI'!BF85=0,0,((('KWh (Monthly) ENTRY NLI '!BF85*0.5)+'KWh (Cumulative) NLI'!BE85-'Rebasing adj NLI'!BF75)*BF112)*BF$19*BF$128)</f>
        <v>0</v>
      </c>
      <c r="BG85" s="11">
        <f>IF('KWh (Cumulative) NLI'!BG85=0,0,((('KWh (Monthly) ENTRY NLI '!BG85*0.5)+'KWh (Cumulative) NLI'!BF85-'Rebasing adj NLI'!BG75)*BG112)*BG$19*BG$128)</f>
        <v>0</v>
      </c>
      <c r="BH85" s="11">
        <f>IF('KWh (Cumulative) NLI'!BH85=0,0,((('KWh (Monthly) ENTRY NLI '!BH85*0.5)+'KWh (Cumulative) NLI'!BG85-'Rebasing adj NLI'!BH75)*BH112)*BH$19*BH$128)</f>
        <v>0</v>
      </c>
      <c r="BI85" s="11">
        <f>IF('KWh (Cumulative) NLI'!BI85=0,0,((('KWh (Monthly) ENTRY NLI '!BI85*0.5)+'KWh (Cumulative) NLI'!BH85-'Rebasing adj NLI'!BI75)*BI112)*BI$19*BI$128)</f>
        <v>0</v>
      </c>
      <c r="BJ85" s="11">
        <f>IF('KWh (Cumulative) NLI'!BJ85=0,0,((('KWh (Monthly) ENTRY NLI '!BJ85*0.5)+'KWh (Cumulative) NLI'!BI85-'Rebasing adj NLI'!BJ75)*BJ112)*BJ$19*BJ$128)</f>
        <v>0</v>
      </c>
      <c r="BK85" s="11">
        <f>IF('KWh (Cumulative) NLI'!BK85=0,0,((('KWh (Monthly) ENTRY NLI '!BK85*0.5)+'KWh (Cumulative) NLI'!BJ85-'Rebasing adj NLI'!BK75)*BK112)*BK$19*BK$128)</f>
        <v>0</v>
      </c>
      <c r="BL85" s="11">
        <f>IF('KWh (Cumulative) NLI'!BL85=0,0,((('KWh (Monthly) ENTRY NLI '!BL85*0.5)+'KWh (Cumulative) NLI'!BK85-'Rebasing adj NLI'!BL75)*BL112)*BL$19*BL$128)</f>
        <v>0</v>
      </c>
      <c r="BM85" s="11">
        <f>IF('KWh (Cumulative) NLI'!BM85=0,0,((('KWh (Monthly) ENTRY NLI '!BM85*0.5)+'KWh (Cumulative) NLI'!BL85-'Rebasing adj NLI'!BM75)*BM112)*BM$19*BM$128)</f>
        <v>0</v>
      </c>
      <c r="BN85" s="11">
        <f>IF('KWh (Cumulative) NLI'!BN85=0,0,((('KWh (Monthly) ENTRY NLI '!BN85*0.5)+'KWh (Cumulative) NLI'!BM85-'Rebasing adj NLI'!BN75)*BN112)*BN$19*BN$128)</f>
        <v>0</v>
      </c>
      <c r="BO85" s="11">
        <f>IF('KWh (Cumulative) NLI'!BO85=0,0,((('KWh (Monthly) ENTRY NLI '!BO85*0.5)+'KWh (Cumulative) NLI'!BN85-'Rebasing adj NLI'!BO75)*BO112)*BO$19*BO$128)</f>
        <v>0</v>
      </c>
      <c r="BP85" s="11">
        <f>IF('KWh (Cumulative) NLI'!BP85=0,0,((('KWh (Monthly) ENTRY NLI '!BP85*0.5)+'KWh (Cumulative) NLI'!BO85-'Rebasing adj NLI'!BP75)*BP112)*BP$19*BP$128)</f>
        <v>0</v>
      </c>
      <c r="BQ85" s="11">
        <f>IF('KWh (Cumulative) NLI'!BQ85=0,0,((('KWh (Monthly) ENTRY NLI '!BQ85*0.5)+'KWh (Cumulative) NLI'!BP85-'Rebasing adj NLI'!BQ75)*BQ112)*BQ$19*BQ$128)</f>
        <v>0</v>
      </c>
      <c r="BR85" s="11">
        <f>IF('KWh (Cumulative) NLI'!BR85=0,0,((('KWh (Monthly) ENTRY NLI '!BR85*0.5)+'KWh (Cumulative) NLI'!BQ85-'Rebasing adj NLI'!BR75)*BR112)*BR$19*BR$128)</f>
        <v>0</v>
      </c>
      <c r="BS85" s="11">
        <f>IF('KWh (Cumulative) NLI'!BS85=0,0,((('KWh (Monthly) ENTRY NLI '!BS85*0.5)+'KWh (Cumulative) NLI'!BR85-'Rebasing adj NLI'!BS75)*BS112)*BS$19*BS$128)</f>
        <v>0</v>
      </c>
      <c r="BT85" s="11">
        <f>IF('KWh (Cumulative) NLI'!BT85=0,0,((('KWh (Monthly) ENTRY NLI '!BT85*0.5)+'KWh (Cumulative) NLI'!BS85-'Rebasing adj NLI'!BT75)*BT112)*BT$19*BT$128)</f>
        <v>0</v>
      </c>
      <c r="BU85" s="11">
        <f>IF('KWh (Cumulative) NLI'!BU85=0,0,((('KWh (Monthly) ENTRY NLI '!BU85*0.5)+'KWh (Cumulative) NLI'!BT85-'Rebasing adj NLI'!BU75)*BU112)*BU$19*BU$128)</f>
        <v>0</v>
      </c>
      <c r="BV85" s="11">
        <f>IF('KWh (Cumulative) NLI'!BV85=0,0,((('KWh (Monthly) ENTRY NLI '!BV85*0.5)+'KWh (Cumulative) NLI'!BU85-'Rebasing adj NLI'!BV75)*BV112)*BV$19*BV$128)</f>
        <v>0</v>
      </c>
      <c r="BW85" s="11">
        <f>IF('KWh (Cumulative) NLI'!BW85=0,0,((('KWh (Monthly) ENTRY NLI '!BW85*0.5)+'KWh (Cumulative) NLI'!BV85-'Rebasing adj NLI'!BW75)*BW112)*BW$19*BW$128)</f>
        <v>0</v>
      </c>
      <c r="BX85" s="11">
        <f>IF('KWh (Cumulative) NLI'!BX85=0,0,((('KWh (Monthly) ENTRY NLI '!BX85*0.5)+'KWh (Cumulative) NLI'!BW85-'Rebasing adj NLI'!BX75)*BX112)*BX$19*BX$128)</f>
        <v>0</v>
      </c>
      <c r="BY85" s="11">
        <f>IF('KWh (Cumulative) NLI'!BY85=0,0,((('KWh (Monthly) ENTRY NLI '!BY85*0.5)+'KWh (Cumulative) NLI'!BX85-'Rebasing adj NLI'!BY75)*BY112)*BY$19*BY$128)</f>
        <v>0</v>
      </c>
      <c r="BZ85" s="11">
        <f>IF('KWh (Cumulative) NLI'!BZ85=0,0,((('KWh (Monthly) ENTRY NLI '!BZ85*0.5)+'KWh (Cumulative) NLI'!BY85-'Rebasing adj NLI'!BZ75)*BZ112)*BZ$19*BZ$128)</f>
        <v>0</v>
      </c>
      <c r="CA85" s="11">
        <f>IF('KWh (Cumulative) NLI'!CA85=0,0,((('KWh (Monthly) ENTRY NLI '!CA85*0.5)+'KWh (Cumulative) NLI'!BZ85-'Rebasing adj NLI'!CA75)*CA112)*CA$19*CA$128)</f>
        <v>0</v>
      </c>
      <c r="CB85" s="11">
        <f>IF('KWh (Cumulative) NLI'!CB85=0,0,((('KWh (Monthly) ENTRY NLI '!CB85*0.5)+'KWh (Cumulative) NLI'!CA85-'Rebasing adj NLI'!CB75)*CB112)*CB$19*CB$128)</f>
        <v>0</v>
      </c>
      <c r="CC85" s="11">
        <f>IF('KWh (Cumulative) NLI'!CC85=0,0,((('KWh (Monthly) ENTRY NLI '!CC85*0.5)+'KWh (Cumulative) NLI'!CB85-'Rebasing adj NLI'!CC75)*CC112)*CC$19*CC$128)</f>
        <v>0</v>
      </c>
      <c r="CD85" s="11">
        <f>IF('KWh (Cumulative) NLI'!CD85=0,0,((('KWh (Monthly) ENTRY NLI '!CD85*0.5)+'KWh (Cumulative) NLI'!CC85-'Rebasing adj NLI'!CD75)*CD112)*CD$19*CD$128)</f>
        <v>0</v>
      </c>
      <c r="CE85" s="11">
        <f>IF('KWh (Cumulative) NLI'!CE85=0,0,((('KWh (Monthly) ENTRY NLI '!CE85*0.5)+'KWh (Cumulative) NLI'!CD85-'Rebasing adj NLI'!CE75)*CE112)*CE$19*CE$128)</f>
        <v>0</v>
      </c>
      <c r="CF85" s="11">
        <f>IF('KWh (Cumulative) NLI'!CF85=0,0,((('KWh (Monthly) ENTRY NLI '!CF85*0.5)+'KWh (Cumulative) NLI'!CE85-'Rebasing adj NLI'!CF75)*CF112)*CF$19*CF$128)</f>
        <v>0</v>
      </c>
      <c r="CG85" s="11">
        <f>IF('KWh (Cumulative) NLI'!CG85=0,0,((('KWh (Monthly) ENTRY NLI '!CG85*0.5)+'KWh (Cumulative) NLI'!CF85-'Rebasing adj NLI'!CG75)*CG112)*CG$19*CG$128)</f>
        <v>0</v>
      </c>
      <c r="CH85" s="11">
        <f>IF('KWh (Cumulative) NLI'!CH85=0,0,((('KWh (Monthly) ENTRY NLI '!CH85*0.5)+'KWh (Cumulative) NLI'!CG85-'Rebasing adj NLI'!CH75)*CH112)*CH$19*CH$128)</f>
        <v>0</v>
      </c>
      <c r="CI85" s="11">
        <f>IF('KWh (Cumulative) NLI'!CI85=0,0,((('KWh (Monthly) ENTRY NLI '!CI85*0.5)+'KWh (Cumulative) NLI'!CH85-'Rebasing adj NLI'!CI75)*CI112)*CI$19*CI$128)</f>
        <v>0</v>
      </c>
      <c r="CJ85" s="11">
        <f>IF('KWh (Cumulative) NLI'!CJ85=0,0,((('KWh (Monthly) ENTRY NLI '!CJ85*0.5)+'KWh (Cumulative) NLI'!CI85-'Rebasing adj NLI'!CJ75)*CJ112)*CJ$19*CJ$128)</f>
        <v>0</v>
      </c>
      <c r="CK85" s="111">
        <f t="shared" si="37"/>
        <v>0</v>
      </c>
      <c r="CL85" s="111">
        <v>0</v>
      </c>
    </row>
    <row r="86" spans="1:90" x14ac:dyDescent="0.25">
      <c r="A86" s="209"/>
      <c r="B86" s="45" t="s">
        <v>3</v>
      </c>
      <c r="C86" s="11">
        <f>IF('KWh (Cumulative) NLI'!C86=0,0,((('KWh (Monthly) ENTRY NLI '!C86*0.5)-'Rebasing adj NLI'!C76)*C113)*C$19*C$128)</f>
        <v>0</v>
      </c>
      <c r="D86" s="11">
        <f>IF('KWh (Cumulative) NLI'!D86=0,0,((('KWh (Monthly) ENTRY NLI '!D86*0.5)+'KWh (Cumulative) NLI'!C86-'Rebasing adj NLI'!D76)*D113)*D$19*D$128)</f>
        <v>0</v>
      </c>
      <c r="E86" s="11">
        <f>IF('KWh (Cumulative) NLI'!E86=0,0,((('KWh (Monthly) ENTRY NLI '!E86*0.5)+'KWh (Cumulative) NLI'!D86-'Rebasing adj NLI'!E76)*E113)*E$19*E$128)</f>
        <v>0</v>
      </c>
      <c r="F86" s="11">
        <f>IF('KWh (Cumulative) NLI'!F86=0,0,((('KWh (Monthly) ENTRY NLI '!F86*0.5)+'KWh (Cumulative) NLI'!E86-'Rebasing adj NLI'!F76)*F113)*F$19*F$128)</f>
        <v>0</v>
      </c>
      <c r="G86" s="11">
        <f>IF('KWh (Cumulative) NLI'!G86=0,0,((('KWh (Monthly) ENTRY NLI '!G86*0.5)+'KWh (Cumulative) NLI'!F86-'Rebasing adj NLI'!G76)*G113)*G$19*G$128)</f>
        <v>0</v>
      </c>
      <c r="H86" s="11">
        <f>IF('KWh (Cumulative) NLI'!H86=0,0,((('KWh (Monthly) ENTRY NLI '!H86*0.5)+'KWh (Cumulative) NLI'!G86-'Rebasing adj NLI'!H76)*H113)*H$19*H$128)</f>
        <v>0</v>
      </c>
      <c r="I86" s="11">
        <f>IF('KWh (Cumulative) NLI'!I86=0,0,((('KWh (Monthly) ENTRY NLI '!I86*0.5)+'KWh (Cumulative) NLI'!H86-'Rebasing adj NLI'!I76)*I113)*I$19*I$128)</f>
        <v>0</v>
      </c>
      <c r="J86" s="11">
        <f>IF('KWh (Cumulative) NLI'!J86=0,0,((('KWh (Monthly) ENTRY NLI '!J86*0.5)+'KWh (Cumulative) NLI'!I86-'Rebasing adj NLI'!J76)*J113)*J$19*J$128)</f>
        <v>0</v>
      </c>
      <c r="K86" s="11">
        <f>IF('KWh (Cumulative) NLI'!K86=0,0,((('KWh (Monthly) ENTRY NLI '!K86*0.5)+'KWh (Cumulative) NLI'!J86-'Rebasing adj NLI'!K76)*K113)*K$19*K$128)</f>
        <v>0</v>
      </c>
      <c r="L86" s="11">
        <f>IF('KWh (Cumulative) NLI'!L86=0,0,((('KWh (Monthly) ENTRY NLI '!L86*0.5)+'KWh (Cumulative) NLI'!K86-'Rebasing adj NLI'!L76)*L113)*L$19*L$128)</f>
        <v>0</v>
      </c>
      <c r="M86" s="11">
        <f>IF('KWh (Cumulative) NLI'!M86=0,0,((('KWh (Monthly) ENTRY NLI '!M86*0.5)+'KWh (Cumulative) NLI'!L86-'Rebasing adj NLI'!M76)*M113)*M$19*M$128)</f>
        <v>0</v>
      </c>
      <c r="N86" s="11">
        <f>IF('KWh (Cumulative) NLI'!N86=0,0,((('KWh (Monthly) ENTRY NLI '!N86*0.5)+'KWh (Cumulative) NLI'!M86-'Rebasing adj NLI'!N76)*N113)*N$19*N$128)</f>
        <v>0</v>
      </c>
      <c r="O86" s="11">
        <f>IF('KWh (Cumulative) NLI'!O86=0,0,((('KWh (Monthly) ENTRY NLI '!O86*0.5)+'KWh (Cumulative) NLI'!N86-'Rebasing adj NLI'!O76)*O113)*O$19*O$128)</f>
        <v>0</v>
      </c>
      <c r="P86" s="11">
        <f>IF('KWh (Cumulative) NLI'!P86=0,0,((('KWh (Monthly) ENTRY NLI '!P86*0.5)+'KWh (Cumulative) NLI'!O86-'Rebasing adj NLI'!P76)*P113)*P$19*P$128)</f>
        <v>0</v>
      </c>
      <c r="Q86" s="11">
        <f>IF('KWh (Cumulative) NLI'!Q86=0,0,((('KWh (Monthly) ENTRY NLI '!Q86*0.5)+'KWh (Cumulative) NLI'!P86-'Rebasing adj NLI'!Q76)*Q113)*Q$19*Q$128)</f>
        <v>0</v>
      </c>
      <c r="R86" s="11">
        <f>IF('KWh (Cumulative) NLI'!R86=0,0,((('KWh (Monthly) ENTRY NLI '!R86*0.5)+'KWh (Cumulative) NLI'!Q86-'Rebasing adj NLI'!R76)*R113)*R$19*R$128)</f>
        <v>80.295157721861656</v>
      </c>
      <c r="S86" s="11">
        <f>IF('KWh (Cumulative) NLI'!S86=0,0,((('KWh (Monthly) ENTRY NLI '!S86*0.5)+'KWh (Cumulative) NLI'!R86-'Rebasing adj NLI'!S76)*S113)*S$19*S$128)</f>
        <v>178.53205170258326</v>
      </c>
      <c r="T86" s="11">
        <f>IF('KWh (Cumulative) NLI'!T86=0,0,((('KWh (Monthly) ENTRY NLI '!T86*0.5)+'KWh (Cumulative) NLI'!S86-'Rebasing adj NLI'!T76)*T113)*T$19*T$128)</f>
        <v>740.69412056628232</v>
      </c>
      <c r="U86" s="11">
        <f>IF('KWh (Cumulative) NLI'!U86=0,0,((('KWh (Monthly) ENTRY NLI '!U86*0.5)+'KWh (Cumulative) NLI'!T86-'Rebasing adj NLI'!U76)*U113)*U$19*U$128)</f>
        <v>1037.9991337572594</v>
      </c>
      <c r="V86" s="11">
        <f>IF('KWh (Cumulative) NLI'!V86=0,0,((('KWh (Monthly) ENTRY NLI '!V86*0.5)+'KWh (Cumulative) NLI'!U86-'Rebasing adj NLI'!V76)*V113)*V$19*V$128)</f>
        <v>950.26459790464082</v>
      </c>
      <c r="W86" s="11">
        <f>IF('KWh (Cumulative) NLI'!W86=0,0,((('KWh (Monthly) ENTRY NLI '!W86*0.5)+'KWh (Cumulative) NLI'!V86-'Rebasing adj NLI'!W76)*W113)*W$19*W$128)</f>
        <v>416.48989951887148</v>
      </c>
      <c r="X86" s="11">
        <f>IF('KWh (Cumulative) NLI'!X86=0,0,((('KWh (Monthly) ENTRY NLI '!X86*0.5)+'KWh (Cumulative) NLI'!W86-'Rebasing adj NLI'!X76)*X113)*X$19*X$128)</f>
        <v>154.99660639963119</v>
      </c>
      <c r="Y86" s="11">
        <f>IF('KWh (Cumulative) NLI'!Y86=0,0,((('KWh (Monthly) ENTRY NLI '!Y86*0.5)+'KWh (Cumulative) NLI'!X86-'Rebasing adj NLI'!Y76)*Y113)*Y$19*Y$128)</f>
        <v>249.59924978012461</v>
      </c>
      <c r="Z86" s="11">
        <f>IF('KWh (Cumulative) NLI'!Z86=0,0,((('KWh (Monthly) ENTRY NLI '!Z86*0.5)+'KWh (Cumulative) NLI'!Y86-'Rebasing adj NLI'!Z76)*Z113)*Z$19*Z$128)</f>
        <v>1588.2857707472592</v>
      </c>
      <c r="AA86" s="11">
        <f>IF('KWh (Cumulative) NLI'!AA86=0,0,((('KWh (Monthly) ENTRY NLI '!AA86*0.5)+'KWh (Cumulative) NLI'!Z86-'Rebasing adj NLI'!AA76)*AA113)*AA$19*AA$128)</f>
        <v>2807.3252829540611</v>
      </c>
      <c r="AB86" s="11">
        <f>IF('KWh (Cumulative) NLI'!AB86=0,0,((('KWh (Monthly) ENTRY NLI '!AB86*0.5)+'KWh (Cumulative) NLI'!AA86-'Rebasing adj NLI'!AB76)*AB113)*AB$19*AB$128)</f>
        <v>2562.4770438141527</v>
      </c>
      <c r="AC86" s="11">
        <f>IF('KWh (Cumulative) NLI'!AC86=0,0,((('KWh (Monthly) ENTRY NLI '!AC86*0.5)+'KWh (Cumulative) NLI'!AB86-'Rebasing adj NLI'!AC76)*AC113)*AC$19*AC$128)</f>
        <v>1933.8618864243454</v>
      </c>
      <c r="AD86" s="11">
        <f>IF('KWh (Cumulative) NLI'!AD86=0,0,((('KWh (Monthly) ENTRY NLI '!AD86*0.5)+'KWh (Cumulative) NLI'!AC86-'Rebasing adj NLI'!AD76)*AD113)*AD$19*AD$128)</f>
        <v>1114.9231622061238</v>
      </c>
      <c r="AE86" s="11">
        <f>IF('KWh (Cumulative) NLI'!AE86=0,0,((('KWh (Monthly) ENTRY NLI '!AE86*0.5)+'KWh (Cumulative) NLI'!AD86-'Rebasing adj NLI'!AE76)*AE113)*AE$19*AE$128)</f>
        <v>1260.5440871693766</v>
      </c>
      <c r="AF86" s="11">
        <f>IF('KWh (Cumulative) NLI'!AF86=0,0,((('KWh (Monthly) ENTRY NLI '!AF86*0.5)+'KWh (Cumulative) NLI'!AE86-'Rebasing adj NLI'!AF76)*AF113)*AF$19*AF$128)</f>
        <v>5317.1117158335419</v>
      </c>
      <c r="AG86" s="11">
        <f>IF('KWh (Cumulative) NLI'!AG86=0,0,((('KWh (Monthly) ENTRY NLI '!AG86*0.5)+'KWh (Cumulative) NLI'!AF86-'Rebasing adj NLI'!AG76)*AG113)*AG$19*AG$128)</f>
        <v>7451.331395618794</v>
      </c>
      <c r="AH86" s="11">
        <f>IF('KWh (Cumulative) NLI'!AH86=0,0,((('KWh (Monthly) ENTRY NLI '!AH86*0.5)+'KWh (Cumulative) NLI'!AG86-'Rebasing adj NLI'!AH76)*AH113)*AH$19*AH$128)</f>
        <v>6539.9286770374129</v>
      </c>
      <c r="AI86" s="11">
        <f>IF('KWh (Cumulative) NLI'!AI86=0,0,((('KWh (Monthly) ENTRY NLI '!AI86*0.5)+'KWh (Cumulative) NLI'!AH86-'Rebasing adj NLI'!AI76)*AI113)*AI$19*AI$128)</f>
        <v>2915.2574685957138</v>
      </c>
      <c r="AJ86" s="11">
        <f>IF('KWh (Cumulative) NLI'!AJ86=0,0,((('KWh (Monthly) ENTRY NLI '!AJ86*0.5)+'KWh (Cumulative) NLI'!AI86-'Rebasing adj NLI'!AJ76)*AJ113)*AJ$19*AJ$128)</f>
        <v>1035.3088365013805</v>
      </c>
      <c r="AK86" s="11">
        <f>IF('KWh (Cumulative) NLI'!AK86=0,0,((('KWh (Monthly) ENTRY NLI '!AK86*0.5)+'KWh (Cumulative) NLI'!AJ86-'Rebasing adj NLI'!AK76)*AK113)*AK$19*AK$128)</f>
        <v>1664.5630075602116</v>
      </c>
      <c r="AL86" s="11">
        <f>IF('KWh (Cumulative) NLI'!AL86=0,0,((('KWh (Monthly) ENTRY NLI '!AL86*0.5)+'KWh (Cumulative) NLI'!AK86-'Rebasing adj NLI'!AL76)*AL113)*AL$19*AL$128)</f>
        <v>4421.7115948857427</v>
      </c>
      <c r="AM86" s="11">
        <f>IF('KWh (Cumulative) NLI'!AM86=0,0,((('KWh (Monthly) ENTRY NLI '!AM86*0.5)+'KWh (Cumulative) NLI'!AL86-'Rebasing adj NLI'!AM76)*AM113)*AM$19*AM$128)</f>
        <v>6238.916910783797</v>
      </c>
      <c r="AN86" s="11">
        <f>IF('KWh (Cumulative) NLI'!AN86=0,0,((('KWh (Monthly) ENTRY NLI '!AN86*0.5)+'KWh (Cumulative) NLI'!AM86-'Rebasing adj NLI'!AN76)*AN113)*AN$19*AN$128)</f>
        <v>9044.1812052836467</v>
      </c>
      <c r="AO86" s="11">
        <f>IF('KWh (Cumulative) NLI'!AO86=0,0,((('KWh (Monthly) ENTRY NLI '!AO86*0.5)+'KWh (Cumulative) NLI'!AN86-'Rebasing adj NLI'!AO76)*AO113)*AO$19*AO$128)</f>
        <v>9277.8459325387048</v>
      </c>
      <c r="AP86" s="11">
        <f>IF('KWh (Cumulative) NLI'!AP86=0,0,((('KWh (Monthly) ENTRY NLI '!AP86*0.5)+'KWh (Cumulative) NLI'!AO86-'Rebasing adj NLI'!AP76)*AP113)*AP$19*AP$128)</f>
        <v>5346.4007730210342</v>
      </c>
      <c r="AQ86" s="11">
        <f>IF('KWh (Cumulative) NLI'!AQ86=0,0,((('KWh (Monthly) ENTRY NLI '!AQ86*0.5)+'KWh (Cumulative) NLI'!AP86-'Rebasing adj NLI'!AQ76)*AQ113)*AQ$19*AQ$128)</f>
        <v>5964.130624076749</v>
      </c>
      <c r="AR86" s="11">
        <f>IF('KWh (Cumulative) NLI'!AR86=0,0,((('KWh (Monthly) ENTRY NLI '!AR86*0.5)+'KWh (Cumulative) NLI'!AQ86-'Rebasing adj NLI'!AR76)*AR113)*AR$19*AR$128)</f>
        <v>25921.021439438511</v>
      </c>
      <c r="AS86" s="11">
        <f>IF('KWh (Cumulative) NLI'!AS86=0,0,((('KWh (Monthly) ENTRY NLI '!AS86*0.5)+'KWh (Cumulative) NLI'!AR86-'Rebasing adj NLI'!AS76)*AS113)*AS$19*AS$128)</f>
        <v>36413.389476218159</v>
      </c>
      <c r="AT86" s="11">
        <f>IF('KWh (Cumulative) NLI'!AT86=0,0,((('KWh (Monthly) ENTRY NLI '!AT86*0.5)+'KWh (Cumulative) NLI'!AS86-'Rebasing adj NLI'!AT76)*AT113)*AT$19*AT$128)</f>
        <v>33295.134806408721</v>
      </c>
      <c r="AU86" s="11">
        <f>IF('KWh (Cumulative) NLI'!AU86=0,0,((('KWh (Monthly) ENTRY NLI '!AU86*0.5)+'KWh (Cumulative) NLI'!AT86-'Rebasing adj NLI'!AU76)*AU113)*AU$19*AU$128)</f>
        <v>14603.391433437318</v>
      </c>
      <c r="AV86" s="11">
        <f>IF('KWh (Cumulative) NLI'!AV86=0,0,((('KWh (Monthly) ENTRY NLI '!AV86*0.5)+'KWh (Cumulative) NLI'!AU86-'Rebasing adj NLI'!AV76)*AV113)*AV$19*AV$128)</f>
        <v>5186.1697832161235</v>
      </c>
      <c r="AW86" s="11">
        <f>IF('KWh (Cumulative) NLI'!AW86=0,0,((('KWh (Monthly) ENTRY NLI '!AW86*0.5)+'KWh (Cumulative) NLI'!AV86-'Rebasing adj NLI'!AW76)*AW113)*AW$19*AW$128)</f>
        <v>8338.2910178190195</v>
      </c>
      <c r="AX86" s="11">
        <f>IF('KWh (Cumulative) NLI'!AX86=0,0,((('KWh (Monthly) ENTRY NLI '!AX86*0.5)+'KWh (Cumulative) NLI'!AW86-'Rebasing adj NLI'!AX76)*AX113)*AX$19*AX$128)</f>
        <v>13293.784764468539</v>
      </c>
      <c r="AY86" s="11">
        <f>IF('KWh (Cumulative) NLI'!AY86=0,0,((('KWh (Monthly) ENTRY NLI '!AY86*0.5)+'KWh (Cumulative) NLI'!AX86-'Rebasing adj NLI'!AY76)*AY113)*AY$19*AY$128)</f>
        <v>13399.703724712654</v>
      </c>
      <c r="AZ86" s="11">
        <f>IF('KWh (Cumulative) NLI'!AZ86=0,0,((('KWh (Monthly) ENTRY NLI '!AZ86*0.5)+'KWh (Cumulative) NLI'!AY86-'Rebasing adj NLI'!AZ76)*AZ113)*AZ$19*AZ$128)</f>
        <v>12341.94099807274</v>
      </c>
      <c r="BA86" s="11">
        <f>IF('KWh (Cumulative) NLI'!BA86=0,0,((('KWh (Monthly) ENTRY NLI '!BA86*0.5)+'KWh (Cumulative) NLI'!AZ86-'Rebasing adj NLI'!BA76)*BA113)*BA$19*BA$128)</f>
        <v>9277.8459325387048</v>
      </c>
      <c r="BB86" s="11">
        <f>IF('KWh (Cumulative) NLI'!BB86=0,0,((('KWh (Monthly) ENTRY NLI '!BB86*0.5)+'KWh (Cumulative) NLI'!BA86-'Rebasing adj NLI'!BB76)*BB113)*BB$19*BB$128)</f>
        <v>5346.4007730210342</v>
      </c>
      <c r="BC86" s="11">
        <f>IF('KWh (Cumulative) NLI'!BC86=0,0,((('KWh (Monthly) ENTRY NLI '!BC86*0.5)+'KWh (Cumulative) NLI'!BB86-'Rebasing adj NLI'!BC76)*BC113)*BC$19*BC$128)</f>
        <v>5964.130624076749</v>
      </c>
      <c r="BD86" s="11">
        <f>IF('KWh (Cumulative) NLI'!BD86=0,0,((('KWh (Monthly) ENTRY NLI '!BD86*0.5)+'KWh (Cumulative) NLI'!BC86-'Rebasing adj NLI'!BD76)*BD113)*BD$19*BD$128)</f>
        <v>0</v>
      </c>
      <c r="BE86" s="11">
        <f>IF('KWh (Cumulative) NLI'!BE86=0,0,((('KWh (Monthly) ENTRY NLI '!BE86*0.5)+'KWh (Cumulative) NLI'!BD86-'Rebasing adj NLI'!BE76)*BE113)*BE$19*BE$128)</f>
        <v>0</v>
      </c>
      <c r="BF86" s="11">
        <f>IF('KWh (Cumulative) NLI'!BF86=0,0,((('KWh (Monthly) ENTRY NLI '!BF86*0.5)+'KWh (Cumulative) NLI'!BE86-'Rebasing adj NLI'!BF76)*BF113)*BF$19*BF$128)</f>
        <v>0</v>
      </c>
      <c r="BG86" s="11">
        <f>IF('KWh (Cumulative) NLI'!BG86=0,0,((('KWh (Monthly) ENTRY NLI '!BG86*0.5)+'KWh (Cumulative) NLI'!BF86-'Rebasing adj NLI'!BG76)*BG113)*BG$19*BG$128)</f>
        <v>0</v>
      </c>
      <c r="BH86" s="11">
        <f>IF('KWh (Cumulative) NLI'!BH86=0,0,((('KWh (Monthly) ENTRY NLI '!BH86*0.5)+'KWh (Cumulative) NLI'!BG86-'Rebasing adj NLI'!BH76)*BH113)*BH$19*BH$128)</f>
        <v>0</v>
      </c>
      <c r="BI86" s="11">
        <f>IF('KWh (Cumulative) NLI'!BI86=0,0,((('KWh (Monthly) ENTRY NLI '!BI86*0.5)+'KWh (Cumulative) NLI'!BH86-'Rebasing adj NLI'!BI76)*BI113)*BI$19*BI$128)</f>
        <v>0</v>
      </c>
      <c r="BJ86" s="11">
        <f>IF('KWh (Cumulative) NLI'!BJ86=0,0,((('KWh (Monthly) ENTRY NLI '!BJ86*0.5)+'KWh (Cumulative) NLI'!BI86-'Rebasing adj NLI'!BJ76)*BJ113)*BJ$19*BJ$128)</f>
        <v>0</v>
      </c>
      <c r="BK86" s="11">
        <f>IF('KWh (Cumulative) NLI'!BK86=0,0,((('KWh (Monthly) ENTRY NLI '!BK86*0.5)+'KWh (Cumulative) NLI'!BJ86-'Rebasing adj NLI'!BK76)*BK113)*BK$19*BK$128)</f>
        <v>0</v>
      </c>
      <c r="BL86" s="11">
        <f>IF('KWh (Cumulative) NLI'!BL86=0,0,((('KWh (Monthly) ENTRY NLI '!BL86*0.5)+'KWh (Cumulative) NLI'!BK86-'Rebasing adj NLI'!BL76)*BL113)*BL$19*BL$128)</f>
        <v>0</v>
      </c>
      <c r="BM86" s="11">
        <f>IF('KWh (Cumulative) NLI'!BM86=0,0,((('KWh (Monthly) ENTRY NLI '!BM86*0.5)+'KWh (Cumulative) NLI'!BL86-'Rebasing adj NLI'!BM76)*BM113)*BM$19*BM$128)</f>
        <v>0</v>
      </c>
      <c r="BN86" s="11">
        <f>IF('KWh (Cumulative) NLI'!BN86=0,0,((('KWh (Monthly) ENTRY NLI '!BN86*0.5)+'KWh (Cumulative) NLI'!BM86-'Rebasing adj NLI'!BN76)*BN113)*BN$19*BN$128)</f>
        <v>0</v>
      </c>
      <c r="BO86" s="11">
        <f>IF('KWh (Cumulative) NLI'!BO86=0,0,((('KWh (Monthly) ENTRY NLI '!BO86*0.5)+'KWh (Cumulative) NLI'!BN86-'Rebasing adj NLI'!BO76)*BO113)*BO$19*BO$128)</f>
        <v>0</v>
      </c>
      <c r="BP86" s="11">
        <f>IF('KWh (Cumulative) NLI'!BP86=0,0,((('KWh (Monthly) ENTRY NLI '!BP86*0.5)+'KWh (Cumulative) NLI'!BO86-'Rebasing adj NLI'!BP76)*BP113)*BP$19*BP$128)</f>
        <v>0</v>
      </c>
      <c r="BQ86" s="11">
        <f>IF('KWh (Cumulative) NLI'!BQ86=0,0,((('KWh (Monthly) ENTRY NLI '!BQ86*0.5)+'KWh (Cumulative) NLI'!BP86-'Rebasing adj NLI'!BQ76)*BQ113)*BQ$19*BQ$128)</f>
        <v>0</v>
      </c>
      <c r="BR86" s="11">
        <f>IF('KWh (Cumulative) NLI'!BR86=0,0,((('KWh (Monthly) ENTRY NLI '!BR86*0.5)+'KWh (Cumulative) NLI'!BQ86-'Rebasing adj NLI'!BR76)*BR113)*BR$19*BR$128)</f>
        <v>0</v>
      </c>
      <c r="BS86" s="11">
        <f>IF('KWh (Cumulative) NLI'!BS86=0,0,((('KWh (Monthly) ENTRY NLI '!BS86*0.5)+'KWh (Cumulative) NLI'!BR86-'Rebasing adj NLI'!BS76)*BS113)*BS$19*BS$128)</f>
        <v>0</v>
      </c>
      <c r="BT86" s="11">
        <f>IF('KWh (Cumulative) NLI'!BT86=0,0,((('KWh (Monthly) ENTRY NLI '!BT86*0.5)+'KWh (Cumulative) NLI'!BS86-'Rebasing adj NLI'!BT76)*BT113)*BT$19*BT$128)</f>
        <v>0</v>
      </c>
      <c r="BU86" s="11">
        <f>IF('KWh (Cumulative) NLI'!BU86=0,0,((('KWh (Monthly) ENTRY NLI '!BU86*0.5)+'KWh (Cumulative) NLI'!BT86-'Rebasing adj NLI'!BU76)*BU113)*BU$19*BU$128)</f>
        <v>0</v>
      </c>
      <c r="BV86" s="11">
        <f>IF('KWh (Cumulative) NLI'!BV86=0,0,((('KWh (Monthly) ENTRY NLI '!BV86*0.5)+'KWh (Cumulative) NLI'!BU86-'Rebasing adj NLI'!BV76)*BV113)*BV$19*BV$128)</f>
        <v>0</v>
      </c>
      <c r="BW86" s="11">
        <f>IF('KWh (Cumulative) NLI'!BW86=0,0,((('KWh (Monthly) ENTRY NLI '!BW86*0.5)+'KWh (Cumulative) NLI'!BV86-'Rebasing adj NLI'!BW76)*BW113)*BW$19*BW$128)</f>
        <v>0</v>
      </c>
      <c r="BX86" s="11">
        <f>IF('KWh (Cumulative) NLI'!BX86=0,0,((('KWh (Monthly) ENTRY NLI '!BX86*0.5)+'KWh (Cumulative) NLI'!BW86-'Rebasing adj NLI'!BX76)*BX113)*BX$19*BX$128)</f>
        <v>0</v>
      </c>
      <c r="BY86" s="11">
        <f>IF('KWh (Cumulative) NLI'!BY86=0,0,((('KWh (Monthly) ENTRY NLI '!BY86*0.5)+'KWh (Cumulative) NLI'!BX86-'Rebasing adj NLI'!BY76)*BY113)*BY$19*BY$128)</f>
        <v>0</v>
      </c>
      <c r="BZ86" s="11">
        <f>IF('KWh (Cumulative) NLI'!BZ86=0,0,((('KWh (Monthly) ENTRY NLI '!BZ86*0.5)+'KWh (Cumulative) NLI'!BY86-'Rebasing adj NLI'!BZ76)*BZ113)*BZ$19*BZ$128)</f>
        <v>0</v>
      </c>
      <c r="CA86" s="11">
        <f>IF('KWh (Cumulative) NLI'!CA86=0,0,((('KWh (Monthly) ENTRY NLI '!CA86*0.5)+'KWh (Cumulative) NLI'!BZ86-'Rebasing adj NLI'!CA76)*CA113)*CA$19*CA$128)</f>
        <v>0</v>
      </c>
      <c r="CB86" s="11">
        <f>IF('KWh (Cumulative) NLI'!CB86=0,0,((('KWh (Monthly) ENTRY NLI '!CB86*0.5)+'KWh (Cumulative) NLI'!CA86-'Rebasing adj NLI'!CB76)*CB113)*CB$19*CB$128)</f>
        <v>0</v>
      </c>
      <c r="CC86" s="11">
        <f>IF('KWh (Cumulative) NLI'!CC86=0,0,((('KWh (Monthly) ENTRY NLI '!CC86*0.5)+'KWh (Cumulative) NLI'!CB86-'Rebasing adj NLI'!CC76)*CC113)*CC$19*CC$128)</f>
        <v>0</v>
      </c>
      <c r="CD86" s="11">
        <f>IF('KWh (Cumulative) NLI'!CD86=0,0,((('KWh (Monthly) ENTRY NLI '!CD86*0.5)+'KWh (Cumulative) NLI'!CC86-'Rebasing adj NLI'!CD76)*CD113)*CD$19*CD$128)</f>
        <v>0</v>
      </c>
      <c r="CE86" s="11">
        <f>IF('KWh (Cumulative) NLI'!CE86=0,0,((('KWh (Monthly) ENTRY NLI '!CE86*0.5)+'KWh (Cumulative) NLI'!CD86-'Rebasing adj NLI'!CE76)*CE113)*CE$19*CE$128)</f>
        <v>0</v>
      </c>
      <c r="CF86" s="11">
        <f>IF('KWh (Cumulative) NLI'!CF86=0,0,((('KWh (Monthly) ENTRY NLI '!CF86*0.5)+'KWh (Cumulative) NLI'!CE86-'Rebasing adj NLI'!CF76)*CF113)*CF$19*CF$128)</f>
        <v>0</v>
      </c>
      <c r="CG86" s="11">
        <f>IF('KWh (Cumulative) NLI'!CG86=0,0,((('KWh (Monthly) ENTRY NLI '!CG86*0.5)+'KWh (Cumulative) NLI'!CF86-'Rebasing adj NLI'!CG76)*CG113)*CG$19*CG$128)</f>
        <v>0</v>
      </c>
      <c r="CH86" s="11">
        <f>IF('KWh (Cumulative) NLI'!CH86=0,0,((('KWh (Monthly) ENTRY NLI '!CH86*0.5)+'KWh (Cumulative) NLI'!CG86-'Rebasing adj NLI'!CH76)*CH113)*CH$19*CH$128)</f>
        <v>0</v>
      </c>
      <c r="CI86" s="11">
        <f>IF('KWh (Cumulative) NLI'!CI86=0,0,((('KWh (Monthly) ENTRY NLI '!CI86*0.5)+'KWh (Cumulative) NLI'!CH86-'Rebasing adj NLI'!CI76)*CI113)*CI$19*CI$128)</f>
        <v>0</v>
      </c>
      <c r="CJ86" s="11">
        <f>IF('KWh (Cumulative) NLI'!CJ86=0,0,((('KWh (Monthly) ENTRY NLI '!CJ86*0.5)+'KWh (Cumulative) NLI'!CI86-'Rebasing adj NLI'!CJ76)*CJ113)*CJ$19*CJ$128)</f>
        <v>0</v>
      </c>
      <c r="CK86" s="111">
        <f t="shared" si="37"/>
        <v>263674.18096583156</v>
      </c>
      <c r="CL86" s="111">
        <v>54964.538779112103</v>
      </c>
    </row>
    <row r="87" spans="1:90" x14ac:dyDescent="0.25">
      <c r="A87" s="209"/>
      <c r="B87" s="45" t="s">
        <v>13</v>
      </c>
      <c r="C87" s="11">
        <f>IF('KWh (Cumulative) NLI'!C87=0,0,((('KWh (Monthly) ENTRY NLI '!C87*0.5)-'Rebasing adj NLI'!C77)*C114)*C$19*C$128)</f>
        <v>0</v>
      </c>
      <c r="D87" s="11">
        <f>IF('KWh (Cumulative) NLI'!D87=0,0,((('KWh (Monthly) ENTRY NLI '!D87*0.5)+'KWh (Cumulative) NLI'!C87-'Rebasing adj NLI'!D77)*D114)*D$19*D$128)</f>
        <v>0</v>
      </c>
      <c r="E87" s="11">
        <f>IF('KWh (Cumulative) NLI'!E87=0,0,((('KWh (Monthly) ENTRY NLI '!E87*0.5)+'KWh (Cumulative) NLI'!D87-'Rebasing adj NLI'!E77)*E114)*E$19*E$128)</f>
        <v>0</v>
      </c>
      <c r="F87" s="11">
        <f>IF('KWh (Cumulative) NLI'!F87=0,0,((('KWh (Monthly) ENTRY NLI '!F87*0.5)+'KWh (Cumulative) NLI'!E87-'Rebasing adj NLI'!F77)*F114)*F$19*F$128)</f>
        <v>0</v>
      </c>
      <c r="G87" s="11">
        <f>IF('KWh (Cumulative) NLI'!G87=0,0,((('KWh (Monthly) ENTRY NLI '!G87*0.5)+'KWh (Cumulative) NLI'!F87-'Rebasing adj NLI'!G77)*G114)*G$19*G$128)</f>
        <v>0</v>
      </c>
      <c r="H87" s="11">
        <f>IF('KWh (Cumulative) NLI'!H87=0,0,((('KWh (Monthly) ENTRY NLI '!H87*0.5)+'KWh (Cumulative) NLI'!G87-'Rebasing adj NLI'!H77)*H114)*H$19*H$128)</f>
        <v>0</v>
      </c>
      <c r="I87" s="11">
        <f>IF('KWh (Cumulative) NLI'!I87=0,0,((('KWh (Monthly) ENTRY NLI '!I87*0.5)+'KWh (Cumulative) NLI'!H87-'Rebasing adj NLI'!I77)*I114)*I$19*I$128)</f>
        <v>480.1098179826659</v>
      </c>
      <c r="J87" s="11">
        <f>IF('KWh (Cumulative) NLI'!J87=0,0,((('KWh (Monthly) ENTRY NLI '!J87*0.5)+'KWh (Cumulative) NLI'!I87-'Rebasing adj NLI'!J77)*J114)*J$19*J$128)</f>
        <v>1567.2221723654843</v>
      </c>
      <c r="K87" s="11">
        <f>IF('KWh (Cumulative) NLI'!K87=0,0,((('KWh (Monthly) ENTRY NLI '!K87*0.5)+'KWh (Cumulative) NLI'!J87-'Rebasing adj NLI'!K77)*K114)*K$19*K$128)</f>
        <v>2582.8591315861054</v>
      </c>
      <c r="L87" s="11">
        <f>IF('KWh (Cumulative) NLI'!L87=0,0,((('KWh (Monthly) ENTRY NLI '!L87*0.5)+'KWh (Cumulative) NLI'!K87-'Rebasing adj NLI'!L77)*L114)*L$19*L$128)</f>
        <v>2103.0150770404384</v>
      </c>
      <c r="M87" s="11">
        <f>IF('KWh (Cumulative) NLI'!M87=0,0,((('KWh (Monthly) ENTRY NLI '!M87*0.5)+'KWh (Cumulative) NLI'!L87-'Rebasing adj NLI'!M77)*M114)*M$19*M$128)</f>
        <v>2138.3024319216038</v>
      </c>
      <c r="N87" s="11">
        <f>IF('KWh (Cumulative) NLI'!N87=0,0,((('KWh (Monthly) ENTRY NLI '!N87*0.5)+'KWh (Cumulative) NLI'!M87-'Rebasing adj NLI'!N77)*N114)*N$19*N$128)</f>
        <v>2585.9699103555918</v>
      </c>
      <c r="O87" s="11">
        <f>IF('KWh (Cumulative) NLI'!O87=0,0,((('KWh (Monthly) ENTRY NLI '!O87*0.5)+'KWh (Cumulative) NLI'!N87-'Rebasing adj NLI'!O77)*O114)*O$19*O$128)</f>
        <v>5360.6649431868509</v>
      </c>
      <c r="P87" s="11">
        <f>IF('KWh (Cumulative) NLI'!P87=0,0,((('KWh (Monthly) ENTRY NLI '!P87*0.5)+'KWh (Cumulative) NLI'!O87-'Rebasing adj NLI'!P77)*P114)*P$19*P$128)</f>
        <v>5922.7863418247916</v>
      </c>
      <c r="Q87" s="11">
        <f>IF('KWh (Cumulative) NLI'!Q87=0,0,((('KWh (Monthly) ENTRY NLI '!Q87*0.5)+'KWh (Cumulative) NLI'!P87-'Rebasing adj NLI'!Q77)*Q114)*Q$19*Q$128)</f>
        <v>7881.2278270891929</v>
      </c>
      <c r="R87" s="11">
        <f>IF('KWh (Cumulative) NLI'!R87=0,0,((('KWh (Monthly) ENTRY NLI '!R87*0.5)+'KWh (Cumulative) NLI'!Q87-'Rebasing adj NLI'!R77)*R114)*R$19*R$128)</f>
        <v>6614.4640846661223</v>
      </c>
      <c r="S87" s="11">
        <f>IF('KWh (Cumulative) NLI'!S87=0,0,((('KWh (Monthly) ENTRY NLI '!S87*0.5)+'KWh (Cumulative) NLI'!R87-'Rebasing adj NLI'!S77)*S114)*S$19*S$128)</f>
        <v>8849.5577290313486</v>
      </c>
      <c r="T87" s="11">
        <f>IF('KWh (Cumulative) NLI'!T87=0,0,((('KWh (Monthly) ENTRY NLI '!T87*0.5)+'KWh (Cumulative) NLI'!S87-'Rebasing adj NLI'!T77)*T114)*T$19*T$128)</f>
        <v>12699.834988052164</v>
      </c>
      <c r="U87" s="11">
        <f>IF('KWh (Cumulative) NLI'!U87=0,0,((('KWh (Monthly) ENTRY NLI '!U87*0.5)+'KWh (Cumulative) NLI'!T87-'Rebasing adj NLI'!U77)*U114)*U$19*U$128)</f>
        <v>17817.353754404037</v>
      </c>
      <c r="V87" s="11">
        <f>IF('KWh (Cumulative) NLI'!V87=0,0,((('KWh (Monthly) ENTRY NLI '!V87*0.5)+'KWh (Cumulative) NLI'!U87-'Rebasing adj NLI'!V77)*V114)*V$19*V$128)</f>
        <v>14488.151883044706</v>
      </c>
      <c r="W87" s="11">
        <f>IF('KWh (Cumulative) NLI'!W87=0,0,((('KWh (Monthly) ENTRY NLI '!W87*0.5)+'KWh (Cumulative) NLI'!V87-'Rebasing adj NLI'!W77)*W114)*W$19*W$128)</f>
        <v>17782.55908207738</v>
      </c>
      <c r="X87" s="11">
        <f>IF('KWh (Cumulative) NLI'!X87=0,0,((('KWh (Monthly) ENTRY NLI '!X87*0.5)+'KWh (Cumulative) NLI'!W87-'Rebasing adj NLI'!X77)*X114)*X$19*X$128)</f>
        <v>14233.318944673549</v>
      </c>
      <c r="Y87" s="11">
        <f>IF('KWh (Cumulative) NLI'!Y87=0,0,((('KWh (Monthly) ENTRY NLI '!Y87*0.5)+'KWh (Cumulative) NLI'!X87-'Rebasing adj NLI'!Y77)*Y114)*Y$19*Y$128)</f>
        <v>12373.099911904352</v>
      </c>
      <c r="Z87" s="11">
        <f>IF('KWh (Cumulative) NLI'!Z87=0,0,((('KWh (Monthly) ENTRY NLI '!Z87*0.5)+'KWh (Cumulative) NLI'!Y87-'Rebasing adj NLI'!Z77)*Z114)*Z$19*Z$128)</f>
        <v>13521.289396173008</v>
      </c>
      <c r="AA87" s="11">
        <f>IF('KWh (Cumulative) NLI'!AA87=0,0,((('KWh (Monthly) ENTRY NLI '!AA87*0.5)+'KWh (Cumulative) NLI'!Z87-'Rebasing adj NLI'!AA77)*AA114)*AA$19*AA$128)</f>
        <v>15555.357321493015</v>
      </c>
      <c r="AB87" s="11">
        <f>IF('KWh (Cumulative) NLI'!AB87=0,0,((('KWh (Monthly) ENTRY NLI '!AB87*0.5)+'KWh (Cumulative) NLI'!AA87-'Rebasing adj NLI'!AB77)*AB114)*AB$19*AB$128)</f>
        <v>13362.901902273903</v>
      </c>
      <c r="AC87" s="11">
        <f>IF('KWh (Cumulative) NLI'!AC87=0,0,((('KWh (Monthly) ENTRY NLI '!AC87*0.5)+'KWh (Cumulative) NLI'!AB87-'Rebasing adj NLI'!AC77)*AC114)*AC$19*AC$128)</f>
        <v>14311.248900950472</v>
      </c>
      <c r="AD87" s="11">
        <f>IF('KWh (Cumulative) NLI'!AD87=0,0,((('KWh (Monthly) ENTRY NLI '!AD87*0.5)+'KWh (Cumulative) NLI'!AC87-'Rebasing adj NLI'!AD77)*AD114)*AD$19*AD$128)</f>
        <v>14533.801063079844</v>
      </c>
      <c r="AE87" s="11">
        <f>IF('KWh (Cumulative) NLI'!AE87=0,0,((('KWh (Monthly) ENTRY NLI '!AE87*0.5)+'KWh (Cumulative) NLI'!AD87-'Rebasing adj NLI'!AE77)*AE114)*AE$19*AE$128)</f>
        <v>19492.140486980265</v>
      </c>
      <c r="AF87" s="11">
        <f>IF('KWh (Cumulative) NLI'!AF87=0,0,((('KWh (Monthly) ENTRY NLI '!AF87*0.5)+'KWh (Cumulative) NLI'!AE87-'Rebasing adj NLI'!AF77)*AF114)*AF$19*AF$128)</f>
        <v>28529.05843766269</v>
      </c>
      <c r="AG87" s="11">
        <f>IF('KWh (Cumulative) NLI'!AG87=0,0,((('KWh (Monthly) ENTRY NLI '!AG87*0.5)+'KWh (Cumulative) NLI'!AF87-'Rebasing adj NLI'!AG77)*AG114)*AG$19*AG$128)</f>
        <v>39321.409738642258</v>
      </c>
      <c r="AH87" s="11">
        <f>IF('KWh (Cumulative) NLI'!AH87=0,0,((('KWh (Monthly) ENTRY NLI '!AH87*0.5)+'KWh (Cumulative) NLI'!AG87-'Rebasing adj NLI'!AH77)*AH114)*AH$19*AH$128)</f>
        <v>30389.451790826428</v>
      </c>
      <c r="AI87" s="11">
        <f>IF('KWh (Cumulative) NLI'!AI87=0,0,((('KWh (Monthly) ENTRY NLI '!AI87*0.5)+'KWh (Cumulative) NLI'!AH87-'Rebasing adj NLI'!AI77)*AI114)*AI$19*AI$128)</f>
        <v>34392.541682747928</v>
      </c>
      <c r="AJ87" s="11">
        <f>IF('KWh (Cumulative) NLI'!AJ87=0,0,((('KWh (Monthly) ENTRY NLI '!AJ87*0.5)+'KWh (Cumulative) NLI'!AI87-'Rebasing adj NLI'!AJ77)*AJ114)*AJ$19*AJ$128)</f>
        <v>23507.384502428598</v>
      </c>
      <c r="AK87" s="11">
        <f>IF('KWh (Cumulative) NLI'!AK87=0,0,((('KWh (Monthly) ENTRY NLI '!AK87*0.5)+'KWh (Cumulative) NLI'!AJ87-'Rebasing adj NLI'!AK77)*AK114)*AK$19*AK$128)</f>
        <v>21296.384665226651</v>
      </c>
      <c r="AL87" s="11">
        <f>IF('KWh (Cumulative) NLI'!AL87=0,0,((('KWh (Monthly) ENTRY NLI '!AL87*0.5)+'KWh (Cumulative) NLI'!AK87-'Rebasing adj NLI'!AL77)*AL114)*AL$19*AL$128)</f>
        <v>24980.387406704805</v>
      </c>
      <c r="AM87" s="11">
        <f>IF('KWh (Cumulative) NLI'!AM87=0,0,((('KWh (Monthly) ENTRY NLI '!AM87*0.5)+'KWh (Cumulative) NLI'!AL87-'Rebasing adj NLI'!AM77)*AM114)*AM$19*AM$128)</f>
        <v>28552.782328317007</v>
      </c>
      <c r="AN87" s="11">
        <f>IF('KWh (Cumulative) NLI'!AN87=0,0,((('KWh (Monthly) ENTRY NLI '!AN87*0.5)+'KWh (Cumulative) NLI'!AM87-'Rebasing adj NLI'!AN77)*AN114)*AN$19*AN$128)</f>
        <v>25041.811715568365</v>
      </c>
      <c r="AO87" s="11">
        <f>IF('KWh (Cumulative) NLI'!AO87=0,0,((('KWh (Monthly) ENTRY NLI '!AO87*0.5)+'KWh (Cumulative) NLI'!AN87-'Rebasing adj NLI'!AO77)*AO114)*AO$19*AO$128)</f>
        <v>27173.926937176333</v>
      </c>
      <c r="AP87" s="11">
        <f>IF('KWh (Cumulative) NLI'!AP87=0,0,((('KWh (Monthly) ENTRY NLI '!AP87*0.5)+'KWh (Cumulative) NLI'!AO87-'Rebasing adj NLI'!AP77)*AP114)*AP$19*AP$128)</f>
        <v>26415.706992430383</v>
      </c>
      <c r="AQ87" s="11">
        <f>IF('KWh (Cumulative) NLI'!AQ87=0,0,((('KWh (Monthly) ENTRY NLI '!AQ87*0.5)+'KWh (Cumulative) NLI'!AP87-'Rebasing adj NLI'!AQ77)*AQ114)*AQ$19*AQ$128)</f>
        <v>33637.145420287503</v>
      </c>
      <c r="AR87" s="11">
        <f>IF('KWh (Cumulative) NLI'!AR87=0,0,((('KWh (Monthly) ENTRY NLI '!AR87*0.5)+'KWh (Cumulative) NLI'!AQ87-'Rebasing adj NLI'!AR77)*AR114)*AR$19*AR$128)</f>
        <v>49086.299598873542</v>
      </c>
      <c r="AS87" s="11">
        <f>IF('KWh (Cumulative) NLI'!AS87=0,0,((('KWh (Monthly) ENTRY NLI '!AS87*0.5)+'KWh (Cumulative) NLI'!AR87-'Rebasing adj NLI'!AS77)*AS114)*AS$19*AS$128)</f>
        <v>65175.415558625027</v>
      </c>
      <c r="AT87" s="11">
        <f>IF('KWh (Cumulative) NLI'!AT87=0,0,((('KWh (Monthly) ENTRY NLI '!AT87*0.5)+'KWh (Cumulative) NLI'!AS87-'Rebasing adj NLI'!AT77)*AT114)*AT$19*AT$128)</f>
        <v>51105.963448191003</v>
      </c>
      <c r="AU87" s="11">
        <f>IF('KWh (Cumulative) NLI'!AU87=0,0,((('KWh (Monthly) ENTRY NLI '!AU87*0.5)+'KWh (Cumulative) NLI'!AT87-'Rebasing adj NLI'!AU77)*AU114)*AU$19*AU$128)</f>
        <v>54646.019550825651</v>
      </c>
      <c r="AV87" s="11">
        <f>IF('KWh (Cumulative) NLI'!AV87=0,0,((('KWh (Monthly) ENTRY NLI '!AV87*0.5)+'KWh (Cumulative) NLI'!AU87-'Rebasing adj NLI'!AV77)*AV114)*AV$19*AV$128)</f>
        <v>34114.574049867086</v>
      </c>
      <c r="AW87" s="11">
        <f>IF('KWh (Cumulative) NLI'!AW87=0,0,((('KWh (Monthly) ENTRY NLI '!AW87*0.5)+'KWh (Cumulative) NLI'!AV87-'Rebasing adj NLI'!AW77)*AW114)*AW$19*AW$128)</f>
        <v>27378.81106988962</v>
      </c>
      <c r="AX87" s="11">
        <f>IF('KWh (Cumulative) NLI'!AX87=0,0,((('KWh (Monthly) ENTRY NLI '!AX87*0.5)+'KWh (Cumulative) NLI'!AW87-'Rebasing adj NLI'!AX77)*AX114)*AX$19*AX$128)</f>
        <v>28588.450254287585</v>
      </c>
      <c r="AY87" s="11">
        <f>IF('KWh (Cumulative) NLI'!AY87=0,0,((('KWh (Monthly) ENTRY NLI '!AY87*0.5)+'KWh (Cumulative) NLI'!AX87-'Rebasing adj NLI'!AY77)*AY114)*AY$19*AY$128)</f>
        <v>30910.828732330294</v>
      </c>
      <c r="AZ87" s="11">
        <f>IF('KWh (Cumulative) NLI'!AZ87=0,0,((('KWh (Monthly) ENTRY NLI '!AZ87*0.5)+'KWh (Cumulative) NLI'!AY87-'Rebasing adj NLI'!AZ77)*AZ114)*AZ$19*AZ$128)</f>
        <v>26003.071440583364</v>
      </c>
      <c r="BA87" s="11">
        <f>IF('KWh (Cumulative) NLI'!BA87=0,0,((('KWh (Monthly) ENTRY NLI '!BA87*0.5)+'KWh (Cumulative) NLI'!AZ87-'Rebasing adj NLI'!BA77)*BA114)*BA$19*BA$128)</f>
        <v>27173.926937176333</v>
      </c>
      <c r="BB87" s="11">
        <f>IF('KWh (Cumulative) NLI'!BB87=0,0,((('KWh (Monthly) ENTRY NLI '!BB87*0.5)+'KWh (Cumulative) NLI'!BA87-'Rebasing adj NLI'!BB77)*BB114)*BB$19*BB$128)</f>
        <v>26415.706992430383</v>
      </c>
      <c r="BC87" s="11">
        <f>IF('KWh (Cumulative) NLI'!BC87=0,0,((('KWh (Monthly) ENTRY NLI '!BC87*0.5)+'KWh (Cumulative) NLI'!BB87-'Rebasing adj NLI'!BC77)*BC114)*BC$19*BC$128)</f>
        <v>33637.145420287503</v>
      </c>
      <c r="BD87" s="11">
        <f>IF('KWh (Cumulative) NLI'!BD87=0,0,((('KWh (Monthly) ENTRY NLI '!BD87*0.5)+'KWh (Cumulative) NLI'!BC87-'Rebasing adj NLI'!BD77)*BD114)*BD$19*BD$128)</f>
        <v>0</v>
      </c>
      <c r="BE87" s="11">
        <f>IF('KWh (Cumulative) NLI'!BE87=0,0,((('KWh (Monthly) ENTRY NLI '!BE87*0.5)+'KWh (Cumulative) NLI'!BD87-'Rebasing adj NLI'!BE77)*BE114)*BE$19*BE$128)</f>
        <v>0</v>
      </c>
      <c r="BF87" s="11">
        <f>IF('KWh (Cumulative) NLI'!BF87=0,0,((('KWh (Monthly) ENTRY NLI '!BF87*0.5)+'KWh (Cumulative) NLI'!BE87-'Rebasing adj NLI'!BF77)*BF114)*BF$19*BF$128)</f>
        <v>0</v>
      </c>
      <c r="BG87" s="11">
        <f>IF('KWh (Cumulative) NLI'!BG87=0,0,((('KWh (Monthly) ENTRY NLI '!BG87*0.5)+'KWh (Cumulative) NLI'!BF87-'Rebasing adj NLI'!BG77)*BG114)*BG$19*BG$128)</f>
        <v>0</v>
      </c>
      <c r="BH87" s="11">
        <f>IF('KWh (Cumulative) NLI'!BH87=0,0,((('KWh (Monthly) ENTRY NLI '!BH87*0.5)+'KWh (Cumulative) NLI'!BG87-'Rebasing adj NLI'!BH77)*BH114)*BH$19*BH$128)</f>
        <v>0</v>
      </c>
      <c r="BI87" s="11">
        <f>IF('KWh (Cumulative) NLI'!BI87=0,0,((('KWh (Monthly) ENTRY NLI '!BI87*0.5)+'KWh (Cumulative) NLI'!BH87-'Rebasing adj NLI'!BI77)*BI114)*BI$19*BI$128)</f>
        <v>0</v>
      </c>
      <c r="BJ87" s="11">
        <f>IF('KWh (Cumulative) NLI'!BJ87=0,0,((('KWh (Monthly) ENTRY NLI '!BJ87*0.5)+'KWh (Cumulative) NLI'!BI87-'Rebasing adj NLI'!BJ77)*BJ114)*BJ$19*BJ$128)</f>
        <v>0</v>
      </c>
      <c r="BK87" s="11">
        <f>IF('KWh (Cumulative) NLI'!BK87=0,0,((('KWh (Monthly) ENTRY NLI '!BK87*0.5)+'KWh (Cumulative) NLI'!BJ87-'Rebasing adj NLI'!BK77)*BK114)*BK$19*BK$128)</f>
        <v>0</v>
      </c>
      <c r="BL87" s="11">
        <f>IF('KWh (Cumulative) NLI'!BL87=0,0,((('KWh (Monthly) ENTRY NLI '!BL87*0.5)+'KWh (Cumulative) NLI'!BK87-'Rebasing adj NLI'!BL77)*BL114)*BL$19*BL$128)</f>
        <v>0</v>
      </c>
      <c r="BM87" s="11">
        <f>IF('KWh (Cumulative) NLI'!BM87=0,0,((('KWh (Monthly) ENTRY NLI '!BM87*0.5)+'KWh (Cumulative) NLI'!BL87-'Rebasing adj NLI'!BM77)*BM114)*BM$19*BM$128)</f>
        <v>0</v>
      </c>
      <c r="BN87" s="11">
        <f>IF('KWh (Cumulative) NLI'!BN87=0,0,((('KWh (Monthly) ENTRY NLI '!BN87*0.5)+'KWh (Cumulative) NLI'!BM87-'Rebasing adj NLI'!BN77)*BN114)*BN$19*BN$128)</f>
        <v>0</v>
      </c>
      <c r="BO87" s="11">
        <f>IF('KWh (Cumulative) NLI'!BO87=0,0,((('KWh (Monthly) ENTRY NLI '!BO87*0.5)+'KWh (Cumulative) NLI'!BN87-'Rebasing adj NLI'!BO77)*BO114)*BO$19*BO$128)</f>
        <v>0</v>
      </c>
      <c r="BP87" s="11">
        <f>IF('KWh (Cumulative) NLI'!BP87=0,0,((('KWh (Monthly) ENTRY NLI '!BP87*0.5)+'KWh (Cumulative) NLI'!BO87-'Rebasing adj NLI'!BP77)*BP114)*BP$19*BP$128)</f>
        <v>0</v>
      </c>
      <c r="BQ87" s="11">
        <f>IF('KWh (Cumulative) NLI'!BQ87=0,0,((('KWh (Monthly) ENTRY NLI '!BQ87*0.5)+'KWh (Cumulative) NLI'!BP87-'Rebasing adj NLI'!BQ77)*BQ114)*BQ$19*BQ$128)</f>
        <v>0</v>
      </c>
      <c r="BR87" s="11">
        <f>IF('KWh (Cumulative) NLI'!BR87=0,0,((('KWh (Monthly) ENTRY NLI '!BR87*0.5)+'KWh (Cumulative) NLI'!BQ87-'Rebasing adj NLI'!BR77)*BR114)*BR$19*BR$128)</f>
        <v>0</v>
      </c>
      <c r="BS87" s="11">
        <f>IF('KWh (Cumulative) NLI'!BS87=0,0,((('KWh (Monthly) ENTRY NLI '!BS87*0.5)+'KWh (Cumulative) NLI'!BR87-'Rebasing adj NLI'!BS77)*BS114)*BS$19*BS$128)</f>
        <v>0</v>
      </c>
      <c r="BT87" s="11">
        <f>IF('KWh (Cumulative) NLI'!BT87=0,0,((('KWh (Monthly) ENTRY NLI '!BT87*0.5)+'KWh (Cumulative) NLI'!BS87-'Rebasing adj NLI'!BT77)*BT114)*BT$19*BT$128)</f>
        <v>0</v>
      </c>
      <c r="BU87" s="11">
        <f>IF('KWh (Cumulative) NLI'!BU87=0,0,((('KWh (Monthly) ENTRY NLI '!BU87*0.5)+'KWh (Cumulative) NLI'!BT87-'Rebasing adj NLI'!BU77)*BU114)*BU$19*BU$128)</f>
        <v>0</v>
      </c>
      <c r="BV87" s="11">
        <f>IF('KWh (Cumulative) NLI'!BV87=0,0,((('KWh (Monthly) ENTRY NLI '!BV87*0.5)+'KWh (Cumulative) NLI'!BU87-'Rebasing adj NLI'!BV77)*BV114)*BV$19*BV$128)</f>
        <v>0</v>
      </c>
      <c r="BW87" s="11">
        <f>IF('KWh (Cumulative) NLI'!BW87=0,0,((('KWh (Monthly) ENTRY NLI '!BW87*0.5)+'KWh (Cumulative) NLI'!BV87-'Rebasing adj NLI'!BW77)*BW114)*BW$19*BW$128)</f>
        <v>0</v>
      </c>
      <c r="BX87" s="11">
        <f>IF('KWh (Cumulative) NLI'!BX87=0,0,((('KWh (Monthly) ENTRY NLI '!BX87*0.5)+'KWh (Cumulative) NLI'!BW87-'Rebasing adj NLI'!BX77)*BX114)*BX$19*BX$128)</f>
        <v>0</v>
      </c>
      <c r="BY87" s="11">
        <f>IF('KWh (Cumulative) NLI'!BY87=0,0,((('KWh (Monthly) ENTRY NLI '!BY87*0.5)+'KWh (Cumulative) NLI'!BX87-'Rebasing adj NLI'!BY77)*BY114)*BY$19*BY$128)</f>
        <v>0</v>
      </c>
      <c r="BZ87" s="11">
        <f>IF('KWh (Cumulative) NLI'!BZ87=0,0,((('KWh (Monthly) ENTRY NLI '!BZ87*0.5)+'KWh (Cumulative) NLI'!BY87-'Rebasing adj NLI'!BZ77)*BZ114)*BZ$19*BZ$128)</f>
        <v>0</v>
      </c>
      <c r="CA87" s="11">
        <f>IF('KWh (Cumulative) NLI'!CA87=0,0,((('KWh (Monthly) ENTRY NLI '!CA87*0.5)+'KWh (Cumulative) NLI'!BZ87-'Rebasing adj NLI'!CA77)*CA114)*CA$19*CA$128)</f>
        <v>0</v>
      </c>
      <c r="CB87" s="11">
        <f>IF('KWh (Cumulative) NLI'!CB87=0,0,((('KWh (Monthly) ENTRY NLI '!CB87*0.5)+'KWh (Cumulative) NLI'!CA87-'Rebasing adj NLI'!CB77)*CB114)*CB$19*CB$128)</f>
        <v>0</v>
      </c>
      <c r="CC87" s="11">
        <f>IF('KWh (Cumulative) NLI'!CC87=0,0,((('KWh (Monthly) ENTRY NLI '!CC87*0.5)+'KWh (Cumulative) NLI'!CB87-'Rebasing adj NLI'!CC77)*CC114)*CC$19*CC$128)</f>
        <v>0</v>
      </c>
      <c r="CD87" s="11">
        <f>IF('KWh (Cumulative) NLI'!CD87=0,0,((('KWh (Monthly) ENTRY NLI '!CD87*0.5)+'KWh (Cumulative) NLI'!CC87-'Rebasing adj NLI'!CD77)*CD114)*CD$19*CD$128)</f>
        <v>0</v>
      </c>
      <c r="CE87" s="11">
        <f>IF('KWh (Cumulative) NLI'!CE87=0,0,((('KWh (Monthly) ENTRY NLI '!CE87*0.5)+'KWh (Cumulative) NLI'!CD87-'Rebasing adj NLI'!CE77)*CE114)*CE$19*CE$128)</f>
        <v>0</v>
      </c>
      <c r="CF87" s="11">
        <f>IF('KWh (Cumulative) NLI'!CF87=0,0,((('KWh (Monthly) ENTRY NLI '!CF87*0.5)+'KWh (Cumulative) NLI'!CE87-'Rebasing adj NLI'!CF77)*CF114)*CF$19*CF$128)</f>
        <v>0</v>
      </c>
      <c r="CG87" s="11">
        <f>IF('KWh (Cumulative) NLI'!CG87=0,0,((('KWh (Monthly) ENTRY NLI '!CG87*0.5)+'KWh (Cumulative) NLI'!CF87-'Rebasing adj NLI'!CG77)*CG114)*CG$19*CG$128)</f>
        <v>0</v>
      </c>
      <c r="CH87" s="11">
        <f>IF('KWh (Cumulative) NLI'!CH87=0,0,((('KWh (Monthly) ENTRY NLI '!CH87*0.5)+'KWh (Cumulative) NLI'!CG87-'Rebasing adj NLI'!CH77)*CH114)*CH$19*CH$128)</f>
        <v>0</v>
      </c>
      <c r="CI87" s="11">
        <f>IF('KWh (Cumulative) NLI'!CI87=0,0,((('KWh (Monthly) ENTRY NLI '!CI87*0.5)+'KWh (Cumulative) NLI'!CH87-'Rebasing adj NLI'!CI77)*CI114)*CI$19*CI$128)</f>
        <v>0</v>
      </c>
      <c r="CJ87" s="11">
        <f>IF('KWh (Cumulative) NLI'!CJ87=0,0,((('KWh (Monthly) ENTRY NLI '!CJ87*0.5)+'KWh (Cumulative) NLI'!CI87-'Rebasing adj NLI'!CJ77)*CJ114)*CJ$19*CJ$128)</f>
        <v>0</v>
      </c>
      <c r="CK87" s="111">
        <f t="shared" si="37"/>
        <v>1023731.4417735434</v>
      </c>
      <c r="CL87" s="111">
        <v>127223.60584693565</v>
      </c>
    </row>
    <row r="88" spans="1:90" x14ac:dyDescent="0.25">
      <c r="A88" s="209"/>
      <c r="B88" s="45" t="s">
        <v>4</v>
      </c>
      <c r="C88" s="11">
        <f>IF('KWh (Cumulative) NLI'!C88=0,0,((('KWh (Monthly) ENTRY NLI '!C88*0.5)-'Rebasing adj NLI'!C78)*C115)*C$19*C$128)</f>
        <v>0</v>
      </c>
      <c r="D88" s="11">
        <f>IF('KWh (Cumulative) NLI'!D88=0,0,((('KWh (Monthly) ENTRY NLI '!D88*0.5)+'KWh (Cumulative) NLI'!C88-'Rebasing adj NLI'!D78)*D115)*D$19*D$128)</f>
        <v>0</v>
      </c>
      <c r="E88" s="11">
        <f>IF('KWh (Cumulative) NLI'!E88=0,0,((('KWh (Monthly) ENTRY NLI '!E88*0.5)+'KWh (Cumulative) NLI'!D88-'Rebasing adj NLI'!E78)*E115)*E$19*E$128)</f>
        <v>0</v>
      </c>
      <c r="F88" s="11">
        <f>IF('KWh (Cumulative) NLI'!F88=0,0,((('KWh (Monthly) ENTRY NLI '!F88*0.5)+'KWh (Cumulative) NLI'!E88-'Rebasing adj NLI'!F78)*F115)*F$19*F$128)</f>
        <v>0</v>
      </c>
      <c r="G88" s="11">
        <f>IF('KWh (Cumulative) NLI'!G88=0,0,((('KWh (Monthly) ENTRY NLI '!G88*0.5)+'KWh (Cumulative) NLI'!F88-'Rebasing adj NLI'!G78)*G115)*G$19*G$128)</f>
        <v>0</v>
      </c>
      <c r="H88" s="11">
        <f>IF('KWh (Cumulative) NLI'!H88=0,0,((('KWh (Monthly) ENTRY NLI '!H88*0.5)+'KWh (Cumulative) NLI'!G88-'Rebasing adj NLI'!H78)*H115)*H$19*H$128)</f>
        <v>0</v>
      </c>
      <c r="I88" s="11">
        <f>IF('KWh (Cumulative) NLI'!I88=0,0,((('KWh (Monthly) ENTRY NLI '!I88*0.5)+'KWh (Cumulative) NLI'!H88-'Rebasing adj NLI'!I78)*I115)*I$19*I$128)</f>
        <v>0</v>
      </c>
      <c r="J88" s="11">
        <f>IF('KWh (Cumulative) NLI'!J88=0,0,((('KWh (Monthly) ENTRY NLI '!J88*0.5)+'KWh (Cumulative) NLI'!I88-'Rebasing adj NLI'!J78)*J115)*J$19*J$128)</f>
        <v>0</v>
      </c>
      <c r="K88" s="11">
        <f>IF('KWh (Cumulative) NLI'!K88=0,0,((('KWh (Monthly) ENTRY NLI '!K88*0.5)+'KWh (Cumulative) NLI'!J88-'Rebasing adj NLI'!K78)*K115)*K$19*K$128)</f>
        <v>0</v>
      </c>
      <c r="L88" s="11">
        <f>IF('KWh (Cumulative) NLI'!L88=0,0,((('KWh (Monthly) ENTRY NLI '!L88*0.5)+'KWh (Cumulative) NLI'!K88-'Rebasing adj NLI'!L78)*L115)*L$19*L$128)</f>
        <v>0</v>
      </c>
      <c r="M88" s="11">
        <f>IF('KWh (Cumulative) NLI'!M88=0,0,((('KWh (Monthly) ENTRY NLI '!M88*0.5)+'KWh (Cumulative) NLI'!L88-'Rebasing adj NLI'!M78)*M115)*M$19*M$128)</f>
        <v>349.22075994945038</v>
      </c>
      <c r="N88" s="11">
        <f>IF('KWh (Cumulative) NLI'!N88=0,0,((('KWh (Monthly) ENTRY NLI '!N88*0.5)+'KWh (Cumulative) NLI'!M88-'Rebasing adj NLI'!N78)*N115)*N$19*N$128)</f>
        <v>679.29527707255397</v>
      </c>
      <c r="O88" s="11">
        <f>IF('KWh (Cumulative) NLI'!O88=0,0,((('KWh (Monthly) ENTRY NLI '!O88*0.5)+'KWh (Cumulative) NLI'!N88-'Rebasing adj NLI'!O78)*O115)*O$19*O$128)</f>
        <v>662.90631137850119</v>
      </c>
      <c r="P88" s="11">
        <f>IF('KWh (Cumulative) NLI'!P88=0,0,((('KWh (Monthly) ENTRY NLI '!P88*0.5)+'KWh (Cumulative) NLI'!O88-'Rebasing adj NLI'!P78)*P115)*P$19*P$128)</f>
        <v>617.17114349258384</v>
      </c>
      <c r="Q88" s="11">
        <f>IF('KWh (Cumulative) NLI'!Q88=0,0,((('KWh (Monthly) ENTRY NLI '!Q88*0.5)+'KWh (Cumulative) NLI'!P88-'Rebasing adj NLI'!Q78)*Q115)*Q$19*Q$128)</f>
        <v>730.63678354673937</v>
      </c>
      <c r="R88" s="11">
        <f>IF('KWh (Cumulative) NLI'!R88=0,0,((('KWh (Monthly) ENTRY NLI '!R88*0.5)+'KWh (Cumulative) NLI'!Q88-'Rebasing adj NLI'!R78)*R115)*R$19*R$128)</f>
        <v>24.83048468163663</v>
      </c>
      <c r="S88" s="11">
        <f>IF('KWh (Cumulative) NLI'!S88=0,0,((('KWh (Monthly) ENTRY NLI '!S88*0.5)+'KWh (Cumulative) NLI'!R88-'Rebasing adj NLI'!S78)*S115)*S$19*S$128)</f>
        <v>27.364420047670947</v>
      </c>
      <c r="T88" s="11">
        <f>IF('KWh (Cumulative) NLI'!T88=0,0,((('KWh (Monthly) ENTRY NLI '!T88*0.5)+'KWh (Cumulative) NLI'!S88-'Rebasing adj NLI'!T78)*T115)*T$19*T$128)</f>
        <v>45.662197439991132</v>
      </c>
      <c r="U88" s="11">
        <f>IF('KWh (Cumulative) NLI'!U88=0,0,((('KWh (Monthly) ENTRY NLI '!U88*0.5)+'KWh (Cumulative) NLI'!T88-'Rebasing adj NLI'!U78)*U115)*U$19*U$128)</f>
        <v>675.60153504347579</v>
      </c>
      <c r="V88" s="11">
        <f>IF('KWh (Cumulative) NLI'!V88=0,0,((('KWh (Monthly) ENTRY NLI '!V88*0.5)+'KWh (Cumulative) NLI'!U88-'Rebasing adj NLI'!V78)*V115)*V$19*V$128)</f>
        <v>1277.7282811674627</v>
      </c>
      <c r="W88" s="11">
        <f>IF('KWh (Cumulative) NLI'!W88=0,0,((('KWh (Monthly) ENTRY NLI '!W88*0.5)+'KWh (Cumulative) NLI'!V88-'Rebasing adj NLI'!W78)*W115)*W$19*W$128)</f>
        <v>1267.2648490882927</v>
      </c>
      <c r="X88" s="11">
        <f>IF('KWh (Cumulative) NLI'!X88=0,0,((('KWh (Monthly) ENTRY NLI '!X88*0.5)+'KWh (Cumulative) NLI'!W88-'Rebasing adj NLI'!X78)*X115)*X$19*X$128)</f>
        <v>741.16278975211173</v>
      </c>
      <c r="Y88" s="11">
        <f>IF('KWh (Cumulative) NLI'!Y88=0,0,((('KWh (Monthly) ENTRY NLI '!Y88*0.5)+'KWh (Cumulative) NLI'!X88-'Rebasing adj NLI'!Y78)*Y115)*Y$19*Y$128)</f>
        <v>707.61117120930692</v>
      </c>
      <c r="Z88" s="11">
        <f>IF('KWh (Cumulative) NLI'!Z88=0,0,((('KWh (Monthly) ENTRY NLI '!Z88*0.5)+'KWh (Cumulative) NLI'!Y88-'Rebasing adj NLI'!Z78)*Z115)*Z$19*Z$128)</f>
        <v>699.11797407844733</v>
      </c>
      <c r="AA88" s="11">
        <f>IF('KWh (Cumulative) NLI'!AA88=0,0,((('KWh (Monthly) ENTRY NLI '!AA88*0.5)+'KWh (Cumulative) NLI'!Z88-'Rebasing adj NLI'!AA78)*AA115)*AA$19*AA$128)</f>
        <v>716.47060365028199</v>
      </c>
      <c r="AB88" s="11">
        <f>IF('KWh (Cumulative) NLI'!AB88=0,0,((('KWh (Monthly) ENTRY NLI '!AB88*0.5)+'KWh (Cumulative) NLI'!AA88-'Rebasing adj NLI'!AB78)*AB115)*AB$19*AB$128)</f>
        <v>742.74938113456085</v>
      </c>
      <c r="AC88" s="11">
        <f>IF('KWh (Cumulative) NLI'!AC88=0,0,((('KWh (Monthly) ENTRY NLI '!AC88*0.5)+'KWh (Cumulative) NLI'!AB88-'Rebasing adj NLI'!AC78)*AC115)*AC$19*AC$128)</f>
        <v>795.23186135164758</v>
      </c>
      <c r="AD88" s="11">
        <f>IF('KWh (Cumulative) NLI'!AD88=0,0,((('KWh (Monthly) ENTRY NLI '!AD88*0.5)+'KWh (Cumulative) NLI'!AC88-'Rebasing adj NLI'!AD78)*AD115)*AD$19*AD$128)</f>
        <v>733.69780065218561</v>
      </c>
      <c r="AE88" s="11">
        <f>IF('KWh (Cumulative) NLI'!AE88=0,0,((('KWh (Monthly) ENTRY NLI '!AE88*0.5)+'KWh (Cumulative) NLI'!AD88-'Rebasing adj NLI'!AE78)*AE115)*AE$19*AE$128)</f>
        <v>808.57120038203868</v>
      </c>
      <c r="AF88" s="11">
        <f>IF('KWh (Cumulative) NLI'!AF88=0,0,((('KWh (Monthly) ENTRY NLI '!AF88*0.5)+'KWh (Cumulative) NLI'!AE88-'Rebasing adj NLI'!AF78)*AF115)*AF$19*AF$128)</f>
        <v>1691.0709491302869</v>
      </c>
      <c r="AG88" s="11">
        <f>IF('KWh (Cumulative) NLI'!AG88=0,0,((('KWh (Monthly) ENTRY NLI '!AG88*0.5)+'KWh (Cumulative) NLI'!AF88-'Rebasing adj NLI'!AG78)*AG115)*AG$19*AG$128)</f>
        <v>2187.5245660662108</v>
      </c>
      <c r="AH88" s="11">
        <f>IF('KWh (Cumulative) NLI'!AH88=0,0,((('KWh (Monthly) ENTRY NLI '!AH88*0.5)+'KWh (Cumulative) NLI'!AG88-'Rebasing adj NLI'!AH78)*AH115)*AH$19*AH$128)</f>
        <v>2039.7021414831243</v>
      </c>
      <c r="AI88" s="11">
        <f>IF('KWh (Cumulative) NLI'!AI88=0,0,((('KWh (Monthly) ENTRY NLI '!AI88*0.5)+'KWh (Cumulative) NLI'!AH88-'Rebasing adj NLI'!AI78)*AI115)*AI$19*AI$128)</f>
        <v>2024.4574727017339</v>
      </c>
      <c r="AJ88" s="11">
        <f>IF('KWh (Cumulative) NLI'!AJ88=0,0,((('KWh (Monthly) ENTRY NLI '!AJ88*0.5)+'KWh (Cumulative) NLI'!AI88-'Rebasing adj NLI'!AJ78)*AJ115)*AJ$19*AJ$128)</f>
        <v>1129.8743898866021</v>
      </c>
      <c r="AK88" s="11">
        <f>IF('KWh (Cumulative) NLI'!AK88=0,0,((('KWh (Monthly) ENTRY NLI '!AK88*0.5)+'KWh (Cumulative) NLI'!AJ88-'Rebasing adj NLI'!AK78)*AK115)*AK$19*AK$128)</f>
        <v>1154.738984102607</v>
      </c>
      <c r="AL88" s="11">
        <f>IF('KWh (Cumulative) NLI'!AL88=0,0,((('KWh (Monthly) ENTRY NLI '!AL88*0.5)+'KWh (Cumulative) NLI'!AK88-'Rebasing adj NLI'!AL78)*AL115)*AL$19*AL$128)</f>
        <v>1211.581731577631</v>
      </c>
      <c r="AM88" s="11">
        <f>IF('KWh (Cumulative) NLI'!AM88=0,0,((('KWh (Monthly) ENTRY NLI '!AM88*0.5)+'KWh (Cumulative) NLI'!AL88-'Rebasing adj NLI'!AM78)*AM115)*AM$19*AM$128)</f>
        <v>1175.5755928510205</v>
      </c>
      <c r="AN88" s="11">
        <f>IF('KWh (Cumulative) NLI'!AN88=0,0,((('KWh (Monthly) ENTRY NLI '!AN88*0.5)+'KWh (Cumulative) NLI'!AM88-'Rebasing adj NLI'!AN78)*AN115)*AN$19*AN$128)</f>
        <v>1170.8308136324583</v>
      </c>
      <c r="AO88" s="11">
        <f>IF('KWh (Cumulative) NLI'!AO88=0,0,((('KWh (Monthly) ENTRY NLI '!AO88*0.5)+'KWh (Cumulative) NLI'!AN88-'Rebasing adj NLI'!AO78)*AO115)*AO$19*AO$128)</f>
        <v>1248.6589563580437</v>
      </c>
      <c r="AP88" s="11">
        <f>IF('KWh (Cumulative) NLI'!AP88=0,0,((('KWh (Monthly) ENTRY NLI '!AP88*0.5)+'KWh (Cumulative) NLI'!AO88-'Rebasing adj NLI'!AP78)*AP115)*AP$19*AP$128)</f>
        <v>1151.4952550384949</v>
      </c>
      <c r="AQ88" s="11">
        <f>IF('KWh (Cumulative) NLI'!AQ88=0,0,((('KWh (Monthly) ENTRY NLI '!AQ88*0.5)+'KWh (Cumulative) NLI'!AP88-'Rebasing adj NLI'!AQ78)*AQ115)*AQ$19*AQ$128)</f>
        <v>1273.3623214926349</v>
      </c>
      <c r="AR88" s="11">
        <f>IF('KWh (Cumulative) NLI'!AR88=0,0,((('KWh (Monthly) ENTRY NLI '!AR88*0.5)+'KWh (Cumulative) NLI'!AQ88-'Rebasing adj NLI'!AR78)*AR115)*AR$19*AR$128)</f>
        <v>2225.8957362179663</v>
      </c>
      <c r="AS88" s="11">
        <f>IF('KWh (Cumulative) NLI'!AS88=0,0,((('KWh (Monthly) ENTRY NLI '!AS88*0.5)+'KWh (Cumulative) NLI'!AR88-'Rebasing adj NLI'!AS78)*AS115)*AS$19*AS$128)</f>
        <v>2382.1701206981024</v>
      </c>
      <c r="AT88" s="11">
        <f>IF('KWh (Cumulative) NLI'!AT88=0,0,((('KWh (Monthly) ENTRY NLI '!AT88*0.5)+'KWh (Cumulative) NLI'!AS88-'Rebasing adj NLI'!AT78)*AT115)*AT$19*AT$128)</f>
        <v>2334.1097934682439</v>
      </c>
      <c r="AU88" s="11">
        <f>IF('KWh (Cumulative) NLI'!AU88=0,0,((('KWh (Monthly) ENTRY NLI '!AU88*0.5)+'KWh (Cumulative) NLI'!AT88-'Rebasing adj NLI'!AU78)*AU115)*AU$19*AU$128)</f>
        <v>2316.6647312813948</v>
      </c>
      <c r="AV88" s="11">
        <f>IF('KWh (Cumulative) NLI'!AV88=0,0,((('KWh (Monthly) ENTRY NLI '!AV88*0.5)+'KWh (Cumulative) NLI'!AU88-'Rebasing adj NLI'!AV78)*AV115)*AV$19*AV$128)</f>
        <v>1292.958822362983</v>
      </c>
      <c r="AW88" s="11">
        <f>IF('KWh (Cumulative) NLI'!AW88=0,0,((('KWh (Monthly) ENTRY NLI '!AW88*0.5)+'KWh (Cumulative) NLI'!AV88-'Rebasing adj NLI'!AW78)*AW115)*AW$19*AW$128)</f>
        <v>1232.4661470491114</v>
      </c>
      <c r="AX88" s="11">
        <f>IF('KWh (Cumulative) NLI'!AX88=0,0,((('KWh (Monthly) ENTRY NLI '!AX88*0.5)+'KWh (Cumulative) NLI'!AW88-'Rebasing adj NLI'!AX78)*AX115)*AX$19*AX$128)</f>
        <v>1211.581731577631</v>
      </c>
      <c r="AY88" s="11">
        <f>IF('KWh (Cumulative) NLI'!AY88=0,0,((('KWh (Monthly) ENTRY NLI '!AY88*0.5)+'KWh (Cumulative) NLI'!AX88-'Rebasing adj NLI'!AY78)*AY115)*AY$19*AY$128)</f>
        <v>1175.5755928510205</v>
      </c>
      <c r="AZ88" s="11">
        <f>IF('KWh (Cumulative) NLI'!AZ88=0,0,((('KWh (Monthly) ENTRY NLI '!AZ88*0.5)+'KWh (Cumulative) NLI'!AY88-'Rebasing adj NLI'!AZ78)*AZ115)*AZ$19*AZ$128)</f>
        <v>1170.8308136324583</v>
      </c>
      <c r="BA88" s="11">
        <f>IF('KWh (Cumulative) NLI'!BA88=0,0,((('KWh (Monthly) ENTRY NLI '!BA88*0.5)+'KWh (Cumulative) NLI'!AZ88-'Rebasing adj NLI'!BA78)*BA115)*BA$19*BA$128)</f>
        <v>1248.6589563580437</v>
      </c>
      <c r="BB88" s="11">
        <f>IF('KWh (Cumulative) NLI'!BB88=0,0,((('KWh (Monthly) ENTRY NLI '!BB88*0.5)+'KWh (Cumulative) NLI'!BA88-'Rebasing adj NLI'!BB78)*BB115)*BB$19*BB$128)</f>
        <v>1151.4952550384949</v>
      </c>
      <c r="BC88" s="11">
        <f>IF('KWh (Cumulative) NLI'!BC88=0,0,((('KWh (Monthly) ENTRY NLI '!BC88*0.5)+'KWh (Cumulative) NLI'!BB88-'Rebasing adj NLI'!BC78)*BC115)*BC$19*BC$128)</f>
        <v>1273.3623214926349</v>
      </c>
      <c r="BD88" s="11">
        <f>IF('KWh (Cumulative) NLI'!BD88=0,0,((('KWh (Monthly) ENTRY NLI '!BD88*0.5)+'KWh (Cumulative) NLI'!BC88-'Rebasing adj NLI'!BD78)*BD115)*BD$19*BD$128)</f>
        <v>0</v>
      </c>
      <c r="BE88" s="11">
        <f>IF('KWh (Cumulative) NLI'!BE88=0,0,((('KWh (Monthly) ENTRY NLI '!BE88*0.5)+'KWh (Cumulative) NLI'!BD88-'Rebasing adj NLI'!BE78)*BE115)*BE$19*BE$128)</f>
        <v>0</v>
      </c>
      <c r="BF88" s="11">
        <f>IF('KWh (Cumulative) NLI'!BF88=0,0,((('KWh (Monthly) ENTRY NLI '!BF88*0.5)+'KWh (Cumulative) NLI'!BE88-'Rebasing adj NLI'!BF78)*BF115)*BF$19*BF$128)</f>
        <v>0</v>
      </c>
      <c r="BG88" s="11">
        <f>IF('KWh (Cumulative) NLI'!BG88=0,0,((('KWh (Monthly) ENTRY NLI '!BG88*0.5)+'KWh (Cumulative) NLI'!BF88-'Rebasing adj NLI'!BG78)*BG115)*BG$19*BG$128)</f>
        <v>0</v>
      </c>
      <c r="BH88" s="11">
        <f>IF('KWh (Cumulative) NLI'!BH88=0,0,((('KWh (Monthly) ENTRY NLI '!BH88*0.5)+'KWh (Cumulative) NLI'!BG88-'Rebasing adj NLI'!BH78)*BH115)*BH$19*BH$128)</f>
        <v>0</v>
      </c>
      <c r="BI88" s="11">
        <f>IF('KWh (Cumulative) NLI'!BI88=0,0,((('KWh (Monthly) ENTRY NLI '!BI88*0.5)+'KWh (Cumulative) NLI'!BH88-'Rebasing adj NLI'!BI78)*BI115)*BI$19*BI$128)</f>
        <v>0</v>
      </c>
      <c r="BJ88" s="11">
        <f>IF('KWh (Cumulative) NLI'!BJ88=0,0,((('KWh (Monthly) ENTRY NLI '!BJ88*0.5)+'KWh (Cumulative) NLI'!BI88-'Rebasing adj NLI'!BJ78)*BJ115)*BJ$19*BJ$128)</f>
        <v>0</v>
      </c>
      <c r="BK88" s="11">
        <f>IF('KWh (Cumulative) NLI'!BK88=0,0,((('KWh (Monthly) ENTRY NLI '!BK88*0.5)+'KWh (Cumulative) NLI'!BJ88-'Rebasing adj NLI'!BK78)*BK115)*BK$19*BK$128)</f>
        <v>0</v>
      </c>
      <c r="BL88" s="11">
        <f>IF('KWh (Cumulative) NLI'!BL88=0,0,((('KWh (Monthly) ENTRY NLI '!BL88*0.5)+'KWh (Cumulative) NLI'!BK88-'Rebasing adj NLI'!BL78)*BL115)*BL$19*BL$128)</f>
        <v>0</v>
      </c>
      <c r="BM88" s="11">
        <f>IF('KWh (Cumulative) NLI'!BM88=0,0,((('KWh (Monthly) ENTRY NLI '!BM88*0.5)+'KWh (Cumulative) NLI'!BL88-'Rebasing adj NLI'!BM78)*BM115)*BM$19*BM$128)</f>
        <v>0</v>
      </c>
      <c r="BN88" s="11">
        <f>IF('KWh (Cumulative) NLI'!BN88=0,0,((('KWh (Monthly) ENTRY NLI '!BN88*0.5)+'KWh (Cumulative) NLI'!BM88-'Rebasing adj NLI'!BN78)*BN115)*BN$19*BN$128)</f>
        <v>0</v>
      </c>
      <c r="BO88" s="11">
        <f>IF('KWh (Cumulative) NLI'!BO88=0,0,((('KWh (Monthly) ENTRY NLI '!BO88*0.5)+'KWh (Cumulative) NLI'!BN88-'Rebasing adj NLI'!BO78)*BO115)*BO$19*BO$128)</f>
        <v>0</v>
      </c>
      <c r="BP88" s="11">
        <f>IF('KWh (Cumulative) NLI'!BP88=0,0,((('KWh (Monthly) ENTRY NLI '!BP88*0.5)+'KWh (Cumulative) NLI'!BO88-'Rebasing adj NLI'!BP78)*BP115)*BP$19*BP$128)</f>
        <v>0</v>
      </c>
      <c r="BQ88" s="11">
        <f>IF('KWh (Cumulative) NLI'!BQ88=0,0,((('KWh (Monthly) ENTRY NLI '!BQ88*0.5)+'KWh (Cumulative) NLI'!BP88-'Rebasing adj NLI'!BQ78)*BQ115)*BQ$19*BQ$128)</f>
        <v>0</v>
      </c>
      <c r="BR88" s="11">
        <f>IF('KWh (Cumulative) NLI'!BR88=0,0,((('KWh (Monthly) ENTRY NLI '!BR88*0.5)+'KWh (Cumulative) NLI'!BQ88-'Rebasing adj NLI'!BR78)*BR115)*BR$19*BR$128)</f>
        <v>0</v>
      </c>
      <c r="BS88" s="11">
        <f>IF('KWh (Cumulative) NLI'!BS88=0,0,((('KWh (Monthly) ENTRY NLI '!BS88*0.5)+'KWh (Cumulative) NLI'!BR88-'Rebasing adj NLI'!BS78)*BS115)*BS$19*BS$128)</f>
        <v>0</v>
      </c>
      <c r="BT88" s="11">
        <f>IF('KWh (Cumulative) NLI'!BT88=0,0,((('KWh (Monthly) ENTRY NLI '!BT88*0.5)+'KWh (Cumulative) NLI'!BS88-'Rebasing adj NLI'!BT78)*BT115)*BT$19*BT$128)</f>
        <v>0</v>
      </c>
      <c r="BU88" s="11">
        <f>IF('KWh (Cumulative) NLI'!BU88=0,0,((('KWh (Monthly) ENTRY NLI '!BU88*0.5)+'KWh (Cumulative) NLI'!BT88-'Rebasing adj NLI'!BU78)*BU115)*BU$19*BU$128)</f>
        <v>0</v>
      </c>
      <c r="BV88" s="11">
        <f>IF('KWh (Cumulative) NLI'!BV88=0,0,((('KWh (Monthly) ENTRY NLI '!BV88*0.5)+'KWh (Cumulative) NLI'!BU88-'Rebasing adj NLI'!BV78)*BV115)*BV$19*BV$128)</f>
        <v>0</v>
      </c>
      <c r="BW88" s="11">
        <f>IF('KWh (Cumulative) NLI'!BW88=0,0,((('KWh (Monthly) ENTRY NLI '!BW88*0.5)+'KWh (Cumulative) NLI'!BV88-'Rebasing adj NLI'!BW78)*BW115)*BW$19*BW$128)</f>
        <v>0</v>
      </c>
      <c r="BX88" s="11">
        <f>IF('KWh (Cumulative) NLI'!BX88=0,0,((('KWh (Monthly) ENTRY NLI '!BX88*0.5)+'KWh (Cumulative) NLI'!BW88-'Rebasing adj NLI'!BX78)*BX115)*BX$19*BX$128)</f>
        <v>0</v>
      </c>
      <c r="BY88" s="11">
        <f>IF('KWh (Cumulative) NLI'!BY88=0,0,((('KWh (Monthly) ENTRY NLI '!BY88*0.5)+'KWh (Cumulative) NLI'!BX88-'Rebasing adj NLI'!BY78)*BY115)*BY$19*BY$128)</f>
        <v>0</v>
      </c>
      <c r="BZ88" s="11">
        <f>IF('KWh (Cumulative) NLI'!BZ88=0,0,((('KWh (Monthly) ENTRY NLI '!BZ88*0.5)+'KWh (Cumulative) NLI'!BY88-'Rebasing adj NLI'!BZ78)*BZ115)*BZ$19*BZ$128)</f>
        <v>0</v>
      </c>
      <c r="CA88" s="11">
        <f>IF('KWh (Cumulative) NLI'!CA88=0,0,((('KWh (Monthly) ENTRY NLI '!CA88*0.5)+'KWh (Cumulative) NLI'!BZ88-'Rebasing adj NLI'!CA78)*CA115)*CA$19*CA$128)</f>
        <v>0</v>
      </c>
      <c r="CB88" s="11">
        <f>IF('KWh (Cumulative) NLI'!CB88=0,0,((('KWh (Monthly) ENTRY NLI '!CB88*0.5)+'KWh (Cumulative) NLI'!CA88-'Rebasing adj NLI'!CB78)*CB115)*CB$19*CB$128)</f>
        <v>0</v>
      </c>
      <c r="CC88" s="11">
        <f>IF('KWh (Cumulative) NLI'!CC88=0,0,((('KWh (Monthly) ENTRY NLI '!CC88*0.5)+'KWh (Cumulative) NLI'!CB88-'Rebasing adj NLI'!CC78)*CC115)*CC$19*CC$128)</f>
        <v>0</v>
      </c>
      <c r="CD88" s="11">
        <f>IF('KWh (Cumulative) NLI'!CD88=0,0,((('KWh (Monthly) ENTRY NLI '!CD88*0.5)+'KWh (Cumulative) NLI'!CC88-'Rebasing adj NLI'!CD78)*CD115)*CD$19*CD$128)</f>
        <v>0</v>
      </c>
      <c r="CE88" s="11">
        <f>IF('KWh (Cumulative) NLI'!CE88=0,0,((('KWh (Monthly) ENTRY NLI '!CE88*0.5)+'KWh (Cumulative) NLI'!CD88-'Rebasing adj NLI'!CE78)*CE115)*CE$19*CE$128)</f>
        <v>0</v>
      </c>
      <c r="CF88" s="11">
        <f>IF('KWh (Cumulative) NLI'!CF88=0,0,((('KWh (Monthly) ENTRY NLI '!CF88*0.5)+'KWh (Cumulative) NLI'!CE88-'Rebasing adj NLI'!CF78)*CF115)*CF$19*CF$128)</f>
        <v>0</v>
      </c>
      <c r="CG88" s="11">
        <f>IF('KWh (Cumulative) NLI'!CG88=0,0,((('KWh (Monthly) ENTRY NLI '!CG88*0.5)+'KWh (Cumulative) NLI'!CF88-'Rebasing adj NLI'!CG78)*CG115)*CG$19*CG$128)</f>
        <v>0</v>
      </c>
      <c r="CH88" s="11">
        <f>IF('KWh (Cumulative) NLI'!CH88=0,0,((('KWh (Monthly) ENTRY NLI '!CH88*0.5)+'KWh (Cumulative) NLI'!CG88-'Rebasing adj NLI'!CH78)*CH115)*CH$19*CH$128)</f>
        <v>0</v>
      </c>
      <c r="CI88" s="11">
        <f>IF('KWh (Cumulative) NLI'!CI88=0,0,((('KWh (Monthly) ENTRY NLI '!CI88*0.5)+'KWh (Cumulative) NLI'!CH88-'Rebasing adj NLI'!CI78)*CI115)*CI$19*CI$128)</f>
        <v>0</v>
      </c>
      <c r="CJ88" s="11">
        <f>IF('KWh (Cumulative) NLI'!CJ88=0,0,((('KWh (Monthly) ENTRY NLI '!CJ88*0.5)+'KWh (Cumulative) NLI'!CI88-'Rebasing adj NLI'!CJ78)*CJ115)*CJ$19*CJ$128)</f>
        <v>0</v>
      </c>
      <c r="CK88" s="111">
        <f t="shared" si="37"/>
        <v>48776.938021467868</v>
      </c>
      <c r="CL88" s="111">
        <v>9205.3987775793139</v>
      </c>
    </row>
    <row r="89" spans="1:90" x14ac:dyDescent="0.25">
      <c r="A89" s="210"/>
      <c r="B89" s="45" t="s">
        <v>14</v>
      </c>
      <c r="C89" s="11">
        <f>IF('KWh (Cumulative) NLI'!C89=0,0,((('KWh (Monthly) ENTRY NLI '!C89*0.5)-'Rebasing adj NLI'!C79)*C116)*C$19*C$128)</f>
        <v>0</v>
      </c>
      <c r="D89" s="11">
        <f>IF('KWh (Cumulative) NLI'!D89=0,0,((('KWh (Monthly) ENTRY NLI '!D89*0.5)+'KWh (Cumulative) NLI'!C89-'Rebasing adj NLI'!D79)*D116)*D$19*D$128)</f>
        <v>0</v>
      </c>
      <c r="E89" s="11">
        <f>IF('KWh (Cumulative) NLI'!E89=0,0,((('KWh (Monthly) ENTRY NLI '!E89*0.5)+'KWh (Cumulative) NLI'!D89-'Rebasing adj NLI'!E79)*E116)*E$19*E$128)</f>
        <v>0</v>
      </c>
      <c r="F89" s="11">
        <f>IF('KWh (Cumulative) NLI'!F89=0,0,((('KWh (Monthly) ENTRY NLI '!F89*0.5)+'KWh (Cumulative) NLI'!E89-'Rebasing adj NLI'!F79)*F116)*F$19*F$128)</f>
        <v>0</v>
      </c>
      <c r="G89" s="11">
        <f>IF('KWh (Cumulative) NLI'!G89=0,0,((('KWh (Monthly) ENTRY NLI '!G89*0.5)+'KWh (Cumulative) NLI'!F89-'Rebasing adj NLI'!G79)*G116)*G$19*G$128)</f>
        <v>0</v>
      </c>
      <c r="H89" s="11">
        <f>IF('KWh (Cumulative) NLI'!H89=0,0,((('KWh (Monthly) ENTRY NLI '!H89*0.5)+'KWh (Cumulative) NLI'!G89-'Rebasing adj NLI'!H79)*H116)*H$19*H$128)</f>
        <v>0</v>
      </c>
      <c r="I89" s="11">
        <f>IF('KWh (Cumulative) NLI'!I89=0,0,((('KWh (Monthly) ENTRY NLI '!I89*0.5)+'KWh (Cumulative) NLI'!H89-'Rebasing adj NLI'!I79)*I116)*I$19*I$128)</f>
        <v>0</v>
      </c>
      <c r="J89" s="11">
        <f>IF('KWh (Cumulative) NLI'!J89=0,0,((('KWh (Monthly) ENTRY NLI '!J89*0.5)+'KWh (Cumulative) NLI'!I89-'Rebasing adj NLI'!J79)*J116)*J$19*J$128)</f>
        <v>0</v>
      </c>
      <c r="K89" s="11">
        <f>IF('KWh (Cumulative) NLI'!K89=0,0,((('KWh (Monthly) ENTRY NLI '!K89*0.5)+'KWh (Cumulative) NLI'!J89-'Rebasing adj NLI'!K79)*K116)*K$19*K$128)</f>
        <v>0</v>
      </c>
      <c r="L89" s="11">
        <f>IF('KWh (Cumulative) NLI'!L89=0,0,((('KWh (Monthly) ENTRY NLI '!L89*0.5)+'KWh (Cumulative) NLI'!K89-'Rebasing adj NLI'!L79)*L116)*L$19*L$128)</f>
        <v>0</v>
      </c>
      <c r="M89" s="11">
        <f>IF('KWh (Cumulative) NLI'!M89=0,0,((('KWh (Monthly) ENTRY NLI '!M89*0.5)+'KWh (Cumulative) NLI'!L89-'Rebasing adj NLI'!M79)*M116)*M$19*M$128)</f>
        <v>0</v>
      </c>
      <c r="N89" s="11">
        <f>IF('KWh (Cumulative) NLI'!N89=0,0,((('KWh (Monthly) ENTRY NLI '!N89*0.5)+'KWh (Cumulative) NLI'!M89-'Rebasing adj NLI'!N79)*N116)*N$19*N$128)</f>
        <v>57.524084617336243</v>
      </c>
      <c r="O89" s="11">
        <f>IF('KWh (Cumulative) NLI'!O89=0,0,((('KWh (Monthly) ENTRY NLI '!O89*0.5)+'KWh (Cumulative) NLI'!N89-'Rebasing adj NLI'!O79)*O116)*O$19*O$128)</f>
        <v>112.27246835408289</v>
      </c>
      <c r="P89" s="11">
        <f>IF('KWh (Cumulative) NLI'!P89=0,0,((('KWh (Monthly) ENTRY NLI '!P89*0.5)+'KWh (Cumulative) NLI'!O89-'Rebasing adj NLI'!P79)*P116)*P$19*P$128)</f>
        <v>102.68949656966609</v>
      </c>
      <c r="Q89" s="11">
        <f>IF('KWh (Cumulative) NLI'!Q89=0,0,((('KWh (Monthly) ENTRY NLI '!Q89*0.5)+'KWh (Cumulative) NLI'!P89-'Rebasing adj NLI'!Q79)*Q116)*Q$19*Q$128)</f>
        <v>119.46905020310848</v>
      </c>
      <c r="R89" s="11">
        <f>IF('KWh (Cumulative) NLI'!R89=0,0,((('KWh (Monthly) ENTRY NLI '!R89*0.5)+'KWh (Cumulative) NLI'!Q89-'Rebasing adj NLI'!R79)*R116)*R$19*R$128)</f>
        <v>0</v>
      </c>
      <c r="S89" s="11">
        <f>IF('KWh (Cumulative) NLI'!S89=0,0,((('KWh (Monthly) ENTRY NLI '!S89*0.5)+'KWh (Cumulative) NLI'!R89-'Rebasing adj NLI'!S79)*S116)*S$19*S$128)</f>
        <v>0</v>
      </c>
      <c r="T89" s="11">
        <f>IF('KWh (Cumulative) NLI'!T89=0,0,((('KWh (Monthly) ENTRY NLI '!T89*0.5)+'KWh (Cumulative) NLI'!S89-'Rebasing adj NLI'!T79)*T116)*T$19*T$128)</f>
        <v>0</v>
      </c>
      <c r="U89" s="11">
        <f>IF('KWh (Cumulative) NLI'!U89=0,0,((('KWh (Monthly) ENTRY NLI '!U89*0.5)+'KWh (Cumulative) NLI'!T89-'Rebasing adj NLI'!U79)*U116)*U$19*U$128)</f>
        <v>0</v>
      </c>
      <c r="V89" s="11">
        <f>IF('KWh (Cumulative) NLI'!V89=0,0,((('KWh (Monthly) ENTRY NLI '!V89*0.5)+'KWh (Cumulative) NLI'!U89-'Rebasing adj NLI'!V79)*V116)*V$19*V$128)</f>
        <v>0</v>
      </c>
      <c r="W89" s="11">
        <f>IF('KWh (Cumulative) NLI'!W89=0,0,((('KWh (Monthly) ENTRY NLI '!W89*0.5)+'KWh (Cumulative) NLI'!V89-'Rebasing adj NLI'!W79)*W116)*W$19*W$128)</f>
        <v>0</v>
      </c>
      <c r="X89" s="11">
        <f>IF('KWh (Cumulative) NLI'!X89=0,0,((('KWh (Monthly) ENTRY NLI '!X89*0.5)+'KWh (Cumulative) NLI'!W89-'Rebasing adj NLI'!X79)*X116)*X$19*X$128)</f>
        <v>0</v>
      </c>
      <c r="Y89" s="11">
        <f>IF('KWh (Cumulative) NLI'!Y89=0,0,((('KWh (Monthly) ENTRY NLI '!Y89*0.5)+'KWh (Cumulative) NLI'!X89-'Rebasing adj NLI'!Y79)*Y116)*Y$19*Y$128)</f>
        <v>0</v>
      </c>
      <c r="Z89" s="11">
        <f>IF('KWh (Cumulative) NLI'!Z89=0,0,((('KWh (Monthly) ENTRY NLI '!Z89*0.5)+'KWh (Cumulative) NLI'!Y89-'Rebasing adj NLI'!Z79)*Z116)*Z$19*Z$128)</f>
        <v>0</v>
      </c>
      <c r="AA89" s="11">
        <f>IF('KWh (Cumulative) NLI'!AA89=0,0,((('KWh (Monthly) ENTRY NLI '!AA89*0.5)+'KWh (Cumulative) NLI'!Z89-'Rebasing adj NLI'!AA79)*AA116)*AA$19*AA$128)</f>
        <v>0</v>
      </c>
      <c r="AB89" s="11">
        <f>IF('KWh (Cumulative) NLI'!AB89=0,0,((('KWh (Monthly) ENTRY NLI '!AB89*0.5)+'KWh (Cumulative) NLI'!AA89-'Rebasing adj NLI'!AB79)*AB116)*AB$19*AB$128)</f>
        <v>0</v>
      </c>
      <c r="AC89" s="11">
        <f>IF('KWh (Cumulative) NLI'!AC89=0,0,((('KWh (Monthly) ENTRY NLI '!AC89*0.5)+'KWh (Cumulative) NLI'!AB89-'Rebasing adj NLI'!AC79)*AC116)*AC$19*AC$128)</f>
        <v>0</v>
      </c>
      <c r="AD89" s="11">
        <f>IF('KWh (Cumulative) NLI'!AD89=0,0,((('KWh (Monthly) ENTRY NLI '!AD89*0.5)+'KWh (Cumulative) NLI'!AC89-'Rebasing adj NLI'!AD79)*AD116)*AD$19*AD$128)</f>
        <v>0</v>
      </c>
      <c r="AE89" s="11">
        <f>IF('KWh (Cumulative) NLI'!AE89=0,0,((('KWh (Monthly) ENTRY NLI '!AE89*0.5)+'KWh (Cumulative) NLI'!AD89-'Rebasing adj NLI'!AE79)*AE116)*AE$19*AE$128)</f>
        <v>549.14242220603478</v>
      </c>
      <c r="AF89" s="11">
        <f>IF('KWh (Cumulative) NLI'!AF89=0,0,((('KWh (Monthly) ENTRY NLI '!AF89*0.5)+'KWh (Cumulative) NLI'!AE89-'Rebasing adj NLI'!AF79)*AF116)*AF$19*AF$128)</f>
        <v>1832.6753983285043</v>
      </c>
      <c r="AG89" s="11">
        <f>IF('KWh (Cumulative) NLI'!AG89=0,0,((('KWh (Monthly) ENTRY NLI '!AG89*0.5)+'KWh (Cumulative) NLI'!AF89-'Rebasing adj NLI'!AG79)*AG116)*AG$19*AG$128)</f>
        <v>1956.6024998800203</v>
      </c>
      <c r="AH89" s="11">
        <f>IF('KWh (Cumulative) NLI'!AH89=0,0,((('KWh (Monthly) ENTRY NLI '!AH89*0.5)+'KWh (Cumulative) NLI'!AG89-'Rebasing adj NLI'!AH79)*AH116)*AH$19*AH$128)</f>
        <v>1810.1889742205433</v>
      </c>
      <c r="AI89" s="11">
        <f>IF('KWh (Cumulative) NLI'!AI89=0,0,((('KWh (Monthly) ENTRY NLI '!AI89*0.5)+'KWh (Cumulative) NLI'!AH89-'Rebasing adj NLI'!AI79)*AI116)*AI$19*AI$128)</f>
        <v>1796.6596795345793</v>
      </c>
      <c r="AJ89" s="11">
        <f>IF('KWh (Cumulative) NLI'!AJ89=0,0,((('KWh (Monthly) ENTRY NLI '!AJ89*0.5)+'KWh (Cumulative) NLI'!AI89-'Rebasing adj NLI'!AJ79)*AJ116)*AJ$19*AJ$128)</f>
        <v>1002.7376650885436</v>
      </c>
      <c r="AK89" s="11">
        <f>IF('KWh (Cumulative) NLI'!AK89=0,0,((('KWh (Monthly) ENTRY NLI '!AK89*0.5)+'KWh (Cumulative) NLI'!AJ89-'Rebasing adj NLI'!AK79)*AK116)*AK$19*AK$128)</f>
        <v>955.82334504211462</v>
      </c>
      <c r="AL89" s="11">
        <f>IF('KWh (Cumulative) NLI'!AL89=0,0,((('KWh (Monthly) ENTRY NLI '!AL89*0.5)+'KWh (Cumulative) NLI'!AK89-'Rebasing adj NLI'!AL79)*AL116)*AL$19*AL$128)</f>
        <v>939.62670393923804</v>
      </c>
      <c r="AM89" s="11">
        <f>IF('KWh (Cumulative) NLI'!AM89=0,0,((('KWh (Monthly) ENTRY NLI '!AM89*0.5)+'KWh (Cumulative) NLI'!AL89-'Rebasing adj NLI'!AM79)*AM116)*AM$19*AM$128)</f>
        <v>911.7026039206529</v>
      </c>
      <c r="AN89" s="11">
        <f>IF('KWh (Cumulative) NLI'!AN89=0,0,((('KWh (Monthly) ENTRY NLI '!AN89*0.5)+'KWh (Cumulative) NLI'!AM89-'Rebasing adj NLI'!AN79)*AN116)*AN$19*AN$128)</f>
        <v>908.02285112985135</v>
      </c>
      <c r="AO89" s="11">
        <f>IF('KWh (Cumulative) NLI'!AO89=0,0,((('KWh (Monthly) ENTRY NLI '!AO89*0.5)+'KWh (Cumulative) NLI'!AN89-'Rebasing adj NLI'!AO79)*AO116)*AO$19*AO$128)</f>
        <v>968.38147103717779</v>
      </c>
      <c r="AP89" s="11">
        <f>IF('KWh (Cumulative) NLI'!AP89=0,0,((('KWh (Monthly) ENTRY NLI '!AP89*0.5)+'KWh (Cumulative) NLI'!AO89-'Rebasing adj NLI'!AP79)*AP116)*AP$19*AP$128)</f>
        <v>893.02740615329799</v>
      </c>
      <c r="AQ89" s="11">
        <f>IF('KWh (Cumulative) NLI'!AQ89=0,0,((('KWh (Monthly) ENTRY NLI '!AQ89*0.5)+'KWh (Cumulative) NLI'!AP89-'Rebasing adj NLI'!AQ79)*AQ116)*AQ$19*AQ$128)</f>
        <v>987.53984966954511</v>
      </c>
      <c r="AR89" s="11">
        <f>IF('KWh (Cumulative) NLI'!AR89=0,0,((('KWh (Monthly) ENTRY NLI '!AR89*0.5)+'KWh (Cumulative) NLI'!AQ89-'Rebasing adj NLI'!AR79)*AR116)*AR$19*AR$128)</f>
        <v>1726.2649472367682</v>
      </c>
      <c r="AS89" s="11">
        <f>IF('KWh (Cumulative) NLI'!AS89=0,0,((('KWh (Monthly) ENTRY NLI '!AS89*0.5)+'KWh (Cumulative) NLI'!AR89-'Rebasing adj NLI'!AS79)*AS116)*AS$19*AS$128)</f>
        <v>1847.4615458417998</v>
      </c>
      <c r="AT89" s="11">
        <f>IF('KWh (Cumulative) NLI'!AT89=0,0,((('KWh (Monthly) ENTRY NLI '!AT89*0.5)+'KWh (Cumulative) NLI'!AS89-'Rebasing adj NLI'!AT79)*AT116)*AT$19*AT$128)</f>
        <v>1810.1889742205433</v>
      </c>
      <c r="AU89" s="11">
        <f>IF('KWh (Cumulative) NLI'!AU89=0,0,((('KWh (Monthly) ENTRY NLI '!AU89*0.5)+'KWh (Cumulative) NLI'!AT89-'Rebasing adj NLI'!AU79)*AU116)*AU$19*AU$128)</f>
        <v>1796.6596795345793</v>
      </c>
      <c r="AV89" s="11">
        <f>IF('KWh (Cumulative) NLI'!AV89=0,0,((('KWh (Monthly) ENTRY NLI '!AV89*0.5)+'KWh (Cumulative) NLI'!AU89-'Rebasing adj NLI'!AV79)*AV116)*AV$19*AV$128)</f>
        <v>1002.7376650885436</v>
      </c>
      <c r="AW89" s="11">
        <f>IF('KWh (Cumulative) NLI'!AW89=0,0,((('KWh (Monthly) ENTRY NLI '!AW89*0.5)+'KWh (Cumulative) NLI'!AV89-'Rebasing adj NLI'!AW79)*AW116)*AW$19*AW$128)</f>
        <v>955.82334504211462</v>
      </c>
      <c r="AX89" s="11">
        <f>IF('KWh (Cumulative) NLI'!AX89=0,0,((('KWh (Monthly) ENTRY NLI '!AX89*0.5)+'KWh (Cumulative) NLI'!AW89-'Rebasing adj NLI'!AX79)*AX116)*AX$19*AX$128)</f>
        <v>939.62670393923804</v>
      </c>
      <c r="AY89" s="11">
        <f>IF('KWh (Cumulative) NLI'!AY89=0,0,((('KWh (Monthly) ENTRY NLI '!AY89*0.5)+'KWh (Cumulative) NLI'!AX89-'Rebasing adj NLI'!AY79)*AY116)*AY$19*AY$128)</f>
        <v>911.7026039206529</v>
      </c>
      <c r="AZ89" s="11">
        <f>IF('KWh (Cumulative) NLI'!AZ89=0,0,((('KWh (Monthly) ENTRY NLI '!AZ89*0.5)+'KWh (Cumulative) NLI'!AY89-'Rebasing adj NLI'!AZ79)*AZ116)*AZ$19*AZ$128)</f>
        <v>908.02285112985135</v>
      </c>
      <c r="BA89" s="11">
        <f>IF('KWh (Cumulative) NLI'!BA89=0,0,((('KWh (Monthly) ENTRY NLI '!BA89*0.5)+'KWh (Cumulative) NLI'!AZ89-'Rebasing adj NLI'!BA79)*BA116)*BA$19*BA$128)</f>
        <v>968.38147103717779</v>
      </c>
      <c r="BB89" s="11">
        <f>IF('KWh (Cumulative) NLI'!BB89=0,0,((('KWh (Monthly) ENTRY NLI '!BB89*0.5)+'KWh (Cumulative) NLI'!BA89-'Rebasing adj NLI'!BB79)*BB116)*BB$19*BB$128)</f>
        <v>893.02740615329799</v>
      </c>
      <c r="BC89" s="11">
        <f>IF('KWh (Cumulative) NLI'!BC89=0,0,((('KWh (Monthly) ENTRY NLI '!BC89*0.5)+'KWh (Cumulative) NLI'!BB89-'Rebasing adj NLI'!BC79)*BC116)*BC$19*BC$128)</f>
        <v>987.53984966954511</v>
      </c>
      <c r="BD89" s="11">
        <f>IF('KWh (Cumulative) NLI'!BD89=0,0,((('KWh (Monthly) ENTRY NLI '!BD89*0.5)+'KWh (Cumulative) NLI'!BC89-'Rebasing adj NLI'!BD79)*BD116)*BD$19*BD$128)</f>
        <v>0</v>
      </c>
      <c r="BE89" s="11">
        <f>IF('KWh (Cumulative) NLI'!BE89=0,0,((('KWh (Monthly) ENTRY NLI '!BE89*0.5)+'KWh (Cumulative) NLI'!BD89-'Rebasing adj NLI'!BE79)*BE116)*BE$19*BE$128)</f>
        <v>0</v>
      </c>
      <c r="BF89" s="11">
        <f>IF('KWh (Cumulative) NLI'!BF89=0,0,((('KWh (Monthly) ENTRY NLI '!BF89*0.5)+'KWh (Cumulative) NLI'!BE89-'Rebasing adj NLI'!BF79)*BF116)*BF$19*BF$128)</f>
        <v>0</v>
      </c>
      <c r="BG89" s="11">
        <f>IF('KWh (Cumulative) NLI'!BG89=0,0,((('KWh (Monthly) ENTRY NLI '!BG89*0.5)+'KWh (Cumulative) NLI'!BF89-'Rebasing adj NLI'!BG79)*BG116)*BG$19*BG$128)</f>
        <v>0</v>
      </c>
      <c r="BH89" s="11">
        <f>IF('KWh (Cumulative) NLI'!BH89=0,0,((('KWh (Monthly) ENTRY NLI '!BH89*0.5)+'KWh (Cumulative) NLI'!BG89-'Rebasing adj NLI'!BH79)*BH116)*BH$19*BH$128)</f>
        <v>0</v>
      </c>
      <c r="BI89" s="11">
        <f>IF('KWh (Cumulative) NLI'!BI89=0,0,((('KWh (Monthly) ENTRY NLI '!BI89*0.5)+'KWh (Cumulative) NLI'!BH89-'Rebasing adj NLI'!BI79)*BI116)*BI$19*BI$128)</f>
        <v>0</v>
      </c>
      <c r="BJ89" s="11">
        <f>IF('KWh (Cumulative) NLI'!BJ89=0,0,((('KWh (Monthly) ENTRY NLI '!BJ89*0.5)+'KWh (Cumulative) NLI'!BI89-'Rebasing adj NLI'!BJ79)*BJ116)*BJ$19*BJ$128)</f>
        <v>0</v>
      </c>
      <c r="BK89" s="11">
        <f>IF('KWh (Cumulative) NLI'!BK89=0,0,((('KWh (Monthly) ENTRY NLI '!BK89*0.5)+'KWh (Cumulative) NLI'!BJ89-'Rebasing adj NLI'!BK79)*BK116)*BK$19*BK$128)</f>
        <v>0</v>
      </c>
      <c r="BL89" s="11">
        <f>IF('KWh (Cumulative) NLI'!BL89=0,0,((('KWh (Monthly) ENTRY NLI '!BL89*0.5)+'KWh (Cumulative) NLI'!BK89-'Rebasing adj NLI'!BL79)*BL116)*BL$19*BL$128)</f>
        <v>0</v>
      </c>
      <c r="BM89" s="11">
        <f>IF('KWh (Cumulative) NLI'!BM89=0,0,((('KWh (Monthly) ENTRY NLI '!BM89*0.5)+'KWh (Cumulative) NLI'!BL89-'Rebasing adj NLI'!BM79)*BM116)*BM$19*BM$128)</f>
        <v>0</v>
      </c>
      <c r="BN89" s="11">
        <f>IF('KWh (Cumulative) NLI'!BN89=0,0,((('KWh (Monthly) ENTRY NLI '!BN89*0.5)+'KWh (Cumulative) NLI'!BM89-'Rebasing adj NLI'!BN79)*BN116)*BN$19*BN$128)</f>
        <v>0</v>
      </c>
      <c r="BO89" s="11">
        <f>IF('KWh (Cumulative) NLI'!BO89=0,0,((('KWh (Monthly) ENTRY NLI '!BO89*0.5)+'KWh (Cumulative) NLI'!BN89-'Rebasing adj NLI'!BO79)*BO116)*BO$19*BO$128)</f>
        <v>0</v>
      </c>
      <c r="BP89" s="11">
        <f>IF('KWh (Cumulative) NLI'!BP89=0,0,((('KWh (Monthly) ENTRY NLI '!BP89*0.5)+'KWh (Cumulative) NLI'!BO89-'Rebasing adj NLI'!BP79)*BP116)*BP$19*BP$128)</f>
        <v>0</v>
      </c>
      <c r="BQ89" s="11">
        <f>IF('KWh (Cumulative) NLI'!BQ89=0,0,((('KWh (Monthly) ENTRY NLI '!BQ89*0.5)+'KWh (Cumulative) NLI'!BP89-'Rebasing adj NLI'!BQ79)*BQ116)*BQ$19*BQ$128)</f>
        <v>0</v>
      </c>
      <c r="BR89" s="11">
        <f>IF('KWh (Cumulative) NLI'!BR89=0,0,((('KWh (Monthly) ENTRY NLI '!BR89*0.5)+'KWh (Cumulative) NLI'!BQ89-'Rebasing adj NLI'!BR79)*BR116)*BR$19*BR$128)</f>
        <v>0</v>
      </c>
      <c r="BS89" s="11">
        <f>IF('KWh (Cumulative) NLI'!BS89=0,0,((('KWh (Monthly) ENTRY NLI '!BS89*0.5)+'KWh (Cumulative) NLI'!BR89-'Rebasing adj NLI'!BS79)*BS116)*BS$19*BS$128)</f>
        <v>0</v>
      </c>
      <c r="BT89" s="11">
        <f>IF('KWh (Cumulative) NLI'!BT89=0,0,((('KWh (Monthly) ENTRY NLI '!BT89*0.5)+'KWh (Cumulative) NLI'!BS89-'Rebasing adj NLI'!BT79)*BT116)*BT$19*BT$128)</f>
        <v>0</v>
      </c>
      <c r="BU89" s="11">
        <f>IF('KWh (Cumulative) NLI'!BU89=0,0,((('KWh (Monthly) ENTRY NLI '!BU89*0.5)+'KWh (Cumulative) NLI'!BT89-'Rebasing adj NLI'!BU79)*BU116)*BU$19*BU$128)</f>
        <v>0</v>
      </c>
      <c r="BV89" s="11">
        <f>IF('KWh (Cumulative) NLI'!BV89=0,0,((('KWh (Monthly) ENTRY NLI '!BV89*0.5)+'KWh (Cumulative) NLI'!BU89-'Rebasing adj NLI'!BV79)*BV116)*BV$19*BV$128)</f>
        <v>0</v>
      </c>
      <c r="BW89" s="11">
        <f>IF('KWh (Cumulative) NLI'!BW89=0,0,((('KWh (Monthly) ENTRY NLI '!BW89*0.5)+'KWh (Cumulative) NLI'!BV89-'Rebasing adj NLI'!BW79)*BW116)*BW$19*BW$128)</f>
        <v>0</v>
      </c>
      <c r="BX89" s="11">
        <f>IF('KWh (Cumulative) NLI'!BX89=0,0,((('KWh (Monthly) ENTRY NLI '!BX89*0.5)+'KWh (Cumulative) NLI'!BW89-'Rebasing adj NLI'!BX79)*BX116)*BX$19*BX$128)</f>
        <v>0</v>
      </c>
      <c r="BY89" s="11">
        <f>IF('KWh (Cumulative) NLI'!BY89=0,0,((('KWh (Monthly) ENTRY NLI '!BY89*0.5)+'KWh (Cumulative) NLI'!BX89-'Rebasing adj NLI'!BY79)*BY116)*BY$19*BY$128)</f>
        <v>0</v>
      </c>
      <c r="BZ89" s="11">
        <f>IF('KWh (Cumulative) NLI'!BZ89=0,0,((('KWh (Monthly) ENTRY NLI '!BZ89*0.5)+'KWh (Cumulative) NLI'!BY89-'Rebasing adj NLI'!BZ79)*BZ116)*BZ$19*BZ$128)</f>
        <v>0</v>
      </c>
      <c r="CA89" s="11">
        <f>IF('KWh (Cumulative) NLI'!CA89=0,0,((('KWh (Monthly) ENTRY NLI '!CA89*0.5)+'KWh (Cumulative) NLI'!BZ89-'Rebasing adj NLI'!CA79)*CA116)*CA$19*CA$128)</f>
        <v>0</v>
      </c>
      <c r="CB89" s="11">
        <f>IF('KWh (Cumulative) NLI'!CB89=0,0,((('KWh (Monthly) ENTRY NLI '!CB89*0.5)+'KWh (Cumulative) NLI'!CA89-'Rebasing adj NLI'!CB79)*CB116)*CB$19*CB$128)</f>
        <v>0</v>
      </c>
      <c r="CC89" s="11">
        <f>IF('KWh (Cumulative) NLI'!CC89=0,0,((('KWh (Monthly) ENTRY NLI '!CC89*0.5)+'KWh (Cumulative) NLI'!CB89-'Rebasing adj NLI'!CC79)*CC116)*CC$19*CC$128)</f>
        <v>0</v>
      </c>
      <c r="CD89" s="11">
        <f>IF('KWh (Cumulative) NLI'!CD89=0,0,((('KWh (Monthly) ENTRY NLI '!CD89*0.5)+'KWh (Cumulative) NLI'!CC89-'Rebasing adj NLI'!CD79)*CD116)*CD$19*CD$128)</f>
        <v>0</v>
      </c>
      <c r="CE89" s="11">
        <f>IF('KWh (Cumulative) NLI'!CE89=0,0,((('KWh (Monthly) ENTRY NLI '!CE89*0.5)+'KWh (Cumulative) NLI'!CD89-'Rebasing adj NLI'!CE79)*CE116)*CE$19*CE$128)</f>
        <v>0</v>
      </c>
      <c r="CF89" s="11">
        <f>IF('KWh (Cumulative) NLI'!CF89=0,0,((('KWh (Monthly) ENTRY NLI '!CF89*0.5)+'KWh (Cumulative) NLI'!CE89-'Rebasing adj NLI'!CF79)*CF116)*CF$19*CF$128)</f>
        <v>0</v>
      </c>
      <c r="CG89" s="11">
        <f>IF('KWh (Cumulative) NLI'!CG89=0,0,((('KWh (Monthly) ENTRY NLI '!CG89*0.5)+'KWh (Cumulative) NLI'!CF89-'Rebasing adj NLI'!CG79)*CG116)*CG$19*CG$128)</f>
        <v>0</v>
      </c>
      <c r="CH89" s="11">
        <f>IF('KWh (Cumulative) NLI'!CH89=0,0,((('KWh (Monthly) ENTRY NLI '!CH89*0.5)+'KWh (Cumulative) NLI'!CG89-'Rebasing adj NLI'!CH79)*CH116)*CH$19*CH$128)</f>
        <v>0</v>
      </c>
      <c r="CI89" s="11">
        <f>IF('KWh (Cumulative) NLI'!CI89=0,0,((('KWh (Monthly) ENTRY NLI '!CI89*0.5)+'KWh (Cumulative) NLI'!CH89-'Rebasing adj NLI'!CI79)*CI116)*CI$19*CI$128)</f>
        <v>0</v>
      </c>
      <c r="CJ89" s="11">
        <f>IF('KWh (Cumulative) NLI'!CJ89=0,0,((('KWh (Monthly) ENTRY NLI '!CJ89*0.5)+'KWh (Cumulative) NLI'!CI89-'Rebasing adj NLI'!CJ79)*CJ116)*CJ$19*CJ$128)</f>
        <v>0</v>
      </c>
      <c r="CK89" s="111">
        <f t="shared" si="37"/>
        <v>30651.523012708407</v>
      </c>
      <c r="CL89" s="111">
        <v>27489.910777118566</v>
      </c>
    </row>
    <row r="90" spans="1:90" x14ac:dyDescent="0.25">
      <c r="A90" s="210"/>
      <c r="B90" s="45" t="s">
        <v>15</v>
      </c>
      <c r="C90" s="11">
        <f>IF('KWh (Cumulative) NLI'!C90=0,0,((('KWh (Monthly) ENTRY NLI '!C90*0.5)-'Rebasing adj NLI'!C80)*C117)*C$19*C$128)</f>
        <v>0</v>
      </c>
      <c r="D90" s="11">
        <f>IF('KWh (Cumulative) NLI'!D90=0,0,((('KWh (Monthly) ENTRY NLI '!D90*0.5)+'KWh (Cumulative) NLI'!C90-'Rebasing adj NLI'!D80)*D117)*D$19*D$128)</f>
        <v>0</v>
      </c>
      <c r="E90" s="11">
        <f>IF('KWh (Cumulative) NLI'!E90=0,0,((('KWh (Monthly) ENTRY NLI '!E90*0.5)+'KWh (Cumulative) NLI'!D90-'Rebasing adj NLI'!E80)*E117)*E$19*E$128)</f>
        <v>0</v>
      </c>
      <c r="F90" s="11">
        <f>IF('KWh (Cumulative) NLI'!F90=0,0,((('KWh (Monthly) ENTRY NLI '!F90*0.5)+'KWh (Cumulative) NLI'!E90-'Rebasing adj NLI'!F80)*F117)*F$19*F$128)</f>
        <v>0</v>
      </c>
      <c r="G90" s="11">
        <f>IF('KWh (Cumulative) NLI'!G90=0,0,((('KWh (Monthly) ENTRY NLI '!G90*0.5)+'KWh (Cumulative) NLI'!F90-'Rebasing adj NLI'!G80)*G117)*G$19*G$128)</f>
        <v>0</v>
      </c>
      <c r="H90" s="11">
        <f>IF('KWh (Cumulative) NLI'!H90=0,0,((('KWh (Monthly) ENTRY NLI '!H90*0.5)+'KWh (Cumulative) NLI'!G90-'Rebasing adj NLI'!H80)*H117)*H$19*H$128)</f>
        <v>0</v>
      </c>
      <c r="I90" s="11">
        <f>IF('KWh (Cumulative) NLI'!I90=0,0,((('KWh (Monthly) ENTRY NLI '!I90*0.5)+'KWh (Cumulative) NLI'!H90-'Rebasing adj NLI'!I80)*I117)*I$19*I$128)</f>
        <v>0</v>
      </c>
      <c r="J90" s="11">
        <f>IF('KWh (Cumulative) NLI'!J90=0,0,((('KWh (Monthly) ENTRY NLI '!J90*0.5)+'KWh (Cumulative) NLI'!I90-'Rebasing adj NLI'!J80)*J117)*J$19*J$128)</f>
        <v>0</v>
      </c>
      <c r="K90" s="11">
        <f>IF('KWh (Cumulative) NLI'!K90=0,0,((('KWh (Monthly) ENTRY NLI '!K90*0.5)+'KWh (Cumulative) NLI'!J90-'Rebasing adj NLI'!K80)*K117)*K$19*K$128)</f>
        <v>0</v>
      </c>
      <c r="L90" s="11">
        <f>IF('KWh (Cumulative) NLI'!L90=0,0,((('KWh (Monthly) ENTRY NLI '!L90*0.5)+'KWh (Cumulative) NLI'!K90-'Rebasing adj NLI'!L80)*L117)*L$19*L$128)</f>
        <v>0</v>
      </c>
      <c r="M90" s="11">
        <f>IF('KWh (Cumulative) NLI'!M90=0,0,((('KWh (Monthly) ENTRY NLI '!M90*0.5)+'KWh (Cumulative) NLI'!L90-'Rebasing adj NLI'!M80)*M117)*M$19*M$128)</f>
        <v>0</v>
      </c>
      <c r="N90" s="11">
        <f>IF('KWh (Cumulative) NLI'!N90=0,0,((('KWh (Monthly) ENTRY NLI '!N90*0.5)+'KWh (Cumulative) NLI'!M90-'Rebasing adj NLI'!N80)*N117)*N$19*N$128)</f>
        <v>0</v>
      </c>
      <c r="O90" s="11">
        <f>IF('KWh (Cumulative) NLI'!O90=0,0,((('KWh (Monthly) ENTRY NLI '!O90*0.5)+'KWh (Cumulative) NLI'!N90-'Rebasing adj NLI'!O80)*O117)*O$19*O$128)</f>
        <v>0</v>
      </c>
      <c r="P90" s="11">
        <f>IF('KWh (Cumulative) NLI'!P90=0,0,((('KWh (Monthly) ENTRY NLI '!P90*0.5)+'KWh (Cumulative) NLI'!O90-'Rebasing adj NLI'!P80)*P117)*P$19*P$128)</f>
        <v>0</v>
      </c>
      <c r="Q90" s="11">
        <f>IF('KWh (Cumulative) NLI'!Q90=0,0,((('KWh (Monthly) ENTRY NLI '!Q90*0.5)+'KWh (Cumulative) NLI'!P90-'Rebasing adj NLI'!Q80)*Q117)*Q$19*Q$128)</f>
        <v>827.55537633399547</v>
      </c>
      <c r="R90" s="11">
        <f>IF('KWh (Cumulative) NLI'!R90=0,0,((('KWh (Monthly) ENTRY NLI '!R90*0.5)+'KWh (Cumulative) NLI'!Q90-'Rebasing adj NLI'!R80)*R117)*R$19*R$128)</f>
        <v>1628.3426341844236</v>
      </c>
      <c r="S90" s="11">
        <f>IF('KWh (Cumulative) NLI'!S90=0,0,((('KWh (Monthly) ENTRY NLI '!S90*0.5)+'KWh (Cumulative) NLI'!R90-'Rebasing adj NLI'!S80)*S117)*S$19*S$128)</f>
        <v>1794.5139772606565</v>
      </c>
      <c r="T90" s="11">
        <f>IF('KWh (Cumulative) NLI'!T90=0,0,((('KWh (Monthly) ENTRY NLI '!T90*0.5)+'KWh (Cumulative) NLI'!S90-'Rebasing adj NLI'!T80)*T117)*T$19*T$128)</f>
        <v>2994.4523361266743</v>
      </c>
      <c r="U90" s="11">
        <f>IF('KWh (Cumulative) NLI'!U90=0,0,((('KWh (Monthly) ENTRY NLI '!U90*0.5)+'KWh (Cumulative) NLI'!T90-'Rebasing adj NLI'!U80)*U117)*U$19*U$128)</f>
        <v>3196.9398028590817</v>
      </c>
      <c r="V90" s="11">
        <f>IF('KWh (Cumulative) NLI'!V90=0,0,((('KWh (Monthly) ENTRY NLI '!V90*0.5)+'KWh (Cumulative) NLI'!U90-'Rebasing adj NLI'!V80)*V117)*V$19*V$128)</f>
        <v>3136.251298524955</v>
      </c>
      <c r="W90" s="11">
        <f>IF('KWh (Cumulative) NLI'!W90=0,0,((('KWh (Monthly) ENTRY NLI '!W90*0.5)+'KWh (Cumulative) NLI'!V90-'Rebasing adj NLI'!W80)*W117)*W$19*W$128)</f>
        <v>3110.5682539144536</v>
      </c>
      <c r="X90" s="11">
        <f>IF('KWh (Cumulative) NLI'!X90=0,0,((('KWh (Monthly) ENTRY NLI '!X90*0.5)+'KWh (Cumulative) NLI'!W90-'Rebasing adj NLI'!X80)*X117)*X$19*X$128)</f>
        <v>1819.2230664680628</v>
      </c>
      <c r="Y90" s="11">
        <f>IF('KWh (Cumulative) NLI'!Y90=0,0,((('KWh (Monthly) ENTRY NLI '!Y90*0.5)+'KWh (Cumulative) NLI'!X90-'Rebasing adj NLI'!Y80)*Y117)*Y$19*Y$128)</f>
        <v>1736.868853312242</v>
      </c>
      <c r="Z90" s="11">
        <f>IF('KWh (Cumulative) NLI'!Z90=0,0,((('KWh (Monthly) ENTRY NLI '!Z90*0.5)+'KWh (Cumulative) NLI'!Y90-'Rebasing adj NLI'!Z80)*Z117)*Z$19*Z$128)</f>
        <v>1716.0218540535668</v>
      </c>
      <c r="AA90" s="11">
        <f>IF('KWh (Cumulative) NLI'!AA90=0,0,((('KWh (Monthly) ENTRY NLI '!AA90*0.5)+'KWh (Cumulative) NLI'!Z90-'Rebasing adj NLI'!AA80)*AA117)*AA$19*AA$128)</f>
        <v>1670.1224580602643</v>
      </c>
      <c r="AB90" s="11">
        <f>IF('KWh (Cumulative) NLI'!AB90=0,0,((('KWh (Monthly) ENTRY NLI '!AB90*0.5)+'KWh (Cumulative) NLI'!AA90-'Rebasing adj NLI'!AB80)*AB117)*AB$19*AB$128)</f>
        <v>1648.4313878826099</v>
      </c>
      <c r="AC90" s="11">
        <f>IF('KWh (Cumulative) NLI'!AC90=0,0,((('KWh (Monthly) ENTRY NLI '!AC90*0.5)+'KWh (Cumulative) NLI'!AB90-'Rebasing adj NLI'!AC80)*AC117)*AC$19*AC$128)</f>
        <v>1764.9091257322505</v>
      </c>
      <c r="AD90" s="11">
        <f>IF('KWh (Cumulative) NLI'!AD90=0,0,((('KWh (Monthly) ENTRY NLI '!AD90*0.5)+'KWh (Cumulative) NLI'!AC90-'Rebasing adj NLI'!AD80)*AD117)*AD$19*AD$128)</f>
        <v>1628.3426341844236</v>
      </c>
      <c r="AE90" s="11">
        <f>IF('KWh (Cumulative) NLI'!AE90=0,0,((('KWh (Monthly) ENTRY NLI '!AE90*0.5)+'KWh (Cumulative) NLI'!AD90-'Rebasing adj NLI'!AE80)*AE117)*AE$19*AE$128)</f>
        <v>1794.5139772606565</v>
      </c>
      <c r="AF90" s="11">
        <f>IF('KWh (Cumulative) NLI'!AF90=0,0,((('KWh (Monthly) ENTRY NLI '!AF90*0.5)+'KWh (Cumulative) NLI'!AE90-'Rebasing adj NLI'!AF80)*AF117)*AF$19*AF$128)</f>
        <v>2994.4523361266743</v>
      </c>
      <c r="AG90" s="11">
        <f>IF('KWh (Cumulative) NLI'!AG90=0,0,((('KWh (Monthly) ENTRY NLI '!AG90*0.5)+'KWh (Cumulative) NLI'!AF90-'Rebasing adj NLI'!AG80)*AG117)*AG$19*AG$128)</f>
        <v>3196.9398028590817</v>
      </c>
      <c r="AH90" s="11">
        <f>IF('KWh (Cumulative) NLI'!AH90=0,0,((('KWh (Monthly) ENTRY NLI '!AH90*0.5)+'KWh (Cumulative) NLI'!AG90-'Rebasing adj NLI'!AH80)*AH117)*AH$19*AH$128)</f>
        <v>2957.7112278744262</v>
      </c>
      <c r="AI90" s="11">
        <f>IF('KWh (Cumulative) NLI'!AI90=0,0,((('KWh (Monthly) ENTRY NLI '!AI90*0.5)+'KWh (Cumulative) NLI'!AH90-'Rebasing adj NLI'!AI80)*AI117)*AI$19*AI$128)</f>
        <v>2935.6053884467347</v>
      </c>
      <c r="AJ90" s="11">
        <f>IF('KWh (Cumulative) NLI'!AJ90=0,0,((('KWh (Monthly) ENTRY NLI '!AJ90*0.5)+'KWh (Cumulative) NLI'!AI90-'Rebasing adj NLI'!AJ80)*AJ117)*AJ$19*AJ$128)</f>
        <v>1638.3971468625432</v>
      </c>
      <c r="AK90" s="11">
        <f>IF('KWh (Cumulative) NLI'!AK90=0,0,((('KWh (Monthly) ENTRY NLI '!AK90*0.5)+'KWh (Cumulative) NLI'!AJ90-'Rebasing adj NLI'!AK80)*AK117)*AK$19*AK$128)</f>
        <v>1561.7427129191665</v>
      </c>
      <c r="AL90" s="11">
        <f>IF('KWh (Cumulative) NLI'!AL90=0,0,((('KWh (Monthly) ENTRY NLI '!AL90*0.5)+'KWh (Cumulative) NLI'!AK90-'Rebasing adj NLI'!AL80)*AL117)*AL$19*AL$128)</f>
        <v>1535.2786321375131</v>
      </c>
      <c r="AM90" s="11">
        <f>IF('KWh (Cumulative) NLI'!AM90=0,0,((('KWh (Monthly) ENTRY NLI '!AM90*0.5)+'KWh (Cumulative) NLI'!AL90-'Rebasing adj NLI'!AM80)*AM117)*AM$19*AM$128)</f>
        <v>1489.6527746555223</v>
      </c>
      <c r="AN90" s="11">
        <f>IF('KWh (Cumulative) NLI'!AN90=0,0,((('KWh (Monthly) ENTRY NLI '!AN90*0.5)+'KWh (Cumulative) NLI'!AM90-'Rebasing adj NLI'!AN80)*AN117)*AN$19*AN$128)</f>
        <v>1483.6403382192423</v>
      </c>
      <c r="AO90" s="11">
        <f>IF('KWh (Cumulative) NLI'!AO90=0,0,((('KWh (Monthly) ENTRY NLI '!AO90*0.5)+'KWh (Cumulative) NLI'!AN90-'Rebasing adj NLI'!AO80)*AO117)*AO$19*AO$128)</f>
        <v>1582.2617365048968</v>
      </c>
      <c r="AP90" s="11">
        <f>IF('KWh (Cumulative) NLI'!AP90=0,0,((('KWh (Monthly) ENTRY NLI '!AP90*0.5)+'KWh (Cumulative) NLI'!AO90-'Rebasing adj NLI'!AP80)*AP117)*AP$19*AP$128)</f>
        <v>1459.1389206292788</v>
      </c>
      <c r="AQ90" s="11">
        <f>IF('KWh (Cumulative) NLI'!AQ90=0,0,((('KWh (Monthly) ENTRY NLI '!AQ90*0.5)+'KWh (Cumulative) NLI'!AP90-'Rebasing adj NLI'!AQ80)*AQ117)*AQ$19*AQ$128)</f>
        <v>1613.5650713477253</v>
      </c>
      <c r="AR90" s="11">
        <f>IF('KWh (Cumulative) NLI'!AR90=0,0,((('KWh (Monthly) ENTRY NLI '!AR90*0.5)+'KWh (Cumulative) NLI'!AQ90-'Rebasing adj NLI'!AR80)*AR117)*AR$19*AR$128)</f>
        <v>2820.5857451577772</v>
      </c>
      <c r="AS90" s="11">
        <f>IF('KWh (Cumulative) NLI'!AS90=0,0,((('KWh (Monthly) ENTRY NLI '!AS90*0.5)+'KWh (Cumulative) NLI'!AR90-'Rebasing adj NLI'!AS80)*AS117)*AS$19*AS$128)</f>
        <v>3018.6117775661587</v>
      </c>
      <c r="AT90" s="11">
        <f>IF('KWh (Cumulative) NLI'!AT90=0,0,((('KWh (Monthly) ENTRY NLI '!AT90*0.5)+'KWh (Cumulative) NLI'!AS90-'Rebasing adj NLI'!AT80)*AT117)*AT$19*AT$128)</f>
        <v>2957.7112278744262</v>
      </c>
      <c r="AU90" s="11">
        <f>IF('KWh (Cumulative) NLI'!AU90=0,0,((('KWh (Monthly) ENTRY NLI '!AU90*0.5)+'KWh (Cumulative) NLI'!AT90-'Rebasing adj NLI'!AU80)*AU117)*AU$19*AU$128)</f>
        <v>2935.6053884467347</v>
      </c>
      <c r="AV90" s="11">
        <f>IF('KWh (Cumulative) NLI'!AV90=0,0,((('KWh (Monthly) ENTRY NLI '!AV90*0.5)+'KWh (Cumulative) NLI'!AU90-'Rebasing adj NLI'!AV80)*AV117)*AV$19*AV$128)</f>
        <v>1638.3971468625432</v>
      </c>
      <c r="AW90" s="11">
        <f>IF('KWh (Cumulative) NLI'!AW90=0,0,((('KWh (Monthly) ENTRY NLI '!AW90*0.5)+'KWh (Cumulative) NLI'!AV90-'Rebasing adj NLI'!AW80)*AW117)*AW$19*AW$128)</f>
        <v>1561.7427129191665</v>
      </c>
      <c r="AX90" s="11">
        <f>IF('KWh (Cumulative) NLI'!AX90=0,0,((('KWh (Monthly) ENTRY NLI '!AX90*0.5)+'KWh (Cumulative) NLI'!AW90-'Rebasing adj NLI'!AX80)*AX117)*AX$19*AX$128)</f>
        <v>1535.2786321375131</v>
      </c>
      <c r="AY90" s="11">
        <f>IF('KWh (Cumulative) NLI'!AY90=0,0,((('KWh (Monthly) ENTRY NLI '!AY90*0.5)+'KWh (Cumulative) NLI'!AX90-'Rebasing adj NLI'!AY80)*AY117)*AY$19*AY$128)</f>
        <v>1489.6527746555223</v>
      </c>
      <c r="AZ90" s="11">
        <f>IF('KWh (Cumulative) NLI'!AZ90=0,0,((('KWh (Monthly) ENTRY NLI '!AZ90*0.5)+'KWh (Cumulative) NLI'!AY90-'Rebasing adj NLI'!AZ80)*AZ117)*AZ$19*AZ$128)</f>
        <v>1483.6403382192423</v>
      </c>
      <c r="BA90" s="11">
        <f>IF('KWh (Cumulative) NLI'!BA90=0,0,((('KWh (Monthly) ENTRY NLI '!BA90*0.5)+'KWh (Cumulative) NLI'!AZ90-'Rebasing adj NLI'!BA80)*BA117)*BA$19*BA$128)</f>
        <v>1582.2617365048968</v>
      </c>
      <c r="BB90" s="11">
        <f>IF('KWh (Cumulative) NLI'!BB90=0,0,((('KWh (Monthly) ENTRY NLI '!BB90*0.5)+'KWh (Cumulative) NLI'!BA90-'Rebasing adj NLI'!BB80)*BB117)*BB$19*BB$128)</f>
        <v>1459.1389206292788</v>
      </c>
      <c r="BC90" s="11">
        <f>IF('KWh (Cumulative) NLI'!BC90=0,0,((('KWh (Monthly) ENTRY NLI '!BC90*0.5)+'KWh (Cumulative) NLI'!BB90-'Rebasing adj NLI'!BC80)*BC117)*BC$19*BC$128)</f>
        <v>1613.5650713477253</v>
      </c>
      <c r="BD90" s="11">
        <f>IF('KWh (Cumulative) NLI'!BD90=0,0,((('KWh (Monthly) ENTRY NLI '!BD90*0.5)+'KWh (Cumulative) NLI'!BC90-'Rebasing adj NLI'!BD80)*BD117)*BD$19*BD$128)</f>
        <v>0</v>
      </c>
      <c r="BE90" s="11">
        <f>IF('KWh (Cumulative) NLI'!BE90=0,0,((('KWh (Monthly) ENTRY NLI '!BE90*0.5)+'KWh (Cumulative) NLI'!BD90-'Rebasing adj NLI'!BE80)*BE117)*BE$19*BE$128)</f>
        <v>0</v>
      </c>
      <c r="BF90" s="11">
        <f>IF('KWh (Cumulative) NLI'!BF90=0,0,((('KWh (Monthly) ENTRY NLI '!BF90*0.5)+'KWh (Cumulative) NLI'!BE90-'Rebasing adj NLI'!BF80)*BF117)*BF$19*BF$128)</f>
        <v>0</v>
      </c>
      <c r="BG90" s="11">
        <f>IF('KWh (Cumulative) NLI'!BG90=0,0,((('KWh (Monthly) ENTRY NLI '!BG90*0.5)+'KWh (Cumulative) NLI'!BF90-'Rebasing adj NLI'!BG80)*BG117)*BG$19*BG$128)</f>
        <v>0</v>
      </c>
      <c r="BH90" s="11">
        <f>IF('KWh (Cumulative) NLI'!BH90=0,0,((('KWh (Monthly) ENTRY NLI '!BH90*0.5)+'KWh (Cumulative) NLI'!BG90-'Rebasing adj NLI'!BH80)*BH117)*BH$19*BH$128)</f>
        <v>0</v>
      </c>
      <c r="BI90" s="11">
        <f>IF('KWh (Cumulative) NLI'!BI90=0,0,((('KWh (Monthly) ENTRY NLI '!BI90*0.5)+'KWh (Cumulative) NLI'!BH90-'Rebasing adj NLI'!BI80)*BI117)*BI$19*BI$128)</f>
        <v>0</v>
      </c>
      <c r="BJ90" s="11">
        <f>IF('KWh (Cumulative) NLI'!BJ90=0,0,((('KWh (Monthly) ENTRY NLI '!BJ90*0.5)+'KWh (Cumulative) NLI'!BI90-'Rebasing adj NLI'!BJ80)*BJ117)*BJ$19*BJ$128)</f>
        <v>0</v>
      </c>
      <c r="BK90" s="11">
        <f>IF('KWh (Cumulative) NLI'!BK90=0,0,((('KWh (Monthly) ENTRY NLI '!BK90*0.5)+'KWh (Cumulative) NLI'!BJ90-'Rebasing adj NLI'!BK80)*BK117)*BK$19*BK$128)</f>
        <v>0</v>
      </c>
      <c r="BL90" s="11">
        <f>IF('KWh (Cumulative) NLI'!BL90=0,0,((('KWh (Monthly) ENTRY NLI '!BL90*0.5)+'KWh (Cumulative) NLI'!BK90-'Rebasing adj NLI'!BL80)*BL117)*BL$19*BL$128)</f>
        <v>0</v>
      </c>
      <c r="BM90" s="11">
        <f>IF('KWh (Cumulative) NLI'!BM90=0,0,((('KWh (Monthly) ENTRY NLI '!BM90*0.5)+'KWh (Cumulative) NLI'!BL90-'Rebasing adj NLI'!BM80)*BM117)*BM$19*BM$128)</f>
        <v>0</v>
      </c>
      <c r="BN90" s="11">
        <f>IF('KWh (Cumulative) NLI'!BN90=0,0,((('KWh (Monthly) ENTRY NLI '!BN90*0.5)+'KWh (Cumulative) NLI'!BM90-'Rebasing adj NLI'!BN80)*BN117)*BN$19*BN$128)</f>
        <v>0</v>
      </c>
      <c r="BO90" s="11">
        <f>IF('KWh (Cumulative) NLI'!BO90=0,0,((('KWh (Monthly) ENTRY NLI '!BO90*0.5)+'KWh (Cumulative) NLI'!BN90-'Rebasing adj NLI'!BO80)*BO117)*BO$19*BO$128)</f>
        <v>0</v>
      </c>
      <c r="BP90" s="11">
        <f>IF('KWh (Cumulative) NLI'!BP90=0,0,((('KWh (Monthly) ENTRY NLI '!BP90*0.5)+'KWh (Cumulative) NLI'!BO90-'Rebasing adj NLI'!BP80)*BP117)*BP$19*BP$128)</f>
        <v>0</v>
      </c>
      <c r="BQ90" s="11">
        <f>IF('KWh (Cumulative) NLI'!BQ90=0,0,((('KWh (Monthly) ENTRY NLI '!BQ90*0.5)+'KWh (Cumulative) NLI'!BP90-'Rebasing adj NLI'!BQ80)*BQ117)*BQ$19*BQ$128)</f>
        <v>0</v>
      </c>
      <c r="BR90" s="11">
        <f>IF('KWh (Cumulative) NLI'!BR90=0,0,((('KWh (Monthly) ENTRY NLI '!BR90*0.5)+'KWh (Cumulative) NLI'!BQ90-'Rebasing adj NLI'!BR80)*BR117)*BR$19*BR$128)</f>
        <v>0</v>
      </c>
      <c r="BS90" s="11">
        <f>IF('KWh (Cumulative) NLI'!BS90=0,0,((('KWh (Monthly) ENTRY NLI '!BS90*0.5)+'KWh (Cumulative) NLI'!BR90-'Rebasing adj NLI'!BS80)*BS117)*BS$19*BS$128)</f>
        <v>0</v>
      </c>
      <c r="BT90" s="11">
        <f>IF('KWh (Cumulative) NLI'!BT90=0,0,((('KWh (Monthly) ENTRY NLI '!BT90*0.5)+'KWh (Cumulative) NLI'!BS90-'Rebasing adj NLI'!BT80)*BT117)*BT$19*BT$128)</f>
        <v>0</v>
      </c>
      <c r="BU90" s="11">
        <f>IF('KWh (Cumulative) NLI'!BU90=0,0,((('KWh (Monthly) ENTRY NLI '!BU90*0.5)+'KWh (Cumulative) NLI'!BT90-'Rebasing adj NLI'!BU80)*BU117)*BU$19*BU$128)</f>
        <v>0</v>
      </c>
      <c r="BV90" s="11">
        <f>IF('KWh (Cumulative) NLI'!BV90=0,0,((('KWh (Monthly) ENTRY NLI '!BV90*0.5)+'KWh (Cumulative) NLI'!BU90-'Rebasing adj NLI'!BV80)*BV117)*BV$19*BV$128)</f>
        <v>0</v>
      </c>
      <c r="BW90" s="11">
        <f>IF('KWh (Cumulative) NLI'!BW90=0,0,((('KWh (Monthly) ENTRY NLI '!BW90*0.5)+'KWh (Cumulative) NLI'!BV90-'Rebasing adj NLI'!BW80)*BW117)*BW$19*BW$128)</f>
        <v>0</v>
      </c>
      <c r="BX90" s="11">
        <f>IF('KWh (Cumulative) NLI'!BX90=0,0,((('KWh (Monthly) ENTRY NLI '!BX90*0.5)+'KWh (Cumulative) NLI'!BW90-'Rebasing adj NLI'!BX80)*BX117)*BX$19*BX$128)</f>
        <v>0</v>
      </c>
      <c r="BY90" s="11">
        <f>IF('KWh (Cumulative) NLI'!BY90=0,0,((('KWh (Monthly) ENTRY NLI '!BY90*0.5)+'KWh (Cumulative) NLI'!BX90-'Rebasing adj NLI'!BY80)*BY117)*BY$19*BY$128)</f>
        <v>0</v>
      </c>
      <c r="BZ90" s="11">
        <f>IF('KWh (Cumulative) NLI'!BZ90=0,0,((('KWh (Monthly) ENTRY NLI '!BZ90*0.5)+'KWh (Cumulative) NLI'!BY90-'Rebasing adj NLI'!BZ80)*BZ117)*BZ$19*BZ$128)</f>
        <v>0</v>
      </c>
      <c r="CA90" s="11">
        <f>IF('KWh (Cumulative) NLI'!CA90=0,0,((('KWh (Monthly) ENTRY NLI '!CA90*0.5)+'KWh (Cumulative) NLI'!BZ90-'Rebasing adj NLI'!CA80)*CA117)*CA$19*CA$128)</f>
        <v>0</v>
      </c>
      <c r="CB90" s="11">
        <f>IF('KWh (Cumulative) NLI'!CB90=0,0,((('KWh (Monthly) ENTRY NLI '!CB90*0.5)+'KWh (Cumulative) NLI'!CA90-'Rebasing adj NLI'!CB80)*CB117)*CB$19*CB$128)</f>
        <v>0</v>
      </c>
      <c r="CC90" s="11">
        <f>IF('KWh (Cumulative) NLI'!CC90=0,0,((('KWh (Monthly) ENTRY NLI '!CC90*0.5)+'KWh (Cumulative) NLI'!CB90-'Rebasing adj NLI'!CC80)*CC117)*CC$19*CC$128)</f>
        <v>0</v>
      </c>
      <c r="CD90" s="11">
        <f>IF('KWh (Cumulative) NLI'!CD90=0,0,((('KWh (Monthly) ENTRY NLI '!CD90*0.5)+'KWh (Cumulative) NLI'!CC90-'Rebasing adj NLI'!CD80)*CD117)*CD$19*CD$128)</f>
        <v>0</v>
      </c>
      <c r="CE90" s="11">
        <f>IF('KWh (Cumulative) NLI'!CE90=0,0,((('KWh (Monthly) ENTRY NLI '!CE90*0.5)+'KWh (Cumulative) NLI'!CD90-'Rebasing adj NLI'!CE80)*CE117)*CE$19*CE$128)</f>
        <v>0</v>
      </c>
      <c r="CF90" s="11">
        <f>IF('KWh (Cumulative) NLI'!CF90=0,0,((('KWh (Monthly) ENTRY NLI '!CF90*0.5)+'KWh (Cumulative) NLI'!CE90-'Rebasing adj NLI'!CF80)*CF117)*CF$19*CF$128)</f>
        <v>0</v>
      </c>
      <c r="CG90" s="11">
        <f>IF('KWh (Cumulative) NLI'!CG90=0,0,((('KWh (Monthly) ENTRY NLI '!CG90*0.5)+'KWh (Cumulative) NLI'!CF90-'Rebasing adj NLI'!CG80)*CG117)*CG$19*CG$128)</f>
        <v>0</v>
      </c>
      <c r="CH90" s="11">
        <f>IF('KWh (Cumulative) NLI'!CH90=0,0,((('KWh (Monthly) ENTRY NLI '!CH90*0.5)+'KWh (Cumulative) NLI'!CG90-'Rebasing adj NLI'!CH80)*CH117)*CH$19*CH$128)</f>
        <v>0</v>
      </c>
      <c r="CI90" s="11">
        <f>IF('KWh (Cumulative) NLI'!CI90=0,0,((('KWh (Monthly) ENTRY NLI '!CI90*0.5)+'KWh (Cumulative) NLI'!CH90-'Rebasing adj NLI'!CI80)*CI117)*CI$19*CI$128)</f>
        <v>0</v>
      </c>
      <c r="CJ90" s="11">
        <f>IF('KWh (Cumulative) NLI'!CJ90=0,0,((('KWh (Monthly) ENTRY NLI '!CJ90*0.5)+'KWh (Cumulative) NLI'!CI90-'Rebasing adj NLI'!CJ80)*CJ117)*CJ$19*CJ$128)</f>
        <v>0</v>
      </c>
      <c r="CK90" s="111">
        <f>SUM(C90:CJ90)</f>
        <v>79011.634597062075</v>
      </c>
      <c r="CL90" s="111">
        <v>-14413.890478541318</v>
      </c>
    </row>
    <row r="91" spans="1:90" x14ac:dyDescent="0.25">
      <c r="A91" s="210"/>
      <c r="B91" s="45" t="s">
        <v>7</v>
      </c>
      <c r="C91" s="11">
        <f>IF('KWh (Cumulative) NLI'!C91=0,0,((('KWh (Monthly) ENTRY NLI '!C91*0.5)-'Rebasing adj NLI'!C81)*C118)*C$19*C$128)</f>
        <v>0</v>
      </c>
      <c r="D91" s="11">
        <f>IF('KWh (Cumulative) NLI'!D91=0,0,((('KWh (Monthly) ENTRY NLI '!D91*0.5)+'KWh (Cumulative) NLI'!C91-'Rebasing adj NLI'!D81)*D118)*D$19*D$128)</f>
        <v>0</v>
      </c>
      <c r="E91" s="11">
        <f>IF('KWh (Cumulative) NLI'!E91=0,0,((('KWh (Monthly) ENTRY NLI '!E91*0.5)+'KWh (Cumulative) NLI'!D91-'Rebasing adj NLI'!E81)*E118)*E$19*E$128)</f>
        <v>0</v>
      </c>
      <c r="F91" s="11">
        <f>IF('KWh (Cumulative) NLI'!F91=0,0,((('KWh (Monthly) ENTRY NLI '!F91*0.5)+'KWh (Cumulative) NLI'!E91-'Rebasing adj NLI'!F81)*F118)*F$19*F$128)</f>
        <v>0</v>
      </c>
      <c r="G91" s="11">
        <f>IF('KWh (Cumulative) NLI'!G91=0,0,((('KWh (Monthly) ENTRY NLI '!G91*0.5)+'KWh (Cumulative) NLI'!F91-'Rebasing adj NLI'!G81)*G118)*G$19*G$128)</f>
        <v>0</v>
      </c>
      <c r="H91" s="11">
        <f>IF('KWh (Cumulative) NLI'!H91=0,0,((('KWh (Monthly) ENTRY NLI '!H91*0.5)+'KWh (Cumulative) NLI'!G91-'Rebasing adj NLI'!H81)*H118)*H$19*H$128)</f>
        <v>0</v>
      </c>
      <c r="I91" s="11">
        <f>IF('KWh (Cumulative) NLI'!I91=0,0,((('KWh (Monthly) ENTRY NLI '!I91*0.5)+'KWh (Cumulative) NLI'!H91-'Rebasing adj NLI'!I81)*I118)*I$19*I$128)</f>
        <v>0</v>
      </c>
      <c r="J91" s="11">
        <f>IF('KWh (Cumulative) NLI'!J91=0,0,((('KWh (Monthly) ENTRY NLI '!J91*0.5)+'KWh (Cumulative) NLI'!I91-'Rebasing adj NLI'!J81)*J118)*J$19*J$128)</f>
        <v>0</v>
      </c>
      <c r="K91" s="11">
        <f>IF('KWh (Cumulative) NLI'!K91=0,0,((('KWh (Monthly) ENTRY NLI '!K91*0.5)+'KWh (Cumulative) NLI'!J91-'Rebasing adj NLI'!K81)*K118)*K$19*K$128)</f>
        <v>0</v>
      </c>
      <c r="L91" s="11">
        <f>IF('KWh (Cumulative) NLI'!L91=0,0,((('KWh (Monthly) ENTRY NLI '!L91*0.5)+'KWh (Cumulative) NLI'!K91-'Rebasing adj NLI'!L81)*L118)*L$19*L$128)</f>
        <v>0</v>
      </c>
      <c r="M91" s="11">
        <f>IF('KWh (Cumulative) NLI'!M91=0,0,((('KWh (Monthly) ENTRY NLI '!M91*0.5)+'KWh (Cumulative) NLI'!L91-'Rebasing adj NLI'!M81)*M118)*M$19*M$128)</f>
        <v>0</v>
      </c>
      <c r="N91" s="11">
        <f>IF('KWh (Cumulative) NLI'!N91=0,0,((('KWh (Monthly) ENTRY NLI '!N91*0.5)+'KWh (Cumulative) NLI'!M91-'Rebasing adj NLI'!N81)*N118)*N$19*N$128)</f>
        <v>0</v>
      </c>
      <c r="O91" s="11">
        <f>IF('KWh (Cumulative) NLI'!O91=0,0,((('KWh (Monthly) ENTRY NLI '!O91*0.5)+'KWh (Cumulative) NLI'!N91-'Rebasing adj NLI'!O81)*O118)*O$19*O$128)</f>
        <v>0</v>
      </c>
      <c r="P91" s="11">
        <f>IF('KWh (Cumulative) NLI'!P91=0,0,((('KWh (Monthly) ENTRY NLI '!P91*0.5)+'KWh (Cumulative) NLI'!O91-'Rebasing adj NLI'!P81)*P118)*P$19*P$128)</f>
        <v>0</v>
      </c>
      <c r="Q91" s="11">
        <f>IF('KWh (Cumulative) NLI'!Q91=0,0,((('KWh (Monthly) ENTRY NLI '!Q91*0.5)+'KWh (Cumulative) NLI'!P91-'Rebasing adj NLI'!Q81)*Q118)*Q$19*Q$128)</f>
        <v>0</v>
      </c>
      <c r="R91" s="11">
        <f>IF('KWh (Cumulative) NLI'!R91=0,0,((('KWh (Monthly) ENTRY NLI '!R91*0.5)+'KWh (Cumulative) NLI'!Q91-'Rebasing adj NLI'!R81)*R118)*R$19*R$128)</f>
        <v>0</v>
      </c>
      <c r="S91" s="11">
        <f>IF('KWh (Cumulative) NLI'!S91=0,0,((('KWh (Monthly) ENTRY NLI '!S91*0.5)+'KWh (Cumulative) NLI'!R91-'Rebasing adj NLI'!S81)*S118)*S$19*S$128)</f>
        <v>0</v>
      </c>
      <c r="T91" s="11">
        <f>IF('KWh (Cumulative) NLI'!T91=0,0,((('KWh (Monthly) ENTRY NLI '!T91*0.5)+'KWh (Cumulative) NLI'!S91-'Rebasing adj NLI'!T81)*T118)*T$19*T$128)</f>
        <v>0</v>
      </c>
      <c r="U91" s="11">
        <f>IF('KWh (Cumulative) NLI'!U91=0,0,((('KWh (Monthly) ENTRY NLI '!U91*0.5)+'KWh (Cumulative) NLI'!T91-'Rebasing adj NLI'!U81)*U118)*U$19*U$128)</f>
        <v>0</v>
      </c>
      <c r="V91" s="11">
        <f>IF('KWh (Cumulative) NLI'!V91=0,0,((('KWh (Monthly) ENTRY NLI '!V91*0.5)+'KWh (Cumulative) NLI'!U91-'Rebasing adj NLI'!V81)*V118)*V$19*V$128)</f>
        <v>0</v>
      </c>
      <c r="W91" s="11">
        <f>IF('KWh (Cumulative) NLI'!W91=0,0,((('KWh (Monthly) ENTRY NLI '!W91*0.5)+'KWh (Cumulative) NLI'!V91-'Rebasing adj NLI'!W81)*W118)*W$19*W$128)</f>
        <v>0</v>
      </c>
      <c r="X91" s="11">
        <f>IF('KWh (Cumulative) NLI'!X91=0,0,((('KWh (Monthly) ENTRY NLI '!X91*0.5)+'KWh (Cumulative) NLI'!W91-'Rebasing adj NLI'!X81)*X118)*X$19*X$128)</f>
        <v>0</v>
      </c>
      <c r="Y91" s="11">
        <f>IF('KWh (Cumulative) NLI'!Y91=0,0,((('KWh (Monthly) ENTRY NLI '!Y91*0.5)+'KWh (Cumulative) NLI'!X91-'Rebasing adj NLI'!Y81)*Y118)*Y$19*Y$128)</f>
        <v>0</v>
      </c>
      <c r="Z91" s="11">
        <f>IF('KWh (Cumulative) NLI'!Z91=0,0,((('KWh (Monthly) ENTRY NLI '!Z91*0.5)+'KWh (Cumulative) NLI'!Y91-'Rebasing adj NLI'!Z81)*Z118)*Z$19*Z$128)</f>
        <v>0</v>
      </c>
      <c r="AA91" s="11">
        <f>IF('KWh (Cumulative) NLI'!AA91=0,0,((('KWh (Monthly) ENTRY NLI '!AA91*0.5)+'KWh (Cumulative) NLI'!Z91-'Rebasing adj NLI'!AA81)*AA118)*AA$19*AA$128)</f>
        <v>0</v>
      </c>
      <c r="AB91" s="11">
        <f>IF('KWh (Cumulative) NLI'!AB91=0,0,((('KWh (Monthly) ENTRY NLI '!AB91*0.5)+'KWh (Cumulative) NLI'!AA91-'Rebasing adj NLI'!AB81)*AB118)*AB$19*AB$128)</f>
        <v>0</v>
      </c>
      <c r="AC91" s="11">
        <f>IF('KWh (Cumulative) NLI'!AC91=0,0,((('KWh (Monthly) ENTRY NLI '!AC91*0.5)+'KWh (Cumulative) NLI'!AB91-'Rebasing adj NLI'!AC81)*AC118)*AC$19*AC$128)</f>
        <v>0</v>
      </c>
      <c r="AD91" s="11">
        <f>IF('KWh (Cumulative) NLI'!AD91=0,0,((('KWh (Monthly) ENTRY NLI '!AD91*0.5)+'KWh (Cumulative) NLI'!AC91-'Rebasing adj NLI'!AD81)*AD118)*AD$19*AD$128)</f>
        <v>0</v>
      </c>
      <c r="AE91" s="11">
        <f>IF('KWh (Cumulative) NLI'!AE91=0,0,((('KWh (Monthly) ENTRY NLI '!AE91*0.5)+'KWh (Cumulative) NLI'!AD91-'Rebasing adj NLI'!AE81)*AE118)*AE$19*AE$128)</f>
        <v>0</v>
      </c>
      <c r="AF91" s="11">
        <f>IF('KWh (Cumulative) NLI'!AF91=0,0,((('KWh (Monthly) ENTRY NLI '!AF91*0.5)+'KWh (Cumulative) NLI'!AE91-'Rebasing adj NLI'!AF81)*AF118)*AF$19*AF$128)</f>
        <v>0</v>
      </c>
      <c r="AG91" s="11">
        <f>IF('KWh (Cumulative) NLI'!AG91=0,0,((('KWh (Monthly) ENTRY NLI '!AG91*0.5)+'KWh (Cumulative) NLI'!AF91-'Rebasing adj NLI'!AG81)*AG118)*AG$19*AG$128)</f>
        <v>0</v>
      </c>
      <c r="AH91" s="11">
        <f>IF('KWh (Cumulative) NLI'!AH91=0,0,((('KWh (Monthly) ENTRY NLI '!AH91*0.5)+'KWh (Cumulative) NLI'!AG91-'Rebasing adj NLI'!AH81)*AH118)*AH$19*AH$128)</f>
        <v>0</v>
      </c>
      <c r="AI91" s="11">
        <f>IF('KWh (Cumulative) NLI'!AI91=0,0,((('KWh (Monthly) ENTRY NLI '!AI91*0.5)+'KWh (Cumulative) NLI'!AH91-'Rebasing adj NLI'!AI81)*AI118)*AI$19*AI$128)</f>
        <v>0</v>
      </c>
      <c r="AJ91" s="11">
        <f>IF('KWh (Cumulative) NLI'!AJ91=0,0,((('KWh (Monthly) ENTRY NLI '!AJ91*0.5)+'KWh (Cumulative) NLI'!AI91-'Rebasing adj NLI'!AJ81)*AJ118)*AJ$19*AJ$128)</f>
        <v>0</v>
      </c>
      <c r="AK91" s="11">
        <f>IF('KWh (Cumulative) NLI'!AK91=0,0,((('KWh (Monthly) ENTRY NLI '!AK91*0.5)+'KWh (Cumulative) NLI'!AJ91-'Rebasing adj NLI'!AK81)*AK118)*AK$19*AK$128)</f>
        <v>0</v>
      </c>
      <c r="AL91" s="11">
        <f>IF('KWh (Cumulative) NLI'!AL91=0,0,((('KWh (Monthly) ENTRY NLI '!AL91*0.5)+'KWh (Cumulative) NLI'!AK91-'Rebasing adj NLI'!AL81)*AL118)*AL$19*AL$128)</f>
        <v>0</v>
      </c>
      <c r="AM91" s="11">
        <f>IF('KWh (Cumulative) NLI'!AM91=0,0,((('KWh (Monthly) ENTRY NLI '!AM91*0.5)+'KWh (Cumulative) NLI'!AL91-'Rebasing adj NLI'!AM81)*AM118)*AM$19*AM$128)</f>
        <v>0</v>
      </c>
      <c r="AN91" s="11">
        <f>IF('KWh (Cumulative) NLI'!AN91=0,0,((('KWh (Monthly) ENTRY NLI '!AN91*0.5)+'KWh (Cumulative) NLI'!AM91-'Rebasing adj NLI'!AN81)*AN118)*AN$19*AN$128)</f>
        <v>0</v>
      </c>
      <c r="AO91" s="11">
        <f>IF('KWh (Cumulative) NLI'!AO91=0,0,((('KWh (Monthly) ENTRY NLI '!AO91*0.5)+'KWh (Cumulative) NLI'!AN91-'Rebasing adj NLI'!AO81)*AO118)*AO$19*AO$128)</f>
        <v>0</v>
      </c>
      <c r="AP91" s="11">
        <f>IF('KWh (Cumulative) NLI'!AP91=0,0,((('KWh (Monthly) ENTRY NLI '!AP91*0.5)+'KWh (Cumulative) NLI'!AO91-'Rebasing adj NLI'!AP81)*AP118)*AP$19*AP$128)</f>
        <v>0</v>
      </c>
      <c r="AQ91" s="11">
        <f>IF('KWh (Cumulative) NLI'!AQ91=0,0,((('KWh (Monthly) ENTRY NLI '!AQ91*0.5)+'KWh (Cumulative) NLI'!AP91-'Rebasing adj NLI'!AQ81)*AQ118)*AQ$19*AQ$128)</f>
        <v>0</v>
      </c>
      <c r="AR91" s="11">
        <f>IF('KWh (Cumulative) NLI'!AR91=0,0,((('KWh (Monthly) ENTRY NLI '!AR91*0.5)+'KWh (Cumulative) NLI'!AQ91-'Rebasing adj NLI'!AR81)*AR118)*AR$19*AR$128)</f>
        <v>0</v>
      </c>
      <c r="AS91" s="11">
        <f>IF('KWh (Cumulative) NLI'!AS91=0,0,((('KWh (Monthly) ENTRY NLI '!AS91*0.5)+'KWh (Cumulative) NLI'!AR91-'Rebasing adj NLI'!AS81)*AS118)*AS$19*AS$128)</f>
        <v>0</v>
      </c>
      <c r="AT91" s="11">
        <f>IF('KWh (Cumulative) NLI'!AT91=0,0,((('KWh (Monthly) ENTRY NLI '!AT91*0.5)+'KWh (Cumulative) NLI'!AS91-'Rebasing adj NLI'!AT81)*AT118)*AT$19*AT$128)</f>
        <v>0</v>
      </c>
      <c r="AU91" s="11">
        <f>IF('KWh (Cumulative) NLI'!AU91=0,0,((('KWh (Monthly) ENTRY NLI '!AU91*0.5)+'KWh (Cumulative) NLI'!AT91-'Rebasing adj NLI'!AU81)*AU118)*AU$19*AU$128)</f>
        <v>0</v>
      </c>
      <c r="AV91" s="11">
        <f>IF('KWh (Cumulative) NLI'!AV91=0,0,((('KWh (Monthly) ENTRY NLI '!AV91*0.5)+'KWh (Cumulative) NLI'!AU91-'Rebasing adj NLI'!AV81)*AV118)*AV$19*AV$128)</f>
        <v>0</v>
      </c>
      <c r="AW91" s="11">
        <f>IF('KWh (Cumulative) NLI'!AW91=0,0,((('KWh (Monthly) ENTRY NLI '!AW91*0.5)+'KWh (Cumulative) NLI'!AV91-'Rebasing adj NLI'!AW81)*AW118)*AW$19*AW$128)</f>
        <v>0</v>
      </c>
      <c r="AX91" s="11">
        <f>IF('KWh (Cumulative) NLI'!AX91=0,0,((('KWh (Monthly) ENTRY NLI '!AX91*0.5)+'KWh (Cumulative) NLI'!AW91-'Rebasing adj NLI'!AX81)*AX118)*AX$19*AX$128)</f>
        <v>0</v>
      </c>
      <c r="AY91" s="11">
        <f>IF('KWh (Cumulative) NLI'!AY91=0,0,((('KWh (Monthly) ENTRY NLI '!AY91*0.5)+'KWh (Cumulative) NLI'!AX91-'Rebasing adj NLI'!AY81)*AY118)*AY$19*AY$128)</f>
        <v>0</v>
      </c>
      <c r="AZ91" s="11">
        <f>IF('KWh (Cumulative) NLI'!AZ91=0,0,((('KWh (Monthly) ENTRY NLI '!AZ91*0.5)+'KWh (Cumulative) NLI'!AY91-'Rebasing adj NLI'!AZ81)*AZ118)*AZ$19*AZ$128)</f>
        <v>0</v>
      </c>
      <c r="BA91" s="11">
        <f>IF('KWh (Cumulative) NLI'!BA91=0,0,((('KWh (Monthly) ENTRY NLI '!BA91*0.5)+'KWh (Cumulative) NLI'!AZ91-'Rebasing adj NLI'!BA81)*BA118)*BA$19*BA$128)</f>
        <v>0</v>
      </c>
      <c r="BB91" s="11">
        <f>IF('KWh (Cumulative) NLI'!BB91=0,0,((('KWh (Monthly) ENTRY NLI '!BB91*0.5)+'KWh (Cumulative) NLI'!BA91-'Rebasing adj NLI'!BB81)*BB118)*BB$19*BB$128)</f>
        <v>0</v>
      </c>
      <c r="BC91" s="11">
        <f>IF('KWh (Cumulative) NLI'!BC91=0,0,((('KWh (Monthly) ENTRY NLI '!BC91*0.5)+'KWh (Cumulative) NLI'!BB91-'Rebasing adj NLI'!BC81)*BC118)*BC$19*BC$128)</f>
        <v>0</v>
      </c>
      <c r="BD91" s="11">
        <f>IF('KWh (Cumulative) NLI'!BD91=0,0,((('KWh (Monthly) ENTRY NLI '!BD91*0.5)+'KWh (Cumulative) NLI'!BC91-'Rebasing adj NLI'!BD81)*BD118)*BD$19*BD$128)</f>
        <v>0</v>
      </c>
      <c r="BE91" s="11">
        <f>IF('KWh (Cumulative) NLI'!BE91=0,0,((('KWh (Monthly) ENTRY NLI '!BE91*0.5)+'KWh (Cumulative) NLI'!BD91-'Rebasing adj NLI'!BE81)*BE118)*BE$19*BE$128)</f>
        <v>0</v>
      </c>
      <c r="BF91" s="11">
        <f>IF('KWh (Cumulative) NLI'!BF91=0,0,((('KWh (Monthly) ENTRY NLI '!BF91*0.5)+'KWh (Cumulative) NLI'!BE91-'Rebasing adj NLI'!BF81)*BF118)*BF$19*BF$128)</f>
        <v>0</v>
      </c>
      <c r="BG91" s="11">
        <f>IF('KWh (Cumulative) NLI'!BG91=0,0,((('KWh (Monthly) ENTRY NLI '!BG91*0.5)+'KWh (Cumulative) NLI'!BF91-'Rebasing adj NLI'!BG81)*BG118)*BG$19*BG$128)</f>
        <v>0</v>
      </c>
      <c r="BH91" s="11">
        <f>IF('KWh (Cumulative) NLI'!BH91=0,0,((('KWh (Monthly) ENTRY NLI '!BH91*0.5)+'KWh (Cumulative) NLI'!BG91-'Rebasing adj NLI'!BH81)*BH118)*BH$19*BH$128)</f>
        <v>0</v>
      </c>
      <c r="BI91" s="11">
        <f>IF('KWh (Cumulative) NLI'!BI91=0,0,((('KWh (Monthly) ENTRY NLI '!BI91*0.5)+'KWh (Cumulative) NLI'!BH91-'Rebasing adj NLI'!BI81)*BI118)*BI$19*BI$128)</f>
        <v>0</v>
      </c>
      <c r="BJ91" s="11">
        <f>IF('KWh (Cumulative) NLI'!BJ91=0,0,((('KWh (Monthly) ENTRY NLI '!BJ91*0.5)+'KWh (Cumulative) NLI'!BI91-'Rebasing adj NLI'!BJ81)*BJ118)*BJ$19*BJ$128)</f>
        <v>0</v>
      </c>
      <c r="BK91" s="11">
        <f>IF('KWh (Cumulative) NLI'!BK91=0,0,((('KWh (Monthly) ENTRY NLI '!BK91*0.5)+'KWh (Cumulative) NLI'!BJ91-'Rebasing adj NLI'!BK81)*BK118)*BK$19*BK$128)</f>
        <v>0</v>
      </c>
      <c r="BL91" s="11">
        <f>IF('KWh (Cumulative) NLI'!BL91=0,0,((('KWh (Monthly) ENTRY NLI '!BL91*0.5)+'KWh (Cumulative) NLI'!BK91-'Rebasing adj NLI'!BL81)*BL118)*BL$19*BL$128)</f>
        <v>0</v>
      </c>
      <c r="BM91" s="11">
        <f>IF('KWh (Cumulative) NLI'!BM91=0,0,((('KWh (Monthly) ENTRY NLI '!BM91*0.5)+'KWh (Cumulative) NLI'!BL91-'Rebasing adj NLI'!BM81)*BM118)*BM$19*BM$128)</f>
        <v>0</v>
      </c>
      <c r="BN91" s="11">
        <f>IF('KWh (Cumulative) NLI'!BN91=0,0,((('KWh (Monthly) ENTRY NLI '!BN91*0.5)+'KWh (Cumulative) NLI'!BM91-'Rebasing adj NLI'!BN81)*BN118)*BN$19*BN$128)</f>
        <v>0</v>
      </c>
      <c r="BO91" s="11">
        <f>IF('KWh (Cumulative) NLI'!BO91=0,0,((('KWh (Monthly) ENTRY NLI '!BO91*0.5)+'KWh (Cumulative) NLI'!BN91-'Rebasing adj NLI'!BO81)*BO118)*BO$19*BO$128)</f>
        <v>0</v>
      </c>
      <c r="BP91" s="11">
        <f>IF('KWh (Cumulative) NLI'!BP91=0,0,((('KWh (Monthly) ENTRY NLI '!BP91*0.5)+'KWh (Cumulative) NLI'!BO91-'Rebasing adj NLI'!BP81)*BP118)*BP$19*BP$128)</f>
        <v>0</v>
      </c>
      <c r="BQ91" s="11">
        <f>IF('KWh (Cumulative) NLI'!BQ91=0,0,((('KWh (Monthly) ENTRY NLI '!BQ91*0.5)+'KWh (Cumulative) NLI'!BP91-'Rebasing adj NLI'!BQ81)*BQ118)*BQ$19*BQ$128)</f>
        <v>0</v>
      </c>
      <c r="BR91" s="11">
        <f>IF('KWh (Cumulative) NLI'!BR91=0,0,((('KWh (Monthly) ENTRY NLI '!BR91*0.5)+'KWh (Cumulative) NLI'!BQ91-'Rebasing adj NLI'!BR81)*BR118)*BR$19*BR$128)</f>
        <v>0</v>
      </c>
      <c r="BS91" s="11">
        <f>IF('KWh (Cumulative) NLI'!BS91=0,0,((('KWh (Monthly) ENTRY NLI '!BS91*0.5)+'KWh (Cumulative) NLI'!BR91-'Rebasing adj NLI'!BS81)*BS118)*BS$19*BS$128)</f>
        <v>0</v>
      </c>
      <c r="BT91" s="11">
        <f>IF('KWh (Cumulative) NLI'!BT91=0,0,((('KWh (Monthly) ENTRY NLI '!BT91*0.5)+'KWh (Cumulative) NLI'!BS91-'Rebasing adj NLI'!BT81)*BT118)*BT$19*BT$128)</f>
        <v>0</v>
      </c>
      <c r="BU91" s="11">
        <f>IF('KWh (Cumulative) NLI'!BU91=0,0,((('KWh (Monthly) ENTRY NLI '!BU91*0.5)+'KWh (Cumulative) NLI'!BT91-'Rebasing adj NLI'!BU81)*BU118)*BU$19*BU$128)</f>
        <v>0</v>
      </c>
      <c r="BV91" s="11">
        <f>IF('KWh (Cumulative) NLI'!BV91=0,0,((('KWh (Monthly) ENTRY NLI '!BV91*0.5)+'KWh (Cumulative) NLI'!BU91-'Rebasing adj NLI'!BV81)*BV118)*BV$19*BV$128)</f>
        <v>0</v>
      </c>
      <c r="BW91" s="11">
        <f>IF('KWh (Cumulative) NLI'!BW91=0,0,((('KWh (Monthly) ENTRY NLI '!BW91*0.5)+'KWh (Cumulative) NLI'!BV91-'Rebasing adj NLI'!BW81)*BW118)*BW$19*BW$128)</f>
        <v>0</v>
      </c>
      <c r="BX91" s="11">
        <f>IF('KWh (Cumulative) NLI'!BX91=0,0,((('KWh (Monthly) ENTRY NLI '!BX91*0.5)+'KWh (Cumulative) NLI'!BW91-'Rebasing adj NLI'!BX81)*BX118)*BX$19*BX$128)</f>
        <v>0</v>
      </c>
      <c r="BY91" s="11">
        <f>IF('KWh (Cumulative) NLI'!BY91=0,0,((('KWh (Monthly) ENTRY NLI '!BY91*0.5)+'KWh (Cumulative) NLI'!BX91-'Rebasing adj NLI'!BY81)*BY118)*BY$19*BY$128)</f>
        <v>0</v>
      </c>
      <c r="BZ91" s="11">
        <f>IF('KWh (Cumulative) NLI'!BZ91=0,0,((('KWh (Monthly) ENTRY NLI '!BZ91*0.5)+'KWh (Cumulative) NLI'!BY91-'Rebasing adj NLI'!BZ81)*BZ118)*BZ$19*BZ$128)</f>
        <v>0</v>
      </c>
      <c r="CA91" s="11">
        <f>IF('KWh (Cumulative) NLI'!CA91=0,0,((('KWh (Monthly) ENTRY NLI '!CA91*0.5)+'KWh (Cumulative) NLI'!BZ91-'Rebasing adj NLI'!CA81)*CA118)*CA$19*CA$128)</f>
        <v>0</v>
      </c>
      <c r="CB91" s="11">
        <f>IF('KWh (Cumulative) NLI'!CB91=0,0,((('KWh (Monthly) ENTRY NLI '!CB91*0.5)+'KWh (Cumulative) NLI'!CA91-'Rebasing adj NLI'!CB81)*CB118)*CB$19*CB$128)</f>
        <v>0</v>
      </c>
      <c r="CC91" s="11">
        <f>IF('KWh (Cumulative) NLI'!CC91=0,0,((('KWh (Monthly) ENTRY NLI '!CC91*0.5)+'KWh (Cumulative) NLI'!CB91-'Rebasing adj NLI'!CC81)*CC118)*CC$19*CC$128)</f>
        <v>0</v>
      </c>
      <c r="CD91" s="11">
        <f>IF('KWh (Cumulative) NLI'!CD91=0,0,((('KWh (Monthly) ENTRY NLI '!CD91*0.5)+'KWh (Cumulative) NLI'!CC91-'Rebasing adj NLI'!CD81)*CD118)*CD$19*CD$128)</f>
        <v>0</v>
      </c>
      <c r="CE91" s="11">
        <f>IF('KWh (Cumulative) NLI'!CE91=0,0,((('KWh (Monthly) ENTRY NLI '!CE91*0.5)+'KWh (Cumulative) NLI'!CD91-'Rebasing adj NLI'!CE81)*CE118)*CE$19*CE$128)</f>
        <v>0</v>
      </c>
      <c r="CF91" s="11">
        <f>IF('KWh (Cumulative) NLI'!CF91=0,0,((('KWh (Monthly) ENTRY NLI '!CF91*0.5)+'KWh (Cumulative) NLI'!CE91-'Rebasing adj NLI'!CF81)*CF118)*CF$19*CF$128)</f>
        <v>0</v>
      </c>
      <c r="CG91" s="11">
        <f>IF('KWh (Cumulative) NLI'!CG91=0,0,((('KWh (Monthly) ENTRY NLI '!CG91*0.5)+'KWh (Cumulative) NLI'!CF91-'Rebasing adj NLI'!CG81)*CG118)*CG$19*CG$128)</f>
        <v>0</v>
      </c>
      <c r="CH91" s="11">
        <f>IF('KWh (Cumulative) NLI'!CH91=0,0,((('KWh (Monthly) ENTRY NLI '!CH91*0.5)+'KWh (Cumulative) NLI'!CG91-'Rebasing adj NLI'!CH81)*CH118)*CH$19*CH$128)</f>
        <v>0</v>
      </c>
      <c r="CI91" s="11">
        <f>IF('KWh (Cumulative) NLI'!CI91=0,0,((('KWh (Monthly) ENTRY NLI '!CI91*0.5)+'KWh (Cumulative) NLI'!CH91-'Rebasing adj NLI'!CI81)*CI118)*CI$19*CI$128)</f>
        <v>0</v>
      </c>
      <c r="CJ91" s="11">
        <f>IF('KWh (Cumulative) NLI'!CJ91=0,0,((('KWh (Monthly) ENTRY NLI '!CJ91*0.5)+'KWh (Cumulative) NLI'!CI91-'Rebasing adj NLI'!CJ81)*CJ118)*CJ$19*CJ$128)</f>
        <v>0</v>
      </c>
      <c r="CK91" s="111">
        <f t="shared" si="37"/>
        <v>0</v>
      </c>
      <c r="CL91" s="111">
        <v>0</v>
      </c>
    </row>
    <row r="92" spans="1:90" ht="15.75" thickBot="1" x14ac:dyDescent="0.3">
      <c r="A92" s="211"/>
      <c r="B92" s="45" t="s">
        <v>8</v>
      </c>
      <c r="C92" s="11">
        <f>IF('KWh (Cumulative) NLI'!C92=0,0,((('KWh (Monthly) ENTRY NLI '!C92*0.5)-'Rebasing adj NLI'!C82)*C119)*C$19*C$128)</f>
        <v>0</v>
      </c>
      <c r="D92" s="11">
        <f>IF('KWh (Cumulative) NLI'!D92=0,0,((('KWh (Monthly) ENTRY NLI '!D92*0.5)+'KWh (Cumulative) NLI'!C92-'Rebasing adj NLI'!D82)*D119)*D$19*D$128)</f>
        <v>0</v>
      </c>
      <c r="E92" s="11">
        <f>IF('KWh (Cumulative) NLI'!E92=0,0,((('KWh (Monthly) ENTRY NLI '!E92*0.5)+'KWh (Cumulative) NLI'!D92-'Rebasing adj NLI'!E82)*E119)*E$19*E$128)</f>
        <v>0</v>
      </c>
      <c r="F92" s="11">
        <f>IF('KWh (Cumulative) NLI'!F92=0,0,((('KWh (Monthly) ENTRY NLI '!F92*0.5)+'KWh (Cumulative) NLI'!E92-'Rebasing adj NLI'!F82)*F119)*F$19*F$128)</f>
        <v>0</v>
      </c>
      <c r="G92" s="11">
        <f>IF('KWh (Cumulative) NLI'!G92=0,0,((('KWh (Monthly) ENTRY NLI '!G92*0.5)+'KWh (Cumulative) NLI'!F92-'Rebasing adj NLI'!G82)*G119)*G$19*G$128)</f>
        <v>0</v>
      </c>
      <c r="H92" s="11">
        <f>IF('KWh (Cumulative) NLI'!H92=0,0,((('KWh (Monthly) ENTRY NLI '!H92*0.5)+'KWh (Cumulative) NLI'!G92-'Rebasing adj NLI'!H82)*H119)*H$19*H$128)</f>
        <v>0</v>
      </c>
      <c r="I92" s="11">
        <f>IF('KWh (Cumulative) NLI'!I92=0,0,((('KWh (Monthly) ENTRY NLI '!I92*0.5)+'KWh (Cumulative) NLI'!H92-'Rebasing adj NLI'!I82)*I119)*I$19*I$128)</f>
        <v>0</v>
      </c>
      <c r="J92" s="11">
        <f>IF('KWh (Cumulative) NLI'!J92=0,0,((('KWh (Monthly) ENTRY NLI '!J92*0.5)+'KWh (Cumulative) NLI'!I92-'Rebasing adj NLI'!J82)*J119)*J$19*J$128)</f>
        <v>0</v>
      </c>
      <c r="K92" s="11">
        <f>IF('KWh (Cumulative) NLI'!K92=0,0,((('KWh (Monthly) ENTRY NLI '!K92*0.5)+'KWh (Cumulative) NLI'!J92-'Rebasing adj NLI'!K82)*K119)*K$19*K$128)</f>
        <v>0</v>
      </c>
      <c r="L92" s="11">
        <f>IF('KWh (Cumulative) NLI'!L92=0,0,((('KWh (Monthly) ENTRY NLI '!L92*0.5)+'KWh (Cumulative) NLI'!K92-'Rebasing adj NLI'!L82)*L119)*L$19*L$128)</f>
        <v>0</v>
      </c>
      <c r="M92" s="11">
        <f>IF('KWh (Cumulative) NLI'!M92=0,0,((('KWh (Monthly) ENTRY NLI '!M92*0.5)+'KWh (Cumulative) NLI'!L92-'Rebasing adj NLI'!M82)*M119)*M$19*M$128)</f>
        <v>0</v>
      </c>
      <c r="N92" s="11">
        <f>IF('KWh (Cumulative) NLI'!N92=0,0,((('KWh (Monthly) ENTRY NLI '!N92*0.5)+'KWh (Cumulative) NLI'!M92-'Rebasing adj NLI'!N82)*N119)*N$19*N$128)</f>
        <v>0</v>
      </c>
      <c r="O92" s="11">
        <f>IF('KWh (Cumulative) NLI'!O92=0,0,((('KWh (Monthly) ENTRY NLI '!O92*0.5)+'KWh (Cumulative) NLI'!N92-'Rebasing adj NLI'!O82)*O119)*O$19*O$128)</f>
        <v>0</v>
      </c>
      <c r="P92" s="11">
        <f>IF('KWh (Cumulative) NLI'!P92=0,0,((('KWh (Monthly) ENTRY NLI '!P92*0.5)+'KWh (Cumulative) NLI'!O92-'Rebasing adj NLI'!P82)*P119)*P$19*P$128)</f>
        <v>0</v>
      </c>
      <c r="Q92" s="11">
        <f>IF('KWh (Cumulative) NLI'!Q92=0,0,((('KWh (Monthly) ENTRY NLI '!Q92*0.5)+'KWh (Cumulative) NLI'!P92-'Rebasing adj NLI'!Q82)*Q119)*Q$19*Q$128)</f>
        <v>0</v>
      </c>
      <c r="R92" s="11">
        <f>IF('KWh (Cumulative) NLI'!R92=0,0,((('KWh (Monthly) ENTRY NLI '!R92*0.5)+'KWh (Cumulative) NLI'!Q92-'Rebasing adj NLI'!R82)*R119)*R$19*R$128)</f>
        <v>0</v>
      </c>
      <c r="S92" s="11">
        <f>IF('KWh (Cumulative) NLI'!S92=0,0,((('KWh (Monthly) ENTRY NLI '!S92*0.5)+'KWh (Cumulative) NLI'!R92-'Rebasing adj NLI'!S82)*S119)*S$19*S$128)</f>
        <v>0</v>
      </c>
      <c r="T92" s="11">
        <f>IF('KWh (Cumulative) NLI'!T92=0,0,((('KWh (Monthly) ENTRY NLI '!T92*0.5)+'KWh (Cumulative) NLI'!S92-'Rebasing adj NLI'!T82)*T119)*T$19*T$128)</f>
        <v>0</v>
      </c>
      <c r="U92" s="11">
        <f>IF('KWh (Cumulative) NLI'!U92=0,0,((('KWh (Monthly) ENTRY NLI '!U92*0.5)+'KWh (Cumulative) NLI'!T92-'Rebasing adj NLI'!U82)*U119)*U$19*U$128)</f>
        <v>0</v>
      </c>
      <c r="V92" s="11">
        <f>IF('KWh (Cumulative) NLI'!V92=0,0,((('KWh (Monthly) ENTRY NLI '!V92*0.5)+'KWh (Cumulative) NLI'!U92-'Rebasing adj NLI'!V82)*V119)*V$19*V$128)</f>
        <v>0</v>
      </c>
      <c r="W92" s="11">
        <f>IF('KWh (Cumulative) NLI'!W92=0,0,((('KWh (Monthly) ENTRY NLI '!W92*0.5)+'KWh (Cumulative) NLI'!V92-'Rebasing adj NLI'!W82)*W119)*W$19*W$128)</f>
        <v>0</v>
      </c>
      <c r="X92" s="11">
        <f>IF('KWh (Cumulative) NLI'!X92=0,0,((('KWh (Monthly) ENTRY NLI '!X92*0.5)+'KWh (Cumulative) NLI'!W92-'Rebasing adj NLI'!X82)*X119)*X$19*X$128)</f>
        <v>0</v>
      </c>
      <c r="Y92" s="11">
        <f>IF('KWh (Cumulative) NLI'!Y92=0,0,((('KWh (Monthly) ENTRY NLI '!Y92*0.5)+'KWh (Cumulative) NLI'!X92-'Rebasing adj NLI'!Y82)*Y119)*Y$19*Y$128)</f>
        <v>0</v>
      </c>
      <c r="Z92" s="11">
        <f>IF('KWh (Cumulative) NLI'!Z92=0,0,((('KWh (Monthly) ENTRY NLI '!Z92*0.5)+'KWh (Cumulative) NLI'!Y92-'Rebasing adj NLI'!Z82)*Z119)*Z$19*Z$128)</f>
        <v>0</v>
      </c>
      <c r="AA92" s="11">
        <f>IF('KWh (Cumulative) NLI'!AA92=0,0,((('KWh (Monthly) ENTRY NLI '!AA92*0.5)+'KWh (Cumulative) NLI'!Z92-'Rebasing adj NLI'!AA82)*AA119)*AA$19*AA$128)</f>
        <v>0</v>
      </c>
      <c r="AB92" s="11">
        <f>IF('KWh (Cumulative) NLI'!AB92=0,0,((('KWh (Monthly) ENTRY NLI '!AB92*0.5)+'KWh (Cumulative) NLI'!AA92-'Rebasing adj NLI'!AB82)*AB119)*AB$19*AB$128)</f>
        <v>0</v>
      </c>
      <c r="AC92" s="11">
        <f>IF('KWh (Cumulative) NLI'!AC92=0,0,((('KWh (Monthly) ENTRY NLI '!AC92*0.5)+'KWh (Cumulative) NLI'!AB92-'Rebasing adj NLI'!AC82)*AC119)*AC$19*AC$128)</f>
        <v>0</v>
      </c>
      <c r="AD92" s="11">
        <f>IF('KWh (Cumulative) NLI'!AD92=0,0,((('KWh (Monthly) ENTRY NLI '!AD92*0.5)+'KWh (Cumulative) NLI'!AC92-'Rebasing adj NLI'!AD82)*AD119)*AD$19*AD$128)</f>
        <v>0</v>
      </c>
      <c r="AE92" s="11">
        <f>IF('KWh (Cumulative) NLI'!AE92=0,0,((('KWh (Monthly) ENTRY NLI '!AE92*0.5)+'KWh (Cumulative) NLI'!AD92-'Rebasing adj NLI'!AE82)*AE119)*AE$19*AE$128)</f>
        <v>0</v>
      </c>
      <c r="AF92" s="11">
        <f>IF('KWh (Cumulative) NLI'!AF92=0,0,((('KWh (Monthly) ENTRY NLI '!AF92*0.5)+'KWh (Cumulative) NLI'!AE92-'Rebasing adj NLI'!AF82)*AF119)*AF$19*AF$128)</f>
        <v>0</v>
      </c>
      <c r="AG92" s="11">
        <f>IF('KWh (Cumulative) NLI'!AG92=0,0,((('KWh (Monthly) ENTRY NLI '!AG92*0.5)+'KWh (Cumulative) NLI'!AF92-'Rebasing adj NLI'!AG82)*AG119)*AG$19*AG$128)</f>
        <v>0</v>
      </c>
      <c r="AH92" s="11">
        <f>IF('KWh (Cumulative) NLI'!AH92=0,0,((('KWh (Monthly) ENTRY NLI '!AH92*0.5)+'KWh (Cumulative) NLI'!AG92-'Rebasing adj NLI'!AH82)*AH119)*AH$19*AH$128)</f>
        <v>0</v>
      </c>
      <c r="AI92" s="11">
        <f>IF('KWh (Cumulative) NLI'!AI92=0,0,((('KWh (Monthly) ENTRY NLI '!AI92*0.5)+'KWh (Cumulative) NLI'!AH92-'Rebasing adj NLI'!AI82)*AI119)*AI$19*AI$128)</f>
        <v>0</v>
      </c>
      <c r="AJ92" s="11">
        <f>IF('KWh (Cumulative) NLI'!AJ92=0,0,((('KWh (Monthly) ENTRY NLI '!AJ92*0.5)+'KWh (Cumulative) NLI'!AI92-'Rebasing adj NLI'!AJ82)*AJ119)*AJ$19*AJ$128)</f>
        <v>0</v>
      </c>
      <c r="AK92" s="11">
        <f>IF('KWh (Cumulative) NLI'!AK92=0,0,((('KWh (Monthly) ENTRY NLI '!AK92*0.5)+'KWh (Cumulative) NLI'!AJ92-'Rebasing adj NLI'!AK82)*AK119)*AK$19*AK$128)</f>
        <v>0</v>
      </c>
      <c r="AL92" s="11">
        <f>IF('KWh (Cumulative) NLI'!AL92=0,0,((('KWh (Monthly) ENTRY NLI '!AL92*0.5)+'KWh (Cumulative) NLI'!AK92-'Rebasing adj NLI'!AL82)*AL119)*AL$19*AL$128)</f>
        <v>0</v>
      </c>
      <c r="AM92" s="11">
        <f>IF('KWh (Cumulative) NLI'!AM92=0,0,((('KWh (Monthly) ENTRY NLI '!AM92*0.5)+'KWh (Cumulative) NLI'!AL92-'Rebasing adj NLI'!AM82)*AM119)*AM$19*AM$128)</f>
        <v>0</v>
      </c>
      <c r="AN92" s="11">
        <f>IF('KWh (Cumulative) NLI'!AN92=0,0,((('KWh (Monthly) ENTRY NLI '!AN92*0.5)+'KWh (Cumulative) NLI'!AM92-'Rebasing adj NLI'!AN82)*AN119)*AN$19*AN$128)</f>
        <v>0</v>
      </c>
      <c r="AO92" s="11">
        <f>IF('KWh (Cumulative) NLI'!AO92=0,0,((('KWh (Monthly) ENTRY NLI '!AO92*0.5)+'KWh (Cumulative) NLI'!AN92-'Rebasing adj NLI'!AO82)*AO119)*AO$19*AO$128)</f>
        <v>0</v>
      </c>
      <c r="AP92" s="11">
        <f>IF('KWh (Cumulative) NLI'!AP92=0,0,((('KWh (Monthly) ENTRY NLI '!AP92*0.5)+'KWh (Cumulative) NLI'!AO92-'Rebasing adj NLI'!AP82)*AP119)*AP$19*AP$128)</f>
        <v>0</v>
      </c>
      <c r="AQ92" s="11">
        <f>IF('KWh (Cumulative) NLI'!AQ92=0,0,((('KWh (Monthly) ENTRY NLI '!AQ92*0.5)+'KWh (Cumulative) NLI'!AP92-'Rebasing adj NLI'!AQ82)*AQ119)*AQ$19*AQ$128)</f>
        <v>0</v>
      </c>
      <c r="AR92" s="11">
        <f>IF('KWh (Cumulative) NLI'!AR92=0,0,((('KWh (Monthly) ENTRY NLI '!AR92*0.5)+'KWh (Cumulative) NLI'!AQ92-'Rebasing adj NLI'!AR82)*AR119)*AR$19*AR$128)</f>
        <v>0</v>
      </c>
      <c r="AS92" s="11">
        <f>IF('KWh (Cumulative) NLI'!AS92=0,0,((('KWh (Monthly) ENTRY NLI '!AS92*0.5)+'KWh (Cumulative) NLI'!AR92-'Rebasing adj NLI'!AS82)*AS119)*AS$19*AS$128)</f>
        <v>0</v>
      </c>
      <c r="AT92" s="11">
        <f>IF('KWh (Cumulative) NLI'!AT92=0,0,((('KWh (Monthly) ENTRY NLI '!AT92*0.5)+'KWh (Cumulative) NLI'!AS92-'Rebasing adj NLI'!AT82)*AT119)*AT$19*AT$128)</f>
        <v>0</v>
      </c>
      <c r="AU92" s="11">
        <f>IF('KWh (Cumulative) NLI'!AU92=0,0,((('KWh (Monthly) ENTRY NLI '!AU92*0.5)+'KWh (Cumulative) NLI'!AT92-'Rebasing adj NLI'!AU82)*AU119)*AU$19*AU$128)</f>
        <v>0</v>
      </c>
      <c r="AV92" s="11">
        <f>IF('KWh (Cumulative) NLI'!AV92=0,0,((('KWh (Monthly) ENTRY NLI '!AV92*0.5)+'KWh (Cumulative) NLI'!AU92-'Rebasing adj NLI'!AV82)*AV119)*AV$19*AV$128)</f>
        <v>0</v>
      </c>
      <c r="AW92" s="11">
        <f>IF('KWh (Cumulative) NLI'!AW92=0,0,((('KWh (Monthly) ENTRY NLI '!AW92*0.5)+'KWh (Cumulative) NLI'!AV92-'Rebasing adj NLI'!AW82)*AW119)*AW$19*AW$128)</f>
        <v>0</v>
      </c>
      <c r="AX92" s="11">
        <f>IF('KWh (Cumulative) NLI'!AX92=0,0,((('KWh (Monthly) ENTRY NLI '!AX92*0.5)+'KWh (Cumulative) NLI'!AW92-'Rebasing adj NLI'!AX82)*AX119)*AX$19*AX$128)</f>
        <v>0</v>
      </c>
      <c r="AY92" s="11">
        <f>IF('KWh (Cumulative) NLI'!AY92=0,0,((('KWh (Monthly) ENTRY NLI '!AY92*0.5)+'KWh (Cumulative) NLI'!AX92-'Rebasing adj NLI'!AY82)*AY119)*AY$19*AY$128)</f>
        <v>0</v>
      </c>
      <c r="AZ92" s="11">
        <f>IF('KWh (Cumulative) NLI'!AZ92=0,0,((('KWh (Monthly) ENTRY NLI '!AZ92*0.5)+'KWh (Cumulative) NLI'!AY92-'Rebasing adj NLI'!AZ82)*AZ119)*AZ$19*AZ$128)</f>
        <v>0</v>
      </c>
      <c r="BA92" s="11">
        <f>IF('KWh (Cumulative) NLI'!BA92=0,0,((('KWh (Monthly) ENTRY NLI '!BA92*0.5)+'KWh (Cumulative) NLI'!AZ92-'Rebasing adj NLI'!BA82)*BA119)*BA$19*BA$128)</f>
        <v>0</v>
      </c>
      <c r="BB92" s="11">
        <f>IF('KWh (Cumulative) NLI'!BB92=0,0,((('KWh (Monthly) ENTRY NLI '!BB92*0.5)+'KWh (Cumulative) NLI'!BA92-'Rebasing adj NLI'!BB82)*BB119)*BB$19*BB$128)</f>
        <v>0</v>
      </c>
      <c r="BC92" s="11">
        <f>IF('KWh (Cumulative) NLI'!BC92=0,0,((('KWh (Monthly) ENTRY NLI '!BC92*0.5)+'KWh (Cumulative) NLI'!BB92-'Rebasing adj NLI'!BC82)*BC119)*BC$19*BC$128)</f>
        <v>0</v>
      </c>
      <c r="BD92" s="11">
        <f>IF('KWh (Cumulative) NLI'!BD92=0,0,((('KWh (Monthly) ENTRY NLI '!BD92*0.5)+'KWh (Cumulative) NLI'!BC92-'Rebasing adj NLI'!BD82)*BD119)*BD$19*BD$128)</f>
        <v>0</v>
      </c>
      <c r="BE92" s="11">
        <f>IF('KWh (Cumulative) NLI'!BE92=0,0,((('KWh (Monthly) ENTRY NLI '!BE92*0.5)+'KWh (Cumulative) NLI'!BD92-'Rebasing adj NLI'!BE82)*BE119)*BE$19*BE$128)</f>
        <v>0</v>
      </c>
      <c r="BF92" s="11">
        <f>IF('KWh (Cumulative) NLI'!BF92=0,0,((('KWh (Monthly) ENTRY NLI '!BF92*0.5)+'KWh (Cumulative) NLI'!BE92-'Rebasing adj NLI'!BF82)*BF119)*BF$19*BF$128)</f>
        <v>0</v>
      </c>
      <c r="BG92" s="11">
        <f>IF('KWh (Cumulative) NLI'!BG92=0,0,((('KWh (Monthly) ENTRY NLI '!BG92*0.5)+'KWh (Cumulative) NLI'!BF92-'Rebasing adj NLI'!BG82)*BG119)*BG$19*BG$128)</f>
        <v>0</v>
      </c>
      <c r="BH92" s="11">
        <f>IF('KWh (Cumulative) NLI'!BH92=0,0,((('KWh (Monthly) ENTRY NLI '!BH92*0.5)+'KWh (Cumulative) NLI'!BG92-'Rebasing adj NLI'!BH82)*BH119)*BH$19*BH$128)</f>
        <v>0</v>
      </c>
      <c r="BI92" s="11">
        <f>IF('KWh (Cumulative) NLI'!BI92=0,0,((('KWh (Monthly) ENTRY NLI '!BI92*0.5)+'KWh (Cumulative) NLI'!BH92-'Rebasing adj NLI'!BI82)*BI119)*BI$19*BI$128)</f>
        <v>0</v>
      </c>
      <c r="BJ92" s="11">
        <f>IF('KWh (Cumulative) NLI'!BJ92=0,0,((('KWh (Monthly) ENTRY NLI '!BJ92*0.5)+'KWh (Cumulative) NLI'!BI92-'Rebasing adj NLI'!BJ82)*BJ119)*BJ$19*BJ$128)</f>
        <v>0</v>
      </c>
      <c r="BK92" s="11">
        <f>IF('KWh (Cumulative) NLI'!BK92=0,0,((('KWh (Monthly) ENTRY NLI '!BK92*0.5)+'KWh (Cumulative) NLI'!BJ92-'Rebasing adj NLI'!BK82)*BK119)*BK$19*BK$128)</f>
        <v>0</v>
      </c>
      <c r="BL92" s="11">
        <f>IF('KWh (Cumulative) NLI'!BL92=0,0,((('KWh (Monthly) ENTRY NLI '!BL92*0.5)+'KWh (Cumulative) NLI'!BK92-'Rebasing adj NLI'!BL82)*BL119)*BL$19*BL$128)</f>
        <v>0</v>
      </c>
      <c r="BM92" s="11">
        <f>IF('KWh (Cumulative) NLI'!BM92=0,0,((('KWh (Monthly) ENTRY NLI '!BM92*0.5)+'KWh (Cumulative) NLI'!BL92-'Rebasing adj NLI'!BM82)*BM119)*BM$19*BM$128)</f>
        <v>0</v>
      </c>
      <c r="BN92" s="11">
        <f>IF('KWh (Cumulative) NLI'!BN92=0,0,((('KWh (Monthly) ENTRY NLI '!BN92*0.5)+'KWh (Cumulative) NLI'!BM92-'Rebasing adj NLI'!BN82)*BN119)*BN$19*BN$128)</f>
        <v>0</v>
      </c>
      <c r="BO92" s="11">
        <f>IF('KWh (Cumulative) NLI'!BO92=0,0,((('KWh (Monthly) ENTRY NLI '!BO92*0.5)+'KWh (Cumulative) NLI'!BN92-'Rebasing adj NLI'!BO82)*BO119)*BO$19*BO$128)</f>
        <v>0</v>
      </c>
      <c r="BP92" s="11">
        <f>IF('KWh (Cumulative) NLI'!BP92=0,0,((('KWh (Monthly) ENTRY NLI '!BP92*0.5)+'KWh (Cumulative) NLI'!BO92-'Rebasing adj NLI'!BP82)*BP119)*BP$19*BP$128)</f>
        <v>0</v>
      </c>
      <c r="BQ92" s="11">
        <f>IF('KWh (Cumulative) NLI'!BQ92=0,0,((('KWh (Monthly) ENTRY NLI '!BQ92*0.5)+'KWh (Cumulative) NLI'!BP92-'Rebasing adj NLI'!BQ82)*BQ119)*BQ$19*BQ$128)</f>
        <v>0</v>
      </c>
      <c r="BR92" s="11">
        <f>IF('KWh (Cumulative) NLI'!BR92=0,0,((('KWh (Monthly) ENTRY NLI '!BR92*0.5)+'KWh (Cumulative) NLI'!BQ92-'Rebasing adj NLI'!BR82)*BR119)*BR$19*BR$128)</f>
        <v>0</v>
      </c>
      <c r="BS92" s="11">
        <f>IF('KWh (Cumulative) NLI'!BS92=0,0,((('KWh (Monthly) ENTRY NLI '!BS92*0.5)+'KWh (Cumulative) NLI'!BR92-'Rebasing adj NLI'!BS82)*BS119)*BS$19*BS$128)</f>
        <v>0</v>
      </c>
      <c r="BT92" s="11">
        <f>IF('KWh (Cumulative) NLI'!BT92=0,0,((('KWh (Monthly) ENTRY NLI '!BT92*0.5)+'KWh (Cumulative) NLI'!BS92-'Rebasing adj NLI'!BT82)*BT119)*BT$19*BT$128)</f>
        <v>0</v>
      </c>
      <c r="BU92" s="11">
        <f>IF('KWh (Cumulative) NLI'!BU92=0,0,((('KWh (Monthly) ENTRY NLI '!BU92*0.5)+'KWh (Cumulative) NLI'!BT92-'Rebasing adj NLI'!BU82)*BU119)*BU$19*BU$128)</f>
        <v>0</v>
      </c>
      <c r="BV92" s="11">
        <f>IF('KWh (Cumulative) NLI'!BV92=0,0,((('KWh (Monthly) ENTRY NLI '!BV92*0.5)+'KWh (Cumulative) NLI'!BU92-'Rebasing adj NLI'!BV82)*BV119)*BV$19*BV$128)</f>
        <v>0</v>
      </c>
      <c r="BW92" s="11">
        <f>IF('KWh (Cumulative) NLI'!BW92=0,0,((('KWh (Monthly) ENTRY NLI '!BW92*0.5)+'KWh (Cumulative) NLI'!BV92-'Rebasing adj NLI'!BW82)*BW119)*BW$19*BW$128)</f>
        <v>0</v>
      </c>
      <c r="BX92" s="11">
        <f>IF('KWh (Cumulative) NLI'!BX92=0,0,((('KWh (Monthly) ENTRY NLI '!BX92*0.5)+'KWh (Cumulative) NLI'!BW92-'Rebasing adj NLI'!BX82)*BX119)*BX$19*BX$128)</f>
        <v>0</v>
      </c>
      <c r="BY92" s="11">
        <f>IF('KWh (Cumulative) NLI'!BY92=0,0,((('KWh (Monthly) ENTRY NLI '!BY92*0.5)+'KWh (Cumulative) NLI'!BX92-'Rebasing adj NLI'!BY82)*BY119)*BY$19*BY$128)</f>
        <v>0</v>
      </c>
      <c r="BZ92" s="11">
        <f>IF('KWh (Cumulative) NLI'!BZ92=0,0,((('KWh (Monthly) ENTRY NLI '!BZ92*0.5)+'KWh (Cumulative) NLI'!BY92-'Rebasing adj NLI'!BZ82)*BZ119)*BZ$19*BZ$128)</f>
        <v>0</v>
      </c>
      <c r="CA92" s="11">
        <f>IF('KWh (Cumulative) NLI'!CA92=0,0,((('KWh (Monthly) ENTRY NLI '!CA92*0.5)+'KWh (Cumulative) NLI'!BZ92-'Rebasing adj NLI'!CA82)*CA119)*CA$19*CA$128)</f>
        <v>0</v>
      </c>
      <c r="CB92" s="11">
        <f>IF('KWh (Cumulative) NLI'!CB92=0,0,((('KWh (Monthly) ENTRY NLI '!CB92*0.5)+'KWh (Cumulative) NLI'!CA92-'Rebasing adj NLI'!CB82)*CB119)*CB$19*CB$128)</f>
        <v>0</v>
      </c>
      <c r="CC92" s="11">
        <f>IF('KWh (Cumulative) NLI'!CC92=0,0,((('KWh (Monthly) ENTRY NLI '!CC92*0.5)+'KWh (Cumulative) NLI'!CB92-'Rebasing adj NLI'!CC82)*CC119)*CC$19*CC$128)</f>
        <v>0</v>
      </c>
      <c r="CD92" s="11">
        <f>IF('KWh (Cumulative) NLI'!CD92=0,0,((('KWh (Monthly) ENTRY NLI '!CD92*0.5)+'KWh (Cumulative) NLI'!CC92-'Rebasing adj NLI'!CD82)*CD119)*CD$19*CD$128)</f>
        <v>0</v>
      </c>
      <c r="CE92" s="11">
        <f>IF('KWh (Cumulative) NLI'!CE92=0,0,((('KWh (Monthly) ENTRY NLI '!CE92*0.5)+'KWh (Cumulative) NLI'!CD92-'Rebasing adj NLI'!CE82)*CE119)*CE$19*CE$128)</f>
        <v>0</v>
      </c>
      <c r="CF92" s="11">
        <f>IF('KWh (Cumulative) NLI'!CF92=0,0,((('KWh (Monthly) ENTRY NLI '!CF92*0.5)+'KWh (Cumulative) NLI'!CE92-'Rebasing adj NLI'!CF82)*CF119)*CF$19*CF$128)</f>
        <v>0</v>
      </c>
      <c r="CG92" s="11">
        <f>IF('KWh (Cumulative) NLI'!CG92=0,0,((('KWh (Monthly) ENTRY NLI '!CG92*0.5)+'KWh (Cumulative) NLI'!CF92-'Rebasing adj NLI'!CG82)*CG119)*CG$19*CG$128)</f>
        <v>0</v>
      </c>
      <c r="CH92" s="11">
        <f>IF('KWh (Cumulative) NLI'!CH92=0,0,((('KWh (Monthly) ENTRY NLI '!CH92*0.5)+'KWh (Cumulative) NLI'!CG92-'Rebasing adj NLI'!CH82)*CH119)*CH$19*CH$128)</f>
        <v>0</v>
      </c>
      <c r="CI92" s="11">
        <f>IF('KWh (Cumulative) NLI'!CI92=0,0,((('KWh (Monthly) ENTRY NLI '!CI92*0.5)+'KWh (Cumulative) NLI'!CH92-'Rebasing adj NLI'!CI82)*CI119)*CI$19*CI$128)</f>
        <v>0</v>
      </c>
      <c r="CJ92" s="11">
        <f>IF('KWh (Cumulative) NLI'!CJ92=0,0,((('KWh (Monthly) ENTRY NLI '!CJ92*0.5)+'KWh (Cumulative) NLI'!CI92-'Rebasing adj NLI'!CJ82)*CJ119)*CJ$19*CJ$128)</f>
        <v>0</v>
      </c>
      <c r="CK92" s="111">
        <f t="shared" si="37"/>
        <v>0</v>
      </c>
      <c r="CL92" s="111">
        <v>0</v>
      </c>
    </row>
    <row r="94" spans="1:90" ht="15.75" thickBot="1" x14ac:dyDescent="0.3">
      <c r="B94" s="45" t="s">
        <v>0</v>
      </c>
      <c r="C94" s="45" t="s">
        <v>16</v>
      </c>
      <c r="D94" s="45" t="s">
        <v>17</v>
      </c>
      <c r="E94" s="45" t="s">
        <v>18</v>
      </c>
      <c r="F94" s="45" t="s">
        <v>19</v>
      </c>
      <c r="G94" s="18" t="s">
        <v>20</v>
      </c>
      <c r="H94" s="45" t="s">
        <v>21</v>
      </c>
      <c r="I94" s="45" t="s">
        <v>22</v>
      </c>
      <c r="J94" s="45" t="s">
        <v>23</v>
      </c>
      <c r="K94" s="45" t="s">
        <v>24</v>
      </c>
      <c r="L94" s="45" t="s">
        <v>25</v>
      </c>
      <c r="M94" s="45" t="s">
        <v>26</v>
      </c>
      <c r="N94" s="45" t="s">
        <v>27</v>
      </c>
      <c r="O94" s="45" t="s">
        <v>16</v>
      </c>
      <c r="P94" s="45" t="s">
        <v>17</v>
      </c>
      <c r="Q94" s="45" t="s">
        <v>18</v>
      </c>
      <c r="R94" s="45" t="s">
        <v>19</v>
      </c>
      <c r="S94" s="45" t="s">
        <v>20</v>
      </c>
      <c r="T94" s="45" t="s">
        <v>21</v>
      </c>
      <c r="U94" s="45" t="s">
        <v>22</v>
      </c>
      <c r="V94" s="45" t="s">
        <v>23</v>
      </c>
      <c r="W94" s="45" t="s">
        <v>24</v>
      </c>
      <c r="X94" s="45" t="s">
        <v>25</v>
      </c>
      <c r="Y94" s="45" t="s">
        <v>26</v>
      </c>
      <c r="Z94" s="45" t="s">
        <v>27</v>
      </c>
      <c r="AA94" s="45" t="s">
        <v>16</v>
      </c>
      <c r="AB94" s="45" t="s">
        <v>17</v>
      </c>
      <c r="AC94" s="45" t="s">
        <v>18</v>
      </c>
      <c r="AD94" s="45" t="s">
        <v>19</v>
      </c>
      <c r="AE94" s="45" t="s">
        <v>20</v>
      </c>
      <c r="AF94" s="45" t="s">
        <v>21</v>
      </c>
      <c r="AG94" s="45" t="s">
        <v>22</v>
      </c>
      <c r="AH94" s="45" t="s">
        <v>23</v>
      </c>
      <c r="AI94" s="45" t="s">
        <v>24</v>
      </c>
      <c r="AJ94" s="45" t="s">
        <v>25</v>
      </c>
      <c r="AK94" s="45" t="s">
        <v>26</v>
      </c>
      <c r="AL94" s="45" t="s">
        <v>27</v>
      </c>
      <c r="AM94" s="45" t="s">
        <v>16</v>
      </c>
      <c r="AN94" s="45" t="s">
        <v>17</v>
      </c>
      <c r="AO94" s="45" t="s">
        <v>18</v>
      </c>
      <c r="AP94" s="45" t="s">
        <v>19</v>
      </c>
      <c r="AQ94" s="45" t="s">
        <v>20</v>
      </c>
      <c r="AR94" s="45" t="s">
        <v>21</v>
      </c>
      <c r="AS94" s="45" t="s">
        <v>22</v>
      </c>
      <c r="AT94" s="45" t="s">
        <v>23</v>
      </c>
      <c r="AU94" s="45" t="s">
        <v>24</v>
      </c>
      <c r="AV94" s="45" t="s">
        <v>25</v>
      </c>
      <c r="AW94" s="45" t="s">
        <v>26</v>
      </c>
      <c r="AX94" s="45" t="s">
        <v>27</v>
      </c>
      <c r="AY94" s="45" t="s">
        <v>16</v>
      </c>
      <c r="AZ94" s="45" t="s">
        <v>17</v>
      </c>
      <c r="BA94" s="45" t="s">
        <v>18</v>
      </c>
      <c r="BB94" s="45" t="s">
        <v>19</v>
      </c>
      <c r="BC94" s="45" t="s">
        <v>20</v>
      </c>
      <c r="BD94" s="45" t="s">
        <v>21</v>
      </c>
      <c r="BE94" s="45" t="s">
        <v>22</v>
      </c>
      <c r="BF94" s="45" t="s">
        <v>23</v>
      </c>
      <c r="BG94" s="45" t="s">
        <v>24</v>
      </c>
      <c r="BH94" s="45" t="s">
        <v>25</v>
      </c>
      <c r="BI94" s="45" t="s">
        <v>26</v>
      </c>
      <c r="BJ94" s="45" t="s">
        <v>27</v>
      </c>
      <c r="BK94" s="45" t="s">
        <v>16</v>
      </c>
      <c r="BL94" s="45" t="s">
        <v>17</v>
      </c>
      <c r="BM94" s="45" t="s">
        <v>18</v>
      </c>
      <c r="BN94" s="45" t="s">
        <v>19</v>
      </c>
      <c r="BO94" s="45" t="s">
        <v>20</v>
      </c>
      <c r="BP94" s="45" t="s">
        <v>21</v>
      </c>
      <c r="BQ94" s="45" t="s">
        <v>22</v>
      </c>
      <c r="BR94" s="45" t="s">
        <v>23</v>
      </c>
      <c r="BS94" s="45" t="s">
        <v>24</v>
      </c>
      <c r="BT94" s="45" t="s">
        <v>25</v>
      </c>
      <c r="BU94" s="45" t="s">
        <v>26</v>
      </c>
      <c r="BV94" s="45" t="s">
        <v>27</v>
      </c>
      <c r="BW94" s="45" t="s">
        <v>16</v>
      </c>
      <c r="BX94" s="45" t="s">
        <v>17</v>
      </c>
      <c r="BY94" s="45" t="s">
        <v>18</v>
      </c>
      <c r="BZ94" s="45" t="s">
        <v>19</v>
      </c>
      <c r="CA94" s="45" t="s">
        <v>20</v>
      </c>
      <c r="CB94" s="45" t="s">
        <v>21</v>
      </c>
      <c r="CC94" s="45" t="s">
        <v>22</v>
      </c>
      <c r="CD94" s="45" t="s">
        <v>23</v>
      </c>
      <c r="CE94" s="45" t="s">
        <v>24</v>
      </c>
      <c r="CF94" s="45" t="s">
        <v>25</v>
      </c>
      <c r="CG94" s="45" t="s">
        <v>26</v>
      </c>
      <c r="CH94" s="45" t="s">
        <v>27</v>
      </c>
      <c r="CI94" s="45" t="s">
        <v>16</v>
      </c>
      <c r="CJ94" s="45" t="s">
        <v>17</v>
      </c>
    </row>
    <row r="95" spans="1:90" x14ac:dyDescent="0.25">
      <c r="A95" s="212" t="s">
        <v>41</v>
      </c>
      <c r="B95" s="18" t="s">
        <v>6</v>
      </c>
      <c r="C95" s="36">
        <v>0.11129699999999999</v>
      </c>
      <c r="D95" s="17">
        <v>9.3076999999999993E-2</v>
      </c>
      <c r="E95" s="17">
        <v>7.0041999999999993E-2</v>
      </c>
      <c r="F95" s="17">
        <v>3.7116000000000003E-2</v>
      </c>
      <c r="G95" s="23">
        <v>4.0888000000000001E-2</v>
      </c>
      <c r="H95" s="17">
        <v>0.103973</v>
      </c>
      <c r="I95" s="17">
        <v>0.1401</v>
      </c>
      <c r="J95" s="17">
        <v>0.13320699999999999</v>
      </c>
      <c r="K95" s="17">
        <v>6.6758999999999999E-2</v>
      </c>
      <c r="L95" s="17">
        <v>3.7011000000000002E-2</v>
      </c>
      <c r="M95" s="17">
        <v>5.9593E-2</v>
      </c>
      <c r="N95" s="17">
        <v>0.106937</v>
      </c>
      <c r="O95" s="57">
        <v>0.11129699999999999</v>
      </c>
      <c r="P95" s="28">
        <v>9.3076999999999993E-2</v>
      </c>
      <c r="Q95" s="28">
        <v>7.0041999999999993E-2</v>
      </c>
      <c r="R95" s="28">
        <v>3.7116000000000003E-2</v>
      </c>
      <c r="S95" s="28">
        <v>4.0888000000000001E-2</v>
      </c>
      <c r="T95" s="28">
        <v>0.103973</v>
      </c>
      <c r="U95" s="28">
        <v>0.1401</v>
      </c>
      <c r="V95" s="28">
        <v>0.13320699999999999</v>
      </c>
      <c r="W95" s="28">
        <v>6.6758999999999999E-2</v>
      </c>
      <c r="X95" s="28">
        <v>3.7011000000000002E-2</v>
      </c>
      <c r="Y95" s="28">
        <v>5.9593E-2</v>
      </c>
      <c r="Z95" s="28">
        <v>0.106937</v>
      </c>
      <c r="AA95" s="17">
        <v>0.11129699999999999</v>
      </c>
      <c r="AB95" s="17">
        <v>9.3076999999999993E-2</v>
      </c>
      <c r="AC95" s="17">
        <v>7.0041999999999993E-2</v>
      </c>
      <c r="AD95" s="17">
        <v>3.7116000000000003E-2</v>
      </c>
      <c r="AE95" s="17">
        <v>4.0888000000000001E-2</v>
      </c>
      <c r="AF95" s="17">
        <v>0.103973</v>
      </c>
      <c r="AG95" s="17">
        <v>0.1401</v>
      </c>
      <c r="AH95" s="17">
        <v>0.13320699999999999</v>
      </c>
      <c r="AI95" s="17">
        <v>6.6758999999999999E-2</v>
      </c>
      <c r="AJ95" s="17">
        <v>3.7011000000000002E-2</v>
      </c>
      <c r="AK95" s="17">
        <v>5.9593E-2</v>
      </c>
      <c r="AL95" s="17">
        <v>0.106937</v>
      </c>
      <c r="AM95" s="28">
        <v>0.11129699999999999</v>
      </c>
      <c r="AN95" s="28">
        <v>9.3076999999999993E-2</v>
      </c>
      <c r="AO95" s="28">
        <v>7.0041999999999993E-2</v>
      </c>
      <c r="AP95" s="28">
        <v>3.7116000000000003E-2</v>
      </c>
      <c r="AQ95" s="28">
        <v>4.0888000000000001E-2</v>
      </c>
      <c r="AR95" s="28">
        <v>0.103973</v>
      </c>
      <c r="AS95" s="28">
        <v>0.1401</v>
      </c>
      <c r="AT95" s="28">
        <v>0.13320699999999999</v>
      </c>
      <c r="AU95" s="28">
        <v>6.6758999999999999E-2</v>
      </c>
      <c r="AV95" s="28">
        <v>3.7011000000000002E-2</v>
      </c>
      <c r="AW95" s="28">
        <v>5.9593E-2</v>
      </c>
      <c r="AX95" s="28">
        <v>0.106937</v>
      </c>
      <c r="AY95" s="17">
        <v>0.11129699999999999</v>
      </c>
      <c r="AZ95" s="17">
        <v>9.3076999999999993E-2</v>
      </c>
      <c r="BA95" s="17">
        <v>7.0041999999999993E-2</v>
      </c>
      <c r="BB95" s="17">
        <v>3.7116000000000003E-2</v>
      </c>
      <c r="BC95" s="17">
        <v>4.0888000000000001E-2</v>
      </c>
      <c r="BD95" s="17">
        <v>0.103973</v>
      </c>
      <c r="BE95" s="17">
        <v>0.1401</v>
      </c>
      <c r="BF95" s="17">
        <v>0.13320699999999999</v>
      </c>
      <c r="BG95" s="17">
        <v>6.6758999999999999E-2</v>
      </c>
      <c r="BH95" s="17">
        <v>3.7011000000000002E-2</v>
      </c>
      <c r="BI95" s="17">
        <v>5.9593E-2</v>
      </c>
      <c r="BJ95" s="17">
        <v>0.106937</v>
      </c>
      <c r="BK95" s="28">
        <v>0.11129699999999999</v>
      </c>
      <c r="BL95" s="28">
        <v>9.3076999999999993E-2</v>
      </c>
      <c r="BM95" s="28">
        <v>7.0041999999999993E-2</v>
      </c>
      <c r="BN95" s="28">
        <v>3.7116000000000003E-2</v>
      </c>
      <c r="BO95" s="28">
        <v>4.0888000000000001E-2</v>
      </c>
      <c r="BP95" s="28">
        <v>0.103973</v>
      </c>
      <c r="BQ95" s="28">
        <v>0.1401</v>
      </c>
      <c r="BR95" s="28">
        <v>0.13320699999999999</v>
      </c>
      <c r="BS95" s="28">
        <v>6.6758999999999999E-2</v>
      </c>
      <c r="BT95" s="28">
        <v>3.7011000000000002E-2</v>
      </c>
      <c r="BU95" s="28">
        <v>5.9593E-2</v>
      </c>
      <c r="BV95" s="28">
        <v>0.106937</v>
      </c>
      <c r="BW95" s="17">
        <v>0.11129699999999999</v>
      </c>
      <c r="BX95" s="17">
        <v>9.3076999999999993E-2</v>
      </c>
      <c r="BY95" s="17">
        <v>7.0041999999999993E-2</v>
      </c>
      <c r="BZ95" s="17">
        <v>3.7116000000000003E-2</v>
      </c>
      <c r="CA95" s="17">
        <v>4.0888000000000001E-2</v>
      </c>
      <c r="CB95" s="17">
        <v>0.103973</v>
      </c>
      <c r="CC95" s="17">
        <v>0.1401</v>
      </c>
      <c r="CD95" s="17">
        <v>0.13320699999999999</v>
      </c>
      <c r="CE95" s="17">
        <v>6.6758999999999999E-2</v>
      </c>
      <c r="CF95" s="17">
        <v>3.7011000000000002E-2</v>
      </c>
      <c r="CG95" s="17">
        <v>5.9593E-2</v>
      </c>
      <c r="CH95" s="17">
        <v>0.106937</v>
      </c>
      <c r="CI95" s="28">
        <v>0.11129699999999999</v>
      </c>
      <c r="CJ95" s="28">
        <v>9.3076999999999993E-2</v>
      </c>
    </row>
    <row r="96" spans="1:90" x14ac:dyDescent="0.25">
      <c r="A96" s="213"/>
      <c r="B96" s="18" t="s">
        <v>1</v>
      </c>
      <c r="C96" s="36">
        <v>1.1999999999999999E-3</v>
      </c>
      <c r="D96" s="17">
        <v>1.1000000000000001E-3</v>
      </c>
      <c r="E96" s="17">
        <v>3.13E-3</v>
      </c>
      <c r="F96" s="17">
        <v>1.5047E-2</v>
      </c>
      <c r="G96" s="23">
        <v>6.5409999999999996E-2</v>
      </c>
      <c r="H96" s="17">
        <v>0.21082300000000001</v>
      </c>
      <c r="I96" s="17">
        <v>0.28477999999999998</v>
      </c>
      <c r="J96" s="17">
        <v>0.27076600000000001</v>
      </c>
      <c r="K96" s="17">
        <v>0.126605</v>
      </c>
      <c r="L96" s="17">
        <v>1.8471999999999999E-2</v>
      </c>
      <c r="M96" s="17">
        <v>1.444E-3</v>
      </c>
      <c r="N96" s="17">
        <v>1.222E-3</v>
      </c>
      <c r="O96" s="57">
        <v>1.1999999999999999E-3</v>
      </c>
      <c r="P96" s="28">
        <v>1.1000000000000001E-3</v>
      </c>
      <c r="Q96" s="28">
        <v>3.13E-3</v>
      </c>
      <c r="R96" s="28">
        <v>1.5047E-2</v>
      </c>
      <c r="S96" s="28">
        <v>6.5409999999999996E-2</v>
      </c>
      <c r="T96" s="28">
        <v>0.21082300000000001</v>
      </c>
      <c r="U96" s="28">
        <v>0.28477999999999998</v>
      </c>
      <c r="V96" s="28">
        <v>0.27076600000000001</v>
      </c>
      <c r="W96" s="28">
        <v>0.126605</v>
      </c>
      <c r="X96" s="28">
        <v>1.8471999999999999E-2</v>
      </c>
      <c r="Y96" s="28">
        <v>1.444E-3</v>
      </c>
      <c r="Z96" s="28">
        <v>1.222E-3</v>
      </c>
      <c r="AA96" s="17">
        <v>1.1999999999999999E-3</v>
      </c>
      <c r="AB96" s="17">
        <v>1.1000000000000001E-3</v>
      </c>
      <c r="AC96" s="17">
        <v>3.13E-3</v>
      </c>
      <c r="AD96" s="17">
        <v>1.5047E-2</v>
      </c>
      <c r="AE96" s="17">
        <v>6.5409999999999996E-2</v>
      </c>
      <c r="AF96" s="17">
        <v>0.21082300000000001</v>
      </c>
      <c r="AG96" s="17">
        <v>0.28477999999999998</v>
      </c>
      <c r="AH96" s="17">
        <v>0.27076600000000001</v>
      </c>
      <c r="AI96" s="17">
        <v>0.126605</v>
      </c>
      <c r="AJ96" s="17">
        <v>1.8471999999999999E-2</v>
      </c>
      <c r="AK96" s="17">
        <v>1.444E-3</v>
      </c>
      <c r="AL96" s="17">
        <v>1.222E-3</v>
      </c>
      <c r="AM96" s="28">
        <v>1.1999999999999999E-3</v>
      </c>
      <c r="AN96" s="28">
        <v>1.1000000000000001E-3</v>
      </c>
      <c r="AO96" s="28">
        <v>3.13E-3</v>
      </c>
      <c r="AP96" s="28">
        <v>1.5047E-2</v>
      </c>
      <c r="AQ96" s="28">
        <v>6.5409999999999996E-2</v>
      </c>
      <c r="AR96" s="28">
        <v>0.21082300000000001</v>
      </c>
      <c r="AS96" s="28">
        <v>0.28477999999999998</v>
      </c>
      <c r="AT96" s="28">
        <v>0.27076600000000001</v>
      </c>
      <c r="AU96" s="28">
        <v>0.126605</v>
      </c>
      <c r="AV96" s="28">
        <v>1.8471999999999999E-2</v>
      </c>
      <c r="AW96" s="28">
        <v>1.444E-3</v>
      </c>
      <c r="AX96" s="28">
        <v>1.222E-3</v>
      </c>
      <c r="AY96" s="17">
        <v>1.1999999999999999E-3</v>
      </c>
      <c r="AZ96" s="17">
        <v>1.1000000000000001E-3</v>
      </c>
      <c r="BA96" s="17">
        <v>3.13E-3</v>
      </c>
      <c r="BB96" s="17">
        <v>1.5047E-2</v>
      </c>
      <c r="BC96" s="17">
        <v>6.5409999999999996E-2</v>
      </c>
      <c r="BD96" s="17">
        <v>0.21082300000000001</v>
      </c>
      <c r="BE96" s="17">
        <v>0.28477999999999998</v>
      </c>
      <c r="BF96" s="17">
        <v>0.27076600000000001</v>
      </c>
      <c r="BG96" s="17">
        <v>0.126605</v>
      </c>
      <c r="BH96" s="17">
        <v>1.8471999999999999E-2</v>
      </c>
      <c r="BI96" s="17">
        <v>1.444E-3</v>
      </c>
      <c r="BJ96" s="17">
        <v>1.222E-3</v>
      </c>
      <c r="BK96" s="28">
        <v>1.1999999999999999E-3</v>
      </c>
      <c r="BL96" s="28">
        <v>1.1000000000000001E-3</v>
      </c>
      <c r="BM96" s="28">
        <v>3.13E-3</v>
      </c>
      <c r="BN96" s="28">
        <v>1.5047E-2</v>
      </c>
      <c r="BO96" s="28">
        <v>6.5409999999999996E-2</v>
      </c>
      <c r="BP96" s="28">
        <v>0.21082300000000001</v>
      </c>
      <c r="BQ96" s="28">
        <v>0.28477999999999998</v>
      </c>
      <c r="BR96" s="28">
        <v>0.27076600000000001</v>
      </c>
      <c r="BS96" s="28">
        <v>0.126605</v>
      </c>
      <c r="BT96" s="28">
        <v>1.8471999999999999E-2</v>
      </c>
      <c r="BU96" s="28">
        <v>1.444E-3</v>
      </c>
      <c r="BV96" s="28">
        <v>1.222E-3</v>
      </c>
      <c r="BW96" s="17">
        <v>1.1999999999999999E-3</v>
      </c>
      <c r="BX96" s="17">
        <v>1.1000000000000001E-3</v>
      </c>
      <c r="BY96" s="17">
        <v>3.13E-3</v>
      </c>
      <c r="BZ96" s="17">
        <v>1.5047E-2</v>
      </c>
      <c r="CA96" s="17">
        <v>6.5409999999999996E-2</v>
      </c>
      <c r="CB96" s="17">
        <v>0.21082300000000001</v>
      </c>
      <c r="CC96" s="17">
        <v>0.28477999999999998</v>
      </c>
      <c r="CD96" s="17">
        <v>0.27076600000000001</v>
      </c>
      <c r="CE96" s="17">
        <v>0.126605</v>
      </c>
      <c r="CF96" s="17">
        <v>1.8471999999999999E-2</v>
      </c>
      <c r="CG96" s="17">
        <v>1.444E-3</v>
      </c>
      <c r="CH96" s="17">
        <v>1.222E-3</v>
      </c>
      <c r="CI96" s="28">
        <v>1.1999999999999999E-3</v>
      </c>
      <c r="CJ96" s="28">
        <v>1.1000000000000001E-3</v>
      </c>
    </row>
    <row r="97" spans="1:88" x14ac:dyDescent="0.25">
      <c r="A97" s="213"/>
      <c r="B97" s="18" t="s">
        <v>2</v>
      </c>
      <c r="C97" s="36">
        <v>7.9578999999999997E-2</v>
      </c>
      <c r="D97" s="17">
        <v>7.2517999999999999E-2</v>
      </c>
      <c r="E97" s="17">
        <v>8.1079999999999999E-2</v>
      </c>
      <c r="F97" s="17">
        <v>7.9918000000000003E-2</v>
      </c>
      <c r="G97" s="23">
        <v>8.4083000000000005E-2</v>
      </c>
      <c r="H97" s="17">
        <v>8.5730000000000001E-2</v>
      </c>
      <c r="I97" s="17">
        <v>9.6095E-2</v>
      </c>
      <c r="J97" s="17">
        <v>9.6095E-2</v>
      </c>
      <c r="K97" s="17">
        <v>8.4277000000000005E-2</v>
      </c>
      <c r="L97" s="17">
        <v>8.2582000000000003E-2</v>
      </c>
      <c r="M97" s="17">
        <v>7.8464999999999993E-2</v>
      </c>
      <c r="N97" s="17">
        <v>7.9578999999999997E-2</v>
      </c>
      <c r="O97" s="57">
        <v>7.9578999999999997E-2</v>
      </c>
      <c r="P97" s="28">
        <v>7.2517999999999999E-2</v>
      </c>
      <c r="Q97" s="28">
        <v>8.1079999999999999E-2</v>
      </c>
      <c r="R97" s="28">
        <v>7.9918000000000003E-2</v>
      </c>
      <c r="S97" s="28">
        <v>8.4083000000000005E-2</v>
      </c>
      <c r="T97" s="28">
        <v>8.5730000000000001E-2</v>
      </c>
      <c r="U97" s="28">
        <v>9.6095E-2</v>
      </c>
      <c r="V97" s="28">
        <v>9.6095E-2</v>
      </c>
      <c r="W97" s="28">
        <v>8.4277000000000005E-2</v>
      </c>
      <c r="X97" s="28">
        <v>8.2582000000000003E-2</v>
      </c>
      <c r="Y97" s="28">
        <v>7.8464999999999993E-2</v>
      </c>
      <c r="Z97" s="28">
        <v>7.9578999999999997E-2</v>
      </c>
      <c r="AA97" s="17">
        <v>7.9578999999999997E-2</v>
      </c>
      <c r="AB97" s="17">
        <v>7.2517999999999999E-2</v>
      </c>
      <c r="AC97" s="17">
        <v>8.1079999999999999E-2</v>
      </c>
      <c r="AD97" s="17">
        <v>7.9918000000000003E-2</v>
      </c>
      <c r="AE97" s="17">
        <v>8.4083000000000005E-2</v>
      </c>
      <c r="AF97" s="17">
        <v>8.5730000000000001E-2</v>
      </c>
      <c r="AG97" s="17">
        <v>9.6095E-2</v>
      </c>
      <c r="AH97" s="17">
        <v>9.6095E-2</v>
      </c>
      <c r="AI97" s="17">
        <v>8.4277000000000005E-2</v>
      </c>
      <c r="AJ97" s="17">
        <v>8.2582000000000003E-2</v>
      </c>
      <c r="AK97" s="17">
        <v>7.8464999999999993E-2</v>
      </c>
      <c r="AL97" s="17">
        <v>7.9578999999999997E-2</v>
      </c>
      <c r="AM97" s="28">
        <v>7.9578999999999997E-2</v>
      </c>
      <c r="AN97" s="28">
        <v>7.2517999999999999E-2</v>
      </c>
      <c r="AO97" s="28">
        <v>8.1079999999999999E-2</v>
      </c>
      <c r="AP97" s="28">
        <v>7.9918000000000003E-2</v>
      </c>
      <c r="AQ97" s="28">
        <v>8.4083000000000005E-2</v>
      </c>
      <c r="AR97" s="28">
        <v>8.5730000000000001E-2</v>
      </c>
      <c r="AS97" s="28">
        <v>9.6095E-2</v>
      </c>
      <c r="AT97" s="28">
        <v>9.6095E-2</v>
      </c>
      <c r="AU97" s="28">
        <v>8.4277000000000005E-2</v>
      </c>
      <c r="AV97" s="28">
        <v>8.2582000000000003E-2</v>
      </c>
      <c r="AW97" s="28">
        <v>7.8464999999999993E-2</v>
      </c>
      <c r="AX97" s="28">
        <v>7.9578999999999997E-2</v>
      </c>
      <c r="AY97" s="17">
        <v>7.9578999999999997E-2</v>
      </c>
      <c r="AZ97" s="17">
        <v>7.2517999999999999E-2</v>
      </c>
      <c r="BA97" s="17">
        <v>8.1079999999999999E-2</v>
      </c>
      <c r="BB97" s="17">
        <v>7.9918000000000003E-2</v>
      </c>
      <c r="BC97" s="17">
        <v>8.4083000000000005E-2</v>
      </c>
      <c r="BD97" s="17">
        <v>8.5730000000000001E-2</v>
      </c>
      <c r="BE97" s="17">
        <v>9.6095E-2</v>
      </c>
      <c r="BF97" s="17">
        <v>9.6095E-2</v>
      </c>
      <c r="BG97" s="17">
        <v>8.4277000000000005E-2</v>
      </c>
      <c r="BH97" s="17">
        <v>8.2582000000000003E-2</v>
      </c>
      <c r="BI97" s="17">
        <v>7.8464999999999993E-2</v>
      </c>
      <c r="BJ97" s="17">
        <v>7.9578999999999997E-2</v>
      </c>
      <c r="BK97" s="28">
        <v>7.9578999999999997E-2</v>
      </c>
      <c r="BL97" s="28">
        <v>7.2517999999999999E-2</v>
      </c>
      <c r="BM97" s="28">
        <v>8.1079999999999999E-2</v>
      </c>
      <c r="BN97" s="28">
        <v>7.9918000000000003E-2</v>
      </c>
      <c r="BO97" s="28">
        <v>8.4083000000000005E-2</v>
      </c>
      <c r="BP97" s="28">
        <v>8.5730000000000001E-2</v>
      </c>
      <c r="BQ97" s="28">
        <v>9.6095E-2</v>
      </c>
      <c r="BR97" s="28">
        <v>9.6095E-2</v>
      </c>
      <c r="BS97" s="28">
        <v>8.4277000000000005E-2</v>
      </c>
      <c r="BT97" s="28">
        <v>8.2582000000000003E-2</v>
      </c>
      <c r="BU97" s="28">
        <v>7.8464999999999993E-2</v>
      </c>
      <c r="BV97" s="28">
        <v>7.9578999999999997E-2</v>
      </c>
      <c r="BW97" s="17">
        <v>7.9578999999999997E-2</v>
      </c>
      <c r="BX97" s="17">
        <v>7.2517999999999999E-2</v>
      </c>
      <c r="BY97" s="17">
        <v>8.1079999999999999E-2</v>
      </c>
      <c r="BZ97" s="17">
        <v>7.9918000000000003E-2</v>
      </c>
      <c r="CA97" s="17">
        <v>8.4083000000000005E-2</v>
      </c>
      <c r="CB97" s="17">
        <v>8.5730000000000001E-2</v>
      </c>
      <c r="CC97" s="17">
        <v>9.6095E-2</v>
      </c>
      <c r="CD97" s="17">
        <v>9.6095E-2</v>
      </c>
      <c r="CE97" s="17">
        <v>8.4277000000000005E-2</v>
      </c>
      <c r="CF97" s="17">
        <v>8.2582000000000003E-2</v>
      </c>
      <c r="CG97" s="17">
        <v>7.8464999999999993E-2</v>
      </c>
      <c r="CH97" s="17">
        <v>7.9578999999999997E-2</v>
      </c>
      <c r="CI97" s="28">
        <v>7.9578999999999997E-2</v>
      </c>
      <c r="CJ97" s="28">
        <v>7.2517999999999999E-2</v>
      </c>
    </row>
    <row r="98" spans="1:88" x14ac:dyDescent="0.25">
      <c r="A98" s="213"/>
      <c r="B98" s="18" t="s">
        <v>3</v>
      </c>
      <c r="C98" s="36">
        <v>0.11129699999999999</v>
      </c>
      <c r="D98" s="17">
        <v>9.3076999999999993E-2</v>
      </c>
      <c r="E98" s="17">
        <v>7.0041999999999993E-2</v>
      </c>
      <c r="F98" s="17">
        <v>3.7116000000000003E-2</v>
      </c>
      <c r="G98" s="23">
        <v>4.0888000000000001E-2</v>
      </c>
      <c r="H98" s="17">
        <v>0.103973</v>
      </c>
      <c r="I98" s="17">
        <v>0.1401</v>
      </c>
      <c r="J98" s="17">
        <v>0.13320699999999999</v>
      </c>
      <c r="K98" s="17">
        <v>6.6758999999999999E-2</v>
      </c>
      <c r="L98" s="17">
        <v>3.7011000000000002E-2</v>
      </c>
      <c r="M98" s="17">
        <v>5.9593E-2</v>
      </c>
      <c r="N98" s="17">
        <v>0.106937</v>
      </c>
      <c r="O98" s="57">
        <v>0.11129699999999999</v>
      </c>
      <c r="P98" s="28">
        <v>9.3076999999999993E-2</v>
      </c>
      <c r="Q98" s="28">
        <v>7.0041999999999993E-2</v>
      </c>
      <c r="R98" s="28">
        <v>3.7116000000000003E-2</v>
      </c>
      <c r="S98" s="28">
        <v>4.0888000000000001E-2</v>
      </c>
      <c r="T98" s="28">
        <v>0.103973</v>
      </c>
      <c r="U98" s="28">
        <v>0.1401</v>
      </c>
      <c r="V98" s="28">
        <v>0.13320699999999999</v>
      </c>
      <c r="W98" s="28">
        <v>6.6758999999999999E-2</v>
      </c>
      <c r="X98" s="28">
        <v>3.7011000000000002E-2</v>
      </c>
      <c r="Y98" s="28">
        <v>5.9593E-2</v>
      </c>
      <c r="Z98" s="28">
        <v>0.106937</v>
      </c>
      <c r="AA98" s="17">
        <v>0.11129699999999999</v>
      </c>
      <c r="AB98" s="17">
        <v>9.3076999999999993E-2</v>
      </c>
      <c r="AC98" s="17">
        <v>7.0041999999999993E-2</v>
      </c>
      <c r="AD98" s="17">
        <v>3.7116000000000003E-2</v>
      </c>
      <c r="AE98" s="17">
        <v>4.0888000000000001E-2</v>
      </c>
      <c r="AF98" s="17">
        <v>0.103973</v>
      </c>
      <c r="AG98" s="17">
        <v>0.1401</v>
      </c>
      <c r="AH98" s="17">
        <v>0.13320699999999999</v>
      </c>
      <c r="AI98" s="17">
        <v>6.6758999999999999E-2</v>
      </c>
      <c r="AJ98" s="17">
        <v>3.7011000000000002E-2</v>
      </c>
      <c r="AK98" s="17">
        <v>5.9593E-2</v>
      </c>
      <c r="AL98" s="17">
        <v>0.106937</v>
      </c>
      <c r="AM98" s="28">
        <v>0.11129699999999999</v>
      </c>
      <c r="AN98" s="28">
        <v>9.3076999999999993E-2</v>
      </c>
      <c r="AO98" s="28">
        <v>7.0041999999999993E-2</v>
      </c>
      <c r="AP98" s="28">
        <v>3.7116000000000003E-2</v>
      </c>
      <c r="AQ98" s="28">
        <v>4.0888000000000001E-2</v>
      </c>
      <c r="AR98" s="28">
        <v>0.103973</v>
      </c>
      <c r="AS98" s="28">
        <v>0.1401</v>
      </c>
      <c r="AT98" s="28">
        <v>0.13320699999999999</v>
      </c>
      <c r="AU98" s="28">
        <v>6.6758999999999999E-2</v>
      </c>
      <c r="AV98" s="28">
        <v>3.7011000000000002E-2</v>
      </c>
      <c r="AW98" s="28">
        <v>5.9593E-2</v>
      </c>
      <c r="AX98" s="28">
        <v>0.106937</v>
      </c>
      <c r="AY98" s="17">
        <v>0.11129699999999999</v>
      </c>
      <c r="AZ98" s="17">
        <v>9.3076999999999993E-2</v>
      </c>
      <c r="BA98" s="17">
        <v>7.0041999999999993E-2</v>
      </c>
      <c r="BB98" s="17">
        <v>3.7116000000000003E-2</v>
      </c>
      <c r="BC98" s="17">
        <v>4.0888000000000001E-2</v>
      </c>
      <c r="BD98" s="17">
        <v>0.103973</v>
      </c>
      <c r="BE98" s="17">
        <v>0.1401</v>
      </c>
      <c r="BF98" s="17">
        <v>0.13320699999999999</v>
      </c>
      <c r="BG98" s="17">
        <v>6.6758999999999999E-2</v>
      </c>
      <c r="BH98" s="17">
        <v>3.7011000000000002E-2</v>
      </c>
      <c r="BI98" s="17">
        <v>5.9593E-2</v>
      </c>
      <c r="BJ98" s="17">
        <v>0.106937</v>
      </c>
      <c r="BK98" s="28">
        <v>0.11129699999999999</v>
      </c>
      <c r="BL98" s="28">
        <v>9.3076999999999993E-2</v>
      </c>
      <c r="BM98" s="28">
        <v>7.0041999999999993E-2</v>
      </c>
      <c r="BN98" s="28">
        <v>3.7116000000000003E-2</v>
      </c>
      <c r="BO98" s="28">
        <v>4.0888000000000001E-2</v>
      </c>
      <c r="BP98" s="28">
        <v>0.103973</v>
      </c>
      <c r="BQ98" s="28">
        <v>0.1401</v>
      </c>
      <c r="BR98" s="28">
        <v>0.13320699999999999</v>
      </c>
      <c r="BS98" s="28">
        <v>6.6758999999999999E-2</v>
      </c>
      <c r="BT98" s="28">
        <v>3.7011000000000002E-2</v>
      </c>
      <c r="BU98" s="28">
        <v>5.9593E-2</v>
      </c>
      <c r="BV98" s="28">
        <v>0.106937</v>
      </c>
      <c r="BW98" s="17">
        <v>0.11129699999999999</v>
      </c>
      <c r="BX98" s="17">
        <v>9.3076999999999993E-2</v>
      </c>
      <c r="BY98" s="17">
        <v>7.0041999999999993E-2</v>
      </c>
      <c r="BZ98" s="17">
        <v>3.7116000000000003E-2</v>
      </c>
      <c r="CA98" s="17">
        <v>4.0888000000000001E-2</v>
      </c>
      <c r="CB98" s="17">
        <v>0.103973</v>
      </c>
      <c r="CC98" s="17">
        <v>0.1401</v>
      </c>
      <c r="CD98" s="17">
        <v>0.13320699999999999</v>
      </c>
      <c r="CE98" s="17">
        <v>6.6758999999999999E-2</v>
      </c>
      <c r="CF98" s="17">
        <v>3.7011000000000002E-2</v>
      </c>
      <c r="CG98" s="17">
        <v>5.9593E-2</v>
      </c>
      <c r="CH98" s="17">
        <v>0.106937</v>
      </c>
      <c r="CI98" s="28">
        <v>0.11129699999999999</v>
      </c>
      <c r="CJ98" s="28">
        <v>9.3076999999999993E-2</v>
      </c>
    </row>
    <row r="99" spans="1:88" x14ac:dyDescent="0.25">
      <c r="A99" s="213"/>
      <c r="B99" s="18" t="s">
        <v>13</v>
      </c>
      <c r="C99" s="36">
        <v>0.10118199999999999</v>
      </c>
      <c r="D99" s="17">
        <v>8.8441000000000006E-2</v>
      </c>
      <c r="E99" s="17">
        <v>9.2879000000000003E-2</v>
      </c>
      <c r="F99" s="17">
        <v>8.4644999999999998E-2</v>
      </c>
      <c r="G99" s="23">
        <v>7.9393000000000005E-2</v>
      </c>
      <c r="H99" s="17">
        <v>6.8507999999999999E-2</v>
      </c>
      <c r="I99" s="17">
        <v>6.7863999999999994E-2</v>
      </c>
      <c r="J99" s="17">
        <v>7.0565000000000003E-2</v>
      </c>
      <c r="K99" s="17">
        <v>7.3791999999999996E-2</v>
      </c>
      <c r="L99" s="17">
        <v>8.4539000000000003E-2</v>
      </c>
      <c r="M99" s="17">
        <v>8.9880000000000002E-2</v>
      </c>
      <c r="N99" s="17">
        <v>9.8311999999999997E-2</v>
      </c>
      <c r="O99" s="57">
        <v>0.10118199999999999</v>
      </c>
      <c r="P99" s="28">
        <v>8.8441000000000006E-2</v>
      </c>
      <c r="Q99" s="28">
        <v>9.2879000000000003E-2</v>
      </c>
      <c r="R99" s="28">
        <v>8.4644999999999998E-2</v>
      </c>
      <c r="S99" s="28">
        <v>7.9393000000000005E-2</v>
      </c>
      <c r="T99" s="28">
        <v>6.8507999999999999E-2</v>
      </c>
      <c r="U99" s="28">
        <v>6.7863999999999994E-2</v>
      </c>
      <c r="V99" s="28">
        <v>7.0565000000000003E-2</v>
      </c>
      <c r="W99" s="28">
        <v>7.3791999999999996E-2</v>
      </c>
      <c r="X99" s="28">
        <v>8.4539000000000003E-2</v>
      </c>
      <c r="Y99" s="28">
        <v>8.9880000000000002E-2</v>
      </c>
      <c r="Z99" s="28">
        <v>9.8311999999999997E-2</v>
      </c>
      <c r="AA99" s="17">
        <v>0.10118199999999999</v>
      </c>
      <c r="AB99" s="17">
        <v>8.8441000000000006E-2</v>
      </c>
      <c r="AC99" s="17">
        <v>9.2879000000000003E-2</v>
      </c>
      <c r="AD99" s="17">
        <v>8.4644999999999998E-2</v>
      </c>
      <c r="AE99" s="17">
        <v>7.9393000000000005E-2</v>
      </c>
      <c r="AF99" s="17">
        <v>6.8507999999999999E-2</v>
      </c>
      <c r="AG99" s="17">
        <v>6.7863999999999994E-2</v>
      </c>
      <c r="AH99" s="17">
        <v>7.0565000000000003E-2</v>
      </c>
      <c r="AI99" s="17">
        <v>7.3791999999999996E-2</v>
      </c>
      <c r="AJ99" s="17">
        <v>8.4539000000000003E-2</v>
      </c>
      <c r="AK99" s="17">
        <v>8.9880000000000002E-2</v>
      </c>
      <c r="AL99" s="17">
        <v>9.8311999999999997E-2</v>
      </c>
      <c r="AM99" s="28">
        <v>0.10118199999999999</v>
      </c>
      <c r="AN99" s="28">
        <v>8.8441000000000006E-2</v>
      </c>
      <c r="AO99" s="28">
        <v>9.2879000000000003E-2</v>
      </c>
      <c r="AP99" s="28">
        <v>8.4644999999999998E-2</v>
      </c>
      <c r="AQ99" s="28">
        <v>7.9393000000000005E-2</v>
      </c>
      <c r="AR99" s="28">
        <v>6.8507999999999999E-2</v>
      </c>
      <c r="AS99" s="28">
        <v>6.7863999999999994E-2</v>
      </c>
      <c r="AT99" s="28">
        <v>7.0565000000000003E-2</v>
      </c>
      <c r="AU99" s="28">
        <v>7.3791999999999996E-2</v>
      </c>
      <c r="AV99" s="28">
        <v>8.4539000000000003E-2</v>
      </c>
      <c r="AW99" s="28">
        <v>8.9880000000000002E-2</v>
      </c>
      <c r="AX99" s="28">
        <v>9.8311999999999997E-2</v>
      </c>
      <c r="AY99" s="17">
        <v>0.10118199999999999</v>
      </c>
      <c r="AZ99" s="17">
        <v>8.8441000000000006E-2</v>
      </c>
      <c r="BA99" s="17">
        <v>9.2879000000000003E-2</v>
      </c>
      <c r="BB99" s="17">
        <v>8.4644999999999998E-2</v>
      </c>
      <c r="BC99" s="17">
        <v>7.9393000000000005E-2</v>
      </c>
      <c r="BD99" s="17">
        <v>6.8507999999999999E-2</v>
      </c>
      <c r="BE99" s="17">
        <v>6.7863999999999994E-2</v>
      </c>
      <c r="BF99" s="17">
        <v>7.0565000000000003E-2</v>
      </c>
      <c r="BG99" s="17">
        <v>7.3791999999999996E-2</v>
      </c>
      <c r="BH99" s="17">
        <v>8.4539000000000003E-2</v>
      </c>
      <c r="BI99" s="17">
        <v>8.9880000000000002E-2</v>
      </c>
      <c r="BJ99" s="17">
        <v>9.8311999999999997E-2</v>
      </c>
      <c r="BK99" s="28">
        <v>0.10118199999999999</v>
      </c>
      <c r="BL99" s="28">
        <v>8.8441000000000006E-2</v>
      </c>
      <c r="BM99" s="28">
        <v>9.2879000000000003E-2</v>
      </c>
      <c r="BN99" s="28">
        <v>8.4644999999999998E-2</v>
      </c>
      <c r="BO99" s="28">
        <v>7.9393000000000005E-2</v>
      </c>
      <c r="BP99" s="28">
        <v>6.8507999999999999E-2</v>
      </c>
      <c r="BQ99" s="28">
        <v>6.7863999999999994E-2</v>
      </c>
      <c r="BR99" s="28">
        <v>7.0565000000000003E-2</v>
      </c>
      <c r="BS99" s="28">
        <v>7.3791999999999996E-2</v>
      </c>
      <c r="BT99" s="28">
        <v>8.4539000000000003E-2</v>
      </c>
      <c r="BU99" s="28">
        <v>8.9880000000000002E-2</v>
      </c>
      <c r="BV99" s="28">
        <v>9.8311999999999997E-2</v>
      </c>
      <c r="BW99" s="17">
        <v>0.10118199999999999</v>
      </c>
      <c r="BX99" s="17">
        <v>8.8441000000000006E-2</v>
      </c>
      <c r="BY99" s="17">
        <v>9.2879000000000003E-2</v>
      </c>
      <c r="BZ99" s="17">
        <v>8.4644999999999998E-2</v>
      </c>
      <c r="CA99" s="17">
        <v>7.9393000000000005E-2</v>
      </c>
      <c r="CB99" s="17">
        <v>6.8507999999999999E-2</v>
      </c>
      <c r="CC99" s="17">
        <v>6.7863999999999994E-2</v>
      </c>
      <c r="CD99" s="17">
        <v>7.0565000000000003E-2</v>
      </c>
      <c r="CE99" s="17">
        <v>7.3791999999999996E-2</v>
      </c>
      <c r="CF99" s="17">
        <v>8.4539000000000003E-2</v>
      </c>
      <c r="CG99" s="17">
        <v>8.9880000000000002E-2</v>
      </c>
      <c r="CH99" s="17">
        <v>9.8311999999999997E-2</v>
      </c>
      <c r="CI99" s="28">
        <v>0.10118199999999999</v>
      </c>
      <c r="CJ99" s="28">
        <v>8.8441000000000006E-2</v>
      </c>
    </row>
    <row r="100" spans="1:88" x14ac:dyDescent="0.25">
      <c r="A100" s="213"/>
      <c r="B100" s="18" t="s">
        <v>4</v>
      </c>
      <c r="C100" s="36">
        <v>8.4892999999999996E-2</v>
      </c>
      <c r="D100" s="17">
        <v>7.7366000000000004E-2</v>
      </c>
      <c r="E100" s="17">
        <v>8.4862999999999994E-2</v>
      </c>
      <c r="F100" s="17">
        <v>8.2143999999999995E-2</v>
      </c>
      <c r="G100" s="23">
        <v>8.4847000000000006E-2</v>
      </c>
      <c r="H100" s="17">
        <v>8.2122000000000001E-2</v>
      </c>
      <c r="I100" s="17">
        <v>8.4883E-2</v>
      </c>
      <c r="J100" s="17">
        <v>8.4839999999999999E-2</v>
      </c>
      <c r="K100" s="17">
        <v>8.2136000000000001E-2</v>
      </c>
      <c r="L100" s="17">
        <v>8.4869E-2</v>
      </c>
      <c r="M100" s="17">
        <v>8.2122000000000001E-2</v>
      </c>
      <c r="N100" s="17">
        <v>8.4915000000000004E-2</v>
      </c>
      <c r="O100" s="57">
        <v>8.4892999999999996E-2</v>
      </c>
      <c r="P100" s="28">
        <v>7.7366000000000004E-2</v>
      </c>
      <c r="Q100" s="28">
        <v>8.4862999999999994E-2</v>
      </c>
      <c r="R100" s="28">
        <v>8.2143999999999995E-2</v>
      </c>
      <c r="S100" s="28">
        <v>8.4847000000000006E-2</v>
      </c>
      <c r="T100" s="28">
        <v>8.2122000000000001E-2</v>
      </c>
      <c r="U100" s="28">
        <v>8.4883E-2</v>
      </c>
      <c r="V100" s="28">
        <v>8.4839999999999999E-2</v>
      </c>
      <c r="W100" s="28">
        <v>8.2136000000000001E-2</v>
      </c>
      <c r="X100" s="28">
        <v>8.4869E-2</v>
      </c>
      <c r="Y100" s="28">
        <v>8.2122000000000001E-2</v>
      </c>
      <c r="Z100" s="28">
        <v>8.4915000000000004E-2</v>
      </c>
      <c r="AA100" s="17">
        <v>8.4892999999999996E-2</v>
      </c>
      <c r="AB100" s="17">
        <v>7.7366000000000004E-2</v>
      </c>
      <c r="AC100" s="17">
        <v>8.4862999999999994E-2</v>
      </c>
      <c r="AD100" s="17">
        <v>8.2143999999999995E-2</v>
      </c>
      <c r="AE100" s="17">
        <v>8.4847000000000006E-2</v>
      </c>
      <c r="AF100" s="17">
        <v>8.2122000000000001E-2</v>
      </c>
      <c r="AG100" s="17">
        <v>8.4883E-2</v>
      </c>
      <c r="AH100" s="17">
        <v>8.4839999999999999E-2</v>
      </c>
      <c r="AI100" s="17">
        <v>8.2136000000000001E-2</v>
      </c>
      <c r="AJ100" s="17">
        <v>8.4869E-2</v>
      </c>
      <c r="AK100" s="17">
        <v>8.2122000000000001E-2</v>
      </c>
      <c r="AL100" s="17">
        <v>8.4915000000000004E-2</v>
      </c>
      <c r="AM100" s="28">
        <v>8.4892999999999996E-2</v>
      </c>
      <c r="AN100" s="28">
        <v>7.7366000000000004E-2</v>
      </c>
      <c r="AO100" s="28">
        <v>8.4862999999999994E-2</v>
      </c>
      <c r="AP100" s="28">
        <v>8.2143999999999995E-2</v>
      </c>
      <c r="AQ100" s="28">
        <v>8.4847000000000006E-2</v>
      </c>
      <c r="AR100" s="28">
        <v>8.2122000000000001E-2</v>
      </c>
      <c r="AS100" s="28">
        <v>8.4883E-2</v>
      </c>
      <c r="AT100" s="28">
        <v>8.4839999999999999E-2</v>
      </c>
      <c r="AU100" s="28">
        <v>8.2136000000000001E-2</v>
      </c>
      <c r="AV100" s="28">
        <v>8.4869E-2</v>
      </c>
      <c r="AW100" s="28">
        <v>8.2122000000000001E-2</v>
      </c>
      <c r="AX100" s="28">
        <v>8.4915000000000004E-2</v>
      </c>
      <c r="AY100" s="17">
        <v>8.4892999999999996E-2</v>
      </c>
      <c r="AZ100" s="17">
        <v>7.7366000000000004E-2</v>
      </c>
      <c r="BA100" s="17">
        <v>8.4862999999999994E-2</v>
      </c>
      <c r="BB100" s="17">
        <v>8.2143999999999995E-2</v>
      </c>
      <c r="BC100" s="17">
        <v>8.4847000000000006E-2</v>
      </c>
      <c r="BD100" s="17">
        <v>8.2122000000000001E-2</v>
      </c>
      <c r="BE100" s="17">
        <v>8.4883E-2</v>
      </c>
      <c r="BF100" s="17">
        <v>8.4839999999999999E-2</v>
      </c>
      <c r="BG100" s="17">
        <v>8.2136000000000001E-2</v>
      </c>
      <c r="BH100" s="17">
        <v>8.4869E-2</v>
      </c>
      <c r="BI100" s="17">
        <v>8.2122000000000001E-2</v>
      </c>
      <c r="BJ100" s="17">
        <v>8.4915000000000004E-2</v>
      </c>
      <c r="BK100" s="28">
        <v>8.4892999999999996E-2</v>
      </c>
      <c r="BL100" s="28">
        <v>7.7366000000000004E-2</v>
      </c>
      <c r="BM100" s="28">
        <v>8.4862999999999994E-2</v>
      </c>
      <c r="BN100" s="28">
        <v>8.2143999999999995E-2</v>
      </c>
      <c r="BO100" s="28">
        <v>8.4847000000000006E-2</v>
      </c>
      <c r="BP100" s="28">
        <v>8.2122000000000001E-2</v>
      </c>
      <c r="BQ100" s="28">
        <v>8.4883E-2</v>
      </c>
      <c r="BR100" s="28">
        <v>8.4839999999999999E-2</v>
      </c>
      <c r="BS100" s="28">
        <v>8.2136000000000001E-2</v>
      </c>
      <c r="BT100" s="28">
        <v>8.4869E-2</v>
      </c>
      <c r="BU100" s="28">
        <v>8.2122000000000001E-2</v>
      </c>
      <c r="BV100" s="28">
        <v>8.4915000000000004E-2</v>
      </c>
      <c r="BW100" s="17">
        <v>8.4892999999999996E-2</v>
      </c>
      <c r="BX100" s="17">
        <v>7.7366000000000004E-2</v>
      </c>
      <c r="BY100" s="17">
        <v>8.4862999999999994E-2</v>
      </c>
      <c r="BZ100" s="17">
        <v>8.2143999999999995E-2</v>
      </c>
      <c r="CA100" s="17">
        <v>8.4847000000000006E-2</v>
      </c>
      <c r="CB100" s="17">
        <v>8.2122000000000001E-2</v>
      </c>
      <c r="CC100" s="17">
        <v>8.4883E-2</v>
      </c>
      <c r="CD100" s="17">
        <v>8.4839999999999999E-2</v>
      </c>
      <c r="CE100" s="17">
        <v>8.2136000000000001E-2</v>
      </c>
      <c r="CF100" s="17">
        <v>8.4869E-2</v>
      </c>
      <c r="CG100" s="17">
        <v>8.2122000000000001E-2</v>
      </c>
      <c r="CH100" s="17">
        <v>8.4915000000000004E-2</v>
      </c>
      <c r="CI100" s="28">
        <v>8.4892999999999996E-2</v>
      </c>
      <c r="CJ100" s="28">
        <v>7.7366000000000004E-2</v>
      </c>
    </row>
    <row r="101" spans="1:88" x14ac:dyDescent="0.25">
      <c r="A101" s="213"/>
      <c r="B101" s="18" t="s">
        <v>5</v>
      </c>
      <c r="C101" s="36">
        <v>8.6451E-2</v>
      </c>
      <c r="D101" s="17">
        <v>7.1145E-2</v>
      </c>
      <c r="E101" s="17">
        <v>8.6052000000000003E-2</v>
      </c>
      <c r="F101" s="17">
        <v>8.0701999999999996E-2</v>
      </c>
      <c r="G101" s="23">
        <v>8.6052000000000003E-2</v>
      </c>
      <c r="H101" s="17">
        <v>8.0701999999999996E-2</v>
      </c>
      <c r="I101" s="17">
        <v>8.6451E-2</v>
      </c>
      <c r="J101" s="17">
        <v>8.5653000000000007E-2</v>
      </c>
      <c r="K101" s="17">
        <v>8.3031999999999995E-2</v>
      </c>
      <c r="L101" s="17">
        <v>8.6052000000000003E-2</v>
      </c>
      <c r="M101" s="17">
        <v>8.1087999999999993E-2</v>
      </c>
      <c r="N101" s="17">
        <v>8.6619000000000002E-2</v>
      </c>
      <c r="O101" s="57">
        <v>8.6451E-2</v>
      </c>
      <c r="P101" s="28">
        <v>7.1145E-2</v>
      </c>
      <c r="Q101" s="28">
        <v>8.6052000000000003E-2</v>
      </c>
      <c r="R101" s="28">
        <v>8.0701999999999996E-2</v>
      </c>
      <c r="S101" s="28">
        <v>8.6052000000000003E-2</v>
      </c>
      <c r="T101" s="28">
        <v>8.0701999999999996E-2</v>
      </c>
      <c r="U101" s="28">
        <v>8.6451E-2</v>
      </c>
      <c r="V101" s="28">
        <v>8.5653000000000007E-2</v>
      </c>
      <c r="W101" s="28">
        <v>8.3031999999999995E-2</v>
      </c>
      <c r="X101" s="28">
        <v>8.6052000000000003E-2</v>
      </c>
      <c r="Y101" s="28">
        <v>8.1087999999999993E-2</v>
      </c>
      <c r="Z101" s="28">
        <v>8.6619000000000002E-2</v>
      </c>
      <c r="AA101" s="17">
        <v>8.6451E-2</v>
      </c>
      <c r="AB101" s="17">
        <v>7.1145E-2</v>
      </c>
      <c r="AC101" s="17">
        <v>8.6052000000000003E-2</v>
      </c>
      <c r="AD101" s="17">
        <v>8.0701999999999996E-2</v>
      </c>
      <c r="AE101" s="17">
        <v>8.6052000000000003E-2</v>
      </c>
      <c r="AF101" s="17">
        <v>8.0701999999999996E-2</v>
      </c>
      <c r="AG101" s="17">
        <v>8.6451E-2</v>
      </c>
      <c r="AH101" s="17">
        <v>8.5653000000000007E-2</v>
      </c>
      <c r="AI101" s="17">
        <v>8.3031999999999995E-2</v>
      </c>
      <c r="AJ101" s="17">
        <v>8.6052000000000003E-2</v>
      </c>
      <c r="AK101" s="17">
        <v>8.1087999999999993E-2</v>
      </c>
      <c r="AL101" s="17">
        <v>8.6619000000000002E-2</v>
      </c>
      <c r="AM101" s="28">
        <v>8.6451E-2</v>
      </c>
      <c r="AN101" s="28">
        <v>7.1145E-2</v>
      </c>
      <c r="AO101" s="28">
        <v>8.6052000000000003E-2</v>
      </c>
      <c r="AP101" s="28">
        <v>8.0701999999999996E-2</v>
      </c>
      <c r="AQ101" s="28">
        <v>8.6052000000000003E-2</v>
      </c>
      <c r="AR101" s="28">
        <v>8.0701999999999996E-2</v>
      </c>
      <c r="AS101" s="28">
        <v>8.6451E-2</v>
      </c>
      <c r="AT101" s="28">
        <v>8.5653000000000007E-2</v>
      </c>
      <c r="AU101" s="28">
        <v>8.3031999999999995E-2</v>
      </c>
      <c r="AV101" s="28">
        <v>8.6052000000000003E-2</v>
      </c>
      <c r="AW101" s="28">
        <v>8.1087999999999993E-2</v>
      </c>
      <c r="AX101" s="28">
        <v>8.6619000000000002E-2</v>
      </c>
      <c r="AY101" s="17">
        <v>8.6451E-2</v>
      </c>
      <c r="AZ101" s="17">
        <v>7.1145E-2</v>
      </c>
      <c r="BA101" s="17">
        <v>8.6052000000000003E-2</v>
      </c>
      <c r="BB101" s="17">
        <v>8.0701999999999996E-2</v>
      </c>
      <c r="BC101" s="17">
        <v>8.6052000000000003E-2</v>
      </c>
      <c r="BD101" s="17">
        <v>8.0701999999999996E-2</v>
      </c>
      <c r="BE101" s="17">
        <v>8.6451E-2</v>
      </c>
      <c r="BF101" s="17">
        <v>8.5653000000000007E-2</v>
      </c>
      <c r="BG101" s="17">
        <v>8.3031999999999995E-2</v>
      </c>
      <c r="BH101" s="17">
        <v>8.6052000000000003E-2</v>
      </c>
      <c r="BI101" s="17">
        <v>8.1087999999999993E-2</v>
      </c>
      <c r="BJ101" s="17">
        <v>8.6619000000000002E-2</v>
      </c>
      <c r="BK101" s="28">
        <v>8.6451E-2</v>
      </c>
      <c r="BL101" s="28">
        <v>7.1145E-2</v>
      </c>
      <c r="BM101" s="28">
        <v>8.6052000000000003E-2</v>
      </c>
      <c r="BN101" s="28">
        <v>8.0701999999999996E-2</v>
      </c>
      <c r="BO101" s="28">
        <v>8.6052000000000003E-2</v>
      </c>
      <c r="BP101" s="28">
        <v>8.0701999999999996E-2</v>
      </c>
      <c r="BQ101" s="28">
        <v>8.6451E-2</v>
      </c>
      <c r="BR101" s="28">
        <v>8.5653000000000007E-2</v>
      </c>
      <c r="BS101" s="28">
        <v>8.3031999999999995E-2</v>
      </c>
      <c r="BT101" s="28">
        <v>8.6052000000000003E-2</v>
      </c>
      <c r="BU101" s="28">
        <v>8.1087999999999993E-2</v>
      </c>
      <c r="BV101" s="28">
        <v>8.6619000000000002E-2</v>
      </c>
      <c r="BW101" s="17">
        <v>8.6451E-2</v>
      </c>
      <c r="BX101" s="17">
        <v>7.1145E-2</v>
      </c>
      <c r="BY101" s="17">
        <v>8.6052000000000003E-2</v>
      </c>
      <c r="BZ101" s="17">
        <v>8.0701999999999996E-2</v>
      </c>
      <c r="CA101" s="17">
        <v>8.6052000000000003E-2</v>
      </c>
      <c r="CB101" s="17">
        <v>8.0701999999999996E-2</v>
      </c>
      <c r="CC101" s="17">
        <v>8.6451E-2</v>
      </c>
      <c r="CD101" s="17">
        <v>8.5653000000000007E-2</v>
      </c>
      <c r="CE101" s="17">
        <v>8.3031999999999995E-2</v>
      </c>
      <c r="CF101" s="17">
        <v>8.6052000000000003E-2</v>
      </c>
      <c r="CG101" s="17">
        <v>8.1087999999999993E-2</v>
      </c>
      <c r="CH101" s="17">
        <v>8.6619000000000002E-2</v>
      </c>
      <c r="CI101" s="28">
        <v>8.6451E-2</v>
      </c>
      <c r="CJ101" s="28">
        <v>7.1145E-2</v>
      </c>
    </row>
    <row r="102" spans="1:88" x14ac:dyDescent="0.25">
      <c r="A102" s="213"/>
      <c r="B102" s="18" t="s">
        <v>7</v>
      </c>
      <c r="C102" s="36">
        <v>7.7052999999999996E-2</v>
      </c>
      <c r="D102" s="17">
        <v>7.2168999999999997E-2</v>
      </c>
      <c r="E102" s="17">
        <v>8.0271999999999996E-2</v>
      </c>
      <c r="F102" s="17">
        <v>7.8752000000000003E-2</v>
      </c>
      <c r="G102" s="23">
        <v>8.5646E-2</v>
      </c>
      <c r="H102" s="17">
        <v>8.9111999999999997E-2</v>
      </c>
      <c r="I102" s="17">
        <v>9.4239000000000003E-2</v>
      </c>
      <c r="J102" s="17">
        <v>9.4212000000000004E-2</v>
      </c>
      <c r="K102" s="17">
        <v>8.4971000000000005E-2</v>
      </c>
      <c r="L102" s="17">
        <v>8.5653000000000007E-2</v>
      </c>
      <c r="M102" s="17">
        <v>7.8716999999999995E-2</v>
      </c>
      <c r="N102" s="17">
        <v>7.9203999999999997E-2</v>
      </c>
      <c r="O102" s="57">
        <v>7.7052999999999996E-2</v>
      </c>
      <c r="P102" s="28">
        <v>7.2168999999999997E-2</v>
      </c>
      <c r="Q102" s="28">
        <v>8.0271999999999996E-2</v>
      </c>
      <c r="R102" s="28">
        <v>7.8752000000000003E-2</v>
      </c>
      <c r="S102" s="28">
        <v>8.5646E-2</v>
      </c>
      <c r="T102" s="28">
        <v>8.9111999999999997E-2</v>
      </c>
      <c r="U102" s="28">
        <v>9.4239000000000003E-2</v>
      </c>
      <c r="V102" s="28">
        <v>9.4212000000000004E-2</v>
      </c>
      <c r="W102" s="28">
        <v>8.4971000000000005E-2</v>
      </c>
      <c r="X102" s="28">
        <v>8.5653000000000007E-2</v>
      </c>
      <c r="Y102" s="28">
        <v>7.8716999999999995E-2</v>
      </c>
      <c r="Z102" s="28">
        <v>7.9203999999999997E-2</v>
      </c>
      <c r="AA102" s="17">
        <v>7.7052999999999996E-2</v>
      </c>
      <c r="AB102" s="17">
        <v>7.2168999999999997E-2</v>
      </c>
      <c r="AC102" s="17">
        <v>8.0271999999999996E-2</v>
      </c>
      <c r="AD102" s="17">
        <v>7.8752000000000003E-2</v>
      </c>
      <c r="AE102" s="17">
        <v>8.5646E-2</v>
      </c>
      <c r="AF102" s="17">
        <v>8.9111999999999997E-2</v>
      </c>
      <c r="AG102" s="17">
        <v>9.4239000000000003E-2</v>
      </c>
      <c r="AH102" s="17">
        <v>9.4212000000000004E-2</v>
      </c>
      <c r="AI102" s="17">
        <v>8.4971000000000005E-2</v>
      </c>
      <c r="AJ102" s="17">
        <v>8.5653000000000007E-2</v>
      </c>
      <c r="AK102" s="17">
        <v>7.8716999999999995E-2</v>
      </c>
      <c r="AL102" s="17">
        <v>7.9203999999999997E-2</v>
      </c>
      <c r="AM102" s="28">
        <v>7.7052999999999996E-2</v>
      </c>
      <c r="AN102" s="28">
        <v>7.2168999999999997E-2</v>
      </c>
      <c r="AO102" s="28">
        <v>8.0271999999999996E-2</v>
      </c>
      <c r="AP102" s="28">
        <v>7.8752000000000003E-2</v>
      </c>
      <c r="AQ102" s="28">
        <v>8.5646E-2</v>
      </c>
      <c r="AR102" s="28">
        <v>8.9111999999999997E-2</v>
      </c>
      <c r="AS102" s="28">
        <v>9.4239000000000003E-2</v>
      </c>
      <c r="AT102" s="28">
        <v>9.4212000000000004E-2</v>
      </c>
      <c r="AU102" s="28">
        <v>8.4971000000000005E-2</v>
      </c>
      <c r="AV102" s="28">
        <v>8.5653000000000007E-2</v>
      </c>
      <c r="AW102" s="28">
        <v>7.8716999999999995E-2</v>
      </c>
      <c r="AX102" s="28">
        <v>7.9203999999999997E-2</v>
      </c>
      <c r="AY102" s="17">
        <v>7.7052999999999996E-2</v>
      </c>
      <c r="AZ102" s="17">
        <v>7.2168999999999997E-2</v>
      </c>
      <c r="BA102" s="17">
        <v>8.0271999999999996E-2</v>
      </c>
      <c r="BB102" s="17">
        <v>7.8752000000000003E-2</v>
      </c>
      <c r="BC102" s="17">
        <v>8.5646E-2</v>
      </c>
      <c r="BD102" s="17">
        <v>8.9111999999999997E-2</v>
      </c>
      <c r="BE102" s="17">
        <v>9.4239000000000003E-2</v>
      </c>
      <c r="BF102" s="17">
        <v>9.4212000000000004E-2</v>
      </c>
      <c r="BG102" s="17">
        <v>8.4971000000000005E-2</v>
      </c>
      <c r="BH102" s="17">
        <v>8.5653000000000007E-2</v>
      </c>
      <c r="BI102" s="17">
        <v>7.8716999999999995E-2</v>
      </c>
      <c r="BJ102" s="17">
        <v>7.9203999999999997E-2</v>
      </c>
      <c r="BK102" s="28">
        <v>7.7052999999999996E-2</v>
      </c>
      <c r="BL102" s="28">
        <v>7.2168999999999997E-2</v>
      </c>
      <c r="BM102" s="28">
        <v>8.0271999999999996E-2</v>
      </c>
      <c r="BN102" s="28">
        <v>7.8752000000000003E-2</v>
      </c>
      <c r="BO102" s="28">
        <v>8.5646E-2</v>
      </c>
      <c r="BP102" s="28">
        <v>8.9111999999999997E-2</v>
      </c>
      <c r="BQ102" s="28">
        <v>9.4239000000000003E-2</v>
      </c>
      <c r="BR102" s="28">
        <v>9.4212000000000004E-2</v>
      </c>
      <c r="BS102" s="28">
        <v>8.4971000000000005E-2</v>
      </c>
      <c r="BT102" s="28">
        <v>8.5653000000000007E-2</v>
      </c>
      <c r="BU102" s="28">
        <v>7.8716999999999995E-2</v>
      </c>
      <c r="BV102" s="28">
        <v>7.9203999999999997E-2</v>
      </c>
      <c r="BW102" s="17">
        <v>7.7052999999999996E-2</v>
      </c>
      <c r="BX102" s="17">
        <v>7.2168999999999997E-2</v>
      </c>
      <c r="BY102" s="17">
        <v>8.0271999999999996E-2</v>
      </c>
      <c r="BZ102" s="17">
        <v>7.8752000000000003E-2</v>
      </c>
      <c r="CA102" s="17">
        <v>8.5646E-2</v>
      </c>
      <c r="CB102" s="17">
        <v>8.9111999999999997E-2</v>
      </c>
      <c r="CC102" s="17">
        <v>9.4239000000000003E-2</v>
      </c>
      <c r="CD102" s="17">
        <v>9.4212000000000004E-2</v>
      </c>
      <c r="CE102" s="17">
        <v>8.4971000000000005E-2</v>
      </c>
      <c r="CF102" s="17">
        <v>8.5653000000000007E-2</v>
      </c>
      <c r="CG102" s="17">
        <v>7.8716999999999995E-2</v>
      </c>
      <c r="CH102" s="17">
        <v>7.9203999999999997E-2</v>
      </c>
      <c r="CI102" s="28">
        <v>7.7052999999999996E-2</v>
      </c>
      <c r="CJ102" s="28">
        <v>7.2168999999999997E-2</v>
      </c>
    </row>
    <row r="103" spans="1:88" ht="15.75" thickBot="1" x14ac:dyDescent="0.3">
      <c r="A103" s="214"/>
      <c r="B103" s="18" t="s">
        <v>8</v>
      </c>
      <c r="C103" s="36">
        <v>0.10352699999999999</v>
      </c>
      <c r="D103" s="17">
        <v>9.0719999999999995E-2</v>
      </c>
      <c r="E103" s="17">
        <v>9.5543000000000003E-2</v>
      </c>
      <c r="F103" s="17">
        <v>8.4798999999999999E-2</v>
      </c>
      <c r="G103" s="23">
        <v>8.3599999999999994E-2</v>
      </c>
      <c r="H103" s="17">
        <v>7.7064999999999995E-2</v>
      </c>
      <c r="I103" s="17">
        <v>6.7711999999999994E-2</v>
      </c>
      <c r="J103" s="17">
        <v>6.3687999999999995E-2</v>
      </c>
      <c r="K103" s="17">
        <v>6.9373000000000004E-2</v>
      </c>
      <c r="L103" s="17">
        <v>7.9644000000000006E-2</v>
      </c>
      <c r="M103" s="17">
        <v>8.4751999999999994E-2</v>
      </c>
      <c r="N103" s="17">
        <v>9.9576999999999999E-2</v>
      </c>
      <c r="O103" s="57">
        <v>0.10352699999999999</v>
      </c>
      <c r="P103" s="28">
        <v>9.0719999999999995E-2</v>
      </c>
      <c r="Q103" s="28">
        <v>9.5543000000000003E-2</v>
      </c>
      <c r="R103" s="28">
        <v>8.4798999999999999E-2</v>
      </c>
      <c r="S103" s="28">
        <v>8.3599999999999994E-2</v>
      </c>
      <c r="T103" s="28">
        <v>7.7064999999999995E-2</v>
      </c>
      <c r="U103" s="28">
        <v>6.7711999999999994E-2</v>
      </c>
      <c r="V103" s="28">
        <v>6.3687999999999995E-2</v>
      </c>
      <c r="W103" s="28">
        <v>6.9373000000000004E-2</v>
      </c>
      <c r="X103" s="28">
        <v>7.9644000000000006E-2</v>
      </c>
      <c r="Y103" s="28">
        <v>8.4751999999999994E-2</v>
      </c>
      <c r="Z103" s="28">
        <v>9.9576999999999999E-2</v>
      </c>
      <c r="AA103" s="17">
        <v>0.10352699999999999</v>
      </c>
      <c r="AB103" s="17">
        <v>9.0719999999999995E-2</v>
      </c>
      <c r="AC103" s="17">
        <v>9.5543000000000003E-2</v>
      </c>
      <c r="AD103" s="17">
        <v>8.4798999999999999E-2</v>
      </c>
      <c r="AE103" s="17">
        <v>8.3599999999999994E-2</v>
      </c>
      <c r="AF103" s="17">
        <v>7.7064999999999995E-2</v>
      </c>
      <c r="AG103" s="17">
        <v>6.7711999999999994E-2</v>
      </c>
      <c r="AH103" s="17">
        <v>6.3687999999999995E-2</v>
      </c>
      <c r="AI103" s="17">
        <v>6.9373000000000004E-2</v>
      </c>
      <c r="AJ103" s="17">
        <v>7.9644000000000006E-2</v>
      </c>
      <c r="AK103" s="17">
        <v>8.4751999999999994E-2</v>
      </c>
      <c r="AL103" s="17">
        <v>9.9576999999999999E-2</v>
      </c>
      <c r="AM103" s="28">
        <v>0.10352699999999999</v>
      </c>
      <c r="AN103" s="28">
        <v>9.0719999999999995E-2</v>
      </c>
      <c r="AO103" s="28">
        <v>9.5543000000000003E-2</v>
      </c>
      <c r="AP103" s="28">
        <v>8.4798999999999999E-2</v>
      </c>
      <c r="AQ103" s="28">
        <v>8.3599999999999994E-2</v>
      </c>
      <c r="AR103" s="28">
        <v>7.7064999999999995E-2</v>
      </c>
      <c r="AS103" s="28">
        <v>6.7711999999999994E-2</v>
      </c>
      <c r="AT103" s="28">
        <v>6.3687999999999995E-2</v>
      </c>
      <c r="AU103" s="28">
        <v>6.9373000000000004E-2</v>
      </c>
      <c r="AV103" s="28">
        <v>7.9644000000000006E-2</v>
      </c>
      <c r="AW103" s="28">
        <v>8.4751999999999994E-2</v>
      </c>
      <c r="AX103" s="28">
        <v>9.9576999999999999E-2</v>
      </c>
      <c r="AY103" s="17">
        <v>0.10352699999999999</v>
      </c>
      <c r="AZ103" s="17">
        <v>9.0719999999999995E-2</v>
      </c>
      <c r="BA103" s="17">
        <v>9.5543000000000003E-2</v>
      </c>
      <c r="BB103" s="17">
        <v>8.4798999999999999E-2</v>
      </c>
      <c r="BC103" s="17">
        <v>8.3599999999999994E-2</v>
      </c>
      <c r="BD103" s="17">
        <v>7.7064999999999995E-2</v>
      </c>
      <c r="BE103" s="17">
        <v>6.7711999999999994E-2</v>
      </c>
      <c r="BF103" s="17">
        <v>6.3687999999999995E-2</v>
      </c>
      <c r="BG103" s="17">
        <v>6.9373000000000004E-2</v>
      </c>
      <c r="BH103" s="17">
        <v>7.9644000000000006E-2</v>
      </c>
      <c r="BI103" s="17">
        <v>8.4751999999999994E-2</v>
      </c>
      <c r="BJ103" s="17">
        <v>9.9576999999999999E-2</v>
      </c>
      <c r="BK103" s="28">
        <v>0.10352699999999999</v>
      </c>
      <c r="BL103" s="28">
        <v>9.0719999999999995E-2</v>
      </c>
      <c r="BM103" s="28">
        <v>9.5543000000000003E-2</v>
      </c>
      <c r="BN103" s="28">
        <v>8.4798999999999999E-2</v>
      </c>
      <c r="BO103" s="28">
        <v>8.3599999999999994E-2</v>
      </c>
      <c r="BP103" s="28">
        <v>7.7064999999999995E-2</v>
      </c>
      <c r="BQ103" s="28">
        <v>6.7711999999999994E-2</v>
      </c>
      <c r="BR103" s="28">
        <v>6.3687999999999995E-2</v>
      </c>
      <c r="BS103" s="28">
        <v>6.9373000000000004E-2</v>
      </c>
      <c r="BT103" s="28">
        <v>7.9644000000000006E-2</v>
      </c>
      <c r="BU103" s="28">
        <v>8.4751999999999994E-2</v>
      </c>
      <c r="BV103" s="28">
        <v>9.9576999999999999E-2</v>
      </c>
      <c r="BW103" s="17">
        <v>0.10352699999999999</v>
      </c>
      <c r="BX103" s="17">
        <v>9.0719999999999995E-2</v>
      </c>
      <c r="BY103" s="17">
        <v>9.5543000000000003E-2</v>
      </c>
      <c r="BZ103" s="17">
        <v>8.4798999999999999E-2</v>
      </c>
      <c r="CA103" s="17">
        <v>8.3599999999999994E-2</v>
      </c>
      <c r="CB103" s="17">
        <v>7.7064999999999995E-2</v>
      </c>
      <c r="CC103" s="17">
        <v>6.7711999999999994E-2</v>
      </c>
      <c r="CD103" s="17">
        <v>6.3687999999999995E-2</v>
      </c>
      <c r="CE103" s="17">
        <v>6.9373000000000004E-2</v>
      </c>
      <c r="CF103" s="17">
        <v>7.9644000000000006E-2</v>
      </c>
      <c r="CG103" s="17">
        <v>8.4751999999999994E-2</v>
      </c>
      <c r="CH103" s="17">
        <v>9.9576999999999999E-2</v>
      </c>
      <c r="CI103" s="28">
        <v>0.10352699999999999</v>
      </c>
      <c r="CJ103" s="28">
        <v>9.0719999999999995E-2</v>
      </c>
    </row>
    <row r="104" spans="1:88" x14ac:dyDescent="0.25"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CI104" s="29"/>
      <c r="CJ104" s="29"/>
    </row>
    <row r="105" spans="1:88" x14ac:dyDescent="0.25"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CI105" s="29"/>
      <c r="CJ105" s="29"/>
    </row>
    <row r="106" spans="1:88" ht="15.75" thickBot="1" x14ac:dyDescent="0.3">
      <c r="B106" s="45" t="s">
        <v>0</v>
      </c>
      <c r="C106" s="45" t="s">
        <v>16</v>
      </c>
      <c r="D106" s="45" t="s">
        <v>17</v>
      </c>
      <c r="E106" s="45" t="s">
        <v>18</v>
      </c>
      <c r="F106" s="45" t="s">
        <v>19</v>
      </c>
      <c r="G106" s="18" t="s">
        <v>20</v>
      </c>
      <c r="H106" s="45" t="s">
        <v>21</v>
      </c>
      <c r="I106" s="45" t="s">
        <v>22</v>
      </c>
      <c r="J106" s="45" t="s">
        <v>23</v>
      </c>
      <c r="K106" s="45" t="s">
        <v>24</v>
      </c>
      <c r="L106" s="45" t="s">
        <v>25</v>
      </c>
      <c r="M106" s="45" t="s">
        <v>26</v>
      </c>
      <c r="N106" s="45" t="s">
        <v>27</v>
      </c>
      <c r="O106" s="45" t="s">
        <v>16</v>
      </c>
      <c r="P106" s="45" t="s">
        <v>17</v>
      </c>
      <c r="Q106" s="45" t="s">
        <v>18</v>
      </c>
      <c r="R106" s="45" t="s">
        <v>19</v>
      </c>
      <c r="S106" s="45" t="s">
        <v>20</v>
      </c>
      <c r="T106" s="45" t="s">
        <v>21</v>
      </c>
      <c r="U106" s="45" t="s">
        <v>22</v>
      </c>
      <c r="V106" s="45" t="s">
        <v>23</v>
      </c>
      <c r="W106" s="45" t="s">
        <v>24</v>
      </c>
      <c r="X106" s="45" t="s">
        <v>25</v>
      </c>
      <c r="Y106" s="45" t="s">
        <v>26</v>
      </c>
      <c r="Z106" s="45" t="s">
        <v>27</v>
      </c>
      <c r="AA106" s="45" t="s">
        <v>16</v>
      </c>
      <c r="AB106" s="45" t="s">
        <v>17</v>
      </c>
      <c r="AC106" s="45" t="s">
        <v>18</v>
      </c>
      <c r="AD106" s="45" t="s">
        <v>19</v>
      </c>
      <c r="AE106" s="45" t="s">
        <v>20</v>
      </c>
      <c r="AF106" s="45" t="s">
        <v>21</v>
      </c>
      <c r="AG106" s="45" t="s">
        <v>22</v>
      </c>
      <c r="AH106" s="45" t="s">
        <v>23</v>
      </c>
      <c r="AI106" s="45" t="s">
        <v>24</v>
      </c>
      <c r="AJ106" s="45" t="s">
        <v>25</v>
      </c>
      <c r="AK106" s="45" t="s">
        <v>26</v>
      </c>
      <c r="AL106" s="45" t="s">
        <v>27</v>
      </c>
      <c r="AM106" s="45" t="s">
        <v>16</v>
      </c>
      <c r="AN106" s="45" t="s">
        <v>17</v>
      </c>
      <c r="AO106" s="45" t="s">
        <v>18</v>
      </c>
      <c r="AP106" s="45" t="s">
        <v>19</v>
      </c>
      <c r="AQ106" s="45" t="s">
        <v>20</v>
      </c>
      <c r="AR106" s="45" t="s">
        <v>21</v>
      </c>
      <c r="AS106" s="45" t="s">
        <v>22</v>
      </c>
      <c r="AT106" s="45" t="s">
        <v>23</v>
      </c>
      <c r="AU106" s="45" t="s">
        <v>24</v>
      </c>
      <c r="AV106" s="45" t="s">
        <v>25</v>
      </c>
      <c r="AW106" s="45" t="s">
        <v>26</v>
      </c>
      <c r="AX106" s="45" t="s">
        <v>27</v>
      </c>
      <c r="AY106" s="45" t="s">
        <v>16</v>
      </c>
      <c r="AZ106" s="45" t="s">
        <v>17</v>
      </c>
      <c r="BA106" s="45" t="s">
        <v>18</v>
      </c>
      <c r="BB106" s="45" t="s">
        <v>19</v>
      </c>
      <c r="BC106" s="45" t="s">
        <v>20</v>
      </c>
      <c r="BD106" s="45" t="s">
        <v>21</v>
      </c>
      <c r="BE106" s="45" t="s">
        <v>22</v>
      </c>
      <c r="BF106" s="45" t="s">
        <v>23</v>
      </c>
      <c r="BG106" s="45" t="s">
        <v>24</v>
      </c>
      <c r="BH106" s="45" t="s">
        <v>25</v>
      </c>
      <c r="BI106" s="45" t="s">
        <v>26</v>
      </c>
      <c r="BJ106" s="45" t="s">
        <v>27</v>
      </c>
      <c r="BK106" s="45" t="s">
        <v>16</v>
      </c>
      <c r="BL106" s="45" t="s">
        <v>17</v>
      </c>
      <c r="BM106" s="45" t="s">
        <v>18</v>
      </c>
      <c r="BN106" s="45" t="s">
        <v>19</v>
      </c>
      <c r="BO106" s="45" t="s">
        <v>20</v>
      </c>
      <c r="BP106" s="45" t="s">
        <v>21</v>
      </c>
      <c r="BQ106" s="45" t="s">
        <v>22</v>
      </c>
      <c r="BR106" s="45" t="s">
        <v>23</v>
      </c>
      <c r="BS106" s="45" t="s">
        <v>24</v>
      </c>
      <c r="BT106" s="45" t="s">
        <v>25</v>
      </c>
      <c r="BU106" s="45" t="s">
        <v>26</v>
      </c>
      <c r="BV106" s="45" t="s">
        <v>27</v>
      </c>
      <c r="BW106" s="45" t="s">
        <v>16</v>
      </c>
      <c r="BX106" s="45" t="s">
        <v>17</v>
      </c>
      <c r="BY106" s="45" t="s">
        <v>18</v>
      </c>
      <c r="BZ106" s="45" t="s">
        <v>19</v>
      </c>
      <c r="CA106" s="45" t="s">
        <v>20</v>
      </c>
      <c r="CB106" s="45" t="s">
        <v>21</v>
      </c>
      <c r="CC106" s="45" t="s">
        <v>22</v>
      </c>
      <c r="CD106" s="45" t="s">
        <v>23</v>
      </c>
      <c r="CE106" s="45" t="s">
        <v>24</v>
      </c>
      <c r="CF106" s="45" t="s">
        <v>25</v>
      </c>
      <c r="CG106" s="45" t="s">
        <v>26</v>
      </c>
      <c r="CH106" s="45" t="s">
        <v>27</v>
      </c>
      <c r="CI106" s="45" t="s">
        <v>16</v>
      </c>
      <c r="CJ106" s="45" t="s">
        <v>17</v>
      </c>
    </row>
    <row r="107" spans="1:88" ht="15" customHeight="1" x14ac:dyDescent="0.25">
      <c r="A107" s="215" t="s">
        <v>42</v>
      </c>
      <c r="B107" s="45" t="s">
        <v>9</v>
      </c>
      <c r="C107" s="37">
        <v>8.5109000000000004E-2</v>
      </c>
      <c r="D107" s="17">
        <v>7.7715000000000006E-2</v>
      </c>
      <c r="E107" s="17">
        <v>8.6136000000000004E-2</v>
      </c>
      <c r="F107" s="17">
        <v>7.9796000000000006E-2</v>
      </c>
      <c r="G107" s="23">
        <v>8.5334999999999994E-2</v>
      </c>
      <c r="H107" s="17">
        <v>8.1994999999999998E-2</v>
      </c>
      <c r="I107" s="17">
        <v>8.4098999999999993E-2</v>
      </c>
      <c r="J107" s="17">
        <v>8.4198999999999996E-2</v>
      </c>
      <c r="K107" s="17">
        <v>8.2512000000000002E-2</v>
      </c>
      <c r="L107" s="17">
        <v>8.5277000000000006E-2</v>
      </c>
      <c r="M107" s="17">
        <v>8.2588999999999996E-2</v>
      </c>
      <c r="N107" s="17">
        <v>8.5237999999999994E-2</v>
      </c>
      <c r="O107" s="28">
        <v>8.5109000000000004E-2</v>
      </c>
      <c r="P107" s="28">
        <v>7.7715000000000006E-2</v>
      </c>
      <c r="Q107" s="28">
        <v>8.6136000000000004E-2</v>
      </c>
      <c r="R107" s="28">
        <v>7.9796000000000006E-2</v>
      </c>
      <c r="S107" s="28">
        <v>8.5334999999999994E-2</v>
      </c>
      <c r="T107" s="28">
        <v>8.1994999999999998E-2</v>
      </c>
      <c r="U107" s="28">
        <v>8.4098999999999993E-2</v>
      </c>
      <c r="V107" s="28">
        <v>8.4198999999999996E-2</v>
      </c>
      <c r="W107" s="28">
        <v>8.2512000000000002E-2</v>
      </c>
      <c r="X107" s="28">
        <v>8.5277000000000006E-2</v>
      </c>
      <c r="Y107" s="28">
        <v>8.2588999999999996E-2</v>
      </c>
      <c r="Z107" s="28">
        <v>8.5237999999999994E-2</v>
      </c>
      <c r="AA107" s="17">
        <v>8.5109000000000004E-2</v>
      </c>
      <c r="AB107" s="17">
        <v>7.7715000000000006E-2</v>
      </c>
      <c r="AC107" s="17">
        <v>8.6136000000000004E-2</v>
      </c>
      <c r="AD107" s="17">
        <v>7.9796000000000006E-2</v>
      </c>
      <c r="AE107" s="17">
        <v>8.5334999999999994E-2</v>
      </c>
      <c r="AF107" s="17">
        <v>8.1994999999999998E-2</v>
      </c>
      <c r="AG107" s="17">
        <v>8.4098999999999993E-2</v>
      </c>
      <c r="AH107" s="17">
        <v>8.4198999999999996E-2</v>
      </c>
      <c r="AI107" s="17">
        <v>8.2512000000000002E-2</v>
      </c>
      <c r="AJ107" s="17">
        <v>8.5277000000000006E-2</v>
      </c>
      <c r="AK107" s="17">
        <v>8.2588999999999996E-2</v>
      </c>
      <c r="AL107" s="17">
        <v>8.5237999999999994E-2</v>
      </c>
      <c r="AM107" s="28">
        <v>8.5109000000000004E-2</v>
      </c>
      <c r="AN107" s="28">
        <v>7.7715000000000006E-2</v>
      </c>
      <c r="AO107" s="28">
        <v>8.6136000000000004E-2</v>
      </c>
      <c r="AP107" s="28">
        <v>7.9796000000000006E-2</v>
      </c>
      <c r="AQ107" s="28">
        <v>8.5334999999999994E-2</v>
      </c>
      <c r="AR107" s="28">
        <v>8.1994999999999998E-2</v>
      </c>
      <c r="AS107" s="28">
        <v>8.4098999999999993E-2</v>
      </c>
      <c r="AT107" s="28">
        <v>8.4198999999999996E-2</v>
      </c>
      <c r="AU107" s="28">
        <v>8.2512000000000002E-2</v>
      </c>
      <c r="AV107" s="28">
        <v>8.5277000000000006E-2</v>
      </c>
      <c r="AW107" s="28">
        <v>8.2588999999999996E-2</v>
      </c>
      <c r="AX107" s="28">
        <v>8.5237999999999994E-2</v>
      </c>
      <c r="AY107" s="17">
        <v>8.5109000000000004E-2</v>
      </c>
      <c r="AZ107" s="17">
        <v>7.7715000000000006E-2</v>
      </c>
      <c r="BA107" s="17">
        <v>8.6136000000000004E-2</v>
      </c>
      <c r="BB107" s="17">
        <v>7.9796000000000006E-2</v>
      </c>
      <c r="BC107" s="17">
        <v>8.5334999999999994E-2</v>
      </c>
      <c r="BD107" s="17">
        <v>8.1994999999999998E-2</v>
      </c>
      <c r="BE107" s="17">
        <v>8.4098999999999993E-2</v>
      </c>
      <c r="BF107" s="17">
        <v>8.4198999999999996E-2</v>
      </c>
      <c r="BG107" s="17">
        <v>8.2512000000000002E-2</v>
      </c>
      <c r="BH107" s="17">
        <v>8.5277000000000006E-2</v>
      </c>
      <c r="BI107" s="17">
        <v>8.2588999999999996E-2</v>
      </c>
      <c r="BJ107" s="17">
        <v>8.5237999999999994E-2</v>
      </c>
      <c r="BK107" s="28">
        <v>8.5109000000000004E-2</v>
      </c>
      <c r="BL107" s="28">
        <v>7.7715000000000006E-2</v>
      </c>
      <c r="BM107" s="28">
        <v>8.6136000000000004E-2</v>
      </c>
      <c r="BN107" s="28">
        <v>7.9796000000000006E-2</v>
      </c>
      <c r="BO107" s="28">
        <v>8.5334999999999994E-2</v>
      </c>
      <c r="BP107" s="28">
        <v>8.1994999999999998E-2</v>
      </c>
      <c r="BQ107" s="28">
        <v>8.4098999999999993E-2</v>
      </c>
      <c r="BR107" s="28">
        <v>8.4198999999999996E-2</v>
      </c>
      <c r="BS107" s="28">
        <v>8.2512000000000002E-2</v>
      </c>
      <c r="BT107" s="28">
        <v>8.5277000000000006E-2</v>
      </c>
      <c r="BU107" s="28">
        <v>8.2588999999999996E-2</v>
      </c>
      <c r="BV107" s="28">
        <v>8.5237999999999994E-2</v>
      </c>
      <c r="BW107" s="17">
        <v>8.5109000000000004E-2</v>
      </c>
      <c r="BX107" s="17">
        <v>7.7715000000000006E-2</v>
      </c>
      <c r="BY107" s="17">
        <v>8.6136000000000004E-2</v>
      </c>
      <c r="BZ107" s="17">
        <v>7.9796000000000006E-2</v>
      </c>
      <c r="CA107" s="17">
        <v>8.5334999999999994E-2</v>
      </c>
      <c r="CB107" s="17">
        <v>8.1994999999999998E-2</v>
      </c>
      <c r="CC107" s="17">
        <v>8.4098999999999993E-2</v>
      </c>
      <c r="CD107" s="17">
        <v>8.4198999999999996E-2</v>
      </c>
      <c r="CE107" s="17">
        <v>8.2512000000000002E-2</v>
      </c>
      <c r="CF107" s="17">
        <v>8.5277000000000006E-2</v>
      </c>
      <c r="CG107" s="17">
        <v>8.2588999999999996E-2</v>
      </c>
      <c r="CH107" s="17">
        <v>8.5237999999999994E-2</v>
      </c>
      <c r="CI107" s="28">
        <v>8.5109000000000004E-2</v>
      </c>
      <c r="CJ107" s="28">
        <v>7.7715000000000006E-2</v>
      </c>
    </row>
    <row r="108" spans="1:88" x14ac:dyDescent="0.25">
      <c r="A108" s="216"/>
      <c r="B108" s="45" t="s">
        <v>6</v>
      </c>
      <c r="C108" s="37">
        <v>0.107824</v>
      </c>
      <c r="D108" s="17">
        <v>9.1051999999999994E-2</v>
      </c>
      <c r="E108" s="17">
        <v>7.1135000000000004E-2</v>
      </c>
      <c r="F108" s="17">
        <v>4.1179E-2</v>
      </c>
      <c r="G108" s="23">
        <v>4.4423999999999998E-2</v>
      </c>
      <c r="H108" s="17">
        <v>0.106128</v>
      </c>
      <c r="I108" s="17">
        <v>0.14288100000000001</v>
      </c>
      <c r="J108" s="17">
        <v>0.133494</v>
      </c>
      <c r="K108" s="17">
        <v>5.781E-2</v>
      </c>
      <c r="L108" s="17">
        <v>3.8018000000000003E-2</v>
      </c>
      <c r="M108" s="17">
        <v>6.2103999999999999E-2</v>
      </c>
      <c r="N108" s="17">
        <v>0.10395</v>
      </c>
      <c r="O108" s="28">
        <v>0.107824</v>
      </c>
      <c r="P108" s="28">
        <v>9.1051999999999994E-2</v>
      </c>
      <c r="Q108" s="28">
        <v>7.1135000000000004E-2</v>
      </c>
      <c r="R108" s="28">
        <v>4.1179E-2</v>
      </c>
      <c r="S108" s="28">
        <v>4.4423999999999998E-2</v>
      </c>
      <c r="T108" s="28">
        <v>0.106128</v>
      </c>
      <c r="U108" s="28">
        <v>0.14288100000000001</v>
      </c>
      <c r="V108" s="28">
        <v>0.133494</v>
      </c>
      <c r="W108" s="28">
        <v>5.781E-2</v>
      </c>
      <c r="X108" s="28">
        <v>3.8018000000000003E-2</v>
      </c>
      <c r="Y108" s="28">
        <v>6.2103999999999999E-2</v>
      </c>
      <c r="Z108" s="28">
        <v>0.10395</v>
      </c>
      <c r="AA108" s="17">
        <v>0.107824</v>
      </c>
      <c r="AB108" s="17">
        <v>9.1051999999999994E-2</v>
      </c>
      <c r="AC108" s="17">
        <v>7.1135000000000004E-2</v>
      </c>
      <c r="AD108" s="17">
        <v>4.1179E-2</v>
      </c>
      <c r="AE108" s="17">
        <v>4.4423999999999998E-2</v>
      </c>
      <c r="AF108" s="17">
        <v>0.106128</v>
      </c>
      <c r="AG108" s="17">
        <v>0.14288100000000001</v>
      </c>
      <c r="AH108" s="17">
        <v>0.133494</v>
      </c>
      <c r="AI108" s="17">
        <v>5.781E-2</v>
      </c>
      <c r="AJ108" s="17">
        <v>3.8018000000000003E-2</v>
      </c>
      <c r="AK108" s="17">
        <v>6.2103999999999999E-2</v>
      </c>
      <c r="AL108" s="17">
        <v>0.10395</v>
      </c>
      <c r="AM108" s="28">
        <v>0.107824</v>
      </c>
      <c r="AN108" s="28">
        <v>9.1051999999999994E-2</v>
      </c>
      <c r="AO108" s="28">
        <v>7.1135000000000004E-2</v>
      </c>
      <c r="AP108" s="28">
        <v>4.1179E-2</v>
      </c>
      <c r="AQ108" s="28">
        <v>4.4423999999999998E-2</v>
      </c>
      <c r="AR108" s="28">
        <v>0.106128</v>
      </c>
      <c r="AS108" s="28">
        <v>0.14288100000000001</v>
      </c>
      <c r="AT108" s="28">
        <v>0.133494</v>
      </c>
      <c r="AU108" s="28">
        <v>5.781E-2</v>
      </c>
      <c r="AV108" s="28">
        <v>3.8018000000000003E-2</v>
      </c>
      <c r="AW108" s="28">
        <v>6.2103999999999999E-2</v>
      </c>
      <c r="AX108" s="28">
        <v>0.10395</v>
      </c>
      <c r="AY108" s="17">
        <v>0.107824</v>
      </c>
      <c r="AZ108" s="17">
        <v>9.1051999999999994E-2</v>
      </c>
      <c r="BA108" s="17">
        <v>7.1135000000000004E-2</v>
      </c>
      <c r="BB108" s="17">
        <v>4.1179E-2</v>
      </c>
      <c r="BC108" s="17">
        <v>4.4423999999999998E-2</v>
      </c>
      <c r="BD108" s="17">
        <v>0.106128</v>
      </c>
      <c r="BE108" s="17">
        <v>0.14288100000000001</v>
      </c>
      <c r="BF108" s="17">
        <v>0.133494</v>
      </c>
      <c r="BG108" s="17">
        <v>5.781E-2</v>
      </c>
      <c r="BH108" s="17">
        <v>3.8018000000000003E-2</v>
      </c>
      <c r="BI108" s="17">
        <v>6.2103999999999999E-2</v>
      </c>
      <c r="BJ108" s="17">
        <v>0.10395</v>
      </c>
      <c r="BK108" s="28">
        <v>0.107824</v>
      </c>
      <c r="BL108" s="28">
        <v>9.1051999999999994E-2</v>
      </c>
      <c r="BM108" s="28">
        <v>7.1135000000000004E-2</v>
      </c>
      <c r="BN108" s="28">
        <v>4.1179E-2</v>
      </c>
      <c r="BO108" s="28">
        <v>4.4423999999999998E-2</v>
      </c>
      <c r="BP108" s="28">
        <v>0.106128</v>
      </c>
      <c r="BQ108" s="28">
        <v>0.14288100000000001</v>
      </c>
      <c r="BR108" s="28">
        <v>0.133494</v>
      </c>
      <c r="BS108" s="28">
        <v>5.781E-2</v>
      </c>
      <c r="BT108" s="28">
        <v>3.8018000000000003E-2</v>
      </c>
      <c r="BU108" s="28">
        <v>6.2103999999999999E-2</v>
      </c>
      <c r="BV108" s="28">
        <v>0.10395</v>
      </c>
      <c r="BW108" s="17">
        <v>0.107824</v>
      </c>
      <c r="BX108" s="17">
        <v>9.1051999999999994E-2</v>
      </c>
      <c r="BY108" s="17">
        <v>7.1135000000000004E-2</v>
      </c>
      <c r="BZ108" s="17">
        <v>4.1179E-2</v>
      </c>
      <c r="CA108" s="17">
        <v>4.4423999999999998E-2</v>
      </c>
      <c r="CB108" s="17">
        <v>0.106128</v>
      </c>
      <c r="CC108" s="17">
        <v>0.14288100000000001</v>
      </c>
      <c r="CD108" s="17">
        <v>0.133494</v>
      </c>
      <c r="CE108" s="17">
        <v>5.781E-2</v>
      </c>
      <c r="CF108" s="17">
        <v>3.8018000000000003E-2</v>
      </c>
      <c r="CG108" s="17">
        <v>6.2103999999999999E-2</v>
      </c>
      <c r="CH108" s="17">
        <v>0.10395</v>
      </c>
      <c r="CI108" s="28">
        <v>0.107824</v>
      </c>
      <c r="CJ108" s="28">
        <v>9.1051999999999994E-2</v>
      </c>
    </row>
    <row r="109" spans="1:88" x14ac:dyDescent="0.25">
      <c r="A109" s="216"/>
      <c r="B109" s="45" t="s">
        <v>10</v>
      </c>
      <c r="C109" s="37">
        <v>8.6096000000000006E-2</v>
      </c>
      <c r="D109" s="17">
        <v>7.8608999999999998E-2</v>
      </c>
      <c r="E109" s="17">
        <v>8.1547999999999995E-2</v>
      </c>
      <c r="F109" s="17">
        <v>7.2947999999999999E-2</v>
      </c>
      <c r="G109" s="23">
        <v>8.6277000000000006E-2</v>
      </c>
      <c r="H109" s="17">
        <v>8.3294000000000007E-2</v>
      </c>
      <c r="I109" s="17">
        <v>8.5859000000000005E-2</v>
      </c>
      <c r="J109" s="17">
        <v>8.5885000000000003E-2</v>
      </c>
      <c r="K109" s="17">
        <v>8.3474999999999994E-2</v>
      </c>
      <c r="L109" s="17">
        <v>8.6262000000000005E-2</v>
      </c>
      <c r="M109" s="17">
        <v>8.3496000000000001E-2</v>
      </c>
      <c r="N109" s="17">
        <v>8.6250999999999994E-2</v>
      </c>
      <c r="O109" s="28">
        <v>8.6096000000000006E-2</v>
      </c>
      <c r="P109" s="28">
        <v>7.8608999999999998E-2</v>
      </c>
      <c r="Q109" s="28">
        <v>8.1547999999999995E-2</v>
      </c>
      <c r="R109" s="28">
        <v>7.2947999999999999E-2</v>
      </c>
      <c r="S109" s="28">
        <v>8.6277000000000006E-2</v>
      </c>
      <c r="T109" s="28">
        <v>8.3294000000000007E-2</v>
      </c>
      <c r="U109" s="28">
        <v>8.5859000000000005E-2</v>
      </c>
      <c r="V109" s="28">
        <v>8.5885000000000003E-2</v>
      </c>
      <c r="W109" s="28">
        <v>8.3474999999999994E-2</v>
      </c>
      <c r="X109" s="28">
        <v>8.6262000000000005E-2</v>
      </c>
      <c r="Y109" s="28">
        <v>8.3496000000000001E-2</v>
      </c>
      <c r="Z109" s="28">
        <v>8.6250999999999994E-2</v>
      </c>
      <c r="AA109" s="17">
        <v>8.6096000000000006E-2</v>
      </c>
      <c r="AB109" s="17">
        <v>7.8608999999999998E-2</v>
      </c>
      <c r="AC109" s="17">
        <v>8.1547999999999995E-2</v>
      </c>
      <c r="AD109" s="17">
        <v>7.2947999999999999E-2</v>
      </c>
      <c r="AE109" s="17">
        <v>8.6277000000000006E-2</v>
      </c>
      <c r="AF109" s="17">
        <v>8.3294000000000007E-2</v>
      </c>
      <c r="AG109" s="17">
        <v>8.5859000000000005E-2</v>
      </c>
      <c r="AH109" s="17">
        <v>8.5885000000000003E-2</v>
      </c>
      <c r="AI109" s="17">
        <v>8.3474999999999994E-2</v>
      </c>
      <c r="AJ109" s="17">
        <v>8.6262000000000005E-2</v>
      </c>
      <c r="AK109" s="17">
        <v>8.3496000000000001E-2</v>
      </c>
      <c r="AL109" s="17">
        <v>8.6250999999999994E-2</v>
      </c>
      <c r="AM109" s="28">
        <v>8.6096000000000006E-2</v>
      </c>
      <c r="AN109" s="28">
        <v>7.8608999999999998E-2</v>
      </c>
      <c r="AO109" s="28">
        <v>8.1547999999999995E-2</v>
      </c>
      <c r="AP109" s="28">
        <v>7.2947999999999999E-2</v>
      </c>
      <c r="AQ109" s="28">
        <v>8.6277000000000006E-2</v>
      </c>
      <c r="AR109" s="28">
        <v>8.3294000000000007E-2</v>
      </c>
      <c r="AS109" s="28">
        <v>8.5859000000000005E-2</v>
      </c>
      <c r="AT109" s="28">
        <v>8.5885000000000003E-2</v>
      </c>
      <c r="AU109" s="28">
        <v>8.3474999999999994E-2</v>
      </c>
      <c r="AV109" s="28">
        <v>8.6262000000000005E-2</v>
      </c>
      <c r="AW109" s="28">
        <v>8.3496000000000001E-2</v>
      </c>
      <c r="AX109" s="28">
        <v>8.6250999999999994E-2</v>
      </c>
      <c r="AY109" s="17">
        <v>8.6096000000000006E-2</v>
      </c>
      <c r="AZ109" s="17">
        <v>7.8608999999999998E-2</v>
      </c>
      <c r="BA109" s="17">
        <v>8.1547999999999995E-2</v>
      </c>
      <c r="BB109" s="17">
        <v>7.2947999999999999E-2</v>
      </c>
      <c r="BC109" s="17">
        <v>8.6277000000000006E-2</v>
      </c>
      <c r="BD109" s="17">
        <v>8.3294000000000007E-2</v>
      </c>
      <c r="BE109" s="17">
        <v>8.5859000000000005E-2</v>
      </c>
      <c r="BF109" s="17">
        <v>8.5885000000000003E-2</v>
      </c>
      <c r="BG109" s="17">
        <v>8.3474999999999994E-2</v>
      </c>
      <c r="BH109" s="17">
        <v>8.6262000000000005E-2</v>
      </c>
      <c r="BI109" s="17">
        <v>8.3496000000000001E-2</v>
      </c>
      <c r="BJ109" s="17">
        <v>8.6250999999999994E-2</v>
      </c>
      <c r="BK109" s="28">
        <v>8.6096000000000006E-2</v>
      </c>
      <c r="BL109" s="28">
        <v>7.8608999999999998E-2</v>
      </c>
      <c r="BM109" s="28">
        <v>8.1547999999999995E-2</v>
      </c>
      <c r="BN109" s="28">
        <v>7.2947999999999999E-2</v>
      </c>
      <c r="BO109" s="28">
        <v>8.6277000000000006E-2</v>
      </c>
      <c r="BP109" s="28">
        <v>8.3294000000000007E-2</v>
      </c>
      <c r="BQ109" s="28">
        <v>8.5859000000000005E-2</v>
      </c>
      <c r="BR109" s="28">
        <v>8.5885000000000003E-2</v>
      </c>
      <c r="BS109" s="28">
        <v>8.3474999999999994E-2</v>
      </c>
      <c r="BT109" s="28">
        <v>8.6262000000000005E-2</v>
      </c>
      <c r="BU109" s="28">
        <v>8.3496000000000001E-2</v>
      </c>
      <c r="BV109" s="28">
        <v>8.6250999999999994E-2</v>
      </c>
      <c r="BW109" s="17">
        <v>8.6096000000000006E-2</v>
      </c>
      <c r="BX109" s="17">
        <v>7.8608999999999998E-2</v>
      </c>
      <c r="BY109" s="17">
        <v>8.1547999999999995E-2</v>
      </c>
      <c r="BZ109" s="17">
        <v>7.2947999999999999E-2</v>
      </c>
      <c r="CA109" s="17">
        <v>8.6277000000000006E-2</v>
      </c>
      <c r="CB109" s="17">
        <v>8.3294000000000007E-2</v>
      </c>
      <c r="CC109" s="17">
        <v>8.5859000000000005E-2</v>
      </c>
      <c r="CD109" s="17">
        <v>8.5885000000000003E-2</v>
      </c>
      <c r="CE109" s="17">
        <v>8.3474999999999994E-2</v>
      </c>
      <c r="CF109" s="17">
        <v>8.6262000000000005E-2</v>
      </c>
      <c r="CG109" s="17">
        <v>8.3496000000000001E-2</v>
      </c>
      <c r="CH109" s="17">
        <v>8.6250999999999994E-2</v>
      </c>
      <c r="CI109" s="28">
        <v>8.6096000000000006E-2</v>
      </c>
      <c r="CJ109" s="28">
        <v>7.8608999999999998E-2</v>
      </c>
    </row>
    <row r="110" spans="1:88" x14ac:dyDescent="0.25">
      <c r="A110" s="216"/>
      <c r="B110" s="45" t="s">
        <v>1</v>
      </c>
      <c r="C110" s="37">
        <v>6.0000000000000002E-6</v>
      </c>
      <c r="D110" s="17">
        <v>2.4699999999999999E-4</v>
      </c>
      <c r="E110" s="17">
        <v>7.2360000000000002E-3</v>
      </c>
      <c r="F110" s="17">
        <v>2.1690999999999998E-2</v>
      </c>
      <c r="G110" s="23">
        <v>6.2979999999999994E-2</v>
      </c>
      <c r="H110" s="17">
        <v>0.21317</v>
      </c>
      <c r="I110" s="17">
        <v>0.29002899999999998</v>
      </c>
      <c r="J110" s="17">
        <v>0.270206</v>
      </c>
      <c r="K110" s="17">
        <v>0.108695</v>
      </c>
      <c r="L110" s="17">
        <v>1.9643000000000001E-2</v>
      </c>
      <c r="M110" s="17">
        <v>6.0299999999999998E-3</v>
      </c>
      <c r="N110" s="17">
        <v>6.3999999999999997E-5</v>
      </c>
      <c r="O110" s="28">
        <v>6.0000000000000002E-6</v>
      </c>
      <c r="P110" s="28">
        <v>2.4699999999999999E-4</v>
      </c>
      <c r="Q110" s="28">
        <v>7.2360000000000002E-3</v>
      </c>
      <c r="R110" s="28">
        <v>2.1690999999999998E-2</v>
      </c>
      <c r="S110" s="28">
        <v>6.2979999999999994E-2</v>
      </c>
      <c r="T110" s="28">
        <v>0.21317</v>
      </c>
      <c r="U110" s="28">
        <v>0.29002899999999998</v>
      </c>
      <c r="V110" s="28">
        <v>0.270206</v>
      </c>
      <c r="W110" s="28">
        <v>0.108695</v>
      </c>
      <c r="X110" s="28">
        <v>1.9643000000000001E-2</v>
      </c>
      <c r="Y110" s="28">
        <v>6.0299999999999998E-3</v>
      </c>
      <c r="Z110" s="28">
        <v>6.3999999999999997E-5</v>
      </c>
      <c r="AA110" s="17">
        <v>6.0000000000000002E-6</v>
      </c>
      <c r="AB110" s="17">
        <v>2.4699999999999999E-4</v>
      </c>
      <c r="AC110" s="17">
        <v>7.2360000000000002E-3</v>
      </c>
      <c r="AD110" s="17">
        <v>2.1690999999999998E-2</v>
      </c>
      <c r="AE110" s="17">
        <v>6.2979999999999994E-2</v>
      </c>
      <c r="AF110" s="17">
        <v>0.21317</v>
      </c>
      <c r="AG110" s="17">
        <v>0.29002899999999998</v>
      </c>
      <c r="AH110" s="17">
        <v>0.270206</v>
      </c>
      <c r="AI110" s="17">
        <v>0.108695</v>
      </c>
      <c r="AJ110" s="17">
        <v>1.9643000000000001E-2</v>
      </c>
      <c r="AK110" s="17">
        <v>6.0299999999999998E-3</v>
      </c>
      <c r="AL110" s="17">
        <v>6.3999999999999997E-5</v>
      </c>
      <c r="AM110" s="28">
        <v>6.0000000000000002E-6</v>
      </c>
      <c r="AN110" s="28">
        <v>2.4699999999999999E-4</v>
      </c>
      <c r="AO110" s="28">
        <v>7.2360000000000002E-3</v>
      </c>
      <c r="AP110" s="28">
        <v>2.1690999999999998E-2</v>
      </c>
      <c r="AQ110" s="28">
        <v>6.2979999999999994E-2</v>
      </c>
      <c r="AR110" s="28">
        <v>0.21317</v>
      </c>
      <c r="AS110" s="28">
        <v>0.29002899999999998</v>
      </c>
      <c r="AT110" s="28">
        <v>0.270206</v>
      </c>
      <c r="AU110" s="28">
        <v>0.108695</v>
      </c>
      <c r="AV110" s="28">
        <v>1.9643000000000001E-2</v>
      </c>
      <c r="AW110" s="28">
        <v>6.0299999999999998E-3</v>
      </c>
      <c r="AX110" s="28">
        <v>6.3999999999999997E-5</v>
      </c>
      <c r="AY110" s="17">
        <v>6.0000000000000002E-6</v>
      </c>
      <c r="AZ110" s="17">
        <v>2.4699999999999999E-4</v>
      </c>
      <c r="BA110" s="17">
        <v>7.2360000000000002E-3</v>
      </c>
      <c r="BB110" s="17">
        <v>2.1690999999999998E-2</v>
      </c>
      <c r="BC110" s="17">
        <v>6.2979999999999994E-2</v>
      </c>
      <c r="BD110" s="17">
        <v>0.21317</v>
      </c>
      <c r="BE110" s="17">
        <v>0.29002899999999998</v>
      </c>
      <c r="BF110" s="17">
        <v>0.270206</v>
      </c>
      <c r="BG110" s="17">
        <v>0.108695</v>
      </c>
      <c r="BH110" s="17">
        <v>1.9643000000000001E-2</v>
      </c>
      <c r="BI110" s="17">
        <v>6.0299999999999998E-3</v>
      </c>
      <c r="BJ110" s="17">
        <v>6.3999999999999997E-5</v>
      </c>
      <c r="BK110" s="28">
        <v>6.0000000000000002E-6</v>
      </c>
      <c r="BL110" s="28">
        <v>2.4699999999999999E-4</v>
      </c>
      <c r="BM110" s="28">
        <v>7.2360000000000002E-3</v>
      </c>
      <c r="BN110" s="28">
        <v>2.1690999999999998E-2</v>
      </c>
      <c r="BO110" s="28">
        <v>6.2979999999999994E-2</v>
      </c>
      <c r="BP110" s="28">
        <v>0.21317</v>
      </c>
      <c r="BQ110" s="28">
        <v>0.29002899999999998</v>
      </c>
      <c r="BR110" s="28">
        <v>0.270206</v>
      </c>
      <c r="BS110" s="28">
        <v>0.108695</v>
      </c>
      <c r="BT110" s="28">
        <v>1.9643000000000001E-2</v>
      </c>
      <c r="BU110" s="28">
        <v>6.0299999999999998E-3</v>
      </c>
      <c r="BV110" s="28">
        <v>6.3999999999999997E-5</v>
      </c>
      <c r="BW110" s="17">
        <v>6.0000000000000002E-6</v>
      </c>
      <c r="BX110" s="17">
        <v>2.4699999999999999E-4</v>
      </c>
      <c r="BY110" s="17">
        <v>7.2360000000000002E-3</v>
      </c>
      <c r="BZ110" s="17">
        <v>2.1690999999999998E-2</v>
      </c>
      <c r="CA110" s="17">
        <v>6.2979999999999994E-2</v>
      </c>
      <c r="CB110" s="17">
        <v>0.21317</v>
      </c>
      <c r="CC110" s="17">
        <v>0.29002899999999998</v>
      </c>
      <c r="CD110" s="17">
        <v>0.270206</v>
      </c>
      <c r="CE110" s="17">
        <v>0.108695</v>
      </c>
      <c r="CF110" s="17">
        <v>1.9643000000000001E-2</v>
      </c>
      <c r="CG110" s="17">
        <v>6.0299999999999998E-3</v>
      </c>
      <c r="CH110" s="17">
        <v>6.3999999999999997E-5</v>
      </c>
      <c r="CI110" s="28">
        <v>6.0000000000000002E-6</v>
      </c>
      <c r="CJ110" s="28">
        <v>2.4699999999999999E-4</v>
      </c>
    </row>
    <row r="111" spans="1:88" x14ac:dyDescent="0.25">
      <c r="A111" s="216"/>
      <c r="B111" s="45" t="s">
        <v>11</v>
      </c>
      <c r="C111" s="37">
        <v>0.106265</v>
      </c>
      <c r="D111" s="17">
        <v>8.2161999999999999E-2</v>
      </c>
      <c r="E111" s="17">
        <v>7.0887000000000006E-2</v>
      </c>
      <c r="F111" s="17">
        <v>6.8145999999999998E-2</v>
      </c>
      <c r="G111" s="23">
        <v>8.1852999999999995E-2</v>
      </c>
      <c r="H111" s="17">
        <v>6.7163E-2</v>
      </c>
      <c r="I111" s="17">
        <v>8.6751999999999996E-2</v>
      </c>
      <c r="J111" s="17">
        <v>6.9401000000000004E-2</v>
      </c>
      <c r="K111" s="17">
        <v>8.2907999999999996E-2</v>
      </c>
      <c r="L111" s="17">
        <v>0.100507</v>
      </c>
      <c r="M111" s="17">
        <v>8.7251999999999996E-2</v>
      </c>
      <c r="N111" s="17">
        <v>9.6703999999999998E-2</v>
      </c>
      <c r="O111" s="28">
        <v>0.106265</v>
      </c>
      <c r="P111" s="28">
        <v>8.2161999999999999E-2</v>
      </c>
      <c r="Q111" s="28">
        <v>7.0887000000000006E-2</v>
      </c>
      <c r="R111" s="28">
        <v>6.8145999999999998E-2</v>
      </c>
      <c r="S111" s="28">
        <v>8.1852999999999995E-2</v>
      </c>
      <c r="T111" s="28">
        <v>6.7163E-2</v>
      </c>
      <c r="U111" s="28">
        <v>8.6751999999999996E-2</v>
      </c>
      <c r="V111" s="28">
        <v>6.9401000000000004E-2</v>
      </c>
      <c r="W111" s="28">
        <v>8.2907999999999996E-2</v>
      </c>
      <c r="X111" s="28">
        <v>0.100507</v>
      </c>
      <c r="Y111" s="28">
        <v>8.7251999999999996E-2</v>
      </c>
      <c r="Z111" s="28">
        <v>9.6703999999999998E-2</v>
      </c>
      <c r="AA111" s="17">
        <v>0.106265</v>
      </c>
      <c r="AB111" s="17">
        <v>8.2161999999999999E-2</v>
      </c>
      <c r="AC111" s="17">
        <v>7.0887000000000006E-2</v>
      </c>
      <c r="AD111" s="17">
        <v>6.8145999999999998E-2</v>
      </c>
      <c r="AE111" s="17">
        <v>8.1852999999999995E-2</v>
      </c>
      <c r="AF111" s="17">
        <v>6.7163E-2</v>
      </c>
      <c r="AG111" s="17">
        <v>8.6751999999999996E-2</v>
      </c>
      <c r="AH111" s="17">
        <v>6.9401000000000004E-2</v>
      </c>
      <c r="AI111" s="17">
        <v>8.2907999999999996E-2</v>
      </c>
      <c r="AJ111" s="17">
        <v>0.100507</v>
      </c>
      <c r="AK111" s="17">
        <v>8.7251999999999996E-2</v>
      </c>
      <c r="AL111" s="17">
        <v>9.6703999999999998E-2</v>
      </c>
      <c r="AM111" s="28">
        <v>0.106265</v>
      </c>
      <c r="AN111" s="28">
        <v>8.2161999999999999E-2</v>
      </c>
      <c r="AO111" s="28">
        <v>7.0887000000000006E-2</v>
      </c>
      <c r="AP111" s="28">
        <v>6.8145999999999998E-2</v>
      </c>
      <c r="AQ111" s="28">
        <v>8.1852999999999995E-2</v>
      </c>
      <c r="AR111" s="28">
        <v>6.7163E-2</v>
      </c>
      <c r="AS111" s="28">
        <v>8.6751999999999996E-2</v>
      </c>
      <c r="AT111" s="28">
        <v>6.9401000000000004E-2</v>
      </c>
      <c r="AU111" s="28">
        <v>8.2907999999999996E-2</v>
      </c>
      <c r="AV111" s="28">
        <v>0.100507</v>
      </c>
      <c r="AW111" s="28">
        <v>8.7251999999999996E-2</v>
      </c>
      <c r="AX111" s="28">
        <v>9.6703999999999998E-2</v>
      </c>
      <c r="AY111" s="17">
        <v>0.106265</v>
      </c>
      <c r="AZ111" s="17">
        <v>8.2161999999999999E-2</v>
      </c>
      <c r="BA111" s="17">
        <v>7.0887000000000006E-2</v>
      </c>
      <c r="BB111" s="17">
        <v>6.8145999999999998E-2</v>
      </c>
      <c r="BC111" s="17">
        <v>8.1852999999999995E-2</v>
      </c>
      <c r="BD111" s="17">
        <v>6.7163E-2</v>
      </c>
      <c r="BE111" s="17">
        <v>8.6751999999999996E-2</v>
      </c>
      <c r="BF111" s="17">
        <v>6.9401000000000004E-2</v>
      </c>
      <c r="BG111" s="17">
        <v>8.2907999999999996E-2</v>
      </c>
      <c r="BH111" s="17">
        <v>0.100507</v>
      </c>
      <c r="BI111" s="17">
        <v>8.7251999999999996E-2</v>
      </c>
      <c r="BJ111" s="17">
        <v>9.6703999999999998E-2</v>
      </c>
      <c r="BK111" s="28">
        <v>0.106265</v>
      </c>
      <c r="BL111" s="28">
        <v>8.2161999999999999E-2</v>
      </c>
      <c r="BM111" s="28">
        <v>7.0887000000000006E-2</v>
      </c>
      <c r="BN111" s="28">
        <v>6.8145999999999998E-2</v>
      </c>
      <c r="BO111" s="28">
        <v>8.1852999999999995E-2</v>
      </c>
      <c r="BP111" s="28">
        <v>6.7163E-2</v>
      </c>
      <c r="BQ111" s="28">
        <v>8.6751999999999996E-2</v>
      </c>
      <c r="BR111" s="28">
        <v>6.9401000000000004E-2</v>
      </c>
      <c r="BS111" s="28">
        <v>8.2907999999999996E-2</v>
      </c>
      <c r="BT111" s="28">
        <v>0.100507</v>
      </c>
      <c r="BU111" s="28">
        <v>8.7251999999999996E-2</v>
      </c>
      <c r="BV111" s="28">
        <v>9.6703999999999998E-2</v>
      </c>
      <c r="BW111" s="17">
        <v>0.106265</v>
      </c>
      <c r="BX111" s="17">
        <v>8.2161999999999999E-2</v>
      </c>
      <c r="BY111" s="17">
        <v>7.0887000000000006E-2</v>
      </c>
      <c r="BZ111" s="17">
        <v>6.8145999999999998E-2</v>
      </c>
      <c r="CA111" s="17">
        <v>8.1852999999999995E-2</v>
      </c>
      <c r="CB111" s="17">
        <v>6.7163E-2</v>
      </c>
      <c r="CC111" s="17">
        <v>8.6751999999999996E-2</v>
      </c>
      <c r="CD111" s="17">
        <v>6.9401000000000004E-2</v>
      </c>
      <c r="CE111" s="17">
        <v>8.2907999999999996E-2</v>
      </c>
      <c r="CF111" s="17">
        <v>0.100507</v>
      </c>
      <c r="CG111" s="17">
        <v>8.7251999999999996E-2</v>
      </c>
      <c r="CH111" s="17">
        <v>9.6703999999999998E-2</v>
      </c>
      <c r="CI111" s="28">
        <v>0.106265</v>
      </c>
      <c r="CJ111" s="28">
        <v>8.2161999999999999E-2</v>
      </c>
    </row>
    <row r="112" spans="1:88" x14ac:dyDescent="0.25">
      <c r="A112" s="216"/>
      <c r="B112" s="45" t="s">
        <v>12</v>
      </c>
      <c r="C112" s="37">
        <v>0.210397</v>
      </c>
      <c r="D112" s="17">
        <v>0.17743600000000001</v>
      </c>
      <c r="E112" s="17">
        <v>0.13192400000000001</v>
      </c>
      <c r="F112" s="17">
        <v>5.9718E-2</v>
      </c>
      <c r="G112" s="23">
        <v>2.6769000000000001E-2</v>
      </c>
      <c r="H112" s="17">
        <v>4.2950000000000002E-3</v>
      </c>
      <c r="I112" s="17">
        <v>2.895E-3</v>
      </c>
      <c r="J112" s="17">
        <v>3.4320000000000002E-3</v>
      </c>
      <c r="K112" s="17">
        <v>9.4020000000000006E-3</v>
      </c>
      <c r="L112" s="17">
        <v>5.5496999999999998E-2</v>
      </c>
      <c r="M112" s="17">
        <v>0.115452</v>
      </c>
      <c r="N112" s="17">
        <v>0.20278099999999999</v>
      </c>
      <c r="O112" s="28">
        <v>0.210397</v>
      </c>
      <c r="P112" s="28">
        <v>0.17743600000000001</v>
      </c>
      <c r="Q112" s="28">
        <v>0.13192400000000001</v>
      </c>
      <c r="R112" s="28">
        <v>5.9718E-2</v>
      </c>
      <c r="S112" s="28">
        <v>2.6769000000000001E-2</v>
      </c>
      <c r="T112" s="28">
        <v>4.2950000000000002E-3</v>
      </c>
      <c r="U112" s="28">
        <v>2.895E-3</v>
      </c>
      <c r="V112" s="28">
        <v>3.4320000000000002E-3</v>
      </c>
      <c r="W112" s="28">
        <v>9.4020000000000006E-3</v>
      </c>
      <c r="X112" s="28">
        <v>5.5496999999999998E-2</v>
      </c>
      <c r="Y112" s="28">
        <v>0.115452</v>
      </c>
      <c r="Z112" s="28">
        <v>0.20278099999999999</v>
      </c>
      <c r="AA112" s="17">
        <v>0.210397</v>
      </c>
      <c r="AB112" s="17">
        <v>0.17743600000000001</v>
      </c>
      <c r="AC112" s="17">
        <v>0.13192400000000001</v>
      </c>
      <c r="AD112" s="17">
        <v>5.9718E-2</v>
      </c>
      <c r="AE112" s="17">
        <v>2.6769000000000001E-2</v>
      </c>
      <c r="AF112" s="17">
        <v>4.2950000000000002E-3</v>
      </c>
      <c r="AG112" s="17">
        <v>2.895E-3</v>
      </c>
      <c r="AH112" s="17">
        <v>3.4320000000000002E-3</v>
      </c>
      <c r="AI112" s="17">
        <v>9.4020000000000006E-3</v>
      </c>
      <c r="AJ112" s="17">
        <v>5.5496999999999998E-2</v>
      </c>
      <c r="AK112" s="17">
        <v>0.115452</v>
      </c>
      <c r="AL112" s="17">
        <v>0.20278099999999999</v>
      </c>
      <c r="AM112" s="28">
        <v>0.210397</v>
      </c>
      <c r="AN112" s="28">
        <v>0.17743600000000001</v>
      </c>
      <c r="AO112" s="28">
        <v>0.13192400000000001</v>
      </c>
      <c r="AP112" s="28">
        <v>5.9718E-2</v>
      </c>
      <c r="AQ112" s="28">
        <v>2.6769000000000001E-2</v>
      </c>
      <c r="AR112" s="28">
        <v>4.2950000000000002E-3</v>
      </c>
      <c r="AS112" s="28">
        <v>2.895E-3</v>
      </c>
      <c r="AT112" s="28">
        <v>3.4320000000000002E-3</v>
      </c>
      <c r="AU112" s="28">
        <v>9.4020000000000006E-3</v>
      </c>
      <c r="AV112" s="28">
        <v>5.5496999999999998E-2</v>
      </c>
      <c r="AW112" s="28">
        <v>0.115452</v>
      </c>
      <c r="AX112" s="28">
        <v>0.20278099999999999</v>
      </c>
      <c r="AY112" s="17">
        <v>0.210397</v>
      </c>
      <c r="AZ112" s="17">
        <v>0.17743600000000001</v>
      </c>
      <c r="BA112" s="17">
        <v>0.13192400000000001</v>
      </c>
      <c r="BB112" s="17">
        <v>5.9718E-2</v>
      </c>
      <c r="BC112" s="17">
        <v>2.6769000000000001E-2</v>
      </c>
      <c r="BD112" s="17">
        <v>4.2950000000000002E-3</v>
      </c>
      <c r="BE112" s="17">
        <v>2.895E-3</v>
      </c>
      <c r="BF112" s="17">
        <v>3.4320000000000002E-3</v>
      </c>
      <c r="BG112" s="17">
        <v>9.4020000000000006E-3</v>
      </c>
      <c r="BH112" s="17">
        <v>5.5496999999999998E-2</v>
      </c>
      <c r="BI112" s="17">
        <v>0.115452</v>
      </c>
      <c r="BJ112" s="17">
        <v>0.20278099999999999</v>
      </c>
      <c r="BK112" s="28">
        <v>0.210397</v>
      </c>
      <c r="BL112" s="28">
        <v>0.17743600000000001</v>
      </c>
      <c r="BM112" s="28">
        <v>0.13192400000000001</v>
      </c>
      <c r="BN112" s="28">
        <v>5.9718E-2</v>
      </c>
      <c r="BO112" s="28">
        <v>2.6769000000000001E-2</v>
      </c>
      <c r="BP112" s="28">
        <v>4.2950000000000002E-3</v>
      </c>
      <c r="BQ112" s="28">
        <v>2.895E-3</v>
      </c>
      <c r="BR112" s="28">
        <v>3.4320000000000002E-3</v>
      </c>
      <c r="BS112" s="28">
        <v>9.4020000000000006E-3</v>
      </c>
      <c r="BT112" s="28">
        <v>5.5496999999999998E-2</v>
      </c>
      <c r="BU112" s="28">
        <v>0.115452</v>
      </c>
      <c r="BV112" s="28">
        <v>0.20278099999999999</v>
      </c>
      <c r="BW112" s="17">
        <v>0.210397</v>
      </c>
      <c r="BX112" s="17">
        <v>0.17743600000000001</v>
      </c>
      <c r="BY112" s="17">
        <v>0.13192400000000001</v>
      </c>
      <c r="BZ112" s="17">
        <v>5.9718E-2</v>
      </c>
      <c r="CA112" s="17">
        <v>2.6769000000000001E-2</v>
      </c>
      <c r="CB112" s="17">
        <v>4.2950000000000002E-3</v>
      </c>
      <c r="CC112" s="17">
        <v>2.895E-3</v>
      </c>
      <c r="CD112" s="17">
        <v>3.4320000000000002E-3</v>
      </c>
      <c r="CE112" s="17">
        <v>9.4020000000000006E-3</v>
      </c>
      <c r="CF112" s="17">
        <v>5.5496999999999998E-2</v>
      </c>
      <c r="CG112" s="17">
        <v>0.115452</v>
      </c>
      <c r="CH112" s="17">
        <v>0.20278099999999999</v>
      </c>
      <c r="CI112" s="28">
        <v>0.210397</v>
      </c>
      <c r="CJ112" s="28">
        <v>0.17743600000000001</v>
      </c>
    </row>
    <row r="113" spans="1:88" x14ac:dyDescent="0.25">
      <c r="A113" s="216"/>
      <c r="B113" s="45" t="s">
        <v>3</v>
      </c>
      <c r="C113" s="37">
        <v>0.107824</v>
      </c>
      <c r="D113" s="17">
        <v>9.1051999999999994E-2</v>
      </c>
      <c r="E113" s="17">
        <v>7.1135000000000004E-2</v>
      </c>
      <c r="F113" s="17">
        <v>4.1179E-2</v>
      </c>
      <c r="G113" s="23">
        <v>4.4423999999999998E-2</v>
      </c>
      <c r="H113" s="17">
        <v>0.106128</v>
      </c>
      <c r="I113" s="17">
        <v>0.14288100000000001</v>
      </c>
      <c r="J113" s="17">
        <v>0.133494</v>
      </c>
      <c r="K113" s="17">
        <v>5.781E-2</v>
      </c>
      <c r="L113" s="17">
        <v>3.8018000000000003E-2</v>
      </c>
      <c r="M113" s="17">
        <v>6.2103999999999999E-2</v>
      </c>
      <c r="N113" s="17">
        <v>0.10395</v>
      </c>
      <c r="O113" s="28">
        <v>0.107824</v>
      </c>
      <c r="P113" s="28">
        <v>9.1051999999999994E-2</v>
      </c>
      <c r="Q113" s="28">
        <v>7.1135000000000004E-2</v>
      </c>
      <c r="R113" s="28">
        <v>4.1179E-2</v>
      </c>
      <c r="S113" s="28">
        <v>4.4423999999999998E-2</v>
      </c>
      <c r="T113" s="28">
        <v>0.106128</v>
      </c>
      <c r="U113" s="28">
        <v>0.14288100000000001</v>
      </c>
      <c r="V113" s="28">
        <v>0.133494</v>
      </c>
      <c r="W113" s="28">
        <v>5.781E-2</v>
      </c>
      <c r="X113" s="28">
        <v>3.8018000000000003E-2</v>
      </c>
      <c r="Y113" s="28">
        <v>6.2103999999999999E-2</v>
      </c>
      <c r="Z113" s="28">
        <v>0.10395</v>
      </c>
      <c r="AA113" s="17">
        <v>0.107824</v>
      </c>
      <c r="AB113" s="17">
        <v>9.1051999999999994E-2</v>
      </c>
      <c r="AC113" s="17">
        <v>7.1135000000000004E-2</v>
      </c>
      <c r="AD113" s="17">
        <v>4.1179E-2</v>
      </c>
      <c r="AE113" s="17">
        <v>4.4423999999999998E-2</v>
      </c>
      <c r="AF113" s="17">
        <v>0.106128</v>
      </c>
      <c r="AG113" s="17">
        <v>0.14288100000000001</v>
      </c>
      <c r="AH113" s="17">
        <v>0.133494</v>
      </c>
      <c r="AI113" s="17">
        <v>5.781E-2</v>
      </c>
      <c r="AJ113" s="17">
        <v>3.8018000000000003E-2</v>
      </c>
      <c r="AK113" s="17">
        <v>6.2103999999999999E-2</v>
      </c>
      <c r="AL113" s="17">
        <v>0.10395</v>
      </c>
      <c r="AM113" s="28">
        <v>0.107824</v>
      </c>
      <c r="AN113" s="28">
        <v>9.1051999999999994E-2</v>
      </c>
      <c r="AO113" s="28">
        <v>7.1135000000000004E-2</v>
      </c>
      <c r="AP113" s="28">
        <v>4.1179E-2</v>
      </c>
      <c r="AQ113" s="28">
        <v>4.4423999999999998E-2</v>
      </c>
      <c r="AR113" s="28">
        <v>0.106128</v>
      </c>
      <c r="AS113" s="28">
        <v>0.14288100000000001</v>
      </c>
      <c r="AT113" s="28">
        <v>0.133494</v>
      </c>
      <c r="AU113" s="28">
        <v>5.781E-2</v>
      </c>
      <c r="AV113" s="28">
        <v>3.8018000000000003E-2</v>
      </c>
      <c r="AW113" s="28">
        <v>6.2103999999999999E-2</v>
      </c>
      <c r="AX113" s="28">
        <v>0.10395</v>
      </c>
      <c r="AY113" s="17">
        <v>0.107824</v>
      </c>
      <c r="AZ113" s="17">
        <v>9.1051999999999994E-2</v>
      </c>
      <c r="BA113" s="17">
        <v>7.1135000000000004E-2</v>
      </c>
      <c r="BB113" s="17">
        <v>4.1179E-2</v>
      </c>
      <c r="BC113" s="17">
        <v>4.4423999999999998E-2</v>
      </c>
      <c r="BD113" s="17">
        <v>0.106128</v>
      </c>
      <c r="BE113" s="17">
        <v>0.14288100000000001</v>
      </c>
      <c r="BF113" s="17">
        <v>0.133494</v>
      </c>
      <c r="BG113" s="17">
        <v>5.781E-2</v>
      </c>
      <c r="BH113" s="17">
        <v>3.8018000000000003E-2</v>
      </c>
      <c r="BI113" s="17">
        <v>6.2103999999999999E-2</v>
      </c>
      <c r="BJ113" s="17">
        <v>0.10395</v>
      </c>
      <c r="BK113" s="28">
        <v>0.107824</v>
      </c>
      <c r="BL113" s="28">
        <v>9.1051999999999994E-2</v>
      </c>
      <c r="BM113" s="28">
        <v>7.1135000000000004E-2</v>
      </c>
      <c r="BN113" s="28">
        <v>4.1179E-2</v>
      </c>
      <c r="BO113" s="28">
        <v>4.4423999999999998E-2</v>
      </c>
      <c r="BP113" s="28">
        <v>0.106128</v>
      </c>
      <c r="BQ113" s="28">
        <v>0.14288100000000001</v>
      </c>
      <c r="BR113" s="28">
        <v>0.133494</v>
      </c>
      <c r="BS113" s="28">
        <v>5.781E-2</v>
      </c>
      <c r="BT113" s="28">
        <v>3.8018000000000003E-2</v>
      </c>
      <c r="BU113" s="28">
        <v>6.2103999999999999E-2</v>
      </c>
      <c r="BV113" s="28">
        <v>0.10395</v>
      </c>
      <c r="BW113" s="17">
        <v>0.107824</v>
      </c>
      <c r="BX113" s="17">
        <v>9.1051999999999994E-2</v>
      </c>
      <c r="BY113" s="17">
        <v>7.1135000000000004E-2</v>
      </c>
      <c r="BZ113" s="17">
        <v>4.1179E-2</v>
      </c>
      <c r="CA113" s="17">
        <v>4.4423999999999998E-2</v>
      </c>
      <c r="CB113" s="17">
        <v>0.106128</v>
      </c>
      <c r="CC113" s="17">
        <v>0.14288100000000001</v>
      </c>
      <c r="CD113" s="17">
        <v>0.133494</v>
      </c>
      <c r="CE113" s="17">
        <v>5.781E-2</v>
      </c>
      <c r="CF113" s="17">
        <v>3.8018000000000003E-2</v>
      </c>
      <c r="CG113" s="17">
        <v>6.2103999999999999E-2</v>
      </c>
      <c r="CH113" s="17">
        <v>0.10395</v>
      </c>
      <c r="CI113" s="28">
        <v>0.107824</v>
      </c>
      <c r="CJ113" s="28">
        <v>9.1051999999999994E-2</v>
      </c>
    </row>
    <row r="114" spans="1:88" x14ac:dyDescent="0.25">
      <c r="A114" s="216"/>
      <c r="B114" s="45" t="s">
        <v>13</v>
      </c>
      <c r="C114" s="37">
        <v>9.3563999999999994E-2</v>
      </c>
      <c r="D114" s="17">
        <v>7.2162000000000004E-2</v>
      </c>
      <c r="E114" s="17">
        <v>7.8372999999999998E-2</v>
      </c>
      <c r="F114" s="17">
        <v>7.6534000000000005E-2</v>
      </c>
      <c r="G114" s="23">
        <v>9.4246999999999997E-2</v>
      </c>
      <c r="H114" s="17">
        <v>7.5599E-2</v>
      </c>
      <c r="I114" s="17">
        <v>9.6199999999999994E-2</v>
      </c>
      <c r="J114" s="17">
        <v>7.7077999999999994E-2</v>
      </c>
      <c r="K114" s="17">
        <v>8.1374000000000002E-2</v>
      </c>
      <c r="L114" s="17">
        <v>9.4072000000000003E-2</v>
      </c>
      <c r="M114" s="17">
        <v>7.6706999999999997E-2</v>
      </c>
      <c r="N114" s="17">
        <v>8.4089999999999998E-2</v>
      </c>
      <c r="O114" s="28">
        <v>9.3563999999999994E-2</v>
      </c>
      <c r="P114" s="28">
        <v>7.2162000000000004E-2</v>
      </c>
      <c r="Q114" s="28">
        <v>7.8372999999999998E-2</v>
      </c>
      <c r="R114" s="28">
        <v>7.6534000000000005E-2</v>
      </c>
      <c r="S114" s="28">
        <v>9.4246999999999997E-2</v>
      </c>
      <c r="T114" s="28">
        <v>7.5599E-2</v>
      </c>
      <c r="U114" s="28">
        <v>9.6199999999999994E-2</v>
      </c>
      <c r="V114" s="28">
        <v>7.7077999999999994E-2</v>
      </c>
      <c r="W114" s="28">
        <v>8.1374000000000002E-2</v>
      </c>
      <c r="X114" s="28">
        <v>9.4072000000000003E-2</v>
      </c>
      <c r="Y114" s="28">
        <v>7.6706999999999997E-2</v>
      </c>
      <c r="Z114" s="28">
        <v>8.4089999999999998E-2</v>
      </c>
      <c r="AA114" s="17">
        <v>9.3563999999999994E-2</v>
      </c>
      <c r="AB114" s="17">
        <v>7.2162000000000004E-2</v>
      </c>
      <c r="AC114" s="17">
        <v>7.8372999999999998E-2</v>
      </c>
      <c r="AD114" s="17">
        <v>7.6534000000000005E-2</v>
      </c>
      <c r="AE114" s="17">
        <v>9.4246999999999997E-2</v>
      </c>
      <c r="AF114" s="17">
        <v>7.5599E-2</v>
      </c>
      <c r="AG114" s="17">
        <v>9.6199999999999994E-2</v>
      </c>
      <c r="AH114" s="17">
        <v>7.7077999999999994E-2</v>
      </c>
      <c r="AI114" s="17">
        <v>8.1374000000000002E-2</v>
      </c>
      <c r="AJ114" s="17">
        <v>9.4072000000000003E-2</v>
      </c>
      <c r="AK114" s="17">
        <v>7.6706999999999997E-2</v>
      </c>
      <c r="AL114" s="17">
        <v>8.4089999999999998E-2</v>
      </c>
      <c r="AM114" s="28">
        <v>9.3563999999999994E-2</v>
      </c>
      <c r="AN114" s="28">
        <v>7.2162000000000004E-2</v>
      </c>
      <c r="AO114" s="28">
        <v>7.8372999999999998E-2</v>
      </c>
      <c r="AP114" s="28">
        <v>7.6534000000000005E-2</v>
      </c>
      <c r="AQ114" s="28">
        <v>9.4246999999999997E-2</v>
      </c>
      <c r="AR114" s="28">
        <v>7.5599E-2</v>
      </c>
      <c r="AS114" s="28">
        <v>9.6199999999999994E-2</v>
      </c>
      <c r="AT114" s="28">
        <v>7.7077999999999994E-2</v>
      </c>
      <c r="AU114" s="28">
        <v>8.1374000000000002E-2</v>
      </c>
      <c r="AV114" s="28">
        <v>9.4072000000000003E-2</v>
      </c>
      <c r="AW114" s="28">
        <v>7.6706999999999997E-2</v>
      </c>
      <c r="AX114" s="28">
        <v>8.4089999999999998E-2</v>
      </c>
      <c r="AY114" s="17">
        <v>9.3563999999999994E-2</v>
      </c>
      <c r="AZ114" s="17">
        <v>7.2162000000000004E-2</v>
      </c>
      <c r="BA114" s="17">
        <v>7.8372999999999998E-2</v>
      </c>
      <c r="BB114" s="17">
        <v>7.6534000000000005E-2</v>
      </c>
      <c r="BC114" s="17">
        <v>9.4246999999999997E-2</v>
      </c>
      <c r="BD114" s="17">
        <v>7.5599E-2</v>
      </c>
      <c r="BE114" s="17">
        <v>9.6199999999999994E-2</v>
      </c>
      <c r="BF114" s="17">
        <v>7.7077999999999994E-2</v>
      </c>
      <c r="BG114" s="17">
        <v>8.1374000000000002E-2</v>
      </c>
      <c r="BH114" s="17">
        <v>9.4072000000000003E-2</v>
      </c>
      <c r="BI114" s="17">
        <v>7.6706999999999997E-2</v>
      </c>
      <c r="BJ114" s="17">
        <v>8.4089999999999998E-2</v>
      </c>
      <c r="BK114" s="28">
        <v>9.3563999999999994E-2</v>
      </c>
      <c r="BL114" s="28">
        <v>7.2162000000000004E-2</v>
      </c>
      <c r="BM114" s="28">
        <v>7.8372999999999998E-2</v>
      </c>
      <c r="BN114" s="28">
        <v>7.6534000000000005E-2</v>
      </c>
      <c r="BO114" s="28">
        <v>9.4246999999999997E-2</v>
      </c>
      <c r="BP114" s="28">
        <v>7.5599E-2</v>
      </c>
      <c r="BQ114" s="28">
        <v>9.6199999999999994E-2</v>
      </c>
      <c r="BR114" s="28">
        <v>7.7077999999999994E-2</v>
      </c>
      <c r="BS114" s="28">
        <v>8.1374000000000002E-2</v>
      </c>
      <c r="BT114" s="28">
        <v>9.4072000000000003E-2</v>
      </c>
      <c r="BU114" s="28">
        <v>7.6706999999999997E-2</v>
      </c>
      <c r="BV114" s="28">
        <v>8.4089999999999998E-2</v>
      </c>
      <c r="BW114" s="17">
        <v>9.3563999999999994E-2</v>
      </c>
      <c r="BX114" s="17">
        <v>7.2162000000000004E-2</v>
      </c>
      <c r="BY114" s="17">
        <v>7.8372999999999998E-2</v>
      </c>
      <c r="BZ114" s="17">
        <v>7.6534000000000005E-2</v>
      </c>
      <c r="CA114" s="17">
        <v>9.4246999999999997E-2</v>
      </c>
      <c r="CB114" s="17">
        <v>7.5599E-2</v>
      </c>
      <c r="CC114" s="17">
        <v>9.6199999999999994E-2</v>
      </c>
      <c r="CD114" s="17">
        <v>7.7077999999999994E-2</v>
      </c>
      <c r="CE114" s="17">
        <v>8.1374000000000002E-2</v>
      </c>
      <c r="CF114" s="17">
        <v>9.4072000000000003E-2</v>
      </c>
      <c r="CG114" s="17">
        <v>7.6706999999999997E-2</v>
      </c>
      <c r="CH114" s="17">
        <v>8.4089999999999998E-2</v>
      </c>
      <c r="CI114" s="28">
        <v>9.3563999999999994E-2</v>
      </c>
      <c r="CJ114" s="28">
        <v>7.2162000000000004E-2</v>
      </c>
    </row>
    <row r="115" spans="1:88" x14ac:dyDescent="0.25">
      <c r="A115" s="216"/>
      <c r="B115" s="45" t="s">
        <v>4</v>
      </c>
      <c r="C115" s="37">
        <v>8.5109000000000004E-2</v>
      </c>
      <c r="D115" s="17">
        <v>7.7715000000000006E-2</v>
      </c>
      <c r="E115" s="17">
        <v>8.6136000000000004E-2</v>
      </c>
      <c r="F115" s="17">
        <v>7.9796000000000006E-2</v>
      </c>
      <c r="G115" s="23">
        <v>8.5334999999999994E-2</v>
      </c>
      <c r="H115" s="17">
        <v>8.1994999999999998E-2</v>
      </c>
      <c r="I115" s="17">
        <v>8.4098999999999993E-2</v>
      </c>
      <c r="J115" s="17">
        <v>8.4198999999999996E-2</v>
      </c>
      <c r="K115" s="17">
        <v>8.2512000000000002E-2</v>
      </c>
      <c r="L115" s="17">
        <v>8.5277000000000006E-2</v>
      </c>
      <c r="M115" s="17">
        <v>8.2588999999999996E-2</v>
      </c>
      <c r="N115" s="17">
        <v>8.5237999999999994E-2</v>
      </c>
      <c r="O115" s="28">
        <v>8.5109000000000004E-2</v>
      </c>
      <c r="P115" s="28">
        <v>7.7715000000000006E-2</v>
      </c>
      <c r="Q115" s="28">
        <v>8.6136000000000004E-2</v>
      </c>
      <c r="R115" s="28">
        <v>7.9796000000000006E-2</v>
      </c>
      <c r="S115" s="28">
        <v>8.5334999999999994E-2</v>
      </c>
      <c r="T115" s="28">
        <v>8.1994999999999998E-2</v>
      </c>
      <c r="U115" s="28">
        <v>8.4098999999999993E-2</v>
      </c>
      <c r="V115" s="28">
        <v>8.4198999999999996E-2</v>
      </c>
      <c r="W115" s="28">
        <v>8.2512000000000002E-2</v>
      </c>
      <c r="X115" s="28">
        <v>8.5277000000000006E-2</v>
      </c>
      <c r="Y115" s="28">
        <v>8.2588999999999996E-2</v>
      </c>
      <c r="Z115" s="28">
        <v>8.5237999999999994E-2</v>
      </c>
      <c r="AA115" s="17">
        <v>8.5109000000000004E-2</v>
      </c>
      <c r="AB115" s="17">
        <v>7.7715000000000006E-2</v>
      </c>
      <c r="AC115" s="17">
        <v>8.6136000000000004E-2</v>
      </c>
      <c r="AD115" s="17">
        <v>7.9796000000000006E-2</v>
      </c>
      <c r="AE115" s="17">
        <v>8.5334999999999994E-2</v>
      </c>
      <c r="AF115" s="17">
        <v>8.1994999999999998E-2</v>
      </c>
      <c r="AG115" s="17">
        <v>8.4098999999999993E-2</v>
      </c>
      <c r="AH115" s="17">
        <v>8.4198999999999996E-2</v>
      </c>
      <c r="AI115" s="17">
        <v>8.2512000000000002E-2</v>
      </c>
      <c r="AJ115" s="17">
        <v>8.5277000000000006E-2</v>
      </c>
      <c r="AK115" s="17">
        <v>8.2588999999999996E-2</v>
      </c>
      <c r="AL115" s="17">
        <v>8.5237999999999994E-2</v>
      </c>
      <c r="AM115" s="28">
        <v>8.5109000000000004E-2</v>
      </c>
      <c r="AN115" s="28">
        <v>7.7715000000000006E-2</v>
      </c>
      <c r="AO115" s="28">
        <v>8.6136000000000004E-2</v>
      </c>
      <c r="AP115" s="28">
        <v>7.9796000000000006E-2</v>
      </c>
      <c r="AQ115" s="28">
        <v>8.5334999999999994E-2</v>
      </c>
      <c r="AR115" s="28">
        <v>8.1994999999999998E-2</v>
      </c>
      <c r="AS115" s="28">
        <v>8.4098999999999993E-2</v>
      </c>
      <c r="AT115" s="28">
        <v>8.4198999999999996E-2</v>
      </c>
      <c r="AU115" s="28">
        <v>8.2512000000000002E-2</v>
      </c>
      <c r="AV115" s="28">
        <v>8.5277000000000006E-2</v>
      </c>
      <c r="AW115" s="28">
        <v>8.2588999999999996E-2</v>
      </c>
      <c r="AX115" s="28">
        <v>8.5237999999999994E-2</v>
      </c>
      <c r="AY115" s="17">
        <v>8.5109000000000004E-2</v>
      </c>
      <c r="AZ115" s="17">
        <v>7.7715000000000006E-2</v>
      </c>
      <c r="BA115" s="17">
        <v>8.6136000000000004E-2</v>
      </c>
      <c r="BB115" s="17">
        <v>7.9796000000000006E-2</v>
      </c>
      <c r="BC115" s="17">
        <v>8.5334999999999994E-2</v>
      </c>
      <c r="BD115" s="17">
        <v>8.1994999999999998E-2</v>
      </c>
      <c r="BE115" s="17">
        <v>8.4098999999999993E-2</v>
      </c>
      <c r="BF115" s="17">
        <v>8.4198999999999996E-2</v>
      </c>
      <c r="BG115" s="17">
        <v>8.2512000000000002E-2</v>
      </c>
      <c r="BH115" s="17">
        <v>8.5277000000000006E-2</v>
      </c>
      <c r="BI115" s="17">
        <v>8.2588999999999996E-2</v>
      </c>
      <c r="BJ115" s="17">
        <v>8.5237999999999994E-2</v>
      </c>
      <c r="BK115" s="28">
        <v>8.5109000000000004E-2</v>
      </c>
      <c r="BL115" s="28">
        <v>7.7715000000000006E-2</v>
      </c>
      <c r="BM115" s="28">
        <v>8.6136000000000004E-2</v>
      </c>
      <c r="BN115" s="28">
        <v>7.9796000000000006E-2</v>
      </c>
      <c r="BO115" s="28">
        <v>8.5334999999999994E-2</v>
      </c>
      <c r="BP115" s="28">
        <v>8.1994999999999998E-2</v>
      </c>
      <c r="BQ115" s="28">
        <v>8.4098999999999993E-2</v>
      </c>
      <c r="BR115" s="28">
        <v>8.4198999999999996E-2</v>
      </c>
      <c r="BS115" s="28">
        <v>8.2512000000000002E-2</v>
      </c>
      <c r="BT115" s="28">
        <v>8.5277000000000006E-2</v>
      </c>
      <c r="BU115" s="28">
        <v>8.2588999999999996E-2</v>
      </c>
      <c r="BV115" s="28">
        <v>8.5237999999999994E-2</v>
      </c>
      <c r="BW115" s="17">
        <v>8.5109000000000004E-2</v>
      </c>
      <c r="BX115" s="17">
        <v>7.7715000000000006E-2</v>
      </c>
      <c r="BY115" s="17">
        <v>8.6136000000000004E-2</v>
      </c>
      <c r="BZ115" s="17">
        <v>7.9796000000000006E-2</v>
      </c>
      <c r="CA115" s="17">
        <v>8.5334999999999994E-2</v>
      </c>
      <c r="CB115" s="17">
        <v>8.1994999999999998E-2</v>
      </c>
      <c r="CC115" s="17">
        <v>8.4098999999999993E-2</v>
      </c>
      <c r="CD115" s="17">
        <v>8.4198999999999996E-2</v>
      </c>
      <c r="CE115" s="17">
        <v>8.2512000000000002E-2</v>
      </c>
      <c r="CF115" s="17">
        <v>8.5277000000000006E-2</v>
      </c>
      <c r="CG115" s="17">
        <v>8.2588999999999996E-2</v>
      </c>
      <c r="CH115" s="17">
        <v>8.5237999999999994E-2</v>
      </c>
      <c r="CI115" s="28">
        <v>8.5109000000000004E-2</v>
      </c>
      <c r="CJ115" s="28">
        <v>7.7715000000000006E-2</v>
      </c>
    </row>
    <row r="116" spans="1:88" x14ac:dyDescent="0.25">
      <c r="A116" s="217"/>
      <c r="B116" s="45" t="s">
        <v>14</v>
      </c>
      <c r="C116" s="37">
        <v>8.5109000000000004E-2</v>
      </c>
      <c r="D116" s="17">
        <v>7.7715000000000006E-2</v>
      </c>
      <c r="E116" s="17">
        <v>8.6136000000000004E-2</v>
      </c>
      <c r="F116" s="17">
        <v>7.9796000000000006E-2</v>
      </c>
      <c r="G116" s="23">
        <v>8.5334999999999994E-2</v>
      </c>
      <c r="H116" s="17">
        <v>8.1994999999999998E-2</v>
      </c>
      <c r="I116" s="17">
        <v>8.4098999999999993E-2</v>
      </c>
      <c r="J116" s="17">
        <v>8.4198999999999996E-2</v>
      </c>
      <c r="K116" s="17">
        <v>8.2512000000000002E-2</v>
      </c>
      <c r="L116" s="17">
        <v>8.5277000000000006E-2</v>
      </c>
      <c r="M116" s="17">
        <v>8.2588999999999996E-2</v>
      </c>
      <c r="N116" s="17">
        <v>8.5237999999999994E-2</v>
      </c>
      <c r="O116" s="28">
        <v>8.5109000000000004E-2</v>
      </c>
      <c r="P116" s="28">
        <v>7.7715000000000006E-2</v>
      </c>
      <c r="Q116" s="28">
        <v>8.6136000000000004E-2</v>
      </c>
      <c r="R116" s="28">
        <v>7.9796000000000006E-2</v>
      </c>
      <c r="S116" s="28">
        <v>8.5334999999999994E-2</v>
      </c>
      <c r="T116" s="28">
        <v>8.1994999999999998E-2</v>
      </c>
      <c r="U116" s="28">
        <v>8.4098999999999993E-2</v>
      </c>
      <c r="V116" s="28">
        <v>8.4198999999999996E-2</v>
      </c>
      <c r="W116" s="28">
        <v>8.2512000000000002E-2</v>
      </c>
      <c r="X116" s="28">
        <v>8.5277000000000006E-2</v>
      </c>
      <c r="Y116" s="28">
        <v>8.2588999999999996E-2</v>
      </c>
      <c r="Z116" s="28">
        <v>8.5237999999999994E-2</v>
      </c>
      <c r="AA116" s="17">
        <v>8.5109000000000004E-2</v>
      </c>
      <c r="AB116" s="17">
        <v>7.7715000000000006E-2</v>
      </c>
      <c r="AC116" s="17">
        <v>8.6136000000000004E-2</v>
      </c>
      <c r="AD116" s="17">
        <v>7.9796000000000006E-2</v>
      </c>
      <c r="AE116" s="17">
        <v>8.5334999999999994E-2</v>
      </c>
      <c r="AF116" s="17">
        <v>8.1994999999999998E-2</v>
      </c>
      <c r="AG116" s="17">
        <v>8.4098999999999993E-2</v>
      </c>
      <c r="AH116" s="17">
        <v>8.4198999999999996E-2</v>
      </c>
      <c r="AI116" s="17">
        <v>8.2512000000000002E-2</v>
      </c>
      <c r="AJ116" s="17">
        <v>8.5277000000000006E-2</v>
      </c>
      <c r="AK116" s="17">
        <v>8.2588999999999996E-2</v>
      </c>
      <c r="AL116" s="17">
        <v>8.5237999999999994E-2</v>
      </c>
      <c r="AM116" s="28">
        <v>8.5109000000000004E-2</v>
      </c>
      <c r="AN116" s="28">
        <v>7.7715000000000006E-2</v>
      </c>
      <c r="AO116" s="28">
        <v>8.6136000000000004E-2</v>
      </c>
      <c r="AP116" s="28">
        <v>7.9796000000000006E-2</v>
      </c>
      <c r="AQ116" s="28">
        <v>8.5334999999999994E-2</v>
      </c>
      <c r="AR116" s="28">
        <v>8.1994999999999998E-2</v>
      </c>
      <c r="AS116" s="28">
        <v>8.4098999999999993E-2</v>
      </c>
      <c r="AT116" s="28">
        <v>8.4198999999999996E-2</v>
      </c>
      <c r="AU116" s="28">
        <v>8.2512000000000002E-2</v>
      </c>
      <c r="AV116" s="28">
        <v>8.5277000000000006E-2</v>
      </c>
      <c r="AW116" s="28">
        <v>8.2588999999999996E-2</v>
      </c>
      <c r="AX116" s="28">
        <v>8.5237999999999994E-2</v>
      </c>
      <c r="AY116" s="17">
        <v>8.5109000000000004E-2</v>
      </c>
      <c r="AZ116" s="17">
        <v>7.7715000000000006E-2</v>
      </c>
      <c r="BA116" s="17">
        <v>8.6136000000000004E-2</v>
      </c>
      <c r="BB116" s="17">
        <v>7.9796000000000006E-2</v>
      </c>
      <c r="BC116" s="17">
        <v>8.5334999999999994E-2</v>
      </c>
      <c r="BD116" s="17">
        <v>8.1994999999999998E-2</v>
      </c>
      <c r="BE116" s="17">
        <v>8.4098999999999993E-2</v>
      </c>
      <c r="BF116" s="17">
        <v>8.4198999999999996E-2</v>
      </c>
      <c r="BG116" s="17">
        <v>8.2512000000000002E-2</v>
      </c>
      <c r="BH116" s="17">
        <v>8.5277000000000006E-2</v>
      </c>
      <c r="BI116" s="17">
        <v>8.2588999999999996E-2</v>
      </c>
      <c r="BJ116" s="17">
        <v>8.5237999999999994E-2</v>
      </c>
      <c r="BK116" s="28">
        <v>8.5109000000000004E-2</v>
      </c>
      <c r="BL116" s="28">
        <v>7.7715000000000006E-2</v>
      </c>
      <c r="BM116" s="28">
        <v>8.6136000000000004E-2</v>
      </c>
      <c r="BN116" s="28">
        <v>7.9796000000000006E-2</v>
      </c>
      <c r="BO116" s="28">
        <v>8.5334999999999994E-2</v>
      </c>
      <c r="BP116" s="28">
        <v>8.1994999999999998E-2</v>
      </c>
      <c r="BQ116" s="28">
        <v>8.4098999999999993E-2</v>
      </c>
      <c r="BR116" s="28">
        <v>8.4198999999999996E-2</v>
      </c>
      <c r="BS116" s="28">
        <v>8.2512000000000002E-2</v>
      </c>
      <c r="BT116" s="28">
        <v>8.5277000000000006E-2</v>
      </c>
      <c r="BU116" s="28">
        <v>8.2588999999999996E-2</v>
      </c>
      <c r="BV116" s="28">
        <v>8.5237999999999994E-2</v>
      </c>
      <c r="BW116" s="17">
        <v>8.5109000000000004E-2</v>
      </c>
      <c r="BX116" s="17">
        <v>7.7715000000000006E-2</v>
      </c>
      <c r="BY116" s="17">
        <v>8.6136000000000004E-2</v>
      </c>
      <c r="BZ116" s="17">
        <v>7.9796000000000006E-2</v>
      </c>
      <c r="CA116" s="17">
        <v>8.5334999999999994E-2</v>
      </c>
      <c r="CB116" s="17">
        <v>8.1994999999999998E-2</v>
      </c>
      <c r="CC116" s="17">
        <v>8.4098999999999993E-2</v>
      </c>
      <c r="CD116" s="17">
        <v>8.4198999999999996E-2</v>
      </c>
      <c r="CE116" s="17">
        <v>8.2512000000000002E-2</v>
      </c>
      <c r="CF116" s="17">
        <v>8.5277000000000006E-2</v>
      </c>
      <c r="CG116" s="17">
        <v>8.2588999999999996E-2</v>
      </c>
      <c r="CH116" s="17">
        <v>8.5237999999999994E-2</v>
      </c>
      <c r="CI116" s="28">
        <v>8.5109000000000004E-2</v>
      </c>
      <c r="CJ116" s="28">
        <v>7.7715000000000006E-2</v>
      </c>
    </row>
    <row r="117" spans="1:88" x14ac:dyDescent="0.25">
      <c r="A117" s="217"/>
      <c r="B117" s="45" t="s">
        <v>15</v>
      </c>
      <c r="C117" s="37">
        <v>8.5109000000000004E-2</v>
      </c>
      <c r="D117" s="17">
        <v>7.7715000000000006E-2</v>
      </c>
      <c r="E117" s="17">
        <v>8.6136000000000004E-2</v>
      </c>
      <c r="F117" s="17">
        <v>7.9796000000000006E-2</v>
      </c>
      <c r="G117" s="23">
        <v>8.5334999999999994E-2</v>
      </c>
      <c r="H117" s="17">
        <v>8.1994999999999998E-2</v>
      </c>
      <c r="I117" s="17">
        <v>8.4098999999999993E-2</v>
      </c>
      <c r="J117" s="17">
        <v>8.4198999999999996E-2</v>
      </c>
      <c r="K117" s="17">
        <v>8.2512000000000002E-2</v>
      </c>
      <c r="L117" s="17">
        <v>8.5277000000000006E-2</v>
      </c>
      <c r="M117" s="17">
        <v>8.2588999999999996E-2</v>
      </c>
      <c r="N117" s="17">
        <v>8.5237999999999994E-2</v>
      </c>
      <c r="O117" s="28">
        <v>8.5109000000000004E-2</v>
      </c>
      <c r="P117" s="28">
        <v>7.7715000000000006E-2</v>
      </c>
      <c r="Q117" s="28">
        <v>8.6136000000000004E-2</v>
      </c>
      <c r="R117" s="28">
        <v>7.9796000000000006E-2</v>
      </c>
      <c r="S117" s="28">
        <v>8.5334999999999994E-2</v>
      </c>
      <c r="T117" s="28">
        <v>8.1994999999999998E-2</v>
      </c>
      <c r="U117" s="28">
        <v>8.4098999999999993E-2</v>
      </c>
      <c r="V117" s="28">
        <v>8.4198999999999996E-2</v>
      </c>
      <c r="W117" s="28">
        <v>8.2512000000000002E-2</v>
      </c>
      <c r="X117" s="28">
        <v>8.5277000000000006E-2</v>
      </c>
      <c r="Y117" s="28">
        <v>8.2588999999999996E-2</v>
      </c>
      <c r="Z117" s="28">
        <v>8.5237999999999994E-2</v>
      </c>
      <c r="AA117" s="17">
        <v>8.5109000000000004E-2</v>
      </c>
      <c r="AB117" s="17">
        <v>7.7715000000000006E-2</v>
      </c>
      <c r="AC117" s="17">
        <v>8.6136000000000004E-2</v>
      </c>
      <c r="AD117" s="17">
        <v>7.9796000000000006E-2</v>
      </c>
      <c r="AE117" s="17">
        <v>8.5334999999999994E-2</v>
      </c>
      <c r="AF117" s="17">
        <v>8.1994999999999998E-2</v>
      </c>
      <c r="AG117" s="17">
        <v>8.4098999999999993E-2</v>
      </c>
      <c r="AH117" s="17">
        <v>8.4198999999999996E-2</v>
      </c>
      <c r="AI117" s="17">
        <v>8.2512000000000002E-2</v>
      </c>
      <c r="AJ117" s="17">
        <v>8.5277000000000006E-2</v>
      </c>
      <c r="AK117" s="17">
        <v>8.2588999999999996E-2</v>
      </c>
      <c r="AL117" s="17">
        <v>8.5237999999999994E-2</v>
      </c>
      <c r="AM117" s="28">
        <v>8.5109000000000004E-2</v>
      </c>
      <c r="AN117" s="28">
        <v>7.7715000000000006E-2</v>
      </c>
      <c r="AO117" s="28">
        <v>8.6136000000000004E-2</v>
      </c>
      <c r="AP117" s="28">
        <v>7.9796000000000006E-2</v>
      </c>
      <c r="AQ117" s="28">
        <v>8.5334999999999994E-2</v>
      </c>
      <c r="AR117" s="28">
        <v>8.1994999999999998E-2</v>
      </c>
      <c r="AS117" s="28">
        <v>8.4098999999999993E-2</v>
      </c>
      <c r="AT117" s="28">
        <v>8.4198999999999996E-2</v>
      </c>
      <c r="AU117" s="28">
        <v>8.2512000000000002E-2</v>
      </c>
      <c r="AV117" s="28">
        <v>8.5277000000000006E-2</v>
      </c>
      <c r="AW117" s="28">
        <v>8.2588999999999996E-2</v>
      </c>
      <c r="AX117" s="28">
        <v>8.5237999999999994E-2</v>
      </c>
      <c r="AY117" s="17">
        <v>8.5109000000000004E-2</v>
      </c>
      <c r="AZ117" s="17">
        <v>7.7715000000000006E-2</v>
      </c>
      <c r="BA117" s="17">
        <v>8.6136000000000004E-2</v>
      </c>
      <c r="BB117" s="17">
        <v>7.9796000000000006E-2</v>
      </c>
      <c r="BC117" s="17">
        <v>8.5334999999999994E-2</v>
      </c>
      <c r="BD117" s="17">
        <v>8.1994999999999998E-2</v>
      </c>
      <c r="BE117" s="17">
        <v>8.4098999999999993E-2</v>
      </c>
      <c r="BF117" s="17">
        <v>8.4198999999999996E-2</v>
      </c>
      <c r="BG117" s="17">
        <v>8.2512000000000002E-2</v>
      </c>
      <c r="BH117" s="17">
        <v>8.5277000000000006E-2</v>
      </c>
      <c r="BI117" s="17">
        <v>8.2588999999999996E-2</v>
      </c>
      <c r="BJ117" s="17">
        <v>8.5237999999999994E-2</v>
      </c>
      <c r="BK117" s="28">
        <v>8.5109000000000004E-2</v>
      </c>
      <c r="BL117" s="28">
        <v>7.7715000000000006E-2</v>
      </c>
      <c r="BM117" s="28">
        <v>8.6136000000000004E-2</v>
      </c>
      <c r="BN117" s="28">
        <v>7.9796000000000006E-2</v>
      </c>
      <c r="BO117" s="28">
        <v>8.5334999999999994E-2</v>
      </c>
      <c r="BP117" s="28">
        <v>8.1994999999999998E-2</v>
      </c>
      <c r="BQ117" s="28">
        <v>8.4098999999999993E-2</v>
      </c>
      <c r="BR117" s="28">
        <v>8.4198999999999996E-2</v>
      </c>
      <c r="BS117" s="28">
        <v>8.2512000000000002E-2</v>
      </c>
      <c r="BT117" s="28">
        <v>8.5277000000000006E-2</v>
      </c>
      <c r="BU117" s="28">
        <v>8.2588999999999996E-2</v>
      </c>
      <c r="BV117" s="28">
        <v>8.5237999999999994E-2</v>
      </c>
      <c r="BW117" s="17">
        <v>8.5109000000000004E-2</v>
      </c>
      <c r="BX117" s="17">
        <v>7.7715000000000006E-2</v>
      </c>
      <c r="BY117" s="17">
        <v>8.6136000000000004E-2</v>
      </c>
      <c r="BZ117" s="17">
        <v>7.9796000000000006E-2</v>
      </c>
      <c r="CA117" s="17">
        <v>8.5334999999999994E-2</v>
      </c>
      <c r="CB117" s="17">
        <v>8.1994999999999998E-2</v>
      </c>
      <c r="CC117" s="17">
        <v>8.4098999999999993E-2</v>
      </c>
      <c r="CD117" s="17">
        <v>8.4198999999999996E-2</v>
      </c>
      <c r="CE117" s="17">
        <v>8.2512000000000002E-2</v>
      </c>
      <c r="CF117" s="17">
        <v>8.5277000000000006E-2</v>
      </c>
      <c r="CG117" s="17">
        <v>8.2588999999999996E-2</v>
      </c>
      <c r="CH117" s="17">
        <v>8.5237999999999994E-2</v>
      </c>
      <c r="CI117" s="28">
        <v>8.5109000000000004E-2</v>
      </c>
      <c r="CJ117" s="28">
        <v>7.7715000000000006E-2</v>
      </c>
    </row>
    <row r="118" spans="1:88" x14ac:dyDescent="0.25">
      <c r="A118" s="217"/>
      <c r="B118" s="45" t="s">
        <v>7</v>
      </c>
      <c r="C118" s="37">
        <v>8.3486000000000005E-2</v>
      </c>
      <c r="D118" s="17">
        <v>7.6158000000000003E-2</v>
      </c>
      <c r="E118" s="17">
        <v>8.3346000000000003E-2</v>
      </c>
      <c r="F118" s="17">
        <v>8.0782999999999994E-2</v>
      </c>
      <c r="G118" s="23">
        <v>8.5133E-2</v>
      </c>
      <c r="H118" s="17">
        <v>8.4294999999999995E-2</v>
      </c>
      <c r="I118" s="17">
        <v>8.7456999999999993E-2</v>
      </c>
      <c r="J118" s="17">
        <v>8.7230000000000002E-2</v>
      </c>
      <c r="K118" s="17">
        <v>8.3319000000000004E-2</v>
      </c>
      <c r="L118" s="17">
        <v>8.4562999999999999E-2</v>
      </c>
      <c r="M118" s="17">
        <v>8.1112000000000004E-2</v>
      </c>
      <c r="N118" s="17">
        <v>8.3118999999999998E-2</v>
      </c>
      <c r="O118" s="28">
        <v>8.3486000000000005E-2</v>
      </c>
      <c r="P118" s="28">
        <v>7.6158000000000003E-2</v>
      </c>
      <c r="Q118" s="28">
        <v>8.3346000000000003E-2</v>
      </c>
      <c r="R118" s="28">
        <v>8.0782999999999994E-2</v>
      </c>
      <c r="S118" s="28">
        <v>8.5133E-2</v>
      </c>
      <c r="T118" s="28">
        <v>8.4294999999999995E-2</v>
      </c>
      <c r="U118" s="28">
        <v>8.7456999999999993E-2</v>
      </c>
      <c r="V118" s="28">
        <v>8.7230000000000002E-2</v>
      </c>
      <c r="W118" s="28">
        <v>8.3319000000000004E-2</v>
      </c>
      <c r="X118" s="28">
        <v>8.4562999999999999E-2</v>
      </c>
      <c r="Y118" s="28">
        <v>8.1112000000000004E-2</v>
      </c>
      <c r="Z118" s="28">
        <v>8.3118999999999998E-2</v>
      </c>
      <c r="AA118" s="17">
        <v>8.3486000000000005E-2</v>
      </c>
      <c r="AB118" s="17">
        <v>7.6158000000000003E-2</v>
      </c>
      <c r="AC118" s="17">
        <v>8.3346000000000003E-2</v>
      </c>
      <c r="AD118" s="17">
        <v>8.0782999999999994E-2</v>
      </c>
      <c r="AE118" s="17">
        <v>8.5133E-2</v>
      </c>
      <c r="AF118" s="17">
        <v>8.4294999999999995E-2</v>
      </c>
      <c r="AG118" s="17">
        <v>8.7456999999999993E-2</v>
      </c>
      <c r="AH118" s="17">
        <v>8.7230000000000002E-2</v>
      </c>
      <c r="AI118" s="17">
        <v>8.3319000000000004E-2</v>
      </c>
      <c r="AJ118" s="17">
        <v>8.4562999999999999E-2</v>
      </c>
      <c r="AK118" s="17">
        <v>8.1112000000000004E-2</v>
      </c>
      <c r="AL118" s="17">
        <v>8.3118999999999998E-2</v>
      </c>
      <c r="AM118" s="28">
        <v>8.3486000000000005E-2</v>
      </c>
      <c r="AN118" s="28">
        <v>7.6158000000000003E-2</v>
      </c>
      <c r="AO118" s="28">
        <v>8.3346000000000003E-2</v>
      </c>
      <c r="AP118" s="28">
        <v>8.0782999999999994E-2</v>
      </c>
      <c r="AQ118" s="28">
        <v>8.5133E-2</v>
      </c>
      <c r="AR118" s="28">
        <v>8.4294999999999995E-2</v>
      </c>
      <c r="AS118" s="28">
        <v>8.7456999999999993E-2</v>
      </c>
      <c r="AT118" s="28">
        <v>8.7230000000000002E-2</v>
      </c>
      <c r="AU118" s="28">
        <v>8.3319000000000004E-2</v>
      </c>
      <c r="AV118" s="28">
        <v>8.4562999999999999E-2</v>
      </c>
      <c r="AW118" s="28">
        <v>8.1112000000000004E-2</v>
      </c>
      <c r="AX118" s="28">
        <v>8.3118999999999998E-2</v>
      </c>
      <c r="AY118" s="17">
        <v>8.3486000000000005E-2</v>
      </c>
      <c r="AZ118" s="17">
        <v>7.6158000000000003E-2</v>
      </c>
      <c r="BA118" s="17">
        <v>8.3346000000000003E-2</v>
      </c>
      <c r="BB118" s="17">
        <v>8.0782999999999994E-2</v>
      </c>
      <c r="BC118" s="17">
        <v>8.5133E-2</v>
      </c>
      <c r="BD118" s="17">
        <v>8.4294999999999995E-2</v>
      </c>
      <c r="BE118" s="17">
        <v>8.7456999999999993E-2</v>
      </c>
      <c r="BF118" s="17">
        <v>8.7230000000000002E-2</v>
      </c>
      <c r="BG118" s="17">
        <v>8.3319000000000004E-2</v>
      </c>
      <c r="BH118" s="17">
        <v>8.4562999999999999E-2</v>
      </c>
      <c r="BI118" s="17">
        <v>8.1112000000000004E-2</v>
      </c>
      <c r="BJ118" s="17">
        <v>8.3118999999999998E-2</v>
      </c>
      <c r="BK118" s="28">
        <v>8.3486000000000005E-2</v>
      </c>
      <c r="BL118" s="28">
        <v>7.6158000000000003E-2</v>
      </c>
      <c r="BM118" s="28">
        <v>8.3346000000000003E-2</v>
      </c>
      <c r="BN118" s="28">
        <v>8.0782999999999994E-2</v>
      </c>
      <c r="BO118" s="28">
        <v>8.5133E-2</v>
      </c>
      <c r="BP118" s="28">
        <v>8.4294999999999995E-2</v>
      </c>
      <c r="BQ118" s="28">
        <v>8.7456999999999993E-2</v>
      </c>
      <c r="BR118" s="28">
        <v>8.7230000000000002E-2</v>
      </c>
      <c r="BS118" s="28">
        <v>8.3319000000000004E-2</v>
      </c>
      <c r="BT118" s="28">
        <v>8.4562999999999999E-2</v>
      </c>
      <c r="BU118" s="28">
        <v>8.1112000000000004E-2</v>
      </c>
      <c r="BV118" s="28">
        <v>8.3118999999999998E-2</v>
      </c>
      <c r="BW118" s="17">
        <v>8.3486000000000005E-2</v>
      </c>
      <c r="BX118" s="17">
        <v>7.6158000000000003E-2</v>
      </c>
      <c r="BY118" s="17">
        <v>8.3346000000000003E-2</v>
      </c>
      <c r="BZ118" s="17">
        <v>8.0782999999999994E-2</v>
      </c>
      <c r="CA118" s="17">
        <v>8.5133E-2</v>
      </c>
      <c r="CB118" s="17">
        <v>8.4294999999999995E-2</v>
      </c>
      <c r="CC118" s="17">
        <v>8.7456999999999993E-2</v>
      </c>
      <c r="CD118" s="17">
        <v>8.7230000000000002E-2</v>
      </c>
      <c r="CE118" s="17">
        <v>8.3319000000000004E-2</v>
      </c>
      <c r="CF118" s="17">
        <v>8.4562999999999999E-2</v>
      </c>
      <c r="CG118" s="17">
        <v>8.1112000000000004E-2</v>
      </c>
      <c r="CH118" s="17">
        <v>8.3118999999999998E-2</v>
      </c>
      <c r="CI118" s="28">
        <v>8.3486000000000005E-2</v>
      </c>
      <c r="CJ118" s="28">
        <v>7.6158000000000003E-2</v>
      </c>
    </row>
    <row r="119" spans="1:88" x14ac:dyDescent="0.25">
      <c r="A119" s="217"/>
      <c r="B119" s="45" t="s">
        <v>8</v>
      </c>
      <c r="C119" s="37">
        <v>0.108255</v>
      </c>
      <c r="D119" s="17">
        <v>9.1078000000000006E-2</v>
      </c>
      <c r="E119" s="17">
        <v>8.5239999999999996E-2</v>
      </c>
      <c r="F119" s="17">
        <v>7.2980000000000003E-2</v>
      </c>
      <c r="G119" s="23">
        <v>7.9849000000000003E-2</v>
      </c>
      <c r="H119" s="17">
        <v>7.2720999999999994E-2</v>
      </c>
      <c r="I119" s="17">
        <v>7.4929999999999997E-2</v>
      </c>
      <c r="J119" s="17">
        <v>7.5861999999999999E-2</v>
      </c>
      <c r="K119" s="17">
        <v>7.5733999999999996E-2</v>
      </c>
      <c r="L119" s="17">
        <v>8.2808000000000007E-2</v>
      </c>
      <c r="M119" s="17">
        <v>8.6345000000000005E-2</v>
      </c>
      <c r="N119" s="17">
        <v>9.4200000000000006E-2</v>
      </c>
      <c r="O119" s="28">
        <v>0.108255</v>
      </c>
      <c r="P119" s="28">
        <v>9.1078000000000006E-2</v>
      </c>
      <c r="Q119" s="28">
        <v>8.5239999999999996E-2</v>
      </c>
      <c r="R119" s="28">
        <v>7.2980000000000003E-2</v>
      </c>
      <c r="S119" s="28">
        <v>7.9849000000000003E-2</v>
      </c>
      <c r="T119" s="28">
        <v>7.2720999999999994E-2</v>
      </c>
      <c r="U119" s="28">
        <v>7.4929999999999997E-2</v>
      </c>
      <c r="V119" s="28">
        <v>7.5861999999999999E-2</v>
      </c>
      <c r="W119" s="28">
        <v>7.5733999999999996E-2</v>
      </c>
      <c r="X119" s="28">
        <v>8.2808000000000007E-2</v>
      </c>
      <c r="Y119" s="28">
        <v>8.6345000000000005E-2</v>
      </c>
      <c r="Z119" s="28">
        <v>9.4200000000000006E-2</v>
      </c>
      <c r="AA119" s="17">
        <v>0.108255</v>
      </c>
      <c r="AB119" s="17">
        <v>9.1078000000000006E-2</v>
      </c>
      <c r="AC119" s="17">
        <v>8.5239999999999996E-2</v>
      </c>
      <c r="AD119" s="17">
        <v>7.2980000000000003E-2</v>
      </c>
      <c r="AE119" s="17">
        <v>7.9849000000000003E-2</v>
      </c>
      <c r="AF119" s="17">
        <v>7.2720999999999994E-2</v>
      </c>
      <c r="AG119" s="17">
        <v>7.4929999999999997E-2</v>
      </c>
      <c r="AH119" s="17">
        <v>7.5861999999999999E-2</v>
      </c>
      <c r="AI119" s="17">
        <v>7.5733999999999996E-2</v>
      </c>
      <c r="AJ119" s="17">
        <v>8.2808000000000007E-2</v>
      </c>
      <c r="AK119" s="17">
        <v>8.6345000000000005E-2</v>
      </c>
      <c r="AL119" s="17">
        <v>9.4200000000000006E-2</v>
      </c>
      <c r="AM119" s="28">
        <v>0.108255</v>
      </c>
      <c r="AN119" s="28">
        <v>9.1078000000000006E-2</v>
      </c>
      <c r="AO119" s="28">
        <v>8.5239999999999996E-2</v>
      </c>
      <c r="AP119" s="28">
        <v>7.2980000000000003E-2</v>
      </c>
      <c r="AQ119" s="28">
        <v>7.9849000000000003E-2</v>
      </c>
      <c r="AR119" s="28">
        <v>7.2720999999999994E-2</v>
      </c>
      <c r="AS119" s="28">
        <v>7.4929999999999997E-2</v>
      </c>
      <c r="AT119" s="28">
        <v>7.5861999999999999E-2</v>
      </c>
      <c r="AU119" s="28">
        <v>7.5733999999999996E-2</v>
      </c>
      <c r="AV119" s="28">
        <v>8.2808000000000007E-2</v>
      </c>
      <c r="AW119" s="28">
        <v>8.6345000000000005E-2</v>
      </c>
      <c r="AX119" s="28">
        <v>9.4200000000000006E-2</v>
      </c>
      <c r="AY119" s="17">
        <v>0.108255</v>
      </c>
      <c r="AZ119" s="17">
        <v>9.1078000000000006E-2</v>
      </c>
      <c r="BA119" s="17">
        <v>8.5239999999999996E-2</v>
      </c>
      <c r="BB119" s="17">
        <v>7.2980000000000003E-2</v>
      </c>
      <c r="BC119" s="17">
        <v>7.9849000000000003E-2</v>
      </c>
      <c r="BD119" s="17">
        <v>7.2720999999999994E-2</v>
      </c>
      <c r="BE119" s="17">
        <v>7.4929999999999997E-2</v>
      </c>
      <c r="BF119" s="17">
        <v>7.5861999999999999E-2</v>
      </c>
      <c r="BG119" s="17">
        <v>7.5733999999999996E-2</v>
      </c>
      <c r="BH119" s="17">
        <v>8.2808000000000007E-2</v>
      </c>
      <c r="BI119" s="17">
        <v>8.6345000000000005E-2</v>
      </c>
      <c r="BJ119" s="17">
        <v>9.4200000000000006E-2</v>
      </c>
      <c r="BK119" s="28">
        <v>0.108255</v>
      </c>
      <c r="BL119" s="28">
        <v>9.1078000000000006E-2</v>
      </c>
      <c r="BM119" s="28">
        <v>8.5239999999999996E-2</v>
      </c>
      <c r="BN119" s="28">
        <v>7.2980000000000003E-2</v>
      </c>
      <c r="BO119" s="28">
        <v>7.9849000000000003E-2</v>
      </c>
      <c r="BP119" s="28">
        <v>7.2720999999999994E-2</v>
      </c>
      <c r="BQ119" s="28">
        <v>7.4929999999999997E-2</v>
      </c>
      <c r="BR119" s="28">
        <v>7.5861999999999999E-2</v>
      </c>
      <c r="BS119" s="28">
        <v>7.5733999999999996E-2</v>
      </c>
      <c r="BT119" s="28">
        <v>8.2808000000000007E-2</v>
      </c>
      <c r="BU119" s="28">
        <v>8.6345000000000005E-2</v>
      </c>
      <c r="BV119" s="28">
        <v>9.4200000000000006E-2</v>
      </c>
      <c r="BW119" s="17">
        <v>0.108255</v>
      </c>
      <c r="BX119" s="17">
        <v>9.1078000000000006E-2</v>
      </c>
      <c r="BY119" s="17">
        <v>8.5239999999999996E-2</v>
      </c>
      <c r="BZ119" s="17">
        <v>7.2980000000000003E-2</v>
      </c>
      <c r="CA119" s="17">
        <v>7.9849000000000003E-2</v>
      </c>
      <c r="CB119" s="17">
        <v>7.2720999999999994E-2</v>
      </c>
      <c r="CC119" s="17">
        <v>7.4929999999999997E-2</v>
      </c>
      <c r="CD119" s="17">
        <v>7.5861999999999999E-2</v>
      </c>
      <c r="CE119" s="17">
        <v>7.5733999999999996E-2</v>
      </c>
      <c r="CF119" s="17">
        <v>8.2808000000000007E-2</v>
      </c>
      <c r="CG119" s="17">
        <v>8.6345000000000005E-2</v>
      </c>
      <c r="CH119" s="17">
        <v>9.4200000000000006E-2</v>
      </c>
      <c r="CI119" s="28">
        <v>0.108255</v>
      </c>
      <c r="CJ119" s="28">
        <v>9.1078000000000006E-2</v>
      </c>
    </row>
    <row r="120" spans="1:88" x14ac:dyDescent="0.25"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CI120" s="29"/>
      <c r="CJ120" s="29"/>
    </row>
    <row r="121" spans="1:88" x14ac:dyDescent="0.25">
      <c r="D121" s="44"/>
      <c r="E121" s="44"/>
      <c r="F121" s="44"/>
      <c r="G121" s="44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CI121" s="29"/>
      <c r="CJ121" s="29"/>
    </row>
    <row r="122" spans="1:88" ht="15.75" thickBot="1" x14ac:dyDescent="0.3"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CI122" s="29"/>
      <c r="CJ122" s="29"/>
    </row>
    <row r="123" spans="1:88" ht="44.25" customHeight="1" x14ac:dyDescent="0.25">
      <c r="A123" s="218" t="s">
        <v>43</v>
      </c>
      <c r="B123" s="45"/>
      <c r="C123" s="45" t="s">
        <v>16</v>
      </c>
      <c r="D123" s="45" t="s">
        <v>17</v>
      </c>
      <c r="E123" s="45" t="s">
        <v>18</v>
      </c>
      <c r="F123" s="45" t="s">
        <v>19</v>
      </c>
      <c r="G123" s="18" t="s">
        <v>20</v>
      </c>
      <c r="H123" s="45" t="s">
        <v>21</v>
      </c>
      <c r="I123" s="45" t="s">
        <v>22</v>
      </c>
      <c r="J123" s="45" t="s">
        <v>23</v>
      </c>
      <c r="K123" s="45" t="s">
        <v>24</v>
      </c>
      <c r="L123" s="45" t="s">
        <v>25</v>
      </c>
      <c r="M123" s="45" t="s">
        <v>26</v>
      </c>
      <c r="N123" s="45" t="s">
        <v>27</v>
      </c>
      <c r="O123" s="45" t="s">
        <v>16</v>
      </c>
      <c r="P123" s="45" t="s">
        <v>17</v>
      </c>
      <c r="Q123" s="45" t="s">
        <v>18</v>
      </c>
      <c r="R123" s="45" t="s">
        <v>19</v>
      </c>
      <c r="S123" s="45" t="s">
        <v>20</v>
      </c>
      <c r="T123" s="45" t="s">
        <v>21</v>
      </c>
      <c r="U123" s="45" t="s">
        <v>22</v>
      </c>
      <c r="V123" s="45" t="s">
        <v>23</v>
      </c>
      <c r="W123" s="45" t="s">
        <v>24</v>
      </c>
      <c r="X123" s="45" t="s">
        <v>25</v>
      </c>
      <c r="Y123" s="45" t="s">
        <v>26</v>
      </c>
      <c r="Z123" s="45" t="s">
        <v>27</v>
      </c>
      <c r="AA123" s="45" t="s">
        <v>16</v>
      </c>
      <c r="AB123" s="45" t="s">
        <v>17</v>
      </c>
      <c r="AC123" s="45" t="s">
        <v>18</v>
      </c>
      <c r="AD123" s="45" t="s">
        <v>19</v>
      </c>
      <c r="AE123" s="45" t="s">
        <v>20</v>
      </c>
      <c r="AF123" s="45" t="s">
        <v>21</v>
      </c>
      <c r="AG123" s="45" t="s">
        <v>22</v>
      </c>
      <c r="AH123" s="45" t="s">
        <v>23</v>
      </c>
      <c r="AI123" s="45" t="s">
        <v>24</v>
      </c>
      <c r="AJ123" s="45" t="s">
        <v>25</v>
      </c>
      <c r="AK123" s="45" t="s">
        <v>26</v>
      </c>
      <c r="AL123" s="45" t="s">
        <v>27</v>
      </c>
      <c r="AM123" s="45" t="s">
        <v>16</v>
      </c>
      <c r="AN123" s="45" t="s">
        <v>17</v>
      </c>
      <c r="AO123" s="45" t="s">
        <v>18</v>
      </c>
      <c r="AP123" s="45" t="s">
        <v>19</v>
      </c>
      <c r="AQ123" s="45" t="s">
        <v>20</v>
      </c>
      <c r="AR123" s="45" t="s">
        <v>21</v>
      </c>
      <c r="AS123" s="45" t="s">
        <v>22</v>
      </c>
      <c r="AT123" s="45" t="s">
        <v>23</v>
      </c>
      <c r="AU123" s="45" t="s">
        <v>24</v>
      </c>
      <c r="AV123" s="45" t="s">
        <v>25</v>
      </c>
      <c r="AW123" s="45" t="s">
        <v>26</v>
      </c>
      <c r="AX123" s="45" t="s">
        <v>27</v>
      </c>
      <c r="AY123" s="45" t="s">
        <v>16</v>
      </c>
      <c r="AZ123" s="45" t="s">
        <v>17</v>
      </c>
      <c r="BA123" s="45" t="s">
        <v>18</v>
      </c>
      <c r="BB123" s="45" t="s">
        <v>19</v>
      </c>
      <c r="BC123" s="45" t="s">
        <v>20</v>
      </c>
      <c r="BD123" s="45" t="s">
        <v>21</v>
      </c>
      <c r="BE123" s="45" t="s">
        <v>22</v>
      </c>
      <c r="BF123" s="45" t="s">
        <v>23</v>
      </c>
      <c r="BG123" s="45" t="s">
        <v>24</v>
      </c>
      <c r="BH123" s="45" t="s">
        <v>25</v>
      </c>
      <c r="BI123" s="45" t="s">
        <v>26</v>
      </c>
      <c r="BJ123" s="45" t="s">
        <v>27</v>
      </c>
      <c r="BK123" s="45" t="s">
        <v>16</v>
      </c>
      <c r="BL123" s="45" t="s">
        <v>17</v>
      </c>
      <c r="BM123" s="45" t="s">
        <v>18</v>
      </c>
      <c r="BN123" s="45" t="s">
        <v>19</v>
      </c>
      <c r="BO123" s="45" t="s">
        <v>20</v>
      </c>
      <c r="BP123" s="45" t="s">
        <v>21</v>
      </c>
      <c r="BQ123" s="45" t="s">
        <v>22</v>
      </c>
      <c r="BR123" s="45" t="s">
        <v>23</v>
      </c>
      <c r="BS123" s="45" t="s">
        <v>24</v>
      </c>
      <c r="BT123" s="45" t="s">
        <v>25</v>
      </c>
      <c r="BU123" s="45" t="s">
        <v>26</v>
      </c>
      <c r="BV123" s="45" t="s">
        <v>27</v>
      </c>
      <c r="BW123" s="45" t="s">
        <v>16</v>
      </c>
      <c r="BX123" s="45" t="s">
        <v>17</v>
      </c>
      <c r="BY123" s="45" t="s">
        <v>18</v>
      </c>
      <c r="BZ123" s="45" t="s">
        <v>19</v>
      </c>
      <c r="CA123" s="45" t="s">
        <v>20</v>
      </c>
      <c r="CB123" s="45" t="s">
        <v>21</v>
      </c>
      <c r="CC123" s="45" t="s">
        <v>22</v>
      </c>
      <c r="CD123" s="45" t="s">
        <v>23</v>
      </c>
      <c r="CE123" s="45" t="s">
        <v>24</v>
      </c>
      <c r="CF123" s="45" t="s">
        <v>25</v>
      </c>
      <c r="CG123" s="45" t="s">
        <v>26</v>
      </c>
      <c r="CH123" s="45" t="s">
        <v>27</v>
      </c>
      <c r="CI123" s="45" t="s">
        <v>16</v>
      </c>
      <c r="CJ123" s="45" t="s">
        <v>17</v>
      </c>
    </row>
    <row r="124" spans="1:88" x14ac:dyDescent="0.25">
      <c r="A124" s="219"/>
      <c r="B124" s="45" t="s">
        <v>36</v>
      </c>
      <c r="C124" s="38">
        <v>4.3434E-2</v>
      </c>
      <c r="D124" s="21">
        <v>4.4137999999999997E-2</v>
      </c>
      <c r="E124" s="21">
        <v>4.5303999999999997E-2</v>
      </c>
      <c r="F124" s="21">
        <v>4.6873999999999999E-2</v>
      </c>
      <c r="G124" s="56">
        <v>4.9491E-2</v>
      </c>
      <c r="H124" s="21">
        <v>0.103908</v>
      </c>
      <c r="I124" s="21">
        <v>0.103908</v>
      </c>
      <c r="J124" s="21">
        <v>0.103908</v>
      </c>
      <c r="K124" s="21">
        <v>0.103908</v>
      </c>
      <c r="L124" s="21">
        <v>4.7785000000000001E-2</v>
      </c>
      <c r="M124" s="21">
        <v>4.9057000000000003E-2</v>
      </c>
      <c r="N124" s="21">
        <v>4.4989000000000001E-2</v>
      </c>
      <c r="O124" s="106">
        <v>4.3434E-2</v>
      </c>
      <c r="P124" s="30">
        <v>4.4137999999999997E-2</v>
      </c>
      <c r="Q124" s="30">
        <v>4.5303999999999997E-2</v>
      </c>
      <c r="R124" s="30">
        <v>5.2130000000000003E-2</v>
      </c>
      <c r="S124" s="30">
        <v>5.4357999999999997E-2</v>
      </c>
      <c r="T124" s="30">
        <v>0.109291</v>
      </c>
      <c r="U124" s="30">
        <v>0.109291</v>
      </c>
      <c r="V124" s="30">
        <v>0.109291</v>
      </c>
      <c r="W124" s="30">
        <v>0.109291</v>
      </c>
      <c r="X124" s="30">
        <v>5.1353999999999997E-2</v>
      </c>
      <c r="Y124" s="30">
        <v>5.4399000000000003E-2</v>
      </c>
      <c r="Z124" s="30">
        <v>5.0065999999999999E-2</v>
      </c>
      <c r="AA124" s="22">
        <v>4.7640000000000002E-2</v>
      </c>
      <c r="AB124" s="22">
        <v>4.8357999999999998E-2</v>
      </c>
      <c r="AC124" s="22">
        <v>5.0250000000000003E-2</v>
      </c>
      <c r="AD124" s="22">
        <v>5.2130000000000003E-2</v>
      </c>
      <c r="AE124" s="22">
        <v>5.4357999999999997E-2</v>
      </c>
      <c r="AF124" s="22">
        <v>0.109291</v>
      </c>
      <c r="AG124" s="22">
        <v>0.109291</v>
      </c>
      <c r="AH124" s="22">
        <v>0.10308100000000001</v>
      </c>
      <c r="AI124" s="22">
        <v>0.10308100000000001</v>
      </c>
      <c r="AJ124" s="22">
        <v>4.5143999999999997E-2</v>
      </c>
      <c r="AK124" s="22">
        <v>4.8189000000000003E-2</v>
      </c>
      <c r="AL124" s="22">
        <v>4.3855999999999999E-2</v>
      </c>
      <c r="AM124" s="30">
        <v>4.1430000000000002E-2</v>
      </c>
      <c r="AN124" s="30">
        <v>4.2147999999999998E-2</v>
      </c>
      <c r="AO124" s="30">
        <v>4.4040000000000003E-2</v>
      </c>
      <c r="AP124" s="30">
        <v>4.5920000000000002E-2</v>
      </c>
      <c r="AQ124" s="30">
        <v>4.8148000000000003E-2</v>
      </c>
      <c r="AR124" s="30">
        <v>0.10308100000000001</v>
      </c>
      <c r="AS124" s="30">
        <v>0.10308100000000001</v>
      </c>
      <c r="AT124" s="30">
        <v>0.10308100000000001</v>
      </c>
      <c r="AU124" s="30">
        <v>0.10308100000000001</v>
      </c>
      <c r="AV124" s="30">
        <v>4.5143999999999997E-2</v>
      </c>
      <c r="AW124" s="30">
        <v>4.8189000000000003E-2</v>
      </c>
      <c r="AX124" s="30">
        <v>4.3855999999999999E-2</v>
      </c>
      <c r="AY124" s="22">
        <v>4.1430000000000002E-2</v>
      </c>
      <c r="AZ124" s="22">
        <v>4.2147999999999998E-2</v>
      </c>
      <c r="BA124" s="22">
        <v>4.4040000000000003E-2</v>
      </c>
      <c r="BB124" s="22">
        <v>4.5920000000000002E-2</v>
      </c>
      <c r="BC124" s="22">
        <v>4.8148000000000003E-2</v>
      </c>
      <c r="BD124" s="22">
        <v>0.10308100000000001</v>
      </c>
      <c r="BE124" s="22">
        <v>0.10308100000000001</v>
      </c>
      <c r="BF124" s="22">
        <v>0.10308100000000001</v>
      </c>
      <c r="BG124" s="22">
        <v>0.10308100000000001</v>
      </c>
      <c r="BH124" s="22">
        <v>4.5143999999999997E-2</v>
      </c>
      <c r="BI124" s="22">
        <v>4.8189000000000003E-2</v>
      </c>
      <c r="BJ124" s="22">
        <v>4.3855999999999999E-2</v>
      </c>
      <c r="BK124" s="30">
        <v>4.1430000000000002E-2</v>
      </c>
      <c r="BL124" s="30">
        <v>4.2147999999999998E-2</v>
      </c>
      <c r="BM124" s="30">
        <v>4.4040000000000003E-2</v>
      </c>
      <c r="BN124" s="30">
        <v>4.5920000000000002E-2</v>
      </c>
      <c r="BO124" s="30">
        <v>4.8148000000000003E-2</v>
      </c>
      <c r="BP124" s="30">
        <v>0.10308100000000001</v>
      </c>
      <c r="BQ124" s="30">
        <v>0.10308100000000001</v>
      </c>
      <c r="BR124" s="30">
        <v>0.10308100000000001</v>
      </c>
      <c r="BS124" s="30">
        <v>0.10308100000000001</v>
      </c>
      <c r="BT124" s="30">
        <v>4.5143999999999997E-2</v>
      </c>
      <c r="BU124" s="30">
        <v>4.8189000000000003E-2</v>
      </c>
      <c r="BV124" s="30">
        <v>4.3855999999999999E-2</v>
      </c>
      <c r="BW124" s="22">
        <v>4.1430000000000002E-2</v>
      </c>
      <c r="BX124" s="22">
        <v>4.2147999999999998E-2</v>
      </c>
      <c r="BY124" s="22">
        <v>4.4040000000000003E-2</v>
      </c>
      <c r="BZ124" s="22">
        <v>4.5920000000000002E-2</v>
      </c>
      <c r="CA124" s="22">
        <v>4.8148000000000003E-2</v>
      </c>
      <c r="CB124" s="22">
        <v>0.10308100000000001</v>
      </c>
      <c r="CC124" s="22">
        <v>0.10308100000000001</v>
      </c>
      <c r="CD124" s="22">
        <v>0.10308100000000001</v>
      </c>
      <c r="CE124" s="22">
        <v>0.10308100000000001</v>
      </c>
      <c r="CF124" s="22">
        <v>4.5143999999999997E-2</v>
      </c>
      <c r="CG124" s="22">
        <v>4.8189000000000003E-2</v>
      </c>
      <c r="CH124" s="22">
        <v>4.3855999999999999E-2</v>
      </c>
      <c r="CI124" s="30">
        <v>4.1430000000000002E-2</v>
      </c>
      <c r="CJ124" s="30">
        <v>4.2147999999999998E-2</v>
      </c>
    </row>
    <row r="125" spans="1:88" x14ac:dyDescent="0.25">
      <c r="A125" s="219"/>
      <c r="B125" s="45" t="s">
        <v>37</v>
      </c>
      <c r="C125" s="38">
        <v>4.8787999999999998E-2</v>
      </c>
      <c r="D125" s="21">
        <v>4.8894E-2</v>
      </c>
      <c r="E125" s="21">
        <v>5.1013000000000003E-2</v>
      </c>
      <c r="F125" s="21">
        <v>5.4946000000000002E-2</v>
      </c>
      <c r="G125" s="56">
        <v>5.9735000000000003E-2</v>
      </c>
      <c r="H125" s="21">
        <v>9.0607999999999994E-2</v>
      </c>
      <c r="I125" s="21">
        <v>9.0607999999999994E-2</v>
      </c>
      <c r="J125" s="21">
        <v>9.0607999999999994E-2</v>
      </c>
      <c r="K125" s="21">
        <v>9.0607999999999994E-2</v>
      </c>
      <c r="L125" s="21">
        <v>5.6411999999999997E-2</v>
      </c>
      <c r="M125" s="21">
        <v>5.7213E-2</v>
      </c>
      <c r="N125" s="21">
        <v>5.2135000000000001E-2</v>
      </c>
      <c r="O125" s="106">
        <v>4.8787999999999998E-2</v>
      </c>
      <c r="P125" s="30">
        <v>4.8894E-2</v>
      </c>
      <c r="Q125" s="30">
        <v>5.1013000000000003E-2</v>
      </c>
      <c r="R125" s="30">
        <v>5.6283E-2</v>
      </c>
      <c r="S125" s="30">
        <v>5.8034000000000002E-2</v>
      </c>
      <c r="T125" s="30">
        <v>9.5491000000000006E-2</v>
      </c>
      <c r="U125" s="30">
        <v>9.5491000000000006E-2</v>
      </c>
      <c r="V125" s="30">
        <v>9.5491000000000006E-2</v>
      </c>
      <c r="W125" s="30">
        <v>9.5491000000000006E-2</v>
      </c>
      <c r="X125" s="30">
        <v>5.6246999999999998E-2</v>
      </c>
      <c r="Y125" s="30">
        <v>5.7697999999999999E-2</v>
      </c>
      <c r="Z125" s="30">
        <v>5.4704999999999997E-2</v>
      </c>
      <c r="AA125" s="22">
        <v>5.151E-2</v>
      </c>
      <c r="AB125" s="22">
        <v>5.1360999999999997E-2</v>
      </c>
      <c r="AC125" s="22">
        <v>5.3864000000000002E-2</v>
      </c>
      <c r="AD125" s="22">
        <v>5.6283E-2</v>
      </c>
      <c r="AE125" s="22">
        <v>5.8034000000000002E-2</v>
      </c>
      <c r="AF125" s="22">
        <v>9.5491000000000006E-2</v>
      </c>
      <c r="AG125" s="22">
        <v>9.5491000000000006E-2</v>
      </c>
      <c r="AH125" s="22">
        <v>8.9680999999999997E-2</v>
      </c>
      <c r="AI125" s="22">
        <v>8.9680999999999997E-2</v>
      </c>
      <c r="AJ125" s="22">
        <v>5.0437000000000003E-2</v>
      </c>
      <c r="AK125" s="22">
        <v>5.1887999999999997E-2</v>
      </c>
      <c r="AL125" s="22">
        <v>4.8895000000000001E-2</v>
      </c>
      <c r="AM125" s="30">
        <v>4.5699999999999998E-2</v>
      </c>
      <c r="AN125" s="30">
        <v>4.5551000000000001E-2</v>
      </c>
      <c r="AO125" s="30">
        <v>4.8053999999999999E-2</v>
      </c>
      <c r="AP125" s="30">
        <v>5.0472999999999997E-2</v>
      </c>
      <c r="AQ125" s="30">
        <v>5.2224E-2</v>
      </c>
      <c r="AR125" s="30">
        <v>8.9680999999999997E-2</v>
      </c>
      <c r="AS125" s="30">
        <v>8.9680999999999997E-2</v>
      </c>
      <c r="AT125" s="30">
        <v>8.9680999999999997E-2</v>
      </c>
      <c r="AU125" s="30">
        <v>8.9680999999999997E-2</v>
      </c>
      <c r="AV125" s="30">
        <v>5.0437000000000003E-2</v>
      </c>
      <c r="AW125" s="30">
        <v>5.1887999999999997E-2</v>
      </c>
      <c r="AX125" s="30">
        <v>4.8895000000000001E-2</v>
      </c>
      <c r="AY125" s="22">
        <v>4.5699999999999998E-2</v>
      </c>
      <c r="AZ125" s="22">
        <v>4.5551000000000001E-2</v>
      </c>
      <c r="BA125" s="22">
        <v>4.8053999999999999E-2</v>
      </c>
      <c r="BB125" s="22">
        <v>5.0472999999999997E-2</v>
      </c>
      <c r="BC125" s="22">
        <v>5.2224E-2</v>
      </c>
      <c r="BD125" s="22">
        <v>8.9680999999999997E-2</v>
      </c>
      <c r="BE125" s="22">
        <v>8.9680999999999997E-2</v>
      </c>
      <c r="BF125" s="22">
        <v>8.9680999999999997E-2</v>
      </c>
      <c r="BG125" s="22">
        <v>8.9680999999999997E-2</v>
      </c>
      <c r="BH125" s="22">
        <v>5.0437000000000003E-2</v>
      </c>
      <c r="BI125" s="22">
        <v>5.1887999999999997E-2</v>
      </c>
      <c r="BJ125" s="22">
        <v>4.8895000000000001E-2</v>
      </c>
      <c r="BK125" s="30">
        <v>4.5699999999999998E-2</v>
      </c>
      <c r="BL125" s="30">
        <v>4.5551000000000001E-2</v>
      </c>
      <c r="BM125" s="30">
        <v>4.8053999999999999E-2</v>
      </c>
      <c r="BN125" s="30">
        <v>5.0472999999999997E-2</v>
      </c>
      <c r="BO125" s="30">
        <v>5.2224E-2</v>
      </c>
      <c r="BP125" s="30">
        <v>8.9680999999999997E-2</v>
      </c>
      <c r="BQ125" s="30">
        <v>8.9680999999999997E-2</v>
      </c>
      <c r="BR125" s="30">
        <v>8.9680999999999997E-2</v>
      </c>
      <c r="BS125" s="30">
        <v>8.9680999999999997E-2</v>
      </c>
      <c r="BT125" s="30">
        <v>5.0437000000000003E-2</v>
      </c>
      <c r="BU125" s="30">
        <v>5.1887999999999997E-2</v>
      </c>
      <c r="BV125" s="30">
        <v>4.8895000000000001E-2</v>
      </c>
      <c r="BW125" s="22">
        <v>4.5699999999999998E-2</v>
      </c>
      <c r="BX125" s="22">
        <v>4.5551000000000001E-2</v>
      </c>
      <c r="BY125" s="22">
        <v>4.8053999999999999E-2</v>
      </c>
      <c r="BZ125" s="22">
        <v>5.0472999999999997E-2</v>
      </c>
      <c r="CA125" s="22">
        <v>5.2224E-2</v>
      </c>
      <c r="CB125" s="22">
        <v>8.9680999999999997E-2</v>
      </c>
      <c r="CC125" s="22">
        <v>8.9680999999999997E-2</v>
      </c>
      <c r="CD125" s="22">
        <v>8.9680999999999997E-2</v>
      </c>
      <c r="CE125" s="22">
        <v>8.9680999999999997E-2</v>
      </c>
      <c r="CF125" s="22">
        <v>5.0437000000000003E-2</v>
      </c>
      <c r="CG125" s="22">
        <v>5.1887999999999997E-2</v>
      </c>
      <c r="CH125" s="22">
        <v>4.8895000000000001E-2</v>
      </c>
      <c r="CI125" s="30">
        <v>4.5699999999999998E-2</v>
      </c>
      <c r="CJ125" s="30">
        <v>4.5551000000000001E-2</v>
      </c>
    </row>
    <row r="126" spans="1:88" x14ac:dyDescent="0.25">
      <c r="A126" s="219"/>
      <c r="B126" s="45" t="s">
        <v>38</v>
      </c>
      <c r="C126" s="38">
        <v>3.6637000000000003E-2</v>
      </c>
      <c r="D126" s="21">
        <v>3.7263999999999999E-2</v>
      </c>
      <c r="E126" s="21">
        <v>3.8341E-2</v>
      </c>
      <c r="F126" s="21">
        <v>3.925E-2</v>
      </c>
      <c r="G126" s="56">
        <v>4.0814999999999997E-2</v>
      </c>
      <c r="H126" s="21">
        <v>7.7914999999999998E-2</v>
      </c>
      <c r="I126" s="21">
        <v>7.5871999999999995E-2</v>
      </c>
      <c r="J126" s="21">
        <v>7.6876E-2</v>
      </c>
      <c r="K126" s="21">
        <v>7.6055999999999999E-2</v>
      </c>
      <c r="L126" s="21">
        <v>3.9397000000000001E-2</v>
      </c>
      <c r="M126" s="21">
        <v>3.9835000000000002E-2</v>
      </c>
      <c r="N126" s="21">
        <v>3.8004000000000003E-2</v>
      </c>
      <c r="O126" s="106">
        <v>3.6637000000000003E-2</v>
      </c>
      <c r="P126" s="30">
        <v>3.7263999999999999E-2</v>
      </c>
      <c r="Q126" s="30">
        <v>3.8341E-2</v>
      </c>
      <c r="R126" s="30">
        <v>4.1882999999999997E-2</v>
      </c>
      <c r="S126" s="30">
        <v>4.2811000000000002E-2</v>
      </c>
      <c r="T126" s="30">
        <v>8.2588999999999996E-2</v>
      </c>
      <c r="U126" s="30">
        <v>8.1263000000000002E-2</v>
      </c>
      <c r="V126" s="30">
        <v>8.1614000000000006E-2</v>
      </c>
      <c r="W126" s="30">
        <v>8.1938999999999998E-2</v>
      </c>
      <c r="X126" s="30">
        <v>4.1868000000000002E-2</v>
      </c>
      <c r="Y126" s="30">
        <v>4.2226E-2</v>
      </c>
      <c r="Z126" s="30">
        <v>4.061E-2</v>
      </c>
      <c r="AA126" s="22">
        <v>3.9208E-2</v>
      </c>
      <c r="AB126" s="22">
        <v>4.0170999999999998E-2</v>
      </c>
      <c r="AC126" s="22">
        <v>4.1181000000000002E-2</v>
      </c>
      <c r="AD126" s="22">
        <v>4.1882999999999997E-2</v>
      </c>
      <c r="AE126" s="22">
        <v>4.2811000000000002E-2</v>
      </c>
      <c r="AF126" s="22">
        <v>8.2588999999999996E-2</v>
      </c>
      <c r="AG126" s="22">
        <v>8.1263000000000002E-2</v>
      </c>
      <c r="AH126" s="22">
        <v>7.6994000000000007E-2</v>
      </c>
      <c r="AI126" s="22">
        <v>7.7318999999999999E-2</v>
      </c>
      <c r="AJ126" s="22">
        <v>3.7248000000000003E-2</v>
      </c>
      <c r="AK126" s="22">
        <v>3.7606000000000001E-2</v>
      </c>
      <c r="AL126" s="22">
        <v>3.5990000000000001E-2</v>
      </c>
      <c r="AM126" s="30">
        <v>3.4588000000000001E-2</v>
      </c>
      <c r="AN126" s="30">
        <v>3.5550999999999999E-2</v>
      </c>
      <c r="AO126" s="30">
        <v>3.6561000000000003E-2</v>
      </c>
      <c r="AP126" s="30">
        <v>3.7262999999999998E-2</v>
      </c>
      <c r="AQ126" s="30">
        <v>3.8191000000000003E-2</v>
      </c>
      <c r="AR126" s="30">
        <v>7.7968999999999997E-2</v>
      </c>
      <c r="AS126" s="30">
        <v>7.6643000000000003E-2</v>
      </c>
      <c r="AT126" s="30">
        <v>7.6994000000000007E-2</v>
      </c>
      <c r="AU126" s="30">
        <v>7.7318999999999999E-2</v>
      </c>
      <c r="AV126" s="30">
        <v>3.7248000000000003E-2</v>
      </c>
      <c r="AW126" s="30">
        <v>3.7606000000000001E-2</v>
      </c>
      <c r="AX126" s="30">
        <v>3.5990000000000001E-2</v>
      </c>
      <c r="AY126" s="22">
        <v>3.4588000000000001E-2</v>
      </c>
      <c r="AZ126" s="22">
        <v>3.5550999999999999E-2</v>
      </c>
      <c r="BA126" s="22">
        <v>3.6561000000000003E-2</v>
      </c>
      <c r="BB126" s="22">
        <v>3.7262999999999998E-2</v>
      </c>
      <c r="BC126" s="22">
        <v>3.8191000000000003E-2</v>
      </c>
      <c r="BD126" s="22">
        <v>7.7968999999999997E-2</v>
      </c>
      <c r="BE126" s="22">
        <v>7.6643000000000003E-2</v>
      </c>
      <c r="BF126" s="22">
        <v>7.6994000000000007E-2</v>
      </c>
      <c r="BG126" s="22">
        <v>7.7318999999999999E-2</v>
      </c>
      <c r="BH126" s="22">
        <v>3.7248000000000003E-2</v>
      </c>
      <c r="BI126" s="22">
        <v>3.7606000000000001E-2</v>
      </c>
      <c r="BJ126" s="22">
        <v>3.5990000000000001E-2</v>
      </c>
      <c r="BK126" s="30">
        <v>3.4588000000000001E-2</v>
      </c>
      <c r="BL126" s="30">
        <v>3.5550999999999999E-2</v>
      </c>
      <c r="BM126" s="30">
        <v>3.6561000000000003E-2</v>
      </c>
      <c r="BN126" s="30">
        <v>3.7262999999999998E-2</v>
      </c>
      <c r="BO126" s="30">
        <v>3.8191000000000003E-2</v>
      </c>
      <c r="BP126" s="30">
        <v>7.7968999999999997E-2</v>
      </c>
      <c r="BQ126" s="30">
        <v>7.6643000000000003E-2</v>
      </c>
      <c r="BR126" s="30">
        <v>7.6994000000000007E-2</v>
      </c>
      <c r="BS126" s="30">
        <v>7.7318999999999999E-2</v>
      </c>
      <c r="BT126" s="30">
        <v>3.7248000000000003E-2</v>
      </c>
      <c r="BU126" s="30">
        <v>3.7606000000000001E-2</v>
      </c>
      <c r="BV126" s="30">
        <v>3.5990000000000001E-2</v>
      </c>
      <c r="BW126" s="22">
        <v>3.4588000000000001E-2</v>
      </c>
      <c r="BX126" s="22">
        <v>3.5550999999999999E-2</v>
      </c>
      <c r="BY126" s="22">
        <v>3.6561000000000003E-2</v>
      </c>
      <c r="BZ126" s="22">
        <v>3.7262999999999998E-2</v>
      </c>
      <c r="CA126" s="22">
        <v>3.8191000000000003E-2</v>
      </c>
      <c r="CB126" s="22">
        <v>7.7968999999999997E-2</v>
      </c>
      <c r="CC126" s="22">
        <v>7.6643000000000003E-2</v>
      </c>
      <c r="CD126" s="22">
        <v>7.6994000000000007E-2</v>
      </c>
      <c r="CE126" s="22">
        <v>7.7318999999999999E-2</v>
      </c>
      <c r="CF126" s="22">
        <v>3.7248000000000003E-2</v>
      </c>
      <c r="CG126" s="22">
        <v>3.7606000000000001E-2</v>
      </c>
      <c r="CH126" s="22">
        <v>3.5990000000000001E-2</v>
      </c>
      <c r="CI126" s="30">
        <v>3.4588000000000001E-2</v>
      </c>
      <c r="CJ126" s="30">
        <v>3.5550999999999999E-2</v>
      </c>
    </row>
    <row r="127" spans="1:88" x14ac:dyDescent="0.25">
      <c r="A127" s="219"/>
      <c r="B127" s="45" t="s">
        <v>39</v>
      </c>
      <c r="C127" s="38">
        <v>3.4915000000000002E-2</v>
      </c>
      <c r="D127" s="21">
        <v>3.5047000000000002E-2</v>
      </c>
      <c r="E127" s="21">
        <v>3.5644000000000002E-2</v>
      </c>
      <c r="F127" s="21">
        <v>3.6748000000000003E-2</v>
      </c>
      <c r="G127" s="56">
        <v>3.8016000000000001E-2</v>
      </c>
      <c r="H127" s="21">
        <v>7.2736999999999996E-2</v>
      </c>
      <c r="I127" s="21">
        <v>7.2470000000000007E-2</v>
      </c>
      <c r="J127" s="21">
        <v>7.1831000000000006E-2</v>
      </c>
      <c r="K127" s="21">
        <v>7.1709999999999996E-2</v>
      </c>
      <c r="L127" s="21">
        <v>3.6714999999999998E-2</v>
      </c>
      <c r="M127" s="21">
        <v>3.6992999999999998E-2</v>
      </c>
      <c r="N127" s="21">
        <v>3.5834999999999999E-2</v>
      </c>
      <c r="O127" s="106">
        <v>3.4915000000000002E-2</v>
      </c>
      <c r="P127" s="30">
        <v>3.5047000000000002E-2</v>
      </c>
      <c r="Q127" s="30">
        <v>3.5644000000000002E-2</v>
      </c>
      <c r="R127" s="30">
        <v>4.0619000000000002E-2</v>
      </c>
      <c r="S127" s="30">
        <v>4.2414E-2</v>
      </c>
      <c r="T127" s="30">
        <v>8.2628999999999994E-2</v>
      </c>
      <c r="U127" s="30">
        <v>8.1993999999999997E-2</v>
      </c>
      <c r="V127" s="30">
        <v>8.2803000000000002E-2</v>
      </c>
      <c r="W127" s="30">
        <v>8.2068000000000002E-2</v>
      </c>
      <c r="X127" s="30">
        <v>4.1285000000000002E-2</v>
      </c>
      <c r="Y127" s="30">
        <v>4.1438999999999997E-2</v>
      </c>
      <c r="Z127" s="30">
        <v>4.0618000000000001E-2</v>
      </c>
      <c r="AA127" s="22">
        <v>3.9678999999999999E-2</v>
      </c>
      <c r="AB127" s="22">
        <v>4.0327000000000002E-2</v>
      </c>
      <c r="AC127" s="22">
        <v>4.0934999999999999E-2</v>
      </c>
      <c r="AD127" s="22">
        <v>4.0619000000000002E-2</v>
      </c>
      <c r="AE127" s="22">
        <v>4.2414E-2</v>
      </c>
      <c r="AF127" s="22">
        <v>8.2628999999999994E-2</v>
      </c>
      <c r="AG127" s="22">
        <v>8.1993999999999997E-2</v>
      </c>
      <c r="AH127" s="22">
        <v>7.8763E-2</v>
      </c>
      <c r="AI127" s="22">
        <v>7.8028E-2</v>
      </c>
      <c r="AJ127" s="22">
        <v>3.7245E-2</v>
      </c>
      <c r="AK127" s="22">
        <v>3.7399000000000002E-2</v>
      </c>
      <c r="AL127" s="22">
        <v>3.6577999999999999E-2</v>
      </c>
      <c r="AM127" s="30">
        <v>3.5638999999999997E-2</v>
      </c>
      <c r="AN127" s="30">
        <v>3.6287E-2</v>
      </c>
      <c r="AO127" s="30">
        <v>3.6894999999999997E-2</v>
      </c>
      <c r="AP127" s="30">
        <v>3.6579E-2</v>
      </c>
      <c r="AQ127" s="30">
        <v>3.8373999999999998E-2</v>
      </c>
      <c r="AR127" s="30">
        <v>7.8589000000000006E-2</v>
      </c>
      <c r="AS127" s="30">
        <v>7.7953999999999996E-2</v>
      </c>
      <c r="AT127" s="30">
        <v>7.8763E-2</v>
      </c>
      <c r="AU127" s="30">
        <v>7.8028E-2</v>
      </c>
      <c r="AV127" s="30">
        <v>3.7245E-2</v>
      </c>
      <c r="AW127" s="30">
        <v>3.7399000000000002E-2</v>
      </c>
      <c r="AX127" s="30">
        <v>3.6577999999999999E-2</v>
      </c>
      <c r="AY127" s="22">
        <v>3.5638999999999997E-2</v>
      </c>
      <c r="AZ127" s="22">
        <v>3.6287E-2</v>
      </c>
      <c r="BA127" s="22">
        <v>3.6894999999999997E-2</v>
      </c>
      <c r="BB127" s="22">
        <v>3.6579E-2</v>
      </c>
      <c r="BC127" s="22">
        <v>3.8373999999999998E-2</v>
      </c>
      <c r="BD127" s="22">
        <v>7.8589000000000006E-2</v>
      </c>
      <c r="BE127" s="22">
        <v>7.7953999999999996E-2</v>
      </c>
      <c r="BF127" s="22">
        <v>7.8763E-2</v>
      </c>
      <c r="BG127" s="22">
        <v>7.8028E-2</v>
      </c>
      <c r="BH127" s="22">
        <v>3.7245E-2</v>
      </c>
      <c r="BI127" s="22">
        <v>3.7399000000000002E-2</v>
      </c>
      <c r="BJ127" s="22">
        <v>3.6577999999999999E-2</v>
      </c>
      <c r="BK127" s="30">
        <v>3.5638999999999997E-2</v>
      </c>
      <c r="BL127" s="30">
        <v>3.6287E-2</v>
      </c>
      <c r="BM127" s="30">
        <v>3.6894999999999997E-2</v>
      </c>
      <c r="BN127" s="30">
        <v>3.6579E-2</v>
      </c>
      <c r="BO127" s="30">
        <v>3.8373999999999998E-2</v>
      </c>
      <c r="BP127" s="30">
        <v>7.8589000000000006E-2</v>
      </c>
      <c r="BQ127" s="30">
        <v>7.7953999999999996E-2</v>
      </c>
      <c r="BR127" s="30">
        <v>7.8763E-2</v>
      </c>
      <c r="BS127" s="30">
        <v>7.8028E-2</v>
      </c>
      <c r="BT127" s="30">
        <v>3.7245E-2</v>
      </c>
      <c r="BU127" s="30">
        <v>3.7399000000000002E-2</v>
      </c>
      <c r="BV127" s="30">
        <v>3.6577999999999999E-2</v>
      </c>
      <c r="BW127" s="22">
        <v>3.5638999999999997E-2</v>
      </c>
      <c r="BX127" s="22">
        <v>3.6287E-2</v>
      </c>
      <c r="BY127" s="22">
        <v>3.6894999999999997E-2</v>
      </c>
      <c r="BZ127" s="22">
        <v>3.6579E-2</v>
      </c>
      <c r="CA127" s="22">
        <v>3.8373999999999998E-2</v>
      </c>
      <c r="CB127" s="22">
        <v>7.8589000000000006E-2</v>
      </c>
      <c r="CC127" s="22">
        <v>7.7953999999999996E-2</v>
      </c>
      <c r="CD127" s="22">
        <v>7.8763E-2</v>
      </c>
      <c r="CE127" s="22">
        <v>7.8028E-2</v>
      </c>
      <c r="CF127" s="22">
        <v>3.7245E-2</v>
      </c>
      <c r="CG127" s="22">
        <v>3.7399000000000002E-2</v>
      </c>
      <c r="CH127" s="22">
        <v>3.6577999999999999E-2</v>
      </c>
      <c r="CI127" s="30">
        <v>3.5638999999999997E-2</v>
      </c>
      <c r="CJ127" s="30">
        <v>3.6287E-2</v>
      </c>
    </row>
    <row r="128" spans="1:88" ht="15.75" thickBot="1" x14ac:dyDescent="0.3">
      <c r="A128" s="220"/>
      <c r="B128" s="45" t="s">
        <v>40</v>
      </c>
      <c r="C128" s="38">
        <v>2.9992999999999999E-2</v>
      </c>
      <c r="D128" s="21">
        <v>3.0043E-2</v>
      </c>
      <c r="E128" s="21">
        <v>3.1535000000000001E-2</v>
      </c>
      <c r="F128" s="21">
        <v>3.0814999999999999E-2</v>
      </c>
      <c r="G128" s="56">
        <v>3.1954999999999997E-2</v>
      </c>
      <c r="H128" s="21">
        <v>5.8069999999999997E-2</v>
      </c>
      <c r="I128" s="21">
        <v>5.9464000000000003E-2</v>
      </c>
      <c r="J128" s="21">
        <v>5.7986999999999997E-2</v>
      </c>
      <c r="K128" s="21">
        <v>5.8871E-2</v>
      </c>
      <c r="L128" s="21">
        <v>3.2203000000000002E-2</v>
      </c>
      <c r="M128" s="21">
        <v>3.2564999999999997E-2</v>
      </c>
      <c r="N128" s="21">
        <v>3.0688E-2</v>
      </c>
      <c r="O128" s="106">
        <v>2.9992999999999999E-2</v>
      </c>
      <c r="P128" s="30">
        <v>3.0043E-2</v>
      </c>
      <c r="Q128" s="30">
        <v>3.1535000000000001E-2</v>
      </c>
      <c r="R128" s="30">
        <v>3.3489999999999999E-2</v>
      </c>
      <c r="S128" s="30">
        <v>3.4512000000000001E-2</v>
      </c>
      <c r="T128" s="30">
        <v>5.9935000000000002E-2</v>
      </c>
      <c r="U128" s="30">
        <v>6.2386999999999998E-2</v>
      </c>
      <c r="V128" s="30">
        <v>6.1129999999999997E-2</v>
      </c>
      <c r="W128" s="30">
        <v>6.1869E-2</v>
      </c>
      <c r="X128" s="30">
        <v>3.5011E-2</v>
      </c>
      <c r="Y128" s="30">
        <v>3.4514000000000003E-2</v>
      </c>
      <c r="Z128" s="30">
        <v>3.304E-2</v>
      </c>
      <c r="AA128" s="22">
        <v>3.2204999999999998E-2</v>
      </c>
      <c r="AB128" s="22">
        <v>3.4811000000000002E-2</v>
      </c>
      <c r="AC128" s="22">
        <v>3.3626999999999997E-2</v>
      </c>
      <c r="AD128" s="22">
        <v>3.3489999999999999E-2</v>
      </c>
      <c r="AE128" s="22">
        <v>3.4512000000000001E-2</v>
      </c>
      <c r="AF128" s="22">
        <v>5.9935000000000002E-2</v>
      </c>
      <c r="AG128" s="22">
        <v>6.2386999999999998E-2</v>
      </c>
      <c r="AH128" s="22">
        <v>5.765E-2</v>
      </c>
      <c r="AI128" s="22">
        <v>5.8389000000000003E-2</v>
      </c>
      <c r="AJ128" s="22">
        <v>3.1531000000000003E-2</v>
      </c>
      <c r="AK128" s="22">
        <v>3.1033999999999999E-2</v>
      </c>
      <c r="AL128" s="22">
        <v>2.9559999999999999E-2</v>
      </c>
      <c r="AM128" s="30">
        <v>2.8725000000000001E-2</v>
      </c>
      <c r="AN128" s="30">
        <v>3.1330999999999998E-2</v>
      </c>
      <c r="AO128" s="30">
        <v>3.0147E-2</v>
      </c>
      <c r="AP128" s="30">
        <v>3.0009999999999998E-2</v>
      </c>
      <c r="AQ128" s="30">
        <v>3.1032000000000001E-2</v>
      </c>
      <c r="AR128" s="30">
        <v>5.6454999999999998E-2</v>
      </c>
      <c r="AS128" s="30">
        <v>5.8907000000000001E-2</v>
      </c>
      <c r="AT128" s="30">
        <v>5.765E-2</v>
      </c>
      <c r="AU128" s="30">
        <v>5.8389000000000003E-2</v>
      </c>
      <c r="AV128" s="30">
        <v>3.1531000000000003E-2</v>
      </c>
      <c r="AW128" s="30">
        <v>3.1033999999999999E-2</v>
      </c>
      <c r="AX128" s="30">
        <v>2.9559999999999999E-2</v>
      </c>
      <c r="AY128" s="22">
        <v>2.8725000000000001E-2</v>
      </c>
      <c r="AZ128" s="22">
        <v>3.1330999999999998E-2</v>
      </c>
      <c r="BA128" s="22">
        <v>3.0147E-2</v>
      </c>
      <c r="BB128" s="22">
        <v>3.0009999999999998E-2</v>
      </c>
      <c r="BC128" s="22">
        <v>3.1032000000000001E-2</v>
      </c>
      <c r="BD128" s="22">
        <v>5.6454999999999998E-2</v>
      </c>
      <c r="BE128" s="22">
        <v>5.8907000000000001E-2</v>
      </c>
      <c r="BF128" s="22">
        <v>5.765E-2</v>
      </c>
      <c r="BG128" s="22">
        <v>5.8389000000000003E-2</v>
      </c>
      <c r="BH128" s="22">
        <v>3.1531000000000003E-2</v>
      </c>
      <c r="BI128" s="22">
        <v>3.1033999999999999E-2</v>
      </c>
      <c r="BJ128" s="22">
        <v>2.9559999999999999E-2</v>
      </c>
      <c r="BK128" s="30">
        <v>2.8725000000000001E-2</v>
      </c>
      <c r="BL128" s="30">
        <v>3.1330999999999998E-2</v>
      </c>
      <c r="BM128" s="30">
        <v>3.0147E-2</v>
      </c>
      <c r="BN128" s="30">
        <v>3.0009999999999998E-2</v>
      </c>
      <c r="BO128" s="30">
        <v>3.1032000000000001E-2</v>
      </c>
      <c r="BP128" s="30">
        <v>5.6454999999999998E-2</v>
      </c>
      <c r="BQ128" s="30">
        <v>5.8907000000000001E-2</v>
      </c>
      <c r="BR128" s="30">
        <v>5.765E-2</v>
      </c>
      <c r="BS128" s="30">
        <v>5.8389000000000003E-2</v>
      </c>
      <c r="BT128" s="30">
        <v>3.1531000000000003E-2</v>
      </c>
      <c r="BU128" s="30">
        <v>3.1033999999999999E-2</v>
      </c>
      <c r="BV128" s="30">
        <v>2.9559999999999999E-2</v>
      </c>
      <c r="BW128" s="22">
        <v>2.8725000000000001E-2</v>
      </c>
      <c r="BX128" s="22">
        <v>3.1330999999999998E-2</v>
      </c>
      <c r="BY128" s="22">
        <v>3.0147E-2</v>
      </c>
      <c r="BZ128" s="22">
        <v>3.0009999999999998E-2</v>
      </c>
      <c r="CA128" s="22">
        <v>3.1032000000000001E-2</v>
      </c>
      <c r="CB128" s="22">
        <v>5.6454999999999998E-2</v>
      </c>
      <c r="CC128" s="22">
        <v>5.8907000000000001E-2</v>
      </c>
      <c r="CD128" s="22">
        <v>5.765E-2</v>
      </c>
      <c r="CE128" s="22">
        <v>5.8389000000000003E-2</v>
      </c>
      <c r="CF128" s="22">
        <v>3.1531000000000003E-2</v>
      </c>
      <c r="CG128" s="22">
        <v>3.1033999999999999E-2</v>
      </c>
      <c r="CH128" s="22">
        <v>2.9559999999999999E-2</v>
      </c>
      <c r="CI128" s="30">
        <v>2.8725000000000001E-2</v>
      </c>
      <c r="CJ128" s="30">
        <v>3.1330999999999998E-2</v>
      </c>
    </row>
    <row r="129" spans="1:1" x14ac:dyDescent="0.25">
      <c r="A129" s="24"/>
    </row>
    <row r="161" spans="2:2" x14ac:dyDescent="0.25">
      <c r="B161" s="95"/>
    </row>
    <row r="162" spans="2:2" x14ac:dyDescent="0.25">
      <c r="B162" s="94"/>
    </row>
  </sheetData>
  <mergeCells count="10">
    <mergeCell ref="A95:A103"/>
    <mergeCell ref="A107:A119"/>
    <mergeCell ref="A123:A128"/>
    <mergeCell ref="C21:O21"/>
    <mergeCell ref="A9:A16"/>
    <mergeCell ref="A23:A31"/>
    <mergeCell ref="A35:A47"/>
    <mergeCell ref="A50:A62"/>
    <mergeCell ref="A65:A77"/>
    <mergeCell ref="A80:A92"/>
  </mergeCells>
  <pageMargins left="0.7" right="0.7" top="0.75" bottom="0.75" header="0.3" footer="0.3"/>
  <pageSetup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J97"/>
  <sheetViews>
    <sheetView zoomScale="85" zoomScaleNormal="85" workbookViewId="0">
      <pane xSplit="2" topLeftCell="AT1" activePane="topRight" state="frozen"/>
      <selection pane="topRight" activeCell="C69" sqref="C69:CJ69"/>
    </sheetView>
  </sheetViews>
  <sheetFormatPr defaultColWidth="9.140625" defaultRowHeight="15" x14ac:dyDescent="0.25"/>
  <cols>
    <col min="1" max="1" width="4.28515625" style="54" customWidth="1"/>
    <col min="2" max="2" width="31" style="54" customWidth="1"/>
    <col min="3" max="88" width="15.7109375" style="54" customWidth="1"/>
    <col min="89" max="16384" width="9.140625" style="54"/>
  </cols>
  <sheetData>
    <row r="1" spans="1:88" x14ac:dyDescent="0.25">
      <c r="B1" s="90" t="s">
        <v>69</v>
      </c>
      <c r="C1" s="35">
        <v>2016</v>
      </c>
      <c r="D1" s="35">
        <v>2017</v>
      </c>
      <c r="E1" s="35">
        <v>2018</v>
      </c>
      <c r="F1" s="35">
        <v>2019</v>
      </c>
      <c r="G1" s="35">
        <v>2020</v>
      </c>
      <c r="H1" s="35">
        <v>2021</v>
      </c>
      <c r="I1" s="35">
        <v>2022</v>
      </c>
    </row>
    <row r="2" spans="1:88" x14ac:dyDescent="0.25">
      <c r="B2" s="45" t="s">
        <v>64</v>
      </c>
      <c r="C2" s="25">
        <f>SUM(C5:N5)</f>
        <v>0</v>
      </c>
      <c r="D2" s="25">
        <f>SUM(O5:Z5)</f>
        <v>989592573.17196941</v>
      </c>
      <c r="E2" s="25">
        <f>SUM(AA5:AL5)</f>
        <v>1319456764.2292926</v>
      </c>
      <c r="F2" s="25">
        <f>SUM(AM5:AX5)</f>
        <v>1319456764.2292926</v>
      </c>
      <c r="G2" s="25">
        <f>SUM(AY5:BJ5)</f>
        <v>6290083496.5217018</v>
      </c>
      <c r="H2" s="25">
        <f>SUM(BK5:BV5)</f>
        <v>9840531162.4448509</v>
      </c>
      <c r="I2" s="25">
        <f>SUM(BW5:CH5)</f>
        <v>9840531162.4448509</v>
      </c>
    </row>
    <row r="3" spans="1:88" x14ac:dyDescent="0.25">
      <c r="C3" s="13"/>
    </row>
    <row r="4" spans="1:88" x14ac:dyDescent="0.25">
      <c r="B4" s="90" t="s">
        <v>69</v>
      </c>
      <c r="C4" s="51">
        <v>42370</v>
      </c>
      <c r="D4" s="51">
        <v>42401</v>
      </c>
      <c r="E4" s="49">
        <v>42430</v>
      </c>
      <c r="F4" s="49">
        <v>42461</v>
      </c>
      <c r="G4" s="49">
        <v>42491</v>
      </c>
      <c r="H4" s="49">
        <v>42522</v>
      </c>
      <c r="I4" s="49">
        <v>42552</v>
      </c>
      <c r="J4" s="49">
        <v>42583</v>
      </c>
      <c r="K4" s="49">
        <v>42614</v>
      </c>
      <c r="L4" s="49">
        <v>42644</v>
      </c>
      <c r="M4" s="49">
        <v>42675</v>
      </c>
      <c r="N4" s="49">
        <v>42705</v>
      </c>
      <c r="O4" s="49">
        <v>42736</v>
      </c>
      <c r="P4" s="49">
        <v>42767</v>
      </c>
      <c r="Q4" s="50">
        <v>42795</v>
      </c>
      <c r="R4" s="50">
        <v>42826</v>
      </c>
      <c r="S4" s="50">
        <v>42856</v>
      </c>
      <c r="T4" s="50">
        <v>42887</v>
      </c>
      <c r="U4" s="50">
        <v>42917</v>
      </c>
      <c r="V4" s="50">
        <v>42948</v>
      </c>
      <c r="W4" s="50">
        <v>42979</v>
      </c>
      <c r="X4" s="50">
        <v>43009</v>
      </c>
      <c r="Y4" s="50">
        <v>43040</v>
      </c>
      <c r="Z4" s="50">
        <v>43070</v>
      </c>
      <c r="AA4" s="50">
        <v>43101</v>
      </c>
      <c r="AB4" s="50">
        <v>43132</v>
      </c>
      <c r="AC4" s="51">
        <v>43160</v>
      </c>
      <c r="AD4" s="51">
        <v>43191</v>
      </c>
      <c r="AE4" s="51">
        <v>43221</v>
      </c>
      <c r="AF4" s="51">
        <v>43252</v>
      </c>
      <c r="AG4" s="51">
        <v>43282</v>
      </c>
      <c r="AH4" s="51">
        <v>43313</v>
      </c>
      <c r="AI4" s="51">
        <v>43344</v>
      </c>
      <c r="AJ4" s="51">
        <v>43374</v>
      </c>
      <c r="AK4" s="51">
        <v>43405</v>
      </c>
      <c r="AL4" s="51">
        <v>43435</v>
      </c>
      <c r="AM4" s="51">
        <v>43466</v>
      </c>
      <c r="AN4" s="51">
        <v>43497</v>
      </c>
      <c r="AO4" s="49">
        <v>43525</v>
      </c>
      <c r="AP4" s="49">
        <v>43556</v>
      </c>
      <c r="AQ4" s="49">
        <v>43586</v>
      </c>
      <c r="AR4" s="49">
        <v>43617</v>
      </c>
      <c r="AS4" s="49">
        <v>43647</v>
      </c>
      <c r="AT4" s="49">
        <v>43678</v>
      </c>
      <c r="AU4" s="49">
        <v>43709</v>
      </c>
      <c r="AV4" s="49">
        <v>43739</v>
      </c>
      <c r="AW4" s="49">
        <v>43770</v>
      </c>
      <c r="AX4" s="49">
        <v>43800</v>
      </c>
      <c r="AY4" s="49">
        <v>43831</v>
      </c>
      <c r="AZ4" s="49">
        <v>43862</v>
      </c>
      <c r="BA4" s="50">
        <v>43891</v>
      </c>
      <c r="BB4" s="50">
        <v>43922</v>
      </c>
      <c r="BC4" s="50">
        <v>43952</v>
      </c>
      <c r="BD4" s="50">
        <v>43983</v>
      </c>
      <c r="BE4" s="50">
        <v>44013</v>
      </c>
      <c r="BF4" s="50">
        <v>44044</v>
      </c>
      <c r="BG4" s="50">
        <v>44075</v>
      </c>
      <c r="BH4" s="50">
        <v>44105</v>
      </c>
      <c r="BI4" s="50">
        <v>44136</v>
      </c>
      <c r="BJ4" s="50">
        <v>44166</v>
      </c>
      <c r="BK4" s="50">
        <v>44197</v>
      </c>
      <c r="BL4" s="50">
        <v>44228</v>
      </c>
      <c r="BM4" s="51">
        <v>44256</v>
      </c>
      <c r="BN4" s="51">
        <v>44287</v>
      </c>
      <c r="BO4" s="51">
        <v>44317</v>
      </c>
      <c r="BP4" s="51">
        <v>44348</v>
      </c>
      <c r="BQ4" s="51">
        <v>44378</v>
      </c>
      <c r="BR4" s="51">
        <v>44409</v>
      </c>
      <c r="BS4" s="51">
        <v>44440</v>
      </c>
      <c r="BT4" s="51">
        <v>44470</v>
      </c>
      <c r="BU4" s="51">
        <v>44501</v>
      </c>
      <c r="BV4" s="51">
        <v>44531</v>
      </c>
      <c r="BW4" s="51">
        <v>44562</v>
      </c>
      <c r="BX4" s="51">
        <v>44593</v>
      </c>
      <c r="BY4" s="49">
        <v>44621</v>
      </c>
      <c r="BZ4" s="49">
        <v>44652</v>
      </c>
      <c r="CA4" s="49">
        <v>44682</v>
      </c>
      <c r="CB4" s="49">
        <v>44713</v>
      </c>
      <c r="CC4" s="49">
        <v>44743</v>
      </c>
      <c r="CD4" s="49">
        <v>44774</v>
      </c>
      <c r="CE4" s="49">
        <v>44805</v>
      </c>
      <c r="CF4" s="49">
        <v>44835</v>
      </c>
      <c r="CG4" s="49">
        <v>44866</v>
      </c>
      <c r="CH4" s="49">
        <v>44896</v>
      </c>
      <c r="CI4" s="49">
        <v>44927</v>
      </c>
      <c r="CJ4" s="49">
        <v>44958</v>
      </c>
    </row>
    <row r="5" spans="1:88" x14ac:dyDescent="0.25">
      <c r="B5" s="45" t="s">
        <v>44</v>
      </c>
      <c r="C5" s="25">
        <f>SUM(C13:C22,C25:C37,C40:C52,C55:C67,C70:C82)</f>
        <v>0</v>
      </c>
      <c r="D5" s="25">
        <f t="shared" ref="D5:BO5" si="0">SUM(D13:D22,D25:D37,D40:D52,D55:D67,D70:D82)</f>
        <v>0</v>
      </c>
      <c r="E5" s="25">
        <f t="shared" si="0"/>
        <v>0</v>
      </c>
      <c r="F5" s="25">
        <f t="shared" si="0"/>
        <v>0</v>
      </c>
      <c r="G5" s="25">
        <f t="shared" si="0"/>
        <v>0</v>
      </c>
      <c r="H5" s="25">
        <f t="shared" si="0"/>
        <v>0</v>
      </c>
      <c r="I5" s="25">
        <f t="shared" si="0"/>
        <v>0</v>
      </c>
      <c r="J5" s="25">
        <f t="shared" si="0"/>
        <v>0</v>
      </c>
      <c r="K5" s="25">
        <f t="shared" si="0"/>
        <v>0</v>
      </c>
      <c r="L5" s="107">
        <f t="shared" si="0"/>
        <v>0</v>
      </c>
      <c r="M5" s="107">
        <f t="shared" si="0"/>
        <v>0</v>
      </c>
      <c r="N5" s="107">
        <f t="shared" si="0"/>
        <v>0</v>
      </c>
      <c r="O5" s="107">
        <f t="shared" si="0"/>
        <v>0</v>
      </c>
      <c r="P5" s="107">
        <f t="shared" si="0"/>
        <v>0</v>
      </c>
      <c r="Q5" s="107">
        <f t="shared" si="0"/>
        <v>0</v>
      </c>
      <c r="R5" s="108">
        <f t="shared" si="0"/>
        <v>109954730.35244103</v>
      </c>
      <c r="S5" s="107">
        <f t="shared" si="0"/>
        <v>109954730.35244103</v>
      </c>
      <c r="T5" s="107">
        <f t="shared" si="0"/>
        <v>109954730.35244103</v>
      </c>
      <c r="U5" s="107">
        <f t="shared" si="0"/>
        <v>109954730.35244103</v>
      </c>
      <c r="V5" s="107">
        <f t="shared" si="0"/>
        <v>109954730.35244103</v>
      </c>
      <c r="W5" s="107">
        <f t="shared" si="0"/>
        <v>109954730.35244103</v>
      </c>
      <c r="X5" s="107">
        <f t="shared" si="0"/>
        <v>109954730.35244103</v>
      </c>
      <c r="Y5" s="107">
        <f t="shared" si="0"/>
        <v>109954730.35244103</v>
      </c>
      <c r="Z5" s="107">
        <f t="shared" si="0"/>
        <v>109954730.35244103</v>
      </c>
      <c r="AA5" s="107">
        <f t="shared" si="0"/>
        <v>109954730.35244103</v>
      </c>
      <c r="AB5" s="107">
        <f t="shared" si="0"/>
        <v>109954730.35244103</v>
      </c>
      <c r="AC5" s="107">
        <f t="shared" si="0"/>
        <v>109954730.35244103</v>
      </c>
      <c r="AD5" s="107">
        <f t="shared" si="0"/>
        <v>109954730.35244103</v>
      </c>
      <c r="AE5" s="107">
        <f t="shared" si="0"/>
        <v>109954730.35244103</v>
      </c>
      <c r="AF5" s="107">
        <f t="shared" si="0"/>
        <v>109954730.35244103</v>
      </c>
      <c r="AG5" s="107">
        <f t="shared" si="0"/>
        <v>109954730.35244103</v>
      </c>
      <c r="AH5" s="107">
        <f t="shared" si="0"/>
        <v>109954730.35244103</v>
      </c>
      <c r="AI5" s="107">
        <f t="shared" si="0"/>
        <v>109954730.35244103</v>
      </c>
      <c r="AJ5" s="107">
        <f t="shared" si="0"/>
        <v>109954730.35244103</v>
      </c>
      <c r="AK5" s="107">
        <f t="shared" si="0"/>
        <v>109954730.35244103</v>
      </c>
      <c r="AL5" s="107">
        <f t="shared" si="0"/>
        <v>109954730.35244103</v>
      </c>
      <c r="AM5" s="107">
        <f t="shared" si="0"/>
        <v>109954730.35244103</v>
      </c>
      <c r="AN5" s="107">
        <f t="shared" si="0"/>
        <v>109954730.35244103</v>
      </c>
      <c r="AO5" s="107">
        <f t="shared" si="0"/>
        <v>109954730.35244103</v>
      </c>
      <c r="AP5" s="107">
        <f t="shared" si="0"/>
        <v>109954730.35244103</v>
      </c>
      <c r="AQ5" s="107">
        <f t="shared" si="0"/>
        <v>109954730.35244103</v>
      </c>
      <c r="AR5" s="107">
        <f t="shared" si="0"/>
        <v>109954730.35244103</v>
      </c>
      <c r="AS5" s="107">
        <f t="shared" si="0"/>
        <v>109954730.35244103</v>
      </c>
      <c r="AT5" s="107">
        <f t="shared" si="0"/>
        <v>109954730.35244103</v>
      </c>
      <c r="AU5" s="107">
        <f t="shared" si="0"/>
        <v>109954730.35244103</v>
      </c>
      <c r="AV5" s="107">
        <f t="shared" si="0"/>
        <v>109954730.35244103</v>
      </c>
      <c r="AW5" s="107">
        <f t="shared" si="0"/>
        <v>109954730.35244103</v>
      </c>
      <c r="AX5" s="107">
        <f t="shared" si="0"/>
        <v>109954730.35244103</v>
      </c>
      <c r="AY5" s="107">
        <f t="shared" si="0"/>
        <v>109954730.35244103</v>
      </c>
      <c r="AZ5" s="107">
        <f t="shared" si="0"/>
        <v>109954730.35244103</v>
      </c>
      <c r="BA5" s="107">
        <f t="shared" si="0"/>
        <v>109954730.35244103</v>
      </c>
      <c r="BB5" s="107">
        <f t="shared" si="0"/>
        <v>109954730.35244103</v>
      </c>
      <c r="BC5" s="107">
        <f t="shared" si="0"/>
        <v>109954730.35244103</v>
      </c>
      <c r="BD5" s="107">
        <f t="shared" si="0"/>
        <v>820044263.53707075</v>
      </c>
      <c r="BE5" s="107">
        <f t="shared" si="0"/>
        <v>820044263.53707075</v>
      </c>
      <c r="BF5" s="107">
        <f t="shared" si="0"/>
        <v>820044263.53707075</v>
      </c>
      <c r="BG5" s="107">
        <f t="shared" si="0"/>
        <v>820044263.53707075</v>
      </c>
      <c r="BH5" s="107">
        <f t="shared" si="0"/>
        <v>820044263.53707075</v>
      </c>
      <c r="BI5" s="107">
        <f t="shared" si="0"/>
        <v>820044263.53707075</v>
      </c>
      <c r="BJ5" s="107">
        <f t="shared" si="0"/>
        <v>820044263.53707075</v>
      </c>
      <c r="BK5" s="107">
        <f t="shared" si="0"/>
        <v>820044263.53707075</v>
      </c>
      <c r="BL5" s="107">
        <f t="shared" si="0"/>
        <v>820044263.53707075</v>
      </c>
      <c r="BM5" s="107">
        <f t="shared" si="0"/>
        <v>820044263.53707075</v>
      </c>
      <c r="BN5" s="107">
        <f t="shared" si="0"/>
        <v>820044263.53707075</v>
      </c>
      <c r="BO5" s="107">
        <f t="shared" si="0"/>
        <v>820044263.53707075</v>
      </c>
      <c r="BP5" s="107">
        <f t="shared" ref="BP5:CJ5" si="1">SUM(BP13:BP22,BP25:BP37,BP40:BP52,BP55:BP67,BP70:BP82)</f>
        <v>820044263.53707075</v>
      </c>
      <c r="BQ5" s="107">
        <f t="shared" si="1"/>
        <v>820044263.53707075</v>
      </c>
      <c r="BR5" s="107">
        <f t="shared" si="1"/>
        <v>820044263.53707075</v>
      </c>
      <c r="BS5" s="107">
        <f t="shared" si="1"/>
        <v>820044263.53707075</v>
      </c>
      <c r="BT5" s="107">
        <f t="shared" si="1"/>
        <v>820044263.53707075</v>
      </c>
      <c r="BU5" s="107">
        <f t="shared" si="1"/>
        <v>820044263.53707075</v>
      </c>
      <c r="BV5" s="107">
        <f t="shared" si="1"/>
        <v>820044263.53707075</v>
      </c>
      <c r="BW5" s="107">
        <f t="shared" si="1"/>
        <v>820044263.53707075</v>
      </c>
      <c r="BX5" s="107">
        <f t="shared" si="1"/>
        <v>820044263.53707075</v>
      </c>
      <c r="BY5" s="107">
        <f t="shared" si="1"/>
        <v>820044263.53707075</v>
      </c>
      <c r="BZ5" s="107">
        <f t="shared" si="1"/>
        <v>820044263.53707075</v>
      </c>
      <c r="CA5" s="107">
        <f t="shared" si="1"/>
        <v>820044263.53707075</v>
      </c>
      <c r="CB5" s="107">
        <f t="shared" si="1"/>
        <v>820044263.53707075</v>
      </c>
      <c r="CC5" s="107">
        <f t="shared" si="1"/>
        <v>820044263.53707075</v>
      </c>
      <c r="CD5" s="107">
        <f t="shared" si="1"/>
        <v>820044263.53707075</v>
      </c>
      <c r="CE5" s="107">
        <f t="shared" si="1"/>
        <v>820044263.53707075</v>
      </c>
      <c r="CF5" s="107">
        <f t="shared" si="1"/>
        <v>820044263.53707075</v>
      </c>
      <c r="CG5" s="107">
        <f t="shared" si="1"/>
        <v>820044263.53707075</v>
      </c>
      <c r="CH5" s="107">
        <f t="shared" si="1"/>
        <v>820044263.53707075</v>
      </c>
      <c r="CI5" s="107">
        <f t="shared" si="1"/>
        <v>820044263.53707075</v>
      </c>
      <c r="CJ5" s="107">
        <f t="shared" si="1"/>
        <v>820044263.53707075</v>
      </c>
    </row>
    <row r="6" spans="1:88" x14ac:dyDescent="0.25">
      <c r="B6" s="45" t="s">
        <v>45</v>
      </c>
      <c r="C6" s="25">
        <f>SUM(C13:C22)</f>
        <v>0</v>
      </c>
      <c r="D6" s="25">
        <f t="shared" ref="D6:BO6" si="2">SUM(D13:D22)</f>
        <v>0</v>
      </c>
      <c r="E6" s="25">
        <f t="shared" si="2"/>
        <v>0</v>
      </c>
      <c r="F6" s="25">
        <f t="shared" si="2"/>
        <v>0</v>
      </c>
      <c r="G6" s="25">
        <f t="shared" si="2"/>
        <v>0</v>
      </c>
      <c r="H6" s="25">
        <f t="shared" si="2"/>
        <v>0</v>
      </c>
      <c r="I6" s="25">
        <f t="shared" si="2"/>
        <v>0</v>
      </c>
      <c r="J6" s="25">
        <f t="shared" si="2"/>
        <v>0</v>
      </c>
      <c r="K6" s="25">
        <f t="shared" si="2"/>
        <v>0</v>
      </c>
      <c r="L6" s="107">
        <f t="shared" si="2"/>
        <v>0</v>
      </c>
      <c r="M6" s="107">
        <f t="shared" si="2"/>
        <v>0</v>
      </c>
      <c r="N6" s="107">
        <f t="shared" si="2"/>
        <v>0</v>
      </c>
      <c r="O6" s="107">
        <f t="shared" si="2"/>
        <v>0</v>
      </c>
      <c r="P6" s="107">
        <f t="shared" si="2"/>
        <v>0</v>
      </c>
      <c r="Q6" s="107">
        <f t="shared" si="2"/>
        <v>0</v>
      </c>
      <c r="R6" s="108">
        <f t="shared" si="2"/>
        <v>60135260.0248008</v>
      </c>
      <c r="S6" s="107">
        <f t="shared" si="2"/>
        <v>60135260.0248008</v>
      </c>
      <c r="T6" s="107">
        <f t="shared" si="2"/>
        <v>60135260.0248008</v>
      </c>
      <c r="U6" s="107">
        <f t="shared" si="2"/>
        <v>60135260.0248008</v>
      </c>
      <c r="V6" s="107">
        <f t="shared" si="2"/>
        <v>60135260.0248008</v>
      </c>
      <c r="W6" s="107">
        <f t="shared" si="2"/>
        <v>60135260.0248008</v>
      </c>
      <c r="X6" s="107">
        <f t="shared" si="2"/>
        <v>60135260.0248008</v>
      </c>
      <c r="Y6" s="107">
        <f t="shared" si="2"/>
        <v>60135260.0248008</v>
      </c>
      <c r="Z6" s="107">
        <f t="shared" si="2"/>
        <v>60135260.0248008</v>
      </c>
      <c r="AA6" s="107">
        <f t="shared" si="2"/>
        <v>60135260.0248008</v>
      </c>
      <c r="AB6" s="107">
        <f t="shared" si="2"/>
        <v>60135260.0248008</v>
      </c>
      <c r="AC6" s="107">
        <f t="shared" si="2"/>
        <v>60135260.0248008</v>
      </c>
      <c r="AD6" s="107">
        <f t="shared" si="2"/>
        <v>60135260.0248008</v>
      </c>
      <c r="AE6" s="107">
        <f t="shared" si="2"/>
        <v>60135260.0248008</v>
      </c>
      <c r="AF6" s="107">
        <f t="shared" si="2"/>
        <v>60135260.0248008</v>
      </c>
      <c r="AG6" s="107">
        <f t="shared" si="2"/>
        <v>60135260.0248008</v>
      </c>
      <c r="AH6" s="107">
        <f t="shared" si="2"/>
        <v>60135260.0248008</v>
      </c>
      <c r="AI6" s="107">
        <f t="shared" si="2"/>
        <v>60135260.0248008</v>
      </c>
      <c r="AJ6" s="107">
        <f t="shared" si="2"/>
        <v>60135260.0248008</v>
      </c>
      <c r="AK6" s="107">
        <f t="shared" si="2"/>
        <v>60135260.0248008</v>
      </c>
      <c r="AL6" s="107">
        <f t="shared" si="2"/>
        <v>60135260.0248008</v>
      </c>
      <c r="AM6" s="107">
        <f t="shared" si="2"/>
        <v>60135260.0248008</v>
      </c>
      <c r="AN6" s="107">
        <f t="shared" si="2"/>
        <v>60135260.0248008</v>
      </c>
      <c r="AO6" s="107">
        <f t="shared" si="2"/>
        <v>60135260.0248008</v>
      </c>
      <c r="AP6" s="107">
        <f t="shared" si="2"/>
        <v>60135260.0248008</v>
      </c>
      <c r="AQ6" s="107">
        <f t="shared" si="2"/>
        <v>60135260.0248008</v>
      </c>
      <c r="AR6" s="107">
        <f t="shared" si="2"/>
        <v>60135260.0248008</v>
      </c>
      <c r="AS6" s="107">
        <f t="shared" si="2"/>
        <v>60135260.0248008</v>
      </c>
      <c r="AT6" s="107">
        <f t="shared" si="2"/>
        <v>60135260.0248008</v>
      </c>
      <c r="AU6" s="107">
        <f t="shared" si="2"/>
        <v>60135260.0248008</v>
      </c>
      <c r="AV6" s="107">
        <f t="shared" si="2"/>
        <v>60135260.0248008</v>
      </c>
      <c r="AW6" s="107">
        <f t="shared" si="2"/>
        <v>60135260.0248008</v>
      </c>
      <c r="AX6" s="107">
        <f t="shared" si="2"/>
        <v>60135260.0248008</v>
      </c>
      <c r="AY6" s="107">
        <f t="shared" si="2"/>
        <v>60135260.0248008</v>
      </c>
      <c r="AZ6" s="107">
        <f t="shared" si="2"/>
        <v>60135260.0248008</v>
      </c>
      <c r="BA6" s="107">
        <f t="shared" si="2"/>
        <v>60135260.0248008</v>
      </c>
      <c r="BB6" s="107">
        <f t="shared" si="2"/>
        <v>60135260.0248008</v>
      </c>
      <c r="BC6" s="107">
        <f t="shared" si="2"/>
        <v>60135260.0248008</v>
      </c>
      <c r="BD6" s="107">
        <f t="shared" si="2"/>
        <v>273004863.82166427</v>
      </c>
      <c r="BE6" s="107">
        <f t="shared" si="2"/>
        <v>273004863.82166427</v>
      </c>
      <c r="BF6" s="107">
        <f t="shared" si="2"/>
        <v>273004863.82166427</v>
      </c>
      <c r="BG6" s="107">
        <f t="shared" si="2"/>
        <v>273004863.82166427</v>
      </c>
      <c r="BH6" s="107">
        <f t="shared" si="2"/>
        <v>273004863.82166427</v>
      </c>
      <c r="BI6" s="107">
        <f t="shared" si="2"/>
        <v>273004863.82166427</v>
      </c>
      <c r="BJ6" s="107">
        <f t="shared" si="2"/>
        <v>273004863.82166427</v>
      </c>
      <c r="BK6" s="107">
        <f t="shared" si="2"/>
        <v>273004863.82166427</v>
      </c>
      <c r="BL6" s="107">
        <f t="shared" si="2"/>
        <v>273004863.82166427</v>
      </c>
      <c r="BM6" s="107">
        <f t="shared" si="2"/>
        <v>273004863.82166427</v>
      </c>
      <c r="BN6" s="107">
        <f t="shared" si="2"/>
        <v>273004863.82166427</v>
      </c>
      <c r="BO6" s="107">
        <f t="shared" si="2"/>
        <v>273004863.82166427</v>
      </c>
      <c r="BP6" s="107">
        <f t="shared" ref="BP6:CJ6" si="3">SUM(BP13:BP22)</f>
        <v>273004863.82166427</v>
      </c>
      <c r="BQ6" s="107">
        <f t="shared" si="3"/>
        <v>273004863.82166427</v>
      </c>
      <c r="BR6" s="107">
        <f t="shared" si="3"/>
        <v>273004863.82166427</v>
      </c>
      <c r="BS6" s="107">
        <f t="shared" si="3"/>
        <v>273004863.82166427</v>
      </c>
      <c r="BT6" s="107">
        <f t="shared" si="3"/>
        <v>273004863.82166427</v>
      </c>
      <c r="BU6" s="107">
        <f t="shared" si="3"/>
        <v>273004863.82166427</v>
      </c>
      <c r="BV6" s="107">
        <f t="shared" si="3"/>
        <v>273004863.82166427</v>
      </c>
      <c r="BW6" s="107">
        <f t="shared" si="3"/>
        <v>273004863.82166427</v>
      </c>
      <c r="BX6" s="107">
        <f t="shared" si="3"/>
        <v>273004863.82166427</v>
      </c>
      <c r="BY6" s="107">
        <f t="shared" si="3"/>
        <v>273004863.82166427</v>
      </c>
      <c r="BZ6" s="107">
        <f t="shared" si="3"/>
        <v>273004863.82166427</v>
      </c>
      <c r="CA6" s="107">
        <f t="shared" si="3"/>
        <v>273004863.82166427</v>
      </c>
      <c r="CB6" s="107">
        <f t="shared" si="3"/>
        <v>273004863.82166427</v>
      </c>
      <c r="CC6" s="107">
        <f t="shared" si="3"/>
        <v>273004863.82166427</v>
      </c>
      <c r="CD6" s="107">
        <f t="shared" si="3"/>
        <v>273004863.82166427</v>
      </c>
      <c r="CE6" s="107">
        <f t="shared" si="3"/>
        <v>273004863.82166427</v>
      </c>
      <c r="CF6" s="107">
        <f t="shared" si="3"/>
        <v>273004863.82166427</v>
      </c>
      <c r="CG6" s="107">
        <f t="shared" si="3"/>
        <v>273004863.82166427</v>
      </c>
      <c r="CH6" s="107">
        <f t="shared" si="3"/>
        <v>273004863.82166427</v>
      </c>
      <c r="CI6" s="107">
        <f t="shared" si="3"/>
        <v>273004863.82166427</v>
      </c>
      <c r="CJ6" s="107">
        <f t="shared" si="3"/>
        <v>273004863.82166427</v>
      </c>
    </row>
    <row r="7" spans="1:88" x14ac:dyDescent="0.25">
      <c r="B7" s="45" t="s">
        <v>46</v>
      </c>
      <c r="C7" s="25">
        <f>SUM(C25:C37,C40:C52,C55:C67,C70:C82)</f>
        <v>0</v>
      </c>
      <c r="D7" s="25">
        <f t="shared" ref="D7:BO7" si="4">SUM(D25:D37,D40:D52,D55:D67,D70:D82)</f>
        <v>0</v>
      </c>
      <c r="E7" s="25">
        <f t="shared" si="4"/>
        <v>0</v>
      </c>
      <c r="F7" s="25">
        <f t="shared" si="4"/>
        <v>0</v>
      </c>
      <c r="G7" s="25">
        <f t="shared" si="4"/>
        <v>0</v>
      </c>
      <c r="H7" s="25">
        <f t="shared" si="4"/>
        <v>0</v>
      </c>
      <c r="I7" s="25">
        <f t="shared" si="4"/>
        <v>0</v>
      </c>
      <c r="J7" s="25">
        <f t="shared" si="4"/>
        <v>0</v>
      </c>
      <c r="K7" s="25">
        <f t="shared" si="4"/>
        <v>0</v>
      </c>
      <c r="L7" s="107">
        <f t="shared" si="4"/>
        <v>0</v>
      </c>
      <c r="M7" s="107">
        <f t="shared" si="4"/>
        <v>0</v>
      </c>
      <c r="N7" s="107">
        <f t="shared" si="4"/>
        <v>0</v>
      </c>
      <c r="O7" s="107">
        <f t="shared" si="4"/>
        <v>0</v>
      </c>
      <c r="P7" s="107">
        <f t="shared" si="4"/>
        <v>0</v>
      </c>
      <c r="Q7" s="107">
        <f t="shared" si="4"/>
        <v>0</v>
      </c>
      <c r="R7" s="108">
        <f t="shared" si="4"/>
        <v>49819470.327640243</v>
      </c>
      <c r="S7" s="107">
        <f t="shared" si="4"/>
        <v>49819470.327640243</v>
      </c>
      <c r="T7" s="107">
        <f t="shared" si="4"/>
        <v>49819470.327640243</v>
      </c>
      <c r="U7" s="107">
        <f t="shared" si="4"/>
        <v>49819470.327640243</v>
      </c>
      <c r="V7" s="107">
        <f t="shared" si="4"/>
        <v>49819470.327640243</v>
      </c>
      <c r="W7" s="107">
        <f t="shared" si="4"/>
        <v>49819470.327640243</v>
      </c>
      <c r="X7" s="107">
        <f t="shared" si="4"/>
        <v>49819470.327640243</v>
      </c>
      <c r="Y7" s="107">
        <f t="shared" si="4"/>
        <v>49819470.327640243</v>
      </c>
      <c r="Z7" s="107">
        <f t="shared" si="4"/>
        <v>49819470.327640243</v>
      </c>
      <c r="AA7" s="107">
        <f t="shared" si="4"/>
        <v>49819470.327640243</v>
      </c>
      <c r="AB7" s="107">
        <f t="shared" si="4"/>
        <v>49819470.327640243</v>
      </c>
      <c r="AC7" s="107">
        <f t="shared" si="4"/>
        <v>49819470.327640243</v>
      </c>
      <c r="AD7" s="107">
        <f t="shared" si="4"/>
        <v>49819470.327640243</v>
      </c>
      <c r="AE7" s="107">
        <f t="shared" si="4"/>
        <v>49819470.327640243</v>
      </c>
      <c r="AF7" s="107">
        <f t="shared" si="4"/>
        <v>49819470.327640243</v>
      </c>
      <c r="AG7" s="107">
        <f t="shared" si="4"/>
        <v>49819470.327640243</v>
      </c>
      <c r="AH7" s="107">
        <f t="shared" si="4"/>
        <v>49819470.327640243</v>
      </c>
      <c r="AI7" s="107">
        <f t="shared" si="4"/>
        <v>49819470.327640243</v>
      </c>
      <c r="AJ7" s="107">
        <f t="shared" si="4"/>
        <v>49819470.327640243</v>
      </c>
      <c r="AK7" s="107">
        <f t="shared" si="4"/>
        <v>49819470.327640243</v>
      </c>
      <c r="AL7" s="107">
        <f t="shared" si="4"/>
        <v>49819470.327640243</v>
      </c>
      <c r="AM7" s="107">
        <f t="shared" si="4"/>
        <v>49819470.327640243</v>
      </c>
      <c r="AN7" s="107">
        <f t="shared" si="4"/>
        <v>49819470.327640243</v>
      </c>
      <c r="AO7" s="107">
        <f t="shared" si="4"/>
        <v>49819470.327640243</v>
      </c>
      <c r="AP7" s="107">
        <f t="shared" si="4"/>
        <v>49819470.327640243</v>
      </c>
      <c r="AQ7" s="107">
        <f t="shared" si="4"/>
        <v>49819470.327640243</v>
      </c>
      <c r="AR7" s="107">
        <f t="shared" si="4"/>
        <v>49819470.327640243</v>
      </c>
      <c r="AS7" s="107">
        <f t="shared" si="4"/>
        <v>49819470.327640243</v>
      </c>
      <c r="AT7" s="107">
        <f t="shared" si="4"/>
        <v>49819470.327640243</v>
      </c>
      <c r="AU7" s="107">
        <f t="shared" si="4"/>
        <v>49819470.327640243</v>
      </c>
      <c r="AV7" s="107">
        <f t="shared" si="4"/>
        <v>49819470.327640243</v>
      </c>
      <c r="AW7" s="107">
        <f t="shared" si="4"/>
        <v>49819470.327640243</v>
      </c>
      <c r="AX7" s="107">
        <f t="shared" si="4"/>
        <v>49819470.327640243</v>
      </c>
      <c r="AY7" s="107">
        <f t="shared" si="4"/>
        <v>49819470.327640243</v>
      </c>
      <c r="AZ7" s="107">
        <f t="shared" si="4"/>
        <v>49819470.327640243</v>
      </c>
      <c r="BA7" s="107">
        <f t="shared" si="4"/>
        <v>49819470.327640243</v>
      </c>
      <c r="BB7" s="107">
        <f t="shared" si="4"/>
        <v>49819470.327640243</v>
      </c>
      <c r="BC7" s="107">
        <f t="shared" si="4"/>
        <v>49819470.327640243</v>
      </c>
      <c r="BD7" s="107">
        <f t="shared" si="4"/>
        <v>547039399.71540594</v>
      </c>
      <c r="BE7" s="107">
        <f t="shared" si="4"/>
        <v>547039399.71540594</v>
      </c>
      <c r="BF7" s="107">
        <f t="shared" si="4"/>
        <v>547039399.71540594</v>
      </c>
      <c r="BG7" s="107">
        <f t="shared" si="4"/>
        <v>547039399.71540594</v>
      </c>
      <c r="BH7" s="107">
        <f t="shared" si="4"/>
        <v>547039399.71540594</v>
      </c>
      <c r="BI7" s="107">
        <f t="shared" si="4"/>
        <v>547039399.71540594</v>
      </c>
      <c r="BJ7" s="107">
        <f t="shared" si="4"/>
        <v>547039399.71540594</v>
      </c>
      <c r="BK7" s="107">
        <f t="shared" si="4"/>
        <v>547039399.71540594</v>
      </c>
      <c r="BL7" s="107">
        <f t="shared" si="4"/>
        <v>547039399.71540594</v>
      </c>
      <c r="BM7" s="107">
        <f t="shared" si="4"/>
        <v>547039399.71540594</v>
      </c>
      <c r="BN7" s="107">
        <f t="shared" si="4"/>
        <v>547039399.71540594</v>
      </c>
      <c r="BO7" s="107">
        <f t="shared" si="4"/>
        <v>547039399.71540594</v>
      </c>
      <c r="BP7" s="107">
        <f t="shared" ref="BP7:CJ7" si="5">SUM(BP25:BP37,BP40:BP52,BP55:BP67,BP70:BP82)</f>
        <v>547039399.71540594</v>
      </c>
      <c r="BQ7" s="107">
        <f t="shared" si="5"/>
        <v>547039399.71540594</v>
      </c>
      <c r="BR7" s="107">
        <f t="shared" si="5"/>
        <v>547039399.71540594</v>
      </c>
      <c r="BS7" s="107">
        <f t="shared" si="5"/>
        <v>547039399.71540594</v>
      </c>
      <c r="BT7" s="107">
        <f t="shared" si="5"/>
        <v>547039399.71540594</v>
      </c>
      <c r="BU7" s="107">
        <f t="shared" si="5"/>
        <v>547039399.71540594</v>
      </c>
      <c r="BV7" s="107">
        <f t="shared" si="5"/>
        <v>547039399.71540594</v>
      </c>
      <c r="BW7" s="107">
        <f t="shared" si="5"/>
        <v>547039399.71540594</v>
      </c>
      <c r="BX7" s="107">
        <f t="shared" si="5"/>
        <v>547039399.71540594</v>
      </c>
      <c r="BY7" s="107">
        <f t="shared" si="5"/>
        <v>547039399.71540594</v>
      </c>
      <c r="BZ7" s="107">
        <f t="shared" si="5"/>
        <v>547039399.71540594</v>
      </c>
      <c r="CA7" s="107">
        <f t="shared" si="5"/>
        <v>547039399.71540594</v>
      </c>
      <c r="CB7" s="107">
        <f t="shared" si="5"/>
        <v>547039399.71540594</v>
      </c>
      <c r="CC7" s="107">
        <f t="shared" si="5"/>
        <v>547039399.71540594</v>
      </c>
      <c r="CD7" s="107">
        <f t="shared" si="5"/>
        <v>547039399.71540594</v>
      </c>
      <c r="CE7" s="107">
        <f t="shared" si="5"/>
        <v>547039399.71540594</v>
      </c>
      <c r="CF7" s="107">
        <f t="shared" si="5"/>
        <v>547039399.71540594</v>
      </c>
      <c r="CG7" s="107">
        <f t="shared" si="5"/>
        <v>547039399.71540594</v>
      </c>
      <c r="CH7" s="107">
        <f t="shared" si="5"/>
        <v>547039399.71540594</v>
      </c>
      <c r="CI7" s="107">
        <f t="shared" si="5"/>
        <v>547039399.71540594</v>
      </c>
      <c r="CJ7" s="107">
        <f t="shared" si="5"/>
        <v>547039399.71540594</v>
      </c>
    </row>
    <row r="9" spans="1:88" x14ac:dyDescent="0.25">
      <c r="B9" s="44"/>
      <c r="C9" s="27"/>
      <c r="D9" s="27"/>
      <c r="E9" s="27"/>
      <c r="F9" s="27"/>
      <c r="G9" s="27"/>
    </row>
    <row r="11" spans="1:88" ht="24" customHeight="1" thickBot="1" x14ac:dyDescent="0.4">
      <c r="A11" s="74"/>
      <c r="B11" s="74"/>
      <c r="C11" s="227" t="s">
        <v>66</v>
      </c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AP11" s="13"/>
    </row>
    <row r="12" spans="1:88" ht="15.75" x14ac:dyDescent="0.25">
      <c r="A12" s="20"/>
      <c r="B12" s="80" t="s">
        <v>31</v>
      </c>
      <c r="C12" s="51">
        <v>42370</v>
      </c>
      <c r="D12" s="51">
        <v>42401</v>
      </c>
      <c r="E12" s="49">
        <v>42430</v>
      </c>
      <c r="F12" s="49">
        <v>42461</v>
      </c>
      <c r="G12" s="49">
        <v>42491</v>
      </c>
      <c r="H12" s="49">
        <v>42522</v>
      </c>
      <c r="I12" s="49">
        <v>42552</v>
      </c>
      <c r="J12" s="49">
        <v>42583</v>
      </c>
      <c r="K12" s="49">
        <v>42614</v>
      </c>
      <c r="L12" s="49">
        <v>42644</v>
      </c>
      <c r="M12" s="49">
        <v>42675</v>
      </c>
      <c r="N12" s="49">
        <v>42705</v>
      </c>
      <c r="O12" s="49">
        <v>42736</v>
      </c>
      <c r="P12" s="49">
        <v>42767</v>
      </c>
      <c r="Q12" s="50">
        <v>42795</v>
      </c>
      <c r="R12" s="50">
        <v>42826</v>
      </c>
      <c r="S12" s="50">
        <v>42856</v>
      </c>
      <c r="T12" s="50">
        <v>42887</v>
      </c>
      <c r="U12" s="50">
        <v>42917</v>
      </c>
      <c r="V12" s="50">
        <v>42948</v>
      </c>
      <c r="W12" s="50">
        <v>42979</v>
      </c>
      <c r="X12" s="50">
        <v>43009</v>
      </c>
      <c r="Y12" s="50">
        <v>43040</v>
      </c>
      <c r="Z12" s="50">
        <v>43070</v>
      </c>
      <c r="AA12" s="50">
        <v>43101</v>
      </c>
      <c r="AB12" s="50">
        <v>43132</v>
      </c>
      <c r="AC12" s="51">
        <v>43160</v>
      </c>
      <c r="AD12" s="51">
        <v>43191</v>
      </c>
      <c r="AE12" s="51">
        <v>43221</v>
      </c>
      <c r="AF12" s="51">
        <v>43252</v>
      </c>
      <c r="AG12" s="51">
        <v>43282</v>
      </c>
      <c r="AH12" s="51">
        <v>43313</v>
      </c>
      <c r="AI12" s="51">
        <v>43344</v>
      </c>
      <c r="AJ12" s="51">
        <v>43374</v>
      </c>
      <c r="AK12" s="51">
        <v>43405</v>
      </c>
      <c r="AL12" s="51">
        <v>43435</v>
      </c>
      <c r="AM12" s="51">
        <v>43466</v>
      </c>
      <c r="AN12" s="51">
        <v>43497</v>
      </c>
      <c r="AO12" s="49">
        <v>43525</v>
      </c>
      <c r="AP12" s="49">
        <v>43556</v>
      </c>
      <c r="AQ12" s="49">
        <v>43586</v>
      </c>
      <c r="AR12" s="49">
        <v>43617</v>
      </c>
      <c r="AS12" s="49">
        <v>43647</v>
      </c>
      <c r="AT12" s="49">
        <v>43678</v>
      </c>
      <c r="AU12" s="49">
        <v>43709</v>
      </c>
      <c r="AV12" s="49">
        <v>43739</v>
      </c>
      <c r="AW12" s="49">
        <v>43770</v>
      </c>
      <c r="AX12" s="49">
        <v>43800</v>
      </c>
      <c r="AY12" s="49">
        <v>43831</v>
      </c>
      <c r="AZ12" s="49">
        <v>43862</v>
      </c>
      <c r="BA12" s="50">
        <v>43891</v>
      </c>
      <c r="BB12" s="50">
        <v>43922</v>
      </c>
      <c r="BC12" s="50">
        <v>43952</v>
      </c>
      <c r="BD12" s="50">
        <v>43983</v>
      </c>
      <c r="BE12" s="50">
        <v>44013</v>
      </c>
      <c r="BF12" s="50">
        <v>44044</v>
      </c>
      <c r="BG12" s="50">
        <v>44075</v>
      </c>
      <c r="BH12" s="50">
        <v>44105</v>
      </c>
      <c r="BI12" s="50">
        <v>44136</v>
      </c>
      <c r="BJ12" s="50">
        <v>44166</v>
      </c>
      <c r="BK12" s="50">
        <v>44197</v>
      </c>
      <c r="BL12" s="50">
        <v>44228</v>
      </c>
      <c r="BM12" s="51">
        <v>44256</v>
      </c>
      <c r="BN12" s="51">
        <v>44287</v>
      </c>
      <c r="BO12" s="51">
        <v>44317</v>
      </c>
      <c r="BP12" s="51">
        <v>44348</v>
      </c>
      <c r="BQ12" s="51">
        <v>44378</v>
      </c>
      <c r="BR12" s="51">
        <v>44409</v>
      </c>
      <c r="BS12" s="51">
        <v>44440</v>
      </c>
      <c r="BT12" s="51">
        <v>44470</v>
      </c>
      <c r="BU12" s="51">
        <v>44501</v>
      </c>
      <c r="BV12" s="51">
        <v>44531</v>
      </c>
      <c r="BW12" s="51">
        <v>44562</v>
      </c>
      <c r="BX12" s="51">
        <v>44593</v>
      </c>
      <c r="BY12" s="49">
        <v>44621</v>
      </c>
      <c r="BZ12" s="49">
        <v>44652</v>
      </c>
      <c r="CA12" s="49">
        <v>44682</v>
      </c>
      <c r="CB12" s="49">
        <v>44713</v>
      </c>
      <c r="CC12" s="49">
        <v>44743</v>
      </c>
      <c r="CD12" s="49">
        <v>44774</v>
      </c>
      <c r="CE12" s="49">
        <v>44805</v>
      </c>
      <c r="CF12" s="49">
        <v>44835</v>
      </c>
      <c r="CG12" s="49">
        <v>44866</v>
      </c>
      <c r="CH12" s="49">
        <v>44896</v>
      </c>
      <c r="CI12" s="49">
        <v>44927</v>
      </c>
      <c r="CJ12" s="49">
        <v>44958</v>
      </c>
    </row>
    <row r="13" spans="1:88" ht="15" customHeight="1" x14ac:dyDescent="0.25">
      <c r="A13" s="228" t="s">
        <v>28</v>
      </c>
      <c r="B13" s="45" t="s">
        <v>6</v>
      </c>
      <c r="C13" s="70">
        <v>0</v>
      </c>
      <c r="D13" s="70">
        <v>0</v>
      </c>
      <c r="E13" s="70">
        <v>0</v>
      </c>
      <c r="F13" s="70">
        <v>0</v>
      </c>
      <c r="G13" s="70">
        <v>0</v>
      </c>
      <c r="H13" s="70">
        <v>0</v>
      </c>
      <c r="I13" s="70">
        <v>0</v>
      </c>
      <c r="J13" s="70">
        <v>0</v>
      </c>
      <c r="K13" s="70">
        <v>0</v>
      </c>
      <c r="L13" s="70">
        <v>0</v>
      </c>
      <c r="M13" s="70">
        <v>0</v>
      </c>
      <c r="N13" s="70">
        <v>0</v>
      </c>
      <c r="O13" s="70">
        <v>0</v>
      </c>
      <c r="P13" s="70">
        <v>0</v>
      </c>
      <c r="Q13" s="70">
        <v>0</v>
      </c>
      <c r="R13" s="70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  <c r="BB13" s="105"/>
      <c r="BC13" s="105"/>
      <c r="BD13" s="105">
        <f>'KWh (Cumulative) NLI'!AX23</f>
        <v>34079542.511928752</v>
      </c>
      <c r="BE13" s="105">
        <f t="shared" ref="T13:CE15" si="6">BD13</f>
        <v>34079542.511928752</v>
      </c>
      <c r="BF13" s="105">
        <f t="shared" si="6"/>
        <v>34079542.511928752</v>
      </c>
      <c r="BG13" s="105">
        <f t="shared" si="6"/>
        <v>34079542.511928752</v>
      </c>
      <c r="BH13" s="105">
        <f t="shared" si="6"/>
        <v>34079542.511928752</v>
      </c>
      <c r="BI13" s="105">
        <f t="shared" si="6"/>
        <v>34079542.511928752</v>
      </c>
      <c r="BJ13" s="105">
        <f t="shared" si="6"/>
        <v>34079542.511928752</v>
      </c>
      <c r="BK13" s="105">
        <f t="shared" si="6"/>
        <v>34079542.511928752</v>
      </c>
      <c r="BL13" s="105">
        <f t="shared" si="6"/>
        <v>34079542.511928752</v>
      </c>
      <c r="BM13" s="105">
        <f t="shared" si="6"/>
        <v>34079542.511928752</v>
      </c>
      <c r="BN13" s="105">
        <f t="shared" si="6"/>
        <v>34079542.511928752</v>
      </c>
      <c r="BO13" s="105">
        <f t="shared" si="6"/>
        <v>34079542.511928752</v>
      </c>
      <c r="BP13" s="105">
        <f t="shared" si="6"/>
        <v>34079542.511928752</v>
      </c>
      <c r="BQ13" s="105">
        <f t="shared" si="6"/>
        <v>34079542.511928752</v>
      </c>
      <c r="BR13" s="105">
        <f t="shared" si="6"/>
        <v>34079542.511928752</v>
      </c>
      <c r="BS13" s="105">
        <f t="shared" si="6"/>
        <v>34079542.511928752</v>
      </c>
      <c r="BT13" s="105">
        <f t="shared" si="6"/>
        <v>34079542.511928752</v>
      </c>
      <c r="BU13" s="105">
        <f t="shared" si="6"/>
        <v>34079542.511928752</v>
      </c>
      <c r="BV13" s="105">
        <f t="shared" si="6"/>
        <v>34079542.511928752</v>
      </c>
      <c r="BW13" s="105">
        <f t="shared" si="6"/>
        <v>34079542.511928752</v>
      </c>
      <c r="BX13" s="105">
        <f t="shared" si="6"/>
        <v>34079542.511928752</v>
      </c>
      <c r="BY13" s="105">
        <f t="shared" si="6"/>
        <v>34079542.511928752</v>
      </c>
      <c r="BZ13" s="105">
        <f t="shared" si="6"/>
        <v>34079542.511928752</v>
      </c>
      <c r="CA13" s="105">
        <f t="shared" si="6"/>
        <v>34079542.511928752</v>
      </c>
      <c r="CB13" s="105">
        <f t="shared" si="6"/>
        <v>34079542.511928752</v>
      </c>
      <c r="CC13" s="105">
        <f t="shared" si="6"/>
        <v>34079542.511928752</v>
      </c>
      <c r="CD13" s="105">
        <f t="shared" si="6"/>
        <v>34079542.511928752</v>
      </c>
      <c r="CE13" s="105">
        <f t="shared" si="6"/>
        <v>34079542.511928752</v>
      </c>
      <c r="CF13" s="105">
        <f t="shared" ref="CF13:CJ13" si="7">CE13</f>
        <v>34079542.511928752</v>
      </c>
      <c r="CG13" s="105">
        <f t="shared" si="7"/>
        <v>34079542.511928752</v>
      </c>
      <c r="CH13" s="105">
        <f t="shared" si="7"/>
        <v>34079542.511928752</v>
      </c>
      <c r="CI13" s="105">
        <f t="shared" si="7"/>
        <v>34079542.511928752</v>
      </c>
      <c r="CJ13" s="105">
        <f t="shared" si="7"/>
        <v>34079542.511928752</v>
      </c>
    </row>
    <row r="14" spans="1:88" x14ac:dyDescent="0.25">
      <c r="A14" s="228"/>
      <c r="B14" s="45" t="s">
        <v>1</v>
      </c>
      <c r="C14" s="70">
        <v>0</v>
      </c>
      <c r="D14" s="70">
        <v>0</v>
      </c>
      <c r="E14" s="70">
        <v>0</v>
      </c>
      <c r="F14" s="70">
        <v>0</v>
      </c>
      <c r="G14" s="70">
        <v>0</v>
      </c>
      <c r="H14" s="70">
        <v>0</v>
      </c>
      <c r="I14" s="70">
        <v>0</v>
      </c>
      <c r="J14" s="70">
        <v>0</v>
      </c>
      <c r="K14" s="70">
        <v>0</v>
      </c>
      <c r="L14" s="70">
        <v>0</v>
      </c>
      <c r="M14" s="70">
        <v>0</v>
      </c>
      <c r="N14" s="70">
        <v>0</v>
      </c>
      <c r="O14" s="70">
        <v>0</v>
      </c>
      <c r="P14" s="70">
        <v>0</v>
      </c>
      <c r="Q14" s="70">
        <v>0</v>
      </c>
      <c r="R14" s="105">
        <f>'KWh (Cumulative) NLI'!N24</f>
        <v>18650799.347626202</v>
      </c>
      <c r="S14" s="105">
        <f>R14</f>
        <v>18650799.347626202</v>
      </c>
      <c r="T14" s="105">
        <f t="shared" si="6"/>
        <v>18650799.347626202</v>
      </c>
      <c r="U14" s="105">
        <f t="shared" si="6"/>
        <v>18650799.347626202</v>
      </c>
      <c r="V14" s="105">
        <f t="shared" si="6"/>
        <v>18650799.347626202</v>
      </c>
      <c r="W14" s="105">
        <f t="shared" si="6"/>
        <v>18650799.347626202</v>
      </c>
      <c r="X14" s="105">
        <f t="shared" si="6"/>
        <v>18650799.347626202</v>
      </c>
      <c r="Y14" s="105">
        <f t="shared" si="6"/>
        <v>18650799.347626202</v>
      </c>
      <c r="Z14" s="105">
        <f t="shared" si="6"/>
        <v>18650799.347626202</v>
      </c>
      <c r="AA14" s="105">
        <f t="shared" si="6"/>
        <v>18650799.347626202</v>
      </c>
      <c r="AB14" s="105">
        <f t="shared" si="6"/>
        <v>18650799.347626202</v>
      </c>
      <c r="AC14" s="105">
        <f t="shared" si="6"/>
        <v>18650799.347626202</v>
      </c>
      <c r="AD14" s="105">
        <f t="shared" si="6"/>
        <v>18650799.347626202</v>
      </c>
      <c r="AE14" s="105">
        <f t="shared" si="6"/>
        <v>18650799.347626202</v>
      </c>
      <c r="AF14" s="105">
        <f t="shared" si="6"/>
        <v>18650799.347626202</v>
      </c>
      <c r="AG14" s="105">
        <f t="shared" si="6"/>
        <v>18650799.347626202</v>
      </c>
      <c r="AH14" s="105">
        <f t="shared" si="6"/>
        <v>18650799.347626202</v>
      </c>
      <c r="AI14" s="105">
        <f t="shared" si="6"/>
        <v>18650799.347626202</v>
      </c>
      <c r="AJ14" s="105">
        <f t="shared" si="6"/>
        <v>18650799.347626202</v>
      </c>
      <c r="AK14" s="105">
        <f t="shared" si="6"/>
        <v>18650799.347626202</v>
      </c>
      <c r="AL14" s="105">
        <f t="shared" si="6"/>
        <v>18650799.347626202</v>
      </c>
      <c r="AM14" s="105">
        <f t="shared" si="6"/>
        <v>18650799.347626202</v>
      </c>
      <c r="AN14" s="105">
        <f t="shared" si="6"/>
        <v>18650799.347626202</v>
      </c>
      <c r="AO14" s="105">
        <f t="shared" si="6"/>
        <v>18650799.347626202</v>
      </c>
      <c r="AP14" s="105">
        <f t="shared" si="6"/>
        <v>18650799.347626202</v>
      </c>
      <c r="AQ14" s="105">
        <f t="shared" si="6"/>
        <v>18650799.347626202</v>
      </c>
      <c r="AR14" s="105">
        <f t="shared" si="6"/>
        <v>18650799.347626202</v>
      </c>
      <c r="AS14" s="105">
        <f t="shared" si="6"/>
        <v>18650799.347626202</v>
      </c>
      <c r="AT14" s="105">
        <f t="shared" si="6"/>
        <v>18650799.347626202</v>
      </c>
      <c r="AU14" s="105">
        <f t="shared" si="6"/>
        <v>18650799.347626202</v>
      </c>
      <c r="AV14" s="105">
        <f t="shared" si="6"/>
        <v>18650799.347626202</v>
      </c>
      <c r="AW14" s="105">
        <f t="shared" si="6"/>
        <v>18650799.347626202</v>
      </c>
      <c r="AX14" s="105">
        <f t="shared" si="6"/>
        <v>18650799.347626202</v>
      </c>
      <c r="AY14" s="105">
        <f t="shared" si="6"/>
        <v>18650799.347626202</v>
      </c>
      <c r="AZ14" s="105">
        <f t="shared" si="6"/>
        <v>18650799.347626202</v>
      </c>
      <c r="BA14" s="105">
        <f t="shared" si="6"/>
        <v>18650799.347626202</v>
      </c>
      <c r="BB14" s="105">
        <f t="shared" si="6"/>
        <v>18650799.347626202</v>
      </c>
      <c r="BC14" s="105">
        <f t="shared" si="6"/>
        <v>18650799.347626202</v>
      </c>
      <c r="BD14" s="105">
        <f>'KWh (Cumulative) NLI'!AX24</f>
        <v>71693975.096823588</v>
      </c>
      <c r="BE14" s="105">
        <f t="shared" si="6"/>
        <v>71693975.096823588</v>
      </c>
      <c r="BF14" s="105">
        <f t="shared" si="6"/>
        <v>71693975.096823588</v>
      </c>
      <c r="BG14" s="105">
        <f t="shared" si="6"/>
        <v>71693975.096823588</v>
      </c>
      <c r="BH14" s="105">
        <f t="shared" si="6"/>
        <v>71693975.096823588</v>
      </c>
      <c r="BI14" s="105">
        <f t="shared" si="6"/>
        <v>71693975.096823588</v>
      </c>
      <c r="BJ14" s="105">
        <f t="shared" si="6"/>
        <v>71693975.096823588</v>
      </c>
      <c r="BK14" s="105">
        <f t="shared" si="6"/>
        <v>71693975.096823588</v>
      </c>
      <c r="BL14" s="105">
        <f t="shared" si="6"/>
        <v>71693975.096823588</v>
      </c>
      <c r="BM14" s="105">
        <f t="shared" si="6"/>
        <v>71693975.096823588</v>
      </c>
      <c r="BN14" s="105">
        <f t="shared" si="6"/>
        <v>71693975.096823588</v>
      </c>
      <c r="BO14" s="105">
        <f t="shared" si="6"/>
        <v>71693975.096823588</v>
      </c>
      <c r="BP14" s="105">
        <f t="shared" si="6"/>
        <v>71693975.096823588</v>
      </c>
      <c r="BQ14" s="105">
        <f t="shared" si="6"/>
        <v>71693975.096823588</v>
      </c>
      <c r="BR14" s="105">
        <f t="shared" si="6"/>
        <v>71693975.096823588</v>
      </c>
      <c r="BS14" s="105">
        <f t="shared" si="6"/>
        <v>71693975.096823588</v>
      </c>
      <c r="BT14" s="105">
        <f t="shared" si="6"/>
        <v>71693975.096823588</v>
      </c>
      <c r="BU14" s="105">
        <f t="shared" si="6"/>
        <v>71693975.096823588</v>
      </c>
      <c r="BV14" s="105">
        <f t="shared" si="6"/>
        <v>71693975.096823588</v>
      </c>
      <c r="BW14" s="105">
        <f t="shared" si="6"/>
        <v>71693975.096823588</v>
      </c>
      <c r="BX14" s="105">
        <f t="shared" si="6"/>
        <v>71693975.096823588</v>
      </c>
      <c r="BY14" s="105">
        <f t="shared" si="6"/>
        <v>71693975.096823588</v>
      </c>
      <c r="BZ14" s="105">
        <f t="shared" si="6"/>
        <v>71693975.096823588</v>
      </c>
      <c r="CA14" s="105">
        <f t="shared" si="6"/>
        <v>71693975.096823588</v>
      </c>
      <c r="CB14" s="105">
        <f t="shared" si="6"/>
        <v>71693975.096823588</v>
      </c>
      <c r="CC14" s="105">
        <f t="shared" si="6"/>
        <v>71693975.096823588</v>
      </c>
      <c r="CD14" s="105">
        <f t="shared" si="6"/>
        <v>71693975.096823588</v>
      </c>
      <c r="CE14" s="105">
        <f t="shared" si="6"/>
        <v>71693975.096823588</v>
      </c>
      <c r="CF14" s="105">
        <f t="shared" ref="CF14:CJ18" si="8">CE14</f>
        <v>71693975.096823588</v>
      </c>
      <c r="CG14" s="105">
        <f t="shared" si="8"/>
        <v>71693975.096823588</v>
      </c>
      <c r="CH14" s="105">
        <f t="shared" si="8"/>
        <v>71693975.096823588</v>
      </c>
      <c r="CI14" s="105">
        <f t="shared" si="8"/>
        <v>71693975.096823588</v>
      </c>
      <c r="CJ14" s="105">
        <f t="shared" si="8"/>
        <v>71693975.096823588</v>
      </c>
    </row>
    <row r="15" spans="1:88" x14ac:dyDescent="0.25">
      <c r="A15" s="228"/>
      <c r="B15" s="45" t="s">
        <v>2</v>
      </c>
      <c r="C15" s="70">
        <v>0</v>
      </c>
      <c r="D15" s="70">
        <v>0</v>
      </c>
      <c r="E15" s="70">
        <v>0</v>
      </c>
      <c r="F15" s="70">
        <v>0</v>
      </c>
      <c r="G15" s="70">
        <v>0</v>
      </c>
      <c r="H15" s="70">
        <v>0</v>
      </c>
      <c r="I15" s="70">
        <v>0</v>
      </c>
      <c r="J15" s="70">
        <v>0</v>
      </c>
      <c r="K15" s="70">
        <v>0</v>
      </c>
      <c r="L15" s="70">
        <v>0</v>
      </c>
      <c r="M15" s="70">
        <v>0</v>
      </c>
      <c r="N15" s="70">
        <v>0</v>
      </c>
      <c r="O15" s="70">
        <v>0</v>
      </c>
      <c r="P15" s="70">
        <v>0</v>
      </c>
      <c r="Q15" s="70">
        <v>0</v>
      </c>
      <c r="R15" s="105">
        <f>'KWh (Cumulative) NLI'!N25</f>
        <v>0</v>
      </c>
      <c r="S15" s="105">
        <f t="shared" ref="S15:AH22" si="9">R15</f>
        <v>0</v>
      </c>
      <c r="T15" s="105">
        <f t="shared" si="9"/>
        <v>0</v>
      </c>
      <c r="U15" s="105">
        <f t="shared" si="9"/>
        <v>0</v>
      </c>
      <c r="V15" s="105">
        <f t="shared" si="9"/>
        <v>0</v>
      </c>
      <c r="W15" s="105">
        <f t="shared" si="9"/>
        <v>0</v>
      </c>
      <c r="X15" s="105">
        <f t="shared" si="9"/>
        <v>0</v>
      </c>
      <c r="Y15" s="105">
        <f t="shared" si="9"/>
        <v>0</v>
      </c>
      <c r="Z15" s="105">
        <f t="shared" si="9"/>
        <v>0</v>
      </c>
      <c r="AA15" s="105">
        <f t="shared" si="9"/>
        <v>0</v>
      </c>
      <c r="AB15" s="105">
        <f t="shared" si="9"/>
        <v>0</v>
      </c>
      <c r="AC15" s="105">
        <f t="shared" si="9"/>
        <v>0</v>
      </c>
      <c r="AD15" s="105">
        <f t="shared" si="9"/>
        <v>0</v>
      </c>
      <c r="AE15" s="105">
        <f t="shared" si="9"/>
        <v>0</v>
      </c>
      <c r="AF15" s="105">
        <f t="shared" si="9"/>
        <v>0</v>
      </c>
      <c r="AG15" s="105">
        <f t="shared" si="9"/>
        <v>0</v>
      </c>
      <c r="AH15" s="105">
        <f t="shared" si="9"/>
        <v>0</v>
      </c>
      <c r="AI15" s="105">
        <f t="shared" si="6"/>
        <v>0</v>
      </c>
      <c r="AJ15" s="105">
        <f t="shared" si="6"/>
        <v>0</v>
      </c>
      <c r="AK15" s="105">
        <f t="shared" si="6"/>
        <v>0</v>
      </c>
      <c r="AL15" s="105">
        <f t="shared" si="6"/>
        <v>0</v>
      </c>
      <c r="AM15" s="105">
        <f t="shared" si="6"/>
        <v>0</v>
      </c>
      <c r="AN15" s="105">
        <f t="shared" si="6"/>
        <v>0</v>
      </c>
      <c r="AO15" s="105">
        <f t="shared" si="6"/>
        <v>0</v>
      </c>
      <c r="AP15" s="105">
        <f t="shared" si="6"/>
        <v>0</v>
      </c>
      <c r="AQ15" s="105">
        <f t="shared" si="6"/>
        <v>0</v>
      </c>
      <c r="AR15" s="105">
        <f t="shared" si="6"/>
        <v>0</v>
      </c>
      <c r="AS15" s="105">
        <f t="shared" si="6"/>
        <v>0</v>
      </c>
      <c r="AT15" s="105">
        <f t="shared" si="6"/>
        <v>0</v>
      </c>
      <c r="AU15" s="105">
        <f t="shared" si="6"/>
        <v>0</v>
      </c>
      <c r="AV15" s="105">
        <f t="shared" si="6"/>
        <v>0</v>
      </c>
      <c r="AW15" s="105">
        <f t="shared" si="6"/>
        <v>0</v>
      </c>
      <c r="AX15" s="105">
        <f t="shared" si="6"/>
        <v>0</v>
      </c>
      <c r="AY15" s="105">
        <f t="shared" si="6"/>
        <v>0</v>
      </c>
      <c r="AZ15" s="105">
        <f t="shared" si="6"/>
        <v>0</v>
      </c>
      <c r="BA15" s="105">
        <f t="shared" si="6"/>
        <v>0</v>
      </c>
      <c r="BB15" s="105">
        <f t="shared" si="6"/>
        <v>0</v>
      </c>
      <c r="BC15" s="105">
        <f t="shared" si="6"/>
        <v>0</v>
      </c>
      <c r="BD15" s="105">
        <f>'KWh (Cumulative) NLI'!AX25</f>
        <v>0</v>
      </c>
      <c r="BE15" s="105">
        <f t="shared" si="6"/>
        <v>0</v>
      </c>
      <c r="BF15" s="105">
        <f t="shared" si="6"/>
        <v>0</v>
      </c>
      <c r="BG15" s="105">
        <f t="shared" si="6"/>
        <v>0</v>
      </c>
      <c r="BH15" s="105">
        <f t="shared" si="6"/>
        <v>0</v>
      </c>
      <c r="BI15" s="105">
        <f t="shared" si="6"/>
        <v>0</v>
      </c>
      <c r="BJ15" s="105">
        <f t="shared" si="6"/>
        <v>0</v>
      </c>
      <c r="BK15" s="105">
        <f t="shared" si="6"/>
        <v>0</v>
      </c>
      <c r="BL15" s="105">
        <f t="shared" si="6"/>
        <v>0</v>
      </c>
      <c r="BM15" s="105">
        <f t="shared" si="6"/>
        <v>0</v>
      </c>
      <c r="BN15" s="105">
        <f t="shared" si="6"/>
        <v>0</v>
      </c>
      <c r="BO15" s="105">
        <f t="shared" si="6"/>
        <v>0</v>
      </c>
      <c r="BP15" s="105">
        <f t="shared" si="6"/>
        <v>0</v>
      </c>
      <c r="BQ15" s="105">
        <f t="shared" si="6"/>
        <v>0</v>
      </c>
      <c r="BR15" s="105">
        <f t="shared" si="6"/>
        <v>0</v>
      </c>
      <c r="BS15" s="105">
        <f t="shared" si="6"/>
        <v>0</v>
      </c>
      <c r="BT15" s="105">
        <f t="shared" si="6"/>
        <v>0</v>
      </c>
      <c r="BU15" s="105">
        <f t="shared" si="6"/>
        <v>0</v>
      </c>
      <c r="BV15" s="105">
        <f t="shared" si="6"/>
        <v>0</v>
      </c>
      <c r="BW15" s="105">
        <f t="shared" si="6"/>
        <v>0</v>
      </c>
      <c r="BX15" s="105">
        <f t="shared" si="6"/>
        <v>0</v>
      </c>
      <c r="BY15" s="105">
        <f t="shared" si="6"/>
        <v>0</v>
      </c>
      <c r="BZ15" s="105">
        <f t="shared" si="6"/>
        <v>0</v>
      </c>
      <c r="CA15" s="105">
        <f t="shared" si="6"/>
        <v>0</v>
      </c>
      <c r="CB15" s="105">
        <f t="shared" si="6"/>
        <v>0</v>
      </c>
      <c r="CC15" s="105">
        <f t="shared" si="6"/>
        <v>0</v>
      </c>
      <c r="CD15" s="105">
        <f t="shared" si="6"/>
        <v>0</v>
      </c>
      <c r="CE15" s="105">
        <f t="shared" si="6"/>
        <v>0</v>
      </c>
      <c r="CF15" s="105">
        <f t="shared" si="8"/>
        <v>0</v>
      </c>
      <c r="CG15" s="105">
        <f t="shared" si="8"/>
        <v>0</v>
      </c>
      <c r="CH15" s="105">
        <f t="shared" si="8"/>
        <v>0</v>
      </c>
      <c r="CI15" s="105">
        <f t="shared" si="8"/>
        <v>0</v>
      </c>
      <c r="CJ15" s="105">
        <f t="shared" si="8"/>
        <v>0</v>
      </c>
    </row>
    <row r="16" spans="1:88" x14ac:dyDescent="0.25">
      <c r="A16" s="228"/>
      <c r="B16" s="45" t="s">
        <v>3</v>
      </c>
      <c r="C16" s="70">
        <v>0</v>
      </c>
      <c r="D16" s="70">
        <v>0</v>
      </c>
      <c r="E16" s="70">
        <v>0</v>
      </c>
      <c r="F16" s="70">
        <v>0</v>
      </c>
      <c r="G16" s="70">
        <v>0</v>
      </c>
      <c r="H16" s="70">
        <v>0</v>
      </c>
      <c r="I16" s="70">
        <v>0</v>
      </c>
      <c r="J16" s="70">
        <v>0</v>
      </c>
      <c r="K16" s="70">
        <v>0</v>
      </c>
      <c r="L16" s="70">
        <v>0</v>
      </c>
      <c r="M16" s="70">
        <v>0</v>
      </c>
      <c r="N16" s="70">
        <v>0</v>
      </c>
      <c r="O16" s="70">
        <v>0</v>
      </c>
      <c r="P16" s="70">
        <v>0</v>
      </c>
      <c r="Q16" s="70">
        <v>0</v>
      </c>
      <c r="R16" s="105">
        <f>'KWh (Cumulative) NLI'!N26</f>
        <v>19867351.587734714</v>
      </c>
      <c r="S16" s="105">
        <f t="shared" si="9"/>
        <v>19867351.587734714</v>
      </c>
      <c r="T16" s="105">
        <f t="shared" ref="T16:CE19" si="10">S16</f>
        <v>19867351.587734714</v>
      </c>
      <c r="U16" s="105">
        <f t="shared" si="10"/>
        <v>19867351.587734714</v>
      </c>
      <c r="V16" s="105">
        <f t="shared" si="10"/>
        <v>19867351.587734714</v>
      </c>
      <c r="W16" s="105">
        <f t="shared" si="10"/>
        <v>19867351.587734714</v>
      </c>
      <c r="X16" s="105">
        <f t="shared" si="10"/>
        <v>19867351.587734714</v>
      </c>
      <c r="Y16" s="105">
        <f t="shared" si="10"/>
        <v>19867351.587734714</v>
      </c>
      <c r="Z16" s="105">
        <f t="shared" si="10"/>
        <v>19867351.587734714</v>
      </c>
      <c r="AA16" s="105">
        <f t="shared" si="10"/>
        <v>19867351.587734714</v>
      </c>
      <c r="AB16" s="105">
        <f t="shared" si="10"/>
        <v>19867351.587734714</v>
      </c>
      <c r="AC16" s="105">
        <f t="shared" si="10"/>
        <v>19867351.587734714</v>
      </c>
      <c r="AD16" s="105">
        <f t="shared" si="10"/>
        <v>19867351.587734714</v>
      </c>
      <c r="AE16" s="105">
        <f t="shared" si="10"/>
        <v>19867351.587734714</v>
      </c>
      <c r="AF16" s="105">
        <f t="shared" si="10"/>
        <v>19867351.587734714</v>
      </c>
      <c r="AG16" s="105">
        <f t="shared" si="10"/>
        <v>19867351.587734714</v>
      </c>
      <c r="AH16" s="105">
        <f t="shared" si="10"/>
        <v>19867351.587734714</v>
      </c>
      <c r="AI16" s="105">
        <f t="shared" si="10"/>
        <v>19867351.587734714</v>
      </c>
      <c r="AJ16" s="105">
        <f t="shared" si="10"/>
        <v>19867351.587734714</v>
      </c>
      <c r="AK16" s="105">
        <f t="shared" si="10"/>
        <v>19867351.587734714</v>
      </c>
      <c r="AL16" s="105">
        <f t="shared" si="10"/>
        <v>19867351.587734714</v>
      </c>
      <c r="AM16" s="105">
        <f t="shared" si="10"/>
        <v>19867351.587734714</v>
      </c>
      <c r="AN16" s="105">
        <f t="shared" si="10"/>
        <v>19867351.587734714</v>
      </c>
      <c r="AO16" s="105">
        <f t="shared" si="10"/>
        <v>19867351.587734714</v>
      </c>
      <c r="AP16" s="105">
        <f t="shared" si="10"/>
        <v>19867351.587734714</v>
      </c>
      <c r="AQ16" s="105">
        <f t="shared" si="10"/>
        <v>19867351.587734714</v>
      </c>
      <c r="AR16" s="105">
        <f t="shared" si="10"/>
        <v>19867351.587734714</v>
      </c>
      <c r="AS16" s="105">
        <f t="shared" si="10"/>
        <v>19867351.587734714</v>
      </c>
      <c r="AT16" s="105">
        <f t="shared" si="10"/>
        <v>19867351.587734714</v>
      </c>
      <c r="AU16" s="105">
        <f t="shared" si="10"/>
        <v>19867351.587734714</v>
      </c>
      <c r="AV16" s="105">
        <f t="shared" si="10"/>
        <v>19867351.587734714</v>
      </c>
      <c r="AW16" s="105">
        <f t="shared" si="10"/>
        <v>19867351.587734714</v>
      </c>
      <c r="AX16" s="105">
        <f t="shared" si="10"/>
        <v>19867351.587734714</v>
      </c>
      <c r="AY16" s="105">
        <f t="shared" si="10"/>
        <v>19867351.587734714</v>
      </c>
      <c r="AZ16" s="105">
        <f t="shared" si="10"/>
        <v>19867351.587734714</v>
      </c>
      <c r="BA16" s="105">
        <f t="shared" si="10"/>
        <v>19867351.587734714</v>
      </c>
      <c r="BB16" s="105">
        <f t="shared" si="10"/>
        <v>19867351.587734714</v>
      </c>
      <c r="BC16" s="105">
        <f t="shared" si="10"/>
        <v>19867351.587734714</v>
      </c>
      <c r="BD16" s="105">
        <f>'KWh (Cumulative) NLI'!AX26</f>
        <v>81625824.790985301</v>
      </c>
      <c r="BE16" s="105">
        <f t="shared" si="10"/>
        <v>81625824.790985301</v>
      </c>
      <c r="BF16" s="105">
        <f t="shared" si="10"/>
        <v>81625824.790985301</v>
      </c>
      <c r="BG16" s="105">
        <f t="shared" si="10"/>
        <v>81625824.790985301</v>
      </c>
      <c r="BH16" s="105">
        <f t="shared" si="10"/>
        <v>81625824.790985301</v>
      </c>
      <c r="BI16" s="105">
        <f t="shared" si="10"/>
        <v>81625824.790985301</v>
      </c>
      <c r="BJ16" s="105">
        <f t="shared" si="10"/>
        <v>81625824.790985301</v>
      </c>
      <c r="BK16" s="105">
        <f t="shared" si="10"/>
        <v>81625824.790985301</v>
      </c>
      <c r="BL16" s="105">
        <f t="shared" si="10"/>
        <v>81625824.790985301</v>
      </c>
      <c r="BM16" s="105">
        <f t="shared" si="10"/>
        <v>81625824.790985301</v>
      </c>
      <c r="BN16" s="105">
        <f t="shared" si="10"/>
        <v>81625824.790985301</v>
      </c>
      <c r="BO16" s="105">
        <f t="shared" si="10"/>
        <v>81625824.790985301</v>
      </c>
      <c r="BP16" s="105">
        <f t="shared" si="10"/>
        <v>81625824.790985301</v>
      </c>
      <c r="BQ16" s="105">
        <f t="shared" si="10"/>
        <v>81625824.790985301</v>
      </c>
      <c r="BR16" s="105">
        <f t="shared" si="10"/>
        <v>81625824.790985301</v>
      </c>
      <c r="BS16" s="105">
        <f t="shared" si="10"/>
        <v>81625824.790985301</v>
      </c>
      <c r="BT16" s="105">
        <f t="shared" si="10"/>
        <v>81625824.790985301</v>
      </c>
      <c r="BU16" s="105">
        <f t="shared" si="10"/>
        <v>81625824.790985301</v>
      </c>
      <c r="BV16" s="105">
        <f t="shared" si="10"/>
        <v>81625824.790985301</v>
      </c>
      <c r="BW16" s="105">
        <f t="shared" si="10"/>
        <v>81625824.790985301</v>
      </c>
      <c r="BX16" s="105">
        <f t="shared" si="10"/>
        <v>81625824.790985301</v>
      </c>
      <c r="BY16" s="105">
        <f t="shared" si="10"/>
        <v>81625824.790985301</v>
      </c>
      <c r="BZ16" s="105">
        <f t="shared" si="10"/>
        <v>81625824.790985301</v>
      </c>
      <c r="CA16" s="105">
        <f t="shared" si="10"/>
        <v>81625824.790985301</v>
      </c>
      <c r="CB16" s="105">
        <f t="shared" si="10"/>
        <v>81625824.790985301</v>
      </c>
      <c r="CC16" s="105">
        <f t="shared" si="10"/>
        <v>81625824.790985301</v>
      </c>
      <c r="CD16" s="105">
        <f t="shared" si="10"/>
        <v>81625824.790985301</v>
      </c>
      <c r="CE16" s="105">
        <f t="shared" si="10"/>
        <v>81625824.790985301</v>
      </c>
      <c r="CF16" s="105">
        <f t="shared" si="8"/>
        <v>81625824.790985301</v>
      </c>
      <c r="CG16" s="105">
        <f t="shared" si="8"/>
        <v>81625824.790985301</v>
      </c>
      <c r="CH16" s="105">
        <f t="shared" si="8"/>
        <v>81625824.790985301</v>
      </c>
      <c r="CI16" s="105">
        <f t="shared" si="8"/>
        <v>81625824.790985301</v>
      </c>
      <c r="CJ16" s="105">
        <f t="shared" si="8"/>
        <v>81625824.790985301</v>
      </c>
    </row>
    <row r="17" spans="1:88" x14ac:dyDescent="0.25">
      <c r="A17" s="228"/>
      <c r="B17" s="45" t="s">
        <v>13</v>
      </c>
      <c r="C17" s="70">
        <v>0</v>
      </c>
      <c r="D17" s="70">
        <v>0</v>
      </c>
      <c r="E17" s="70">
        <v>0</v>
      </c>
      <c r="F17" s="70">
        <v>0</v>
      </c>
      <c r="G17" s="70">
        <v>0</v>
      </c>
      <c r="H17" s="70">
        <v>0</v>
      </c>
      <c r="I17" s="70">
        <v>0</v>
      </c>
      <c r="J17" s="70">
        <v>0</v>
      </c>
      <c r="K17" s="70">
        <v>0</v>
      </c>
      <c r="L17" s="70">
        <v>0</v>
      </c>
      <c r="M17" s="70">
        <v>0</v>
      </c>
      <c r="N17" s="70">
        <v>0</v>
      </c>
      <c r="O17" s="70">
        <v>0</v>
      </c>
      <c r="P17" s="70">
        <v>0</v>
      </c>
      <c r="Q17" s="70">
        <v>0</v>
      </c>
      <c r="R17" s="105">
        <f>'KWh (Cumulative) NLI'!N27</f>
        <v>17851857.250535544</v>
      </c>
      <c r="S17" s="105">
        <f t="shared" si="9"/>
        <v>17851857.250535544</v>
      </c>
      <c r="T17" s="105">
        <f t="shared" si="10"/>
        <v>17851857.250535544</v>
      </c>
      <c r="U17" s="105">
        <f t="shared" si="10"/>
        <v>17851857.250535544</v>
      </c>
      <c r="V17" s="105">
        <f t="shared" si="10"/>
        <v>17851857.250535544</v>
      </c>
      <c r="W17" s="105">
        <f t="shared" si="10"/>
        <v>17851857.250535544</v>
      </c>
      <c r="X17" s="105">
        <f t="shared" si="10"/>
        <v>17851857.250535544</v>
      </c>
      <c r="Y17" s="105">
        <f t="shared" si="10"/>
        <v>17851857.250535544</v>
      </c>
      <c r="Z17" s="105">
        <f t="shared" si="10"/>
        <v>17851857.250535544</v>
      </c>
      <c r="AA17" s="105">
        <f t="shared" si="10"/>
        <v>17851857.250535544</v>
      </c>
      <c r="AB17" s="105">
        <f t="shared" si="10"/>
        <v>17851857.250535544</v>
      </c>
      <c r="AC17" s="105">
        <f t="shared" si="10"/>
        <v>17851857.250535544</v>
      </c>
      <c r="AD17" s="105">
        <f t="shared" si="10"/>
        <v>17851857.250535544</v>
      </c>
      <c r="AE17" s="105">
        <f t="shared" si="10"/>
        <v>17851857.250535544</v>
      </c>
      <c r="AF17" s="105">
        <f t="shared" si="10"/>
        <v>17851857.250535544</v>
      </c>
      <c r="AG17" s="105">
        <f t="shared" si="10"/>
        <v>17851857.250535544</v>
      </c>
      <c r="AH17" s="105">
        <f t="shared" si="10"/>
        <v>17851857.250535544</v>
      </c>
      <c r="AI17" s="105">
        <f t="shared" si="10"/>
        <v>17851857.250535544</v>
      </c>
      <c r="AJ17" s="105">
        <f t="shared" si="10"/>
        <v>17851857.250535544</v>
      </c>
      <c r="AK17" s="105">
        <f t="shared" si="10"/>
        <v>17851857.250535544</v>
      </c>
      <c r="AL17" s="105">
        <f t="shared" si="10"/>
        <v>17851857.250535544</v>
      </c>
      <c r="AM17" s="105">
        <f t="shared" si="10"/>
        <v>17851857.250535544</v>
      </c>
      <c r="AN17" s="105">
        <f t="shared" si="10"/>
        <v>17851857.250535544</v>
      </c>
      <c r="AO17" s="105">
        <f t="shared" si="10"/>
        <v>17851857.250535544</v>
      </c>
      <c r="AP17" s="105">
        <f t="shared" si="10"/>
        <v>17851857.250535544</v>
      </c>
      <c r="AQ17" s="105">
        <f t="shared" si="10"/>
        <v>17851857.250535544</v>
      </c>
      <c r="AR17" s="105">
        <f t="shared" si="10"/>
        <v>17851857.250535544</v>
      </c>
      <c r="AS17" s="105">
        <f t="shared" si="10"/>
        <v>17851857.250535544</v>
      </c>
      <c r="AT17" s="105">
        <f t="shared" si="10"/>
        <v>17851857.250535544</v>
      </c>
      <c r="AU17" s="105">
        <f t="shared" si="10"/>
        <v>17851857.250535544</v>
      </c>
      <c r="AV17" s="105">
        <f t="shared" si="10"/>
        <v>17851857.250535544</v>
      </c>
      <c r="AW17" s="105">
        <f t="shared" si="10"/>
        <v>17851857.250535544</v>
      </c>
      <c r="AX17" s="105">
        <f t="shared" si="10"/>
        <v>17851857.250535544</v>
      </c>
      <c r="AY17" s="105">
        <f t="shared" si="10"/>
        <v>17851857.250535544</v>
      </c>
      <c r="AZ17" s="105">
        <f t="shared" si="10"/>
        <v>17851857.250535544</v>
      </c>
      <c r="BA17" s="105">
        <f t="shared" si="10"/>
        <v>17851857.250535544</v>
      </c>
      <c r="BB17" s="105">
        <f t="shared" si="10"/>
        <v>17851857.250535544</v>
      </c>
      <c r="BC17" s="105">
        <f t="shared" si="10"/>
        <v>17851857.250535544</v>
      </c>
      <c r="BD17" s="105">
        <f>'KWh (Cumulative) NLI'!AX27</f>
        <v>70653596.870551795</v>
      </c>
      <c r="BE17" s="105">
        <f t="shared" si="10"/>
        <v>70653596.870551795</v>
      </c>
      <c r="BF17" s="105">
        <f t="shared" si="10"/>
        <v>70653596.870551795</v>
      </c>
      <c r="BG17" s="105">
        <f t="shared" si="10"/>
        <v>70653596.870551795</v>
      </c>
      <c r="BH17" s="105">
        <f t="shared" si="10"/>
        <v>70653596.870551795</v>
      </c>
      <c r="BI17" s="105">
        <f t="shared" si="10"/>
        <v>70653596.870551795</v>
      </c>
      <c r="BJ17" s="105">
        <f t="shared" si="10"/>
        <v>70653596.870551795</v>
      </c>
      <c r="BK17" s="105">
        <f t="shared" si="10"/>
        <v>70653596.870551795</v>
      </c>
      <c r="BL17" s="105">
        <f t="shared" si="10"/>
        <v>70653596.870551795</v>
      </c>
      <c r="BM17" s="105">
        <f t="shared" si="10"/>
        <v>70653596.870551795</v>
      </c>
      <c r="BN17" s="105">
        <f t="shared" si="10"/>
        <v>70653596.870551795</v>
      </c>
      <c r="BO17" s="105">
        <f t="shared" si="10"/>
        <v>70653596.870551795</v>
      </c>
      <c r="BP17" s="105">
        <f t="shared" si="10"/>
        <v>70653596.870551795</v>
      </c>
      <c r="BQ17" s="105">
        <f t="shared" si="10"/>
        <v>70653596.870551795</v>
      </c>
      <c r="BR17" s="105">
        <f t="shared" si="10"/>
        <v>70653596.870551795</v>
      </c>
      <c r="BS17" s="105">
        <f t="shared" si="10"/>
        <v>70653596.870551795</v>
      </c>
      <c r="BT17" s="105">
        <f t="shared" si="10"/>
        <v>70653596.870551795</v>
      </c>
      <c r="BU17" s="105">
        <f t="shared" si="10"/>
        <v>70653596.870551795</v>
      </c>
      <c r="BV17" s="105">
        <f t="shared" si="10"/>
        <v>70653596.870551795</v>
      </c>
      <c r="BW17" s="105">
        <f t="shared" si="10"/>
        <v>70653596.870551795</v>
      </c>
      <c r="BX17" s="105">
        <f t="shared" si="10"/>
        <v>70653596.870551795</v>
      </c>
      <c r="BY17" s="105">
        <f t="shared" si="10"/>
        <v>70653596.870551795</v>
      </c>
      <c r="BZ17" s="105">
        <f t="shared" si="10"/>
        <v>70653596.870551795</v>
      </c>
      <c r="CA17" s="105">
        <f t="shared" si="10"/>
        <v>70653596.870551795</v>
      </c>
      <c r="CB17" s="105">
        <f t="shared" si="10"/>
        <v>70653596.870551795</v>
      </c>
      <c r="CC17" s="105">
        <f t="shared" si="10"/>
        <v>70653596.870551795</v>
      </c>
      <c r="CD17" s="105">
        <f t="shared" si="10"/>
        <v>70653596.870551795</v>
      </c>
      <c r="CE17" s="105">
        <f t="shared" si="10"/>
        <v>70653596.870551795</v>
      </c>
      <c r="CF17" s="105">
        <f t="shared" si="8"/>
        <v>70653596.870551795</v>
      </c>
      <c r="CG17" s="105">
        <f t="shared" si="8"/>
        <v>70653596.870551795</v>
      </c>
      <c r="CH17" s="105">
        <f t="shared" si="8"/>
        <v>70653596.870551795</v>
      </c>
      <c r="CI17" s="105">
        <f t="shared" si="8"/>
        <v>70653596.870551795</v>
      </c>
      <c r="CJ17" s="105">
        <f t="shared" si="8"/>
        <v>70653596.870551795</v>
      </c>
    </row>
    <row r="18" spans="1:88" x14ac:dyDescent="0.25">
      <c r="A18" s="228"/>
      <c r="B18" s="45" t="s">
        <v>4</v>
      </c>
      <c r="C18" s="70">
        <v>0</v>
      </c>
      <c r="D18" s="70">
        <v>0</v>
      </c>
      <c r="E18" s="70">
        <v>0</v>
      </c>
      <c r="F18" s="70">
        <v>0</v>
      </c>
      <c r="G18" s="70">
        <v>0</v>
      </c>
      <c r="H18" s="70">
        <v>0</v>
      </c>
      <c r="I18" s="70">
        <v>0</v>
      </c>
      <c r="J18" s="70">
        <v>0</v>
      </c>
      <c r="K18" s="70">
        <v>0</v>
      </c>
      <c r="L18" s="70">
        <v>0</v>
      </c>
      <c r="M18" s="70">
        <v>0</v>
      </c>
      <c r="N18" s="70">
        <v>0</v>
      </c>
      <c r="O18" s="70">
        <v>0</v>
      </c>
      <c r="P18" s="70">
        <v>0</v>
      </c>
      <c r="Q18" s="70">
        <v>0</v>
      </c>
      <c r="R18" s="105">
        <f>'KWh (Cumulative) NLI'!N28</f>
        <v>0</v>
      </c>
      <c r="S18" s="105">
        <f t="shared" si="9"/>
        <v>0</v>
      </c>
      <c r="T18" s="105">
        <f t="shared" si="10"/>
        <v>0</v>
      </c>
      <c r="U18" s="105">
        <f t="shared" si="10"/>
        <v>0</v>
      </c>
      <c r="V18" s="105">
        <f t="shared" si="10"/>
        <v>0</v>
      </c>
      <c r="W18" s="105">
        <f t="shared" si="10"/>
        <v>0</v>
      </c>
      <c r="X18" s="105">
        <f t="shared" si="10"/>
        <v>0</v>
      </c>
      <c r="Y18" s="105">
        <f t="shared" si="10"/>
        <v>0</v>
      </c>
      <c r="Z18" s="105">
        <f t="shared" si="10"/>
        <v>0</v>
      </c>
      <c r="AA18" s="105">
        <f t="shared" si="10"/>
        <v>0</v>
      </c>
      <c r="AB18" s="105">
        <f t="shared" si="10"/>
        <v>0</v>
      </c>
      <c r="AC18" s="105">
        <f t="shared" si="10"/>
        <v>0</v>
      </c>
      <c r="AD18" s="105">
        <f t="shared" si="10"/>
        <v>0</v>
      </c>
      <c r="AE18" s="105">
        <f t="shared" si="10"/>
        <v>0</v>
      </c>
      <c r="AF18" s="105">
        <f t="shared" si="10"/>
        <v>0</v>
      </c>
      <c r="AG18" s="105">
        <f t="shared" si="10"/>
        <v>0</v>
      </c>
      <c r="AH18" s="105">
        <f t="shared" si="10"/>
        <v>0</v>
      </c>
      <c r="AI18" s="105">
        <f t="shared" si="10"/>
        <v>0</v>
      </c>
      <c r="AJ18" s="105">
        <f t="shared" si="10"/>
        <v>0</v>
      </c>
      <c r="AK18" s="105">
        <f t="shared" si="10"/>
        <v>0</v>
      </c>
      <c r="AL18" s="105">
        <f t="shared" si="10"/>
        <v>0</v>
      </c>
      <c r="AM18" s="105">
        <f t="shared" si="10"/>
        <v>0</v>
      </c>
      <c r="AN18" s="105">
        <f t="shared" si="10"/>
        <v>0</v>
      </c>
      <c r="AO18" s="105">
        <f t="shared" si="10"/>
        <v>0</v>
      </c>
      <c r="AP18" s="105">
        <f t="shared" si="10"/>
        <v>0</v>
      </c>
      <c r="AQ18" s="105">
        <f t="shared" si="10"/>
        <v>0</v>
      </c>
      <c r="AR18" s="105">
        <f t="shared" si="10"/>
        <v>0</v>
      </c>
      <c r="AS18" s="105">
        <f t="shared" si="10"/>
        <v>0</v>
      </c>
      <c r="AT18" s="105">
        <f t="shared" si="10"/>
        <v>0</v>
      </c>
      <c r="AU18" s="105">
        <f t="shared" si="10"/>
        <v>0</v>
      </c>
      <c r="AV18" s="105">
        <f t="shared" si="10"/>
        <v>0</v>
      </c>
      <c r="AW18" s="105">
        <f t="shared" si="10"/>
        <v>0</v>
      </c>
      <c r="AX18" s="105">
        <f t="shared" si="10"/>
        <v>0</v>
      </c>
      <c r="AY18" s="105">
        <f t="shared" si="10"/>
        <v>0</v>
      </c>
      <c r="AZ18" s="105">
        <f t="shared" si="10"/>
        <v>0</v>
      </c>
      <c r="BA18" s="105">
        <f t="shared" si="10"/>
        <v>0</v>
      </c>
      <c r="BB18" s="105">
        <f t="shared" si="10"/>
        <v>0</v>
      </c>
      <c r="BC18" s="105">
        <f t="shared" si="10"/>
        <v>0</v>
      </c>
      <c r="BD18" s="105">
        <f>'KWh (Cumulative) NLI'!AX28</f>
        <v>0</v>
      </c>
      <c r="BE18" s="105">
        <f t="shared" si="10"/>
        <v>0</v>
      </c>
      <c r="BF18" s="105">
        <f t="shared" si="10"/>
        <v>0</v>
      </c>
      <c r="BG18" s="105">
        <f t="shared" si="10"/>
        <v>0</v>
      </c>
      <c r="BH18" s="105">
        <f t="shared" si="10"/>
        <v>0</v>
      </c>
      <c r="BI18" s="105">
        <f t="shared" si="10"/>
        <v>0</v>
      </c>
      <c r="BJ18" s="105">
        <f t="shared" si="10"/>
        <v>0</v>
      </c>
      <c r="BK18" s="105">
        <f t="shared" si="10"/>
        <v>0</v>
      </c>
      <c r="BL18" s="105">
        <f t="shared" si="10"/>
        <v>0</v>
      </c>
      <c r="BM18" s="105">
        <f t="shared" si="10"/>
        <v>0</v>
      </c>
      <c r="BN18" s="105">
        <f t="shared" si="10"/>
        <v>0</v>
      </c>
      <c r="BO18" s="105">
        <f t="shared" si="10"/>
        <v>0</v>
      </c>
      <c r="BP18" s="105">
        <f t="shared" si="10"/>
        <v>0</v>
      </c>
      <c r="BQ18" s="105">
        <f t="shared" si="10"/>
        <v>0</v>
      </c>
      <c r="BR18" s="105">
        <f t="shared" si="10"/>
        <v>0</v>
      </c>
      <c r="BS18" s="105">
        <f t="shared" si="10"/>
        <v>0</v>
      </c>
      <c r="BT18" s="105">
        <f t="shared" si="10"/>
        <v>0</v>
      </c>
      <c r="BU18" s="105">
        <f t="shared" si="10"/>
        <v>0</v>
      </c>
      <c r="BV18" s="105">
        <f t="shared" si="10"/>
        <v>0</v>
      </c>
      <c r="BW18" s="105">
        <f t="shared" si="10"/>
        <v>0</v>
      </c>
      <c r="BX18" s="105">
        <f t="shared" si="10"/>
        <v>0</v>
      </c>
      <c r="BY18" s="105">
        <f t="shared" si="10"/>
        <v>0</v>
      </c>
      <c r="BZ18" s="105">
        <f t="shared" si="10"/>
        <v>0</v>
      </c>
      <c r="CA18" s="105">
        <f t="shared" si="10"/>
        <v>0</v>
      </c>
      <c r="CB18" s="105">
        <f t="shared" si="10"/>
        <v>0</v>
      </c>
      <c r="CC18" s="105">
        <f t="shared" si="10"/>
        <v>0</v>
      </c>
      <c r="CD18" s="105">
        <f t="shared" si="10"/>
        <v>0</v>
      </c>
      <c r="CE18" s="105">
        <f t="shared" si="10"/>
        <v>0</v>
      </c>
      <c r="CF18" s="105">
        <f t="shared" si="8"/>
        <v>0</v>
      </c>
      <c r="CG18" s="105">
        <f t="shared" si="8"/>
        <v>0</v>
      </c>
      <c r="CH18" s="105">
        <f t="shared" si="8"/>
        <v>0</v>
      </c>
      <c r="CI18" s="105">
        <f t="shared" si="8"/>
        <v>0</v>
      </c>
      <c r="CJ18" s="105">
        <f t="shared" si="8"/>
        <v>0</v>
      </c>
    </row>
    <row r="19" spans="1:88" x14ac:dyDescent="0.25">
      <c r="A19" s="228"/>
      <c r="B19" s="45" t="s">
        <v>5</v>
      </c>
      <c r="C19" s="70">
        <v>0</v>
      </c>
      <c r="D19" s="70">
        <v>0</v>
      </c>
      <c r="E19" s="70">
        <v>0</v>
      </c>
      <c r="F19" s="70">
        <v>0</v>
      </c>
      <c r="G19" s="70">
        <v>0</v>
      </c>
      <c r="H19" s="70">
        <v>0</v>
      </c>
      <c r="I19" s="70">
        <v>0</v>
      </c>
      <c r="J19" s="70">
        <v>0</v>
      </c>
      <c r="K19" s="70">
        <v>0</v>
      </c>
      <c r="L19" s="70">
        <v>0</v>
      </c>
      <c r="M19" s="70">
        <v>0</v>
      </c>
      <c r="N19" s="70">
        <v>0</v>
      </c>
      <c r="O19" s="70">
        <v>0</v>
      </c>
      <c r="P19" s="70">
        <v>0</v>
      </c>
      <c r="Q19" s="70">
        <v>0</v>
      </c>
      <c r="R19" s="105">
        <f>'KWh (Cumulative) NLI'!N29</f>
        <v>1131299.7965314037</v>
      </c>
      <c r="S19" s="105">
        <f t="shared" si="9"/>
        <v>1131299.7965314037</v>
      </c>
      <c r="T19" s="105">
        <f t="shared" si="10"/>
        <v>1131299.7965314037</v>
      </c>
      <c r="U19" s="105">
        <f t="shared" si="10"/>
        <v>1131299.7965314037</v>
      </c>
      <c r="V19" s="105">
        <f t="shared" si="10"/>
        <v>1131299.7965314037</v>
      </c>
      <c r="W19" s="105">
        <f t="shared" si="10"/>
        <v>1131299.7965314037</v>
      </c>
      <c r="X19" s="105">
        <f t="shared" si="10"/>
        <v>1131299.7965314037</v>
      </c>
      <c r="Y19" s="105">
        <f t="shared" si="10"/>
        <v>1131299.7965314037</v>
      </c>
      <c r="Z19" s="105">
        <f t="shared" si="10"/>
        <v>1131299.7965314037</v>
      </c>
      <c r="AA19" s="105">
        <f t="shared" si="10"/>
        <v>1131299.7965314037</v>
      </c>
      <c r="AB19" s="105">
        <f t="shared" si="10"/>
        <v>1131299.7965314037</v>
      </c>
      <c r="AC19" s="105">
        <f t="shared" si="10"/>
        <v>1131299.7965314037</v>
      </c>
      <c r="AD19" s="105">
        <f t="shared" si="10"/>
        <v>1131299.7965314037</v>
      </c>
      <c r="AE19" s="105">
        <f t="shared" si="10"/>
        <v>1131299.7965314037</v>
      </c>
      <c r="AF19" s="105">
        <f t="shared" si="10"/>
        <v>1131299.7965314037</v>
      </c>
      <c r="AG19" s="105">
        <f t="shared" si="10"/>
        <v>1131299.7965314037</v>
      </c>
      <c r="AH19" s="105">
        <f t="shared" si="10"/>
        <v>1131299.7965314037</v>
      </c>
      <c r="AI19" s="105">
        <f t="shared" si="10"/>
        <v>1131299.7965314037</v>
      </c>
      <c r="AJ19" s="105">
        <f t="shared" si="10"/>
        <v>1131299.7965314037</v>
      </c>
      <c r="AK19" s="105">
        <f t="shared" si="10"/>
        <v>1131299.7965314037</v>
      </c>
      <c r="AL19" s="105">
        <f t="shared" si="10"/>
        <v>1131299.7965314037</v>
      </c>
      <c r="AM19" s="105">
        <f t="shared" si="10"/>
        <v>1131299.7965314037</v>
      </c>
      <c r="AN19" s="105">
        <f t="shared" si="10"/>
        <v>1131299.7965314037</v>
      </c>
      <c r="AO19" s="105">
        <f t="shared" si="10"/>
        <v>1131299.7965314037</v>
      </c>
      <c r="AP19" s="105">
        <f t="shared" si="10"/>
        <v>1131299.7965314037</v>
      </c>
      <c r="AQ19" s="105">
        <f t="shared" si="10"/>
        <v>1131299.7965314037</v>
      </c>
      <c r="AR19" s="105">
        <f t="shared" si="10"/>
        <v>1131299.7965314037</v>
      </c>
      <c r="AS19" s="105">
        <f t="shared" si="10"/>
        <v>1131299.7965314037</v>
      </c>
      <c r="AT19" s="105">
        <f t="shared" si="10"/>
        <v>1131299.7965314037</v>
      </c>
      <c r="AU19" s="105">
        <f t="shared" si="10"/>
        <v>1131299.7965314037</v>
      </c>
      <c r="AV19" s="105">
        <f t="shared" si="10"/>
        <v>1131299.7965314037</v>
      </c>
      <c r="AW19" s="105">
        <f t="shared" si="10"/>
        <v>1131299.7965314037</v>
      </c>
      <c r="AX19" s="105">
        <f t="shared" si="10"/>
        <v>1131299.7965314037</v>
      </c>
      <c r="AY19" s="105">
        <f t="shared" si="10"/>
        <v>1131299.7965314037</v>
      </c>
      <c r="AZ19" s="105">
        <f t="shared" si="10"/>
        <v>1131299.7965314037</v>
      </c>
      <c r="BA19" s="105">
        <f t="shared" si="10"/>
        <v>1131299.7965314037</v>
      </c>
      <c r="BB19" s="105">
        <f t="shared" si="10"/>
        <v>1131299.7965314037</v>
      </c>
      <c r="BC19" s="105">
        <f t="shared" si="10"/>
        <v>1131299.7965314037</v>
      </c>
      <c r="BD19" s="105">
        <f>'KWh (Cumulative) NLI'!AX29</f>
        <v>5685401.9155244064</v>
      </c>
      <c r="BE19" s="105">
        <f t="shared" si="10"/>
        <v>5685401.9155244064</v>
      </c>
      <c r="BF19" s="105">
        <f t="shared" si="10"/>
        <v>5685401.9155244064</v>
      </c>
      <c r="BG19" s="105">
        <f t="shared" si="10"/>
        <v>5685401.9155244064</v>
      </c>
      <c r="BH19" s="105">
        <f t="shared" si="10"/>
        <v>5685401.9155244064</v>
      </c>
      <c r="BI19" s="105">
        <f t="shared" si="10"/>
        <v>5685401.9155244064</v>
      </c>
      <c r="BJ19" s="105">
        <f t="shared" si="10"/>
        <v>5685401.9155244064</v>
      </c>
      <c r="BK19" s="105">
        <f t="shared" si="10"/>
        <v>5685401.9155244064</v>
      </c>
      <c r="BL19" s="105">
        <f t="shared" si="10"/>
        <v>5685401.9155244064</v>
      </c>
      <c r="BM19" s="105">
        <f t="shared" si="10"/>
        <v>5685401.9155244064</v>
      </c>
      <c r="BN19" s="105">
        <f t="shared" si="10"/>
        <v>5685401.9155244064</v>
      </c>
      <c r="BO19" s="105">
        <f t="shared" si="10"/>
        <v>5685401.9155244064</v>
      </c>
      <c r="BP19" s="105">
        <f t="shared" si="10"/>
        <v>5685401.9155244064</v>
      </c>
      <c r="BQ19" s="105">
        <f t="shared" si="10"/>
        <v>5685401.9155244064</v>
      </c>
      <c r="BR19" s="105">
        <f t="shared" si="10"/>
        <v>5685401.9155244064</v>
      </c>
      <c r="BS19" s="105">
        <f t="shared" si="10"/>
        <v>5685401.9155244064</v>
      </c>
      <c r="BT19" s="105">
        <f t="shared" si="10"/>
        <v>5685401.9155244064</v>
      </c>
      <c r="BU19" s="105">
        <f t="shared" si="10"/>
        <v>5685401.9155244064</v>
      </c>
      <c r="BV19" s="105">
        <f t="shared" si="10"/>
        <v>5685401.9155244064</v>
      </c>
      <c r="BW19" s="105">
        <f t="shared" si="10"/>
        <v>5685401.9155244064</v>
      </c>
      <c r="BX19" s="105">
        <f t="shared" si="10"/>
        <v>5685401.9155244064</v>
      </c>
      <c r="BY19" s="105">
        <f t="shared" si="10"/>
        <v>5685401.9155244064</v>
      </c>
      <c r="BZ19" s="105">
        <f t="shared" si="10"/>
        <v>5685401.9155244064</v>
      </c>
      <c r="CA19" s="105">
        <f t="shared" si="10"/>
        <v>5685401.9155244064</v>
      </c>
      <c r="CB19" s="105">
        <f t="shared" si="10"/>
        <v>5685401.9155244064</v>
      </c>
      <c r="CC19" s="105">
        <f t="shared" si="10"/>
        <v>5685401.9155244064</v>
      </c>
      <c r="CD19" s="105">
        <f t="shared" si="10"/>
        <v>5685401.9155244064</v>
      </c>
      <c r="CE19" s="105">
        <f t="shared" ref="CE19:CJ22" si="11">CD19</f>
        <v>5685401.9155244064</v>
      </c>
      <c r="CF19" s="105">
        <f t="shared" si="11"/>
        <v>5685401.9155244064</v>
      </c>
      <c r="CG19" s="105">
        <f t="shared" si="11"/>
        <v>5685401.9155244064</v>
      </c>
      <c r="CH19" s="105">
        <f t="shared" si="11"/>
        <v>5685401.9155244064</v>
      </c>
      <c r="CI19" s="105">
        <f t="shared" si="11"/>
        <v>5685401.9155244064</v>
      </c>
      <c r="CJ19" s="105">
        <f t="shared" si="11"/>
        <v>5685401.9155244064</v>
      </c>
    </row>
    <row r="20" spans="1:88" x14ac:dyDescent="0.25">
      <c r="A20" s="228"/>
      <c r="B20" s="45" t="s">
        <v>7</v>
      </c>
      <c r="C20" s="70">
        <v>0</v>
      </c>
      <c r="D20" s="70">
        <v>0</v>
      </c>
      <c r="E20" s="70">
        <v>0</v>
      </c>
      <c r="F20" s="70">
        <v>0</v>
      </c>
      <c r="G20" s="70">
        <v>0</v>
      </c>
      <c r="H20" s="70">
        <v>0</v>
      </c>
      <c r="I20" s="70">
        <v>0</v>
      </c>
      <c r="J20" s="70">
        <v>0</v>
      </c>
      <c r="K20" s="70">
        <v>0</v>
      </c>
      <c r="L20" s="70">
        <v>0</v>
      </c>
      <c r="M20" s="70">
        <v>0</v>
      </c>
      <c r="N20" s="70">
        <v>0</v>
      </c>
      <c r="O20" s="70">
        <v>0</v>
      </c>
      <c r="P20" s="70">
        <v>0</v>
      </c>
      <c r="Q20" s="70">
        <v>0</v>
      </c>
      <c r="R20" s="105">
        <f>'KWh (Cumulative) NLI'!N30</f>
        <v>0</v>
      </c>
      <c r="S20" s="105">
        <f t="shared" si="9"/>
        <v>0</v>
      </c>
      <c r="T20" s="105">
        <f t="shared" ref="T20:CE22" si="12">S20</f>
        <v>0</v>
      </c>
      <c r="U20" s="105">
        <f t="shared" si="12"/>
        <v>0</v>
      </c>
      <c r="V20" s="105">
        <f t="shared" si="12"/>
        <v>0</v>
      </c>
      <c r="W20" s="105">
        <f t="shared" si="12"/>
        <v>0</v>
      </c>
      <c r="X20" s="105">
        <f t="shared" si="12"/>
        <v>0</v>
      </c>
      <c r="Y20" s="105">
        <f t="shared" si="12"/>
        <v>0</v>
      </c>
      <c r="Z20" s="105">
        <f t="shared" si="12"/>
        <v>0</v>
      </c>
      <c r="AA20" s="105">
        <f t="shared" si="12"/>
        <v>0</v>
      </c>
      <c r="AB20" s="105">
        <f t="shared" si="12"/>
        <v>0</v>
      </c>
      <c r="AC20" s="105">
        <f t="shared" si="12"/>
        <v>0</v>
      </c>
      <c r="AD20" s="105">
        <f t="shared" si="12"/>
        <v>0</v>
      </c>
      <c r="AE20" s="105">
        <f t="shared" si="12"/>
        <v>0</v>
      </c>
      <c r="AF20" s="105">
        <f t="shared" si="12"/>
        <v>0</v>
      </c>
      <c r="AG20" s="105">
        <f t="shared" si="12"/>
        <v>0</v>
      </c>
      <c r="AH20" s="105">
        <f t="shared" si="12"/>
        <v>0</v>
      </c>
      <c r="AI20" s="105">
        <f t="shared" si="12"/>
        <v>0</v>
      </c>
      <c r="AJ20" s="105">
        <f t="shared" si="12"/>
        <v>0</v>
      </c>
      <c r="AK20" s="105">
        <f t="shared" si="12"/>
        <v>0</v>
      </c>
      <c r="AL20" s="105">
        <f t="shared" si="12"/>
        <v>0</v>
      </c>
      <c r="AM20" s="105">
        <f t="shared" si="12"/>
        <v>0</v>
      </c>
      <c r="AN20" s="105">
        <f t="shared" si="12"/>
        <v>0</v>
      </c>
      <c r="AO20" s="105">
        <f t="shared" si="12"/>
        <v>0</v>
      </c>
      <c r="AP20" s="105">
        <f t="shared" si="12"/>
        <v>0</v>
      </c>
      <c r="AQ20" s="105">
        <f t="shared" si="12"/>
        <v>0</v>
      </c>
      <c r="AR20" s="105">
        <f t="shared" si="12"/>
        <v>0</v>
      </c>
      <c r="AS20" s="105">
        <f t="shared" si="12"/>
        <v>0</v>
      </c>
      <c r="AT20" s="105">
        <f t="shared" si="12"/>
        <v>0</v>
      </c>
      <c r="AU20" s="105">
        <f t="shared" si="12"/>
        <v>0</v>
      </c>
      <c r="AV20" s="105">
        <f t="shared" si="12"/>
        <v>0</v>
      </c>
      <c r="AW20" s="105">
        <f t="shared" si="12"/>
        <v>0</v>
      </c>
      <c r="AX20" s="105">
        <f t="shared" si="12"/>
        <v>0</v>
      </c>
      <c r="AY20" s="105">
        <f t="shared" si="12"/>
        <v>0</v>
      </c>
      <c r="AZ20" s="105">
        <f t="shared" si="12"/>
        <v>0</v>
      </c>
      <c r="BA20" s="105">
        <f t="shared" si="12"/>
        <v>0</v>
      </c>
      <c r="BB20" s="105">
        <f t="shared" si="12"/>
        <v>0</v>
      </c>
      <c r="BC20" s="105">
        <f t="shared" si="12"/>
        <v>0</v>
      </c>
      <c r="BD20" s="105">
        <f>'KWh (Cumulative) NLI'!AX30</f>
        <v>0</v>
      </c>
      <c r="BE20" s="105">
        <f t="shared" si="12"/>
        <v>0</v>
      </c>
      <c r="BF20" s="105">
        <f t="shared" si="12"/>
        <v>0</v>
      </c>
      <c r="BG20" s="105">
        <f t="shared" si="12"/>
        <v>0</v>
      </c>
      <c r="BH20" s="105">
        <f t="shared" si="12"/>
        <v>0</v>
      </c>
      <c r="BI20" s="105">
        <f t="shared" si="12"/>
        <v>0</v>
      </c>
      <c r="BJ20" s="105">
        <f t="shared" si="12"/>
        <v>0</v>
      </c>
      <c r="BK20" s="105">
        <f t="shared" si="12"/>
        <v>0</v>
      </c>
      <c r="BL20" s="105">
        <f t="shared" si="12"/>
        <v>0</v>
      </c>
      <c r="BM20" s="105">
        <f t="shared" si="12"/>
        <v>0</v>
      </c>
      <c r="BN20" s="105">
        <f t="shared" si="12"/>
        <v>0</v>
      </c>
      <c r="BO20" s="105">
        <f t="shared" si="12"/>
        <v>0</v>
      </c>
      <c r="BP20" s="105">
        <f t="shared" si="12"/>
        <v>0</v>
      </c>
      <c r="BQ20" s="105">
        <f t="shared" si="12"/>
        <v>0</v>
      </c>
      <c r="BR20" s="105">
        <f t="shared" si="12"/>
        <v>0</v>
      </c>
      <c r="BS20" s="105">
        <f t="shared" si="12"/>
        <v>0</v>
      </c>
      <c r="BT20" s="105">
        <f t="shared" si="12"/>
        <v>0</v>
      </c>
      <c r="BU20" s="105">
        <f t="shared" si="12"/>
        <v>0</v>
      </c>
      <c r="BV20" s="105">
        <f t="shared" si="12"/>
        <v>0</v>
      </c>
      <c r="BW20" s="105">
        <f t="shared" si="12"/>
        <v>0</v>
      </c>
      <c r="BX20" s="105">
        <f t="shared" si="12"/>
        <v>0</v>
      </c>
      <c r="BY20" s="105">
        <f t="shared" si="12"/>
        <v>0</v>
      </c>
      <c r="BZ20" s="105">
        <f t="shared" si="12"/>
        <v>0</v>
      </c>
      <c r="CA20" s="105">
        <f t="shared" si="12"/>
        <v>0</v>
      </c>
      <c r="CB20" s="105">
        <f t="shared" si="12"/>
        <v>0</v>
      </c>
      <c r="CC20" s="105">
        <f t="shared" si="12"/>
        <v>0</v>
      </c>
      <c r="CD20" s="105">
        <f t="shared" si="12"/>
        <v>0</v>
      </c>
      <c r="CE20" s="105">
        <f t="shared" si="12"/>
        <v>0</v>
      </c>
      <c r="CF20" s="105">
        <f t="shared" si="11"/>
        <v>0</v>
      </c>
      <c r="CG20" s="105">
        <f t="shared" si="11"/>
        <v>0</v>
      </c>
      <c r="CH20" s="105">
        <f t="shared" si="11"/>
        <v>0</v>
      </c>
      <c r="CI20" s="105">
        <f t="shared" si="11"/>
        <v>0</v>
      </c>
      <c r="CJ20" s="105">
        <f t="shared" si="11"/>
        <v>0</v>
      </c>
    </row>
    <row r="21" spans="1:88" x14ac:dyDescent="0.25">
      <c r="A21" s="228"/>
      <c r="B21" s="45" t="s">
        <v>8</v>
      </c>
      <c r="C21" s="70">
        <v>0</v>
      </c>
      <c r="D21" s="70">
        <v>0</v>
      </c>
      <c r="E21" s="70">
        <v>0</v>
      </c>
      <c r="F21" s="70">
        <v>0</v>
      </c>
      <c r="G21" s="70">
        <v>0</v>
      </c>
      <c r="H21" s="70">
        <v>0</v>
      </c>
      <c r="I21" s="70">
        <v>0</v>
      </c>
      <c r="J21" s="70">
        <v>0</v>
      </c>
      <c r="K21" s="70">
        <v>0</v>
      </c>
      <c r="L21" s="70">
        <v>0</v>
      </c>
      <c r="M21" s="70">
        <v>0</v>
      </c>
      <c r="N21" s="70">
        <v>0</v>
      </c>
      <c r="O21" s="70">
        <v>0</v>
      </c>
      <c r="P21" s="70">
        <v>0</v>
      </c>
      <c r="Q21" s="70">
        <v>0</v>
      </c>
      <c r="R21" s="105">
        <f>'KWh (Cumulative) NLI'!N31</f>
        <v>2633952.0423729443</v>
      </c>
      <c r="S21" s="105">
        <f t="shared" si="9"/>
        <v>2633952.0423729443</v>
      </c>
      <c r="T21" s="105">
        <f t="shared" si="12"/>
        <v>2633952.0423729443</v>
      </c>
      <c r="U21" s="105">
        <f t="shared" si="12"/>
        <v>2633952.0423729443</v>
      </c>
      <c r="V21" s="105">
        <f t="shared" si="12"/>
        <v>2633952.0423729443</v>
      </c>
      <c r="W21" s="105">
        <f t="shared" si="12"/>
        <v>2633952.0423729443</v>
      </c>
      <c r="X21" s="105">
        <f t="shared" si="12"/>
        <v>2633952.0423729443</v>
      </c>
      <c r="Y21" s="105">
        <f t="shared" si="12"/>
        <v>2633952.0423729443</v>
      </c>
      <c r="Z21" s="105">
        <f t="shared" si="12"/>
        <v>2633952.0423729443</v>
      </c>
      <c r="AA21" s="105">
        <f t="shared" si="12"/>
        <v>2633952.0423729443</v>
      </c>
      <c r="AB21" s="105">
        <f t="shared" si="12"/>
        <v>2633952.0423729443</v>
      </c>
      <c r="AC21" s="105">
        <f t="shared" si="12"/>
        <v>2633952.0423729443</v>
      </c>
      <c r="AD21" s="105">
        <f t="shared" si="12"/>
        <v>2633952.0423729443</v>
      </c>
      <c r="AE21" s="105">
        <f t="shared" si="12"/>
        <v>2633952.0423729443</v>
      </c>
      <c r="AF21" s="105">
        <f t="shared" si="12"/>
        <v>2633952.0423729443</v>
      </c>
      <c r="AG21" s="105">
        <f t="shared" si="12"/>
        <v>2633952.0423729443</v>
      </c>
      <c r="AH21" s="105">
        <f t="shared" si="12"/>
        <v>2633952.0423729443</v>
      </c>
      <c r="AI21" s="105">
        <f t="shared" si="12"/>
        <v>2633952.0423729443</v>
      </c>
      <c r="AJ21" s="105">
        <f t="shared" si="12"/>
        <v>2633952.0423729443</v>
      </c>
      <c r="AK21" s="105">
        <f t="shared" si="12"/>
        <v>2633952.0423729443</v>
      </c>
      <c r="AL21" s="105">
        <f t="shared" si="12"/>
        <v>2633952.0423729443</v>
      </c>
      <c r="AM21" s="105">
        <f t="shared" si="12"/>
        <v>2633952.0423729443</v>
      </c>
      <c r="AN21" s="105">
        <f t="shared" si="12"/>
        <v>2633952.0423729443</v>
      </c>
      <c r="AO21" s="105">
        <f t="shared" si="12"/>
        <v>2633952.0423729443</v>
      </c>
      <c r="AP21" s="105">
        <f t="shared" si="12"/>
        <v>2633952.0423729443</v>
      </c>
      <c r="AQ21" s="105">
        <f t="shared" si="12"/>
        <v>2633952.0423729443</v>
      </c>
      <c r="AR21" s="105">
        <f t="shared" si="12"/>
        <v>2633952.0423729443</v>
      </c>
      <c r="AS21" s="105">
        <f t="shared" si="12"/>
        <v>2633952.0423729443</v>
      </c>
      <c r="AT21" s="105">
        <f t="shared" si="12"/>
        <v>2633952.0423729443</v>
      </c>
      <c r="AU21" s="105">
        <f t="shared" si="12"/>
        <v>2633952.0423729443</v>
      </c>
      <c r="AV21" s="105">
        <f t="shared" si="12"/>
        <v>2633952.0423729443</v>
      </c>
      <c r="AW21" s="105">
        <f t="shared" si="12"/>
        <v>2633952.0423729443</v>
      </c>
      <c r="AX21" s="105">
        <f t="shared" si="12"/>
        <v>2633952.0423729443</v>
      </c>
      <c r="AY21" s="105">
        <f t="shared" si="12"/>
        <v>2633952.0423729443</v>
      </c>
      <c r="AZ21" s="105">
        <f t="shared" si="12"/>
        <v>2633952.0423729443</v>
      </c>
      <c r="BA21" s="105">
        <f t="shared" si="12"/>
        <v>2633952.0423729443</v>
      </c>
      <c r="BB21" s="105">
        <f t="shared" si="12"/>
        <v>2633952.0423729443</v>
      </c>
      <c r="BC21" s="105">
        <f t="shared" si="12"/>
        <v>2633952.0423729443</v>
      </c>
      <c r="BD21" s="105">
        <f>'KWh (Cumulative) NLI'!AX31</f>
        <v>9266522.6358504072</v>
      </c>
      <c r="BE21" s="105">
        <f t="shared" si="12"/>
        <v>9266522.6358504072</v>
      </c>
      <c r="BF21" s="105">
        <f t="shared" si="12"/>
        <v>9266522.6358504072</v>
      </c>
      <c r="BG21" s="105">
        <f t="shared" si="12"/>
        <v>9266522.6358504072</v>
      </c>
      <c r="BH21" s="105">
        <f t="shared" si="12"/>
        <v>9266522.6358504072</v>
      </c>
      <c r="BI21" s="105">
        <f t="shared" si="12"/>
        <v>9266522.6358504072</v>
      </c>
      <c r="BJ21" s="105">
        <f t="shared" si="12"/>
        <v>9266522.6358504072</v>
      </c>
      <c r="BK21" s="105">
        <f t="shared" si="12"/>
        <v>9266522.6358504072</v>
      </c>
      <c r="BL21" s="105">
        <f t="shared" si="12"/>
        <v>9266522.6358504072</v>
      </c>
      <c r="BM21" s="105">
        <f t="shared" si="12"/>
        <v>9266522.6358504072</v>
      </c>
      <c r="BN21" s="105">
        <f t="shared" si="12"/>
        <v>9266522.6358504072</v>
      </c>
      <c r="BO21" s="105">
        <f t="shared" si="12"/>
        <v>9266522.6358504072</v>
      </c>
      <c r="BP21" s="105">
        <f t="shared" si="12"/>
        <v>9266522.6358504072</v>
      </c>
      <c r="BQ21" s="105">
        <f t="shared" si="12"/>
        <v>9266522.6358504072</v>
      </c>
      <c r="BR21" s="105">
        <f t="shared" si="12"/>
        <v>9266522.6358504072</v>
      </c>
      <c r="BS21" s="105">
        <f t="shared" si="12"/>
        <v>9266522.6358504072</v>
      </c>
      <c r="BT21" s="105">
        <f t="shared" si="12"/>
        <v>9266522.6358504072</v>
      </c>
      <c r="BU21" s="105">
        <f t="shared" si="12"/>
        <v>9266522.6358504072</v>
      </c>
      <c r="BV21" s="105">
        <f t="shared" si="12"/>
        <v>9266522.6358504072</v>
      </c>
      <c r="BW21" s="105">
        <f t="shared" si="12"/>
        <v>9266522.6358504072</v>
      </c>
      <c r="BX21" s="105">
        <f t="shared" si="12"/>
        <v>9266522.6358504072</v>
      </c>
      <c r="BY21" s="105">
        <f t="shared" si="12"/>
        <v>9266522.6358504072</v>
      </c>
      <c r="BZ21" s="105">
        <f t="shared" si="12"/>
        <v>9266522.6358504072</v>
      </c>
      <c r="CA21" s="105">
        <f t="shared" si="12"/>
        <v>9266522.6358504072</v>
      </c>
      <c r="CB21" s="105">
        <f t="shared" si="12"/>
        <v>9266522.6358504072</v>
      </c>
      <c r="CC21" s="105">
        <f t="shared" si="12"/>
        <v>9266522.6358504072</v>
      </c>
      <c r="CD21" s="105">
        <f t="shared" si="12"/>
        <v>9266522.6358504072</v>
      </c>
      <c r="CE21" s="105">
        <f t="shared" si="12"/>
        <v>9266522.6358504072</v>
      </c>
      <c r="CF21" s="105">
        <f t="shared" si="11"/>
        <v>9266522.6358504072</v>
      </c>
      <c r="CG21" s="105">
        <f t="shared" si="11"/>
        <v>9266522.6358504072</v>
      </c>
      <c r="CH21" s="105">
        <f t="shared" si="11"/>
        <v>9266522.6358504072</v>
      </c>
      <c r="CI21" s="105">
        <f t="shared" si="11"/>
        <v>9266522.6358504072</v>
      </c>
      <c r="CJ21" s="105">
        <f t="shared" si="11"/>
        <v>9266522.6358504072</v>
      </c>
    </row>
    <row r="22" spans="1:88" ht="15.75" thickBot="1" x14ac:dyDescent="0.3">
      <c r="A22" s="92"/>
      <c r="B22" s="79"/>
      <c r="C22" s="70">
        <v>0</v>
      </c>
      <c r="D22" s="70">
        <v>0</v>
      </c>
      <c r="E22" s="70">
        <v>0</v>
      </c>
      <c r="F22" s="70">
        <v>0</v>
      </c>
      <c r="G22" s="70">
        <v>0</v>
      </c>
      <c r="H22" s="70">
        <v>0</v>
      </c>
      <c r="I22" s="70">
        <v>0</v>
      </c>
      <c r="J22" s="70">
        <v>0</v>
      </c>
      <c r="K22" s="70">
        <v>0</v>
      </c>
      <c r="L22" s="70">
        <v>0</v>
      </c>
      <c r="M22" s="70">
        <v>0</v>
      </c>
      <c r="N22" s="70">
        <v>0</v>
      </c>
      <c r="O22" s="70">
        <v>0</v>
      </c>
      <c r="P22" s="70">
        <v>0</v>
      </c>
      <c r="Q22" s="70">
        <v>0</v>
      </c>
      <c r="R22" s="105">
        <f>'KWh (Cumulative) NLI'!N32</f>
        <v>0</v>
      </c>
      <c r="S22" s="105">
        <f t="shared" si="9"/>
        <v>0</v>
      </c>
      <c r="T22" s="105">
        <f t="shared" si="12"/>
        <v>0</v>
      </c>
      <c r="U22" s="105">
        <f t="shared" si="12"/>
        <v>0</v>
      </c>
      <c r="V22" s="105">
        <f t="shared" si="12"/>
        <v>0</v>
      </c>
      <c r="W22" s="105">
        <f t="shared" si="12"/>
        <v>0</v>
      </c>
      <c r="X22" s="105">
        <f t="shared" si="12"/>
        <v>0</v>
      </c>
      <c r="Y22" s="105">
        <f t="shared" si="12"/>
        <v>0</v>
      </c>
      <c r="Z22" s="105">
        <f t="shared" si="12"/>
        <v>0</v>
      </c>
      <c r="AA22" s="105">
        <f t="shared" si="12"/>
        <v>0</v>
      </c>
      <c r="AB22" s="105">
        <f t="shared" si="12"/>
        <v>0</v>
      </c>
      <c r="AC22" s="105">
        <f t="shared" si="12"/>
        <v>0</v>
      </c>
      <c r="AD22" s="105">
        <f t="shared" si="12"/>
        <v>0</v>
      </c>
      <c r="AE22" s="105">
        <f t="shared" si="12"/>
        <v>0</v>
      </c>
      <c r="AF22" s="105">
        <f t="shared" si="12"/>
        <v>0</v>
      </c>
      <c r="AG22" s="105">
        <f t="shared" si="12"/>
        <v>0</v>
      </c>
      <c r="AH22" s="105">
        <f t="shared" si="12"/>
        <v>0</v>
      </c>
      <c r="AI22" s="105">
        <f t="shared" si="12"/>
        <v>0</v>
      </c>
      <c r="AJ22" s="105">
        <f t="shared" si="12"/>
        <v>0</v>
      </c>
      <c r="AK22" s="105">
        <f t="shared" si="12"/>
        <v>0</v>
      </c>
      <c r="AL22" s="105">
        <f t="shared" si="12"/>
        <v>0</v>
      </c>
      <c r="AM22" s="105">
        <f t="shared" si="12"/>
        <v>0</v>
      </c>
      <c r="AN22" s="105">
        <f t="shared" si="12"/>
        <v>0</v>
      </c>
      <c r="AO22" s="105">
        <f t="shared" si="12"/>
        <v>0</v>
      </c>
      <c r="AP22" s="105">
        <f t="shared" si="12"/>
        <v>0</v>
      </c>
      <c r="AQ22" s="105">
        <f t="shared" si="12"/>
        <v>0</v>
      </c>
      <c r="AR22" s="105">
        <f t="shared" si="12"/>
        <v>0</v>
      </c>
      <c r="AS22" s="105">
        <f t="shared" si="12"/>
        <v>0</v>
      </c>
      <c r="AT22" s="105">
        <f t="shared" si="12"/>
        <v>0</v>
      </c>
      <c r="AU22" s="105">
        <f t="shared" si="12"/>
        <v>0</v>
      </c>
      <c r="AV22" s="105">
        <f t="shared" si="12"/>
        <v>0</v>
      </c>
      <c r="AW22" s="105">
        <f t="shared" si="12"/>
        <v>0</v>
      </c>
      <c r="AX22" s="105">
        <f t="shared" si="12"/>
        <v>0</v>
      </c>
      <c r="AY22" s="105">
        <f t="shared" si="12"/>
        <v>0</v>
      </c>
      <c r="AZ22" s="105">
        <f t="shared" si="12"/>
        <v>0</v>
      </c>
      <c r="BA22" s="105">
        <f t="shared" si="12"/>
        <v>0</v>
      </c>
      <c r="BB22" s="105">
        <f t="shared" si="12"/>
        <v>0</v>
      </c>
      <c r="BC22" s="105">
        <f t="shared" si="12"/>
        <v>0</v>
      </c>
      <c r="BD22" s="105">
        <f>'KWh (Cumulative) NLI'!AX32</f>
        <v>0</v>
      </c>
      <c r="BE22" s="105">
        <f t="shared" si="12"/>
        <v>0</v>
      </c>
      <c r="BF22" s="105">
        <f t="shared" si="12"/>
        <v>0</v>
      </c>
      <c r="BG22" s="105">
        <f t="shared" si="12"/>
        <v>0</v>
      </c>
      <c r="BH22" s="105">
        <f t="shared" si="12"/>
        <v>0</v>
      </c>
      <c r="BI22" s="105">
        <f t="shared" si="12"/>
        <v>0</v>
      </c>
      <c r="BJ22" s="105">
        <f t="shared" si="12"/>
        <v>0</v>
      </c>
      <c r="BK22" s="105">
        <f t="shared" si="12"/>
        <v>0</v>
      </c>
      <c r="BL22" s="105">
        <f t="shared" si="12"/>
        <v>0</v>
      </c>
      <c r="BM22" s="105">
        <f t="shared" si="12"/>
        <v>0</v>
      </c>
      <c r="BN22" s="105">
        <f t="shared" si="12"/>
        <v>0</v>
      </c>
      <c r="BO22" s="105">
        <f t="shared" si="12"/>
        <v>0</v>
      </c>
      <c r="BP22" s="105">
        <f t="shared" si="12"/>
        <v>0</v>
      </c>
      <c r="BQ22" s="105">
        <f t="shared" si="12"/>
        <v>0</v>
      </c>
      <c r="BR22" s="105">
        <f t="shared" si="12"/>
        <v>0</v>
      </c>
      <c r="BS22" s="105">
        <f t="shared" si="12"/>
        <v>0</v>
      </c>
      <c r="BT22" s="105">
        <f t="shared" si="12"/>
        <v>0</v>
      </c>
      <c r="BU22" s="105">
        <f t="shared" si="12"/>
        <v>0</v>
      </c>
      <c r="BV22" s="105">
        <f t="shared" si="12"/>
        <v>0</v>
      </c>
      <c r="BW22" s="105">
        <f t="shared" si="12"/>
        <v>0</v>
      </c>
      <c r="BX22" s="105">
        <f t="shared" si="12"/>
        <v>0</v>
      </c>
      <c r="BY22" s="105">
        <f t="shared" si="12"/>
        <v>0</v>
      </c>
      <c r="BZ22" s="105">
        <f t="shared" si="12"/>
        <v>0</v>
      </c>
      <c r="CA22" s="105">
        <f t="shared" si="12"/>
        <v>0</v>
      </c>
      <c r="CB22" s="105">
        <f t="shared" si="12"/>
        <v>0</v>
      </c>
      <c r="CC22" s="105">
        <f t="shared" si="12"/>
        <v>0</v>
      </c>
      <c r="CD22" s="105">
        <f t="shared" si="12"/>
        <v>0</v>
      </c>
      <c r="CE22" s="105">
        <f t="shared" si="12"/>
        <v>0</v>
      </c>
      <c r="CF22" s="105">
        <f t="shared" si="11"/>
        <v>0</v>
      </c>
      <c r="CG22" s="105">
        <f t="shared" si="11"/>
        <v>0</v>
      </c>
      <c r="CH22" s="105">
        <f t="shared" si="11"/>
        <v>0</v>
      </c>
      <c r="CI22" s="105">
        <f t="shared" si="11"/>
        <v>0</v>
      </c>
      <c r="CJ22" s="105">
        <f t="shared" si="11"/>
        <v>0</v>
      </c>
    </row>
    <row r="23" spans="1:88" ht="15.75" thickBot="1" x14ac:dyDescent="0.3">
      <c r="C23" s="7"/>
      <c r="D23" s="3"/>
      <c r="E23" s="3"/>
      <c r="F23" s="3"/>
      <c r="G23" s="3"/>
      <c r="H23" s="3"/>
      <c r="I23" s="3"/>
      <c r="J23" s="3"/>
      <c r="K23" s="3"/>
      <c r="L23" s="3"/>
      <c r="M23" s="3"/>
      <c r="N23" s="5"/>
      <c r="O23" s="7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</row>
    <row r="24" spans="1:88" ht="15.75" x14ac:dyDescent="0.25">
      <c r="A24" s="19"/>
      <c r="B24" s="80" t="s">
        <v>30</v>
      </c>
      <c r="C24" s="51">
        <v>42370</v>
      </c>
      <c r="D24" s="51">
        <v>42401</v>
      </c>
      <c r="E24" s="104">
        <v>42430</v>
      </c>
      <c r="F24" s="104">
        <v>42461</v>
      </c>
      <c r="G24" s="104">
        <v>42491</v>
      </c>
      <c r="H24" s="104">
        <v>42522</v>
      </c>
      <c r="I24" s="104">
        <v>42552</v>
      </c>
      <c r="J24" s="104">
        <v>42583</v>
      </c>
      <c r="K24" s="104">
        <v>42614</v>
      </c>
      <c r="L24" s="104">
        <v>42644</v>
      </c>
      <c r="M24" s="104">
        <v>42675</v>
      </c>
      <c r="N24" s="104">
        <v>42705</v>
      </c>
      <c r="O24" s="104">
        <v>42736</v>
      </c>
      <c r="P24" s="104">
        <v>42767</v>
      </c>
      <c r="Q24" s="50">
        <v>42795</v>
      </c>
      <c r="R24" s="50">
        <v>42826</v>
      </c>
      <c r="S24" s="50">
        <v>42856</v>
      </c>
      <c r="T24" s="50">
        <v>42887</v>
      </c>
      <c r="U24" s="50">
        <v>42917</v>
      </c>
      <c r="V24" s="50">
        <v>42948</v>
      </c>
      <c r="W24" s="50">
        <v>42979</v>
      </c>
      <c r="X24" s="50">
        <v>43009</v>
      </c>
      <c r="Y24" s="50">
        <v>43040</v>
      </c>
      <c r="Z24" s="50">
        <v>43070</v>
      </c>
      <c r="AA24" s="50">
        <v>43101</v>
      </c>
      <c r="AB24" s="50">
        <v>43132</v>
      </c>
      <c r="AC24" s="51">
        <v>43160</v>
      </c>
      <c r="AD24" s="51">
        <v>43191</v>
      </c>
      <c r="AE24" s="51">
        <v>43221</v>
      </c>
      <c r="AF24" s="51">
        <v>43252</v>
      </c>
      <c r="AG24" s="51">
        <v>43282</v>
      </c>
      <c r="AH24" s="51">
        <v>43313</v>
      </c>
      <c r="AI24" s="51">
        <v>43344</v>
      </c>
      <c r="AJ24" s="51">
        <v>43374</v>
      </c>
      <c r="AK24" s="51">
        <v>43405</v>
      </c>
      <c r="AL24" s="51">
        <v>43435</v>
      </c>
      <c r="AM24" s="51">
        <v>43466</v>
      </c>
      <c r="AN24" s="51">
        <v>43497</v>
      </c>
      <c r="AO24" s="104">
        <v>43525</v>
      </c>
      <c r="AP24" s="104">
        <v>43556</v>
      </c>
      <c r="AQ24" s="104">
        <v>43586</v>
      </c>
      <c r="AR24" s="104">
        <v>43617</v>
      </c>
      <c r="AS24" s="104">
        <v>43647</v>
      </c>
      <c r="AT24" s="104">
        <v>43678</v>
      </c>
      <c r="AU24" s="104">
        <v>43709</v>
      </c>
      <c r="AV24" s="104">
        <v>43739</v>
      </c>
      <c r="AW24" s="104">
        <v>43770</v>
      </c>
      <c r="AX24" s="104">
        <v>43800</v>
      </c>
      <c r="AY24" s="104">
        <v>43831</v>
      </c>
      <c r="AZ24" s="104">
        <v>43862</v>
      </c>
      <c r="BA24" s="50">
        <v>43891</v>
      </c>
      <c r="BB24" s="50">
        <v>43922</v>
      </c>
      <c r="BC24" s="50">
        <v>43952</v>
      </c>
      <c r="BD24" s="50">
        <v>43983</v>
      </c>
      <c r="BE24" s="50">
        <v>44013</v>
      </c>
      <c r="BF24" s="50">
        <v>44044</v>
      </c>
      <c r="BG24" s="50">
        <v>44075</v>
      </c>
      <c r="BH24" s="50">
        <v>44105</v>
      </c>
      <c r="BI24" s="50">
        <v>44136</v>
      </c>
      <c r="BJ24" s="50">
        <v>44166</v>
      </c>
      <c r="BK24" s="50">
        <v>44197</v>
      </c>
      <c r="BL24" s="50">
        <v>44228</v>
      </c>
      <c r="BM24" s="51">
        <v>44256</v>
      </c>
      <c r="BN24" s="51">
        <v>44287</v>
      </c>
      <c r="BO24" s="51">
        <v>44317</v>
      </c>
      <c r="BP24" s="51">
        <v>44348</v>
      </c>
      <c r="BQ24" s="51">
        <v>44378</v>
      </c>
      <c r="BR24" s="51">
        <v>44409</v>
      </c>
      <c r="BS24" s="51">
        <v>44440</v>
      </c>
      <c r="BT24" s="51">
        <v>44470</v>
      </c>
      <c r="BU24" s="51">
        <v>44501</v>
      </c>
      <c r="BV24" s="51">
        <v>44531</v>
      </c>
      <c r="BW24" s="51">
        <v>44562</v>
      </c>
      <c r="BX24" s="51">
        <v>44593</v>
      </c>
      <c r="BY24" s="104">
        <v>44621</v>
      </c>
      <c r="BZ24" s="104">
        <v>44652</v>
      </c>
      <c r="CA24" s="104">
        <v>44682</v>
      </c>
      <c r="CB24" s="104">
        <v>44713</v>
      </c>
      <c r="CC24" s="104">
        <v>44743</v>
      </c>
      <c r="CD24" s="104">
        <v>44774</v>
      </c>
      <c r="CE24" s="104">
        <v>44805</v>
      </c>
      <c r="CF24" s="104">
        <v>44835</v>
      </c>
      <c r="CG24" s="104">
        <v>44866</v>
      </c>
      <c r="CH24" s="104">
        <v>44896</v>
      </c>
      <c r="CI24" s="104">
        <v>44927</v>
      </c>
      <c r="CJ24" s="104">
        <v>44958</v>
      </c>
    </row>
    <row r="25" spans="1:88" ht="15" customHeight="1" x14ac:dyDescent="0.25">
      <c r="A25" s="209" t="s">
        <v>29</v>
      </c>
      <c r="B25" s="45" t="s">
        <v>9</v>
      </c>
      <c r="C25" s="70">
        <v>0</v>
      </c>
      <c r="D25" s="70">
        <v>0</v>
      </c>
      <c r="E25" s="70">
        <v>0</v>
      </c>
      <c r="F25" s="70">
        <v>0</v>
      </c>
      <c r="G25" s="70">
        <v>0</v>
      </c>
      <c r="H25" s="70">
        <v>0</v>
      </c>
      <c r="I25" s="70">
        <v>0</v>
      </c>
      <c r="J25" s="70">
        <v>0</v>
      </c>
      <c r="K25" s="70">
        <v>0</v>
      </c>
      <c r="L25" s="70">
        <v>0</v>
      </c>
      <c r="M25" s="70">
        <v>0</v>
      </c>
      <c r="N25" s="70">
        <v>0</v>
      </c>
      <c r="O25" s="70">
        <v>0</v>
      </c>
      <c r="P25" s="70">
        <v>0</v>
      </c>
      <c r="Q25" s="70">
        <v>0</v>
      </c>
      <c r="R25" s="105">
        <f>'KWh (Cumulative) NLI'!N35</f>
        <v>0</v>
      </c>
      <c r="S25" s="105">
        <f>R25</f>
        <v>0</v>
      </c>
      <c r="T25" s="105">
        <f t="shared" ref="T25:CE26" si="13">S25</f>
        <v>0</v>
      </c>
      <c r="U25" s="105">
        <f t="shared" si="13"/>
        <v>0</v>
      </c>
      <c r="V25" s="105">
        <f t="shared" si="13"/>
        <v>0</v>
      </c>
      <c r="W25" s="105">
        <f t="shared" si="13"/>
        <v>0</v>
      </c>
      <c r="X25" s="105">
        <f t="shared" si="13"/>
        <v>0</v>
      </c>
      <c r="Y25" s="105">
        <f t="shared" si="13"/>
        <v>0</v>
      </c>
      <c r="Z25" s="105">
        <f t="shared" si="13"/>
        <v>0</v>
      </c>
      <c r="AA25" s="105">
        <f t="shared" si="13"/>
        <v>0</v>
      </c>
      <c r="AB25" s="105">
        <f t="shared" si="13"/>
        <v>0</v>
      </c>
      <c r="AC25" s="105">
        <f t="shared" si="13"/>
        <v>0</v>
      </c>
      <c r="AD25" s="105">
        <f t="shared" si="13"/>
        <v>0</v>
      </c>
      <c r="AE25" s="105">
        <f t="shared" si="13"/>
        <v>0</v>
      </c>
      <c r="AF25" s="105">
        <f t="shared" si="13"/>
        <v>0</v>
      </c>
      <c r="AG25" s="105">
        <f t="shared" si="13"/>
        <v>0</v>
      </c>
      <c r="AH25" s="105">
        <f t="shared" si="13"/>
        <v>0</v>
      </c>
      <c r="AI25" s="105">
        <f t="shared" si="13"/>
        <v>0</v>
      </c>
      <c r="AJ25" s="105">
        <f t="shared" si="13"/>
        <v>0</v>
      </c>
      <c r="AK25" s="105">
        <f t="shared" si="13"/>
        <v>0</v>
      </c>
      <c r="AL25" s="105">
        <f t="shared" si="13"/>
        <v>0</v>
      </c>
      <c r="AM25" s="105">
        <f t="shared" si="13"/>
        <v>0</v>
      </c>
      <c r="AN25" s="105">
        <f t="shared" si="13"/>
        <v>0</v>
      </c>
      <c r="AO25" s="105">
        <f t="shared" si="13"/>
        <v>0</v>
      </c>
      <c r="AP25" s="105">
        <f t="shared" si="13"/>
        <v>0</v>
      </c>
      <c r="AQ25" s="105">
        <f t="shared" si="13"/>
        <v>0</v>
      </c>
      <c r="AR25" s="105">
        <f t="shared" si="13"/>
        <v>0</v>
      </c>
      <c r="AS25" s="105">
        <f t="shared" si="13"/>
        <v>0</v>
      </c>
      <c r="AT25" s="105">
        <f t="shared" si="13"/>
        <v>0</v>
      </c>
      <c r="AU25" s="105">
        <f t="shared" si="13"/>
        <v>0</v>
      </c>
      <c r="AV25" s="105">
        <f t="shared" si="13"/>
        <v>0</v>
      </c>
      <c r="AW25" s="105">
        <f t="shared" si="13"/>
        <v>0</v>
      </c>
      <c r="AX25" s="105">
        <f t="shared" si="13"/>
        <v>0</v>
      </c>
      <c r="AY25" s="105">
        <f t="shared" si="13"/>
        <v>0</v>
      </c>
      <c r="AZ25" s="105">
        <f t="shared" si="13"/>
        <v>0</v>
      </c>
      <c r="BA25" s="105">
        <f t="shared" si="13"/>
        <v>0</v>
      </c>
      <c r="BB25" s="105">
        <f t="shared" si="13"/>
        <v>0</v>
      </c>
      <c r="BC25" s="105">
        <f t="shared" si="13"/>
        <v>0</v>
      </c>
      <c r="BD25" s="105">
        <f>'KWh (Cumulative) NLI'!AX35</f>
        <v>935295.91808505007</v>
      </c>
      <c r="BE25" s="105">
        <f t="shared" si="13"/>
        <v>935295.91808505007</v>
      </c>
      <c r="BF25" s="105">
        <f t="shared" si="13"/>
        <v>935295.91808505007</v>
      </c>
      <c r="BG25" s="105">
        <f t="shared" si="13"/>
        <v>935295.91808505007</v>
      </c>
      <c r="BH25" s="105">
        <f t="shared" si="13"/>
        <v>935295.91808505007</v>
      </c>
      <c r="BI25" s="105">
        <f t="shared" si="13"/>
        <v>935295.91808505007</v>
      </c>
      <c r="BJ25" s="105">
        <f t="shared" si="13"/>
        <v>935295.91808505007</v>
      </c>
      <c r="BK25" s="105">
        <f t="shared" si="13"/>
        <v>935295.91808505007</v>
      </c>
      <c r="BL25" s="105">
        <f t="shared" si="13"/>
        <v>935295.91808505007</v>
      </c>
      <c r="BM25" s="105">
        <f t="shared" si="13"/>
        <v>935295.91808505007</v>
      </c>
      <c r="BN25" s="105">
        <f t="shared" si="13"/>
        <v>935295.91808505007</v>
      </c>
      <c r="BO25" s="105">
        <f t="shared" si="13"/>
        <v>935295.91808505007</v>
      </c>
      <c r="BP25" s="105">
        <f t="shared" si="13"/>
        <v>935295.91808505007</v>
      </c>
      <c r="BQ25" s="105">
        <f t="shared" si="13"/>
        <v>935295.91808505007</v>
      </c>
      <c r="BR25" s="105">
        <f t="shared" si="13"/>
        <v>935295.91808505007</v>
      </c>
      <c r="BS25" s="105">
        <f t="shared" si="13"/>
        <v>935295.91808505007</v>
      </c>
      <c r="BT25" s="105">
        <f t="shared" si="13"/>
        <v>935295.91808505007</v>
      </c>
      <c r="BU25" s="105">
        <f t="shared" si="13"/>
        <v>935295.91808505007</v>
      </c>
      <c r="BV25" s="105">
        <f t="shared" si="13"/>
        <v>935295.91808505007</v>
      </c>
      <c r="BW25" s="105">
        <f t="shared" si="13"/>
        <v>935295.91808505007</v>
      </c>
      <c r="BX25" s="105">
        <f t="shared" si="13"/>
        <v>935295.91808505007</v>
      </c>
      <c r="BY25" s="105">
        <f t="shared" si="13"/>
        <v>935295.91808505007</v>
      </c>
      <c r="BZ25" s="105">
        <f t="shared" si="13"/>
        <v>935295.91808505007</v>
      </c>
      <c r="CA25" s="105">
        <f t="shared" si="13"/>
        <v>935295.91808505007</v>
      </c>
      <c r="CB25" s="105">
        <f t="shared" si="13"/>
        <v>935295.91808505007</v>
      </c>
      <c r="CC25" s="105">
        <f t="shared" si="13"/>
        <v>935295.91808505007</v>
      </c>
      <c r="CD25" s="105">
        <f t="shared" si="13"/>
        <v>935295.91808505007</v>
      </c>
      <c r="CE25" s="105">
        <f t="shared" si="13"/>
        <v>935295.91808505007</v>
      </c>
      <c r="CF25" s="105">
        <f t="shared" ref="CF25:CJ29" si="14">CE25</f>
        <v>935295.91808505007</v>
      </c>
      <c r="CG25" s="105">
        <f t="shared" si="14"/>
        <v>935295.91808505007</v>
      </c>
      <c r="CH25" s="105">
        <f t="shared" si="14"/>
        <v>935295.91808505007</v>
      </c>
      <c r="CI25" s="105">
        <f t="shared" si="14"/>
        <v>935295.91808505007</v>
      </c>
      <c r="CJ25" s="105">
        <f t="shared" si="14"/>
        <v>935295.91808505007</v>
      </c>
    </row>
    <row r="26" spans="1:88" x14ac:dyDescent="0.25">
      <c r="A26" s="209"/>
      <c r="B26" s="45" t="s">
        <v>6</v>
      </c>
      <c r="C26" s="70">
        <v>0</v>
      </c>
      <c r="D26" s="70">
        <v>0</v>
      </c>
      <c r="E26" s="70">
        <v>0</v>
      </c>
      <c r="F26" s="70">
        <v>0</v>
      </c>
      <c r="G26" s="70">
        <v>0</v>
      </c>
      <c r="H26" s="70">
        <v>0</v>
      </c>
      <c r="I26" s="70">
        <v>0</v>
      </c>
      <c r="J26" s="70">
        <v>0</v>
      </c>
      <c r="K26" s="70">
        <v>0</v>
      </c>
      <c r="L26" s="70">
        <v>0</v>
      </c>
      <c r="M26" s="70">
        <v>0</v>
      </c>
      <c r="N26" s="70">
        <v>0</v>
      </c>
      <c r="O26" s="70">
        <v>0</v>
      </c>
      <c r="P26" s="70">
        <v>0</v>
      </c>
      <c r="Q26" s="70">
        <v>0</v>
      </c>
      <c r="R26" s="105">
        <f>'KWh (Cumulative) NLI'!N36</f>
        <v>0</v>
      </c>
      <c r="S26" s="105">
        <f t="shared" ref="S26:AH37" si="15">R26</f>
        <v>0</v>
      </c>
      <c r="T26" s="105">
        <f t="shared" si="15"/>
        <v>0</v>
      </c>
      <c r="U26" s="105">
        <f t="shared" si="15"/>
        <v>0</v>
      </c>
      <c r="V26" s="105">
        <f t="shared" si="15"/>
        <v>0</v>
      </c>
      <c r="W26" s="105">
        <f t="shared" si="15"/>
        <v>0</v>
      </c>
      <c r="X26" s="105">
        <f t="shared" si="15"/>
        <v>0</v>
      </c>
      <c r="Y26" s="105">
        <f t="shared" si="15"/>
        <v>0</v>
      </c>
      <c r="Z26" s="105">
        <f t="shared" si="15"/>
        <v>0</v>
      </c>
      <c r="AA26" s="105">
        <f t="shared" si="15"/>
        <v>0</v>
      </c>
      <c r="AB26" s="105">
        <f t="shared" si="15"/>
        <v>0</v>
      </c>
      <c r="AC26" s="105">
        <f t="shared" si="15"/>
        <v>0</v>
      </c>
      <c r="AD26" s="105">
        <f t="shared" si="15"/>
        <v>0</v>
      </c>
      <c r="AE26" s="105">
        <f t="shared" si="15"/>
        <v>0</v>
      </c>
      <c r="AF26" s="105">
        <f t="shared" si="15"/>
        <v>0</v>
      </c>
      <c r="AG26" s="105">
        <f t="shared" si="15"/>
        <v>0</v>
      </c>
      <c r="AH26" s="105">
        <f t="shared" si="15"/>
        <v>0</v>
      </c>
      <c r="AI26" s="105">
        <f t="shared" si="13"/>
        <v>0</v>
      </c>
      <c r="AJ26" s="105">
        <f t="shared" si="13"/>
        <v>0</v>
      </c>
      <c r="AK26" s="105">
        <f t="shared" si="13"/>
        <v>0</v>
      </c>
      <c r="AL26" s="105">
        <f t="shared" si="13"/>
        <v>0</v>
      </c>
      <c r="AM26" s="105">
        <f t="shared" si="13"/>
        <v>0</v>
      </c>
      <c r="AN26" s="105">
        <f t="shared" si="13"/>
        <v>0</v>
      </c>
      <c r="AO26" s="105">
        <f t="shared" si="13"/>
        <v>0</v>
      </c>
      <c r="AP26" s="105">
        <f t="shared" si="13"/>
        <v>0</v>
      </c>
      <c r="AQ26" s="105">
        <f t="shared" si="13"/>
        <v>0</v>
      </c>
      <c r="AR26" s="105">
        <f t="shared" si="13"/>
        <v>0</v>
      </c>
      <c r="AS26" s="105">
        <f t="shared" si="13"/>
        <v>0</v>
      </c>
      <c r="AT26" s="105">
        <f t="shared" si="13"/>
        <v>0</v>
      </c>
      <c r="AU26" s="105">
        <f t="shared" si="13"/>
        <v>0</v>
      </c>
      <c r="AV26" s="105">
        <f t="shared" si="13"/>
        <v>0</v>
      </c>
      <c r="AW26" s="105">
        <f t="shared" si="13"/>
        <v>0</v>
      </c>
      <c r="AX26" s="105">
        <f t="shared" si="13"/>
        <v>0</v>
      </c>
      <c r="AY26" s="105">
        <f t="shared" si="13"/>
        <v>0</v>
      </c>
      <c r="AZ26" s="105">
        <f t="shared" si="13"/>
        <v>0</v>
      </c>
      <c r="BA26" s="105">
        <f t="shared" si="13"/>
        <v>0</v>
      </c>
      <c r="BB26" s="105">
        <f t="shared" si="13"/>
        <v>0</v>
      </c>
      <c r="BC26" s="105">
        <f t="shared" si="13"/>
        <v>0</v>
      </c>
      <c r="BD26" s="105">
        <f>'KWh (Cumulative) NLI'!AX36</f>
        <v>44844.358540281304</v>
      </c>
      <c r="BE26" s="105">
        <f t="shared" si="13"/>
        <v>44844.358540281304</v>
      </c>
      <c r="BF26" s="105">
        <f t="shared" si="13"/>
        <v>44844.358540281304</v>
      </c>
      <c r="BG26" s="105">
        <f t="shared" si="13"/>
        <v>44844.358540281304</v>
      </c>
      <c r="BH26" s="105">
        <f t="shared" si="13"/>
        <v>44844.358540281304</v>
      </c>
      <c r="BI26" s="105">
        <f t="shared" si="13"/>
        <v>44844.358540281304</v>
      </c>
      <c r="BJ26" s="105">
        <f t="shared" si="13"/>
        <v>44844.358540281304</v>
      </c>
      <c r="BK26" s="105">
        <f t="shared" si="13"/>
        <v>44844.358540281304</v>
      </c>
      <c r="BL26" s="105">
        <f t="shared" si="13"/>
        <v>44844.358540281304</v>
      </c>
      <c r="BM26" s="105">
        <f t="shared" si="13"/>
        <v>44844.358540281304</v>
      </c>
      <c r="BN26" s="105">
        <f t="shared" si="13"/>
        <v>44844.358540281304</v>
      </c>
      <c r="BO26" s="105">
        <f t="shared" si="13"/>
        <v>44844.358540281304</v>
      </c>
      <c r="BP26" s="105">
        <f t="shared" si="13"/>
        <v>44844.358540281304</v>
      </c>
      <c r="BQ26" s="105">
        <f t="shared" si="13"/>
        <v>44844.358540281304</v>
      </c>
      <c r="BR26" s="105">
        <f t="shared" si="13"/>
        <v>44844.358540281304</v>
      </c>
      <c r="BS26" s="105">
        <f t="shared" si="13"/>
        <v>44844.358540281304</v>
      </c>
      <c r="BT26" s="105">
        <f t="shared" si="13"/>
        <v>44844.358540281304</v>
      </c>
      <c r="BU26" s="105">
        <f t="shared" si="13"/>
        <v>44844.358540281304</v>
      </c>
      <c r="BV26" s="105">
        <f t="shared" si="13"/>
        <v>44844.358540281304</v>
      </c>
      <c r="BW26" s="105">
        <f t="shared" si="13"/>
        <v>44844.358540281304</v>
      </c>
      <c r="BX26" s="105">
        <f t="shared" si="13"/>
        <v>44844.358540281304</v>
      </c>
      <c r="BY26" s="105">
        <f t="shared" si="13"/>
        <v>44844.358540281304</v>
      </c>
      <c r="BZ26" s="105">
        <f t="shared" si="13"/>
        <v>44844.358540281304</v>
      </c>
      <c r="CA26" s="105">
        <f t="shared" si="13"/>
        <v>44844.358540281304</v>
      </c>
      <c r="CB26" s="105">
        <f t="shared" si="13"/>
        <v>44844.358540281304</v>
      </c>
      <c r="CC26" s="105">
        <f t="shared" si="13"/>
        <v>44844.358540281304</v>
      </c>
      <c r="CD26" s="105">
        <f t="shared" si="13"/>
        <v>44844.358540281304</v>
      </c>
      <c r="CE26" s="105">
        <f t="shared" si="13"/>
        <v>44844.358540281304</v>
      </c>
      <c r="CF26" s="105">
        <f t="shared" si="14"/>
        <v>44844.358540281304</v>
      </c>
      <c r="CG26" s="105">
        <f t="shared" si="14"/>
        <v>44844.358540281304</v>
      </c>
      <c r="CH26" s="105">
        <f t="shared" si="14"/>
        <v>44844.358540281304</v>
      </c>
      <c r="CI26" s="105">
        <f t="shared" si="14"/>
        <v>44844.358540281304</v>
      </c>
      <c r="CJ26" s="105">
        <f t="shared" si="14"/>
        <v>44844.358540281304</v>
      </c>
    </row>
    <row r="27" spans="1:88" x14ac:dyDescent="0.25">
      <c r="A27" s="209"/>
      <c r="B27" s="45" t="s">
        <v>10</v>
      </c>
      <c r="C27" s="70">
        <v>0</v>
      </c>
      <c r="D27" s="70">
        <v>0</v>
      </c>
      <c r="E27" s="70">
        <v>0</v>
      </c>
      <c r="F27" s="70">
        <v>0</v>
      </c>
      <c r="G27" s="70">
        <v>0</v>
      </c>
      <c r="H27" s="70">
        <v>0</v>
      </c>
      <c r="I27" s="70">
        <v>0</v>
      </c>
      <c r="J27" s="70">
        <v>0</v>
      </c>
      <c r="K27" s="70">
        <v>0</v>
      </c>
      <c r="L27" s="70">
        <v>0</v>
      </c>
      <c r="M27" s="70">
        <v>0</v>
      </c>
      <c r="N27" s="70">
        <v>0</v>
      </c>
      <c r="O27" s="70">
        <v>0</v>
      </c>
      <c r="P27" s="70">
        <v>0</v>
      </c>
      <c r="Q27" s="70">
        <v>0</v>
      </c>
      <c r="R27" s="105">
        <f>'KWh (Cumulative) NLI'!N37</f>
        <v>0</v>
      </c>
      <c r="S27" s="105">
        <f t="shared" si="15"/>
        <v>0</v>
      </c>
      <c r="T27" s="105">
        <f t="shared" ref="T27:CE30" si="16">S27</f>
        <v>0</v>
      </c>
      <c r="U27" s="105">
        <f t="shared" si="16"/>
        <v>0</v>
      </c>
      <c r="V27" s="105">
        <f t="shared" si="16"/>
        <v>0</v>
      </c>
      <c r="W27" s="105">
        <f t="shared" si="16"/>
        <v>0</v>
      </c>
      <c r="X27" s="105">
        <f t="shared" si="16"/>
        <v>0</v>
      </c>
      <c r="Y27" s="105">
        <f t="shared" si="16"/>
        <v>0</v>
      </c>
      <c r="Z27" s="105">
        <f t="shared" si="16"/>
        <v>0</v>
      </c>
      <c r="AA27" s="105">
        <f t="shared" si="16"/>
        <v>0</v>
      </c>
      <c r="AB27" s="105">
        <f t="shared" si="16"/>
        <v>0</v>
      </c>
      <c r="AC27" s="105">
        <f t="shared" si="16"/>
        <v>0</v>
      </c>
      <c r="AD27" s="105">
        <f t="shared" si="16"/>
        <v>0</v>
      </c>
      <c r="AE27" s="105">
        <f t="shared" si="16"/>
        <v>0</v>
      </c>
      <c r="AF27" s="105">
        <f t="shared" si="16"/>
        <v>0</v>
      </c>
      <c r="AG27" s="105">
        <f t="shared" si="16"/>
        <v>0</v>
      </c>
      <c r="AH27" s="105">
        <f t="shared" si="16"/>
        <v>0</v>
      </c>
      <c r="AI27" s="105">
        <f t="shared" si="16"/>
        <v>0</v>
      </c>
      <c r="AJ27" s="105">
        <f t="shared" si="16"/>
        <v>0</v>
      </c>
      <c r="AK27" s="105">
        <f t="shared" si="16"/>
        <v>0</v>
      </c>
      <c r="AL27" s="105">
        <f t="shared" si="16"/>
        <v>0</v>
      </c>
      <c r="AM27" s="105">
        <f t="shared" si="16"/>
        <v>0</v>
      </c>
      <c r="AN27" s="105">
        <f t="shared" si="16"/>
        <v>0</v>
      </c>
      <c r="AO27" s="105">
        <f t="shared" si="16"/>
        <v>0</v>
      </c>
      <c r="AP27" s="105">
        <f t="shared" si="16"/>
        <v>0</v>
      </c>
      <c r="AQ27" s="105">
        <f t="shared" si="16"/>
        <v>0</v>
      </c>
      <c r="AR27" s="105">
        <f t="shared" si="16"/>
        <v>0</v>
      </c>
      <c r="AS27" s="105">
        <f t="shared" si="16"/>
        <v>0</v>
      </c>
      <c r="AT27" s="105">
        <f t="shared" si="16"/>
        <v>0</v>
      </c>
      <c r="AU27" s="105">
        <f t="shared" si="16"/>
        <v>0</v>
      </c>
      <c r="AV27" s="105">
        <f t="shared" si="16"/>
        <v>0</v>
      </c>
      <c r="AW27" s="105">
        <f t="shared" si="16"/>
        <v>0</v>
      </c>
      <c r="AX27" s="105">
        <f t="shared" si="16"/>
        <v>0</v>
      </c>
      <c r="AY27" s="105">
        <f t="shared" si="16"/>
        <v>0</v>
      </c>
      <c r="AZ27" s="105">
        <f t="shared" si="16"/>
        <v>0</v>
      </c>
      <c r="BA27" s="105">
        <f t="shared" si="16"/>
        <v>0</v>
      </c>
      <c r="BB27" s="105">
        <f t="shared" si="16"/>
        <v>0</v>
      </c>
      <c r="BC27" s="105">
        <f t="shared" si="16"/>
        <v>0</v>
      </c>
      <c r="BD27" s="105">
        <f>'KWh (Cumulative) NLI'!AX37</f>
        <v>10614.010123368767</v>
      </c>
      <c r="BE27" s="105">
        <f t="shared" si="16"/>
        <v>10614.010123368767</v>
      </c>
      <c r="BF27" s="105">
        <f t="shared" si="16"/>
        <v>10614.010123368767</v>
      </c>
      <c r="BG27" s="105">
        <f t="shared" si="16"/>
        <v>10614.010123368767</v>
      </c>
      <c r="BH27" s="105">
        <f t="shared" si="16"/>
        <v>10614.010123368767</v>
      </c>
      <c r="BI27" s="105">
        <f t="shared" si="16"/>
        <v>10614.010123368767</v>
      </c>
      <c r="BJ27" s="105">
        <f t="shared" si="16"/>
        <v>10614.010123368767</v>
      </c>
      <c r="BK27" s="105">
        <f t="shared" si="16"/>
        <v>10614.010123368767</v>
      </c>
      <c r="BL27" s="105">
        <f t="shared" si="16"/>
        <v>10614.010123368767</v>
      </c>
      <c r="BM27" s="105">
        <f t="shared" si="16"/>
        <v>10614.010123368767</v>
      </c>
      <c r="BN27" s="105">
        <f t="shared" si="16"/>
        <v>10614.010123368767</v>
      </c>
      <c r="BO27" s="105">
        <f t="shared" si="16"/>
        <v>10614.010123368767</v>
      </c>
      <c r="BP27" s="105">
        <f t="shared" si="16"/>
        <v>10614.010123368767</v>
      </c>
      <c r="BQ27" s="105">
        <f t="shared" si="16"/>
        <v>10614.010123368767</v>
      </c>
      <c r="BR27" s="105">
        <f t="shared" si="16"/>
        <v>10614.010123368767</v>
      </c>
      <c r="BS27" s="105">
        <f t="shared" si="16"/>
        <v>10614.010123368767</v>
      </c>
      <c r="BT27" s="105">
        <f t="shared" si="16"/>
        <v>10614.010123368767</v>
      </c>
      <c r="BU27" s="105">
        <f t="shared" si="16"/>
        <v>10614.010123368767</v>
      </c>
      <c r="BV27" s="105">
        <f t="shared" si="16"/>
        <v>10614.010123368767</v>
      </c>
      <c r="BW27" s="105">
        <f t="shared" si="16"/>
        <v>10614.010123368767</v>
      </c>
      <c r="BX27" s="105">
        <f t="shared" si="16"/>
        <v>10614.010123368767</v>
      </c>
      <c r="BY27" s="105">
        <f t="shared" si="16"/>
        <v>10614.010123368767</v>
      </c>
      <c r="BZ27" s="105">
        <f t="shared" si="16"/>
        <v>10614.010123368767</v>
      </c>
      <c r="CA27" s="105">
        <f t="shared" si="16"/>
        <v>10614.010123368767</v>
      </c>
      <c r="CB27" s="105">
        <f t="shared" si="16"/>
        <v>10614.010123368767</v>
      </c>
      <c r="CC27" s="105">
        <f t="shared" si="16"/>
        <v>10614.010123368767</v>
      </c>
      <c r="CD27" s="105">
        <f t="shared" si="16"/>
        <v>10614.010123368767</v>
      </c>
      <c r="CE27" s="105">
        <f t="shared" si="16"/>
        <v>10614.010123368767</v>
      </c>
      <c r="CF27" s="105">
        <f t="shared" si="14"/>
        <v>10614.010123368767</v>
      </c>
      <c r="CG27" s="105">
        <f t="shared" si="14"/>
        <v>10614.010123368767</v>
      </c>
      <c r="CH27" s="105">
        <f t="shared" si="14"/>
        <v>10614.010123368767</v>
      </c>
      <c r="CI27" s="105">
        <f t="shared" si="14"/>
        <v>10614.010123368767</v>
      </c>
      <c r="CJ27" s="105">
        <f t="shared" si="14"/>
        <v>10614.010123368767</v>
      </c>
    </row>
    <row r="28" spans="1:88" x14ac:dyDescent="0.25">
      <c r="A28" s="209"/>
      <c r="B28" s="45" t="s">
        <v>1</v>
      </c>
      <c r="C28" s="70">
        <v>0</v>
      </c>
      <c r="D28" s="70">
        <v>0</v>
      </c>
      <c r="E28" s="70">
        <v>0</v>
      </c>
      <c r="F28" s="70">
        <v>0</v>
      </c>
      <c r="G28" s="70">
        <v>0</v>
      </c>
      <c r="H28" s="70">
        <v>0</v>
      </c>
      <c r="I28" s="70">
        <v>0</v>
      </c>
      <c r="J28" s="70">
        <v>0</v>
      </c>
      <c r="K28" s="70">
        <v>0</v>
      </c>
      <c r="L28" s="70">
        <v>0</v>
      </c>
      <c r="M28" s="70">
        <v>0</v>
      </c>
      <c r="N28" s="70">
        <v>0</v>
      </c>
      <c r="O28" s="70">
        <v>0</v>
      </c>
      <c r="P28" s="70">
        <v>0</v>
      </c>
      <c r="Q28" s="70">
        <v>0</v>
      </c>
      <c r="R28" s="105">
        <f>'KWh (Cumulative) NLI'!N38</f>
        <v>122192.50557622174</v>
      </c>
      <c r="S28" s="105">
        <f t="shared" si="15"/>
        <v>122192.50557622174</v>
      </c>
      <c r="T28" s="105">
        <f t="shared" si="16"/>
        <v>122192.50557622174</v>
      </c>
      <c r="U28" s="105">
        <f t="shared" si="16"/>
        <v>122192.50557622174</v>
      </c>
      <c r="V28" s="105">
        <f t="shared" si="16"/>
        <v>122192.50557622174</v>
      </c>
      <c r="W28" s="105">
        <f t="shared" si="16"/>
        <v>122192.50557622174</v>
      </c>
      <c r="X28" s="105">
        <f t="shared" si="16"/>
        <v>122192.50557622174</v>
      </c>
      <c r="Y28" s="105">
        <f t="shared" si="16"/>
        <v>122192.50557622174</v>
      </c>
      <c r="Z28" s="105">
        <f t="shared" si="16"/>
        <v>122192.50557622174</v>
      </c>
      <c r="AA28" s="105">
        <f t="shared" si="16"/>
        <v>122192.50557622174</v>
      </c>
      <c r="AB28" s="105">
        <f t="shared" si="16"/>
        <v>122192.50557622174</v>
      </c>
      <c r="AC28" s="105">
        <f t="shared" si="16"/>
        <v>122192.50557622174</v>
      </c>
      <c r="AD28" s="105">
        <f t="shared" si="16"/>
        <v>122192.50557622174</v>
      </c>
      <c r="AE28" s="105">
        <f t="shared" si="16"/>
        <v>122192.50557622174</v>
      </c>
      <c r="AF28" s="105">
        <f t="shared" si="16"/>
        <v>122192.50557622174</v>
      </c>
      <c r="AG28" s="105">
        <f t="shared" si="16"/>
        <v>122192.50557622174</v>
      </c>
      <c r="AH28" s="105">
        <f t="shared" si="16"/>
        <v>122192.50557622174</v>
      </c>
      <c r="AI28" s="105">
        <f t="shared" si="16"/>
        <v>122192.50557622174</v>
      </c>
      <c r="AJ28" s="105">
        <f t="shared" si="16"/>
        <v>122192.50557622174</v>
      </c>
      <c r="AK28" s="105">
        <f t="shared" si="16"/>
        <v>122192.50557622174</v>
      </c>
      <c r="AL28" s="105">
        <f t="shared" si="16"/>
        <v>122192.50557622174</v>
      </c>
      <c r="AM28" s="105">
        <f t="shared" si="16"/>
        <v>122192.50557622174</v>
      </c>
      <c r="AN28" s="105">
        <f t="shared" si="16"/>
        <v>122192.50557622174</v>
      </c>
      <c r="AO28" s="105">
        <f t="shared" si="16"/>
        <v>122192.50557622174</v>
      </c>
      <c r="AP28" s="105">
        <f t="shared" si="16"/>
        <v>122192.50557622174</v>
      </c>
      <c r="AQ28" s="105">
        <f t="shared" si="16"/>
        <v>122192.50557622174</v>
      </c>
      <c r="AR28" s="105">
        <f t="shared" si="16"/>
        <v>122192.50557622174</v>
      </c>
      <c r="AS28" s="105">
        <f t="shared" si="16"/>
        <v>122192.50557622174</v>
      </c>
      <c r="AT28" s="105">
        <f t="shared" si="16"/>
        <v>122192.50557622174</v>
      </c>
      <c r="AU28" s="105">
        <f t="shared" si="16"/>
        <v>122192.50557622174</v>
      </c>
      <c r="AV28" s="105">
        <f t="shared" si="16"/>
        <v>122192.50557622174</v>
      </c>
      <c r="AW28" s="105">
        <f t="shared" si="16"/>
        <v>122192.50557622174</v>
      </c>
      <c r="AX28" s="105">
        <f t="shared" si="16"/>
        <v>122192.50557622174</v>
      </c>
      <c r="AY28" s="105">
        <f t="shared" si="16"/>
        <v>122192.50557622174</v>
      </c>
      <c r="AZ28" s="105">
        <f t="shared" si="16"/>
        <v>122192.50557622174</v>
      </c>
      <c r="BA28" s="105">
        <f t="shared" si="16"/>
        <v>122192.50557622174</v>
      </c>
      <c r="BB28" s="105">
        <f t="shared" si="16"/>
        <v>122192.50557622174</v>
      </c>
      <c r="BC28" s="105">
        <f t="shared" si="16"/>
        <v>122192.50557622174</v>
      </c>
      <c r="BD28" s="105">
        <f>'KWh (Cumulative) NLI'!AX38</f>
        <v>1170642.5969697381</v>
      </c>
      <c r="BE28" s="105">
        <f t="shared" si="16"/>
        <v>1170642.5969697381</v>
      </c>
      <c r="BF28" s="105">
        <f t="shared" si="16"/>
        <v>1170642.5969697381</v>
      </c>
      <c r="BG28" s="105">
        <f t="shared" si="16"/>
        <v>1170642.5969697381</v>
      </c>
      <c r="BH28" s="105">
        <f t="shared" si="16"/>
        <v>1170642.5969697381</v>
      </c>
      <c r="BI28" s="105">
        <f t="shared" si="16"/>
        <v>1170642.5969697381</v>
      </c>
      <c r="BJ28" s="105">
        <f t="shared" si="16"/>
        <v>1170642.5969697381</v>
      </c>
      <c r="BK28" s="105">
        <f t="shared" si="16"/>
        <v>1170642.5969697381</v>
      </c>
      <c r="BL28" s="105">
        <f t="shared" si="16"/>
        <v>1170642.5969697381</v>
      </c>
      <c r="BM28" s="105">
        <f t="shared" si="16"/>
        <v>1170642.5969697381</v>
      </c>
      <c r="BN28" s="105">
        <f t="shared" si="16"/>
        <v>1170642.5969697381</v>
      </c>
      <c r="BO28" s="105">
        <f t="shared" si="16"/>
        <v>1170642.5969697381</v>
      </c>
      <c r="BP28" s="105">
        <f t="shared" si="16"/>
        <v>1170642.5969697381</v>
      </c>
      <c r="BQ28" s="105">
        <f t="shared" si="16"/>
        <v>1170642.5969697381</v>
      </c>
      <c r="BR28" s="105">
        <f t="shared" si="16"/>
        <v>1170642.5969697381</v>
      </c>
      <c r="BS28" s="105">
        <f t="shared" si="16"/>
        <v>1170642.5969697381</v>
      </c>
      <c r="BT28" s="105">
        <f t="shared" si="16"/>
        <v>1170642.5969697381</v>
      </c>
      <c r="BU28" s="105">
        <f t="shared" si="16"/>
        <v>1170642.5969697381</v>
      </c>
      <c r="BV28" s="105">
        <f t="shared" si="16"/>
        <v>1170642.5969697381</v>
      </c>
      <c r="BW28" s="105">
        <f t="shared" si="16"/>
        <v>1170642.5969697381</v>
      </c>
      <c r="BX28" s="105">
        <f t="shared" si="16"/>
        <v>1170642.5969697381</v>
      </c>
      <c r="BY28" s="105">
        <f t="shared" si="16"/>
        <v>1170642.5969697381</v>
      </c>
      <c r="BZ28" s="105">
        <f t="shared" si="16"/>
        <v>1170642.5969697381</v>
      </c>
      <c r="CA28" s="105">
        <f t="shared" si="16"/>
        <v>1170642.5969697381</v>
      </c>
      <c r="CB28" s="105">
        <f t="shared" si="16"/>
        <v>1170642.5969697381</v>
      </c>
      <c r="CC28" s="105">
        <f t="shared" si="16"/>
        <v>1170642.5969697381</v>
      </c>
      <c r="CD28" s="105">
        <f t="shared" si="16"/>
        <v>1170642.5969697381</v>
      </c>
      <c r="CE28" s="105">
        <f t="shared" si="16"/>
        <v>1170642.5969697381</v>
      </c>
      <c r="CF28" s="105">
        <f t="shared" si="14"/>
        <v>1170642.5969697381</v>
      </c>
      <c r="CG28" s="105">
        <f t="shared" si="14"/>
        <v>1170642.5969697381</v>
      </c>
      <c r="CH28" s="105">
        <f t="shared" si="14"/>
        <v>1170642.5969697381</v>
      </c>
      <c r="CI28" s="105">
        <f t="shared" si="14"/>
        <v>1170642.5969697381</v>
      </c>
      <c r="CJ28" s="105">
        <f t="shared" si="14"/>
        <v>1170642.5969697381</v>
      </c>
    </row>
    <row r="29" spans="1:88" x14ac:dyDescent="0.25">
      <c r="A29" s="209"/>
      <c r="B29" s="45" t="s">
        <v>11</v>
      </c>
      <c r="C29" s="70">
        <v>0</v>
      </c>
      <c r="D29" s="70">
        <v>0</v>
      </c>
      <c r="E29" s="70">
        <v>0</v>
      </c>
      <c r="F29" s="70">
        <v>0</v>
      </c>
      <c r="G29" s="70">
        <v>0</v>
      </c>
      <c r="H29" s="70">
        <v>0</v>
      </c>
      <c r="I29" s="70">
        <v>0</v>
      </c>
      <c r="J29" s="70">
        <v>0</v>
      </c>
      <c r="K29" s="70">
        <v>0</v>
      </c>
      <c r="L29" s="70">
        <v>0</v>
      </c>
      <c r="M29" s="70">
        <v>0</v>
      </c>
      <c r="N29" s="70">
        <v>0</v>
      </c>
      <c r="O29" s="70">
        <v>0</v>
      </c>
      <c r="P29" s="70">
        <v>0</v>
      </c>
      <c r="Q29" s="70">
        <v>0</v>
      </c>
      <c r="R29" s="105">
        <f>'KWh (Cumulative) NLI'!N39</f>
        <v>75346.079032392125</v>
      </c>
      <c r="S29" s="105">
        <f t="shared" si="15"/>
        <v>75346.079032392125</v>
      </c>
      <c r="T29" s="105">
        <f t="shared" si="16"/>
        <v>75346.079032392125</v>
      </c>
      <c r="U29" s="105">
        <f t="shared" si="16"/>
        <v>75346.079032392125</v>
      </c>
      <c r="V29" s="105">
        <f t="shared" si="16"/>
        <v>75346.079032392125</v>
      </c>
      <c r="W29" s="105">
        <f t="shared" si="16"/>
        <v>75346.079032392125</v>
      </c>
      <c r="X29" s="105">
        <f t="shared" si="16"/>
        <v>75346.079032392125</v>
      </c>
      <c r="Y29" s="105">
        <f t="shared" si="16"/>
        <v>75346.079032392125</v>
      </c>
      <c r="Z29" s="105">
        <f t="shared" si="16"/>
        <v>75346.079032392125</v>
      </c>
      <c r="AA29" s="105">
        <f t="shared" si="16"/>
        <v>75346.079032392125</v>
      </c>
      <c r="AB29" s="105">
        <f t="shared" si="16"/>
        <v>75346.079032392125</v>
      </c>
      <c r="AC29" s="105">
        <f t="shared" si="16"/>
        <v>75346.079032392125</v>
      </c>
      <c r="AD29" s="105">
        <f t="shared" si="16"/>
        <v>75346.079032392125</v>
      </c>
      <c r="AE29" s="105">
        <f t="shared" si="16"/>
        <v>75346.079032392125</v>
      </c>
      <c r="AF29" s="105">
        <f t="shared" si="16"/>
        <v>75346.079032392125</v>
      </c>
      <c r="AG29" s="105">
        <f t="shared" si="16"/>
        <v>75346.079032392125</v>
      </c>
      <c r="AH29" s="105">
        <f t="shared" si="16"/>
        <v>75346.079032392125</v>
      </c>
      <c r="AI29" s="105">
        <f t="shared" si="16"/>
        <v>75346.079032392125</v>
      </c>
      <c r="AJ29" s="105">
        <f t="shared" si="16"/>
        <v>75346.079032392125</v>
      </c>
      <c r="AK29" s="105">
        <f t="shared" si="16"/>
        <v>75346.079032392125</v>
      </c>
      <c r="AL29" s="105">
        <f t="shared" si="16"/>
        <v>75346.079032392125</v>
      </c>
      <c r="AM29" s="105">
        <f t="shared" si="16"/>
        <v>75346.079032392125</v>
      </c>
      <c r="AN29" s="105">
        <f t="shared" si="16"/>
        <v>75346.079032392125</v>
      </c>
      <c r="AO29" s="105">
        <f t="shared" si="16"/>
        <v>75346.079032392125</v>
      </c>
      <c r="AP29" s="105">
        <f t="shared" si="16"/>
        <v>75346.079032392125</v>
      </c>
      <c r="AQ29" s="105">
        <f t="shared" si="16"/>
        <v>75346.079032392125</v>
      </c>
      <c r="AR29" s="105">
        <f t="shared" si="16"/>
        <v>75346.079032392125</v>
      </c>
      <c r="AS29" s="105">
        <f t="shared" si="16"/>
        <v>75346.079032392125</v>
      </c>
      <c r="AT29" s="105">
        <f t="shared" si="16"/>
        <v>75346.079032392125</v>
      </c>
      <c r="AU29" s="105">
        <f t="shared" si="16"/>
        <v>75346.079032392125</v>
      </c>
      <c r="AV29" s="105">
        <f t="shared" si="16"/>
        <v>75346.079032392125</v>
      </c>
      <c r="AW29" s="105">
        <f t="shared" si="16"/>
        <v>75346.079032392125</v>
      </c>
      <c r="AX29" s="105">
        <f t="shared" si="16"/>
        <v>75346.079032392125</v>
      </c>
      <c r="AY29" s="105">
        <f t="shared" si="16"/>
        <v>75346.079032392125</v>
      </c>
      <c r="AZ29" s="105">
        <f t="shared" si="16"/>
        <v>75346.079032392125</v>
      </c>
      <c r="BA29" s="105">
        <f t="shared" si="16"/>
        <v>75346.079032392125</v>
      </c>
      <c r="BB29" s="105">
        <f t="shared" si="16"/>
        <v>75346.079032392125</v>
      </c>
      <c r="BC29" s="105">
        <f t="shared" si="16"/>
        <v>75346.079032392125</v>
      </c>
      <c r="BD29" s="105">
        <f>'KWh (Cumulative) NLI'!AX39</f>
        <v>11676455.709835378</v>
      </c>
      <c r="BE29" s="105">
        <f t="shared" si="16"/>
        <v>11676455.709835378</v>
      </c>
      <c r="BF29" s="105">
        <f t="shared" si="16"/>
        <v>11676455.709835378</v>
      </c>
      <c r="BG29" s="105">
        <f t="shared" si="16"/>
        <v>11676455.709835378</v>
      </c>
      <c r="BH29" s="105">
        <f t="shared" si="16"/>
        <v>11676455.709835378</v>
      </c>
      <c r="BI29" s="105">
        <f t="shared" si="16"/>
        <v>11676455.709835378</v>
      </c>
      <c r="BJ29" s="105">
        <f t="shared" si="16"/>
        <v>11676455.709835378</v>
      </c>
      <c r="BK29" s="105">
        <f t="shared" si="16"/>
        <v>11676455.709835378</v>
      </c>
      <c r="BL29" s="105">
        <f t="shared" si="16"/>
        <v>11676455.709835378</v>
      </c>
      <c r="BM29" s="105">
        <f t="shared" si="16"/>
        <v>11676455.709835378</v>
      </c>
      <c r="BN29" s="105">
        <f t="shared" si="16"/>
        <v>11676455.709835378</v>
      </c>
      <c r="BO29" s="105">
        <f t="shared" si="16"/>
        <v>11676455.709835378</v>
      </c>
      <c r="BP29" s="105">
        <f t="shared" si="16"/>
        <v>11676455.709835378</v>
      </c>
      <c r="BQ29" s="105">
        <f t="shared" si="16"/>
        <v>11676455.709835378</v>
      </c>
      <c r="BR29" s="105">
        <f t="shared" si="16"/>
        <v>11676455.709835378</v>
      </c>
      <c r="BS29" s="105">
        <f t="shared" si="16"/>
        <v>11676455.709835378</v>
      </c>
      <c r="BT29" s="105">
        <f t="shared" si="16"/>
        <v>11676455.709835378</v>
      </c>
      <c r="BU29" s="105">
        <f t="shared" si="16"/>
        <v>11676455.709835378</v>
      </c>
      <c r="BV29" s="105">
        <f t="shared" si="16"/>
        <v>11676455.709835378</v>
      </c>
      <c r="BW29" s="105">
        <f t="shared" si="16"/>
        <v>11676455.709835378</v>
      </c>
      <c r="BX29" s="105">
        <f t="shared" si="16"/>
        <v>11676455.709835378</v>
      </c>
      <c r="BY29" s="105">
        <f t="shared" si="16"/>
        <v>11676455.709835378</v>
      </c>
      <c r="BZ29" s="105">
        <f t="shared" si="16"/>
        <v>11676455.709835378</v>
      </c>
      <c r="CA29" s="105">
        <f t="shared" si="16"/>
        <v>11676455.709835378</v>
      </c>
      <c r="CB29" s="105">
        <f t="shared" si="16"/>
        <v>11676455.709835378</v>
      </c>
      <c r="CC29" s="105">
        <f t="shared" si="16"/>
        <v>11676455.709835378</v>
      </c>
      <c r="CD29" s="105">
        <f t="shared" si="16"/>
        <v>11676455.709835378</v>
      </c>
      <c r="CE29" s="105">
        <f t="shared" si="16"/>
        <v>11676455.709835378</v>
      </c>
      <c r="CF29" s="105">
        <f t="shared" si="14"/>
        <v>11676455.709835378</v>
      </c>
      <c r="CG29" s="105">
        <f t="shared" si="14"/>
        <v>11676455.709835378</v>
      </c>
      <c r="CH29" s="105">
        <f t="shared" si="14"/>
        <v>11676455.709835378</v>
      </c>
      <c r="CI29" s="105">
        <f t="shared" si="14"/>
        <v>11676455.709835378</v>
      </c>
      <c r="CJ29" s="105">
        <f t="shared" si="14"/>
        <v>11676455.709835378</v>
      </c>
    </row>
    <row r="30" spans="1:88" x14ac:dyDescent="0.25">
      <c r="A30" s="209"/>
      <c r="B30" s="45" t="s">
        <v>12</v>
      </c>
      <c r="C30" s="70">
        <v>0</v>
      </c>
      <c r="D30" s="70">
        <v>0</v>
      </c>
      <c r="E30" s="70">
        <v>0</v>
      </c>
      <c r="F30" s="70">
        <v>0</v>
      </c>
      <c r="G30" s="70">
        <v>0</v>
      </c>
      <c r="H30" s="70">
        <v>0</v>
      </c>
      <c r="I30" s="70">
        <v>0</v>
      </c>
      <c r="J30" s="70">
        <v>0</v>
      </c>
      <c r="K30" s="70">
        <v>0</v>
      </c>
      <c r="L30" s="70">
        <v>0</v>
      </c>
      <c r="M30" s="70">
        <v>0</v>
      </c>
      <c r="N30" s="70">
        <v>0</v>
      </c>
      <c r="O30" s="70">
        <v>0</v>
      </c>
      <c r="P30" s="70">
        <v>0</v>
      </c>
      <c r="Q30" s="70">
        <v>0</v>
      </c>
      <c r="R30" s="105">
        <f>'KWh (Cumulative) NLI'!N40</f>
        <v>0</v>
      </c>
      <c r="S30" s="105">
        <f t="shared" si="15"/>
        <v>0</v>
      </c>
      <c r="T30" s="105">
        <f t="shared" si="16"/>
        <v>0</v>
      </c>
      <c r="U30" s="105">
        <f t="shared" si="16"/>
        <v>0</v>
      </c>
      <c r="V30" s="105">
        <f t="shared" si="16"/>
        <v>0</v>
      </c>
      <c r="W30" s="105">
        <f t="shared" si="16"/>
        <v>0</v>
      </c>
      <c r="X30" s="105">
        <f t="shared" si="16"/>
        <v>0</v>
      </c>
      <c r="Y30" s="105">
        <f t="shared" si="16"/>
        <v>0</v>
      </c>
      <c r="Z30" s="105">
        <f t="shared" si="16"/>
        <v>0</v>
      </c>
      <c r="AA30" s="105">
        <f t="shared" si="16"/>
        <v>0</v>
      </c>
      <c r="AB30" s="105">
        <f t="shared" si="16"/>
        <v>0</v>
      </c>
      <c r="AC30" s="105">
        <f t="shared" si="16"/>
        <v>0</v>
      </c>
      <c r="AD30" s="105">
        <f t="shared" si="16"/>
        <v>0</v>
      </c>
      <c r="AE30" s="105">
        <f t="shared" si="16"/>
        <v>0</v>
      </c>
      <c r="AF30" s="105">
        <f t="shared" si="16"/>
        <v>0</v>
      </c>
      <c r="AG30" s="105">
        <f t="shared" si="16"/>
        <v>0</v>
      </c>
      <c r="AH30" s="105">
        <f t="shared" si="16"/>
        <v>0</v>
      </c>
      <c r="AI30" s="105">
        <f t="shared" si="16"/>
        <v>0</v>
      </c>
      <c r="AJ30" s="105">
        <f t="shared" si="16"/>
        <v>0</v>
      </c>
      <c r="AK30" s="105">
        <f t="shared" si="16"/>
        <v>0</v>
      </c>
      <c r="AL30" s="105">
        <f t="shared" si="16"/>
        <v>0</v>
      </c>
      <c r="AM30" s="105">
        <f t="shared" si="16"/>
        <v>0</v>
      </c>
      <c r="AN30" s="105">
        <f t="shared" si="16"/>
        <v>0</v>
      </c>
      <c r="AO30" s="105">
        <f t="shared" si="16"/>
        <v>0</v>
      </c>
      <c r="AP30" s="105">
        <f t="shared" si="16"/>
        <v>0</v>
      </c>
      <c r="AQ30" s="105">
        <f t="shared" si="16"/>
        <v>0</v>
      </c>
      <c r="AR30" s="105">
        <f t="shared" si="16"/>
        <v>0</v>
      </c>
      <c r="AS30" s="105">
        <f t="shared" si="16"/>
        <v>0</v>
      </c>
      <c r="AT30" s="105">
        <f t="shared" si="16"/>
        <v>0</v>
      </c>
      <c r="AU30" s="105">
        <f t="shared" si="16"/>
        <v>0</v>
      </c>
      <c r="AV30" s="105">
        <f t="shared" si="16"/>
        <v>0</v>
      </c>
      <c r="AW30" s="105">
        <f t="shared" si="16"/>
        <v>0</v>
      </c>
      <c r="AX30" s="105">
        <f t="shared" si="16"/>
        <v>0</v>
      </c>
      <c r="AY30" s="105">
        <f t="shared" si="16"/>
        <v>0</v>
      </c>
      <c r="AZ30" s="105">
        <f t="shared" si="16"/>
        <v>0</v>
      </c>
      <c r="BA30" s="105">
        <f t="shared" si="16"/>
        <v>0</v>
      </c>
      <c r="BB30" s="105">
        <f t="shared" si="16"/>
        <v>0</v>
      </c>
      <c r="BC30" s="105">
        <f t="shared" si="16"/>
        <v>0</v>
      </c>
      <c r="BD30" s="105">
        <f>'KWh (Cumulative) NLI'!AX40</f>
        <v>7793.0992545790241</v>
      </c>
      <c r="BE30" s="105">
        <f t="shared" si="16"/>
        <v>7793.0992545790241</v>
      </c>
      <c r="BF30" s="105">
        <f t="shared" si="16"/>
        <v>7793.0992545790241</v>
      </c>
      <c r="BG30" s="105">
        <f t="shared" si="16"/>
        <v>7793.0992545790241</v>
      </c>
      <c r="BH30" s="105">
        <f t="shared" si="16"/>
        <v>7793.0992545790241</v>
      </c>
      <c r="BI30" s="105">
        <f t="shared" si="16"/>
        <v>7793.0992545790241</v>
      </c>
      <c r="BJ30" s="105">
        <f t="shared" si="16"/>
        <v>7793.0992545790241</v>
      </c>
      <c r="BK30" s="105">
        <f t="shared" si="16"/>
        <v>7793.0992545790241</v>
      </c>
      <c r="BL30" s="105">
        <f t="shared" si="16"/>
        <v>7793.0992545790241</v>
      </c>
      <c r="BM30" s="105">
        <f t="shared" si="16"/>
        <v>7793.0992545790241</v>
      </c>
      <c r="BN30" s="105">
        <f t="shared" si="16"/>
        <v>7793.0992545790241</v>
      </c>
      <c r="BO30" s="105">
        <f t="shared" si="16"/>
        <v>7793.0992545790241</v>
      </c>
      <c r="BP30" s="105">
        <f t="shared" si="16"/>
        <v>7793.0992545790241</v>
      </c>
      <c r="BQ30" s="105">
        <f t="shared" si="16"/>
        <v>7793.0992545790241</v>
      </c>
      <c r="BR30" s="105">
        <f t="shared" si="16"/>
        <v>7793.0992545790241</v>
      </c>
      <c r="BS30" s="105">
        <f t="shared" si="16"/>
        <v>7793.0992545790241</v>
      </c>
      <c r="BT30" s="105">
        <f t="shared" si="16"/>
        <v>7793.0992545790241</v>
      </c>
      <c r="BU30" s="105">
        <f t="shared" si="16"/>
        <v>7793.0992545790241</v>
      </c>
      <c r="BV30" s="105">
        <f t="shared" si="16"/>
        <v>7793.0992545790241</v>
      </c>
      <c r="BW30" s="105">
        <f t="shared" si="16"/>
        <v>7793.0992545790241</v>
      </c>
      <c r="BX30" s="105">
        <f t="shared" si="16"/>
        <v>7793.0992545790241</v>
      </c>
      <c r="BY30" s="105">
        <f t="shared" si="16"/>
        <v>7793.0992545790241</v>
      </c>
      <c r="BZ30" s="105">
        <f t="shared" si="16"/>
        <v>7793.0992545790241</v>
      </c>
      <c r="CA30" s="105">
        <f t="shared" si="16"/>
        <v>7793.0992545790241</v>
      </c>
      <c r="CB30" s="105">
        <f t="shared" si="16"/>
        <v>7793.0992545790241</v>
      </c>
      <c r="CC30" s="105">
        <f t="shared" si="16"/>
        <v>7793.0992545790241</v>
      </c>
      <c r="CD30" s="105">
        <f t="shared" si="16"/>
        <v>7793.0992545790241</v>
      </c>
      <c r="CE30" s="105">
        <f t="shared" ref="CE30:CJ33" si="17">CD30</f>
        <v>7793.0992545790241</v>
      </c>
      <c r="CF30" s="105">
        <f t="shared" si="17"/>
        <v>7793.0992545790241</v>
      </c>
      <c r="CG30" s="105">
        <f t="shared" si="17"/>
        <v>7793.0992545790241</v>
      </c>
      <c r="CH30" s="105">
        <f t="shared" si="17"/>
        <v>7793.0992545790241</v>
      </c>
      <c r="CI30" s="105">
        <f t="shared" si="17"/>
        <v>7793.0992545790241</v>
      </c>
      <c r="CJ30" s="105">
        <f t="shared" si="17"/>
        <v>7793.0992545790241</v>
      </c>
    </row>
    <row r="31" spans="1:88" x14ac:dyDescent="0.25">
      <c r="A31" s="209"/>
      <c r="B31" s="45" t="s">
        <v>3</v>
      </c>
      <c r="C31" s="70">
        <v>0</v>
      </c>
      <c r="D31" s="70">
        <v>0</v>
      </c>
      <c r="E31" s="70">
        <v>0</v>
      </c>
      <c r="F31" s="70">
        <v>0</v>
      </c>
      <c r="G31" s="70">
        <v>0</v>
      </c>
      <c r="H31" s="70">
        <v>0</v>
      </c>
      <c r="I31" s="70">
        <v>0</v>
      </c>
      <c r="J31" s="70">
        <v>0</v>
      </c>
      <c r="K31" s="70">
        <v>0</v>
      </c>
      <c r="L31" s="70">
        <v>0</v>
      </c>
      <c r="M31" s="70">
        <v>0</v>
      </c>
      <c r="N31" s="70">
        <v>0</v>
      </c>
      <c r="O31" s="70">
        <v>0</v>
      </c>
      <c r="P31" s="70">
        <v>0</v>
      </c>
      <c r="Q31" s="70">
        <v>0</v>
      </c>
      <c r="R31" s="105">
        <f>'KWh (Cumulative) NLI'!N41</f>
        <v>27883.105907312151</v>
      </c>
      <c r="S31" s="105">
        <f t="shared" si="15"/>
        <v>27883.105907312151</v>
      </c>
      <c r="T31" s="105">
        <f t="shared" ref="T31:CE34" si="18">S31</f>
        <v>27883.105907312151</v>
      </c>
      <c r="U31" s="105">
        <f t="shared" si="18"/>
        <v>27883.105907312151</v>
      </c>
      <c r="V31" s="105">
        <f t="shared" si="18"/>
        <v>27883.105907312151</v>
      </c>
      <c r="W31" s="105">
        <f t="shared" si="18"/>
        <v>27883.105907312151</v>
      </c>
      <c r="X31" s="105">
        <f t="shared" si="18"/>
        <v>27883.105907312151</v>
      </c>
      <c r="Y31" s="105">
        <f t="shared" si="18"/>
        <v>27883.105907312151</v>
      </c>
      <c r="Z31" s="105">
        <f t="shared" si="18"/>
        <v>27883.105907312151</v>
      </c>
      <c r="AA31" s="105">
        <f t="shared" si="18"/>
        <v>27883.105907312151</v>
      </c>
      <c r="AB31" s="105">
        <f t="shared" si="18"/>
        <v>27883.105907312151</v>
      </c>
      <c r="AC31" s="105">
        <f t="shared" si="18"/>
        <v>27883.105907312151</v>
      </c>
      <c r="AD31" s="105">
        <f t="shared" si="18"/>
        <v>27883.105907312151</v>
      </c>
      <c r="AE31" s="105">
        <f t="shared" si="18"/>
        <v>27883.105907312151</v>
      </c>
      <c r="AF31" s="105">
        <f t="shared" si="18"/>
        <v>27883.105907312151</v>
      </c>
      <c r="AG31" s="105">
        <f t="shared" si="18"/>
        <v>27883.105907312151</v>
      </c>
      <c r="AH31" s="105">
        <f t="shared" si="18"/>
        <v>27883.105907312151</v>
      </c>
      <c r="AI31" s="105">
        <f t="shared" si="18"/>
        <v>27883.105907312151</v>
      </c>
      <c r="AJ31" s="105">
        <f t="shared" si="18"/>
        <v>27883.105907312151</v>
      </c>
      <c r="AK31" s="105">
        <f t="shared" si="18"/>
        <v>27883.105907312151</v>
      </c>
      <c r="AL31" s="105">
        <f t="shared" si="18"/>
        <v>27883.105907312151</v>
      </c>
      <c r="AM31" s="105">
        <f t="shared" si="18"/>
        <v>27883.105907312151</v>
      </c>
      <c r="AN31" s="105">
        <f t="shared" si="18"/>
        <v>27883.105907312151</v>
      </c>
      <c r="AO31" s="105">
        <f t="shared" si="18"/>
        <v>27883.105907312151</v>
      </c>
      <c r="AP31" s="105">
        <f t="shared" si="18"/>
        <v>27883.105907312151</v>
      </c>
      <c r="AQ31" s="105">
        <f t="shared" si="18"/>
        <v>27883.105907312151</v>
      </c>
      <c r="AR31" s="105">
        <f t="shared" si="18"/>
        <v>27883.105907312151</v>
      </c>
      <c r="AS31" s="105">
        <f t="shared" si="18"/>
        <v>27883.105907312151</v>
      </c>
      <c r="AT31" s="105">
        <f t="shared" si="18"/>
        <v>27883.105907312151</v>
      </c>
      <c r="AU31" s="105">
        <f t="shared" si="18"/>
        <v>27883.105907312151</v>
      </c>
      <c r="AV31" s="105">
        <f t="shared" si="18"/>
        <v>27883.105907312151</v>
      </c>
      <c r="AW31" s="105">
        <f t="shared" si="18"/>
        <v>27883.105907312151</v>
      </c>
      <c r="AX31" s="105">
        <f t="shared" si="18"/>
        <v>27883.105907312151</v>
      </c>
      <c r="AY31" s="105">
        <f t="shared" si="18"/>
        <v>27883.105907312151</v>
      </c>
      <c r="AZ31" s="105">
        <f t="shared" si="18"/>
        <v>27883.105907312151</v>
      </c>
      <c r="BA31" s="105">
        <f t="shared" si="18"/>
        <v>27883.105907312151</v>
      </c>
      <c r="BB31" s="105">
        <f t="shared" si="18"/>
        <v>27883.105907312151</v>
      </c>
      <c r="BC31" s="105">
        <f t="shared" si="18"/>
        <v>27883.105907312151</v>
      </c>
      <c r="BD31" s="105">
        <f>'KWh (Cumulative) NLI'!AX41</f>
        <v>1356767.259174739</v>
      </c>
      <c r="BE31" s="105">
        <f t="shared" si="18"/>
        <v>1356767.259174739</v>
      </c>
      <c r="BF31" s="105">
        <f t="shared" si="18"/>
        <v>1356767.259174739</v>
      </c>
      <c r="BG31" s="105">
        <f t="shared" si="18"/>
        <v>1356767.259174739</v>
      </c>
      <c r="BH31" s="105">
        <f t="shared" si="18"/>
        <v>1356767.259174739</v>
      </c>
      <c r="BI31" s="105">
        <f t="shared" si="18"/>
        <v>1356767.259174739</v>
      </c>
      <c r="BJ31" s="105">
        <f t="shared" si="18"/>
        <v>1356767.259174739</v>
      </c>
      <c r="BK31" s="105">
        <f t="shared" si="18"/>
        <v>1356767.259174739</v>
      </c>
      <c r="BL31" s="105">
        <f t="shared" si="18"/>
        <v>1356767.259174739</v>
      </c>
      <c r="BM31" s="105">
        <f t="shared" si="18"/>
        <v>1356767.259174739</v>
      </c>
      <c r="BN31" s="105">
        <f t="shared" si="18"/>
        <v>1356767.259174739</v>
      </c>
      <c r="BO31" s="105">
        <f t="shared" si="18"/>
        <v>1356767.259174739</v>
      </c>
      <c r="BP31" s="105">
        <f t="shared" si="18"/>
        <v>1356767.259174739</v>
      </c>
      <c r="BQ31" s="105">
        <f t="shared" si="18"/>
        <v>1356767.259174739</v>
      </c>
      <c r="BR31" s="105">
        <f t="shared" si="18"/>
        <v>1356767.259174739</v>
      </c>
      <c r="BS31" s="105">
        <f t="shared" si="18"/>
        <v>1356767.259174739</v>
      </c>
      <c r="BT31" s="105">
        <f t="shared" si="18"/>
        <v>1356767.259174739</v>
      </c>
      <c r="BU31" s="105">
        <f t="shared" si="18"/>
        <v>1356767.259174739</v>
      </c>
      <c r="BV31" s="105">
        <f t="shared" si="18"/>
        <v>1356767.259174739</v>
      </c>
      <c r="BW31" s="105">
        <f t="shared" si="18"/>
        <v>1356767.259174739</v>
      </c>
      <c r="BX31" s="105">
        <f t="shared" si="18"/>
        <v>1356767.259174739</v>
      </c>
      <c r="BY31" s="105">
        <f t="shared" si="18"/>
        <v>1356767.259174739</v>
      </c>
      <c r="BZ31" s="105">
        <f t="shared" si="18"/>
        <v>1356767.259174739</v>
      </c>
      <c r="CA31" s="105">
        <f t="shared" si="18"/>
        <v>1356767.259174739</v>
      </c>
      <c r="CB31" s="105">
        <f t="shared" si="18"/>
        <v>1356767.259174739</v>
      </c>
      <c r="CC31" s="105">
        <f t="shared" si="18"/>
        <v>1356767.259174739</v>
      </c>
      <c r="CD31" s="105">
        <f t="shared" si="18"/>
        <v>1356767.259174739</v>
      </c>
      <c r="CE31" s="105">
        <f t="shared" si="18"/>
        <v>1356767.259174739</v>
      </c>
      <c r="CF31" s="105">
        <f t="shared" si="17"/>
        <v>1356767.259174739</v>
      </c>
      <c r="CG31" s="105">
        <f t="shared" si="17"/>
        <v>1356767.259174739</v>
      </c>
      <c r="CH31" s="105">
        <f t="shared" si="17"/>
        <v>1356767.259174739</v>
      </c>
      <c r="CI31" s="105">
        <f t="shared" si="17"/>
        <v>1356767.259174739</v>
      </c>
      <c r="CJ31" s="105">
        <f t="shared" si="17"/>
        <v>1356767.259174739</v>
      </c>
    </row>
    <row r="32" spans="1:88" x14ac:dyDescent="0.25">
      <c r="A32" s="209"/>
      <c r="B32" s="45" t="s">
        <v>13</v>
      </c>
      <c r="C32" s="70">
        <v>0</v>
      </c>
      <c r="D32" s="70">
        <v>0</v>
      </c>
      <c r="E32" s="70">
        <v>0</v>
      </c>
      <c r="F32" s="70">
        <v>0</v>
      </c>
      <c r="G32" s="70">
        <v>0</v>
      </c>
      <c r="H32" s="70">
        <v>0</v>
      </c>
      <c r="I32" s="70">
        <v>0</v>
      </c>
      <c r="J32" s="70">
        <v>0</v>
      </c>
      <c r="K32" s="70">
        <v>0</v>
      </c>
      <c r="L32" s="70">
        <v>0</v>
      </c>
      <c r="M32" s="70">
        <v>0</v>
      </c>
      <c r="N32" s="70">
        <v>0</v>
      </c>
      <c r="O32" s="70">
        <v>0</v>
      </c>
      <c r="P32" s="70">
        <v>0</v>
      </c>
      <c r="Q32" s="70">
        <v>0</v>
      </c>
      <c r="R32" s="105">
        <f>'KWh (Cumulative) NLI'!N42</f>
        <v>9918061.5235869661</v>
      </c>
      <c r="S32" s="105">
        <f t="shared" si="15"/>
        <v>9918061.5235869661</v>
      </c>
      <c r="T32" s="105">
        <f t="shared" si="18"/>
        <v>9918061.5235869661</v>
      </c>
      <c r="U32" s="105">
        <f t="shared" si="18"/>
        <v>9918061.5235869661</v>
      </c>
      <c r="V32" s="105">
        <f t="shared" si="18"/>
        <v>9918061.5235869661</v>
      </c>
      <c r="W32" s="105">
        <f t="shared" si="18"/>
        <v>9918061.5235869661</v>
      </c>
      <c r="X32" s="105">
        <f t="shared" si="18"/>
        <v>9918061.5235869661</v>
      </c>
      <c r="Y32" s="105">
        <f t="shared" si="18"/>
        <v>9918061.5235869661</v>
      </c>
      <c r="Z32" s="105">
        <f t="shared" si="18"/>
        <v>9918061.5235869661</v>
      </c>
      <c r="AA32" s="105">
        <f t="shared" si="18"/>
        <v>9918061.5235869661</v>
      </c>
      <c r="AB32" s="105">
        <f t="shared" si="18"/>
        <v>9918061.5235869661</v>
      </c>
      <c r="AC32" s="105">
        <f t="shared" si="18"/>
        <v>9918061.5235869661</v>
      </c>
      <c r="AD32" s="105">
        <f t="shared" si="18"/>
        <v>9918061.5235869661</v>
      </c>
      <c r="AE32" s="105">
        <f t="shared" si="18"/>
        <v>9918061.5235869661</v>
      </c>
      <c r="AF32" s="105">
        <f t="shared" si="18"/>
        <v>9918061.5235869661</v>
      </c>
      <c r="AG32" s="105">
        <f t="shared" si="18"/>
        <v>9918061.5235869661</v>
      </c>
      <c r="AH32" s="105">
        <f t="shared" si="18"/>
        <v>9918061.5235869661</v>
      </c>
      <c r="AI32" s="105">
        <f t="shared" si="18"/>
        <v>9918061.5235869661</v>
      </c>
      <c r="AJ32" s="105">
        <f t="shared" si="18"/>
        <v>9918061.5235869661</v>
      </c>
      <c r="AK32" s="105">
        <f t="shared" si="18"/>
        <v>9918061.5235869661</v>
      </c>
      <c r="AL32" s="105">
        <f t="shared" si="18"/>
        <v>9918061.5235869661</v>
      </c>
      <c r="AM32" s="105">
        <f t="shared" si="18"/>
        <v>9918061.5235869661</v>
      </c>
      <c r="AN32" s="105">
        <f t="shared" si="18"/>
        <v>9918061.5235869661</v>
      </c>
      <c r="AO32" s="105">
        <f t="shared" si="18"/>
        <v>9918061.5235869661</v>
      </c>
      <c r="AP32" s="105">
        <f t="shared" si="18"/>
        <v>9918061.5235869661</v>
      </c>
      <c r="AQ32" s="105">
        <f t="shared" si="18"/>
        <v>9918061.5235869661</v>
      </c>
      <c r="AR32" s="105">
        <f t="shared" si="18"/>
        <v>9918061.5235869661</v>
      </c>
      <c r="AS32" s="105">
        <f t="shared" si="18"/>
        <v>9918061.5235869661</v>
      </c>
      <c r="AT32" s="105">
        <f t="shared" si="18"/>
        <v>9918061.5235869661</v>
      </c>
      <c r="AU32" s="105">
        <f t="shared" si="18"/>
        <v>9918061.5235869661</v>
      </c>
      <c r="AV32" s="105">
        <f t="shared" si="18"/>
        <v>9918061.5235869661</v>
      </c>
      <c r="AW32" s="105">
        <f t="shared" si="18"/>
        <v>9918061.5235869661</v>
      </c>
      <c r="AX32" s="105">
        <f t="shared" si="18"/>
        <v>9918061.5235869661</v>
      </c>
      <c r="AY32" s="105">
        <f t="shared" si="18"/>
        <v>9918061.5235869661</v>
      </c>
      <c r="AZ32" s="105">
        <f t="shared" si="18"/>
        <v>9918061.5235869661</v>
      </c>
      <c r="BA32" s="105">
        <f t="shared" si="18"/>
        <v>9918061.5235869661</v>
      </c>
      <c r="BB32" s="105">
        <f t="shared" si="18"/>
        <v>9918061.5235869661</v>
      </c>
      <c r="BC32" s="105">
        <f t="shared" si="18"/>
        <v>9918061.5235869661</v>
      </c>
      <c r="BD32" s="105">
        <f>'KWh (Cumulative) NLI'!AX42</f>
        <v>102818407.58954939</v>
      </c>
      <c r="BE32" s="105">
        <f t="shared" si="18"/>
        <v>102818407.58954939</v>
      </c>
      <c r="BF32" s="105">
        <f t="shared" si="18"/>
        <v>102818407.58954939</v>
      </c>
      <c r="BG32" s="105">
        <f t="shared" si="18"/>
        <v>102818407.58954939</v>
      </c>
      <c r="BH32" s="105">
        <f t="shared" si="18"/>
        <v>102818407.58954939</v>
      </c>
      <c r="BI32" s="105">
        <f t="shared" si="18"/>
        <v>102818407.58954939</v>
      </c>
      <c r="BJ32" s="105">
        <f t="shared" si="18"/>
        <v>102818407.58954939</v>
      </c>
      <c r="BK32" s="105">
        <f t="shared" si="18"/>
        <v>102818407.58954939</v>
      </c>
      <c r="BL32" s="105">
        <f t="shared" si="18"/>
        <v>102818407.58954939</v>
      </c>
      <c r="BM32" s="105">
        <f t="shared" si="18"/>
        <v>102818407.58954939</v>
      </c>
      <c r="BN32" s="105">
        <f t="shared" si="18"/>
        <v>102818407.58954939</v>
      </c>
      <c r="BO32" s="105">
        <f t="shared" si="18"/>
        <v>102818407.58954939</v>
      </c>
      <c r="BP32" s="105">
        <f t="shared" si="18"/>
        <v>102818407.58954939</v>
      </c>
      <c r="BQ32" s="105">
        <f t="shared" si="18"/>
        <v>102818407.58954939</v>
      </c>
      <c r="BR32" s="105">
        <f t="shared" si="18"/>
        <v>102818407.58954939</v>
      </c>
      <c r="BS32" s="105">
        <f t="shared" si="18"/>
        <v>102818407.58954939</v>
      </c>
      <c r="BT32" s="105">
        <f t="shared" si="18"/>
        <v>102818407.58954939</v>
      </c>
      <c r="BU32" s="105">
        <f t="shared" si="18"/>
        <v>102818407.58954939</v>
      </c>
      <c r="BV32" s="105">
        <f t="shared" si="18"/>
        <v>102818407.58954939</v>
      </c>
      <c r="BW32" s="105">
        <f t="shared" si="18"/>
        <v>102818407.58954939</v>
      </c>
      <c r="BX32" s="105">
        <f t="shared" si="18"/>
        <v>102818407.58954939</v>
      </c>
      <c r="BY32" s="105">
        <f t="shared" si="18"/>
        <v>102818407.58954939</v>
      </c>
      <c r="BZ32" s="105">
        <f t="shared" si="18"/>
        <v>102818407.58954939</v>
      </c>
      <c r="CA32" s="105">
        <f t="shared" si="18"/>
        <v>102818407.58954939</v>
      </c>
      <c r="CB32" s="105">
        <f t="shared" si="18"/>
        <v>102818407.58954939</v>
      </c>
      <c r="CC32" s="105">
        <f t="shared" si="18"/>
        <v>102818407.58954939</v>
      </c>
      <c r="CD32" s="105">
        <f t="shared" si="18"/>
        <v>102818407.58954939</v>
      </c>
      <c r="CE32" s="105">
        <f t="shared" si="18"/>
        <v>102818407.58954939</v>
      </c>
      <c r="CF32" s="105">
        <f t="shared" si="17"/>
        <v>102818407.58954939</v>
      </c>
      <c r="CG32" s="105">
        <f t="shared" si="17"/>
        <v>102818407.58954939</v>
      </c>
      <c r="CH32" s="105">
        <f t="shared" si="17"/>
        <v>102818407.58954939</v>
      </c>
      <c r="CI32" s="105">
        <f t="shared" si="17"/>
        <v>102818407.58954939</v>
      </c>
      <c r="CJ32" s="105">
        <f t="shared" si="17"/>
        <v>102818407.58954939</v>
      </c>
    </row>
    <row r="33" spans="1:88" x14ac:dyDescent="0.25">
      <c r="A33" s="209"/>
      <c r="B33" s="45" t="s">
        <v>4</v>
      </c>
      <c r="C33" s="70">
        <v>0</v>
      </c>
      <c r="D33" s="70">
        <v>0</v>
      </c>
      <c r="E33" s="70">
        <v>0</v>
      </c>
      <c r="F33" s="70">
        <v>0</v>
      </c>
      <c r="G33" s="70">
        <v>0</v>
      </c>
      <c r="H33" s="70">
        <v>0</v>
      </c>
      <c r="I33" s="70">
        <v>0</v>
      </c>
      <c r="J33" s="70">
        <v>0</v>
      </c>
      <c r="K33" s="70">
        <v>0</v>
      </c>
      <c r="L33" s="70">
        <v>0</v>
      </c>
      <c r="M33" s="70">
        <v>0</v>
      </c>
      <c r="N33" s="70">
        <v>0</v>
      </c>
      <c r="O33" s="70">
        <v>0</v>
      </c>
      <c r="P33" s="70">
        <v>0</v>
      </c>
      <c r="Q33" s="70">
        <v>0</v>
      </c>
      <c r="R33" s="105">
        <f>'KWh (Cumulative) NLI'!N43</f>
        <v>344317.45535808406</v>
      </c>
      <c r="S33" s="105">
        <f t="shared" si="15"/>
        <v>344317.45535808406</v>
      </c>
      <c r="T33" s="105">
        <f t="shared" si="18"/>
        <v>344317.45535808406</v>
      </c>
      <c r="U33" s="105">
        <f t="shared" si="18"/>
        <v>344317.45535808406</v>
      </c>
      <c r="V33" s="105">
        <f t="shared" si="18"/>
        <v>344317.45535808406</v>
      </c>
      <c r="W33" s="105">
        <f t="shared" si="18"/>
        <v>344317.45535808406</v>
      </c>
      <c r="X33" s="105">
        <f t="shared" si="18"/>
        <v>344317.45535808406</v>
      </c>
      <c r="Y33" s="105">
        <f t="shared" si="18"/>
        <v>344317.45535808406</v>
      </c>
      <c r="Z33" s="105">
        <f t="shared" si="18"/>
        <v>344317.45535808406</v>
      </c>
      <c r="AA33" s="105">
        <f t="shared" si="18"/>
        <v>344317.45535808406</v>
      </c>
      <c r="AB33" s="105">
        <f t="shared" si="18"/>
        <v>344317.45535808406</v>
      </c>
      <c r="AC33" s="105">
        <f t="shared" si="18"/>
        <v>344317.45535808406</v>
      </c>
      <c r="AD33" s="105">
        <f t="shared" si="18"/>
        <v>344317.45535808406</v>
      </c>
      <c r="AE33" s="105">
        <f t="shared" si="18"/>
        <v>344317.45535808406</v>
      </c>
      <c r="AF33" s="105">
        <f t="shared" si="18"/>
        <v>344317.45535808406</v>
      </c>
      <c r="AG33" s="105">
        <f t="shared" si="18"/>
        <v>344317.45535808406</v>
      </c>
      <c r="AH33" s="105">
        <f t="shared" si="18"/>
        <v>344317.45535808406</v>
      </c>
      <c r="AI33" s="105">
        <f t="shared" si="18"/>
        <v>344317.45535808406</v>
      </c>
      <c r="AJ33" s="105">
        <f t="shared" si="18"/>
        <v>344317.45535808406</v>
      </c>
      <c r="AK33" s="105">
        <f t="shared" si="18"/>
        <v>344317.45535808406</v>
      </c>
      <c r="AL33" s="105">
        <f t="shared" si="18"/>
        <v>344317.45535808406</v>
      </c>
      <c r="AM33" s="105">
        <f t="shared" si="18"/>
        <v>344317.45535808406</v>
      </c>
      <c r="AN33" s="105">
        <f t="shared" si="18"/>
        <v>344317.45535808406</v>
      </c>
      <c r="AO33" s="105">
        <f t="shared" si="18"/>
        <v>344317.45535808406</v>
      </c>
      <c r="AP33" s="105">
        <f t="shared" si="18"/>
        <v>344317.45535808406</v>
      </c>
      <c r="AQ33" s="105">
        <f t="shared" si="18"/>
        <v>344317.45535808406</v>
      </c>
      <c r="AR33" s="105">
        <f t="shared" si="18"/>
        <v>344317.45535808406</v>
      </c>
      <c r="AS33" s="105">
        <f t="shared" si="18"/>
        <v>344317.45535808406</v>
      </c>
      <c r="AT33" s="105">
        <f t="shared" si="18"/>
        <v>344317.45535808406</v>
      </c>
      <c r="AU33" s="105">
        <f t="shared" si="18"/>
        <v>344317.45535808406</v>
      </c>
      <c r="AV33" s="105">
        <f t="shared" si="18"/>
        <v>344317.45535808406</v>
      </c>
      <c r="AW33" s="105">
        <f t="shared" si="18"/>
        <v>344317.45535808406</v>
      </c>
      <c r="AX33" s="105">
        <f t="shared" si="18"/>
        <v>344317.45535808406</v>
      </c>
      <c r="AY33" s="105">
        <f t="shared" si="18"/>
        <v>344317.45535808406</v>
      </c>
      <c r="AZ33" s="105">
        <f t="shared" si="18"/>
        <v>344317.45535808406</v>
      </c>
      <c r="BA33" s="105">
        <f t="shared" si="18"/>
        <v>344317.45535808406</v>
      </c>
      <c r="BB33" s="105">
        <f t="shared" si="18"/>
        <v>344317.45535808406</v>
      </c>
      <c r="BC33" s="105">
        <f t="shared" si="18"/>
        <v>344317.45535808406</v>
      </c>
      <c r="BD33" s="105">
        <f>'KWh (Cumulative) NLI'!AX43</f>
        <v>1004290.9754897833</v>
      </c>
      <c r="BE33" s="105">
        <f t="shared" si="18"/>
        <v>1004290.9754897833</v>
      </c>
      <c r="BF33" s="105">
        <f t="shared" si="18"/>
        <v>1004290.9754897833</v>
      </c>
      <c r="BG33" s="105">
        <f t="shared" si="18"/>
        <v>1004290.9754897833</v>
      </c>
      <c r="BH33" s="105">
        <f t="shared" si="18"/>
        <v>1004290.9754897833</v>
      </c>
      <c r="BI33" s="105">
        <f t="shared" si="18"/>
        <v>1004290.9754897833</v>
      </c>
      <c r="BJ33" s="105">
        <f t="shared" si="18"/>
        <v>1004290.9754897833</v>
      </c>
      <c r="BK33" s="105">
        <f t="shared" si="18"/>
        <v>1004290.9754897833</v>
      </c>
      <c r="BL33" s="105">
        <f t="shared" si="18"/>
        <v>1004290.9754897833</v>
      </c>
      <c r="BM33" s="105">
        <f t="shared" si="18"/>
        <v>1004290.9754897833</v>
      </c>
      <c r="BN33" s="105">
        <f t="shared" si="18"/>
        <v>1004290.9754897833</v>
      </c>
      <c r="BO33" s="105">
        <f t="shared" si="18"/>
        <v>1004290.9754897833</v>
      </c>
      <c r="BP33" s="105">
        <f t="shared" si="18"/>
        <v>1004290.9754897833</v>
      </c>
      <c r="BQ33" s="105">
        <f t="shared" si="18"/>
        <v>1004290.9754897833</v>
      </c>
      <c r="BR33" s="105">
        <f t="shared" si="18"/>
        <v>1004290.9754897833</v>
      </c>
      <c r="BS33" s="105">
        <f t="shared" si="18"/>
        <v>1004290.9754897833</v>
      </c>
      <c r="BT33" s="105">
        <f t="shared" si="18"/>
        <v>1004290.9754897833</v>
      </c>
      <c r="BU33" s="105">
        <f t="shared" si="18"/>
        <v>1004290.9754897833</v>
      </c>
      <c r="BV33" s="105">
        <f t="shared" si="18"/>
        <v>1004290.9754897833</v>
      </c>
      <c r="BW33" s="105">
        <f t="shared" si="18"/>
        <v>1004290.9754897833</v>
      </c>
      <c r="BX33" s="105">
        <f t="shared" si="18"/>
        <v>1004290.9754897833</v>
      </c>
      <c r="BY33" s="105">
        <f t="shared" si="18"/>
        <v>1004290.9754897833</v>
      </c>
      <c r="BZ33" s="105">
        <f t="shared" si="18"/>
        <v>1004290.9754897833</v>
      </c>
      <c r="CA33" s="105">
        <f t="shared" si="18"/>
        <v>1004290.9754897833</v>
      </c>
      <c r="CB33" s="105">
        <f t="shared" si="18"/>
        <v>1004290.9754897833</v>
      </c>
      <c r="CC33" s="105">
        <f t="shared" si="18"/>
        <v>1004290.9754897833</v>
      </c>
      <c r="CD33" s="105">
        <f t="shared" si="18"/>
        <v>1004290.9754897833</v>
      </c>
      <c r="CE33" s="105">
        <f t="shared" si="18"/>
        <v>1004290.9754897833</v>
      </c>
      <c r="CF33" s="105">
        <f t="shared" si="17"/>
        <v>1004290.9754897833</v>
      </c>
      <c r="CG33" s="105">
        <f t="shared" si="17"/>
        <v>1004290.9754897833</v>
      </c>
      <c r="CH33" s="105">
        <f t="shared" si="17"/>
        <v>1004290.9754897833</v>
      </c>
      <c r="CI33" s="105">
        <f t="shared" si="17"/>
        <v>1004290.9754897833</v>
      </c>
      <c r="CJ33" s="105">
        <f t="shared" si="17"/>
        <v>1004290.9754897833</v>
      </c>
    </row>
    <row r="34" spans="1:88" x14ac:dyDescent="0.25">
      <c r="A34" s="210"/>
      <c r="B34" s="45" t="s">
        <v>14</v>
      </c>
      <c r="C34" s="70">
        <v>0</v>
      </c>
      <c r="D34" s="70">
        <v>0</v>
      </c>
      <c r="E34" s="70">
        <v>0</v>
      </c>
      <c r="F34" s="70">
        <v>0</v>
      </c>
      <c r="G34" s="70">
        <v>0</v>
      </c>
      <c r="H34" s="70">
        <v>0</v>
      </c>
      <c r="I34" s="70">
        <v>0</v>
      </c>
      <c r="J34" s="70">
        <v>0</v>
      </c>
      <c r="K34" s="70">
        <v>0</v>
      </c>
      <c r="L34" s="70">
        <v>0</v>
      </c>
      <c r="M34" s="70">
        <v>0</v>
      </c>
      <c r="N34" s="70">
        <v>0</v>
      </c>
      <c r="O34" s="70">
        <v>0</v>
      </c>
      <c r="P34" s="70">
        <v>0</v>
      </c>
      <c r="Q34" s="70">
        <v>0</v>
      </c>
      <c r="R34" s="105">
        <f>'KWh (Cumulative) NLI'!N44</f>
        <v>150451.06146589055</v>
      </c>
      <c r="S34" s="105">
        <f t="shared" si="15"/>
        <v>150451.06146589055</v>
      </c>
      <c r="T34" s="105">
        <f t="shared" si="18"/>
        <v>150451.06146589055</v>
      </c>
      <c r="U34" s="105">
        <f t="shared" si="18"/>
        <v>150451.06146589055</v>
      </c>
      <c r="V34" s="105">
        <f t="shared" si="18"/>
        <v>150451.06146589055</v>
      </c>
      <c r="W34" s="105">
        <f t="shared" si="18"/>
        <v>150451.06146589055</v>
      </c>
      <c r="X34" s="105">
        <f t="shared" si="18"/>
        <v>150451.06146589055</v>
      </c>
      <c r="Y34" s="105">
        <f t="shared" si="18"/>
        <v>150451.06146589055</v>
      </c>
      <c r="Z34" s="105">
        <f t="shared" si="18"/>
        <v>150451.06146589055</v>
      </c>
      <c r="AA34" s="105">
        <f t="shared" si="18"/>
        <v>150451.06146589055</v>
      </c>
      <c r="AB34" s="105">
        <f t="shared" si="18"/>
        <v>150451.06146589055</v>
      </c>
      <c r="AC34" s="105">
        <f t="shared" si="18"/>
        <v>150451.06146589055</v>
      </c>
      <c r="AD34" s="105">
        <f t="shared" si="18"/>
        <v>150451.06146589055</v>
      </c>
      <c r="AE34" s="105">
        <f t="shared" si="18"/>
        <v>150451.06146589055</v>
      </c>
      <c r="AF34" s="105">
        <f t="shared" si="18"/>
        <v>150451.06146589055</v>
      </c>
      <c r="AG34" s="105">
        <f t="shared" si="18"/>
        <v>150451.06146589055</v>
      </c>
      <c r="AH34" s="105">
        <f t="shared" si="18"/>
        <v>150451.06146589055</v>
      </c>
      <c r="AI34" s="105">
        <f t="shared" si="18"/>
        <v>150451.06146589055</v>
      </c>
      <c r="AJ34" s="105">
        <f t="shared" si="18"/>
        <v>150451.06146589055</v>
      </c>
      <c r="AK34" s="105">
        <f t="shared" si="18"/>
        <v>150451.06146589055</v>
      </c>
      <c r="AL34" s="105">
        <f t="shared" si="18"/>
        <v>150451.06146589055</v>
      </c>
      <c r="AM34" s="105">
        <f t="shared" si="18"/>
        <v>150451.06146589055</v>
      </c>
      <c r="AN34" s="105">
        <f t="shared" si="18"/>
        <v>150451.06146589055</v>
      </c>
      <c r="AO34" s="105">
        <f t="shared" si="18"/>
        <v>150451.06146589055</v>
      </c>
      <c r="AP34" s="105">
        <f t="shared" si="18"/>
        <v>150451.06146589055</v>
      </c>
      <c r="AQ34" s="105">
        <f t="shared" si="18"/>
        <v>150451.06146589055</v>
      </c>
      <c r="AR34" s="105">
        <f t="shared" si="18"/>
        <v>150451.06146589055</v>
      </c>
      <c r="AS34" s="105">
        <f t="shared" si="18"/>
        <v>150451.06146589055</v>
      </c>
      <c r="AT34" s="105">
        <f t="shared" si="18"/>
        <v>150451.06146589055</v>
      </c>
      <c r="AU34" s="105">
        <f t="shared" si="18"/>
        <v>150451.06146589055</v>
      </c>
      <c r="AV34" s="105">
        <f t="shared" si="18"/>
        <v>150451.06146589055</v>
      </c>
      <c r="AW34" s="105">
        <f t="shared" si="18"/>
        <v>150451.06146589055</v>
      </c>
      <c r="AX34" s="105">
        <f t="shared" si="18"/>
        <v>150451.06146589055</v>
      </c>
      <c r="AY34" s="105">
        <f t="shared" si="18"/>
        <v>150451.06146589055</v>
      </c>
      <c r="AZ34" s="105">
        <f t="shared" si="18"/>
        <v>150451.06146589055</v>
      </c>
      <c r="BA34" s="105">
        <f t="shared" si="18"/>
        <v>150451.06146589055</v>
      </c>
      <c r="BB34" s="105">
        <f t="shared" si="18"/>
        <v>150451.06146589055</v>
      </c>
      <c r="BC34" s="105">
        <f t="shared" si="18"/>
        <v>150451.06146589055</v>
      </c>
      <c r="BD34" s="105">
        <f>'KWh (Cumulative) NLI'!AX44</f>
        <v>356902.68163505365</v>
      </c>
      <c r="BE34" s="105">
        <f t="shared" si="18"/>
        <v>356902.68163505365</v>
      </c>
      <c r="BF34" s="105">
        <f t="shared" si="18"/>
        <v>356902.68163505365</v>
      </c>
      <c r="BG34" s="105">
        <f t="shared" si="18"/>
        <v>356902.68163505365</v>
      </c>
      <c r="BH34" s="105">
        <f t="shared" si="18"/>
        <v>356902.68163505365</v>
      </c>
      <c r="BI34" s="105">
        <f t="shared" si="18"/>
        <v>356902.68163505365</v>
      </c>
      <c r="BJ34" s="105">
        <f t="shared" si="18"/>
        <v>356902.68163505365</v>
      </c>
      <c r="BK34" s="105">
        <f t="shared" si="18"/>
        <v>356902.68163505365</v>
      </c>
      <c r="BL34" s="105">
        <f t="shared" si="18"/>
        <v>356902.68163505365</v>
      </c>
      <c r="BM34" s="105">
        <f t="shared" si="18"/>
        <v>356902.68163505365</v>
      </c>
      <c r="BN34" s="105">
        <f t="shared" si="18"/>
        <v>356902.68163505365</v>
      </c>
      <c r="BO34" s="105">
        <f t="shared" si="18"/>
        <v>356902.68163505365</v>
      </c>
      <c r="BP34" s="105">
        <f t="shared" si="18"/>
        <v>356902.68163505365</v>
      </c>
      <c r="BQ34" s="105">
        <f t="shared" si="18"/>
        <v>356902.68163505365</v>
      </c>
      <c r="BR34" s="105">
        <f t="shared" si="18"/>
        <v>356902.68163505365</v>
      </c>
      <c r="BS34" s="105">
        <f t="shared" si="18"/>
        <v>356902.68163505365</v>
      </c>
      <c r="BT34" s="105">
        <f t="shared" si="18"/>
        <v>356902.68163505365</v>
      </c>
      <c r="BU34" s="105">
        <f t="shared" si="18"/>
        <v>356902.68163505365</v>
      </c>
      <c r="BV34" s="105">
        <f t="shared" si="18"/>
        <v>356902.68163505365</v>
      </c>
      <c r="BW34" s="105">
        <f t="shared" si="18"/>
        <v>356902.68163505365</v>
      </c>
      <c r="BX34" s="105">
        <f t="shared" si="18"/>
        <v>356902.68163505365</v>
      </c>
      <c r="BY34" s="105">
        <f t="shared" si="18"/>
        <v>356902.68163505365</v>
      </c>
      <c r="BZ34" s="105">
        <f t="shared" si="18"/>
        <v>356902.68163505365</v>
      </c>
      <c r="CA34" s="105">
        <f t="shared" si="18"/>
        <v>356902.68163505365</v>
      </c>
      <c r="CB34" s="105">
        <f t="shared" si="18"/>
        <v>356902.68163505365</v>
      </c>
      <c r="CC34" s="105">
        <f t="shared" si="18"/>
        <v>356902.68163505365</v>
      </c>
      <c r="CD34" s="105">
        <f t="shared" si="18"/>
        <v>356902.68163505365</v>
      </c>
      <c r="CE34" s="105">
        <f t="shared" ref="CE34:CJ37" si="19">CD34</f>
        <v>356902.68163505365</v>
      </c>
      <c r="CF34" s="105">
        <f t="shared" si="19"/>
        <v>356902.68163505365</v>
      </c>
      <c r="CG34" s="105">
        <f t="shared" si="19"/>
        <v>356902.68163505365</v>
      </c>
      <c r="CH34" s="105">
        <f t="shared" si="19"/>
        <v>356902.68163505365</v>
      </c>
      <c r="CI34" s="105">
        <f t="shared" si="19"/>
        <v>356902.68163505365</v>
      </c>
      <c r="CJ34" s="105">
        <f t="shared" si="19"/>
        <v>356902.68163505365</v>
      </c>
    </row>
    <row r="35" spans="1:88" x14ac:dyDescent="0.25">
      <c r="A35" s="210"/>
      <c r="B35" s="45" t="s">
        <v>15</v>
      </c>
      <c r="C35" s="70">
        <v>0</v>
      </c>
      <c r="D35" s="70">
        <v>0</v>
      </c>
      <c r="E35" s="70">
        <v>0</v>
      </c>
      <c r="F35" s="70">
        <v>0</v>
      </c>
      <c r="G35" s="70">
        <v>0</v>
      </c>
      <c r="H35" s="70">
        <v>0</v>
      </c>
      <c r="I35" s="70">
        <v>0</v>
      </c>
      <c r="J35" s="70">
        <v>0</v>
      </c>
      <c r="K35" s="70">
        <v>0</v>
      </c>
      <c r="L35" s="70">
        <v>0</v>
      </c>
      <c r="M35" s="70">
        <v>0</v>
      </c>
      <c r="N35" s="70">
        <v>0</v>
      </c>
      <c r="O35" s="70">
        <v>0</v>
      </c>
      <c r="P35" s="70">
        <v>0</v>
      </c>
      <c r="Q35" s="70">
        <v>0</v>
      </c>
      <c r="R35" s="105">
        <f>'KWh (Cumulative) NLI'!N45</f>
        <v>0</v>
      </c>
      <c r="S35" s="105">
        <f t="shared" si="15"/>
        <v>0</v>
      </c>
      <c r="T35" s="105">
        <f t="shared" ref="T35:CE37" si="20">S35</f>
        <v>0</v>
      </c>
      <c r="U35" s="105">
        <f t="shared" si="20"/>
        <v>0</v>
      </c>
      <c r="V35" s="105">
        <f t="shared" si="20"/>
        <v>0</v>
      </c>
      <c r="W35" s="105">
        <f t="shared" si="20"/>
        <v>0</v>
      </c>
      <c r="X35" s="105">
        <f t="shared" si="20"/>
        <v>0</v>
      </c>
      <c r="Y35" s="105">
        <f t="shared" si="20"/>
        <v>0</v>
      </c>
      <c r="Z35" s="105">
        <f t="shared" si="20"/>
        <v>0</v>
      </c>
      <c r="AA35" s="105">
        <f t="shared" si="20"/>
        <v>0</v>
      </c>
      <c r="AB35" s="105">
        <f t="shared" si="20"/>
        <v>0</v>
      </c>
      <c r="AC35" s="105">
        <f t="shared" si="20"/>
        <v>0</v>
      </c>
      <c r="AD35" s="105">
        <f t="shared" si="20"/>
        <v>0</v>
      </c>
      <c r="AE35" s="105">
        <f t="shared" si="20"/>
        <v>0</v>
      </c>
      <c r="AF35" s="105">
        <f t="shared" si="20"/>
        <v>0</v>
      </c>
      <c r="AG35" s="105">
        <f t="shared" si="20"/>
        <v>0</v>
      </c>
      <c r="AH35" s="105">
        <f t="shared" si="20"/>
        <v>0</v>
      </c>
      <c r="AI35" s="105">
        <f t="shared" si="20"/>
        <v>0</v>
      </c>
      <c r="AJ35" s="105">
        <f t="shared" si="20"/>
        <v>0</v>
      </c>
      <c r="AK35" s="105">
        <f t="shared" si="20"/>
        <v>0</v>
      </c>
      <c r="AL35" s="105">
        <f t="shared" si="20"/>
        <v>0</v>
      </c>
      <c r="AM35" s="105">
        <f t="shared" si="20"/>
        <v>0</v>
      </c>
      <c r="AN35" s="105">
        <f t="shared" si="20"/>
        <v>0</v>
      </c>
      <c r="AO35" s="105">
        <f t="shared" si="20"/>
        <v>0</v>
      </c>
      <c r="AP35" s="105">
        <f t="shared" si="20"/>
        <v>0</v>
      </c>
      <c r="AQ35" s="105">
        <f t="shared" si="20"/>
        <v>0</v>
      </c>
      <c r="AR35" s="105">
        <f t="shared" si="20"/>
        <v>0</v>
      </c>
      <c r="AS35" s="105">
        <f t="shared" si="20"/>
        <v>0</v>
      </c>
      <c r="AT35" s="105">
        <f t="shared" si="20"/>
        <v>0</v>
      </c>
      <c r="AU35" s="105">
        <f t="shared" si="20"/>
        <v>0</v>
      </c>
      <c r="AV35" s="105">
        <f t="shared" si="20"/>
        <v>0</v>
      </c>
      <c r="AW35" s="105">
        <f t="shared" si="20"/>
        <v>0</v>
      </c>
      <c r="AX35" s="105">
        <f t="shared" si="20"/>
        <v>0</v>
      </c>
      <c r="AY35" s="105">
        <f t="shared" si="20"/>
        <v>0</v>
      </c>
      <c r="AZ35" s="105">
        <f t="shared" si="20"/>
        <v>0</v>
      </c>
      <c r="BA35" s="105">
        <f t="shared" si="20"/>
        <v>0</v>
      </c>
      <c r="BB35" s="105">
        <f t="shared" si="20"/>
        <v>0</v>
      </c>
      <c r="BC35" s="105">
        <f t="shared" si="20"/>
        <v>0</v>
      </c>
      <c r="BD35" s="105">
        <f>'KWh (Cumulative) NLI'!AX45</f>
        <v>303177.86912943621</v>
      </c>
      <c r="BE35" s="105">
        <f t="shared" si="20"/>
        <v>303177.86912943621</v>
      </c>
      <c r="BF35" s="105">
        <f t="shared" si="20"/>
        <v>303177.86912943621</v>
      </c>
      <c r="BG35" s="105">
        <f t="shared" si="20"/>
        <v>303177.86912943621</v>
      </c>
      <c r="BH35" s="105">
        <f t="shared" si="20"/>
        <v>303177.86912943621</v>
      </c>
      <c r="BI35" s="105">
        <f t="shared" si="20"/>
        <v>303177.86912943621</v>
      </c>
      <c r="BJ35" s="105">
        <f t="shared" si="20"/>
        <v>303177.86912943621</v>
      </c>
      <c r="BK35" s="105">
        <f t="shared" si="20"/>
        <v>303177.86912943621</v>
      </c>
      <c r="BL35" s="105">
        <f t="shared" si="20"/>
        <v>303177.86912943621</v>
      </c>
      <c r="BM35" s="105">
        <f t="shared" si="20"/>
        <v>303177.86912943621</v>
      </c>
      <c r="BN35" s="105">
        <f t="shared" si="20"/>
        <v>303177.86912943621</v>
      </c>
      <c r="BO35" s="105">
        <f t="shared" si="20"/>
        <v>303177.86912943621</v>
      </c>
      <c r="BP35" s="105">
        <f t="shared" si="20"/>
        <v>303177.86912943621</v>
      </c>
      <c r="BQ35" s="105">
        <f t="shared" si="20"/>
        <v>303177.86912943621</v>
      </c>
      <c r="BR35" s="105">
        <f t="shared" si="20"/>
        <v>303177.86912943621</v>
      </c>
      <c r="BS35" s="105">
        <f t="shared" si="20"/>
        <v>303177.86912943621</v>
      </c>
      <c r="BT35" s="105">
        <f t="shared" si="20"/>
        <v>303177.86912943621</v>
      </c>
      <c r="BU35" s="105">
        <f t="shared" si="20"/>
        <v>303177.86912943621</v>
      </c>
      <c r="BV35" s="105">
        <f t="shared" si="20"/>
        <v>303177.86912943621</v>
      </c>
      <c r="BW35" s="105">
        <f t="shared" si="20"/>
        <v>303177.86912943621</v>
      </c>
      <c r="BX35" s="105">
        <f t="shared" si="20"/>
        <v>303177.86912943621</v>
      </c>
      <c r="BY35" s="105">
        <f t="shared" si="20"/>
        <v>303177.86912943621</v>
      </c>
      <c r="BZ35" s="105">
        <f t="shared" si="20"/>
        <v>303177.86912943621</v>
      </c>
      <c r="CA35" s="105">
        <f t="shared" si="20"/>
        <v>303177.86912943621</v>
      </c>
      <c r="CB35" s="105">
        <f t="shared" si="20"/>
        <v>303177.86912943621</v>
      </c>
      <c r="CC35" s="105">
        <f t="shared" si="20"/>
        <v>303177.86912943621</v>
      </c>
      <c r="CD35" s="105">
        <f t="shared" si="20"/>
        <v>303177.86912943621</v>
      </c>
      <c r="CE35" s="105">
        <f t="shared" si="20"/>
        <v>303177.86912943621</v>
      </c>
      <c r="CF35" s="105">
        <f t="shared" si="19"/>
        <v>303177.86912943621</v>
      </c>
      <c r="CG35" s="105">
        <f t="shared" si="19"/>
        <v>303177.86912943621</v>
      </c>
      <c r="CH35" s="105">
        <f t="shared" si="19"/>
        <v>303177.86912943621</v>
      </c>
      <c r="CI35" s="105">
        <f t="shared" si="19"/>
        <v>303177.86912943621</v>
      </c>
      <c r="CJ35" s="105">
        <f t="shared" si="19"/>
        <v>303177.86912943621</v>
      </c>
    </row>
    <row r="36" spans="1:88" x14ac:dyDescent="0.25">
      <c r="A36" s="210"/>
      <c r="B36" s="45" t="s">
        <v>7</v>
      </c>
      <c r="C36" s="70">
        <v>0</v>
      </c>
      <c r="D36" s="70">
        <v>0</v>
      </c>
      <c r="E36" s="70">
        <v>0</v>
      </c>
      <c r="F36" s="70">
        <v>0</v>
      </c>
      <c r="G36" s="70">
        <v>0</v>
      </c>
      <c r="H36" s="70">
        <v>0</v>
      </c>
      <c r="I36" s="70">
        <v>0</v>
      </c>
      <c r="J36" s="70">
        <v>0</v>
      </c>
      <c r="K36" s="70">
        <v>0</v>
      </c>
      <c r="L36" s="70">
        <v>0</v>
      </c>
      <c r="M36" s="70">
        <v>0</v>
      </c>
      <c r="N36" s="70">
        <v>0</v>
      </c>
      <c r="O36" s="70">
        <v>0</v>
      </c>
      <c r="P36" s="70">
        <v>0</v>
      </c>
      <c r="Q36" s="70">
        <v>0</v>
      </c>
      <c r="R36" s="105">
        <f>'KWh (Cumulative) NLI'!N46</f>
        <v>166836.085911909</v>
      </c>
      <c r="S36" s="105">
        <f t="shared" si="15"/>
        <v>166836.085911909</v>
      </c>
      <c r="T36" s="105">
        <f t="shared" si="20"/>
        <v>166836.085911909</v>
      </c>
      <c r="U36" s="105">
        <f t="shared" si="20"/>
        <v>166836.085911909</v>
      </c>
      <c r="V36" s="105">
        <f t="shared" si="20"/>
        <v>166836.085911909</v>
      </c>
      <c r="W36" s="105">
        <f t="shared" si="20"/>
        <v>166836.085911909</v>
      </c>
      <c r="X36" s="105">
        <f t="shared" si="20"/>
        <v>166836.085911909</v>
      </c>
      <c r="Y36" s="105">
        <f t="shared" si="20"/>
        <v>166836.085911909</v>
      </c>
      <c r="Z36" s="105">
        <f t="shared" si="20"/>
        <v>166836.085911909</v>
      </c>
      <c r="AA36" s="105">
        <f t="shared" si="20"/>
        <v>166836.085911909</v>
      </c>
      <c r="AB36" s="105">
        <f t="shared" si="20"/>
        <v>166836.085911909</v>
      </c>
      <c r="AC36" s="105">
        <f t="shared" si="20"/>
        <v>166836.085911909</v>
      </c>
      <c r="AD36" s="105">
        <f t="shared" si="20"/>
        <v>166836.085911909</v>
      </c>
      <c r="AE36" s="105">
        <f t="shared" si="20"/>
        <v>166836.085911909</v>
      </c>
      <c r="AF36" s="105">
        <f t="shared" si="20"/>
        <v>166836.085911909</v>
      </c>
      <c r="AG36" s="105">
        <f t="shared" si="20"/>
        <v>166836.085911909</v>
      </c>
      <c r="AH36" s="105">
        <f t="shared" si="20"/>
        <v>166836.085911909</v>
      </c>
      <c r="AI36" s="105">
        <f t="shared" si="20"/>
        <v>166836.085911909</v>
      </c>
      <c r="AJ36" s="105">
        <f t="shared" si="20"/>
        <v>166836.085911909</v>
      </c>
      <c r="AK36" s="105">
        <f t="shared" si="20"/>
        <v>166836.085911909</v>
      </c>
      <c r="AL36" s="105">
        <f t="shared" si="20"/>
        <v>166836.085911909</v>
      </c>
      <c r="AM36" s="105">
        <f t="shared" si="20"/>
        <v>166836.085911909</v>
      </c>
      <c r="AN36" s="105">
        <f t="shared" si="20"/>
        <v>166836.085911909</v>
      </c>
      <c r="AO36" s="105">
        <f t="shared" si="20"/>
        <v>166836.085911909</v>
      </c>
      <c r="AP36" s="105">
        <f t="shared" si="20"/>
        <v>166836.085911909</v>
      </c>
      <c r="AQ36" s="105">
        <f t="shared" si="20"/>
        <v>166836.085911909</v>
      </c>
      <c r="AR36" s="105">
        <f t="shared" si="20"/>
        <v>166836.085911909</v>
      </c>
      <c r="AS36" s="105">
        <f t="shared" si="20"/>
        <v>166836.085911909</v>
      </c>
      <c r="AT36" s="105">
        <f t="shared" si="20"/>
        <v>166836.085911909</v>
      </c>
      <c r="AU36" s="105">
        <f t="shared" si="20"/>
        <v>166836.085911909</v>
      </c>
      <c r="AV36" s="105">
        <f t="shared" si="20"/>
        <v>166836.085911909</v>
      </c>
      <c r="AW36" s="105">
        <f t="shared" si="20"/>
        <v>166836.085911909</v>
      </c>
      <c r="AX36" s="105">
        <f t="shared" si="20"/>
        <v>166836.085911909</v>
      </c>
      <c r="AY36" s="105">
        <f t="shared" si="20"/>
        <v>166836.085911909</v>
      </c>
      <c r="AZ36" s="105">
        <f t="shared" si="20"/>
        <v>166836.085911909</v>
      </c>
      <c r="BA36" s="105">
        <f t="shared" si="20"/>
        <v>166836.085911909</v>
      </c>
      <c r="BB36" s="105">
        <f t="shared" si="20"/>
        <v>166836.085911909</v>
      </c>
      <c r="BC36" s="105">
        <f t="shared" si="20"/>
        <v>166836.085911909</v>
      </c>
      <c r="BD36" s="105">
        <f>'KWh (Cumulative) NLI'!AX46</f>
        <v>230416.78627354544</v>
      </c>
      <c r="BE36" s="105">
        <f t="shared" si="20"/>
        <v>230416.78627354544</v>
      </c>
      <c r="BF36" s="105">
        <f t="shared" si="20"/>
        <v>230416.78627354544</v>
      </c>
      <c r="BG36" s="105">
        <f t="shared" si="20"/>
        <v>230416.78627354544</v>
      </c>
      <c r="BH36" s="105">
        <f t="shared" si="20"/>
        <v>230416.78627354544</v>
      </c>
      <c r="BI36" s="105">
        <f t="shared" si="20"/>
        <v>230416.78627354544</v>
      </c>
      <c r="BJ36" s="105">
        <f t="shared" si="20"/>
        <v>230416.78627354544</v>
      </c>
      <c r="BK36" s="105">
        <f t="shared" si="20"/>
        <v>230416.78627354544</v>
      </c>
      <c r="BL36" s="105">
        <f t="shared" si="20"/>
        <v>230416.78627354544</v>
      </c>
      <c r="BM36" s="105">
        <f t="shared" si="20"/>
        <v>230416.78627354544</v>
      </c>
      <c r="BN36" s="105">
        <f t="shared" si="20"/>
        <v>230416.78627354544</v>
      </c>
      <c r="BO36" s="105">
        <f t="shared" si="20"/>
        <v>230416.78627354544</v>
      </c>
      <c r="BP36" s="105">
        <f t="shared" si="20"/>
        <v>230416.78627354544</v>
      </c>
      <c r="BQ36" s="105">
        <f t="shared" si="20"/>
        <v>230416.78627354544</v>
      </c>
      <c r="BR36" s="105">
        <f t="shared" si="20"/>
        <v>230416.78627354544</v>
      </c>
      <c r="BS36" s="105">
        <f t="shared" si="20"/>
        <v>230416.78627354544</v>
      </c>
      <c r="BT36" s="105">
        <f t="shared" si="20"/>
        <v>230416.78627354544</v>
      </c>
      <c r="BU36" s="105">
        <f t="shared" si="20"/>
        <v>230416.78627354544</v>
      </c>
      <c r="BV36" s="105">
        <f t="shared" si="20"/>
        <v>230416.78627354544</v>
      </c>
      <c r="BW36" s="105">
        <f t="shared" si="20"/>
        <v>230416.78627354544</v>
      </c>
      <c r="BX36" s="105">
        <f t="shared" si="20"/>
        <v>230416.78627354544</v>
      </c>
      <c r="BY36" s="105">
        <f t="shared" si="20"/>
        <v>230416.78627354544</v>
      </c>
      <c r="BZ36" s="105">
        <f t="shared" si="20"/>
        <v>230416.78627354544</v>
      </c>
      <c r="CA36" s="105">
        <f t="shared" si="20"/>
        <v>230416.78627354544</v>
      </c>
      <c r="CB36" s="105">
        <f t="shared" si="20"/>
        <v>230416.78627354544</v>
      </c>
      <c r="CC36" s="105">
        <f t="shared" si="20"/>
        <v>230416.78627354544</v>
      </c>
      <c r="CD36" s="105">
        <f t="shared" si="20"/>
        <v>230416.78627354544</v>
      </c>
      <c r="CE36" s="105">
        <f t="shared" si="20"/>
        <v>230416.78627354544</v>
      </c>
      <c r="CF36" s="105">
        <f t="shared" si="19"/>
        <v>230416.78627354544</v>
      </c>
      <c r="CG36" s="105">
        <f t="shared" si="19"/>
        <v>230416.78627354544</v>
      </c>
      <c r="CH36" s="105">
        <f t="shared" si="19"/>
        <v>230416.78627354544</v>
      </c>
      <c r="CI36" s="105">
        <f t="shared" si="19"/>
        <v>230416.78627354544</v>
      </c>
      <c r="CJ36" s="105">
        <f t="shared" si="19"/>
        <v>230416.78627354544</v>
      </c>
    </row>
    <row r="37" spans="1:88" ht="15.75" thickBot="1" x14ac:dyDescent="0.3">
      <c r="A37" s="211"/>
      <c r="B37" s="45" t="s">
        <v>8</v>
      </c>
      <c r="C37" s="70">
        <v>0</v>
      </c>
      <c r="D37" s="70">
        <v>0</v>
      </c>
      <c r="E37" s="70">
        <v>0</v>
      </c>
      <c r="F37" s="70">
        <v>0</v>
      </c>
      <c r="G37" s="70">
        <v>0</v>
      </c>
      <c r="H37" s="70">
        <v>0</v>
      </c>
      <c r="I37" s="70">
        <v>0</v>
      </c>
      <c r="J37" s="70">
        <v>0</v>
      </c>
      <c r="K37" s="70">
        <v>0</v>
      </c>
      <c r="L37" s="70">
        <v>0</v>
      </c>
      <c r="M37" s="70">
        <v>0</v>
      </c>
      <c r="N37" s="70">
        <v>0</v>
      </c>
      <c r="O37" s="70">
        <v>0</v>
      </c>
      <c r="P37" s="70">
        <v>0</v>
      </c>
      <c r="Q37" s="70">
        <v>0</v>
      </c>
      <c r="R37" s="105">
        <f>'KWh (Cumulative) NLI'!N47</f>
        <v>23740.492837345322</v>
      </c>
      <c r="S37" s="105">
        <f t="shared" si="15"/>
        <v>23740.492837345322</v>
      </c>
      <c r="T37" s="105">
        <f t="shared" si="20"/>
        <v>23740.492837345322</v>
      </c>
      <c r="U37" s="105">
        <f t="shared" si="20"/>
        <v>23740.492837345322</v>
      </c>
      <c r="V37" s="105">
        <f t="shared" si="20"/>
        <v>23740.492837345322</v>
      </c>
      <c r="W37" s="105">
        <f t="shared" si="20"/>
        <v>23740.492837345322</v>
      </c>
      <c r="X37" s="105">
        <f t="shared" si="20"/>
        <v>23740.492837345322</v>
      </c>
      <c r="Y37" s="105">
        <f t="shared" si="20"/>
        <v>23740.492837345322</v>
      </c>
      <c r="Z37" s="105">
        <f t="shared" si="20"/>
        <v>23740.492837345322</v>
      </c>
      <c r="AA37" s="105">
        <f t="shared" si="20"/>
        <v>23740.492837345322</v>
      </c>
      <c r="AB37" s="105">
        <f t="shared" si="20"/>
        <v>23740.492837345322</v>
      </c>
      <c r="AC37" s="105">
        <f t="shared" si="20"/>
        <v>23740.492837345322</v>
      </c>
      <c r="AD37" s="105">
        <f t="shared" si="20"/>
        <v>23740.492837345322</v>
      </c>
      <c r="AE37" s="105">
        <f t="shared" si="20"/>
        <v>23740.492837345322</v>
      </c>
      <c r="AF37" s="105">
        <f t="shared" si="20"/>
        <v>23740.492837345322</v>
      </c>
      <c r="AG37" s="105">
        <f t="shared" si="20"/>
        <v>23740.492837345322</v>
      </c>
      <c r="AH37" s="105">
        <f t="shared" si="20"/>
        <v>23740.492837345322</v>
      </c>
      <c r="AI37" s="105">
        <f t="shared" si="20"/>
        <v>23740.492837345322</v>
      </c>
      <c r="AJ37" s="105">
        <f t="shared" si="20"/>
        <v>23740.492837345322</v>
      </c>
      <c r="AK37" s="105">
        <f t="shared" si="20"/>
        <v>23740.492837345322</v>
      </c>
      <c r="AL37" s="105">
        <f t="shared" si="20"/>
        <v>23740.492837345322</v>
      </c>
      <c r="AM37" s="105">
        <f t="shared" si="20"/>
        <v>23740.492837345322</v>
      </c>
      <c r="AN37" s="105">
        <f t="shared" si="20"/>
        <v>23740.492837345322</v>
      </c>
      <c r="AO37" s="105">
        <f t="shared" si="20"/>
        <v>23740.492837345322</v>
      </c>
      <c r="AP37" s="105">
        <f t="shared" si="20"/>
        <v>23740.492837345322</v>
      </c>
      <c r="AQ37" s="105">
        <f t="shared" si="20"/>
        <v>23740.492837345322</v>
      </c>
      <c r="AR37" s="105">
        <f t="shared" si="20"/>
        <v>23740.492837345322</v>
      </c>
      <c r="AS37" s="105">
        <f t="shared" si="20"/>
        <v>23740.492837345322</v>
      </c>
      <c r="AT37" s="105">
        <f t="shared" si="20"/>
        <v>23740.492837345322</v>
      </c>
      <c r="AU37" s="105">
        <f t="shared" si="20"/>
        <v>23740.492837345322</v>
      </c>
      <c r="AV37" s="105">
        <f t="shared" si="20"/>
        <v>23740.492837345322</v>
      </c>
      <c r="AW37" s="105">
        <f t="shared" si="20"/>
        <v>23740.492837345322</v>
      </c>
      <c r="AX37" s="105">
        <f t="shared" si="20"/>
        <v>23740.492837345322</v>
      </c>
      <c r="AY37" s="105">
        <f t="shared" si="20"/>
        <v>23740.492837345322</v>
      </c>
      <c r="AZ37" s="105">
        <f t="shared" si="20"/>
        <v>23740.492837345322</v>
      </c>
      <c r="BA37" s="105">
        <f t="shared" si="20"/>
        <v>23740.492837345322</v>
      </c>
      <c r="BB37" s="105">
        <f t="shared" si="20"/>
        <v>23740.492837345322</v>
      </c>
      <c r="BC37" s="105">
        <f t="shared" si="20"/>
        <v>23740.492837345322</v>
      </c>
      <c r="BD37" s="105">
        <f>'KWh (Cumulative) NLI'!AX47</f>
        <v>163956.62676848526</v>
      </c>
      <c r="BE37" s="105">
        <f t="shared" si="20"/>
        <v>163956.62676848526</v>
      </c>
      <c r="BF37" s="105">
        <f t="shared" si="20"/>
        <v>163956.62676848526</v>
      </c>
      <c r="BG37" s="105">
        <f t="shared" si="20"/>
        <v>163956.62676848526</v>
      </c>
      <c r="BH37" s="105">
        <f t="shared" si="20"/>
        <v>163956.62676848526</v>
      </c>
      <c r="BI37" s="105">
        <f t="shared" si="20"/>
        <v>163956.62676848526</v>
      </c>
      <c r="BJ37" s="105">
        <f t="shared" si="20"/>
        <v>163956.62676848526</v>
      </c>
      <c r="BK37" s="105">
        <f t="shared" si="20"/>
        <v>163956.62676848526</v>
      </c>
      <c r="BL37" s="105">
        <f t="shared" si="20"/>
        <v>163956.62676848526</v>
      </c>
      <c r="BM37" s="105">
        <f t="shared" si="20"/>
        <v>163956.62676848526</v>
      </c>
      <c r="BN37" s="105">
        <f t="shared" si="20"/>
        <v>163956.62676848526</v>
      </c>
      <c r="BO37" s="105">
        <f t="shared" si="20"/>
        <v>163956.62676848526</v>
      </c>
      <c r="BP37" s="105">
        <f t="shared" si="20"/>
        <v>163956.62676848526</v>
      </c>
      <c r="BQ37" s="105">
        <f t="shared" si="20"/>
        <v>163956.62676848526</v>
      </c>
      <c r="BR37" s="105">
        <f t="shared" si="20"/>
        <v>163956.62676848526</v>
      </c>
      <c r="BS37" s="105">
        <f t="shared" si="20"/>
        <v>163956.62676848526</v>
      </c>
      <c r="BT37" s="105">
        <f t="shared" si="20"/>
        <v>163956.62676848526</v>
      </c>
      <c r="BU37" s="105">
        <f t="shared" si="20"/>
        <v>163956.62676848526</v>
      </c>
      <c r="BV37" s="105">
        <f t="shared" si="20"/>
        <v>163956.62676848526</v>
      </c>
      <c r="BW37" s="105">
        <f t="shared" si="20"/>
        <v>163956.62676848526</v>
      </c>
      <c r="BX37" s="105">
        <f t="shared" si="20"/>
        <v>163956.62676848526</v>
      </c>
      <c r="BY37" s="105">
        <f t="shared" si="20"/>
        <v>163956.62676848526</v>
      </c>
      <c r="BZ37" s="105">
        <f t="shared" si="20"/>
        <v>163956.62676848526</v>
      </c>
      <c r="CA37" s="105">
        <f t="shared" si="20"/>
        <v>163956.62676848526</v>
      </c>
      <c r="CB37" s="105">
        <f t="shared" si="20"/>
        <v>163956.62676848526</v>
      </c>
      <c r="CC37" s="105">
        <f t="shared" si="20"/>
        <v>163956.62676848526</v>
      </c>
      <c r="CD37" s="105">
        <f t="shared" si="20"/>
        <v>163956.62676848526</v>
      </c>
      <c r="CE37" s="105">
        <f t="shared" si="20"/>
        <v>163956.62676848526</v>
      </c>
      <c r="CF37" s="105">
        <f t="shared" si="19"/>
        <v>163956.62676848526</v>
      </c>
      <c r="CG37" s="105">
        <f t="shared" si="19"/>
        <v>163956.62676848526</v>
      </c>
      <c r="CH37" s="105">
        <f t="shared" si="19"/>
        <v>163956.62676848526</v>
      </c>
      <c r="CI37" s="105">
        <f t="shared" si="19"/>
        <v>163956.62676848526</v>
      </c>
      <c r="CJ37" s="105">
        <f t="shared" si="19"/>
        <v>163956.62676848526</v>
      </c>
    </row>
    <row r="38" spans="1:88" ht="15.75" thickBot="1" x14ac:dyDescent="0.3"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103"/>
      <c r="AP38" s="103"/>
      <c r="AQ38" s="103"/>
      <c r="AR38" s="103"/>
      <c r="AS38" s="103"/>
      <c r="AT38" s="103"/>
      <c r="AU38" s="103"/>
      <c r="AV38" s="103"/>
      <c r="AW38" s="103"/>
      <c r="AX38" s="103"/>
      <c r="AY38" s="103"/>
      <c r="AZ38" s="103"/>
      <c r="BA38" s="103"/>
      <c r="BB38" s="103"/>
      <c r="BC38" s="103"/>
      <c r="BD38" s="103"/>
      <c r="BE38" s="103"/>
      <c r="BF38" s="103"/>
      <c r="BG38" s="103"/>
      <c r="BH38" s="103"/>
      <c r="BI38" s="103"/>
      <c r="BJ38" s="103"/>
      <c r="BK38" s="103"/>
      <c r="BL38" s="103"/>
      <c r="BM38" s="103"/>
      <c r="BN38" s="103"/>
      <c r="BO38" s="103"/>
      <c r="BP38" s="103"/>
      <c r="BQ38" s="103"/>
      <c r="BR38" s="103"/>
      <c r="BS38" s="103"/>
      <c r="BT38" s="103"/>
      <c r="BU38" s="103"/>
      <c r="BV38" s="103"/>
      <c r="BW38" s="103"/>
      <c r="BX38" s="103"/>
      <c r="BY38" s="103"/>
      <c r="BZ38" s="103"/>
      <c r="CA38" s="103"/>
      <c r="CB38" s="103"/>
      <c r="CC38" s="103"/>
      <c r="CD38" s="103"/>
      <c r="CE38" s="103"/>
      <c r="CF38" s="103"/>
      <c r="CG38" s="103"/>
      <c r="CH38" s="103"/>
      <c r="CI38" s="103"/>
      <c r="CJ38" s="103"/>
    </row>
    <row r="39" spans="1:88" ht="15.75" x14ac:dyDescent="0.25">
      <c r="A39" s="19"/>
      <c r="B39" s="80" t="s">
        <v>32</v>
      </c>
      <c r="C39" s="51">
        <v>42370</v>
      </c>
      <c r="D39" s="51">
        <v>42401</v>
      </c>
      <c r="E39" s="104">
        <v>42430</v>
      </c>
      <c r="F39" s="104">
        <v>42461</v>
      </c>
      <c r="G39" s="104">
        <v>42491</v>
      </c>
      <c r="H39" s="104">
        <v>42522</v>
      </c>
      <c r="I39" s="104">
        <v>42552</v>
      </c>
      <c r="J39" s="104">
        <v>42583</v>
      </c>
      <c r="K39" s="104">
        <v>42614</v>
      </c>
      <c r="L39" s="104">
        <v>42644</v>
      </c>
      <c r="M39" s="104">
        <v>42675</v>
      </c>
      <c r="N39" s="104">
        <v>42705</v>
      </c>
      <c r="O39" s="104">
        <v>42736</v>
      </c>
      <c r="P39" s="104">
        <v>42767</v>
      </c>
      <c r="Q39" s="50">
        <v>42795</v>
      </c>
      <c r="R39" s="50">
        <v>42826</v>
      </c>
      <c r="S39" s="50">
        <v>42856</v>
      </c>
      <c r="T39" s="50">
        <v>42887</v>
      </c>
      <c r="U39" s="50">
        <v>42917</v>
      </c>
      <c r="V39" s="50">
        <v>42948</v>
      </c>
      <c r="W39" s="50">
        <v>42979</v>
      </c>
      <c r="X39" s="50">
        <v>43009</v>
      </c>
      <c r="Y39" s="50">
        <v>43040</v>
      </c>
      <c r="Z39" s="50">
        <v>43070</v>
      </c>
      <c r="AA39" s="50">
        <v>43101</v>
      </c>
      <c r="AB39" s="50">
        <v>43132</v>
      </c>
      <c r="AC39" s="51">
        <v>43160</v>
      </c>
      <c r="AD39" s="51">
        <v>43191</v>
      </c>
      <c r="AE39" s="51">
        <v>43221</v>
      </c>
      <c r="AF39" s="51">
        <v>43252</v>
      </c>
      <c r="AG39" s="51">
        <v>43282</v>
      </c>
      <c r="AH39" s="51">
        <v>43313</v>
      </c>
      <c r="AI39" s="51">
        <v>43344</v>
      </c>
      <c r="AJ39" s="51">
        <v>43374</v>
      </c>
      <c r="AK39" s="51">
        <v>43405</v>
      </c>
      <c r="AL39" s="51">
        <v>43435</v>
      </c>
      <c r="AM39" s="51">
        <v>43466</v>
      </c>
      <c r="AN39" s="51">
        <v>43497</v>
      </c>
      <c r="AO39" s="104">
        <v>43525</v>
      </c>
      <c r="AP39" s="104">
        <v>43556</v>
      </c>
      <c r="AQ39" s="104">
        <v>43586</v>
      </c>
      <c r="AR39" s="104">
        <v>43617</v>
      </c>
      <c r="AS39" s="104">
        <v>43647</v>
      </c>
      <c r="AT39" s="104">
        <v>43678</v>
      </c>
      <c r="AU39" s="104">
        <v>43709</v>
      </c>
      <c r="AV39" s="104">
        <v>43739</v>
      </c>
      <c r="AW39" s="104">
        <v>43770</v>
      </c>
      <c r="AX39" s="104">
        <v>43800</v>
      </c>
      <c r="AY39" s="104">
        <v>43831</v>
      </c>
      <c r="AZ39" s="104">
        <v>43862</v>
      </c>
      <c r="BA39" s="50">
        <v>43891</v>
      </c>
      <c r="BB39" s="50">
        <v>43922</v>
      </c>
      <c r="BC39" s="50">
        <v>43952</v>
      </c>
      <c r="BD39" s="50">
        <v>43983</v>
      </c>
      <c r="BE39" s="50">
        <v>44013</v>
      </c>
      <c r="BF39" s="50">
        <v>44044</v>
      </c>
      <c r="BG39" s="50">
        <v>44075</v>
      </c>
      <c r="BH39" s="50">
        <v>44105</v>
      </c>
      <c r="BI39" s="50">
        <v>44136</v>
      </c>
      <c r="BJ39" s="50">
        <v>44166</v>
      </c>
      <c r="BK39" s="50">
        <v>44197</v>
      </c>
      <c r="BL39" s="50">
        <v>44228</v>
      </c>
      <c r="BM39" s="51">
        <v>44256</v>
      </c>
      <c r="BN39" s="51">
        <v>44287</v>
      </c>
      <c r="BO39" s="51">
        <v>44317</v>
      </c>
      <c r="BP39" s="51">
        <v>44348</v>
      </c>
      <c r="BQ39" s="51">
        <v>44378</v>
      </c>
      <c r="BR39" s="51">
        <v>44409</v>
      </c>
      <c r="BS39" s="51">
        <v>44440</v>
      </c>
      <c r="BT39" s="51">
        <v>44470</v>
      </c>
      <c r="BU39" s="51">
        <v>44501</v>
      </c>
      <c r="BV39" s="51">
        <v>44531</v>
      </c>
      <c r="BW39" s="51">
        <v>44562</v>
      </c>
      <c r="BX39" s="51">
        <v>44593</v>
      </c>
      <c r="BY39" s="104">
        <v>44621</v>
      </c>
      <c r="BZ39" s="104">
        <v>44652</v>
      </c>
      <c r="CA39" s="104">
        <v>44682</v>
      </c>
      <c r="CB39" s="104">
        <v>44713</v>
      </c>
      <c r="CC39" s="104">
        <v>44743</v>
      </c>
      <c r="CD39" s="104">
        <v>44774</v>
      </c>
      <c r="CE39" s="104">
        <v>44805</v>
      </c>
      <c r="CF39" s="104">
        <v>44835</v>
      </c>
      <c r="CG39" s="104">
        <v>44866</v>
      </c>
      <c r="CH39" s="104">
        <v>44896</v>
      </c>
      <c r="CI39" s="104">
        <v>44927</v>
      </c>
      <c r="CJ39" s="104">
        <v>44958</v>
      </c>
    </row>
    <row r="40" spans="1:88" ht="15" customHeight="1" x14ac:dyDescent="0.25">
      <c r="A40" s="209" t="s">
        <v>29</v>
      </c>
      <c r="B40" s="45" t="s">
        <v>9</v>
      </c>
      <c r="C40" s="70">
        <v>0</v>
      </c>
      <c r="D40" s="70">
        <v>0</v>
      </c>
      <c r="E40" s="70">
        <v>0</v>
      </c>
      <c r="F40" s="70">
        <v>0</v>
      </c>
      <c r="G40" s="70">
        <v>0</v>
      </c>
      <c r="H40" s="70">
        <v>0</v>
      </c>
      <c r="I40" s="70">
        <v>0</v>
      </c>
      <c r="J40" s="70">
        <v>0</v>
      </c>
      <c r="K40" s="70">
        <v>0</v>
      </c>
      <c r="L40" s="70">
        <v>0</v>
      </c>
      <c r="M40" s="70">
        <v>0</v>
      </c>
      <c r="N40" s="70">
        <v>0</v>
      </c>
      <c r="O40" s="70">
        <v>0</v>
      </c>
      <c r="P40" s="70">
        <v>0</v>
      </c>
      <c r="Q40" s="70">
        <v>0</v>
      </c>
      <c r="R40" s="105">
        <f>'KWh (Cumulative) NLI'!N50</f>
        <v>28380.136334995143</v>
      </c>
      <c r="S40" s="105">
        <f>R40</f>
        <v>28380.136334995143</v>
      </c>
      <c r="T40" s="105">
        <f t="shared" ref="T40:CE40" si="21">S40</f>
        <v>28380.136334995143</v>
      </c>
      <c r="U40" s="105">
        <f t="shared" si="21"/>
        <v>28380.136334995143</v>
      </c>
      <c r="V40" s="105">
        <f t="shared" si="21"/>
        <v>28380.136334995143</v>
      </c>
      <c r="W40" s="105">
        <f t="shared" si="21"/>
        <v>28380.136334995143</v>
      </c>
      <c r="X40" s="105">
        <f t="shared" si="21"/>
        <v>28380.136334995143</v>
      </c>
      <c r="Y40" s="105">
        <f t="shared" si="21"/>
        <v>28380.136334995143</v>
      </c>
      <c r="Z40" s="105">
        <f t="shared" si="21"/>
        <v>28380.136334995143</v>
      </c>
      <c r="AA40" s="105">
        <f t="shared" si="21"/>
        <v>28380.136334995143</v>
      </c>
      <c r="AB40" s="105">
        <f t="shared" si="21"/>
        <v>28380.136334995143</v>
      </c>
      <c r="AC40" s="105">
        <f t="shared" si="21"/>
        <v>28380.136334995143</v>
      </c>
      <c r="AD40" s="105">
        <f t="shared" si="21"/>
        <v>28380.136334995143</v>
      </c>
      <c r="AE40" s="105">
        <f t="shared" si="21"/>
        <v>28380.136334995143</v>
      </c>
      <c r="AF40" s="105">
        <f t="shared" si="21"/>
        <v>28380.136334995143</v>
      </c>
      <c r="AG40" s="105">
        <f t="shared" si="21"/>
        <v>28380.136334995143</v>
      </c>
      <c r="AH40" s="105">
        <f t="shared" si="21"/>
        <v>28380.136334995143</v>
      </c>
      <c r="AI40" s="105">
        <f t="shared" si="21"/>
        <v>28380.136334995143</v>
      </c>
      <c r="AJ40" s="105">
        <f t="shared" si="21"/>
        <v>28380.136334995143</v>
      </c>
      <c r="AK40" s="105">
        <f t="shared" si="21"/>
        <v>28380.136334995143</v>
      </c>
      <c r="AL40" s="105">
        <f t="shared" si="21"/>
        <v>28380.136334995143</v>
      </c>
      <c r="AM40" s="105">
        <f t="shared" si="21"/>
        <v>28380.136334995143</v>
      </c>
      <c r="AN40" s="105">
        <f t="shared" si="21"/>
        <v>28380.136334995143</v>
      </c>
      <c r="AO40" s="105">
        <f t="shared" si="21"/>
        <v>28380.136334995143</v>
      </c>
      <c r="AP40" s="105">
        <f t="shared" si="21"/>
        <v>28380.136334995143</v>
      </c>
      <c r="AQ40" s="105">
        <f t="shared" si="21"/>
        <v>28380.136334995143</v>
      </c>
      <c r="AR40" s="105">
        <f t="shared" si="21"/>
        <v>28380.136334995143</v>
      </c>
      <c r="AS40" s="105">
        <f t="shared" si="21"/>
        <v>28380.136334995143</v>
      </c>
      <c r="AT40" s="105">
        <f t="shared" si="21"/>
        <v>28380.136334995143</v>
      </c>
      <c r="AU40" s="105">
        <f t="shared" si="21"/>
        <v>28380.136334995143</v>
      </c>
      <c r="AV40" s="105">
        <f t="shared" si="21"/>
        <v>28380.136334995143</v>
      </c>
      <c r="AW40" s="105">
        <f t="shared" si="21"/>
        <v>28380.136334995143</v>
      </c>
      <c r="AX40" s="105">
        <f t="shared" si="21"/>
        <v>28380.136334995143</v>
      </c>
      <c r="AY40" s="105">
        <f t="shared" si="21"/>
        <v>28380.136334995143</v>
      </c>
      <c r="AZ40" s="105">
        <f t="shared" si="21"/>
        <v>28380.136334995143</v>
      </c>
      <c r="BA40" s="105">
        <f t="shared" si="21"/>
        <v>28380.136334995143</v>
      </c>
      <c r="BB40" s="105">
        <f t="shared" si="21"/>
        <v>28380.136334995143</v>
      </c>
      <c r="BC40" s="105">
        <f t="shared" si="21"/>
        <v>28380.136334995143</v>
      </c>
      <c r="BD40" s="105">
        <f>'KWh (Cumulative) NLI'!AX50</f>
        <v>2715620.7633211343</v>
      </c>
      <c r="BE40" s="105">
        <f t="shared" si="21"/>
        <v>2715620.7633211343</v>
      </c>
      <c r="BF40" s="105">
        <f t="shared" si="21"/>
        <v>2715620.7633211343</v>
      </c>
      <c r="BG40" s="105">
        <f t="shared" si="21"/>
        <v>2715620.7633211343</v>
      </c>
      <c r="BH40" s="105">
        <f t="shared" si="21"/>
        <v>2715620.7633211343</v>
      </c>
      <c r="BI40" s="105">
        <f t="shared" si="21"/>
        <v>2715620.7633211343</v>
      </c>
      <c r="BJ40" s="105">
        <f t="shared" si="21"/>
        <v>2715620.7633211343</v>
      </c>
      <c r="BK40" s="105">
        <f t="shared" si="21"/>
        <v>2715620.7633211343</v>
      </c>
      <c r="BL40" s="105">
        <f t="shared" si="21"/>
        <v>2715620.7633211343</v>
      </c>
      <c r="BM40" s="105">
        <f t="shared" si="21"/>
        <v>2715620.7633211343</v>
      </c>
      <c r="BN40" s="105">
        <f t="shared" si="21"/>
        <v>2715620.7633211343</v>
      </c>
      <c r="BO40" s="105">
        <f t="shared" si="21"/>
        <v>2715620.7633211343</v>
      </c>
      <c r="BP40" s="105">
        <f t="shared" si="21"/>
        <v>2715620.7633211343</v>
      </c>
      <c r="BQ40" s="105">
        <f t="shared" si="21"/>
        <v>2715620.7633211343</v>
      </c>
      <c r="BR40" s="105">
        <f t="shared" si="21"/>
        <v>2715620.7633211343</v>
      </c>
      <c r="BS40" s="105">
        <f t="shared" si="21"/>
        <v>2715620.7633211343</v>
      </c>
      <c r="BT40" s="105">
        <f t="shared" si="21"/>
        <v>2715620.7633211343</v>
      </c>
      <c r="BU40" s="105">
        <f t="shared" si="21"/>
        <v>2715620.7633211343</v>
      </c>
      <c r="BV40" s="105">
        <f t="shared" si="21"/>
        <v>2715620.7633211343</v>
      </c>
      <c r="BW40" s="105">
        <f t="shared" si="21"/>
        <v>2715620.7633211343</v>
      </c>
      <c r="BX40" s="105">
        <f t="shared" si="21"/>
        <v>2715620.7633211343</v>
      </c>
      <c r="BY40" s="105">
        <f t="shared" si="21"/>
        <v>2715620.7633211343</v>
      </c>
      <c r="BZ40" s="105">
        <f t="shared" si="21"/>
        <v>2715620.7633211343</v>
      </c>
      <c r="CA40" s="105">
        <f t="shared" si="21"/>
        <v>2715620.7633211343</v>
      </c>
      <c r="CB40" s="105">
        <f t="shared" si="21"/>
        <v>2715620.7633211343</v>
      </c>
      <c r="CC40" s="105">
        <f t="shared" si="21"/>
        <v>2715620.7633211343</v>
      </c>
      <c r="CD40" s="105">
        <f t="shared" si="21"/>
        <v>2715620.7633211343</v>
      </c>
      <c r="CE40" s="105">
        <f t="shared" si="21"/>
        <v>2715620.7633211343</v>
      </c>
      <c r="CF40" s="105">
        <f t="shared" ref="CF40:CJ40" si="22">CE40</f>
        <v>2715620.7633211343</v>
      </c>
      <c r="CG40" s="105">
        <f t="shared" si="22"/>
        <v>2715620.7633211343</v>
      </c>
      <c r="CH40" s="105">
        <f t="shared" si="22"/>
        <v>2715620.7633211343</v>
      </c>
      <c r="CI40" s="105">
        <f t="shared" si="22"/>
        <v>2715620.7633211343</v>
      </c>
      <c r="CJ40" s="105">
        <f t="shared" si="22"/>
        <v>2715620.7633211343</v>
      </c>
    </row>
    <row r="41" spans="1:88" x14ac:dyDescent="0.25">
      <c r="A41" s="209"/>
      <c r="B41" s="45" t="s">
        <v>6</v>
      </c>
      <c r="C41" s="70">
        <v>0</v>
      </c>
      <c r="D41" s="70">
        <v>0</v>
      </c>
      <c r="E41" s="70">
        <v>0</v>
      </c>
      <c r="F41" s="70">
        <v>0</v>
      </c>
      <c r="G41" s="70">
        <v>0</v>
      </c>
      <c r="H41" s="70">
        <v>0</v>
      </c>
      <c r="I41" s="70">
        <v>0</v>
      </c>
      <c r="J41" s="70">
        <v>0</v>
      </c>
      <c r="K41" s="70">
        <v>0</v>
      </c>
      <c r="L41" s="70">
        <v>0</v>
      </c>
      <c r="M41" s="70">
        <v>0</v>
      </c>
      <c r="N41" s="70">
        <v>0</v>
      </c>
      <c r="O41" s="70">
        <v>0</v>
      </c>
      <c r="P41" s="70">
        <v>0</v>
      </c>
      <c r="Q41" s="70">
        <v>0</v>
      </c>
      <c r="R41" s="105">
        <f>'KWh (Cumulative) NLI'!N51</f>
        <v>18446.627452060544</v>
      </c>
      <c r="S41" s="105">
        <f t="shared" ref="S41:CD45" si="23">R41</f>
        <v>18446.627452060544</v>
      </c>
      <c r="T41" s="105">
        <f t="shared" si="23"/>
        <v>18446.627452060544</v>
      </c>
      <c r="U41" s="105">
        <f t="shared" si="23"/>
        <v>18446.627452060544</v>
      </c>
      <c r="V41" s="105">
        <f t="shared" si="23"/>
        <v>18446.627452060544</v>
      </c>
      <c r="W41" s="105">
        <f t="shared" si="23"/>
        <v>18446.627452060544</v>
      </c>
      <c r="X41" s="105">
        <f t="shared" si="23"/>
        <v>18446.627452060544</v>
      </c>
      <c r="Y41" s="105">
        <f t="shared" si="23"/>
        <v>18446.627452060544</v>
      </c>
      <c r="Z41" s="105">
        <f t="shared" si="23"/>
        <v>18446.627452060544</v>
      </c>
      <c r="AA41" s="105">
        <f t="shared" si="23"/>
        <v>18446.627452060544</v>
      </c>
      <c r="AB41" s="105">
        <f t="shared" si="23"/>
        <v>18446.627452060544</v>
      </c>
      <c r="AC41" s="105">
        <f t="shared" si="23"/>
        <v>18446.627452060544</v>
      </c>
      <c r="AD41" s="105">
        <f t="shared" si="23"/>
        <v>18446.627452060544</v>
      </c>
      <c r="AE41" s="105">
        <f t="shared" si="23"/>
        <v>18446.627452060544</v>
      </c>
      <c r="AF41" s="105">
        <f t="shared" si="23"/>
        <v>18446.627452060544</v>
      </c>
      <c r="AG41" s="105">
        <f t="shared" si="23"/>
        <v>18446.627452060544</v>
      </c>
      <c r="AH41" s="105">
        <f t="shared" si="23"/>
        <v>18446.627452060544</v>
      </c>
      <c r="AI41" s="105">
        <f t="shared" si="23"/>
        <v>18446.627452060544</v>
      </c>
      <c r="AJ41" s="105">
        <f t="shared" si="23"/>
        <v>18446.627452060544</v>
      </c>
      <c r="AK41" s="105">
        <f t="shared" si="23"/>
        <v>18446.627452060544</v>
      </c>
      <c r="AL41" s="105">
        <f t="shared" si="23"/>
        <v>18446.627452060544</v>
      </c>
      <c r="AM41" s="105">
        <f t="shared" si="23"/>
        <v>18446.627452060544</v>
      </c>
      <c r="AN41" s="105">
        <f t="shared" si="23"/>
        <v>18446.627452060544</v>
      </c>
      <c r="AO41" s="105">
        <f t="shared" si="23"/>
        <v>18446.627452060544</v>
      </c>
      <c r="AP41" s="105">
        <f t="shared" si="23"/>
        <v>18446.627452060544</v>
      </c>
      <c r="AQ41" s="105">
        <f t="shared" si="23"/>
        <v>18446.627452060544</v>
      </c>
      <c r="AR41" s="105">
        <f t="shared" si="23"/>
        <v>18446.627452060544</v>
      </c>
      <c r="AS41" s="105">
        <f t="shared" si="23"/>
        <v>18446.627452060544</v>
      </c>
      <c r="AT41" s="105">
        <f t="shared" si="23"/>
        <v>18446.627452060544</v>
      </c>
      <c r="AU41" s="105">
        <f t="shared" si="23"/>
        <v>18446.627452060544</v>
      </c>
      <c r="AV41" s="105">
        <f t="shared" si="23"/>
        <v>18446.627452060544</v>
      </c>
      <c r="AW41" s="105">
        <f t="shared" si="23"/>
        <v>18446.627452060544</v>
      </c>
      <c r="AX41" s="105">
        <f t="shared" si="23"/>
        <v>18446.627452060544</v>
      </c>
      <c r="AY41" s="105">
        <f t="shared" si="23"/>
        <v>18446.627452060544</v>
      </c>
      <c r="AZ41" s="105">
        <f t="shared" si="23"/>
        <v>18446.627452060544</v>
      </c>
      <c r="BA41" s="105">
        <f t="shared" si="23"/>
        <v>18446.627452060544</v>
      </c>
      <c r="BB41" s="105">
        <f t="shared" si="23"/>
        <v>18446.627452060544</v>
      </c>
      <c r="BC41" s="105">
        <f t="shared" si="23"/>
        <v>18446.627452060544</v>
      </c>
      <c r="BD41" s="105">
        <f>'KWh (Cumulative) NLI'!AX51</f>
        <v>574752.5218932702</v>
      </c>
      <c r="BE41" s="105">
        <f t="shared" si="23"/>
        <v>574752.5218932702</v>
      </c>
      <c r="BF41" s="105">
        <f t="shared" si="23"/>
        <v>574752.5218932702</v>
      </c>
      <c r="BG41" s="105">
        <f t="shared" si="23"/>
        <v>574752.5218932702</v>
      </c>
      <c r="BH41" s="105">
        <f t="shared" si="23"/>
        <v>574752.5218932702</v>
      </c>
      <c r="BI41" s="105">
        <f t="shared" si="23"/>
        <v>574752.5218932702</v>
      </c>
      <c r="BJ41" s="105">
        <f t="shared" si="23"/>
        <v>574752.5218932702</v>
      </c>
      <c r="BK41" s="105">
        <f t="shared" si="23"/>
        <v>574752.5218932702</v>
      </c>
      <c r="BL41" s="105">
        <f t="shared" si="23"/>
        <v>574752.5218932702</v>
      </c>
      <c r="BM41" s="105">
        <f t="shared" si="23"/>
        <v>574752.5218932702</v>
      </c>
      <c r="BN41" s="105">
        <f t="shared" si="23"/>
        <v>574752.5218932702</v>
      </c>
      <c r="BO41" s="105">
        <f t="shared" si="23"/>
        <v>574752.5218932702</v>
      </c>
      <c r="BP41" s="105">
        <f t="shared" si="23"/>
        <v>574752.5218932702</v>
      </c>
      <c r="BQ41" s="105">
        <f t="shared" si="23"/>
        <v>574752.5218932702</v>
      </c>
      <c r="BR41" s="105">
        <f t="shared" si="23"/>
        <v>574752.5218932702</v>
      </c>
      <c r="BS41" s="105">
        <f t="shared" si="23"/>
        <v>574752.5218932702</v>
      </c>
      <c r="BT41" s="105">
        <f t="shared" si="23"/>
        <v>574752.5218932702</v>
      </c>
      <c r="BU41" s="105">
        <f t="shared" si="23"/>
        <v>574752.5218932702</v>
      </c>
      <c r="BV41" s="105">
        <f t="shared" si="23"/>
        <v>574752.5218932702</v>
      </c>
      <c r="BW41" s="105">
        <f t="shared" si="23"/>
        <v>574752.5218932702</v>
      </c>
      <c r="BX41" s="105">
        <f t="shared" si="23"/>
        <v>574752.5218932702</v>
      </c>
      <c r="BY41" s="105">
        <f t="shared" si="23"/>
        <v>574752.5218932702</v>
      </c>
      <c r="BZ41" s="105">
        <f t="shared" si="23"/>
        <v>574752.5218932702</v>
      </c>
      <c r="CA41" s="105">
        <f t="shared" si="23"/>
        <v>574752.5218932702</v>
      </c>
      <c r="CB41" s="105">
        <f t="shared" si="23"/>
        <v>574752.5218932702</v>
      </c>
      <c r="CC41" s="105">
        <f t="shared" si="23"/>
        <v>574752.5218932702</v>
      </c>
      <c r="CD41" s="105">
        <f t="shared" si="23"/>
        <v>574752.5218932702</v>
      </c>
      <c r="CE41" s="105">
        <f t="shared" ref="CE41:CJ44" si="24">CD41</f>
        <v>574752.5218932702</v>
      </c>
      <c r="CF41" s="105">
        <f t="shared" si="24"/>
        <v>574752.5218932702</v>
      </c>
      <c r="CG41" s="105">
        <f t="shared" si="24"/>
        <v>574752.5218932702</v>
      </c>
      <c r="CH41" s="105">
        <f t="shared" si="24"/>
        <v>574752.5218932702</v>
      </c>
      <c r="CI41" s="105">
        <f t="shared" si="24"/>
        <v>574752.5218932702</v>
      </c>
      <c r="CJ41" s="105">
        <f t="shared" si="24"/>
        <v>574752.5218932702</v>
      </c>
    </row>
    <row r="42" spans="1:88" x14ac:dyDescent="0.25">
      <c r="A42" s="209"/>
      <c r="B42" s="45" t="s">
        <v>10</v>
      </c>
      <c r="C42" s="70">
        <v>0</v>
      </c>
      <c r="D42" s="70">
        <v>0</v>
      </c>
      <c r="E42" s="70">
        <v>0</v>
      </c>
      <c r="F42" s="70">
        <v>0</v>
      </c>
      <c r="G42" s="70">
        <v>0</v>
      </c>
      <c r="H42" s="70">
        <v>0</v>
      </c>
      <c r="I42" s="70">
        <v>0</v>
      </c>
      <c r="J42" s="70">
        <v>0</v>
      </c>
      <c r="K42" s="70">
        <v>0</v>
      </c>
      <c r="L42" s="70">
        <v>0</v>
      </c>
      <c r="M42" s="70">
        <v>0</v>
      </c>
      <c r="N42" s="70">
        <v>0</v>
      </c>
      <c r="O42" s="70">
        <v>0</v>
      </c>
      <c r="P42" s="70">
        <v>0</v>
      </c>
      <c r="Q42" s="70">
        <v>0</v>
      </c>
      <c r="R42" s="105">
        <f>'KWh (Cumulative) NLI'!N52</f>
        <v>0</v>
      </c>
      <c r="S42" s="105">
        <f t="shared" ref="S42" si="25">R42</f>
        <v>0</v>
      </c>
      <c r="T42" s="105">
        <f t="shared" si="23"/>
        <v>0</v>
      </c>
      <c r="U42" s="105">
        <f t="shared" si="23"/>
        <v>0</v>
      </c>
      <c r="V42" s="105">
        <f t="shared" si="23"/>
        <v>0</v>
      </c>
      <c r="W42" s="105">
        <f t="shared" si="23"/>
        <v>0</v>
      </c>
      <c r="X42" s="105">
        <f t="shared" si="23"/>
        <v>0</v>
      </c>
      <c r="Y42" s="105">
        <f t="shared" si="23"/>
        <v>0</v>
      </c>
      <c r="Z42" s="105">
        <f t="shared" si="23"/>
        <v>0</v>
      </c>
      <c r="AA42" s="105">
        <f t="shared" si="23"/>
        <v>0</v>
      </c>
      <c r="AB42" s="105">
        <f t="shared" si="23"/>
        <v>0</v>
      </c>
      <c r="AC42" s="105">
        <f t="shared" si="23"/>
        <v>0</v>
      </c>
      <c r="AD42" s="105">
        <f t="shared" si="23"/>
        <v>0</v>
      </c>
      <c r="AE42" s="105">
        <f t="shared" si="23"/>
        <v>0</v>
      </c>
      <c r="AF42" s="105">
        <f t="shared" si="23"/>
        <v>0</v>
      </c>
      <c r="AG42" s="105">
        <f t="shared" si="23"/>
        <v>0</v>
      </c>
      <c r="AH42" s="105">
        <f t="shared" si="23"/>
        <v>0</v>
      </c>
      <c r="AI42" s="105">
        <f t="shared" si="23"/>
        <v>0</v>
      </c>
      <c r="AJ42" s="105">
        <f t="shared" si="23"/>
        <v>0</v>
      </c>
      <c r="AK42" s="105">
        <f t="shared" si="23"/>
        <v>0</v>
      </c>
      <c r="AL42" s="105">
        <f t="shared" si="23"/>
        <v>0</v>
      </c>
      <c r="AM42" s="105">
        <f t="shared" si="23"/>
        <v>0</v>
      </c>
      <c r="AN42" s="105">
        <f t="shared" si="23"/>
        <v>0</v>
      </c>
      <c r="AO42" s="105">
        <f t="shared" si="23"/>
        <v>0</v>
      </c>
      <c r="AP42" s="105">
        <f t="shared" si="23"/>
        <v>0</v>
      </c>
      <c r="AQ42" s="105">
        <f t="shared" si="23"/>
        <v>0</v>
      </c>
      <c r="AR42" s="105">
        <f t="shared" si="23"/>
        <v>0</v>
      </c>
      <c r="AS42" s="105">
        <f t="shared" si="23"/>
        <v>0</v>
      </c>
      <c r="AT42" s="105">
        <f t="shared" si="23"/>
        <v>0</v>
      </c>
      <c r="AU42" s="105">
        <f t="shared" si="23"/>
        <v>0</v>
      </c>
      <c r="AV42" s="105">
        <f t="shared" si="23"/>
        <v>0</v>
      </c>
      <c r="AW42" s="105">
        <f t="shared" si="23"/>
        <v>0</v>
      </c>
      <c r="AX42" s="105">
        <f t="shared" si="23"/>
        <v>0</v>
      </c>
      <c r="AY42" s="105">
        <f t="shared" si="23"/>
        <v>0</v>
      </c>
      <c r="AZ42" s="105">
        <f t="shared" si="23"/>
        <v>0</v>
      </c>
      <c r="BA42" s="105">
        <f t="shared" si="23"/>
        <v>0</v>
      </c>
      <c r="BB42" s="105">
        <f t="shared" si="23"/>
        <v>0</v>
      </c>
      <c r="BC42" s="105">
        <f t="shared" si="23"/>
        <v>0</v>
      </c>
      <c r="BD42" s="105">
        <f>'KWh (Cumulative) NLI'!AX52</f>
        <v>33389.948670205064</v>
      </c>
      <c r="BE42" s="105">
        <f t="shared" si="23"/>
        <v>33389.948670205064</v>
      </c>
      <c r="BF42" s="105">
        <f t="shared" si="23"/>
        <v>33389.948670205064</v>
      </c>
      <c r="BG42" s="105">
        <f t="shared" si="23"/>
        <v>33389.948670205064</v>
      </c>
      <c r="BH42" s="105">
        <f t="shared" si="23"/>
        <v>33389.948670205064</v>
      </c>
      <c r="BI42" s="105">
        <f t="shared" si="23"/>
        <v>33389.948670205064</v>
      </c>
      <c r="BJ42" s="105">
        <f t="shared" si="23"/>
        <v>33389.948670205064</v>
      </c>
      <c r="BK42" s="105">
        <f t="shared" si="23"/>
        <v>33389.948670205064</v>
      </c>
      <c r="BL42" s="105">
        <f t="shared" si="23"/>
        <v>33389.948670205064</v>
      </c>
      <c r="BM42" s="105">
        <f t="shared" si="23"/>
        <v>33389.948670205064</v>
      </c>
      <c r="BN42" s="105">
        <f t="shared" si="23"/>
        <v>33389.948670205064</v>
      </c>
      <c r="BO42" s="105">
        <f t="shared" si="23"/>
        <v>33389.948670205064</v>
      </c>
      <c r="BP42" s="105">
        <f t="shared" si="23"/>
        <v>33389.948670205064</v>
      </c>
      <c r="BQ42" s="105">
        <f t="shared" si="23"/>
        <v>33389.948670205064</v>
      </c>
      <c r="BR42" s="105">
        <f t="shared" si="23"/>
        <v>33389.948670205064</v>
      </c>
      <c r="BS42" s="105">
        <f t="shared" si="23"/>
        <v>33389.948670205064</v>
      </c>
      <c r="BT42" s="105">
        <f t="shared" si="23"/>
        <v>33389.948670205064</v>
      </c>
      <c r="BU42" s="105">
        <f t="shared" si="23"/>
        <v>33389.948670205064</v>
      </c>
      <c r="BV42" s="105">
        <f t="shared" si="23"/>
        <v>33389.948670205064</v>
      </c>
      <c r="BW42" s="105">
        <f t="shared" si="23"/>
        <v>33389.948670205064</v>
      </c>
      <c r="BX42" s="105">
        <f t="shared" si="23"/>
        <v>33389.948670205064</v>
      </c>
      <c r="BY42" s="105">
        <f t="shared" si="23"/>
        <v>33389.948670205064</v>
      </c>
      <c r="BZ42" s="105">
        <f t="shared" si="23"/>
        <v>33389.948670205064</v>
      </c>
      <c r="CA42" s="105">
        <f t="shared" si="23"/>
        <v>33389.948670205064</v>
      </c>
      <c r="CB42" s="105">
        <f t="shared" si="23"/>
        <v>33389.948670205064</v>
      </c>
      <c r="CC42" s="105">
        <f t="shared" si="23"/>
        <v>33389.948670205064</v>
      </c>
      <c r="CD42" s="105">
        <f t="shared" si="23"/>
        <v>33389.948670205064</v>
      </c>
      <c r="CE42" s="105">
        <f t="shared" si="24"/>
        <v>33389.948670205064</v>
      </c>
      <c r="CF42" s="105">
        <f t="shared" si="24"/>
        <v>33389.948670205064</v>
      </c>
      <c r="CG42" s="105">
        <f t="shared" si="24"/>
        <v>33389.948670205064</v>
      </c>
      <c r="CH42" s="105">
        <f t="shared" si="24"/>
        <v>33389.948670205064</v>
      </c>
      <c r="CI42" s="105">
        <f t="shared" si="24"/>
        <v>33389.948670205064</v>
      </c>
      <c r="CJ42" s="105">
        <f t="shared" si="24"/>
        <v>33389.948670205064</v>
      </c>
    </row>
    <row r="43" spans="1:88" x14ac:dyDescent="0.25">
      <c r="A43" s="209"/>
      <c r="B43" s="45" t="s">
        <v>1</v>
      </c>
      <c r="C43" s="70">
        <v>0</v>
      </c>
      <c r="D43" s="70">
        <v>0</v>
      </c>
      <c r="E43" s="70">
        <v>0</v>
      </c>
      <c r="F43" s="70">
        <v>0</v>
      </c>
      <c r="G43" s="70">
        <v>0</v>
      </c>
      <c r="H43" s="70">
        <v>0</v>
      </c>
      <c r="I43" s="70">
        <v>0</v>
      </c>
      <c r="J43" s="70">
        <v>0</v>
      </c>
      <c r="K43" s="70">
        <v>0</v>
      </c>
      <c r="L43" s="70">
        <v>0</v>
      </c>
      <c r="M43" s="70">
        <v>0</v>
      </c>
      <c r="N43" s="70">
        <v>0</v>
      </c>
      <c r="O43" s="70">
        <v>0</v>
      </c>
      <c r="P43" s="70">
        <v>0</v>
      </c>
      <c r="Q43" s="70">
        <v>0</v>
      </c>
      <c r="R43" s="105">
        <f>'KWh (Cumulative) NLI'!N53</f>
        <v>181012.99167127232</v>
      </c>
      <c r="S43" s="105">
        <f t="shared" ref="S43" si="26">R43</f>
        <v>181012.99167127232</v>
      </c>
      <c r="T43" s="105">
        <f t="shared" si="23"/>
        <v>181012.99167127232</v>
      </c>
      <c r="U43" s="105">
        <f t="shared" si="23"/>
        <v>181012.99167127232</v>
      </c>
      <c r="V43" s="105">
        <f t="shared" si="23"/>
        <v>181012.99167127232</v>
      </c>
      <c r="W43" s="105">
        <f t="shared" si="23"/>
        <v>181012.99167127232</v>
      </c>
      <c r="X43" s="105">
        <f t="shared" si="23"/>
        <v>181012.99167127232</v>
      </c>
      <c r="Y43" s="105">
        <f t="shared" si="23"/>
        <v>181012.99167127232</v>
      </c>
      <c r="Z43" s="105">
        <f t="shared" si="23"/>
        <v>181012.99167127232</v>
      </c>
      <c r="AA43" s="105">
        <f t="shared" si="23"/>
        <v>181012.99167127232</v>
      </c>
      <c r="AB43" s="105">
        <f t="shared" si="23"/>
        <v>181012.99167127232</v>
      </c>
      <c r="AC43" s="105">
        <f t="shared" si="23"/>
        <v>181012.99167127232</v>
      </c>
      <c r="AD43" s="105">
        <f t="shared" si="23"/>
        <v>181012.99167127232</v>
      </c>
      <c r="AE43" s="105">
        <f t="shared" si="23"/>
        <v>181012.99167127232</v>
      </c>
      <c r="AF43" s="105">
        <f t="shared" si="23"/>
        <v>181012.99167127232</v>
      </c>
      <c r="AG43" s="105">
        <f t="shared" si="23"/>
        <v>181012.99167127232</v>
      </c>
      <c r="AH43" s="105">
        <f t="shared" si="23"/>
        <v>181012.99167127232</v>
      </c>
      <c r="AI43" s="105">
        <f t="shared" si="23"/>
        <v>181012.99167127232</v>
      </c>
      <c r="AJ43" s="105">
        <f t="shared" si="23"/>
        <v>181012.99167127232</v>
      </c>
      <c r="AK43" s="105">
        <f t="shared" si="23"/>
        <v>181012.99167127232</v>
      </c>
      <c r="AL43" s="105">
        <f t="shared" si="23"/>
        <v>181012.99167127232</v>
      </c>
      <c r="AM43" s="105">
        <f t="shared" si="23"/>
        <v>181012.99167127232</v>
      </c>
      <c r="AN43" s="105">
        <f t="shared" si="23"/>
        <v>181012.99167127232</v>
      </c>
      <c r="AO43" s="105">
        <f t="shared" si="23"/>
        <v>181012.99167127232</v>
      </c>
      <c r="AP43" s="105">
        <f t="shared" si="23"/>
        <v>181012.99167127232</v>
      </c>
      <c r="AQ43" s="105">
        <f t="shared" si="23"/>
        <v>181012.99167127232</v>
      </c>
      <c r="AR43" s="105">
        <f t="shared" si="23"/>
        <v>181012.99167127232</v>
      </c>
      <c r="AS43" s="105">
        <f t="shared" si="23"/>
        <v>181012.99167127232</v>
      </c>
      <c r="AT43" s="105">
        <f t="shared" si="23"/>
        <v>181012.99167127232</v>
      </c>
      <c r="AU43" s="105">
        <f t="shared" si="23"/>
        <v>181012.99167127232</v>
      </c>
      <c r="AV43" s="105">
        <f t="shared" si="23"/>
        <v>181012.99167127232</v>
      </c>
      <c r="AW43" s="105">
        <f t="shared" si="23"/>
        <v>181012.99167127232</v>
      </c>
      <c r="AX43" s="105">
        <f t="shared" si="23"/>
        <v>181012.99167127232</v>
      </c>
      <c r="AY43" s="105">
        <f t="shared" si="23"/>
        <v>181012.99167127232</v>
      </c>
      <c r="AZ43" s="105">
        <f t="shared" si="23"/>
        <v>181012.99167127232</v>
      </c>
      <c r="BA43" s="105">
        <f t="shared" si="23"/>
        <v>181012.99167127232</v>
      </c>
      <c r="BB43" s="105">
        <f t="shared" si="23"/>
        <v>181012.99167127232</v>
      </c>
      <c r="BC43" s="105">
        <f t="shared" si="23"/>
        <v>181012.99167127232</v>
      </c>
      <c r="BD43" s="105">
        <f>'KWh (Cumulative) NLI'!AX53</f>
        <v>14378384.196808215</v>
      </c>
      <c r="BE43" s="105">
        <f t="shared" si="23"/>
        <v>14378384.196808215</v>
      </c>
      <c r="BF43" s="105">
        <f t="shared" si="23"/>
        <v>14378384.196808215</v>
      </c>
      <c r="BG43" s="105">
        <f t="shared" si="23"/>
        <v>14378384.196808215</v>
      </c>
      <c r="BH43" s="105">
        <f t="shared" si="23"/>
        <v>14378384.196808215</v>
      </c>
      <c r="BI43" s="105">
        <f t="shared" si="23"/>
        <v>14378384.196808215</v>
      </c>
      <c r="BJ43" s="105">
        <f t="shared" si="23"/>
        <v>14378384.196808215</v>
      </c>
      <c r="BK43" s="105">
        <f t="shared" si="23"/>
        <v>14378384.196808215</v>
      </c>
      <c r="BL43" s="105">
        <f t="shared" si="23"/>
        <v>14378384.196808215</v>
      </c>
      <c r="BM43" s="105">
        <f t="shared" si="23"/>
        <v>14378384.196808215</v>
      </c>
      <c r="BN43" s="105">
        <f t="shared" si="23"/>
        <v>14378384.196808215</v>
      </c>
      <c r="BO43" s="105">
        <f t="shared" si="23"/>
        <v>14378384.196808215</v>
      </c>
      <c r="BP43" s="105">
        <f t="shared" si="23"/>
        <v>14378384.196808215</v>
      </c>
      <c r="BQ43" s="105">
        <f t="shared" si="23"/>
        <v>14378384.196808215</v>
      </c>
      <c r="BR43" s="105">
        <f t="shared" si="23"/>
        <v>14378384.196808215</v>
      </c>
      <c r="BS43" s="105">
        <f t="shared" si="23"/>
        <v>14378384.196808215</v>
      </c>
      <c r="BT43" s="105">
        <f t="shared" si="23"/>
        <v>14378384.196808215</v>
      </c>
      <c r="BU43" s="105">
        <f t="shared" si="23"/>
        <v>14378384.196808215</v>
      </c>
      <c r="BV43" s="105">
        <f t="shared" si="23"/>
        <v>14378384.196808215</v>
      </c>
      <c r="BW43" s="105">
        <f t="shared" si="23"/>
        <v>14378384.196808215</v>
      </c>
      <c r="BX43" s="105">
        <f t="shared" si="23"/>
        <v>14378384.196808215</v>
      </c>
      <c r="BY43" s="105">
        <f t="shared" si="23"/>
        <v>14378384.196808215</v>
      </c>
      <c r="BZ43" s="105">
        <f t="shared" si="23"/>
        <v>14378384.196808215</v>
      </c>
      <c r="CA43" s="105">
        <f t="shared" si="23"/>
        <v>14378384.196808215</v>
      </c>
      <c r="CB43" s="105">
        <f t="shared" si="23"/>
        <v>14378384.196808215</v>
      </c>
      <c r="CC43" s="105">
        <f t="shared" si="23"/>
        <v>14378384.196808215</v>
      </c>
      <c r="CD43" s="105">
        <f t="shared" si="23"/>
        <v>14378384.196808215</v>
      </c>
      <c r="CE43" s="105">
        <f t="shared" si="24"/>
        <v>14378384.196808215</v>
      </c>
      <c r="CF43" s="105">
        <f t="shared" si="24"/>
        <v>14378384.196808215</v>
      </c>
      <c r="CG43" s="105">
        <f t="shared" si="24"/>
        <v>14378384.196808215</v>
      </c>
      <c r="CH43" s="105">
        <f t="shared" si="24"/>
        <v>14378384.196808215</v>
      </c>
      <c r="CI43" s="105">
        <f t="shared" si="24"/>
        <v>14378384.196808215</v>
      </c>
      <c r="CJ43" s="105">
        <f t="shared" si="24"/>
        <v>14378384.196808215</v>
      </c>
    </row>
    <row r="44" spans="1:88" x14ac:dyDescent="0.25">
      <c r="A44" s="209"/>
      <c r="B44" s="45" t="s">
        <v>11</v>
      </c>
      <c r="C44" s="70">
        <v>0</v>
      </c>
      <c r="D44" s="70">
        <v>0</v>
      </c>
      <c r="E44" s="70">
        <v>0</v>
      </c>
      <c r="F44" s="70">
        <v>0</v>
      </c>
      <c r="G44" s="70">
        <v>0</v>
      </c>
      <c r="H44" s="70">
        <v>0</v>
      </c>
      <c r="I44" s="70">
        <v>0</v>
      </c>
      <c r="J44" s="70">
        <v>0</v>
      </c>
      <c r="K44" s="70">
        <v>0</v>
      </c>
      <c r="L44" s="70">
        <v>0</v>
      </c>
      <c r="M44" s="70">
        <v>0</v>
      </c>
      <c r="N44" s="70">
        <v>0</v>
      </c>
      <c r="O44" s="70">
        <v>0</v>
      </c>
      <c r="P44" s="70">
        <v>0</v>
      </c>
      <c r="Q44" s="70">
        <v>0</v>
      </c>
      <c r="R44" s="105">
        <f>'KWh (Cumulative) NLI'!N54</f>
        <v>86123.920674404304</v>
      </c>
      <c r="S44" s="105">
        <f t="shared" ref="S44" si="27">R44</f>
        <v>86123.920674404304</v>
      </c>
      <c r="T44" s="105">
        <f t="shared" si="23"/>
        <v>86123.920674404304</v>
      </c>
      <c r="U44" s="105">
        <f t="shared" si="23"/>
        <v>86123.920674404304</v>
      </c>
      <c r="V44" s="105">
        <f t="shared" si="23"/>
        <v>86123.920674404304</v>
      </c>
      <c r="W44" s="105">
        <f t="shared" si="23"/>
        <v>86123.920674404304</v>
      </c>
      <c r="X44" s="105">
        <f t="shared" si="23"/>
        <v>86123.920674404304</v>
      </c>
      <c r="Y44" s="105">
        <f t="shared" si="23"/>
        <v>86123.920674404304</v>
      </c>
      <c r="Z44" s="105">
        <f t="shared" si="23"/>
        <v>86123.920674404304</v>
      </c>
      <c r="AA44" s="105">
        <f t="shared" si="23"/>
        <v>86123.920674404304</v>
      </c>
      <c r="AB44" s="105">
        <f t="shared" si="23"/>
        <v>86123.920674404304</v>
      </c>
      <c r="AC44" s="105">
        <f t="shared" si="23"/>
        <v>86123.920674404304</v>
      </c>
      <c r="AD44" s="105">
        <f t="shared" si="23"/>
        <v>86123.920674404304</v>
      </c>
      <c r="AE44" s="105">
        <f t="shared" si="23"/>
        <v>86123.920674404304</v>
      </c>
      <c r="AF44" s="105">
        <f t="shared" si="23"/>
        <v>86123.920674404304</v>
      </c>
      <c r="AG44" s="105">
        <f t="shared" si="23"/>
        <v>86123.920674404304</v>
      </c>
      <c r="AH44" s="105">
        <f t="shared" si="23"/>
        <v>86123.920674404304</v>
      </c>
      <c r="AI44" s="105">
        <f t="shared" si="23"/>
        <v>86123.920674404304</v>
      </c>
      <c r="AJ44" s="105">
        <f t="shared" si="23"/>
        <v>86123.920674404304</v>
      </c>
      <c r="AK44" s="105">
        <f t="shared" si="23"/>
        <v>86123.920674404304</v>
      </c>
      <c r="AL44" s="105">
        <f t="shared" si="23"/>
        <v>86123.920674404304</v>
      </c>
      <c r="AM44" s="105">
        <f t="shared" si="23"/>
        <v>86123.920674404304</v>
      </c>
      <c r="AN44" s="105">
        <f t="shared" si="23"/>
        <v>86123.920674404304</v>
      </c>
      <c r="AO44" s="105">
        <f t="shared" si="23"/>
        <v>86123.920674404304</v>
      </c>
      <c r="AP44" s="105">
        <f t="shared" si="23"/>
        <v>86123.920674404304</v>
      </c>
      <c r="AQ44" s="105">
        <f t="shared" si="23"/>
        <v>86123.920674404304</v>
      </c>
      <c r="AR44" s="105">
        <f t="shared" si="23"/>
        <v>86123.920674404304</v>
      </c>
      <c r="AS44" s="105">
        <f t="shared" si="23"/>
        <v>86123.920674404304</v>
      </c>
      <c r="AT44" s="105">
        <f t="shared" si="23"/>
        <v>86123.920674404304</v>
      </c>
      <c r="AU44" s="105">
        <f t="shared" si="23"/>
        <v>86123.920674404304</v>
      </c>
      <c r="AV44" s="105">
        <f t="shared" si="23"/>
        <v>86123.920674404304</v>
      </c>
      <c r="AW44" s="105">
        <f t="shared" si="23"/>
        <v>86123.920674404304</v>
      </c>
      <c r="AX44" s="105">
        <f t="shared" si="23"/>
        <v>86123.920674404304</v>
      </c>
      <c r="AY44" s="105">
        <f t="shared" si="23"/>
        <v>86123.920674404304</v>
      </c>
      <c r="AZ44" s="105">
        <f t="shared" si="23"/>
        <v>86123.920674404304</v>
      </c>
      <c r="BA44" s="105">
        <f t="shared" si="23"/>
        <v>86123.920674404304</v>
      </c>
      <c r="BB44" s="105">
        <f t="shared" si="23"/>
        <v>86123.920674404304</v>
      </c>
      <c r="BC44" s="105">
        <f t="shared" si="23"/>
        <v>86123.920674404304</v>
      </c>
      <c r="BD44" s="105">
        <f>'KWh (Cumulative) NLI'!AX54</f>
        <v>18115192.776717402</v>
      </c>
      <c r="BE44" s="105">
        <f t="shared" si="23"/>
        <v>18115192.776717402</v>
      </c>
      <c r="BF44" s="105">
        <f t="shared" si="23"/>
        <v>18115192.776717402</v>
      </c>
      <c r="BG44" s="105">
        <f t="shared" si="23"/>
        <v>18115192.776717402</v>
      </c>
      <c r="BH44" s="105">
        <f t="shared" si="23"/>
        <v>18115192.776717402</v>
      </c>
      <c r="BI44" s="105">
        <f t="shared" si="23"/>
        <v>18115192.776717402</v>
      </c>
      <c r="BJ44" s="105">
        <f t="shared" si="23"/>
        <v>18115192.776717402</v>
      </c>
      <c r="BK44" s="105">
        <f t="shared" si="23"/>
        <v>18115192.776717402</v>
      </c>
      <c r="BL44" s="105">
        <f t="shared" si="23"/>
        <v>18115192.776717402</v>
      </c>
      <c r="BM44" s="105">
        <f t="shared" si="23"/>
        <v>18115192.776717402</v>
      </c>
      <c r="BN44" s="105">
        <f t="shared" si="23"/>
        <v>18115192.776717402</v>
      </c>
      <c r="BO44" s="105">
        <f t="shared" si="23"/>
        <v>18115192.776717402</v>
      </c>
      <c r="BP44" s="105">
        <f t="shared" si="23"/>
        <v>18115192.776717402</v>
      </c>
      <c r="BQ44" s="105">
        <f t="shared" si="23"/>
        <v>18115192.776717402</v>
      </c>
      <c r="BR44" s="105">
        <f t="shared" si="23"/>
        <v>18115192.776717402</v>
      </c>
      <c r="BS44" s="105">
        <f t="shared" si="23"/>
        <v>18115192.776717402</v>
      </c>
      <c r="BT44" s="105">
        <f t="shared" si="23"/>
        <v>18115192.776717402</v>
      </c>
      <c r="BU44" s="105">
        <f t="shared" si="23"/>
        <v>18115192.776717402</v>
      </c>
      <c r="BV44" s="105">
        <f t="shared" si="23"/>
        <v>18115192.776717402</v>
      </c>
      <c r="BW44" s="105">
        <f t="shared" si="23"/>
        <v>18115192.776717402</v>
      </c>
      <c r="BX44" s="105">
        <f t="shared" si="23"/>
        <v>18115192.776717402</v>
      </c>
      <c r="BY44" s="105">
        <f t="shared" si="23"/>
        <v>18115192.776717402</v>
      </c>
      <c r="BZ44" s="105">
        <f t="shared" si="23"/>
        <v>18115192.776717402</v>
      </c>
      <c r="CA44" s="105">
        <f t="shared" si="23"/>
        <v>18115192.776717402</v>
      </c>
      <c r="CB44" s="105">
        <f t="shared" si="23"/>
        <v>18115192.776717402</v>
      </c>
      <c r="CC44" s="105">
        <f t="shared" si="23"/>
        <v>18115192.776717402</v>
      </c>
      <c r="CD44" s="105">
        <f t="shared" si="23"/>
        <v>18115192.776717402</v>
      </c>
      <c r="CE44" s="105">
        <f t="shared" si="24"/>
        <v>18115192.776717402</v>
      </c>
      <c r="CF44" s="105">
        <f t="shared" si="24"/>
        <v>18115192.776717402</v>
      </c>
      <c r="CG44" s="105">
        <f t="shared" si="24"/>
        <v>18115192.776717402</v>
      </c>
      <c r="CH44" s="105">
        <f t="shared" si="24"/>
        <v>18115192.776717402</v>
      </c>
      <c r="CI44" s="105">
        <f t="shared" si="24"/>
        <v>18115192.776717402</v>
      </c>
      <c r="CJ44" s="105">
        <f t="shared" si="24"/>
        <v>18115192.776717402</v>
      </c>
    </row>
    <row r="45" spans="1:88" x14ac:dyDescent="0.25">
      <c r="A45" s="209"/>
      <c r="B45" s="45" t="s">
        <v>12</v>
      </c>
      <c r="C45" s="70">
        <v>0</v>
      </c>
      <c r="D45" s="70">
        <v>0</v>
      </c>
      <c r="E45" s="70">
        <v>0</v>
      </c>
      <c r="F45" s="70">
        <v>0</v>
      </c>
      <c r="G45" s="70">
        <v>0</v>
      </c>
      <c r="H45" s="70">
        <v>0</v>
      </c>
      <c r="I45" s="70">
        <v>0</v>
      </c>
      <c r="J45" s="70">
        <v>0</v>
      </c>
      <c r="K45" s="70">
        <v>0</v>
      </c>
      <c r="L45" s="70">
        <v>0</v>
      </c>
      <c r="M45" s="70">
        <v>0</v>
      </c>
      <c r="N45" s="70">
        <v>0</v>
      </c>
      <c r="O45" s="70">
        <v>0</v>
      </c>
      <c r="P45" s="70">
        <v>0</v>
      </c>
      <c r="Q45" s="70">
        <v>0</v>
      </c>
      <c r="R45" s="105">
        <f>'KWh (Cumulative) NLI'!N55</f>
        <v>0</v>
      </c>
      <c r="S45" s="105">
        <f t="shared" ref="S45" si="28">R45</f>
        <v>0</v>
      </c>
      <c r="T45" s="105">
        <f t="shared" si="23"/>
        <v>0</v>
      </c>
      <c r="U45" s="105">
        <f t="shared" si="23"/>
        <v>0</v>
      </c>
      <c r="V45" s="105">
        <f t="shared" ref="V45:CG48" si="29">U45</f>
        <v>0</v>
      </c>
      <c r="W45" s="105">
        <f t="shared" si="29"/>
        <v>0</v>
      </c>
      <c r="X45" s="105">
        <f t="shared" si="29"/>
        <v>0</v>
      </c>
      <c r="Y45" s="105">
        <f t="shared" si="29"/>
        <v>0</v>
      </c>
      <c r="Z45" s="105">
        <f t="shared" si="29"/>
        <v>0</v>
      </c>
      <c r="AA45" s="105">
        <f t="shared" si="29"/>
        <v>0</v>
      </c>
      <c r="AB45" s="105">
        <f t="shared" si="29"/>
        <v>0</v>
      </c>
      <c r="AC45" s="105">
        <f t="shared" si="29"/>
        <v>0</v>
      </c>
      <c r="AD45" s="105">
        <f t="shared" si="29"/>
        <v>0</v>
      </c>
      <c r="AE45" s="105">
        <f t="shared" si="29"/>
        <v>0</v>
      </c>
      <c r="AF45" s="105">
        <f t="shared" si="29"/>
        <v>0</v>
      </c>
      <c r="AG45" s="105">
        <f t="shared" si="29"/>
        <v>0</v>
      </c>
      <c r="AH45" s="105">
        <f t="shared" si="29"/>
        <v>0</v>
      </c>
      <c r="AI45" s="105">
        <f t="shared" si="29"/>
        <v>0</v>
      </c>
      <c r="AJ45" s="105">
        <f t="shared" si="29"/>
        <v>0</v>
      </c>
      <c r="AK45" s="105">
        <f t="shared" si="29"/>
        <v>0</v>
      </c>
      <c r="AL45" s="105">
        <f t="shared" si="29"/>
        <v>0</v>
      </c>
      <c r="AM45" s="105">
        <f t="shared" si="29"/>
        <v>0</v>
      </c>
      <c r="AN45" s="105">
        <f t="shared" si="29"/>
        <v>0</v>
      </c>
      <c r="AO45" s="105">
        <f t="shared" si="29"/>
        <v>0</v>
      </c>
      <c r="AP45" s="105">
        <f t="shared" si="29"/>
        <v>0</v>
      </c>
      <c r="AQ45" s="105">
        <f t="shared" si="29"/>
        <v>0</v>
      </c>
      <c r="AR45" s="105">
        <f t="shared" si="29"/>
        <v>0</v>
      </c>
      <c r="AS45" s="105">
        <f t="shared" si="29"/>
        <v>0</v>
      </c>
      <c r="AT45" s="105">
        <f t="shared" si="29"/>
        <v>0</v>
      </c>
      <c r="AU45" s="105">
        <f t="shared" si="29"/>
        <v>0</v>
      </c>
      <c r="AV45" s="105">
        <f t="shared" si="29"/>
        <v>0</v>
      </c>
      <c r="AW45" s="105">
        <f t="shared" si="29"/>
        <v>0</v>
      </c>
      <c r="AX45" s="105">
        <f t="shared" si="29"/>
        <v>0</v>
      </c>
      <c r="AY45" s="105">
        <f t="shared" si="29"/>
        <v>0</v>
      </c>
      <c r="AZ45" s="105">
        <f t="shared" si="29"/>
        <v>0</v>
      </c>
      <c r="BA45" s="105">
        <f t="shared" si="29"/>
        <v>0</v>
      </c>
      <c r="BB45" s="105">
        <f t="shared" si="29"/>
        <v>0</v>
      </c>
      <c r="BC45" s="105">
        <f t="shared" si="29"/>
        <v>0</v>
      </c>
      <c r="BD45" s="105">
        <f>'KWh (Cumulative) NLI'!AX55</f>
        <v>1062873.0108792535</v>
      </c>
      <c r="BE45" s="105">
        <f t="shared" si="29"/>
        <v>1062873.0108792535</v>
      </c>
      <c r="BF45" s="105">
        <f t="shared" si="29"/>
        <v>1062873.0108792535</v>
      </c>
      <c r="BG45" s="105">
        <f t="shared" si="29"/>
        <v>1062873.0108792535</v>
      </c>
      <c r="BH45" s="105">
        <f t="shared" si="29"/>
        <v>1062873.0108792535</v>
      </c>
      <c r="BI45" s="105">
        <f t="shared" si="29"/>
        <v>1062873.0108792535</v>
      </c>
      <c r="BJ45" s="105">
        <f t="shared" si="29"/>
        <v>1062873.0108792535</v>
      </c>
      <c r="BK45" s="105">
        <f t="shared" si="29"/>
        <v>1062873.0108792535</v>
      </c>
      <c r="BL45" s="105">
        <f t="shared" si="29"/>
        <v>1062873.0108792535</v>
      </c>
      <c r="BM45" s="105">
        <f t="shared" si="29"/>
        <v>1062873.0108792535</v>
      </c>
      <c r="BN45" s="105">
        <f t="shared" si="29"/>
        <v>1062873.0108792535</v>
      </c>
      <c r="BO45" s="105">
        <f t="shared" si="29"/>
        <v>1062873.0108792535</v>
      </c>
      <c r="BP45" s="105">
        <f t="shared" si="29"/>
        <v>1062873.0108792535</v>
      </c>
      <c r="BQ45" s="105">
        <f t="shared" si="29"/>
        <v>1062873.0108792535</v>
      </c>
      <c r="BR45" s="105">
        <f t="shared" si="29"/>
        <v>1062873.0108792535</v>
      </c>
      <c r="BS45" s="105">
        <f t="shared" si="29"/>
        <v>1062873.0108792535</v>
      </c>
      <c r="BT45" s="105">
        <f t="shared" si="29"/>
        <v>1062873.0108792535</v>
      </c>
      <c r="BU45" s="105">
        <f t="shared" si="29"/>
        <v>1062873.0108792535</v>
      </c>
      <c r="BV45" s="105">
        <f t="shared" si="29"/>
        <v>1062873.0108792535</v>
      </c>
      <c r="BW45" s="105">
        <f t="shared" si="29"/>
        <v>1062873.0108792535</v>
      </c>
      <c r="BX45" s="105">
        <f t="shared" si="29"/>
        <v>1062873.0108792535</v>
      </c>
      <c r="BY45" s="105">
        <f t="shared" si="29"/>
        <v>1062873.0108792535</v>
      </c>
      <c r="BZ45" s="105">
        <f t="shared" si="29"/>
        <v>1062873.0108792535</v>
      </c>
      <c r="CA45" s="105">
        <f t="shared" si="29"/>
        <v>1062873.0108792535</v>
      </c>
      <c r="CB45" s="105">
        <f t="shared" si="29"/>
        <v>1062873.0108792535</v>
      </c>
      <c r="CC45" s="105">
        <f t="shared" si="29"/>
        <v>1062873.0108792535</v>
      </c>
      <c r="CD45" s="105">
        <f t="shared" si="29"/>
        <v>1062873.0108792535</v>
      </c>
      <c r="CE45" s="105">
        <f t="shared" si="29"/>
        <v>1062873.0108792535</v>
      </c>
      <c r="CF45" s="105">
        <f t="shared" si="29"/>
        <v>1062873.0108792535</v>
      </c>
      <c r="CG45" s="105">
        <f t="shared" si="29"/>
        <v>1062873.0108792535</v>
      </c>
      <c r="CH45" s="105">
        <f t="shared" ref="CH45:CJ45" si="30">CG45</f>
        <v>1062873.0108792535</v>
      </c>
      <c r="CI45" s="105">
        <f t="shared" si="30"/>
        <v>1062873.0108792535</v>
      </c>
      <c r="CJ45" s="105">
        <f t="shared" si="30"/>
        <v>1062873.0108792535</v>
      </c>
    </row>
    <row r="46" spans="1:88" x14ac:dyDescent="0.25">
      <c r="A46" s="209"/>
      <c r="B46" s="45" t="s">
        <v>3</v>
      </c>
      <c r="C46" s="70">
        <v>0</v>
      </c>
      <c r="D46" s="70">
        <v>0</v>
      </c>
      <c r="E46" s="70">
        <v>0</v>
      </c>
      <c r="F46" s="70">
        <v>0</v>
      </c>
      <c r="G46" s="70">
        <v>0</v>
      </c>
      <c r="H46" s="70">
        <v>0</v>
      </c>
      <c r="I46" s="70">
        <v>0</v>
      </c>
      <c r="J46" s="70">
        <v>0</v>
      </c>
      <c r="K46" s="70">
        <v>0</v>
      </c>
      <c r="L46" s="70">
        <v>0</v>
      </c>
      <c r="M46" s="70">
        <v>0</v>
      </c>
      <c r="N46" s="70">
        <v>0</v>
      </c>
      <c r="O46" s="70">
        <v>0</v>
      </c>
      <c r="P46" s="70">
        <v>0</v>
      </c>
      <c r="Q46" s="70">
        <v>0</v>
      </c>
      <c r="R46" s="105">
        <f>'KWh (Cumulative) NLI'!N56</f>
        <v>1360437.2008106566</v>
      </c>
      <c r="S46" s="105">
        <f t="shared" ref="S46:CD49" si="31">R46</f>
        <v>1360437.2008106566</v>
      </c>
      <c r="T46" s="105">
        <f t="shared" si="31"/>
        <v>1360437.2008106566</v>
      </c>
      <c r="U46" s="105">
        <f t="shared" si="31"/>
        <v>1360437.2008106566</v>
      </c>
      <c r="V46" s="105">
        <f t="shared" si="31"/>
        <v>1360437.2008106566</v>
      </c>
      <c r="W46" s="105">
        <f t="shared" si="31"/>
        <v>1360437.2008106566</v>
      </c>
      <c r="X46" s="105">
        <f t="shared" si="31"/>
        <v>1360437.2008106566</v>
      </c>
      <c r="Y46" s="105">
        <f t="shared" si="31"/>
        <v>1360437.2008106566</v>
      </c>
      <c r="Z46" s="105">
        <f t="shared" si="31"/>
        <v>1360437.2008106566</v>
      </c>
      <c r="AA46" s="105">
        <f t="shared" si="31"/>
        <v>1360437.2008106566</v>
      </c>
      <c r="AB46" s="105">
        <f t="shared" si="31"/>
        <v>1360437.2008106566</v>
      </c>
      <c r="AC46" s="105">
        <f t="shared" si="31"/>
        <v>1360437.2008106566</v>
      </c>
      <c r="AD46" s="105">
        <f t="shared" si="31"/>
        <v>1360437.2008106566</v>
      </c>
      <c r="AE46" s="105">
        <f t="shared" si="31"/>
        <v>1360437.2008106566</v>
      </c>
      <c r="AF46" s="105">
        <f t="shared" si="31"/>
        <v>1360437.2008106566</v>
      </c>
      <c r="AG46" s="105">
        <f t="shared" si="31"/>
        <v>1360437.2008106566</v>
      </c>
      <c r="AH46" s="105">
        <f t="shared" si="31"/>
        <v>1360437.2008106566</v>
      </c>
      <c r="AI46" s="105">
        <f t="shared" si="31"/>
        <v>1360437.2008106566</v>
      </c>
      <c r="AJ46" s="105">
        <f t="shared" si="31"/>
        <v>1360437.2008106566</v>
      </c>
      <c r="AK46" s="105">
        <f t="shared" si="31"/>
        <v>1360437.2008106566</v>
      </c>
      <c r="AL46" s="105">
        <f t="shared" si="31"/>
        <v>1360437.2008106566</v>
      </c>
      <c r="AM46" s="105">
        <f t="shared" si="31"/>
        <v>1360437.2008106566</v>
      </c>
      <c r="AN46" s="105">
        <f t="shared" si="31"/>
        <v>1360437.2008106566</v>
      </c>
      <c r="AO46" s="105">
        <f t="shared" si="31"/>
        <v>1360437.2008106566</v>
      </c>
      <c r="AP46" s="105">
        <f t="shared" si="31"/>
        <v>1360437.2008106566</v>
      </c>
      <c r="AQ46" s="105">
        <f t="shared" si="31"/>
        <v>1360437.2008106566</v>
      </c>
      <c r="AR46" s="105">
        <f t="shared" si="31"/>
        <v>1360437.2008106566</v>
      </c>
      <c r="AS46" s="105">
        <f t="shared" si="31"/>
        <v>1360437.2008106566</v>
      </c>
      <c r="AT46" s="105">
        <f t="shared" si="31"/>
        <v>1360437.2008106566</v>
      </c>
      <c r="AU46" s="105">
        <f t="shared" si="31"/>
        <v>1360437.2008106566</v>
      </c>
      <c r="AV46" s="105">
        <f t="shared" si="31"/>
        <v>1360437.2008106566</v>
      </c>
      <c r="AW46" s="105">
        <f t="shared" si="31"/>
        <v>1360437.2008106566</v>
      </c>
      <c r="AX46" s="105">
        <f t="shared" si="31"/>
        <v>1360437.2008106566</v>
      </c>
      <c r="AY46" s="105">
        <f t="shared" si="31"/>
        <v>1360437.2008106566</v>
      </c>
      <c r="AZ46" s="105">
        <f t="shared" si="31"/>
        <v>1360437.2008106566</v>
      </c>
      <c r="BA46" s="105">
        <f t="shared" si="31"/>
        <v>1360437.2008106566</v>
      </c>
      <c r="BB46" s="105">
        <f t="shared" si="31"/>
        <v>1360437.2008106566</v>
      </c>
      <c r="BC46" s="105">
        <f t="shared" si="31"/>
        <v>1360437.2008106566</v>
      </c>
      <c r="BD46" s="105">
        <f>'KWh (Cumulative) NLI'!AX56</f>
        <v>13942935.597880088</v>
      </c>
      <c r="BE46" s="105">
        <f t="shared" si="31"/>
        <v>13942935.597880088</v>
      </c>
      <c r="BF46" s="105">
        <f t="shared" si="31"/>
        <v>13942935.597880088</v>
      </c>
      <c r="BG46" s="105">
        <f t="shared" si="31"/>
        <v>13942935.597880088</v>
      </c>
      <c r="BH46" s="105">
        <f t="shared" si="31"/>
        <v>13942935.597880088</v>
      </c>
      <c r="BI46" s="105">
        <f t="shared" si="31"/>
        <v>13942935.597880088</v>
      </c>
      <c r="BJ46" s="105">
        <f t="shared" si="31"/>
        <v>13942935.597880088</v>
      </c>
      <c r="BK46" s="105">
        <f t="shared" si="31"/>
        <v>13942935.597880088</v>
      </c>
      <c r="BL46" s="105">
        <f t="shared" si="31"/>
        <v>13942935.597880088</v>
      </c>
      <c r="BM46" s="105">
        <f t="shared" si="31"/>
        <v>13942935.597880088</v>
      </c>
      <c r="BN46" s="105">
        <f t="shared" si="31"/>
        <v>13942935.597880088</v>
      </c>
      <c r="BO46" s="105">
        <f t="shared" si="31"/>
        <v>13942935.597880088</v>
      </c>
      <c r="BP46" s="105">
        <f t="shared" si="31"/>
        <v>13942935.597880088</v>
      </c>
      <c r="BQ46" s="105">
        <f t="shared" si="31"/>
        <v>13942935.597880088</v>
      </c>
      <c r="BR46" s="105">
        <f t="shared" si="31"/>
        <v>13942935.597880088</v>
      </c>
      <c r="BS46" s="105">
        <f t="shared" si="31"/>
        <v>13942935.597880088</v>
      </c>
      <c r="BT46" s="105">
        <f t="shared" si="31"/>
        <v>13942935.597880088</v>
      </c>
      <c r="BU46" s="105">
        <f t="shared" si="31"/>
        <v>13942935.597880088</v>
      </c>
      <c r="BV46" s="105">
        <f t="shared" si="31"/>
        <v>13942935.597880088</v>
      </c>
      <c r="BW46" s="105">
        <f t="shared" si="31"/>
        <v>13942935.597880088</v>
      </c>
      <c r="BX46" s="105">
        <f t="shared" si="31"/>
        <v>13942935.597880088</v>
      </c>
      <c r="BY46" s="105">
        <f t="shared" si="31"/>
        <v>13942935.597880088</v>
      </c>
      <c r="BZ46" s="105">
        <f t="shared" si="31"/>
        <v>13942935.597880088</v>
      </c>
      <c r="CA46" s="105">
        <f t="shared" si="31"/>
        <v>13942935.597880088</v>
      </c>
      <c r="CB46" s="105">
        <f t="shared" si="31"/>
        <v>13942935.597880088</v>
      </c>
      <c r="CC46" s="105">
        <f t="shared" si="31"/>
        <v>13942935.597880088</v>
      </c>
      <c r="CD46" s="105">
        <f t="shared" si="31"/>
        <v>13942935.597880088</v>
      </c>
      <c r="CE46" s="105">
        <f t="shared" si="29"/>
        <v>13942935.597880088</v>
      </c>
      <c r="CF46" s="105">
        <f t="shared" si="29"/>
        <v>13942935.597880088</v>
      </c>
      <c r="CG46" s="105">
        <f t="shared" si="29"/>
        <v>13942935.597880088</v>
      </c>
      <c r="CH46" s="105">
        <f t="shared" ref="CH46:CJ46" si="32">CG46</f>
        <v>13942935.597880088</v>
      </c>
      <c r="CI46" s="105">
        <f t="shared" si="32"/>
        <v>13942935.597880088</v>
      </c>
      <c r="CJ46" s="105">
        <f t="shared" si="32"/>
        <v>13942935.597880088</v>
      </c>
    </row>
    <row r="47" spans="1:88" x14ac:dyDescent="0.25">
      <c r="A47" s="209"/>
      <c r="B47" s="45" t="s">
        <v>13</v>
      </c>
      <c r="C47" s="70">
        <v>0</v>
      </c>
      <c r="D47" s="70">
        <v>0</v>
      </c>
      <c r="E47" s="70">
        <v>0</v>
      </c>
      <c r="F47" s="70">
        <v>0</v>
      </c>
      <c r="G47" s="70">
        <v>0</v>
      </c>
      <c r="H47" s="70">
        <v>0</v>
      </c>
      <c r="I47" s="70">
        <v>0</v>
      </c>
      <c r="J47" s="70">
        <v>0</v>
      </c>
      <c r="K47" s="70">
        <v>0</v>
      </c>
      <c r="L47" s="70">
        <v>0</v>
      </c>
      <c r="M47" s="70">
        <v>0</v>
      </c>
      <c r="N47" s="70">
        <v>0</v>
      </c>
      <c r="O47" s="70">
        <v>0</v>
      </c>
      <c r="P47" s="70">
        <v>0</v>
      </c>
      <c r="Q47" s="70">
        <v>0</v>
      </c>
      <c r="R47" s="105">
        <f>'KWh (Cumulative) NLI'!N57</f>
        <v>22384836.295972355</v>
      </c>
      <c r="S47" s="105">
        <f t="shared" ref="S47" si="33">R47</f>
        <v>22384836.295972355</v>
      </c>
      <c r="T47" s="105">
        <f t="shared" si="31"/>
        <v>22384836.295972355</v>
      </c>
      <c r="U47" s="105">
        <f t="shared" si="31"/>
        <v>22384836.295972355</v>
      </c>
      <c r="V47" s="105">
        <f t="shared" si="31"/>
        <v>22384836.295972355</v>
      </c>
      <c r="W47" s="105">
        <f t="shared" si="31"/>
        <v>22384836.295972355</v>
      </c>
      <c r="X47" s="105">
        <f t="shared" si="31"/>
        <v>22384836.295972355</v>
      </c>
      <c r="Y47" s="105">
        <f t="shared" si="31"/>
        <v>22384836.295972355</v>
      </c>
      <c r="Z47" s="105">
        <f t="shared" si="31"/>
        <v>22384836.295972355</v>
      </c>
      <c r="AA47" s="105">
        <f t="shared" si="31"/>
        <v>22384836.295972355</v>
      </c>
      <c r="AB47" s="105">
        <f t="shared" si="31"/>
        <v>22384836.295972355</v>
      </c>
      <c r="AC47" s="105">
        <f t="shared" si="31"/>
        <v>22384836.295972355</v>
      </c>
      <c r="AD47" s="105">
        <f t="shared" si="31"/>
        <v>22384836.295972355</v>
      </c>
      <c r="AE47" s="105">
        <f t="shared" si="31"/>
        <v>22384836.295972355</v>
      </c>
      <c r="AF47" s="105">
        <f t="shared" si="31"/>
        <v>22384836.295972355</v>
      </c>
      <c r="AG47" s="105">
        <f t="shared" si="31"/>
        <v>22384836.295972355</v>
      </c>
      <c r="AH47" s="105">
        <f t="shared" si="31"/>
        <v>22384836.295972355</v>
      </c>
      <c r="AI47" s="105">
        <f t="shared" si="31"/>
        <v>22384836.295972355</v>
      </c>
      <c r="AJ47" s="105">
        <f t="shared" si="31"/>
        <v>22384836.295972355</v>
      </c>
      <c r="AK47" s="105">
        <f t="shared" si="31"/>
        <v>22384836.295972355</v>
      </c>
      <c r="AL47" s="105">
        <f t="shared" si="31"/>
        <v>22384836.295972355</v>
      </c>
      <c r="AM47" s="105">
        <f t="shared" si="31"/>
        <v>22384836.295972355</v>
      </c>
      <c r="AN47" s="105">
        <f t="shared" si="31"/>
        <v>22384836.295972355</v>
      </c>
      <c r="AO47" s="105">
        <f t="shared" si="31"/>
        <v>22384836.295972355</v>
      </c>
      <c r="AP47" s="105">
        <f t="shared" si="31"/>
        <v>22384836.295972355</v>
      </c>
      <c r="AQ47" s="105">
        <f t="shared" si="31"/>
        <v>22384836.295972355</v>
      </c>
      <c r="AR47" s="105">
        <f t="shared" si="31"/>
        <v>22384836.295972355</v>
      </c>
      <c r="AS47" s="105">
        <f t="shared" si="31"/>
        <v>22384836.295972355</v>
      </c>
      <c r="AT47" s="105">
        <f t="shared" si="31"/>
        <v>22384836.295972355</v>
      </c>
      <c r="AU47" s="105">
        <f t="shared" si="31"/>
        <v>22384836.295972355</v>
      </c>
      <c r="AV47" s="105">
        <f t="shared" si="31"/>
        <v>22384836.295972355</v>
      </c>
      <c r="AW47" s="105">
        <f t="shared" si="31"/>
        <v>22384836.295972355</v>
      </c>
      <c r="AX47" s="105">
        <f t="shared" si="31"/>
        <v>22384836.295972355</v>
      </c>
      <c r="AY47" s="105">
        <f t="shared" si="31"/>
        <v>22384836.295972355</v>
      </c>
      <c r="AZ47" s="105">
        <f t="shared" si="31"/>
        <v>22384836.295972355</v>
      </c>
      <c r="BA47" s="105">
        <f t="shared" si="31"/>
        <v>22384836.295972355</v>
      </c>
      <c r="BB47" s="105">
        <f t="shared" si="31"/>
        <v>22384836.295972355</v>
      </c>
      <c r="BC47" s="105">
        <f t="shared" si="31"/>
        <v>22384836.295972355</v>
      </c>
      <c r="BD47" s="105">
        <f>'KWh (Cumulative) NLI'!AX57</f>
        <v>215944471.76435822</v>
      </c>
      <c r="BE47" s="105">
        <f t="shared" si="31"/>
        <v>215944471.76435822</v>
      </c>
      <c r="BF47" s="105">
        <f t="shared" si="31"/>
        <v>215944471.76435822</v>
      </c>
      <c r="BG47" s="105">
        <f t="shared" si="31"/>
        <v>215944471.76435822</v>
      </c>
      <c r="BH47" s="105">
        <f t="shared" si="31"/>
        <v>215944471.76435822</v>
      </c>
      <c r="BI47" s="105">
        <f t="shared" si="31"/>
        <v>215944471.76435822</v>
      </c>
      <c r="BJ47" s="105">
        <f t="shared" si="31"/>
        <v>215944471.76435822</v>
      </c>
      <c r="BK47" s="105">
        <f t="shared" si="31"/>
        <v>215944471.76435822</v>
      </c>
      <c r="BL47" s="105">
        <f t="shared" si="31"/>
        <v>215944471.76435822</v>
      </c>
      <c r="BM47" s="105">
        <f t="shared" si="31"/>
        <v>215944471.76435822</v>
      </c>
      <c r="BN47" s="105">
        <f t="shared" si="31"/>
        <v>215944471.76435822</v>
      </c>
      <c r="BO47" s="105">
        <f t="shared" si="31"/>
        <v>215944471.76435822</v>
      </c>
      <c r="BP47" s="105">
        <f t="shared" si="31"/>
        <v>215944471.76435822</v>
      </c>
      <c r="BQ47" s="105">
        <f t="shared" si="31"/>
        <v>215944471.76435822</v>
      </c>
      <c r="BR47" s="105">
        <f t="shared" si="31"/>
        <v>215944471.76435822</v>
      </c>
      <c r="BS47" s="105">
        <f t="shared" si="31"/>
        <v>215944471.76435822</v>
      </c>
      <c r="BT47" s="105">
        <f t="shared" si="31"/>
        <v>215944471.76435822</v>
      </c>
      <c r="BU47" s="105">
        <f t="shared" si="31"/>
        <v>215944471.76435822</v>
      </c>
      <c r="BV47" s="105">
        <f t="shared" si="31"/>
        <v>215944471.76435822</v>
      </c>
      <c r="BW47" s="105">
        <f t="shared" si="31"/>
        <v>215944471.76435822</v>
      </c>
      <c r="BX47" s="105">
        <f t="shared" si="31"/>
        <v>215944471.76435822</v>
      </c>
      <c r="BY47" s="105">
        <f t="shared" si="31"/>
        <v>215944471.76435822</v>
      </c>
      <c r="BZ47" s="105">
        <f t="shared" si="31"/>
        <v>215944471.76435822</v>
      </c>
      <c r="CA47" s="105">
        <f t="shared" si="31"/>
        <v>215944471.76435822</v>
      </c>
      <c r="CB47" s="105">
        <f t="shared" si="31"/>
        <v>215944471.76435822</v>
      </c>
      <c r="CC47" s="105">
        <f t="shared" si="31"/>
        <v>215944471.76435822</v>
      </c>
      <c r="CD47" s="105">
        <f t="shared" si="31"/>
        <v>215944471.76435822</v>
      </c>
      <c r="CE47" s="105">
        <f t="shared" si="29"/>
        <v>215944471.76435822</v>
      </c>
      <c r="CF47" s="105">
        <f t="shared" si="29"/>
        <v>215944471.76435822</v>
      </c>
      <c r="CG47" s="105">
        <f t="shared" si="29"/>
        <v>215944471.76435822</v>
      </c>
      <c r="CH47" s="105">
        <f t="shared" ref="CH47:CJ47" si="34">CG47</f>
        <v>215944471.76435822</v>
      </c>
      <c r="CI47" s="105">
        <f t="shared" si="34"/>
        <v>215944471.76435822</v>
      </c>
      <c r="CJ47" s="105">
        <f t="shared" si="34"/>
        <v>215944471.76435822</v>
      </c>
    </row>
    <row r="48" spans="1:88" x14ac:dyDescent="0.25">
      <c r="A48" s="209"/>
      <c r="B48" s="45" t="s">
        <v>4</v>
      </c>
      <c r="C48" s="70">
        <v>0</v>
      </c>
      <c r="D48" s="70">
        <v>0</v>
      </c>
      <c r="E48" s="70">
        <v>0</v>
      </c>
      <c r="F48" s="70">
        <v>0</v>
      </c>
      <c r="G48" s="70">
        <v>0</v>
      </c>
      <c r="H48" s="70">
        <v>0</v>
      </c>
      <c r="I48" s="70">
        <v>0</v>
      </c>
      <c r="J48" s="70">
        <v>0</v>
      </c>
      <c r="K48" s="70">
        <v>0</v>
      </c>
      <c r="L48" s="70">
        <v>0</v>
      </c>
      <c r="M48" s="70">
        <v>0</v>
      </c>
      <c r="N48" s="70">
        <v>0</v>
      </c>
      <c r="O48" s="70">
        <v>0</v>
      </c>
      <c r="P48" s="70">
        <v>0</v>
      </c>
      <c r="Q48" s="70">
        <v>0</v>
      </c>
      <c r="R48" s="105">
        <f>'KWh (Cumulative) NLI'!N58</f>
        <v>3329583.4560457687</v>
      </c>
      <c r="S48" s="105">
        <f t="shared" ref="S48" si="35">R48</f>
        <v>3329583.4560457687</v>
      </c>
      <c r="T48" s="105">
        <f t="shared" si="31"/>
        <v>3329583.4560457687</v>
      </c>
      <c r="U48" s="105">
        <f t="shared" si="31"/>
        <v>3329583.4560457687</v>
      </c>
      <c r="V48" s="105">
        <f t="shared" si="31"/>
        <v>3329583.4560457687</v>
      </c>
      <c r="W48" s="105">
        <f t="shared" si="31"/>
        <v>3329583.4560457687</v>
      </c>
      <c r="X48" s="105">
        <f t="shared" si="31"/>
        <v>3329583.4560457687</v>
      </c>
      <c r="Y48" s="105">
        <f t="shared" si="31"/>
        <v>3329583.4560457687</v>
      </c>
      <c r="Z48" s="105">
        <f t="shared" si="31"/>
        <v>3329583.4560457687</v>
      </c>
      <c r="AA48" s="105">
        <f t="shared" si="31"/>
        <v>3329583.4560457687</v>
      </c>
      <c r="AB48" s="105">
        <f t="shared" si="31"/>
        <v>3329583.4560457687</v>
      </c>
      <c r="AC48" s="105">
        <f t="shared" si="31"/>
        <v>3329583.4560457687</v>
      </c>
      <c r="AD48" s="105">
        <f t="shared" si="31"/>
        <v>3329583.4560457687</v>
      </c>
      <c r="AE48" s="105">
        <f t="shared" si="31"/>
        <v>3329583.4560457687</v>
      </c>
      <c r="AF48" s="105">
        <f t="shared" si="31"/>
        <v>3329583.4560457687</v>
      </c>
      <c r="AG48" s="105">
        <f t="shared" si="31"/>
        <v>3329583.4560457687</v>
      </c>
      <c r="AH48" s="105">
        <f t="shared" si="31"/>
        <v>3329583.4560457687</v>
      </c>
      <c r="AI48" s="105">
        <f t="shared" si="31"/>
        <v>3329583.4560457687</v>
      </c>
      <c r="AJ48" s="105">
        <f t="shared" si="31"/>
        <v>3329583.4560457687</v>
      </c>
      <c r="AK48" s="105">
        <f t="shared" si="31"/>
        <v>3329583.4560457687</v>
      </c>
      <c r="AL48" s="105">
        <f t="shared" si="31"/>
        <v>3329583.4560457687</v>
      </c>
      <c r="AM48" s="105">
        <f t="shared" si="31"/>
        <v>3329583.4560457687</v>
      </c>
      <c r="AN48" s="105">
        <f t="shared" si="31"/>
        <v>3329583.4560457687</v>
      </c>
      <c r="AO48" s="105">
        <f t="shared" si="31"/>
        <v>3329583.4560457687</v>
      </c>
      <c r="AP48" s="105">
        <f t="shared" si="31"/>
        <v>3329583.4560457687</v>
      </c>
      <c r="AQ48" s="105">
        <f t="shared" si="31"/>
        <v>3329583.4560457687</v>
      </c>
      <c r="AR48" s="105">
        <f t="shared" si="31"/>
        <v>3329583.4560457687</v>
      </c>
      <c r="AS48" s="105">
        <f t="shared" si="31"/>
        <v>3329583.4560457687</v>
      </c>
      <c r="AT48" s="105">
        <f t="shared" si="31"/>
        <v>3329583.4560457687</v>
      </c>
      <c r="AU48" s="105">
        <f t="shared" si="31"/>
        <v>3329583.4560457687</v>
      </c>
      <c r="AV48" s="105">
        <f t="shared" si="31"/>
        <v>3329583.4560457687</v>
      </c>
      <c r="AW48" s="105">
        <f t="shared" si="31"/>
        <v>3329583.4560457687</v>
      </c>
      <c r="AX48" s="105">
        <f t="shared" si="31"/>
        <v>3329583.4560457687</v>
      </c>
      <c r="AY48" s="105">
        <f t="shared" si="31"/>
        <v>3329583.4560457687</v>
      </c>
      <c r="AZ48" s="105">
        <f t="shared" si="31"/>
        <v>3329583.4560457687</v>
      </c>
      <c r="BA48" s="105">
        <f t="shared" si="31"/>
        <v>3329583.4560457687</v>
      </c>
      <c r="BB48" s="105">
        <f t="shared" si="31"/>
        <v>3329583.4560457687</v>
      </c>
      <c r="BC48" s="105">
        <f t="shared" si="31"/>
        <v>3329583.4560457687</v>
      </c>
      <c r="BD48" s="105">
        <f>'KWh (Cumulative) NLI'!AX58</f>
        <v>10218010.345577855</v>
      </c>
      <c r="BE48" s="105">
        <f t="shared" si="31"/>
        <v>10218010.345577855</v>
      </c>
      <c r="BF48" s="105">
        <f t="shared" si="31"/>
        <v>10218010.345577855</v>
      </c>
      <c r="BG48" s="105">
        <f t="shared" si="31"/>
        <v>10218010.345577855</v>
      </c>
      <c r="BH48" s="105">
        <f t="shared" si="31"/>
        <v>10218010.345577855</v>
      </c>
      <c r="BI48" s="105">
        <f t="shared" si="31"/>
        <v>10218010.345577855</v>
      </c>
      <c r="BJ48" s="105">
        <f t="shared" si="31"/>
        <v>10218010.345577855</v>
      </c>
      <c r="BK48" s="105">
        <f t="shared" si="31"/>
        <v>10218010.345577855</v>
      </c>
      <c r="BL48" s="105">
        <f t="shared" si="31"/>
        <v>10218010.345577855</v>
      </c>
      <c r="BM48" s="105">
        <f t="shared" si="31"/>
        <v>10218010.345577855</v>
      </c>
      <c r="BN48" s="105">
        <f t="shared" si="31"/>
        <v>10218010.345577855</v>
      </c>
      <c r="BO48" s="105">
        <f t="shared" si="31"/>
        <v>10218010.345577855</v>
      </c>
      <c r="BP48" s="105">
        <f t="shared" si="31"/>
        <v>10218010.345577855</v>
      </c>
      <c r="BQ48" s="105">
        <f t="shared" si="31"/>
        <v>10218010.345577855</v>
      </c>
      <c r="BR48" s="105">
        <f t="shared" si="31"/>
        <v>10218010.345577855</v>
      </c>
      <c r="BS48" s="105">
        <f t="shared" si="31"/>
        <v>10218010.345577855</v>
      </c>
      <c r="BT48" s="105">
        <f t="shared" si="31"/>
        <v>10218010.345577855</v>
      </c>
      <c r="BU48" s="105">
        <f t="shared" si="31"/>
        <v>10218010.345577855</v>
      </c>
      <c r="BV48" s="105">
        <f t="shared" si="31"/>
        <v>10218010.345577855</v>
      </c>
      <c r="BW48" s="105">
        <f t="shared" si="31"/>
        <v>10218010.345577855</v>
      </c>
      <c r="BX48" s="105">
        <f t="shared" si="31"/>
        <v>10218010.345577855</v>
      </c>
      <c r="BY48" s="105">
        <f t="shared" si="31"/>
        <v>10218010.345577855</v>
      </c>
      <c r="BZ48" s="105">
        <f t="shared" si="31"/>
        <v>10218010.345577855</v>
      </c>
      <c r="CA48" s="105">
        <f t="shared" si="31"/>
        <v>10218010.345577855</v>
      </c>
      <c r="CB48" s="105">
        <f t="shared" si="31"/>
        <v>10218010.345577855</v>
      </c>
      <c r="CC48" s="105">
        <f t="shared" si="31"/>
        <v>10218010.345577855</v>
      </c>
      <c r="CD48" s="105">
        <f t="shared" si="31"/>
        <v>10218010.345577855</v>
      </c>
      <c r="CE48" s="105">
        <f t="shared" si="29"/>
        <v>10218010.345577855</v>
      </c>
      <c r="CF48" s="105">
        <f t="shared" si="29"/>
        <v>10218010.345577855</v>
      </c>
      <c r="CG48" s="105">
        <f t="shared" si="29"/>
        <v>10218010.345577855</v>
      </c>
      <c r="CH48" s="105">
        <f t="shared" ref="CH48:CJ48" si="36">CG48</f>
        <v>10218010.345577855</v>
      </c>
      <c r="CI48" s="105">
        <f t="shared" si="36"/>
        <v>10218010.345577855</v>
      </c>
      <c r="CJ48" s="105">
        <f t="shared" si="36"/>
        <v>10218010.345577855</v>
      </c>
    </row>
    <row r="49" spans="1:88" x14ac:dyDescent="0.25">
      <c r="A49" s="210"/>
      <c r="B49" s="45" t="s">
        <v>14</v>
      </c>
      <c r="C49" s="70">
        <v>0</v>
      </c>
      <c r="D49" s="70">
        <v>0</v>
      </c>
      <c r="E49" s="70">
        <v>0</v>
      </c>
      <c r="F49" s="70">
        <v>0</v>
      </c>
      <c r="G49" s="70">
        <v>0</v>
      </c>
      <c r="H49" s="70">
        <v>0</v>
      </c>
      <c r="I49" s="70">
        <v>0</v>
      </c>
      <c r="J49" s="70">
        <v>0</v>
      </c>
      <c r="K49" s="70">
        <v>0</v>
      </c>
      <c r="L49" s="70">
        <v>0</v>
      </c>
      <c r="M49" s="70">
        <v>0</v>
      </c>
      <c r="N49" s="70">
        <v>0</v>
      </c>
      <c r="O49" s="70">
        <v>0</v>
      </c>
      <c r="P49" s="70">
        <v>0</v>
      </c>
      <c r="Q49" s="70">
        <v>0</v>
      </c>
      <c r="R49" s="105">
        <f>'KWh (Cumulative) NLI'!N59</f>
        <v>531280.20828665246</v>
      </c>
      <c r="S49" s="105">
        <f t="shared" ref="S49" si="37">R49</f>
        <v>531280.20828665246</v>
      </c>
      <c r="T49" s="105">
        <f t="shared" si="31"/>
        <v>531280.20828665246</v>
      </c>
      <c r="U49" s="105">
        <f t="shared" si="31"/>
        <v>531280.20828665246</v>
      </c>
      <c r="V49" s="105">
        <f t="shared" si="31"/>
        <v>531280.20828665246</v>
      </c>
      <c r="W49" s="105">
        <f t="shared" si="31"/>
        <v>531280.20828665246</v>
      </c>
      <c r="X49" s="105">
        <f t="shared" si="31"/>
        <v>531280.20828665246</v>
      </c>
      <c r="Y49" s="105">
        <f t="shared" si="31"/>
        <v>531280.20828665246</v>
      </c>
      <c r="Z49" s="105">
        <f t="shared" si="31"/>
        <v>531280.20828665246</v>
      </c>
      <c r="AA49" s="105">
        <f t="shared" si="31"/>
        <v>531280.20828665246</v>
      </c>
      <c r="AB49" s="105">
        <f t="shared" si="31"/>
        <v>531280.20828665246</v>
      </c>
      <c r="AC49" s="105">
        <f t="shared" si="31"/>
        <v>531280.20828665246</v>
      </c>
      <c r="AD49" s="105">
        <f t="shared" si="31"/>
        <v>531280.20828665246</v>
      </c>
      <c r="AE49" s="105">
        <f t="shared" si="31"/>
        <v>531280.20828665246</v>
      </c>
      <c r="AF49" s="105">
        <f t="shared" si="31"/>
        <v>531280.20828665246</v>
      </c>
      <c r="AG49" s="105">
        <f t="shared" si="31"/>
        <v>531280.20828665246</v>
      </c>
      <c r="AH49" s="105">
        <f t="shared" si="31"/>
        <v>531280.20828665246</v>
      </c>
      <c r="AI49" s="105">
        <f t="shared" si="31"/>
        <v>531280.20828665246</v>
      </c>
      <c r="AJ49" s="105">
        <f t="shared" si="31"/>
        <v>531280.20828665246</v>
      </c>
      <c r="AK49" s="105">
        <f t="shared" si="31"/>
        <v>531280.20828665246</v>
      </c>
      <c r="AL49" s="105">
        <f t="shared" si="31"/>
        <v>531280.20828665246</v>
      </c>
      <c r="AM49" s="105">
        <f t="shared" si="31"/>
        <v>531280.20828665246</v>
      </c>
      <c r="AN49" s="105">
        <f t="shared" si="31"/>
        <v>531280.20828665246</v>
      </c>
      <c r="AO49" s="105">
        <f t="shared" si="31"/>
        <v>531280.20828665246</v>
      </c>
      <c r="AP49" s="105">
        <f t="shared" si="31"/>
        <v>531280.20828665246</v>
      </c>
      <c r="AQ49" s="105">
        <f t="shared" si="31"/>
        <v>531280.20828665246</v>
      </c>
      <c r="AR49" s="105">
        <f t="shared" si="31"/>
        <v>531280.20828665246</v>
      </c>
      <c r="AS49" s="105">
        <f t="shared" si="31"/>
        <v>531280.20828665246</v>
      </c>
      <c r="AT49" s="105">
        <f t="shared" si="31"/>
        <v>531280.20828665246</v>
      </c>
      <c r="AU49" s="105">
        <f t="shared" si="31"/>
        <v>531280.20828665246</v>
      </c>
      <c r="AV49" s="105">
        <f t="shared" si="31"/>
        <v>531280.20828665246</v>
      </c>
      <c r="AW49" s="105">
        <f t="shared" si="31"/>
        <v>531280.20828665246</v>
      </c>
      <c r="AX49" s="105">
        <f t="shared" si="31"/>
        <v>531280.20828665246</v>
      </c>
      <c r="AY49" s="105">
        <f t="shared" si="31"/>
        <v>531280.20828665246</v>
      </c>
      <c r="AZ49" s="105">
        <f t="shared" si="31"/>
        <v>531280.20828665246</v>
      </c>
      <c r="BA49" s="105">
        <f t="shared" si="31"/>
        <v>531280.20828665246</v>
      </c>
      <c r="BB49" s="105">
        <f t="shared" si="31"/>
        <v>531280.20828665246</v>
      </c>
      <c r="BC49" s="105">
        <f t="shared" si="31"/>
        <v>531280.20828665246</v>
      </c>
      <c r="BD49" s="105">
        <f>'KWh (Cumulative) NLI'!AX59</f>
        <v>1706772.0379893072</v>
      </c>
      <c r="BE49" s="105">
        <f t="shared" si="31"/>
        <v>1706772.0379893072</v>
      </c>
      <c r="BF49" s="105">
        <f t="shared" si="31"/>
        <v>1706772.0379893072</v>
      </c>
      <c r="BG49" s="105">
        <f t="shared" si="31"/>
        <v>1706772.0379893072</v>
      </c>
      <c r="BH49" s="105">
        <f t="shared" si="31"/>
        <v>1706772.0379893072</v>
      </c>
      <c r="BI49" s="105">
        <f t="shared" si="31"/>
        <v>1706772.0379893072</v>
      </c>
      <c r="BJ49" s="105">
        <f t="shared" si="31"/>
        <v>1706772.0379893072</v>
      </c>
      <c r="BK49" s="105">
        <f t="shared" si="31"/>
        <v>1706772.0379893072</v>
      </c>
      <c r="BL49" s="105">
        <f t="shared" si="31"/>
        <v>1706772.0379893072</v>
      </c>
      <c r="BM49" s="105">
        <f t="shared" si="31"/>
        <v>1706772.0379893072</v>
      </c>
      <c r="BN49" s="105">
        <f t="shared" si="31"/>
        <v>1706772.0379893072</v>
      </c>
      <c r="BO49" s="105">
        <f t="shared" si="31"/>
        <v>1706772.0379893072</v>
      </c>
      <c r="BP49" s="105">
        <f t="shared" si="31"/>
        <v>1706772.0379893072</v>
      </c>
      <c r="BQ49" s="105">
        <f t="shared" si="31"/>
        <v>1706772.0379893072</v>
      </c>
      <c r="BR49" s="105">
        <f t="shared" si="31"/>
        <v>1706772.0379893072</v>
      </c>
      <c r="BS49" s="105">
        <f t="shared" si="31"/>
        <v>1706772.0379893072</v>
      </c>
      <c r="BT49" s="105">
        <f t="shared" si="31"/>
        <v>1706772.0379893072</v>
      </c>
      <c r="BU49" s="105">
        <f t="shared" si="31"/>
        <v>1706772.0379893072</v>
      </c>
      <c r="BV49" s="105">
        <f t="shared" si="31"/>
        <v>1706772.0379893072</v>
      </c>
      <c r="BW49" s="105">
        <f t="shared" si="31"/>
        <v>1706772.0379893072</v>
      </c>
      <c r="BX49" s="105">
        <f t="shared" si="31"/>
        <v>1706772.0379893072</v>
      </c>
      <c r="BY49" s="105">
        <f t="shared" si="31"/>
        <v>1706772.0379893072</v>
      </c>
      <c r="BZ49" s="105">
        <f t="shared" si="31"/>
        <v>1706772.0379893072</v>
      </c>
      <c r="CA49" s="105">
        <f t="shared" si="31"/>
        <v>1706772.0379893072</v>
      </c>
      <c r="CB49" s="105">
        <f t="shared" si="31"/>
        <v>1706772.0379893072</v>
      </c>
      <c r="CC49" s="105">
        <f t="shared" si="31"/>
        <v>1706772.0379893072</v>
      </c>
      <c r="CD49" s="105">
        <f t="shared" si="31"/>
        <v>1706772.0379893072</v>
      </c>
      <c r="CE49" s="105">
        <f t="shared" ref="CE49:CJ49" si="38">CD49</f>
        <v>1706772.0379893072</v>
      </c>
      <c r="CF49" s="105">
        <f t="shared" si="38"/>
        <v>1706772.0379893072</v>
      </c>
      <c r="CG49" s="105">
        <f t="shared" si="38"/>
        <v>1706772.0379893072</v>
      </c>
      <c r="CH49" s="105">
        <f t="shared" si="38"/>
        <v>1706772.0379893072</v>
      </c>
      <c r="CI49" s="105">
        <f t="shared" si="38"/>
        <v>1706772.0379893072</v>
      </c>
      <c r="CJ49" s="105">
        <f t="shared" si="38"/>
        <v>1706772.0379893072</v>
      </c>
    </row>
    <row r="50" spans="1:88" x14ac:dyDescent="0.25">
      <c r="A50" s="210"/>
      <c r="B50" s="45" t="s">
        <v>15</v>
      </c>
      <c r="C50" s="70">
        <v>0</v>
      </c>
      <c r="D50" s="70">
        <v>0</v>
      </c>
      <c r="E50" s="70">
        <v>0</v>
      </c>
      <c r="F50" s="70">
        <v>0</v>
      </c>
      <c r="G50" s="70">
        <v>0</v>
      </c>
      <c r="H50" s="70">
        <v>0</v>
      </c>
      <c r="I50" s="70">
        <v>0</v>
      </c>
      <c r="J50" s="70">
        <v>0</v>
      </c>
      <c r="K50" s="70">
        <v>0</v>
      </c>
      <c r="L50" s="70">
        <v>0</v>
      </c>
      <c r="M50" s="70">
        <v>0</v>
      </c>
      <c r="N50" s="70">
        <v>0</v>
      </c>
      <c r="O50" s="70">
        <v>0</v>
      </c>
      <c r="P50" s="70">
        <v>0</v>
      </c>
      <c r="Q50" s="70">
        <v>0</v>
      </c>
      <c r="R50" s="105">
        <f>'KWh (Cumulative) NLI'!N60</f>
        <v>0</v>
      </c>
      <c r="S50" s="105">
        <f t="shared" ref="S50:CD50" si="39">R50</f>
        <v>0</v>
      </c>
      <c r="T50" s="105">
        <f t="shared" si="39"/>
        <v>0</v>
      </c>
      <c r="U50" s="105">
        <f t="shared" si="39"/>
        <v>0</v>
      </c>
      <c r="V50" s="105">
        <f t="shared" si="39"/>
        <v>0</v>
      </c>
      <c r="W50" s="105">
        <f t="shared" si="39"/>
        <v>0</v>
      </c>
      <c r="X50" s="105">
        <f t="shared" si="39"/>
        <v>0</v>
      </c>
      <c r="Y50" s="105">
        <f t="shared" si="39"/>
        <v>0</v>
      </c>
      <c r="Z50" s="105">
        <f t="shared" si="39"/>
        <v>0</v>
      </c>
      <c r="AA50" s="105">
        <f t="shared" si="39"/>
        <v>0</v>
      </c>
      <c r="AB50" s="105">
        <f t="shared" si="39"/>
        <v>0</v>
      </c>
      <c r="AC50" s="105">
        <f t="shared" si="39"/>
        <v>0</v>
      </c>
      <c r="AD50" s="105">
        <f t="shared" si="39"/>
        <v>0</v>
      </c>
      <c r="AE50" s="105">
        <f t="shared" si="39"/>
        <v>0</v>
      </c>
      <c r="AF50" s="105">
        <f t="shared" si="39"/>
        <v>0</v>
      </c>
      <c r="AG50" s="105">
        <f t="shared" si="39"/>
        <v>0</v>
      </c>
      <c r="AH50" s="105">
        <f t="shared" si="39"/>
        <v>0</v>
      </c>
      <c r="AI50" s="105">
        <f t="shared" si="39"/>
        <v>0</v>
      </c>
      <c r="AJ50" s="105">
        <f t="shared" si="39"/>
        <v>0</v>
      </c>
      <c r="AK50" s="105">
        <f t="shared" si="39"/>
        <v>0</v>
      </c>
      <c r="AL50" s="105">
        <f t="shared" si="39"/>
        <v>0</v>
      </c>
      <c r="AM50" s="105">
        <f t="shared" si="39"/>
        <v>0</v>
      </c>
      <c r="AN50" s="105">
        <f t="shared" si="39"/>
        <v>0</v>
      </c>
      <c r="AO50" s="105">
        <f t="shared" si="39"/>
        <v>0</v>
      </c>
      <c r="AP50" s="105">
        <f t="shared" si="39"/>
        <v>0</v>
      </c>
      <c r="AQ50" s="105">
        <f t="shared" si="39"/>
        <v>0</v>
      </c>
      <c r="AR50" s="105">
        <f t="shared" si="39"/>
        <v>0</v>
      </c>
      <c r="AS50" s="105">
        <f t="shared" si="39"/>
        <v>0</v>
      </c>
      <c r="AT50" s="105">
        <f t="shared" si="39"/>
        <v>0</v>
      </c>
      <c r="AU50" s="105">
        <f t="shared" si="39"/>
        <v>0</v>
      </c>
      <c r="AV50" s="105">
        <f t="shared" si="39"/>
        <v>0</v>
      </c>
      <c r="AW50" s="105">
        <f t="shared" si="39"/>
        <v>0</v>
      </c>
      <c r="AX50" s="105">
        <f t="shared" si="39"/>
        <v>0</v>
      </c>
      <c r="AY50" s="105">
        <f t="shared" si="39"/>
        <v>0</v>
      </c>
      <c r="AZ50" s="105">
        <f t="shared" si="39"/>
        <v>0</v>
      </c>
      <c r="BA50" s="105">
        <f t="shared" si="39"/>
        <v>0</v>
      </c>
      <c r="BB50" s="105">
        <f t="shared" si="39"/>
        <v>0</v>
      </c>
      <c r="BC50" s="105">
        <f t="shared" si="39"/>
        <v>0</v>
      </c>
      <c r="BD50" s="105">
        <f>'KWh (Cumulative) NLI'!AX60</f>
        <v>1006490.4462599377</v>
      </c>
      <c r="BE50" s="105">
        <f t="shared" si="39"/>
        <v>1006490.4462599377</v>
      </c>
      <c r="BF50" s="105">
        <f t="shared" si="39"/>
        <v>1006490.4462599377</v>
      </c>
      <c r="BG50" s="105">
        <f t="shared" si="39"/>
        <v>1006490.4462599377</v>
      </c>
      <c r="BH50" s="105">
        <f t="shared" si="39"/>
        <v>1006490.4462599377</v>
      </c>
      <c r="BI50" s="105">
        <f t="shared" si="39"/>
        <v>1006490.4462599377</v>
      </c>
      <c r="BJ50" s="105">
        <f t="shared" si="39"/>
        <v>1006490.4462599377</v>
      </c>
      <c r="BK50" s="105">
        <f t="shared" si="39"/>
        <v>1006490.4462599377</v>
      </c>
      <c r="BL50" s="105">
        <f t="shared" si="39"/>
        <v>1006490.4462599377</v>
      </c>
      <c r="BM50" s="105">
        <f t="shared" si="39"/>
        <v>1006490.4462599377</v>
      </c>
      <c r="BN50" s="105">
        <f t="shared" si="39"/>
        <v>1006490.4462599377</v>
      </c>
      <c r="BO50" s="105">
        <f t="shared" si="39"/>
        <v>1006490.4462599377</v>
      </c>
      <c r="BP50" s="105">
        <f t="shared" si="39"/>
        <v>1006490.4462599377</v>
      </c>
      <c r="BQ50" s="105">
        <f t="shared" si="39"/>
        <v>1006490.4462599377</v>
      </c>
      <c r="BR50" s="105">
        <f t="shared" si="39"/>
        <v>1006490.4462599377</v>
      </c>
      <c r="BS50" s="105">
        <f t="shared" si="39"/>
        <v>1006490.4462599377</v>
      </c>
      <c r="BT50" s="105">
        <f t="shared" si="39"/>
        <v>1006490.4462599377</v>
      </c>
      <c r="BU50" s="105">
        <f t="shared" si="39"/>
        <v>1006490.4462599377</v>
      </c>
      <c r="BV50" s="105">
        <f t="shared" si="39"/>
        <v>1006490.4462599377</v>
      </c>
      <c r="BW50" s="105">
        <f t="shared" si="39"/>
        <v>1006490.4462599377</v>
      </c>
      <c r="BX50" s="105">
        <f t="shared" si="39"/>
        <v>1006490.4462599377</v>
      </c>
      <c r="BY50" s="105">
        <f t="shared" si="39"/>
        <v>1006490.4462599377</v>
      </c>
      <c r="BZ50" s="105">
        <f t="shared" si="39"/>
        <v>1006490.4462599377</v>
      </c>
      <c r="CA50" s="105">
        <f t="shared" si="39"/>
        <v>1006490.4462599377</v>
      </c>
      <c r="CB50" s="105">
        <f t="shared" si="39"/>
        <v>1006490.4462599377</v>
      </c>
      <c r="CC50" s="105">
        <f t="shared" si="39"/>
        <v>1006490.4462599377</v>
      </c>
      <c r="CD50" s="105">
        <f t="shared" si="39"/>
        <v>1006490.4462599377</v>
      </c>
      <c r="CE50" s="105">
        <f t="shared" ref="CE50:CJ50" si="40">CD50</f>
        <v>1006490.4462599377</v>
      </c>
      <c r="CF50" s="105">
        <f t="shared" si="40"/>
        <v>1006490.4462599377</v>
      </c>
      <c r="CG50" s="105">
        <f t="shared" si="40"/>
        <v>1006490.4462599377</v>
      </c>
      <c r="CH50" s="105">
        <f t="shared" si="40"/>
        <v>1006490.4462599377</v>
      </c>
      <c r="CI50" s="105">
        <f t="shared" si="40"/>
        <v>1006490.4462599377</v>
      </c>
      <c r="CJ50" s="105">
        <f t="shared" si="40"/>
        <v>1006490.4462599377</v>
      </c>
    </row>
    <row r="51" spans="1:88" x14ac:dyDescent="0.25">
      <c r="A51" s="210"/>
      <c r="B51" s="45" t="s">
        <v>7</v>
      </c>
      <c r="C51" s="70">
        <v>0</v>
      </c>
      <c r="D51" s="70">
        <v>0</v>
      </c>
      <c r="E51" s="70">
        <v>0</v>
      </c>
      <c r="F51" s="70">
        <v>0</v>
      </c>
      <c r="G51" s="70">
        <v>0</v>
      </c>
      <c r="H51" s="70">
        <v>0</v>
      </c>
      <c r="I51" s="70">
        <v>0</v>
      </c>
      <c r="J51" s="70">
        <v>0</v>
      </c>
      <c r="K51" s="70">
        <v>0</v>
      </c>
      <c r="L51" s="70">
        <v>0</v>
      </c>
      <c r="M51" s="70">
        <v>0</v>
      </c>
      <c r="N51" s="70">
        <v>0</v>
      </c>
      <c r="O51" s="70">
        <v>0</v>
      </c>
      <c r="P51" s="70">
        <v>0</v>
      </c>
      <c r="Q51" s="70">
        <v>0</v>
      </c>
      <c r="R51" s="105">
        <f>'KWh (Cumulative) NLI'!N61</f>
        <v>354560.5125660327</v>
      </c>
      <c r="S51" s="105">
        <f t="shared" ref="S51:CD51" si="41">R51</f>
        <v>354560.5125660327</v>
      </c>
      <c r="T51" s="105">
        <f t="shared" si="41"/>
        <v>354560.5125660327</v>
      </c>
      <c r="U51" s="105">
        <f t="shared" si="41"/>
        <v>354560.5125660327</v>
      </c>
      <c r="V51" s="105">
        <f t="shared" si="41"/>
        <v>354560.5125660327</v>
      </c>
      <c r="W51" s="105">
        <f t="shared" si="41"/>
        <v>354560.5125660327</v>
      </c>
      <c r="X51" s="105">
        <f t="shared" si="41"/>
        <v>354560.5125660327</v>
      </c>
      <c r="Y51" s="105">
        <f t="shared" si="41"/>
        <v>354560.5125660327</v>
      </c>
      <c r="Z51" s="105">
        <f t="shared" si="41"/>
        <v>354560.5125660327</v>
      </c>
      <c r="AA51" s="105">
        <f t="shared" si="41"/>
        <v>354560.5125660327</v>
      </c>
      <c r="AB51" s="105">
        <f t="shared" si="41"/>
        <v>354560.5125660327</v>
      </c>
      <c r="AC51" s="105">
        <f t="shared" si="41"/>
        <v>354560.5125660327</v>
      </c>
      <c r="AD51" s="105">
        <f t="shared" si="41"/>
        <v>354560.5125660327</v>
      </c>
      <c r="AE51" s="105">
        <f t="shared" si="41"/>
        <v>354560.5125660327</v>
      </c>
      <c r="AF51" s="105">
        <f t="shared" si="41"/>
        <v>354560.5125660327</v>
      </c>
      <c r="AG51" s="105">
        <f t="shared" si="41"/>
        <v>354560.5125660327</v>
      </c>
      <c r="AH51" s="105">
        <f t="shared" si="41"/>
        <v>354560.5125660327</v>
      </c>
      <c r="AI51" s="105">
        <f t="shared" si="41"/>
        <v>354560.5125660327</v>
      </c>
      <c r="AJ51" s="105">
        <f t="shared" si="41"/>
        <v>354560.5125660327</v>
      </c>
      <c r="AK51" s="105">
        <f t="shared" si="41"/>
        <v>354560.5125660327</v>
      </c>
      <c r="AL51" s="105">
        <f t="shared" si="41"/>
        <v>354560.5125660327</v>
      </c>
      <c r="AM51" s="105">
        <f t="shared" si="41"/>
        <v>354560.5125660327</v>
      </c>
      <c r="AN51" s="105">
        <f t="shared" si="41"/>
        <v>354560.5125660327</v>
      </c>
      <c r="AO51" s="105">
        <f t="shared" si="41"/>
        <v>354560.5125660327</v>
      </c>
      <c r="AP51" s="105">
        <f t="shared" si="41"/>
        <v>354560.5125660327</v>
      </c>
      <c r="AQ51" s="105">
        <f t="shared" si="41"/>
        <v>354560.5125660327</v>
      </c>
      <c r="AR51" s="105">
        <f t="shared" si="41"/>
        <v>354560.5125660327</v>
      </c>
      <c r="AS51" s="105">
        <f t="shared" si="41"/>
        <v>354560.5125660327</v>
      </c>
      <c r="AT51" s="105">
        <f t="shared" si="41"/>
        <v>354560.5125660327</v>
      </c>
      <c r="AU51" s="105">
        <f t="shared" si="41"/>
        <v>354560.5125660327</v>
      </c>
      <c r="AV51" s="105">
        <f t="shared" si="41"/>
        <v>354560.5125660327</v>
      </c>
      <c r="AW51" s="105">
        <f t="shared" si="41"/>
        <v>354560.5125660327</v>
      </c>
      <c r="AX51" s="105">
        <f t="shared" si="41"/>
        <v>354560.5125660327</v>
      </c>
      <c r="AY51" s="105">
        <f t="shared" si="41"/>
        <v>354560.5125660327</v>
      </c>
      <c r="AZ51" s="105">
        <f t="shared" si="41"/>
        <v>354560.5125660327</v>
      </c>
      <c r="BA51" s="105">
        <f t="shared" si="41"/>
        <v>354560.5125660327</v>
      </c>
      <c r="BB51" s="105">
        <f t="shared" si="41"/>
        <v>354560.5125660327</v>
      </c>
      <c r="BC51" s="105">
        <f t="shared" si="41"/>
        <v>354560.5125660327</v>
      </c>
      <c r="BD51" s="105">
        <f>'KWh (Cumulative) NLI'!AX61</f>
        <v>1630144.4501384178</v>
      </c>
      <c r="BE51" s="105">
        <f t="shared" si="41"/>
        <v>1630144.4501384178</v>
      </c>
      <c r="BF51" s="105">
        <f t="shared" si="41"/>
        <v>1630144.4501384178</v>
      </c>
      <c r="BG51" s="105">
        <f t="shared" si="41"/>
        <v>1630144.4501384178</v>
      </c>
      <c r="BH51" s="105">
        <f t="shared" si="41"/>
        <v>1630144.4501384178</v>
      </c>
      <c r="BI51" s="105">
        <f t="shared" si="41"/>
        <v>1630144.4501384178</v>
      </c>
      <c r="BJ51" s="105">
        <f t="shared" si="41"/>
        <v>1630144.4501384178</v>
      </c>
      <c r="BK51" s="105">
        <f t="shared" si="41"/>
        <v>1630144.4501384178</v>
      </c>
      <c r="BL51" s="105">
        <f t="shared" si="41"/>
        <v>1630144.4501384178</v>
      </c>
      <c r="BM51" s="105">
        <f t="shared" si="41"/>
        <v>1630144.4501384178</v>
      </c>
      <c r="BN51" s="105">
        <f t="shared" si="41"/>
        <v>1630144.4501384178</v>
      </c>
      <c r="BO51" s="105">
        <f t="shared" si="41"/>
        <v>1630144.4501384178</v>
      </c>
      <c r="BP51" s="105">
        <f t="shared" si="41"/>
        <v>1630144.4501384178</v>
      </c>
      <c r="BQ51" s="105">
        <f t="shared" si="41"/>
        <v>1630144.4501384178</v>
      </c>
      <c r="BR51" s="105">
        <f t="shared" si="41"/>
        <v>1630144.4501384178</v>
      </c>
      <c r="BS51" s="105">
        <f t="shared" si="41"/>
        <v>1630144.4501384178</v>
      </c>
      <c r="BT51" s="105">
        <f t="shared" si="41"/>
        <v>1630144.4501384178</v>
      </c>
      <c r="BU51" s="105">
        <f t="shared" si="41"/>
        <v>1630144.4501384178</v>
      </c>
      <c r="BV51" s="105">
        <f t="shared" si="41"/>
        <v>1630144.4501384178</v>
      </c>
      <c r="BW51" s="105">
        <f t="shared" si="41"/>
        <v>1630144.4501384178</v>
      </c>
      <c r="BX51" s="105">
        <f t="shared" si="41"/>
        <v>1630144.4501384178</v>
      </c>
      <c r="BY51" s="105">
        <f t="shared" si="41"/>
        <v>1630144.4501384178</v>
      </c>
      <c r="BZ51" s="105">
        <f t="shared" si="41"/>
        <v>1630144.4501384178</v>
      </c>
      <c r="CA51" s="105">
        <f t="shared" si="41"/>
        <v>1630144.4501384178</v>
      </c>
      <c r="CB51" s="105">
        <f t="shared" si="41"/>
        <v>1630144.4501384178</v>
      </c>
      <c r="CC51" s="105">
        <f t="shared" si="41"/>
        <v>1630144.4501384178</v>
      </c>
      <c r="CD51" s="105">
        <f t="shared" si="41"/>
        <v>1630144.4501384178</v>
      </c>
      <c r="CE51" s="105">
        <f t="shared" ref="CE51:CJ51" si="42">CD51</f>
        <v>1630144.4501384178</v>
      </c>
      <c r="CF51" s="105">
        <f t="shared" si="42"/>
        <v>1630144.4501384178</v>
      </c>
      <c r="CG51" s="105">
        <f t="shared" si="42"/>
        <v>1630144.4501384178</v>
      </c>
      <c r="CH51" s="105">
        <f t="shared" si="42"/>
        <v>1630144.4501384178</v>
      </c>
      <c r="CI51" s="105">
        <f t="shared" si="42"/>
        <v>1630144.4501384178</v>
      </c>
      <c r="CJ51" s="105">
        <f t="shared" si="42"/>
        <v>1630144.4501384178</v>
      </c>
    </row>
    <row r="52" spans="1:88" ht="15.75" thickBot="1" x14ac:dyDescent="0.3">
      <c r="A52" s="211"/>
      <c r="B52" s="45" t="s">
        <v>8</v>
      </c>
      <c r="C52" s="70">
        <v>0</v>
      </c>
      <c r="D52" s="70">
        <v>0</v>
      </c>
      <c r="E52" s="70">
        <v>0</v>
      </c>
      <c r="F52" s="70">
        <v>0</v>
      </c>
      <c r="G52" s="70">
        <v>0</v>
      </c>
      <c r="H52" s="70">
        <v>0</v>
      </c>
      <c r="I52" s="70">
        <v>0</v>
      </c>
      <c r="J52" s="70">
        <v>0</v>
      </c>
      <c r="K52" s="70">
        <v>0</v>
      </c>
      <c r="L52" s="70">
        <v>0</v>
      </c>
      <c r="M52" s="70">
        <v>0</v>
      </c>
      <c r="N52" s="70">
        <v>0</v>
      </c>
      <c r="O52" s="70">
        <v>0</v>
      </c>
      <c r="P52" s="70">
        <v>0</v>
      </c>
      <c r="Q52" s="70">
        <v>0</v>
      </c>
      <c r="R52" s="105">
        <f>'KWh (Cumulative) NLI'!N62</f>
        <v>0</v>
      </c>
      <c r="S52" s="105">
        <f t="shared" ref="S52:CD52" si="43">R52</f>
        <v>0</v>
      </c>
      <c r="T52" s="105">
        <f t="shared" si="43"/>
        <v>0</v>
      </c>
      <c r="U52" s="105">
        <f t="shared" si="43"/>
        <v>0</v>
      </c>
      <c r="V52" s="105">
        <f t="shared" si="43"/>
        <v>0</v>
      </c>
      <c r="W52" s="105">
        <f t="shared" si="43"/>
        <v>0</v>
      </c>
      <c r="X52" s="105">
        <f t="shared" si="43"/>
        <v>0</v>
      </c>
      <c r="Y52" s="105">
        <f t="shared" si="43"/>
        <v>0</v>
      </c>
      <c r="Z52" s="105">
        <f t="shared" si="43"/>
        <v>0</v>
      </c>
      <c r="AA52" s="105">
        <f t="shared" si="43"/>
        <v>0</v>
      </c>
      <c r="AB52" s="105">
        <f t="shared" si="43"/>
        <v>0</v>
      </c>
      <c r="AC52" s="105">
        <f t="shared" si="43"/>
        <v>0</v>
      </c>
      <c r="AD52" s="105">
        <f t="shared" si="43"/>
        <v>0</v>
      </c>
      <c r="AE52" s="105">
        <f t="shared" si="43"/>
        <v>0</v>
      </c>
      <c r="AF52" s="105">
        <f t="shared" si="43"/>
        <v>0</v>
      </c>
      <c r="AG52" s="105">
        <f t="shared" si="43"/>
        <v>0</v>
      </c>
      <c r="AH52" s="105">
        <f t="shared" si="43"/>
        <v>0</v>
      </c>
      <c r="AI52" s="105">
        <f t="shared" si="43"/>
        <v>0</v>
      </c>
      <c r="AJ52" s="105">
        <f t="shared" si="43"/>
        <v>0</v>
      </c>
      <c r="AK52" s="105">
        <f t="shared" si="43"/>
        <v>0</v>
      </c>
      <c r="AL52" s="105">
        <f t="shared" si="43"/>
        <v>0</v>
      </c>
      <c r="AM52" s="105">
        <f t="shared" si="43"/>
        <v>0</v>
      </c>
      <c r="AN52" s="105">
        <f t="shared" si="43"/>
        <v>0</v>
      </c>
      <c r="AO52" s="105">
        <f t="shared" si="43"/>
        <v>0</v>
      </c>
      <c r="AP52" s="105">
        <f t="shared" si="43"/>
        <v>0</v>
      </c>
      <c r="AQ52" s="105">
        <f t="shared" si="43"/>
        <v>0</v>
      </c>
      <c r="AR52" s="105">
        <f t="shared" si="43"/>
        <v>0</v>
      </c>
      <c r="AS52" s="105">
        <f t="shared" si="43"/>
        <v>0</v>
      </c>
      <c r="AT52" s="105">
        <f t="shared" si="43"/>
        <v>0</v>
      </c>
      <c r="AU52" s="105">
        <f t="shared" si="43"/>
        <v>0</v>
      </c>
      <c r="AV52" s="105">
        <f t="shared" si="43"/>
        <v>0</v>
      </c>
      <c r="AW52" s="105">
        <f t="shared" si="43"/>
        <v>0</v>
      </c>
      <c r="AX52" s="105">
        <f t="shared" si="43"/>
        <v>0</v>
      </c>
      <c r="AY52" s="105">
        <f t="shared" si="43"/>
        <v>0</v>
      </c>
      <c r="AZ52" s="105">
        <f t="shared" si="43"/>
        <v>0</v>
      </c>
      <c r="BA52" s="105">
        <f t="shared" si="43"/>
        <v>0</v>
      </c>
      <c r="BB52" s="105">
        <f t="shared" si="43"/>
        <v>0</v>
      </c>
      <c r="BC52" s="105">
        <f t="shared" si="43"/>
        <v>0</v>
      </c>
      <c r="BD52" s="105">
        <f>'KWh (Cumulative) NLI'!AX62</f>
        <v>1323.1125965029285</v>
      </c>
      <c r="BE52" s="105">
        <f t="shared" si="43"/>
        <v>1323.1125965029285</v>
      </c>
      <c r="BF52" s="105">
        <f t="shared" si="43"/>
        <v>1323.1125965029285</v>
      </c>
      <c r="BG52" s="105">
        <f t="shared" si="43"/>
        <v>1323.1125965029285</v>
      </c>
      <c r="BH52" s="105">
        <f t="shared" si="43"/>
        <v>1323.1125965029285</v>
      </c>
      <c r="BI52" s="105">
        <f t="shared" si="43"/>
        <v>1323.1125965029285</v>
      </c>
      <c r="BJ52" s="105">
        <f t="shared" si="43"/>
        <v>1323.1125965029285</v>
      </c>
      <c r="BK52" s="105">
        <f t="shared" si="43"/>
        <v>1323.1125965029285</v>
      </c>
      <c r="BL52" s="105">
        <f t="shared" si="43"/>
        <v>1323.1125965029285</v>
      </c>
      <c r="BM52" s="105">
        <f t="shared" si="43"/>
        <v>1323.1125965029285</v>
      </c>
      <c r="BN52" s="105">
        <f t="shared" si="43"/>
        <v>1323.1125965029285</v>
      </c>
      <c r="BO52" s="105">
        <f t="shared" si="43"/>
        <v>1323.1125965029285</v>
      </c>
      <c r="BP52" s="105">
        <f t="shared" si="43"/>
        <v>1323.1125965029285</v>
      </c>
      <c r="BQ52" s="105">
        <f t="shared" si="43"/>
        <v>1323.1125965029285</v>
      </c>
      <c r="BR52" s="105">
        <f t="shared" si="43"/>
        <v>1323.1125965029285</v>
      </c>
      <c r="BS52" s="105">
        <f t="shared" si="43"/>
        <v>1323.1125965029285</v>
      </c>
      <c r="BT52" s="105">
        <f t="shared" si="43"/>
        <v>1323.1125965029285</v>
      </c>
      <c r="BU52" s="105">
        <f t="shared" si="43"/>
        <v>1323.1125965029285</v>
      </c>
      <c r="BV52" s="105">
        <f t="shared" si="43"/>
        <v>1323.1125965029285</v>
      </c>
      <c r="BW52" s="105">
        <f t="shared" si="43"/>
        <v>1323.1125965029285</v>
      </c>
      <c r="BX52" s="105">
        <f t="shared" si="43"/>
        <v>1323.1125965029285</v>
      </c>
      <c r="BY52" s="105">
        <f t="shared" si="43"/>
        <v>1323.1125965029285</v>
      </c>
      <c r="BZ52" s="105">
        <f t="shared" si="43"/>
        <v>1323.1125965029285</v>
      </c>
      <c r="CA52" s="105">
        <f t="shared" si="43"/>
        <v>1323.1125965029285</v>
      </c>
      <c r="CB52" s="105">
        <f t="shared" si="43"/>
        <v>1323.1125965029285</v>
      </c>
      <c r="CC52" s="105">
        <f t="shared" si="43"/>
        <v>1323.1125965029285</v>
      </c>
      <c r="CD52" s="105">
        <f t="shared" si="43"/>
        <v>1323.1125965029285</v>
      </c>
      <c r="CE52" s="105">
        <f t="shared" ref="CE52:CJ52" si="44">CD52</f>
        <v>1323.1125965029285</v>
      </c>
      <c r="CF52" s="105">
        <f t="shared" si="44"/>
        <v>1323.1125965029285</v>
      </c>
      <c r="CG52" s="105">
        <f t="shared" si="44"/>
        <v>1323.1125965029285</v>
      </c>
      <c r="CH52" s="105">
        <f t="shared" si="44"/>
        <v>1323.1125965029285</v>
      </c>
      <c r="CI52" s="105">
        <f t="shared" si="44"/>
        <v>1323.1125965029285</v>
      </c>
      <c r="CJ52" s="105">
        <f t="shared" si="44"/>
        <v>1323.1125965029285</v>
      </c>
    </row>
    <row r="53" spans="1:88" ht="15.75" thickBot="1" x14ac:dyDescent="0.3">
      <c r="S53" s="103"/>
      <c r="T53" s="103"/>
      <c r="U53" s="103"/>
      <c r="V53" s="103"/>
      <c r="W53" s="103"/>
      <c r="X53" s="103"/>
      <c r="Y53" s="103"/>
      <c r="Z53" s="103"/>
      <c r="AA53" s="103"/>
      <c r="AB53" s="103"/>
      <c r="AC53" s="103"/>
      <c r="AD53" s="103"/>
      <c r="AE53" s="103"/>
      <c r="AF53" s="103"/>
      <c r="AG53" s="103"/>
      <c r="AH53" s="103"/>
      <c r="AI53" s="103"/>
      <c r="AJ53" s="103"/>
      <c r="AK53" s="103"/>
      <c r="AL53" s="103"/>
      <c r="AM53" s="103"/>
      <c r="AN53" s="103"/>
      <c r="AO53" s="103"/>
      <c r="AP53" s="103"/>
      <c r="AQ53" s="103"/>
      <c r="AR53" s="103"/>
      <c r="AS53" s="103"/>
      <c r="AT53" s="103"/>
      <c r="AU53" s="103"/>
      <c r="AV53" s="103"/>
      <c r="AW53" s="103"/>
      <c r="AX53" s="103"/>
      <c r="AY53" s="103"/>
      <c r="AZ53" s="103"/>
      <c r="BA53" s="103"/>
      <c r="BB53" s="103"/>
      <c r="BC53" s="103"/>
      <c r="BD53" s="103"/>
      <c r="BE53" s="103"/>
      <c r="BF53" s="103"/>
      <c r="BG53" s="103"/>
      <c r="BH53" s="103"/>
      <c r="BI53" s="103"/>
      <c r="BJ53" s="103"/>
      <c r="BK53" s="103"/>
      <c r="BL53" s="103"/>
      <c r="BM53" s="103"/>
      <c r="BN53" s="103"/>
      <c r="BO53" s="103"/>
      <c r="BP53" s="103"/>
      <c r="BQ53" s="103"/>
      <c r="BR53" s="103"/>
      <c r="BS53" s="103"/>
      <c r="BT53" s="103"/>
      <c r="BU53" s="103"/>
      <c r="BV53" s="103"/>
      <c r="BW53" s="103"/>
      <c r="BX53" s="103"/>
      <c r="BY53" s="103"/>
      <c r="BZ53" s="103"/>
      <c r="CA53" s="103"/>
      <c r="CB53" s="103"/>
      <c r="CC53" s="103"/>
      <c r="CD53" s="103"/>
      <c r="CE53" s="103"/>
      <c r="CF53" s="103"/>
      <c r="CG53" s="103"/>
      <c r="CH53" s="103"/>
      <c r="CI53" s="103"/>
      <c r="CJ53" s="103"/>
    </row>
    <row r="54" spans="1:88" ht="15.75" x14ac:dyDescent="0.25">
      <c r="A54" s="19"/>
      <c r="B54" s="80" t="s">
        <v>33</v>
      </c>
      <c r="C54" s="51">
        <v>42370</v>
      </c>
      <c r="D54" s="51">
        <v>42401</v>
      </c>
      <c r="E54" s="104">
        <v>42430</v>
      </c>
      <c r="F54" s="104">
        <v>42461</v>
      </c>
      <c r="G54" s="104">
        <v>42491</v>
      </c>
      <c r="H54" s="104">
        <v>42522</v>
      </c>
      <c r="I54" s="104">
        <v>42552</v>
      </c>
      <c r="J54" s="104">
        <v>42583</v>
      </c>
      <c r="K54" s="104">
        <v>42614</v>
      </c>
      <c r="L54" s="104">
        <v>42644</v>
      </c>
      <c r="M54" s="104">
        <v>42675</v>
      </c>
      <c r="N54" s="104">
        <v>42705</v>
      </c>
      <c r="O54" s="104">
        <v>42736</v>
      </c>
      <c r="P54" s="104">
        <v>42767</v>
      </c>
      <c r="Q54" s="50">
        <v>42795</v>
      </c>
      <c r="R54" s="50">
        <v>42826</v>
      </c>
      <c r="S54" s="50">
        <v>42856</v>
      </c>
      <c r="T54" s="50">
        <v>42887</v>
      </c>
      <c r="U54" s="50">
        <v>42917</v>
      </c>
      <c r="V54" s="50">
        <v>42948</v>
      </c>
      <c r="W54" s="50">
        <v>42979</v>
      </c>
      <c r="X54" s="50">
        <v>43009</v>
      </c>
      <c r="Y54" s="50">
        <v>43040</v>
      </c>
      <c r="Z54" s="50">
        <v>43070</v>
      </c>
      <c r="AA54" s="50">
        <v>43101</v>
      </c>
      <c r="AB54" s="50">
        <v>43132</v>
      </c>
      <c r="AC54" s="51">
        <v>43160</v>
      </c>
      <c r="AD54" s="51">
        <v>43191</v>
      </c>
      <c r="AE54" s="51">
        <v>43221</v>
      </c>
      <c r="AF54" s="51">
        <v>43252</v>
      </c>
      <c r="AG54" s="51">
        <v>43282</v>
      </c>
      <c r="AH54" s="51">
        <v>43313</v>
      </c>
      <c r="AI54" s="51">
        <v>43344</v>
      </c>
      <c r="AJ54" s="51">
        <v>43374</v>
      </c>
      <c r="AK54" s="51">
        <v>43405</v>
      </c>
      <c r="AL54" s="51">
        <v>43435</v>
      </c>
      <c r="AM54" s="51">
        <v>43466</v>
      </c>
      <c r="AN54" s="51">
        <v>43497</v>
      </c>
      <c r="AO54" s="104">
        <v>43525</v>
      </c>
      <c r="AP54" s="104">
        <v>43556</v>
      </c>
      <c r="AQ54" s="104">
        <v>43586</v>
      </c>
      <c r="AR54" s="104">
        <v>43617</v>
      </c>
      <c r="AS54" s="104">
        <v>43647</v>
      </c>
      <c r="AT54" s="104">
        <v>43678</v>
      </c>
      <c r="AU54" s="104">
        <v>43709</v>
      </c>
      <c r="AV54" s="104">
        <v>43739</v>
      </c>
      <c r="AW54" s="104">
        <v>43770</v>
      </c>
      <c r="AX54" s="104">
        <v>43800</v>
      </c>
      <c r="AY54" s="104">
        <v>43831</v>
      </c>
      <c r="AZ54" s="104">
        <v>43862</v>
      </c>
      <c r="BA54" s="50">
        <v>43891</v>
      </c>
      <c r="BB54" s="50">
        <v>43922</v>
      </c>
      <c r="BC54" s="50">
        <v>43952</v>
      </c>
      <c r="BD54" s="50">
        <v>43983</v>
      </c>
      <c r="BE54" s="50">
        <v>44013</v>
      </c>
      <c r="BF54" s="50">
        <v>44044</v>
      </c>
      <c r="BG54" s="50">
        <v>44075</v>
      </c>
      <c r="BH54" s="50">
        <v>44105</v>
      </c>
      <c r="BI54" s="50">
        <v>44136</v>
      </c>
      <c r="BJ54" s="50">
        <v>44166</v>
      </c>
      <c r="BK54" s="50">
        <v>44197</v>
      </c>
      <c r="BL54" s="50">
        <v>44228</v>
      </c>
      <c r="BM54" s="51">
        <v>44256</v>
      </c>
      <c r="BN54" s="51">
        <v>44287</v>
      </c>
      <c r="BO54" s="51">
        <v>44317</v>
      </c>
      <c r="BP54" s="51">
        <v>44348</v>
      </c>
      <c r="BQ54" s="51">
        <v>44378</v>
      </c>
      <c r="BR54" s="51">
        <v>44409</v>
      </c>
      <c r="BS54" s="51">
        <v>44440</v>
      </c>
      <c r="BT54" s="51">
        <v>44470</v>
      </c>
      <c r="BU54" s="51">
        <v>44501</v>
      </c>
      <c r="BV54" s="51">
        <v>44531</v>
      </c>
      <c r="BW54" s="51">
        <v>44562</v>
      </c>
      <c r="BX54" s="51">
        <v>44593</v>
      </c>
      <c r="BY54" s="104">
        <v>44621</v>
      </c>
      <c r="BZ54" s="104">
        <v>44652</v>
      </c>
      <c r="CA54" s="104">
        <v>44682</v>
      </c>
      <c r="CB54" s="104">
        <v>44713</v>
      </c>
      <c r="CC54" s="104">
        <v>44743</v>
      </c>
      <c r="CD54" s="104">
        <v>44774</v>
      </c>
      <c r="CE54" s="104">
        <v>44805</v>
      </c>
      <c r="CF54" s="104">
        <v>44835</v>
      </c>
      <c r="CG54" s="104">
        <v>44866</v>
      </c>
      <c r="CH54" s="104">
        <v>44896</v>
      </c>
      <c r="CI54" s="104">
        <v>44927</v>
      </c>
      <c r="CJ54" s="104">
        <v>44958</v>
      </c>
    </row>
    <row r="55" spans="1:88" ht="15" customHeight="1" x14ac:dyDescent="0.25">
      <c r="A55" s="209" t="s">
        <v>29</v>
      </c>
      <c r="B55" s="45" t="s">
        <v>9</v>
      </c>
      <c r="C55" s="70">
        <v>0</v>
      </c>
      <c r="D55" s="70">
        <v>0</v>
      </c>
      <c r="E55" s="70">
        <v>0</v>
      </c>
      <c r="F55" s="70">
        <v>0</v>
      </c>
      <c r="G55" s="70">
        <v>0</v>
      </c>
      <c r="H55" s="70">
        <v>0</v>
      </c>
      <c r="I55" s="70">
        <v>0</v>
      </c>
      <c r="J55" s="70">
        <v>0</v>
      </c>
      <c r="K55" s="70">
        <v>0</v>
      </c>
      <c r="L55" s="70">
        <v>0</v>
      </c>
      <c r="M55" s="70">
        <v>0</v>
      </c>
      <c r="N55" s="70">
        <v>0</v>
      </c>
      <c r="O55" s="70">
        <v>0</v>
      </c>
      <c r="P55" s="70">
        <v>0</v>
      </c>
      <c r="Q55" s="70">
        <v>0</v>
      </c>
      <c r="R55" s="105">
        <f>'KWh (Cumulative) NLI'!N65</f>
        <v>145976.58068777638</v>
      </c>
      <c r="S55" s="105">
        <f>R55</f>
        <v>145976.58068777638</v>
      </c>
      <c r="T55" s="105">
        <f t="shared" ref="T55:CE55" si="45">S55</f>
        <v>145976.58068777638</v>
      </c>
      <c r="U55" s="105">
        <f t="shared" si="45"/>
        <v>145976.58068777638</v>
      </c>
      <c r="V55" s="105">
        <f t="shared" si="45"/>
        <v>145976.58068777638</v>
      </c>
      <c r="W55" s="105">
        <f t="shared" si="45"/>
        <v>145976.58068777638</v>
      </c>
      <c r="X55" s="105">
        <f t="shared" si="45"/>
        <v>145976.58068777638</v>
      </c>
      <c r="Y55" s="105">
        <f t="shared" si="45"/>
        <v>145976.58068777638</v>
      </c>
      <c r="Z55" s="105">
        <f t="shared" si="45"/>
        <v>145976.58068777638</v>
      </c>
      <c r="AA55" s="105">
        <f t="shared" si="45"/>
        <v>145976.58068777638</v>
      </c>
      <c r="AB55" s="105">
        <f t="shared" si="45"/>
        <v>145976.58068777638</v>
      </c>
      <c r="AC55" s="105">
        <f t="shared" si="45"/>
        <v>145976.58068777638</v>
      </c>
      <c r="AD55" s="105">
        <f t="shared" si="45"/>
        <v>145976.58068777638</v>
      </c>
      <c r="AE55" s="105">
        <f t="shared" si="45"/>
        <v>145976.58068777638</v>
      </c>
      <c r="AF55" s="105">
        <f t="shared" si="45"/>
        <v>145976.58068777638</v>
      </c>
      <c r="AG55" s="105">
        <f t="shared" si="45"/>
        <v>145976.58068777638</v>
      </c>
      <c r="AH55" s="105">
        <f t="shared" si="45"/>
        <v>145976.58068777638</v>
      </c>
      <c r="AI55" s="105">
        <f t="shared" si="45"/>
        <v>145976.58068777638</v>
      </c>
      <c r="AJ55" s="105">
        <f t="shared" si="45"/>
        <v>145976.58068777638</v>
      </c>
      <c r="AK55" s="105">
        <f t="shared" si="45"/>
        <v>145976.58068777638</v>
      </c>
      <c r="AL55" s="105">
        <f t="shared" si="45"/>
        <v>145976.58068777638</v>
      </c>
      <c r="AM55" s="105">
        <f t="shared" si="45"/>
        <v>145976.58068777638</v>
      </c>
      <c r="AN55" s="105">
        <f t="shared" si="45"/>
        <v>145976.58068777638</v>
      </c>
      <c r="AO55" s="105">
        <f t="shared" si="45"/>
        <v>145976.58068777638</v>
      </c>
      <c r="AP55" s="105">
        <f t="shared" si="45"/>
        <v>145976.58068777638</v>
      </c>
      <c r="AQ55" s="105">
        <f t="shared" si="45"/>
        <v>145976.58068777638</v>
      </c>
      <c r="AR55" s="105">
        <f t="shared" si="45"/>
        <v>145976.58068777638</v>
      </c>
      <c r="AS55" s="105">
        <f t="shared" si="45"/>
        <v>145976.58068777638</v>
      </c>
      <c r="AT55" s="105">
        <f t="shared" si="45"/>
        <v>145976.58068777638</v>
      </c>
      <c r="AU55" s="105">
        <f t="shared" si="45"/>
        <v>145976.58068777638</v>
      </c>
      <c r="AV55" s="105">
        <f t="shared" si="45"/>
        <v>145976.58068777638</v>
      </c>
      <c r="AW55" s="105">
        <f t="shared" si="45"/>
        <v>145976.58068777638</v>
      </c>
      <c r="AX55" s="105">
        <f t="shared" si="45"/>
        <v>145976.58068777638</v>
      </c>
      <c r="AY55" s="105">
        <f t="shared" si="45"/>
        <v>145976.58068777638</v>
      </c>
      <c r="AZ55" s="105">
        <f t="shared" si="45"/>
        <v>145976.58068777638</v>
      </c>
      <c r="BA55" s="105">
        <f t="shared" si="45"/>
        <v>145976.58068777638</v>
      </c>
      <c r="BB55" s="105">
        <f t="shared" si="45"/>
        <v>145976.58068777638</v>
      </c>
      <c r="BC55" s="105">
        <f t="shared" si="45"/>
        <v>145976.58068777638</v>
      </c>
      <c r="BD55" s="105">
        <f>'KWh (Cumulative) NLI'!AX65</f>
        <v>5554738.7579478873</v>
      </c>
      <c r="BE55" s="105">
        <f t="shared" si="45"/>
        <v>5554738.7579478873</v>
      </c>
      <c r="BF55" s="105">
        <f t="shared" si="45"/>
        <v>5554738.7579478873</v>
      </c>
      <c r="BG55" s="105">
        <f t="shared" si="45"/>
        <v>5554738.7579478873</v>
      </c>
      <c r="BH55" s="105">
        <f t="shared" si="45"/>
        <v>5554738.7579478873</v>
      </c>
      <c r="BI55" s="105">
        <f t="shared" si="45"/>
        <v>5554738.7579478873</v>
      </c>
      <c r="BJ55" s="105">
        <f t="shared" si="45"/>
        <v>5554738.7579478873</v>
      </c>
      <c r="BK55" s="105">
        <f t="shared" si="45"/>
        <v>5554738.7579478873</v>
      </c>
      <c r="BL55" s="105">
        <f t="shared" si="45"/>
        <v>5554738.7579478873</v>
      </c>
      <c r="BM55" s="105">
        <f t="shared" si="45"/>
        <v>5554738.7579478873</v>
      </c>
      <c r="BN55" s="105">
        <f t="shared" si="45"/>
        <v>5554738.7579478873</v>
      </c>
      <c r="BO55" s="105">
        <f t="shared" si="45"/>
        <v>5554738.7579478873</v>
      </c>
      <c r="BP55" s="105">
        <f t="shared" si="45"/>
        <v>5554738.7579478873</v>
      </c>
      <c r="BQ55" s="105">
        <f t="shared" si="45"/>
        <v>5554738.7579478873</v>
      </c>
      <c r="BR55" s="105">
        <f t="shared" si="45"/>
        <v>5554738.7579478873</v>
      </c>
      <c r="BS55" s="105">
        <f t="shared" si="45"/>
        <v>5554738.7579478873</v>
      </c>
      <c r="BT55" s="105">
        <f t="shared" si="45"/>
        <v>5554738.7579478873</v>
      </c>
      <c r="BU55" s="105">
        <f t="shared" si="45"/>
        <v>5554738.7579478873</v>
      </c>
      <c r="BV55" s="105">
        <f t="shared" si="45"/>
        <v>5554738.7579478873</v>
      </c>
      <c r="BW55" s="105">
        <f t="shared" si="45"/>
        <v>5554738.7579478873</v>
      </c>
      <c r="BX55" s="105">
        <f t="shared" si="45"/>
        <v>5554738.7579478873</v>
      </c>
      <c r="BY55" s="105">
        <f t="shared" si="45"/>
        <v>5554738.7579478873</v>
      </c>
      <c r="BZ55" s="105">
        <f t="shared" si="45"/>
        <v>5554738.7579478873</v>
      </c>
      <c r="CA55" s="105">
        <f t="shared" si="45"/>
        <v>5554738.7579478873</v>
      </c>
      <c r="CB55" s="105">
        <f t="shared" si="45"/>
        <v>5554738.7579478873</v>
      </c>
      <c r="CC55" s="105">
        <f t="shared" si="45"/>
        <v>5554738.7579478873</v>
      </c>
      <c r="CD55" s="105">
        <f t="shared" si="45"/>
        <v>5554738.7579478873</v>
      </c>
      <c r="CE55" s="105">
        <f t="shared" si="45"/>
        <v>5554738.7579478873</v>
      </c>
      <c r="CF55" s="105">
        <f t="shared" ref="CF55:CJ55" si="46">CE55</f>
        <v>5554738.7579478873</v>
      </c>
      <c r="CG55" s="105">
        <f t="shared" si="46"/>
        <v>5554738.7579478873</v>
      </c>
      <c r="CH55" s="105">
        <f t="shared" si="46"/>
        <v>5554738.7579478873</v>
      </c>
      <c r="CI55" s="105">
        <f t="shared" si="46"/>
        <v>5554738.7579478873</v>
      </c>
      <c r="CJ55" s="105">
        <f t="shared" si="46"/>
        <v>5554738.7579478873</v>
      </c>
    </row>
    <row r="56" spans="1:88" x14ac:dyDescent="0.25">
      <c r="A56" s="209"/>
      <c r="B56" s="45" t="s">
        <v>6</v>
      </c>
      <c r="C56" s="70">
        <v>0</v>
      </c>
      <c r="D56" s="70">
        <v>0</v>
      </c>
      <c r="E56" s="70">
        <v>0</v>
      </c>
      <c r="F56" s="70">
        <v>0</v>
      </c>
      <c r="G56" s="70">
        <v>0</v>
      </c>
      <c r="H56" s="70">
        <v>0</v>
      </c>
      <c r="I56" s="70">
        <v>0</v>
      </c>
      <c r="J56" s="70">
        <v>0</v>
      </c>
      <c r="K56" s="70">
        <v>0</v>
      </c>
      <c r="L56" s="70">
        <v>0</v>
      </c>
      <c r="M56" s="70">
        <v>0</v>
      </c>
      <c r="N56" s="70">
        <v>0</v>
      </c>
      <c r="O56" s="70">
        <v>0</v>
      </c>
      <c r="P56" s="70">
        <v>0</v>
      </c>
      <c r="Q56" s="70">
        <v>0</v>
      </c>
      <c r="R56" s="105">
        <f>'KWh (Cumulative) NLI'!N66</f>
        <v>0</v>
      </c>
      <c r="S56" s="105">
        <f t="shared" ref="S56:CD60" si="47">R56</f>
        <v>0</v>
      </c>
      <c r="T56" s="105">
        <f t="shared" si="47"/>
        <v>0</v>
      </c>
      <c r="U56" s="105">
        <f t="shared" si="47"/>
        <v>0</v>
      </c>
      <c r="V56" s="105">
        <f t="shared" si="47"/>
        <v>0</v>
      </c>
      <c r="W56" s="105">
        <f t="shared" si="47"/>
        <v>0</v>
      </c>
      <c r="X56" s="105">
        <f t="shared" si="47"/>
        <v>0</v>
      </c>
      <c r="Y56" s="105">
        <f t="shared" si="47"/>
        <v>0</v>
      </c>
      <c r="Z56" s="105">
        <f t="shared" si="47"/>
        <v>0</v>
      </c>
      <c r="AA56" s="105">
        <f t="shared" si="47"/>
        <v>0</v>
      </c>
      <c r="AB56" s="105">
        <f t="shared" si="47"/>
        <v>0</v>
      </c>
      <c r="AC56" s="105">
        <f t="shared" si="47"/>
        <v>0</v>
      </c>
      <c r="AD56" s="105">
        <f t="shared" si="47"/>
        <v>0</v>
      </c>
      <c r="AE56" s="105">
        <f t="shared" si="47"/>
        <v>0</v>
      </c>
      <c r="AF56" s="105">
        <f t="shared" si="47"/>
        <v>0</v>
      </c>
      <c r="AG56" s="105">
        <f t="shared" si="47"/>
        <v>0</v>
      </c>
      <c r="AH56" s="105">
        <f t="shared" si="47"/>
        <v>0</v>
      </c>
      <c r="AI56" s="105">
        <f t="shared" si="47"/>
        <v>0</v>
      </c>
      <c r="AJ56" s="105">
        <f t="shared" si="47"/>
        <v>0</v>
      </c>
      <c r="AK56" s="105">
        <f t="shared" si="47"/>
        <v>0</v>
      </c>
      <c r="AL56" s="105">
        <f t="shared" si="47"/>
        <v>0</v>
      </c>
      <c r="AM56" s="105">
        <f t="shared" si="47"/>
        <v>0</v>
      </c>
      <c r="AN56" s="105">
        <f t="shared" si="47"/>
        <v>0</v>
      </c>
      <c r="AO56" s="105">
        <f t="shared" si="47"/>
        <v>0</v>
      </c>
      <c r="AP56" s="105">
        <f t="shared" si="47"/>
        <v>0</v>
      </c>
      <c r="AQ56" s="105">
        <f t="shared" si="47"/>
        <v>0</v>
      </c>
      <c r="AR56" s="105">
        <f t="shared" si="47"/>
        <v>0</v>
      </c>
      <c r="AS56" s="105">
        <f t="shared" si="47"/>
        <v>0</v>
      </c>
      <c r="AT56" s="105">
        <f t="shared" si="47"/>
        <v>0</v>
      </c>
      <c r="AU56" s="105">
        <f t="shared" si="47"/>
        <v>0</v>
      </c>
      <c r="AV56" s="105">
        <f t="shared" si="47"/>
        <v>0</v>
      </c>
      <c r="AW56" s="105">
        <f t="shared" si="47"/>
        <v>0</v>
      </c>
      <c r="AX56" s="105">
        <f t="shared" si="47"/>
        <v>0</v>
      </c>
      <c r="AY56" s="105">
        <f t="shared" si="47"/>
        <v>0</v>
      </c>
      <c r="AZ56" s="105">
        <f t="shared" si="47"/>
        <v>0</v>
      </c>
      <c r="BA56" s="105">
        <f t="shared" si="47"/>
        <v>0</v>
      </c>
      <c r="BB56" s="105">
        <f t="shared" si="47"/>
        <v>0</v>
      </c>
      <c r="BC56" s="105">
        <f t="shared" si="47"/>
        <v>0</v>
      </c>
      <c r="BD56" s="105">
        <f>'KWh (Cumulative) NLI'!AX66</f>
        <v>90766.145440111883</v>
      </c>
      <c r="BE56" s="105">
        <f t="shared" si="47"/>
        <v>90766.145440111883</v>
      </c>
      <c r="BF56" s="105">
        <f t="shared" si="47"/>
        <v>90766.145440111883</v>
      </c>
      <c r="BG56" s="105">
        <f t="shared" si="47"/>
        <v>90766.145440111883</v>
      </c>
      <c r="BH56" s="105">
        <f t="shared" si="47"/>
        <v>90766.145440111883</v>
      </c>
      <c r="BI56" s="105">
        <f t="shared" si="47"/>
        <v>90766.145440111883</v>
      </c>
      <c r="BJ56" s="105">
        <f t="shared" si="47"/>
        <v>90766.145440111883</v>
      </c>
      <c r="BK56" s="105">
        <f t="shared" si="47"/>
        <v>90766.145440111883</v>
      </c>
      <c r="BL56" s="105">
        <f t="shared" si="47"/>
        <v>90766.145440111883</v>
      </c>
      <c r="BM56" s="105">
        <f t="shared" si="47"/>
        <v>90766.145440111883</v>
      </c>
      <c r="BN56" s="105">
        <f t="shared" si="47"/>
        <v>90766.145440111883</v>
      </c>
      <c r="BO56" s="105">
        <f t="shared" si="47"/>
        <v>90766.145440111883</v>
      </c>
      <c r="BP56" s="105">
        <f t="shared" si="47"/>
        <v>90766.145440111883</v>
      </c>
      <c r="BQ56" s="105">
        <f t="shared" si="47"/>
        <v>90766.145440111883</v>
      </c>
      <c r="BR56" s="105">
        <f t="shared" si="47"/>
        <v>90766.145440111883</v>
      </c>
      <c r="BS56" s="105">
        <f t="shared" si="47"/>
        <v>90766.145440111883</v>
      </c>
      <c r="BT56" s="105">
        <f t="shared" si="47"/>
        <v>90766.145440111883</v>
      </c>
      <c r="BU56" s="105">
        <f t="shared" si="47"/>
        <v>90766.145440111883</v>
      </c>
      <c r="BV56" s="105">
        <f t="shared" si="47"/>
        <v>90766.145440111883</v>
      </c>
      <c r="BW56" s="105">
        <f t="shared" si="47"/>
        <v>90766.145440111883</v>
      </c>
      <c r="BX56" s="105">
        <f t="shared" si="47"/>
        <v>90766.145440111883</v>
      </c>
      <c r="BY56" s="105">
        <f t="shared" si="47"/>
        <v>90766.145440111883</v>
      </c>
      <c r="BZ56" s="105">
        <f t="shared" si="47"/>
        <v>90766.145440111883</v>
      </c>
      <c r="CA56" s="105">
        <f t="shared" si="47"/>
        <v>90766.145440111883</v>
      </c>
      <c r="CB56" s="105">
        <f t="shared" si="47"/>
        <v>90766.145440111883</v>
      </c>
      <c r="CC56" s="105">
        <f t="shared" si="47"/>
        <v>90766.145440111883</v>
      </c>
      <c r="CD56" s="105">
        <f t="shared" si="47"/>
        <v>90766.145440111883</v>
      </c>
      <c r="CE56" s="105">
        <f t="shared" ref="CE56:CJ59" si="48">CD56</f>
        <v>90766.145440111883</v>
      </c>
      <c r="CF56" s="105">
        <f t="shared" si="48"/>
        <v>90766.145440111883</v>
      </c>
      <c r="CG56" s="105">
        <f t="shared" si="48"/>
        <v>90766.145440111883</v>
      </c>
      <c r="CH56" s="105">
        <f t="shared" si="48"/>
        <v>90766.145440111883</v>
      </c>
      <c r="CI56" s="105">
        <f t="shared" si="48"/>
        <v>90766.145440111883</v>
      </c>
      <c r="CJ56" s="105">
        <f t="shared" si="48"/>
        <v>90766.145440111883</v>
      </c>
    </row>
    <row r="57" spans="1:88" x14ac:dyDescent="0.25">
      <c r="A57" s="209"/>
      <c r="B57" s="45" t="s">
        <v>10</v>
      </c>
      <c r="C57" s="70">
        <v>0</v>
      </c>
      <c r="D57" s="70">
        <v>0</v>
      </c>
      <c r="E57" s="70">
        <v>0</v>
      </c>
      <c r="F57" s="70">
        <v>0</v>
      </c>
      <c r="G57" s="70">
        <v>0</v>
      </c>
      <c r="H57" s="70">
        <v>0</v>
      </c>
      <c r="I57" s="70">
        <v>0</v>
      </c>
      <c r="J57" s="70">
        <v>0</v>
      </c>
      <c r="K57" s="70">
        <v>0</v>
      </c>
      <c r="L57" s="70">
        <v>0</v>
      </c>
      <c r="M57" s="70">
        <v>0</v>
      </c>
      <c r="N57" s="70">
        <v>0</v>
      </c>
      <c r="O57" s="70">
        <v>0</v>
      </c>
      <c r="P57" s="70">
        <v>0</v>
      </c>
      <c r="Q57" s="70">
        <v>0</v>
      </c>
      <c r="R57" s="105">
        <f>'KWh (Cumulative) NLI'!N67</f>
        <v>0</v>
      </c>
      <c r="S57" s="105">
        <f t="shared" ref="S57" si="49">R57</f>
        <v>0</v>
      </c>
      <c r="T57" s="105">
        <f t="shared" si="47"/>
        <v>0</v>
      </c>
      <c r="U57" s="105">
        <f t="shared" si="47"/>
        <v>0</v>
      </c>
      <c r="V57" s="105">
        <f t="shared" si="47"/>
        <v>0</v>
      </c>
      <c r="W57" s="105">
        <f t="shared" si="47"/>
        <v>0</v>
      </c>
      <c r="X57" s="105">
        <f t="shared" si="47"/>
        <v>0</v>
      </c>
      <c r="Y57" s="105">
        <f t="shared" si="47"/>
        <v>0</v>
      </c>
      <c r="Z57" s="105">
        <f t="shared" si="47"/>
        <v>0</v>
      </c>
      <c r="AA57" s="105">
        <f t="shared" si="47"/>
        <v>0</v>
      </c>
      <c r="AB57" s="105">
        <f t="shared" si="47"/>
        <v>0</v>
      </c>
      <c r="AC57" s="105">
        <f t="shared" si="47"/>
        <v>0</v>
      </c>
      <c r="AD57" s="105">
        <f t="shared" si="47"/>
        <v>0</v>
      </c>
      <c r="AE57" s="105">
        <f t="shared" si="47"/>
        <v>0</v>
      </c>
      <c r="AF57" s="105">
        <f t="shared" si="47"/>
        <v>0</v>
      </c>
      <c r="AG57" s="105">
        <f t="shared" si="47"/>
        <v>0</v>
      </c>
      <c r="AH57" s="105">
        <f t="shared" si="47"/>
        <v>0</v>
      </c>
      <c r="AI57" s="105">
        <f t="shared" si="47"/>
        <v>0</v>
      </c>
      <c r="AJ57" s="105">
        <f t="shared" si="47"/>
        <v>0</v>
      </c>
      <c r="AK57" s="105">
        <f t="shared" si="47"/>
        <v>0</v>
      </c>
      <c r="AL57" s="105">
        <f t="shared" si="47"/>
        <v>0</v>
      </c>
      <c r="AM57" s="105">
        <f t="shared" si="47"/>
        <v>0</v>
      </c>
      <c r="AN57" s="105">
        <f t="shared" si="47"/>
        <v>0</v>
      </c>
      <c r="AO57" s="105">
        <f t="shared" si="47"/>
        <v>0</v>
      </c>
      <c r="AP57" s="105">
        <f t="shared" si="47"/>
        <v>0</v>
      </c>
      <c r="AQ57" s="105">
        <f t="shared" si="47"/>
        <v>0</v>
      </c>
      <c r="AR57" s="105">
        <f t="shared" si="47"/>
        <v>0</v>
      </c>
      <c r="AS57" s="105">
        <f t="shared" si="47"/>
        <v>0</v>
      </c>
      <c r="AT57" s="105">
        <f t="shared" si="47"/>
        <v>0</v>
      </c>
      <c r="AU57" s="105">
        <f t="shared" si="47"/>
        <v>0</v>
      </c>
      <c r="AV57" s="105">
        <f t="shared" si="47"/>
        <v>0</v>
      </c>
      <c r="AW57" s="105">
        <f t="shared" si="47"/>
        <v>0</v>
      </c>
      <c r="AX57" s="105">
        <f t="shared" si="47"/>
        <v>0</v>
      </c>
      <c r="AY57" s="105">
        <f t="shared" si="47"/>
        <v>0</v>
      </c>
      <c r="AZ57" s="105">
        <f t="shared" si="47"/>
        <v>0</v>
      </c>
      <c r="BA57" s="105">
        <f t="shared" si="47"/>
        <v>0</v>
      </c>
      <c r="BB57" s="105">
        <f t="shared" si="47"/>
        <v>0</v>
      </c>
      <c r="BC57" s="105">
        <f t="shared" si="47"/>
        <v>0</v>
      </c>
      <c r="BD57" s="105">
        <f>'KWh (Cumulative) NLI'!AX67</f>
        <v>0</v>
      </c>
      <c r="BE57" s="105">
        <f t="shared" si="47"/>
        <v>0</v>
      </c>
      <c r="BF57" s="105">
        <f t="shared" si="47"/>
        <v>0</v>
      </c>
      <c r="BG57" s="105">
        <f t="shared" si="47"/>
        <v>0</v>
      </c>
      <c r="BH57" s="105">
        <f t="shared" si="47"/>
        <v>0</v>
      </c>
      <c r="BI57" s="105">
        <f t="shared" si="47"/>
        <v>0</v>
      </c>
      <c r="BJ57" s="105">
        <f t="shared" si="47"/>
        <v>0</v>
      </c>
      <c r="BK57" s="105">
        <f t="shared" si="47"/>
        <v>0</v>
      </c>
      <c r="BL57" s="105">
        <f t="shared" si="47"/>
        <v>0</v>
      </c>
      <c r="BM57" s="105">
        <f t="shared" si="47"/>
        <v>0</v>
      </c>
      <c r="BN57" s="105">
        <f t="shared" si="47"/>
        <v>0</v>
      </c>
      <c r="BO57" s="105">
        <f t="shared" si="47"/>
        <v>0</v>
      </c>
      <c r="BP57" s="105">
        <f t="shared" si="47"/>
        <v>0</v>
      </c>
      <c r="BQ57" s="105">
        <f t="shared" si="47"/>
        <v>0</v>
      </c>
      <c r="BR57" s="105">
        <f t="shared" si="47"/>
        <v>0</v>
      </c>
      <c r="BS57" s="105">
        <f t="shared" si="47"/>
        <v>0</v>
      </c>
      <c r="BT57" s="105">
        <f t="shared" si="47"/>
        <v>0</v>
      </c>
      <c r="BU57" s="105">
        <f t="shared" si="47"/>
        <v>0</v>
      </c>
      <c r="BV57" s="105">
        <f t="shared" si="47"/>
        <v>0</v>
      </c>
      <c r="BW57" s="105">
        <f t="shared" si="47"/>
        <v>0</v>
      </c>
      <c r="BX57" s="105">
        <f t="shared" si="47"/>
        <v>0</v>
      </c>
      <c r="BY57" s="105">
        <f t="shared" si="47"/>
        <v>0</v>
      </c>
      <c r="BZ57" s="105">
        <f t="shared" si="47"/>
        <v>0</v>
      </c>
      <c r="CA57" s="105">
        <f t="shared" si="47"/>
        <v>0</v>
      </c>
      <c r="CB57" s="105">
        <f t="shared" si="47"/>
        <v>0</v>
      </c>
      <c r="CC57" s="105">
        <f t="shared" si="47"/>
        <v>0</v>
      </c>
      <c r="CD57" s="105">
        <f t="shared" si="47"/>
        <v>0</v>
      </c>
      <c r="CE57" s="105">
        <f t="shared" si="48"/>
        <v>0</v>
      </c>
      <c r="CF57" s="105">
        <f t="shared" si="48"/>
        <v>0</v>
      </c>
      <c r="CG57" s="105">
        <f t="shared" si="48"/>
        <v>0</v>
      </c>
      <c r="CH57" s="105">
        <f t="shared" si="48"/>
        <v>0</v>
      </c>
      <c r="CI57" s="105">
        <f t="shared" si="48"/>
        <v>0</v>
      </c>
      <c r="CJ57" s="105">
        <f t="shared" si="48"/>
        <v>0</v>
      </c>
    </row>
    <row r="58" spans="1:88" x14ac:dyDescent="0.25">
      <c r="A58" s="209"/>
      <c r="B58" s="45" t="s">
        <v>1</v>
      </c>
      <c r="C58" s="70">
        <v>0</v>
      </c>
      <c r="D58" s="70">
        <v>0</v>
      </c>
      <c r="E58" s="70">
        <v>0</v>
      </c>
      <c r="F58" s="70">
        <v>0</v>
      </c>
      <c r="G58" s="70">
        <v>0</v>
      </c>
      <c r="H58" s="70">
        <v>0</v>
      </c>
      <c r="I58" s="70">
        <v>0</v>
      </c>
      <c r="J58" s="70">
        <v>0</v>
      </c>
      <c r="K58" s="70">
        <v>0</v>
      </c>
      <c r="L58" s="70">
        <v>0</v>
      </c>
      <c r="M58" s="70">
        <v>0</v>
      </c>
      <c r="N58" s="70">
        <v>0</v>
      </c>
      <c r="O58" s="70">
        <v>0</v>
      </c>
      <c r="P58" s="70">
        <v>0</v>
      </c>
      <c r="Q58" s="70">
        <v>0</v>
      </c>
      <c r="R58" s="105">
        <f>'KWh (Cumulative) NLI'!N68</f>
        <v>254933.79705064092</v>
      </c>
      <c r="S58" s="105">
        <f t="shared" ref="S58" si="50">R58</f>
        <v>254933.79705064092</v>
      </c>
      <c r="T58" s="105">
        <f t="shared" si="47"/>
        <v>254933.79705064092</v>
      </c>
      <c r="U58" s="105">
        <f t="shared" si="47"/>
        <v>254933.79705064092</v>
      </c>
      <c r="V58" s="105">
        <f t="shared" si="47"/>
        <v>254933.79705064092</v>
      </c>
      <c r="W58" s="105">
        <f t="shared" si="47"/>
        <v>254933.79705064092</v>
      </c>
      <c r="X58" s="105">
        <f t="shared" si="47"/>
        <v>254933.79705064092</v>
      </c>
      <c r="Y58" s="105">
        <f t="shared" si="47"/>
        <v>254933.79705064092</v>
      </c>
      <c r="Z58" s="105">
        <f t="shared" si="47"/>
        <v>254933.79705064092</v>
      </c>
      <c r="AA58" s="105">
        <f t="shared" si="47"/>
        <v>254933.79705064092</v>
      </c>
      <c r="AB58" s="105">
        <f t="shared" si="47"/>
        <v>254933.79705064092</v>
      </c>
      <c r="AC58" s="105">
        <f t="shared" si="47"/>
        <v>254933.79705064092</v>
      </c>
      <c r="AD58" s="105">
        <f t="shared" si="47"/>
        <v>254933.79705064092</v>
      </c>
      <c r="AE58" s="105">
        <f t="shared" si="47"/>
        <v>254933.79705064092</v>
      </c>
      <c r="AF58" s="105">
        <f t="shared" si="47"/>
        <v>254933.79705064092</v>
      </c>
      <c r="AG58" s="105">
        <f t="shared" si="47"/>
        <v>254933.79705064092</v>
      </c>
      <c r="AH58" s="105">
        <f t="shared" si="47"/>
        <v>254933.79705064092</v>
      </c>
      <c r="AI58" s="105">
        <f t="shared" si="47"/>
        <v>254933.79705064092</v>
      </c>
      <c r="AJ58" s="105">
        <f t="shared" si="47"/>
        <v>254933.79705064092</v>
      </c>
      <c r="AK58" s="105">
        <f t="shared" si="47"/>
        <v>254933.79705064092</v>
      </c>
      <c r="AL58" s="105">
        <f t="shared" si="47"/>
        <v>254933.79705064092</v>
      </c>
      <c r="AM58" s="105">
        <f t="shared" si="47"/>
        <v>254933.79705064092</v>
      </c>
      <c r="AN58" s="105">
        <f t="shared" si="47"/>
        <v>254933.79705064092</v>
      </c>
      <c r="AO58" s="105">
        <f t="shared" si="47"/>
        <v>254933.79705064092</v>
      </c>
      <c r="AP58" s="105">
        <f t="shared" si="47"/>
        <v>254933.79705064092</v>
      </c>
      <c r="AQ58" s="105">
        <f t="shared" si="47"/>
        <v>254933.79705064092</v>
      </c>
      <c r="AR58" s="105">
        <f t="shared" si="47"/>
        <v>254933.79705064092</v>
      </c>
      <c r="AS58" s="105">
        <f t="shared" si="47"/>
        <v>254933.79705064092</v>
      </c>
      <c r="AT58" s="105">
        <f t="shared" si="47"/>
        <v>254933.79705064092</v>
      </c>
      <c r="AU58" s="105">
        <f t="shared" si="47"/>
        <v>254933.79705064092</v>
      </c>
      <c r="AV58" s="105">
        <f t="shared" si="47"/>
        <v>254933.79705064092</v>
      </c>
      <c r="AW58" s="105">
        <f t="shared" si="47"/>
        <v>254933.79705064092</v>
      </c>
      <c r="AX58" s="105">
        <f t="shared" si="47"/>
        <v>254933.79705064092</v>
      </c>
      <c r="AY58" s="105">
        <f t="shared" si="47"/>
        <v>254933.79705064092</v>
      </c>
      <c r="AZ58" s="105">
        <f t="shared" si="47"/>
        <v>254933.79705064092</v>
      </c>
      <c r="BA58" s="105">
        <f t="shared" si="47"/>
        <v>254933.79705064092</v>
      </c>
      <c r="BB58" s="105">
        <f t="shared" si="47"/>
        <v>254933.79705064092</v>
      </c>
      <c r="BC58" s="105">
        <f t="shared" si="47"/>
        <v>254933.79705064092</v>
      </c>
      <c r="BD58" s="105">
        <f>'KWh (Cumulative) NLI'!AX68</f>
        <v>13221446.790956676</v>
      </c>
      <c r="BE58" s="105">
        <f t="shared" si="47"/>
        <v>13221446.790956676</v>
      </c>
      <c r="BF58" s="105">
        <f t="shared" si="47"/>
        <v>13221446.790956676</v>
      </c>
      <c r="BG58" s="105">
        <f t="shared" si="47"/>
        <v>13221446.790956676</v>
      </c>
      <c r="BH58" s="105">
        <f t="shared" si="47"/>
        <v>13221446.790956676</v>
      </c>
      <c r="BI58" s="105">
        <f t="shared" si="47"/>
        <v>13221446.790956676</v>
      </c>
      <c r="BJ58" s="105">
        <f t="shared" si="47"/>
        <v>13221446.790956676</v>
      </c>
      <c r="BK58" s="105">
        <f t="shared" si="47"/>
        <v>13221446.790956676</v>
      </c>
      <c r="BL58" s="105">
        <f t="shared" si="47"/>
        <v>13221446.790956676</v>
      </c>
      <c r="BM58" s="105">
        <f t="shared" si="47"/>
        <v>13221446.790956676</v>
      </c>
      <c r="BN58" s="105">
        <f t="shared" si="47"/>
        <v>13221446.790956676</v>
      </c>
      <c r="BO58" s="105">
        <f t="shared" si="47"/>
        <v>13221446.790956676</v>
      </c>
      <c r="BP58" s="105">
        <f t="shared" si="47"/>
        <v>13221446.790956676</v>
      </c>
      <c r="BQ58" s="105">
        <f t="shared" si="47"/>
        <v>13221446.790956676</v>
      </c>
      <c r="BR58" s="105">
        <f t="shared" si="47"/>
        <v>13221446.790956676</v>
      </c>
      <c r="BS58" s="105">
        <f t="shared" si="47"/>
        <v>13221446.790956676</v>
      </c>
      <c r="BT58" s="105">
        <f t="shared" si="47"/>
        <v>13221446.790956676</v>
      </c>
      <c r="BU58" s="105">
        <f t="shared" si="47"/>
        <v>13221446.790956676</v>
      </c>
      <c r="BV58" s="105">
        <f t="shared" si="47"/>
        <v>13221446.790956676</v>
      </c>
      <c r="BW58" s="105">
        <f t="shared" si="47"/>
        <v>13221446.790956676</v>
      </c>
      <c r="BX58" s="105">
        <f t="shared" si="47"/>
        <v>13221446.790956676</v>
      </c>
      <c r="BY58" s="105">
        <f t="shared" si="47"/>
        <v>13221446.790956676</v>
      </c>
      <c r="BZ58" s="105">
        <f t="shared" si="47"/>
        <v>13221446.790956676</v>
      </c>
      <c r="CA58" s="105">
        <f t="shared" si="47"/>
        <v>13221446.790956676</v>
      </c>
      <c r="CB58" s="105">
        <f t="shared" si="47"/>
        <v>13221446.790956676</v>
      </c>
      <c r="CC58" s="105">
        <f t="shared" si="47"/>
        <v>13221446.790956676</v>
      </c>
      <c r="CD58" s="105">
        <f t="shared" si="47"/>
        <v>13221446.790956676</v>
      </c>
      <c r="CE58" s="105">
        <f t="shared" si="48"/>
        <v>13221446.790956676</v>
      </c>
      <c r="CF58" s="105">
        <f t="shared" si="48"/>
        <v>13221446.790956676</v>
      </c>
      <c r="CG58" s="105">
        <f t="shared" si="48"/>
        <v>13221446.790956676</v>
      </c>
      <c r="CH58" s="105">
        <f t="shared" si="48"/>
        <v>13221446.790956676</v>
      </c>
      <c r="CI58" s="105">
        <f t="shared" si="48"/>
        <v>13221446.790956676</v>
      </c>
      <c r="CJ58" s="105">
        <f t="shared" si="48"/>
        <v>13221446.790956676</v>
      </c>
    </row>
    <row r="59" spans="1:88" x14ac:dyDescent="0.25">
      <c r="A59" s="209"/>
      <c r="B59" s="45" t="s">
        <v>11</v>
      </c>
      <c r="C59" s="70">
        <v>0</v>
      </c>
      <c r="D59" s="70">
        <v>0</v>
      </c>
      <c r="E59" s="70">
        <v>0</v>
      </c>
      <c r="F59" s="70">
        <v>0</v>
      </c>
      <c r="G59" s="70">
        <v>0</v>
      </c>
      <c r="H59" s="70">
        <v>0</v>
      </c>
      <c r="I59" s="70">
        <v>0</v>
      </c>
      <c r="J59" s="70">
        <v>0</v>
      </c>
      <c r="K59" s="70">
        <v>0</v>
      </c>
      <c r="L59" s="70">
        <v>0</v>
      </c>
      <c r="M59" s="70">
        <v>0</v>
      </c>
      <c r="N59" s="70">
        <v>0</v>
      </c>
      <c r="O59" s="70">
        <v>0</v>
      </c>
      <c r="P59" s="70">
        <v>0</v>
      </c>
      <c r="Q59" s="70">
        <v>0</v>
      </c>
      <c r="R59" s="105">
        <f>'KWh (Cumulative) NLI'!N69</f>
        <v>0</v>
      </c>
      <c r="S59" s="105">
        <f t="shared" ref="S59" si="51">R59</f>
        <v>0</v>
      </c>
      <c r="T59" s="105">
        <f t="shared" si="47"/>
        <v>0</v>
      </c>
      <c r="U59" s="105">
        <f t="shared" si="47"/>
        <v>0</v>
      </c>
      <c r="V59" s="105">
        <f t="shared" si="47"/>
        <v>0</v>
      </c>
      <c r="W59" s="105">
        <f t="shared" si="47"/>
        <v>0</v>
      </c>
      <c r="X59" s="105">
        <f t="shared" si="47"/>
        <v>0</v>
      </c>
      <c r="Y59" s="105">
        <f t="shared" si="47"/>
        <v>0</v>
      </c>
      <c r="Z59" s="105">
        <f t="shared" si="47"/>
        <v>0</v>
      </c>
      <c r="AA59" s="105">
        <f t="shared" si="47"/>
        <v>0</v>
      </c>
      <c r="AB59" s="105">
        <f t="shared" si="47"/>
        <v>0</v>
      </c>
      <c r="AC59" s="105">
        <f t="shared" si="47"/>
        <v>0</v>
      </c>
      <c r="AD59" s="105">
        <f t="shared" si="47"/>
        <v>0</v>
      </c>
      <c r="AE59" s="105">
        <f t="shared" si="47"/>
        <v>0</v>
      </c>
      <c r="AF59" s="105">
        <f t="shared" si="47"/>
        <v>0</v>
      </c>
      <c r="AG59" s="105">
        <f t="shared" si="47"/>
        <v>0</v>
      </c>
      <c r="AH59" s="105">
        <f t="shared" si="47"/>
        <v>0</v>
      </c>
      <c r="AI59" s="105">
        <f t="shared" si="47"/>
        <v>0</v>
      </c>
      <c r="AJ59" s="105">
        <f t="shared" si="47"/>
        <v>0</v>
      </c>
      <c r="AK59" s="105">
        <f t="shared" si="47"/>
        <v>0</v>
      </c>
      <c r="AL59" s="105">
        <f t="shared" si="47"/>
        <v>0</v>
      </c>
      <c r="AM59" s="105">
        <f t="shared" si="47"/>
        <v>0</v>
      </c>
      <c r="AN59" s="105">
        <f t="shared" si="47"/>
        <v>0</v>
      </c>
      <c r="AO59" s="105">
        <f t="shared" si="47"/>
        <v>0</v>
      </c>
      <c r="AP59" s="105">
        <f t="shared" si="47"/>
        <v>0</v>
      </c>
      <c r="AQ59" s="105">
        <f t="shared" si="47"/>
        <v>0</v>
      </c>
      <c r="AR59" s="105">
        <f t="shared" si="47"/>
        <v>0</v>
      </c>
      <c r="AS59" s="105">
        <f t="shared" si="47"/>
        <v>0</v>
      </c>
      <c r="AT59" s="105">
        <f t="shared" si="47"/>
        <v>0</v>
      </c>
      <c r="AU59" s="105">
        <f t="shared" si="47"/>
        <v>0</v>
      </c>
      <c r="AV59" s="105">
        <f t="shared" si="47"/>
        <v>0</v>
      </c>
      <c r="AW59" s="105">
        <f t="shared" si="47"/>
        <v>0</v>
      </c>
      <c r="AX59" s="105">
        <f t="shared" si="47"/>
        <v>0</v>
      </c>
      <c r="AY59" s="105">
        <f t="shared" si="47"/>
        <v>0</v>
      </c>
      <c r="AZ59" s="105">
        <f t="shared" si="47"/>
        <v>0</v>
      </c>
      <c r="BA59" s="105">
        <f t="shared" si="47"/>
        <v>0</v>
      </c>
      <c r="BB59" s="105">
        <f t="shared" si="47"/>
        <v>0</v>
      </c>
      <c r="BC59" s="105">
        <f t="shared" si="47"/>
        <v>0</v>
      </c>
      <c r="BD59" s="105">
        <f>'KWh (Cumulative) NLI'!AX69</f>
        <v>1566872.9357091815</v>
      </c>
      <c r="BE59" s="105">
        <f t="shared" si="47"/>
        <v>1566872.9357091815</v>
      </c>
      <c r="BF59" s="105">
        <f t="shared" si="47"/>
        <v>1566872.9357091815</v>
      </c>
      <c r="BG59" s="105">
        <f t="shared" si="47"/>
        <v>1566872.9357091815</v>
      </c>
      <c r="BH59" s="105">
        <f t="shared" si="47"/>
        <v>1566872.9357091815</v>
      </c>
      <c r="BI59" s="105">
        <f t="shared" si="47"/>
        <v>1566872.9357091815</v>
      </c>
      <c r="BJ59" s="105">
        <f t="shared" si="47"/>
        <v>1566872.9357091815</v>
      </c>
      <c r="BK59" s="105">
        <f t="shared" si="47"/>
        <v>1566872.9357091815</v>
      </c>
      <c r="BL59" s="105">
        <f t="shared" si="47"/>
        <v>1566872.9357091815</v>
      </c>
      <c r="BM59" s="105">
        <f t="shared" si="47"/>
        <v>1566872.9357091815</v>
      </c>
      <c r="BN59" s="105">
        <f t="shared" si="47"/>
        <v>1566872.9357091815</v>
      </c>
      <c r="BO59" s="105">
        <f t="shared" si="47"/>
        <v>1566872.9357091815</v>
      </c>
      <c r="BP59" s="105">
        <f t="shared" si="47"/>
        <v>1566872.9357091815</v>
      </c>
      <c r="BQ59" s="105">
        <f t="shared" si="47"/>
        <v>1566872.9357091815</v>
      </c>
      <c r="BR59" s="105">
        <f t="shared" si="47"/>
        <v>1566872.9357091815</v>
      </c>
      <c r="BS59" s="105">
        <f t="shared" si="47"/>
        <v>1566872.9357091815</v>
      </c>
      <c r="BT59" s="105">
        <f t="shared" si="47"/>
        <v>1566872.9357091815</v>
      </c>
      <c r="BU59" s="105">
        <f t="shared" si="47"/>
        <v>1566872.9357091815</v>
      </c>
      <c r="BV59" s="105">
        <f t="shared" si="47"/>
        <v>1566872.9357091815</v>
      </c>
      <c r="BW59" s="105">
        <f t="shared" si="47"/>
        <v>1566872.9357091815</v>
      </c>
      <c r="BX59" s="105">
        <f t="shared" si="47"/>
        <v>1566872.9357091815</v>
      </c>
      <c r="BY59" s="105">
        <f t="shared" si="47"/>
        <v>1566872.9357091815</v>
      </c>
      <c r="BZ59" s="105">
        <f t="shared" si="47"/>
        <v>1566872.9357091815</v>
      </c>
      <c r="CA59" s="105">
        <f t="shared" si="47"/>
        <v>1566872.9357091815</v>
      </c>
      <c r="CB59" s="105">
        <f t="shared" si="47"/>
        <v>1566872.9357091815</v>
      </c>
      <c r="CC59" s="105">
        <f t="shared" si="47"/>
        <v>1566872.9357091815</v>
      </c>
      <c r="CD59" s="105">
        <f t="shared" si="47"/>
        <v>1566872.9357091815</v>
      </c>
      <c r="CE59" s="105">
        <f t="shared" si="48"/>
        <v>1566872.9357091815</v>
      </c>
      <c r="CF59" s="105">
        <f t="shared" si="48"/>
        <v>1566872.9357091815</v>
      </c>
      <c r="CG59" s="105">
        <f t="shared" si="48"/>
        <v>1566872.9357091815</v>
      </c>
      <c r="CH59" s="105">
        <f t="shared" si="48"/>
        <v>1566872.9357091815</v>
      </c>
      <c r="CI59" s="105">
        <f t="shared" si="48"/>
        <v>1566872.9357091815</v>
      </c>
      <c r="CJ59" s="105">
        <f t="shared" si="48"/>
        <v>1566872.9357091815</v>
      </c>
    </row>
    <row r="60" spans="1:88" x14ac:dyDescent="0.25">
      <c r="A60" s="209"/>
      <c r="B60" s="45" t="s">
        <v>12</v>
      </c>
      <c r="C60" s="70">
        <v>0</v>
      </c>
      <c r="D60" s="70">
        <v>0</v>
      </c>
      <c r="E60" s="70">
        <v>0</v>
      </c>
      <c r="F60" s="70">
        <v>0</v>
      </c>
      <c r="G60" s="70">
        <v>0</v>
      </c>
      <c r="H60" s="70">
        <v>0</v>
      </c>
      <c r="I60" s="70">
        <v>0</v>
      </c>
      <c r="J60" s="70">
        <v>0</v>
      </c>
      <c r="K60" s="70">
        <v>0</v>
      </c>
      <c r="L60" s="70">
        <v>0</v>
      </c>
      <c r="M60" s="70">
        <v>0</v>
      </c>
      <c r="N60" s="70">
        <v>0</v>
      </c>
      <c r="O60" s="70">
        <v>0</v>
      </c>
      <c r="P60" s="70">
        <v>0</v>
      </c>
      <c r="Q60" s="70">
        <v>0</v>
      </c>
      <c r="R60" s="105">
        <f>'KWh (Cumulative) NLI'!N70</f>
        <v>0</v>
      </c>
      <c r="S60" s="105">
        <f t="shared" ref="S60" si="52">R60</f>
        <v>0</v>
      </c>
      <c r="T60" s="105">
        <f t="shared" si="47"/>
        <v>0</v>
      </c>
      <c r="U60" s="105">
        <f t="shared" si="47"/>
        <v>0</v>
      </c>
      <c r="V60" s="105">
        <f t="shared" ref="V60:CG63" si="53">U60</f>
        <v>0</v>
      </c>
      <c r="W60" s="105">
        <f t="shared" si="53"/>
        <v>0</v>
      </c>
      <c r="X60" s="105">
        <f t="shared" si="53"/>
        <v>0</v>
      </c>
      <c r="Y60" s="105">
        <f t="shared" si="53"/>
        <v>0</v>
      </c>
      <c r="Z60" s="105">
        <f t="shared" si="53"/>
        <v>0</v>
      </c>
      <c r="AA60" s="105">
        <f t="shared" si="53"/>
        <v>0</v>
      </c>
      <c r="AB60" s="105">
        <f t="shared" si="53"/>
        <v>0</v>
      </c>
      <c r="AC60" s="105">
        <f t="shared" si="53"/>
        <v>0</v>
      </c>
      <c r="AD60" s="105">
        <f t="shared" si="53"/>
        <v>0</v>
      </c>
      <c r="AE60" s="105">
        <f t="shared" si="53"/>
        <v>0</v>
      </c>
      <c r="AF60" s="105">
        <f t="shared" si="53"/>
        <v>0</v>
      </c>
      <c r="AG60" s="105">
        <f t="shared" si="53"/>
        <v>0</v>
      </c>
      <c r="AH60" s="105">
        <f t="shared" si="53"/>
        <v>0</v>
      </c>
      <c r="AI60" s="105">
        <f t="shared" si="53"/>
        <v>0</v>
      </c>
      <c r="AJ60" s="105">
        <f t="shared" si="53"/>
        <v>0</v>
      </c>
      <c r="AK60" s="105">
        <f t="shared" si="53"/>
        <v>0</v>
      </c>
      <c r="AL60" s="105">
        <f t="shared" si="53"/>
        <v>0</v>
      </c>
      <c r="AM60" s="105">
        <f t="shared" si="53"/>
        <v>0</v>
      </c>
      <c r="AN60" s="105">
        <f t="shared" si="53"/>
        <v>0</v>
      </c>
      <c r="AO60" s="105">
        <f t="shared" si="53"/>
        <v>0</v>
      </c>
      <c r="AP60" s="105">
        <f t="shared" si="53"/>
        <v>0</v>
      </c>
      <c r="AQ60" s="105">
        <f t="shared" si="53"/>
        <v>0</v>
      </c>
      <c r="AR60" s="105">
        <f t="shared" si="53"/>
        <v>0</v>
      </c>
      <c r="AS60" s="105">
        <f t="shared" si="53"/>
        <v>0</v>
      </c>
      <c r="AT60" s="105">
        <f t="shared" si="53"/>
        <v>0</v>
      </c>
      <c r="AU60" s="105">
        <f t="shared" si="53"/>
        <v>0</v>
      </c>
      <c r="AV60" s="105">
        <f t="shared" si="53"/>
        <v>0</v>
      </c>
      <c r="AW60" s="105">
        <f t="shared" si="53"/>
        <v>0</v>
      </c>
      <c r="AX60" s="105">
        <f t="shared" si="53"/>
        <v>0</v>
      </c>
      <c r="AY60" s="105">
        <f t="shared" si="53"/>
        <v>0</v>
      </c>
      <c r="AZ60" s="105">
        <f t="shared" si="53"/>
        <v>0</v>
      </c>
      <c r="BA60" s="105">
        <f t="shared" si="53"/>
        <v>0</v>
      </c>
      <c r="BB60" s="105">
        <f t="shared" si="53"/>
        <v>0</v>
      </c>
      <c r="BC60" s="105">
        <f t="shared" si="53"/>
        <v>0</v>
      </c>
      <c r="BD60" s="105">
        <f>'KWh (Cumulative) NLI'!AX70</f>
        <v>145208.3179131271</v>
      </c>
      <c r="BE60" s="105">
        <f t="shared" si="53"/>
        <v>145208.3179131271</v>
      </c>
      <c r="BF60" s="105">
        <f t="shared" si="53"/>
        <v>145208.3179131271</v>
      </c>
      <c r="BG60" s="105">
        <f t="shared" si="53"/>
        <v>145208.3179131271</v>
      </c>
      <c r="BH60" s="105">
        <f t="shared" si="53"/>
        <v>145208.3179131271</v>
      </c>
      <c r="BI60" s="105">
        <f t="shared" si="53"/>
        <v>145208.3179131271</v>
      </c>
      <c r="BJ60" s="105">
        <f t="shared" si="53"/>
        <v>145208.3179131271</v>
      </c>
      <c r="BK60" s="105">
        <f t="shared" si="53"/>
        <v>145208.3179131271</v>
      </c>
      <c r="BL60" s="105">
        <f t="shared" si="53"/>
        <v>145208.3179131271</v>
      </c>
      <c r="BM60" s="105">
        <f t="shared" si="53"/>
        <v>145208.3179131271</v>
      </c>
      <c r="BN60" s="105">
        <f t="shared" si="53"/>
        <v>145208.3179131271</v>
      </c>
      <c r="BO60" s="105">
        <f t="shared" si="53"/>
        <v>145208.3179131271</v>
      </c>
      <c r="BP60" s="105">
        <f t="shared" si="53"/>
        <v>145208.3179131271</v>
      </c>
      <c r="BQ60" s="105">
        <f t="shared" si="53"/>
        <v>145208.3179131271</v>
      </c>
      <c r="BR60" s="105">
        <f t="shared" si="53"/>
        <v>145208.3179131271</v>
      </c>
      <c r="BS60" s="105">
        <f t="shared" si="53"/>
        <v>145208.3179131271</v>
      </c>
      <c r="BT60" s="105">
        <f t="shared" si="53"/>
        <v>145208.3179131271</v>
      </c>
      <c r="BU60" s="105">
        <f t="shared" si="53"/>
        <v>145208.3179131271</v>
      </c>
      <c r="BV60" s="105">
        <f t="shared" si="53"/>
        <v>145208.3179131271</v>
      </c>
      <c r="BW60" s="105">
        <f t="shared" si="53"/>
        <v>145208.3179131271</v>
      </c>
      <c r="BX60" s="105">
        <f t="shared" si="53"/>
        <v>145208.3179131271</v>
      </c>
      <c r="BY60" s="105">
        <f t="shared" si="53"/>
        <v>145208.3179131271</v>
      </c>
      <c r="BZ60" s="105">
        <f t="shared" si="53"/>
        <v>145208.3179131271</v>
      </c>
      <c r="CA60" s="105">
        <f t="shared" si="53"/>
        <v>145208.3179131271</v>
      </c>
      <c r="CB60" s="105">
        <f t="shared" si="53"/>
        <v>145208.3179131271</v>
      </c>
      <c r="CC60" s="105">
        <f t="shared" si="53"/>
        <v>145208.3179131271</v>
      </c>
      <c r="CD60" s="105">
        <f t="shared" si="53"/>
        <v>145208.3179131271</v>
      </c>
      <c r="CE60" s="105">
        <f t="shared" si="53"/>
        <v>145208.3179131271</v>
      </c>
      <c r="CF60" s="105">
        <f t="shared" si="53"/>
        <v>145208.3179131271</v>
      </c>
      <c r="CG60" s="105">
        <f t="shared" si="53"/>
        <v>145208.3179131271</v>
      </c>
      <c r="CH60" s="105">
        <f t="shared" ref="CH60:CJ60" si="54">CG60</f>
        <v>145208.3179131271</v>
      </c>
      <c r="CI60" s="105">
        <f t="shared" si="54"/>
        <v>145208.3179131271</v>
      </c>
      <c r="CJ60" s="105">
        <f t="shared" si="54"/>
        <v>145208.3179131271</v>
      </c>
    </row>
    <row r="61" spans="1:88" x14ac:dyDescent="0.25">
      <c r="A61" s="209"/>
      <c r="B61" s="45" t="s">
        <v>3</v>
      </c>
      <c r="C61" s="70">
        <v>0</v>
      </c>
      <c r="D61" s="70">
        <v>0</v>
      </c>
      <c r="E61" s="70">
        <v>0</v>
      </c>
      <c r="F61" s="70">
        <v>0</v>
      </c>
      <c r="G61" s="70">
        <v>0</v>
      </c>
      <c r="H61" s="70">
        <v>0</v>
      </c>
      <c r="I61" s="70">
        <v>0</v>
      </c>
      <c r="J61" s="70">
        <v>0</v>
      </c>
      <c r="K61" s="70">
        <v>0</v>
      </c>
      <c r="L61" s="70">
        <v>0</v>
      </c>
      <c r="M61" s="70">
        <v>0</v>
      </c>
      <c r="N61" s="70">
        <v>0</v>
      </c>
      <c r="O61" s="70">
        <v>0</v>
      </c>
      <c r="P61" s="70">
        <v>0</v>
      </c>
      <c r="Q61" s="70">
        <v>0</v>
      </c>
      <c r="R61" s="105">
        <f>'KWh (Cumulative) NLI'!N71</f>
        <v>0</v>
      </c>
      <c r="S61" s="105">
        <f t="shared" ref="S61:CD64" si="55">R61</f>
        <v>0</v>
      </c>
      <c r="T61" s="105">
        <f t="shared" si="55"/>
        <v>0</v>
      </c>
      <c r="U61" s="105">
        <f t="shared" si="55"/>
        <v>0</v>
      </c>
      <c r="V61" s="105">
        <f t="shared" si="55"/>
        <v>0</v>
      </c>
      <c r="W61" s="105">
        <f t="shared" si="55"/>
        <v>0</v>
      </c>
      <c r="X61" s="105">
        <f t="shared" si="55"/>
        <v>0</v>
      </c>
      <c r="Y61" s="105">
        <f t="shared" si="55"/>
        <v>0</v>
      </c>
      <c r="Z61" s="105">
        <f t="shared" si="55"/>
        <v>0</v>
      </c>
      <c r="AA61" s="105">
        <f t="shared" si="55"/>
        <v>0</v>
      </c>
      <c r="AB61" s="105">
        <f t="shared" si="55"/>
        <v>0</v>
      </c>
      <c r="AC61" s="105">
        <f t="shared" si="55"/>
        <v>0</v>
      </c>
      <c r="AD61" s="105">
        <f t="shared" si="55"/>
        <v>0</v>
      </c>
      <c r="AE61" s="105">
        <f t="shared" si="55"/>
        <v>0</v>
      </c>
      <c r="AF61" s="105">
        <f t="shared" si="55"/>
        <v>0</v>
      </c>
      <c r="AG61" s="105">
        <f t="shared" si="55"/>
        <v>0</v>
      </c>
      <c r="AH61" s="105">
        <f t="shared" si="55"/>
        <v>0</v>
      </c>
      <c r="AI61" s="105">
        <f t="shared" si="55"/>
        <v>0</v>
      </c>
      <c r="AJ61" s="105">
        <f t="shared" si="55"/>
        <v>0</v>
      </c>
      <c r="AK61" s="105">
        <f t="shared" si="55"/>
        <v>0</v>
      </c>
      <c r="AL61" s="105">
        <f t="shared" si="55"/>
        <v>0</v>
      </c>
      <c r="AM61" s="105">
        <f t="shared" si="55"/>
        <v>0</v>
      </c>
      <c r="AN61" s="105">
        <f t="shared" si="55"/>
        <v>0</v>
      </c>
      <c r="AO61" s="105">
        <f t="shared" si="55"/>
        <v>0</v>
      </c>
      <c r="AP61" s="105">
        <f t="shared" si="55"/>
        <v>0</v>
      </c>
      <c r="AQ61" s="105">
        <f t="shared" si="55"/>
        <v>0</v>
      </c>
      <c r="AR61" s="105">
        <f t="shared" si="55"/>
        <v>0</v>
      </c>
      <c r="AS61" s="105">
        <f t="shared" si="55"/>
        <v>0</v>
      </c>
      <c r="AT61" s="105">
        <f t="shared" si="55"/>
        <v>0</v>
      </c>
      <c r="AU61" s="105">
        <f t="shared" si="55"/>
        <v>0</v>
      </c>
      <c r="AV61" s="105">
        <f t="shared" si="55"/>
        <v>0</v>
      </c>
      <c r="AW61" s="105">
        <f t="shared" si="55"/>
        <v>0</v>
      </c>
      <c r="AX61" s="105">
        <f t="shared" si="55"/>
        <v>0</v>
      </c>
      <c r="AY61" s="105">
        <f t="shared" si="55"/>
        <v>0</v>
      </c>
      <c r="AZ61" s="105">
        <f t="shared" si="55"/>
        <v>0</v>
      </c>
      <c r="BA61" s="105">
        <f t="shared" si="55"/>
        <v>0</v>
      </c>
      <c r="BB61" s="105">
        <f t="shared" si="55"/>
        <v>0</v>
      </c>
      <c r="BC61" s="105">
        <f t="shared" si="55"/>
        <v>0</v>
      </c>
      <c r="BD61" s="105">
        <f>'KWh (Cumulative) NLI'!AX71</f>
        <v>5254455.6202356517</v>
      </c>
      <c r="BE61" s="105">
        <f t="shared" si="55"/>
        <v>5254455.6202356517</v>
      </c>
      <c r="BF61" s="105">
        <f t="shared" si="55"/>
        <v>5254455.6202356517</v>
      </c>
      <c r="BG61" s="105">
        <f t="shared" si="55"/>
        <v>5254455.6202356517</v>
      </c>
      <c r="BH61" s="105">
        <f t="shared" si="55"/>
        <v>5254455.6202356517</v>
      </c>
      <c r="BI61" s="105">
        <f t="shared" si="55"/>
        <v>5254455.6202356517</v>
      </c>
      <c r="BJ61" s="105">
        <f t="shared" si="55"/>
        <v>5254455.6202356517</v>
      </c>
      <c r="BK61" s="105">
        <f t="shared" si="55"/>
        <v>5254455.6202356517</v>
      </c>
      <c r="BL61" s="105">
        <f t="shared" si="55"/>
        <v>5254455.6202356517</v>
      </c>
      <c r="BM61" s="105">
        <f t="shared" si="55"/>
        <v>5254455.6202356517</v>
      </c>
      <c r="BN61" s="105">
        <f t="shared" si="55"/>
        <v>5254455.6202356517</v>
      </c>
      <c r="BO61" s="105">
        <f t="shared" si="55"/>
        <v>5254455.6202356517</v>
      </c>
      <c r="BP61" s="105">
        <f t="shared" si="55"/>
        <v>5254455.6202356517</v>
      </c>
      <c r="BQ61" s="105">
        <f t="shared" si="55"/>
        <v>5254455.6202356517</v>
      </c>
      <c r="BR61" s="105">
        <f t="shared" si="55"/>
        <v>5254455.6202356517</v>
      </c>
      <c r="BS61" s="105">
        <f t="shared" si="55"/>
        <v>5254455.6202356517</v>
      </c>
      <c r="BT61" s="105">
        <f t="shared" si="55"/>
        <v>5254455.6202356517</v>
      </c>
      <c r="BU61" s="105">
        <f t="shared" si="55"/>
        <v>5254455.6202356517</v>
      </c>
      <c r="BV61" s="105">
        <f t="shared" si="55"/>
        <v>5254455.6202356517</v>
      </c>
      <c r="BW61" s="105">
        <f t="shared" si="55"/>
        <v>5254455.6202356517</v>
      </c>
      <c r="BX61" s="105">
        <f t="shared" si="55"/>
        <v>5254455.6202356517</v>
      </c>
      <c r="BY61" s="105">
        <f t="shared" si="55"/>
        <v>5254455.6202356517</v>
      </c>
      <c r="BZ61" s="105">
        <f t="shared" si="55"/>
        <v>5254455.6202356517</v>
      </c>
      <c r="CA61" s="105">
        <f t="shared" si="55"/>
        <v>5254455.6202356517</v>
      </c>
      <c r="CB61" s="105">
        <f t="shared" si="55"/>
        <v>5254455.6202356517</v>
      </c>
      <c r="CC61" s="105">
        <f t="shared" si="55"/>
        <v>5254455.6202356517</v>
      </c>
      <c r="CD61" s="105">
        <f t="shared" si="55"/>
        <v>5254455.6202356517</v>
      </c>
      <c r="CE61" s="105">
        <f t="shared" si="53"/>
        <v>5254455.6202356517</v>
      </c>
      <c r="CF61" s="105">
        <f t="shared" si="53"/>
        <v>5254455.6202356517</v>
      </c>
      <c r="CG61" s="105">
        <f t="shared" si="53"/>
        <v>5254455.6202356517</v>
      </c>
      <c r="CH61" s="105">
        <f t="shared" ref="CH61:CJ61" si="56">CG61</f>
        <v>5254455.6202356517</v>
      </c>
      <c r="CI61" s="105">
        <f t="shared" si="56"/>
        <v>5254455.6202356517</v>
      </c>
      <c r="CJ61" s="105">
        <f t="shared" si="56"/>
        <v>5254455.6202356517</v>
      </c>
    </row>
    <row r="62" spans="1:88" x14ac:dyDescent="0.25">
      <c r="A62" s="209"/>
      <c r="B62" s="45" t="s">
        <v>13</v>
      </c>
      <c r="C62" s="70">
        <v>0</v>
      </c>
      <c r="D62" s="70">
        <v>0</v>
      </c>
      <c r="E62" s="70">
        <v>0</v>
      </c>
      <c r="F62" s="70">
        <v>0</v>
      </c>
      <c r="G62" s="70">
        <v>0</v>
      </c>
      <c r="H62" s="70">
        <v>0</v>
      </c>
      <c r="I62" s="70">
        <v>0</v>
      </c>
      <c r="J62" s="70">
        <v>0</v>
      </c>
      <c r="K62" s="70">
        <v>0</v>
      </c>
      <c r="L62" s="70">
        <v>0</v>
      </c>
      <c r="M62" s="70">
        <v>0</v>
      </c>
      <c r="N62" s="70">
        <v>0</v>
      </c>
      <c r="O62" s="70">
        <v>0</v>
      </c>
      <c r="P62" s="70">
        <v>0</v>
      </c>
      <c r="Q62" s="70">
        <v>0</v>
      </c>
      <c r="R62" s="105">
        <f>'KWh (Cumulative) NLI'!N72</f>
        <v>8668190.6918885782</v>
      </c>
      <c r="S62" s="105">
        <f t="shared" ref="S62" si="57">R62</f>
        <v>8668190.6918885782</v>
      </c>
      <c r="T62" s="105">
        <f t="shared" si="55"/>
        <v>8668190.6918885782</v>
      </c>
      <c r="U62" s="105">
        <f t="shared" si="55"/>
        <v>8668190.6918885782</v>
      </c>
      <c r="V62" s="105">
        <f t="shared" si="55"/>
        <v>8668190.6918885782</v>
      </c>
      <c r="W62" s="105">
        <f t="shared" si="55"/>
        <v>8668190.6918885782</v>
      </c>
      <c r="X62" s="105">
        <f t="shared" si="55"/>
        <v>8668190.6918885782</v>
      </c>
      <c r="Y62" s="105">
        <f t="shared" si="55"/>
        <v>8668190.6918885782</v>
      </c>
      <c r="Z62" s="105">
        <f t="shared" si="55"/>
        <v>8668190.6918885782</v>
      </c>
      <c r="AA62" s="105">
        <f t="shared" si="55"/>
        <v>8668190.6918885782</v>
      </c>
      <c r="AB62" s="105">
        <f t="shared" si="55"/>
        <v>8668190.6918885782</v>
      </c>
      <c r="AC62" s="105">
        <f t="shared" si="55"/>
        <v>8668190.6918885782</v>
      </c>
      <c r="AD62" s="105">
        <f t="shared" si="55"/>
        <v>8668190.6918885782</v>
      </c>
      <c r="AE62" s="105">
        <f t="shared" si="55"/>
        <v>8668190.6918885782</v>
      </c>
      <c r="AF62" s="105">
        <f t="shared" si="55"/>
        <v>8668190.6918885782</v>
      </c>
      <c r="AG62" s="105">
        <f t="shared" si="55"/>
        <v>8668190.6918885782</v>
      </c>
      <c r="AH62" s="105">
        <f t="shared" si="55"/>
        <v>8668190.6918885782</v>
      </c>
      <c r="AI62" s="105">
        <f t="shared" si="55"/>
        <v>8668190.6918885782</v>
      </c>
      <c r="AJ62" s="105">
        <f t="shared" si="55"/>
        <v>8668190.6918885782</v>
      </c>
      <c r="AK62" s="105">
        <f t="shared" si="55"/>
        <v>8668190.6918885782</v>
      </c>
      <c r="AL62" s="105">
        <f t="shared" si="55"/>
        <v>8668190.6918885782</v>
      </c>
      <c r="AM62" s="105">
        <f t="shared" si="55"/>
        <v>8668190.6918885782</v>
      </c>
      <c r="AN62" s="105">
        <f t="shared" si="55"/>
        <v>8668190.6918885782</v>
      </c>
      <c r="AO62" s="105">
        <f t="shared" si="55"/>
        <v>8668190.6918885782</v>
      </c>
      <c r="AP62" s="105">
        <f t="shared" si="55"/>
        <v>8668190.6918885782</v>
      </c>
      <c r="AQ62" s="105">
        <f t="shared" si="55"/>
        <v>8668190.6918885782</v>
      </c>
      <c r="AR62" s="105">
        <f t="shared" si="55"/>
        <v>8668190.6918885782</v>
      </c>
      <c r="AS62" s="105">
        <f t="shared" si="55"/>
        <v>8668190.6918885782</v>
      </c>
      <c r="AT62" s="105">
        <f t="shared" si="55"/>
        <v>8668190.6918885782</v>
      </c>
      <c r="AU62" s="105">
        <f t="shared" si="55"/>
        <v>8668190.6918885782</v>
      </c>
      <c r="AV62" s="105">
        <f t="shared" si="55"/>
        <v>8668190.6918885782</v>
      </c>
      <c r="AW62" s="105">
        <f t="shared" si="55"/>
        <v>8668190.6918885782</v>
      </c>
      <c r="AX62" s="105">
        <f t="shared" si="55"/>
        <v>8668190.6918885782</v>
      </c>
      <c r="AY62" s="105">
        <f t="shared" si="55"/>
        <v>8668190.6918885782</v>
      </c>
      <c r="AZ62" s="105">
        <f t="shared" si="55"/>
        <v>8668190.6918885782</v>
      </c>
      <c r="BA62" s="105">
        <f t="shared" si="55"/>
        <v>8668190.6918885782</v>
      </c>
      <c r="BB62" s="105">
        <f t="shared" si="55"/>
        <v>8668190.6918885782</v>
      </c>
      <c r="BC62" s="105">
        <f t="shared" si="55"/>
        <v>8668190.6918885782</v>
      </c>
      <c r="BD62" s="105">
        <f>'KWh (Cumulative) NLI'!AX72</f>
        <v>66421767.766617179</v>
      </c>
      <c r="BE62" s="105">
        <f t="shared" si="55"/>
        <v>66421767.766617179</v>
      </c>
      <c r="BF62" s="105">
        <f t="shared" si="55"/>
        <v>66421767.766617179</v>
      </c>
      <c r="BG62" s="105">
        <f t="shared" si="55"/>
        <v>66421767.766617179</v>
      </c>
      <c r="BH62" s="105">
        <f t="shared" si="55"/>
        <v>66421767.766617179</v>
      </c>
      <c r="BI62" s="105">
        <f t="shared" si="55"/>
        <v>66421767.766617179</v>
      </c>
      <c r="BJ62" s="105">
        <f t="shared" si="55"/>
        <v>66421767.766617179</v>
      </c>
      <c r="BK62" s="105">
        <f t="shared" si="55"/>
        <v>66421767.766617179</v>
      </c>
      <c r="BL62" s="105">
        <f t="shared" si="55"/>
        <v>66421767.766617179</v>
      </c>
      <c r="BM62" s="105">
        <f t="shared" si="55"/>
        <v>66421767.766617179</v>
      </c>
      <c r="BN62" s="105">
        <f t="shared" si="55"/>
        <v>66421767.766617179</v>
      </c>
      <c r="BO62" s="105">
        <f t="shared" si="55"/>
        <v>66421767.766617179</v>
      </c>
      <c r="BP62" s="105">
        <f t="shared" si="55"/>
        <v>66421767.766617179</v>
      </c>
      <c r="BQ62" s="105">
        <f t="shared" si="55"/>
        <v>66421767.766617179</v>
      </c>
      <c r="BR62" s="105">
        <f t="shared" si="55"/>
        <v>66421767.766617179</v>
      </c>
      <c r="BS62" s="105">
        <f t="shared" si="55"/>
        <v>66421767.766617179</v>
      </c>
      <c r="BT62" s="105">
        <f t="shared" si="55"/>
        <v>66421767.766617179</v>
      </c>
      <c r="BU62" s="105">
        <f t="shared" si="55"/>
        <v>66421767.766617179</v>
      </c>
      <c r="BV62" s="105">
        <f t="shared" si="55"/>
        <v>66421767.766617179</v>
      </c>
      <c r="BW62" s="105">
        <f t="shared" si="55"/>
        <v>66421767.766617179</v>
      </c>
      <c r="BX62" s="105">
        <f t="shared" si="55"/>
        <v>66421767.766617179</v>
      </c>
      <c r="BY62" s="105">
        <f t="shared" si="55"/>
        <v>66421767.766617179</v>
      </c>
      <c r="BZ62" s="105">
        <f t="shared" si="55"/>
        <v>66421767.766617179</v>
      </c>
      <c r="CA62" s="105">
        <f t="shared" si="55"/>
        <v>66421767.766617179</v>
      </c>
      <c r="CB62" s="105">
        <f t="shared" si="55"/>
        <v>66421767.766617179</v>
      </c>
      <c r="CC62" s="105">
        <f t="shared" si="55"/>
        <v>66421767.766617179</v>
      </c>
      <c r="CD62" s="105">
        <f t="shared" si="55"/>
        <v>66421767.766617179</v>
      </c>
      <c r="CE62" s="105">
        <f t="shared" si="53"/>
        <v>66421767.766617179</v>
      </c>
      <c r="CF62" s="105">
        <f t="shared" si="53"/>
        <v>66421767.766617179</v>
      </c>
      <c r="CG62" s="105">
        <f t="shared" si="53"/>
        <v>66421767.766617179</v>
      </c>
      <c r="CH62" s="105">
        <f t="shared" ref="CH62:CJ62" si="58">CG62</f>
        <v>66421767.766617179</v>
      </c>
      <c r="CI62" s="105">
        <f t="shared" si="58"/>
        <v>66421767.766617179</v>
      </c>
      <c r="CJ62" s="105">
        <f t="shared" si="58"/>
        <v>66421767.766617179</v>
      </c>
    </row>
    <row r="63" spans="1:88" x14ac:dyDescent="0.25">
      <c r="A63" s="209"/>
      <c r="B63" s="45" t="s">
        <v>4</v>
      </c>
      <c r="C63" s="70">
        <v>0</v>
      </c>
      <c r="D63" s="70">
        <v>0</v>
      </c>
      <c r="E63" s="70">
        <v>0</v>
      </c>
      <c r="F63" s="70">
        <v>0</v>
      </c>
      <c r="G63" s="70">
        <v>0</v>
      </c>
      <c r="H63" s="70">
        <v>0</v>
      </c>
      <c r="I63" s="70">
        <v>0</v>
      </c>
      <c r="J63" s="70">
        <v>0</v>
      </c>
      <c r="K63" s="70">
        <v>0</v>
      </c>
      <c r="L63" s="70">
        <v>0</v>
      </c>
      <c r="M63" s="70">
        <v>0</v>
      </c>
      <c r="N63" s="70">
        <v>0</v>
      </c>
      <c r="O63" s="70">
        <v>0</v>
      </c>
      <c r="P63" s="70">
        <v>0</v>
      </c>
      <c r="Q63" s="70">
        <v>0</v>
      </c>
      <c r="R63" s="105">
        <f>'KWh (Cumulative) NLI'!N73</f>
        <v>70883.004950374336</v>
      </c>
      <c r="S63" s="105">
        <f t="shared" ref="S63" si="59">R63</f>
        <v>70883.004950374336</v>
      </c>
      <c r="T63" s="105">
        <f t="shared" si="55"/>
        <v>70883.004950374336</v>
      </c>
      <c r="U63" s="105">
        <f t="shared" si="55"/>
        <v>70883.004950374336</v>
      </c>
      <c r="V63" s="105">
        <f t="shared" si="55"/>
        <v>70883.004950374336</v>
      </c>
      <c r="W63" s="105">
        <f t="shared" si="55"/>
        <v>70883.004950374336</v>
      </c>
      <c r="X63" s="105">
        <f t="shared" si="55"/>
        <v>70883.004950374336</v>
      </c>
      <c r="Y63" s="105">
        <f t="shared" si="55"/>
        <v>70883.004950374336</v>
      </c>
      <c r="Z63" s="105">
        <f t="shared" si="55"/>
        <v>70883.004950374336</v>
      </c>
      <c r="AA63" s="105">
        <f t="shared" si="55"/>
        <v>70883.004950374336</v>
      </c>
      <c r="AB63" s="105">
        <f t="shared" si="55"/>
        <v>70883.004950374336</v>
      </c>
      <c r="AC63" s="105">
        <f t="shared" si="55"/>
        <v>70883.004950374336</v>
      </c>
      <c r="AD63" s="105">
        <f t="shared" si="55"/>
        <v>70883.004950374336</v>
      </c>
      <c r="AE63" s="105">
        <f t="shared" si="55"/>
        <v>70883.004950374336</v>
      </c>
      <c r="AF63" s="105">
        <f t="shared" si="55"/>
        <v>70883.004950374336</v>
      </c>
      <c r="AG63" s="105">
        <f t="shared" si="55"/>
        <v>70883.004950374336</v>
      </c>
      <c r="AH63" s="105">
        <f t="shared" si="55"/>
        <v>70883.004950374336</v>
      </c>
      <c r="AI63" s="105">
        <f t="shared" si="55"/>
        <v>70883.004950374336</v>
      </c>
      <c r="AJ63" s="105">
        <f t="shared" si="55"/>
        <v>70883.004950374336</v>
      </c>
      <c r="AK63" s="105">
        <f t="shared" si="55"/>
        <v>70883.004950374336</v>
      </c>
      <c r="AL63" s="105">
        <f t="shared" si="55"/>
        <v>70883.004950374336</v>
      </c>
      <c r="AM63" s="105">
        <f t="shared" si="55"/>
        <v>70883.004950374336</v>
      </c>
      <c r="AN63" s="105">
        <f t="shared" si="55"/>
        <v>70883.004950374336</v>
      </c>
      <c r="AO63" s="105">
        <f t="shared" si="55"/>
        <v>70883.004950374336</v>
      </c>
      <c r="AP63" s="105">
        <f t="shared" si="55"/>
        <v>70883.004950374336</v>
      </c>
      <c r="AQ63" s="105">
        <f t="shared" si="55"/>
        <v>70883.004950374336</v>
      </c>
      <c r="AR63" s="105">
        <f t="shared" si="55"/>
        <v>70883.004950374336</v>
      </c>
      <c r="AS63" s="105">
        <f t="shared" si="55"/>
        <v>70883.004950374336</v>
      </c>
      <c r="AT63" s="105">
        <f t="shared" si="55"/>
        <v>70883.004950374336</v>
      </c>
      <c r="AU63" s="105">
        <f t="shared" si="55"/>
        <v>70883.004950374336</v>
      </c>
      <c r="AV63" s="105">
        <f t="shared" si="55"/>
        <v>70883.004950374336</v>
      </c>
      <c r="AW63" s="105">
        <f t="shared" si="55"/>
        <v>70883.004950374336</v>
      </c>
      <c r="AX63" s="105">
        <f t="shared" si="55"/>
        <v>70883.004950374336</v>
      </c>
      <c r="AY63" s="105">
        <f t="shared" si="55"/>
        <v>70883.004950374336</v>
      </c>
      <c r="AZ63" s="105">
        <f t="shared" si="55"/>
        <v>70883.004950374336</v>
      </c>
      <c r="BA63" s="105">
        <f t="shared" si="55"/>
        <v>70883.004950374336</v>
      </c>
      <c r="BB63" s="105">
        <f t="shared" si="55"/>
        <v>70883.004950374336</v>
      </c>
      <c r="BC63" s="105">
        <f t="shared" si="55"/>
        <v>70883.004950374336</v>
      </c>
      <c r="BD63" s="105">
        <f>'KWh (Cumulative) NLI'!AX73</f>
        <v>1037975.6477033651</v>
      </c>
      <c r="BE63" s="105">
        <f t="shared" si="55"/>
        <v>1037975.6477033651</v>
      </c>
      <c r="BF63" s="105">
        <f t="shared" si="55"/>
        <v>1037975.6477033651</v>
      </c>
      <c r="BG63" s="105">
        <f t="shared" si="55"/>
        <v>1037975.6477033651</v>
      </c>
      <c r="BH63" s="105">
        <f t="shared" si="55"/>
        <v>1037975.6477033651</v>
      </c>
      <c r="BI63" s="105">
        <f t="shared" si="55"/>
        <v>1037975.6477033651</v>
      </c>
      <c r="BJ63" s="105">
        <f t="shared" si="55"/>
        <v>1037975.6477033651</v>
      </c>
      <c r="BK63" s="105">
        <f t="shared" si="55"/>
        <v>1037975.6477033651</v>
      </c>
      <c r="BL63" s="105">
        <f t="shared" si="55"/>
        <v>1037975.6477033651</v>
      </c>
      <c r="BM63" s="105">
        <f t="shared" si="55"/>
        <v>1037975.6477033651</v>
      </c>
      <c r="BN63" s="105">
        <f t="shared" si="55"/>
        <v>1037975.6477033651</v>
      </c>
      <c r="BO63" s="105">
        <f t="shared" si="55"/>
        <v>1037975.6477033651</v>
      </c>
      <c r="BP63" s="105">
        <f t="shared" si="55"/>
        <v>1037975.6477033651</v>
      </c>
      <c r="BQ63" s="105">
        <f t="shared" si="55"/>
        <v>1037975.6477033651</v>
      </c>
      <c r="BR63" s="105">
        <f t="shared" si="55"/>
        <v>1037975.6477033651</v>
      </c>
      <c r="BS63" s="105">
        <f t="shared" si="55"/>
        <v>1037975.6477033651</v>
      </c>
      <c r="BT63" s="105">
        <f t="shared" si="55"/>
        <v>1037975.6477033651</v>
      </c>
      <c r="BU63" s="105">
        <f t="shared" si="55"/>
        <v>1037975.6477033651</v>
      </c>
      <c r="BV63" s="105">
        <f t="shared" si="55"/>
        <v>1037975.6477033651</v>
      </c>
      <c r="BW63" s="105">
        <f t="shared" si="55"/>
        <v>1037975.6477033651</v>
      </c>
      <c r="BX63" s="105">
        <f t="shared" si="55"/>
        <v>1037975.6477033651</v>
      </c>
      <c r="BY63" s="105">
        <f t="shared" si="55"/>
        <v>1037975.6477033651</v>
      </c>
      <c r="BZ63" s="105">
        <f t="shared" si="55"/>
        <v>1037975.6477033651</v>
      </c>
      <c r="CA63" s="105">
        <f t="shared" si="55"/>
        <v>1037975.6477033651</v>
      </c>
      <c r="CB63" s="105">
        <f t="shared" si="55"/>
        <v>1037975.6477033651</v>
      </c>
      <c r="CC63" s="105">
        <f t="shared" si="55"/>
        <v>1037975.6477033651</v>
      </c>
      <c r="CD63" s="105">
        <f t="shared" si="55"/>
        <v>1037975.6477033651</v>
      </c>
      <c r="CE63" s="105">
        <f t="shared" si="53"/>
        <v>1037975.6477033651</v>
      </c>
      <c r="CF63" s="105">
        <f t="shared" si="53"/>
        <v>1037975.6477033651</v>
      </c>
      <c r="CG63" s="105">
        <f t="shared" si="53"/>
        <v>1037975.6477033651</v>
      </c>
      <c r="CH63" s="105">
        <f t="shared" ref="CH63:CJ63" si="60">CG63</f>
        <v>1037975.6477033651</v>
      </c>
      <c r="CI63" s="105">
        <f t="shared" si="60"/>
        <v>1037975.6477033651</v>
      </c>
      <c r="CJ63" s="105">
        <f t="shared" si="60"/>
        <v>1037975.6477033651</v>
      </c>
    </row>
    <row r="64" spans="1:88" x14ac:dyDescent="0.25">
      <c r="A64" s="210"/>
      <c r="B64" s="45" t="s">
        <v>14</v>
      </c>
      <c r="C64" s="70">
        <v>0</v>
      </c>
      <c r="D64" s="70">
        <v>0</v>
      </c>
      <c r="E64" s="70">
        <v>0</v>
      </c>
      <c r="F64" s="70">
        <v>0</v>
      </c>
      <c r="G64" s="70">
        <v>0</v>
      </c>
      <c r="H64" s="70">
        <v>0</v>
      </c>
      <c r="I64" s="70">
        <v>0</v>
      </c>
      <c r="J64" s="70">
        <v>0</v>
      </c>
      <c r="K64" s="70">
        <v>0</v>
      </c>
      <c r="L64" s="70">
        <v>0</v>
      </c>
      <c r="M64" s="70">
        <v>0</v>
      </c>
      <c r="N64" s="70">
        <v>0</v>
      </c>
      <c r="O64" s="70">
        <v>0</v>
      </c>
      <c r="P64" s="70">
        <v>0</v>
      </c>
      <c r="Q64" s="70">
        <v>0</v>
      </c>
      <c r="R64" s="105">
        <f>'KWh (Cumulative) NLI'!N74</f>
        <v>136633.82400329688</v>
      </c>
      <c r="S64" s="105">
        <f t="shared" ref="S64" si="61">R64</f>
        <v>136633.82400329688</v>
      </c>
      <c r="T64" s="105">
        <f t="shared" si="55"/>
        <v>136633.82400329688</v>
      </c>
      <c r="U64" s="105">
        <f t="shared" si="55"/>
        <v>136633.82400329688</v>
      </c>
      <c r="V64" s="105">
        <f t="shared" si="55"/>
        <v>136633.82400329688</v>
      </c>
      <c r="W64" s="105">
        <f t="shared" si="55"/>
        <v>136633.82400329688</v>
      </c>
      <c r="X64" s="105">
        <f t="shared" si="55"/>
        <v>136633.82400329688</v>
      </c>
      <c r="Y64" s="105">
        <f t="shared" si="55"/>
        <v>136633.82400329688</v>
      </c>
      <c r="Z64" s="105">
        <f t="shared" si="55"/>
        <v>136633.82400329688</v>
      </c>
      <c r="AA64" s="105">
        <f t="shared" si="55"/>
        <v>136633.82400329688</v>
      </c>
      <c r="AB64" s="105">
        <f t="shared" si="55"/>
        <v>136633.82400329688</v>
      </c>
      <c r="AC64" s="105">
        <f t="shared" si="55"/>
        <v>136633.82400329688</v>
      </c>
      <c r="AD64" s="105">
        <f t="shared" si="55"/>
        <v>136633.82400329688</v>
      </c>
      <c r="AE64" s="105">
        <f t="shared" si="55"/>
        <v>136633.82400329688</v>
      </c>
      <c r="AF64" s="105">
        <f t="shared" si="55"/>
        <v>136633.82400329688</v>
      </c>
      <c r="AG64" s="105">
        <f t="shared" si="55"/>
        <v>136633.82400329688</v>
      </c>
      <c r="AH64" s="105">
        <f t="shared" si="55"/>
        <v>136633.82400329688</v>
      </c>
      <c r="AI64" s="105">
        <f t="shared" si="55"/>
        <v>136633.82400329688</v>
      </c>
      <c r="AJ64" s="105">
        <f t="shared" si="55"/>
        <v>136633.82400329688</v>
      </c>
      <c r="AK64" s="105">
        <f t="shared" si="55"/>
        <v>136633.82400329688</v>
      </c>
      <c r="AL64" s="105">
        <f t="shared" si="55"/>
        <v>136633.82400329688</v>
      </c>
      <c r="AM64" s="105">
        <f t="shared" si="55"/>
        <v>136633.82400329688</v>
      </c>
      <c r="AN64" s="105">
        <f t="shared" si="55"/>
        <v>136633.82400329688</v>
      </c>
      <c r="AO64" s="105">
        <f t="shared" si="55"/>
        <v>136633.82400329688</v>
      </c>
      <c r="AP64" s="105">
        <f t="shared" si="55"/>
        <v>136633.82400329688</v>
      </c>
      <c r="AQ64" s="105">
        <f t="shared" si="55"/>
        <v>136633.82400329688</v>
      </c>
      <c r="AR64" s="105">
        <f t="shared" si="55"/>
        <v>136633.82400329688</v>
      </c>
      <c r="AS64" s="105">
        <f t="shared" si="55"/>
        <v>136633.82400329688</v>
      </c>
      <c r="AT64" s="105">
        <f t="shared" si="55"/>
        <v>136633.82400329688</v>
      </c>
      <c r="AU64" s="105">
        <f t="shared" si="55"/>
        <v>136633.82400329688</v>
      </c>
      <c r="AV64" s="105">
        <f t="shared" si="55"/>
        <v>136633.82400329688</v>
      </c>
      <c r="AW64" s="105">
        <f t="shared" si="55"/>
        <v>136633.82400329688</v>
      </c>
      <c r="AX64" s="105">
        <f t="shared" si="55"/>
        <v>136633.82400329688</v>
      </c>
      <c r="AY64" s="105">
        <f t="shared" si="55"/>
        <v>136633.82400329688</v>
      </c>
      <c r="AZ64" s="105">
        <f t="shared" si="55"/>
        <v>136633.82400329688</v>
      </c>
      <c r="BA64" s="105">
        <f t="shared" si="55"/>
        <v>136633.82400329688</v>
      </c>
      <c r="BB64" s="105">
        <f t="shared" si="55"/>
        <v>136633.82400329688</v>
      </c>
      <c r="BC64" s="105">
        <f t="shared" si="55"/>
        <v>136633.82400329688</v>
      </c>
      <c r="BD64" s="105">
        <f>'KWh (Cumulative) NLI'!AX74</f>
        <v>7909357.2412608042</v>
      </c>
      <c r="BE64" s="105">
        <f t="shared" si="55"/>
        <v>7909357.2412608042</v>
      </c>
      <c r="BF64" s="105">
        <f t="shared" si="55"/>
        <v>7909357.2412608042</v>
      </c>
      <c r="BG64" s="105">
        <f t="shared" si="55"/>
        <v>7909357.2412608042</v>
      </c>
      <c r="BH64" s="105">
        <f t="shared" si="55"/>
        <v>7909357.2412608042</v>
      </c>
      <c r="BI64" s="105">
        <f t="shared" si="55"/>
        <v>7909357.2412608042</v>
      </c>
      <c r="BJ64" s="105">
        <f t="shared" si="55"/>
        <v>7909357.2412608042</v>
      </c>
      <c r="BK64" s="105">
        <f t="shared" si="55"/>
        <v>7909357.2412608042</v>
      </c>
      <c r="BL64" s="105">
        <f t="shared" si="55"/>
        <v>7909357.2412608042</v>
      </c>
      <c r="BM64" s="105">
        <f t="shared" si="55"/>
        <v>7909357.2412608042</v>
      </c>
      <c r="BN64" s="105">
        <f t="shared" si="55"/>
        <v>7909357.2412608042</v>
      </c>
      <c r="BO64" s="105">
        <f t="shared" si="55"/>
        <v>7909357.2412608042</v>
      </c>
      <c r="BP64" s="105">
        <f t="shared" si="55"/>
        <v>7909357.2412608042</v>
      </c>
      <c r="BQ64" s="105">
        <f t="shared" si="55"/>
        <v>7909357.2412608042</v>
      </c>
      <c r="BR64" s="105">
        <f t="shared" si="55"/>
        <v>7909357.2412608042</v>
      </c>
      <c r="BS64" s="105">
        <f t="shared" si="55"/>
        <v>7909357.2412608042</v>
      </c>
      <c r="BT64" s="105">
        <f t="shared" si="55"/>
        <v>7909357.2412608042</v>
      </c>
      <c r="BU64" s="105">
        <f t="shared" si="55"/>
        <v>7909357.2412608042</v>
      </c>
      <c r="BV64" s="105">
        <f t="shared" si="55"/>
        <v>7909357.2412608042</v>
      </c>
      <c r="BW64" s="105">
        <f t="shared" si="55"/>
        <v>7909357.2412608042</v>
      </c>
      <c r="BX64" s="105">
        <f t="shared" si="55"/>
        <v>7909357.2412608042</v>
      </c>
      <c r="BY64" s="105">
        <f t="shared" si="55"/>
        <v>7909357.2412608042</v>
      </c>
      <c r="BZ64" s="105">
        <f t="shared" si="55"/>
        <v>7909357.2412608042</v>
      </c>
      <c r="CA64" s="105">
        <f t="shared" si="55"/>
        <v>7909357.2412608042</v>
      </c>
      <c r="CB64" s="105">
        <f t="shared" si="55"/>
        <v>7909357.2412608042</v>
      </c>
      <c r="CC64" s="105">
        <f t="shared" si="55"/>
        <v>7909357.2412608042</v>
      </c>
      <c r="CD64" s="105">
        <f t="shared" si="55"/>
        <v>7909357.2412608042</v>
      </c>
      <c r="CE64" s="105">
        <f t="shared" ref="CE64:CJ64" si="62">CD64</f>
        <v>7909357.2412608042</v>
      </c>
      <c r="CF64" s="105">
        <f t="shared" si="62"/>
        <v>7909357.2412608042</v>
      </c>
      <c r="CG64" s="105">
        <f t="shared" si="62"/>
        <v>7909357.2412608042</v>
      </c>
      <c r="CH64" s="105">
        <f t="shared" si="62"/>
        <v>7909357.2412608042</v>
      </c>
      <c r="CI64" s="105">
        <f t="shared" si="62"/>
        <v>7909357.2412608042</v>
      </c>
      <c r="CJ64" s="105">
        <f t="shared" si="62"/>
        <v>7909357.2412608042</v>
      </c>
    </row>
    <row r="65" spans="1:88" x14ac:dyDescent="0.25">
      <c r="A65" s="210"/>
      <c r="B65" s="45" t="s">
        <v>15</v>
      </c>
      <c r="C65" s="70">
        <v>0</v>
      </c>
      <c r="D65" s="70">
        <v>0</v>
      </c>
      <c r="E65" s="70">
        <v>0</v>
      </c>
      <c r="F65" s="70">
        <v>0</v>
      </c>
      <c r="G65" s="70">
        <v>0</v>
      </c>
      <c r="H65" s="70">
        <v>0</v>
      </c>
      <c r="I65" s="70">
        <v>0</v>
      </c>
      <c r="J65" s="70">
        <v>0</v>
      </c>
      <c r="K65" s="70">
        <v>0</v>
      </c>
      <c r="L65" s="70">
        <v>0</v>
      </c>
      <c r="M65" s="70">
        <v>0</v>
      </c>
      <c r="N65" s="70">
        <v>0</v>
      </c>
      <c r="O65" s="70">
        <v>0</v>
      </c>
      <c r="P65" s="70">
        <v>0</v>
      </c>
      <c r="Q65" s="70">
        <v>0</v>
      </c>
      <c r="R65" s="105">
        <f>'KWh (Cumulative) NLI'!N75</f>
        <v>0</v>
      </c>
      <c r="S65" s="105">
        <f t="shared" ref="S65:CD65" si="63">R65</f>
        <v>0</v>
      </c>
      <c r="T65" s="105">
        <f t="shared" si="63"/>
        <v>0</v>
      </c>
      <c r="U65" s="105">
        <f t="shared" si="63"/>
        <v>0</v>
      </c>
      <c r="V65" s="105">
        <f t="shared" si="63"/>
        <v>0</v>
      </c>
      <c r="W65" s="105">
        <f t="shared" si="63"/>
        <v>0</v>
      </c>
      <c r="X65" s="105">
        <f t="shared" si="63"/>
        <v>0</v>
      </c>
      <c r="Y65" s="105">
        <f t="shared" si="63"/>
        <v>0</v>
      </c>
      <c r="Z65" s="105">
        <f t="shared" si="63"/>
        <v>0</v>
      </c>
      <c r="AA65" s="105">
        <f t="shared" si="63"/>
        <v>0</v>
      </c>
      <c r="AB65" s="105">
        <f t="shared" si="63"/>
        <v>0</v>
      </c>
      <c r="AC65" s="105">
        <f t="shared" si="63"/>
        <v>0</v>
      </c>
      <c r="AD65" s="105">
        <f t="shared" si="63"/>
        <v>0</v>
      </c>
      <c r="AE65" s="105">
        <f t="shared" si="63"/>
        <v>0</v>
      </c>
      <c r="AF65" s="105">
        <f t="shared" si="63"/>
        <v>0</v>
      </c>
      <c r="AG65" s="105">
        <f t="shared" si="63"/>
        <v>0</v>
      </c>
      <c r="AH65" s="105">
        <f t="shared" si="63"/>
        <v>0</v>
      </c>
      <c r="AI65" s="105">
        <f t="shared" si="63"/>
        <v>0</v>
      </c>
      <c r="AJ65" s="105">
        <f t="shared" si="63"/>
        <v>0</v>
      </c>
      <c r="AK65" s="105">
        <f t="shared" si="63"/>
        <v>0</v>
      </c>
      <c r="AL65" s="105">
        <f t="shared" si="63"/>
        <v>0</v>
      </c>
      <c r="AM65" s="105">
        <f t="shared" si="63"/>
        <v>0</v>
      </c>
      <c r="AN65" s="105">
        <f t="shared" si="63"/>
        <v>0</v>
      </c>
      <c r="AO65" s="105">
        <f t="shared" si="63"/>
        <v>0</v>
      </c>
      <c r="AP65" s="105">
        <f t="shared" si="63"/>
        <v>0</v>
      </c>
      <c r="AQ65" s="105">
        <f t="shared" si="63"/>
        <v>0</v>
      </c>
      <c r="AR65" s="105">
        <f t="shared" si="63"/>
        <v>0</v>
      </c>
      <c r="AS65" s="105">
        <f t="shared" si="63"/>
        <v>0</v>
      </c>
      <c r="AT65" s="105">
        <f t="shared" si="63"/>
        <v>0</v>
      </c>
      <c r="AU65" s="105">
        <f t="shared" si="63"/>
        <v>0</v>
      </c>
      <c r="AV65" s="105">
        <f t="shared" si="63"/>
        <v>0</v>
      </c>
      <c r="AW65" s="105">
        <f t="shared" si="63"/>
        <v>0</v>
      </c>
      <c r="AX65" s="105">
        <f t="shared" si="63"/>
        <v>0</v>
      </c>
      <c r="AY65" s="105">
        <f t="shared" si="63"/>
        <v>0</v>
      </c>
      <c r="AZ65" s="105">
        <f t="shared" si="63"/>
        <v>0</v>
      </c>
      <c r="BA65" s="105">
        <f t="shared" si="63"/>
        <v>0</v>
      </c>
      <c r="BB65" s="105">
        <f t="shared" si="63"/>
        <v>0</v>
      </c>
      <c r="BC65" s="105">
        <f t="shared" si="63"/>
        <v>0</v>
      </c>
      <c r="BD65" s="105">
        <f>'KWh (Cumulative) NLI'!AX75</f>
        <v>5450595.7449490651</v>
      </c>
      <c r="BE65" s="105">
        <f t="shared" si="63"/>
        <v>5450595.7449490651</v>
      </c>
      <c r="BF65" s="105">
        <f t="shared" si="63"/>
        <v>5450595.7449490651</v>
      </c>
      <c r="BG65" s="105">
        <f t="shared" si="63"/>
        <v>5450595.7449490651</v>
      </c>
      <c r="BH65" s="105">
        <f t="shared" si="63"/>
        <v>5450595.7449490651</v>
      </c>
      <c r="BI65" s="105">
        <f t="shared" si="63"/>
        <v>5450595.7449490651</v>
      </c>
      <c r="BJ65" s="105">
        <f t="shared" si="63"/>
        <v>5450595.7449490651</v>
      </c>
      <c r="BK65" s="105">
        <f t="shared" si="63"/>
        <v>5450595.7449490651</v>
      </c>
      <c r="BL65" s="105">
        <f t="shared" si="63"/>
        <v>5450595.7449490651</v>
      </c>
      <c r="BM65" s="105">
        <f t="shared" si="63"/>
        <v>5450595.7449490651</v>
      </c>
      <c r="BN65" s="105">
        <f t="shared" si="63"/>
        <v>5450595.7449490651</v>
      </c>
      <c r="BO65" s="105">
        <f t="shared" si="63"/>
        <v>5450595.7449490651</v>
      </c>
      <c r="BP65" s="105">
        <f t="shared" si="63"/>
        <v>5450595.7449490651</v>
      </c>
      <c r="BQ65" s="105">
        <f t="shared" si="63"/>
        <v>5450595.7449490651</v>
      </c>
      <c r="BR65" s="105">
        <f t="shared" si="63"/>
        <v>5450595.7449490651</v>
      </c>
      <c r="BS65" s="105">
        <f t="shared" si="63"/>
        <v>5450595.7449490651</v>
      </c>
      <c r="BT65" s="105">
        <f t="shared" si="63"/>
        <v>5450595.7449490651</v>
      </c>
      <c r="BU65" s="105">
        <f t="shared" si="63"/>
        <v>5450595.7449490651</v>
      </c>
      <c r="BV65" s="105">
        <f t="shared" si="63"/>
        <v>5450595.7449490651</v>
      </c>
      <c r="BW65" s="105">
        <f t="shared" si="63"/>
        <v>5450595.7449490651</v>
      </c>
      <c r="BX65" s="105">
        <f t="shared" si="63"/>
        <v>5450595.7449490651</v>
      </c>
      <c r="BY65" s="105">
        <f t="shared" si="63"/>
        <v>5450595.7449490651</v>
      </c>
      <c r="BZ65" s="105">
        <f t="shared" si="63"/>
        <v>5450595.7449490651</v>
      </c>
      <c r="CA65" s="105">
        <f t="shared" si="63"/>
        <v>5450595.7449490651</v>
      </c>
      <c r="CB65" s="105">
        <f t="shared" si="63"/>
        <v>5450595.7449490651</v>
      </c>
      <c r="CC65" s="105">
        <f t="shared" si="63"/>
        <v>5450595.7449490651</v>
      </c>
      <c r="CD65" s="105">
        <f t="shared" si="63"/>
        <v>5450595.7449490651</v>
      </c>
      <c r="CE65" s="105">
        <f t="shared" ref="CE65:CJ65" si="64">CD65</f>
        <v>5450595.7449490651</v>
      </c>
      <c r="CF65" s="105">
        <f t="shared" si="64"/>
        <v>5450595.7449490651</v>
      </c>
      <c r="CG65" s="105">
        <f t="shared" si="64"/>
        <v>5450595.7449490651</v>
      </c>
      <c r="CH65" s="105">
        <f t="shared" si="64"/>
        <v>5450595.7449490651</v>
      </c>
      <c r="CI65" s="105">
        <f t="shared" si="64"/>
        <v>5450595.7449490651</v>
      </c>
      <c r="CJ65" s="105">
        <f t="shared" si="64"/>
        <v>5450595.7449490651</v>
      </c>
    </row>
    <row r="66" spans="1:88" x14ac:dyDescent="0.25">
      <c r="A66" s="210"/>
      <c r="B66" s="45" t="s">
        <v>7</v>
      </c>
      <c r="C66" s="70">
        <v>0</v>
      </c>
      <c r="D66" s="70">
        <v>0</v>
      </c>
      <c r="E66" s="70">
        <v>0</v>
      </c>
      <c r="F66" s="70">
        <v>0</v>
      </c>
      <c r="G66" s="70">
        <v>0</v>
      </c>
      <c r="H66" s="70">
        <v>0</v>
      </c>
      <c r="I66" s="70">
        <v>0</v>
      </c>
      <c r="J66" s="70">
        <v>0</v>
      </c>
      <c r="K66" s="70">
        <v>0</v>
      </c>
      <c r="L66" s="70">
        <v>0</v>
      </c>
      <c r="M66" s="70">
        <v>0</v>
      </c>
      <c r="N66" s="70">
        <v>0</v>
      </c>
      <c r="O66" s="70">
        <v>0</v>
      </c>
      <c r="P66" s="70">
        <v>0</v>
      </c>
      <c r="Q66" s="70">
        <v>0</v>
      </c>
      <c r="R66" s="105">
        <f>'KWh (Cumulative) NLI'!N76</f>
        <v>0</v>
      </c>
      <c r="S66" s="105">
        <f t="shared" ref="S66:CD66" si="65">R66</f>
        <v>0</v>
      </c>
      <c r="T66" s="105">
        <f t="shared" si="65"/>
        <v>0</v>
      </c>
      <c r="U66" s="105">
        <f t="shared" si="65"/>
        <v>0</v>
      </c>
      <c r="V66" s="105">
        <f t="shared" si="65"/>
        <v>0</v>
      </c>
      <c r="W66" s="105">
        <f t="shared" si="65"/>
        <v>0</v>
      </c>
      <c r="X66" s="105">
        <f t="shared" si="65"/>
        <v>0</v>
      </c>
      <c r="Y66" s="105">
        <f t="shared" si="65"/>
        <v>0</v>
      </c>
      <c r="Z66" s="105">
        <f t="shared" si="65"/>
        <v>0</v>
      </c>
      <c r="AA66" s="105">
        <f t="shared" si="65"/>
        <v>0</v>
      </c>
      <c r="AB66" s="105">
        <f t="shared" si="65"/>
        <v>0</v>
      </c>
      <c r="AC66" s="105">
        <f t="shared" si="65"/>
        <v>0</v>
      </c>
      <c r="AD66" s="105">
        <f t="shared" si="65"/>
        <v>0</v>
      </c>
      <c r="AE66" s="105">
        <f t="shared" si="65"/>
        <v>0</v>
      </c>
      <c r="AF66" s="105">
        <f t="shared" si="65"/>
        <v>0</v>
      </c>
      <c r="AG66" s="105">
        <f t="shared" si="65"/>
        <v>0</v>
      </c>
      <c r="AH66" s="105">
        <f t="shared" si="65"/>
        <v>0</v>
      </c>
      <c r="AI66" s="105">
        <f t="shared" si="65"/>
        <v>0</v>
      </c>
      <c r="AJ66" s="105">
        <f t="shared" si="65"/>
        <v>0</v>
      </c>
      <c r="AK66" s="105">
        <f t="shared" si="65"/>
        <v>0</v>
      </c>
      <c r="AL66" s="105">
        <f t="shared" si="65"/>
        <v>0</v>
      </c>
      <c r="AM66" s="105">
        <f t="shared" si="65"/>
        <v>0</v>
      </c>
      <c r="AN66" s="105">
        <f t="shared" si="65"/>
        <v>0</v>
      </c>
      <c r="AO66" s="105">
        <f t="shared" si="65"/>
        <v>0</v>
      </c>
      <c r="AP66" s="105">
        <f t="shared" si="65"/>
        <v>0</v>
      </c>
      <c r="AQ66" s="105">
        <f t="shared" si="65"/>
        <v>0</v>
      </c>
      <c r="AR66" s="105">
        <f t="shared" si="65"/>
        <v>0</v>
      </c>
      <c r="AS66" s="105">
        <f t="shared" si="65"/>
        <v>0</v>
      </c>
      <c r="AT66" s="105">
        <f t="shared" si="65"/>
        <v>0</v>
      </c>
      <c r="AU66" s="105">
        <f t="shared" si="65"/>
        <v>0</v>
      </c>
      <c r="AV66" s="105">
        <f t="shared" si="65"/>
        <v>0</v>
      </c>
      <c r="AW66" s="105">
        <f t="shared" si="65"/>
        <v>0</v>
      </c>
      <c r="AX66" s="105">
        <f t="shared" si="65"/>
        <v>0</v>
      </c>
      <c r="AY66" s="105">
        <f t="shared" si="65"/>
        <v>0</v>
      </c>
      <c r="AZ66" s="105">
        <f t="shared" si="65"/>
        <v>0</v>
      </c>
      <c r="BA66" s="105">
        <f t="shared" si="65"/>
        <v>0</v>
      </c>
      <c r="BB66" s="105">
        <f t="shared" si="65"/>
        <v>0</v>
      </c>
      <c r="BC66" s="105">
        <f t="shared" si="65"/>
        <v>0</v>
      </c>
      <c r="BD66" s="105">
        <f>'KWh (Cumulative) NLI'!AX76</f>
        <v>7586918.2879807139</v>
      </c>
      <c r="BE66" s="105">
        <f t="shared" si="65"/>
        <v>7586918.2879807139</v>
      </c>
      <c r="BF66" s="105">
        <f t="shared" si="65"/>
        <v>7586918.2879807139</v>
      </c>
      <c r="BG66" s="105">
        <f t="shared" si="65"/>
        <v>7586918.2879807139</v>
      </c>
      <c r="BH66" s="105">
        <f t="shared" si="65"/>
        <v>7586918.2879807139</v>
      </c>
      <c r="BI66" s="105">
        <f t="shared" si="65"/>
        <v>7586918.2879807139</v>
      </c>
      <c r="BJ66" s="105">
        <f t="shared" si="65"/>
        <v>7586918.2879807139</v>
      </c>
      <c r="BK66" s="105">
        <f t="shared" si="65"/>
        <v>7586918.2879807139</v>
      </c>
      <c r="BL66" s="105">
        <f t="shared" si="65"/>
        <v>7586918.2879807139</v>
      </c>
      <c r="BM66" s="105">
        <f t="shared" si="65"/>
        <v>7586918.2879807139</v>
      </c>
      <c r="BN66" s="105">
        <f t="shared" si="65"/>
        <v>7586918.2879807139</v>
      </c>
      <c r="BO66" s="105">
        <f t="shared" si="65"/>
        <v>7586918.2879807139</v>
      </c>
      <c r="BP66" s="105">
        <f t="shared" si="65"/>
        <v>7586918.2879807139</v>
      </c>
      <c r="BQ66" s="105">
        <f t="shared" si="65"/>
        <v>7586918.2879807139</v>
      </c>
      <c r="BR66" s="105">
        <f t="shared" si="65"/>
        <v>7586918.2879807139</v>
      </c>
      <c r="BS66" s="105">
        <f t="shared" si="65"/>
        <v>7586918.2879807139</v>
      </c>
      <c r="BT66" s="105">
        <f t="shared" si="65"/>
        <v>7586918.2879807139</v>
      </c>
      <c r="BU66" s="105">
        <f t="shared" si="65"/>
        <v>7586918.2879807139</v>
      </c>
      <c r="BV66" s="105">
        <f t="shared" si="65"/>
        <v>7586918.2879807139</v>
      </c>
      <c r="BW66" s="105">
        <f t="shared" si="65"/>
        <v>7586918.2879807139</v>
      </c>
      <c r="BX66" s="105">
        <f t="shared" si="65"/>
        <v>7586918.2879807139</v>
      </c>
      <c r="BY66" s="105">
        <f t="shared" si="65"/>
        <v>7586918.2879807139</v>
      </c>
      <c r="BZ66" s="105">
        <f t="shared" si="65"/>
        <v>7586918.2879807139</v>
      </c>
      <c r="CA66" s="105">
        <f t="shared" si="65"/>
        <v>7586918.2879807139</v>
      </c>
      <c r="CB66" s="105">
        <f t="shared" si="65"/>
        <v>7586918.2879807139</v>
      </c>
      <c r="CC66" s="105">
        <f t="shared" si="65"/>
        <v>7586918.2879807139</v>
      </c>
      <c r="CD66" s="105">
        <f t="shared" si="65"/>
        <v>7586918.2879807139</v>
      </c>
      <c r="CE66" s="105">
        <f t="shared" ref="CE66:CJ66" si="66">CD66</f>
        <v>7586918.2879807139</v>
      </c>
      <c r="CF66" s="105">
        <f t="shared" si="66"/>
        <v>7586918.2879807139</v>
      </c>
      <c r="CG66" s="105">
        <f t="shared" si="66"/>
        <v>7586918.2879807139</v>
      </c>
      <c r="CH66" s="105">
        <f t="shared" si="66"/>
        <v>7586918.2879807139</v>
      </c>
      <c r="CI66" s="105">
        <f t="shared" si="66"/>
        <v>7586918.2879807139</v>
      </c>
      <c r="CJ66" s="105">
        <f t="shared" si="66"/>
        <v>7586918.2879807139</v>
      </c>
    </row>
    <row r="67" spans="1:88" ht="15.75" thickBot="1" x14ac:dyDescent="0.3">
      <c r="A67" s="211"/>
      <c r="B67" s="45" t="s">
        <v>8</v>
      </c>
      <c r="C67" s="70">
        <v>0</v>
      </c>
      <c r="D67" s="70">
        <v>0</v>
      </c>
      <c r="E67" s="70">
        <v>0</v>
      </c>
      <c r="F67" s="70">
        <v>0</v>
      </c>
      <c r="G67" s="70">
        <v>0</v>
      </c>
      <c r="H67" s="70">
        <v>0</v>
      </c>
      <c r="I67" s="70">
        <v>0</v>
      </c>
      <c r="J67" s="70">
        <v>0</v>
      </c>
      <c r="K67" s="70">
        <v>0</v>
      </c>
      <c r="L67" s="70">
        <v>0</v>
      </c>
      <c r="M67" s="70">
        <v>0</v>
      </c>
      <c r="N67" s="70">
        <v>0</v>
      </c>
      <c r="O67" s="70">
        <v>0</v>
      </c>
      <c r="P67" s="70">
        <v>0</v>
      </c>
      <c r="Q67" s="70">
        <v>0</v>
      </c>
      <c r="R67" s="105">
        <f>'KWh (Cumulative) NLI'!N77</f>
        <v>0</v>
      </c>
      <c r="S67" s="105">
        <f t="shared" ref="S67:CD67" si="67">R67</f>
        <v>0</v>
      </c>
      <c r="T67" s="105">
        <f t="shared" si="67"/>
        <v>0</v>
      </c>
      <c r="U67" s="105">
        <f t="shared" si="67"/>
        <v>0</v>
      </c>
      <c r="V67" s="105">
        <f t="shared" si="67"/>
        <v>0</v>
      </c>
      <c r="W67" s="105">
        <f t="shared" si="67"/>
        <v>0</v>
      </c>
      <c r="X67" s="105">
        <f t="shared" si="67"/>
        <v>0</v>
      </c>
      <c r="Y67" s="105">
        <f t="shared" si="67"/>
        <v>0</v>
      </c>
      <c r="Z67" s="105">
        <f t="shared" si="67"/>
        <v>0</v>
      </c>
      <c r="AA67" s="105">
        <f t="shared" si="67"/>
        <v>0</v>
      </c>
      <c r="AB67" s="105">
        <f t="shared" si="67"/>
        <v>0</v>
      </c>
      <c r="AC67" s="105">
        <f t="shared" si="67"/>
        <v>0</v>
      </c>
      <c r="AD67" s="105">
        <f t="shared" si="67"/>
        <v>0</v>
      </c>
      <c r="AE67" s="105">
        <f t="shared" si="67"/>
        <v>0</v>
      </c>
      <c r="AF67" s="105">
        <f t="shared" si="67"/>
        <v>0</v>
      </c>
      <c r="AG67" s="105">
        <f t="shared" si="67"/>
        <v>0</v>
      </c>
      <c r="AH67" s="105">
        <f t="shared" si="67"/>
        <v>0</v>
      </c>
      <c r="AI67" s="105">
        <f t="shared" si="67"/>
        <v>0</v>
      </c>
      <c r="AJ67" s="105">
        <f t="shared" si="67"/>
        <v>0</v>
      </c>
      <c r="AK67" s="105">
        <f t="shared" si="67"/>
        <v>0</v>
      </c>
      <c r="AL67" s="105">
        <f t="shared" si="67"/>
        <v>0</v>
      </c>
      <c r="AM67" s="105">
        <f t="shared" si="67"/>
        <v>0</v>
      </c>
      <c r="AN67" s="105">
        <f t="shared" si="67"/>
        <v>0</v>
      </c>
      <c r="AO67" s="105">
        <f t="shared" si="67"/>
        <v>0</v>
      </c>
      <c r="AP67" s="105">
        <f t="shared" si="67"/>
        <v>0</v>
      </c>
      <c r="AQ67" s="105">
        <f t="shared" si="67"/>
        <v>0</v>
      </c>
      <c r="AR67" s="105">
        <f t="shared" si="67"/>
        <v>0</v>
      </c>
      <c r="AS67" s="105">
        <f t="shared" si="67"/>
        <v>0</v>
      </c>
      <c r="AT67" s="105">
        <f t="shared" si="67"/>
        <v>0</v>
      </c>
      <c r="AU67" s="105">
        <f t="shared" si="67"/>
        <v>0</v>
      </c>
      <c r="AV67" s="105">
        <f t="shared" si="67"/>
        <v>0</v>
      </c>
      <c r="AW67" s="105">
        <f t="shared" si="67"/>
        <v>0</v>
      </c>
      <c r="AX67" s="105">
        <f t="shared" si="67"/>
        <v>0</v>
      </c>
      <c r="AY67" s="105">
        <f t="shared" si="67"/>
        <v>0</v>
      </c>
      <c r="AZ67" s="105">
        <f t="shared" si="67"/>
        <v>0</v>
      </c>
      <c r="BA67" s="105">
        <f t="shared" si="67"/>
        <v>0</v>
      </c>
      <c r="BB67" s="105">
        <f t="shared" si="67"/>
        <v>0</v>
      </c>
      <c r="BC67" s="105">
        <f t="shared" si="67"/>
        <v>0</v>
      </c>
      <c r="BD67" s="105">
        <f>'KWh (Cumulative) NLI'!AX77</f>
        <v>0</v>
      </c>
      <c r="BE67" s="105">
        <f t="shared" si="67"/>
        <v>0</v>
      </c>
      <c r="BF67" s="105">
        <f t="shared" si="67"/>
        <v>0</v>
      </c>
      <c r="BG67" s="105">
        <f t="shared" si="67"/>
        <v>0</v>
      </c>
      <c r="BH67" s="105">
        <f t="shared" si="67"/>
        <v>0</v>
      </c>
      <c r="BI67" s="105">
        <f t="shared" si="67"/>
        <v>0</v>
      </c>
      <c r="BJ67" s="105">
        <f t="shared" si="67"/>
        <v>0</v>
      </c>
      <c r="BK67" s="105">
        <f t="shared" si="67"/>
        <v>0</v>
      </c>
      <c r="BL67" s="105">
        <f t="shared" si="67"/>
        <v>0</v>
      </c>
      <c r="BM67" s="105">
        <f t="shared" si="67"/>
        <v>0</v>
      </c>
      <c r="BN67" s="105">
        <f t="shared" si="67"/>
        <v>0</v>
      </c>
      <c r="BO67" s="105">
        <f t="shared" si="67"/>
        <v>0</v>
      </c>
      <c r="BP67" s="105">
        <f t="shared" si="67"/>
        <v>0</v>
      </c>
      <c r="BQ67" s="105">
        <f t="shared" si="67"/>
        <v>0</v>
      </c>
      <c r="BR67" s="105">
        <f t="shared" si="67"/>
        <v>0</v>
      </c>
      <c r="BS67" s="105">
        <f t="shared" si="67"/>
        <v>0</v>
      </c>
      <c r="BT67" s="105">
        <f t="shared" si="67"/>
        <v>0</v>
      </c>
      <c r="BU67" s="105">
        <f t="shared" si="67"/>
        <v>0</v>
      </c>
      <c r="BV67" s="105">
        <f t="shared" si="67"/>
        <v>0</v>
      </c>
      <c r="BW67" s="105">
        <f t="shared" si="67"/>
        <v>0</v>
      </c>
      <c r="BX67" s="105">
        <f t="shared" si="67"/>
        <v>0</v>
      </c>
      <c r="BY67" s="105">
        <f t="shared" si="67"/>
        <v>0</v>
      </c>
      <c r="BZ67" s="105">
        <f t="shared" si="67"/>
        <v>0</v>
      </c>
      <c r="CA67" s="105">
        <f t="shared" si="67"/>
        <v>0</v>
      </c>
      <c r="CB67" s="105">
        <f t="shared" si="67"/>
        <v>0</v>
      </c>
      <c r="CC67" s="105">
        <f t="shared" si="67"/>
        <v>0</v>
      </c>
      <c r="CD67" s="105">
        <f t="shared" si="67"/>
        <v>0</v>
      </c>
      <c r="CE67" s="105">
        <f t="shared" ref="CE67:CJ67" si="68">CD67</f>
        <v>0</v>
      </c>
      <c r="CF67" s="105">
        <f t="shared" si="68"/>
        <v>0</v>
      </c>
      <c r="CG67" s="105">
        <f t="shared" si="68"/>
        <v>0</v>
      </c>
      <c r="CH67" s="105">
        <f t="shared" si="68"/>
        <v>0</v>
      </c>
      <c r="CI67" s="105">
        <f t="shared" si="68"/>
        <v>0</v>
      </c>
      <c r="CJ67" s="105">
        <f t="shared" si="68"/>
        <v>0</v>
      </c>
    </row>
    <row r="68" spans="1:88" ht="15.75" thickBot="1" x14ac:dyDescent="0.3">
      <c r="S68" s="103"/>
      <c r="T68" s="103"/>
      <c r="U68" s="103"/>
      <c r="V68" s="103"/>
      <c r="W68" s="103"/>
      <c r="X68" s="103"/>
      <c r="Y68" s="103"/>
      <c r="Z68" s="103"/>
      <c r="AA68" s="103"/>
      <c r="AB68" s="103"/>
      <c r="AC68" s="103"/>
      <c r="AD68" s="103"/>
      <c r="AE68" s="103"/>
      <c r="AF68" s="103"/>
      <c r="AG68" s="103"/>
      <c r="AH68" s="103"/>
      <c r="AI68" s="103"/>
      <c r="AJ68" s="103"/>
      <c r="AK68" s="103"/>
      <c r="AL68" s="103"/>
      <c r="AM68" s="103"/>
      <c r="AN68" s="103"/>
      <c r="AO68" s="103"/>
      <c r="AP68" s="103"/>
      <c r="AQ68" s="103"/>
      <c r="AR68" s="103"/>
      <c r="AS68" s="103"/>
      <c r="AT68" s="103"/>
      <c r="AU68" s="103"/>
      <c r="AV68" s="103"/>
      <c r="AW68" s="103"/>
      <c r="AX68" s="103"/>
      <c r="AY68" s="103"/>
      <c r="AZ68" s="103"/>
      <c r="BA68" s="103"/>
      <c r="BB68" s="103"/>
      <c r="BC68" s="103"/>
      <c r="BD68" s="103"/>
      <c r="BE68" s="103"/>
      <c r="BF68" s="103"/>
      <c r="BG68" s="103"/>
      <c r="BH68" s="103"/>
      <c r="BI68" s="103"/>
      <c r="BJ68" s="103"/>
      <c r="BK68" s="103"/>
      <c r="BL68" s="103"/>
      <c r="BM68" s="103"/>
      <c r="BN68" s="103"/>
      <c r="BO68" s="103"/>
      <c r="BP68" s="103"/>
      <c r="BQ68" s="103"/>
      <c r="BR68" s="103"/>
      <c r="BS68" s="103"/>
      <c r="BT68" s="103"/>
      <c r="BU68" s="103"/>
      <c r="BV68" s="103"/>
      <c r="BW68" s="103"/>
      <c r="BX68" s="103"/>
      <c r="BY68" s="103"/>
      <c r="BZ68" s="103"/>
      <c r="CA68" s="103"/>
      <c r="CB68" s="103"/>
      <c r="CC68" s="103"/>
      <c r="CD68" s="103"/>
      <c r="CE68" s="103"/>
      <c r="CF68" s="103"/>
      <c r="CG68" s="103"/>
      <c r="CH68" s="103"/>
      <c r="CI68" s="103"/>
      <c r="CJ68" s="103"/>
    </row>
    <row r="69" spans="1:88" ht="15.75" x14ac:dyDescent="0.25">
      <c r="A69" s="19"/>
      <c r="B69" s="80" t="s">
        <v>34</v>
      </c>
      <c r="C69" s="51">
        <v>42370</v>
      </c>
      <c r="D69" s="51">
        <v>42401</v>
      </c>
      <c r="E69" s="104">
        <v>42430</v>
      </c>
      <c r="F69" s="104">
        <v>42461</v>
      </c>
      <c r="G69" s="104">
        <v>42491</v>
      </c>
      <c r="H69" s="104">
        <v>42522</v>
      </c>
      <c r="I69" s="104">
        <v>42552</v>
      </c>
      <c r="J69" s="104">
        <v>42583</v>
      </c>
      <c r="K69" s="104">
        <v>42614</v>
      </c>
      <c r="L69" s="104">
        <v>42644</v>
      </c>
      <c r="M69" s="104">
        <v>42675</v>
      </c>
      <c r="N69" s="104">
        <v>42705</v>
      </c>
      <c r="O69" s="104">
        <v>42736</v>
      </c>
      <c r="P69" s="104">
        <v>42767</v>
      </c>
      <c r="Q69" s="50">
        <v>42795</v>
      </c>
      <c r="R69" s="50">
        <v>42826</v>
      </c>
      <c r="S69" s="50">
        <v>42856</v>
      </c>
      <c r="T69" s="50">
        <v>42887</v>
      </c>
      <c r="U69" s="50">
        <v>42917</v>
      </c>
      <c r="V69" s="50">
        <v>42948</v>
      </c>
      <c r="W69" s="50">
        <v>42979</v>
      </c>
      <c r="X69" s="50">
        <v>43009</v>
      </c>
      <c r="Y69" s="50">
        <v>43040</v>
      </c>
      <c r="Z69" s="50">
        <v>43070</v>
      </c>
      <c r="AA69" s="50">
        <v>43101</v>
      </c>
      <c r="AB69" s="50">
        <v>43132</v>
      </c>
      <c r="AC69" s="51">
        <v>43160</v>
      </c>
      <c r="AD69" s="51">
        <v>43191</v>
      </c>
      <c r="AE69" s="51">
        <v>43221</v>
      </c>
      <c r="AF69" s="51">
        <v>43252</v>
      </c>
      <c r="AG69" s="51">
        <v>43282</v>
      </c>
      <c r="AH69" s="51">
        <v>43313</v>
      </c>
      <c r="AI69" s="51">
        <v>43344</v>
      </c>
      <c r="AJ69" s="51">
        <v>43374</v>
      </c>
      <c r="AK69" s="51">
        <v>43405</v>
      </c>
      <c r="AL69" s="51">
        <v>43435</v>
      </c>
      <c r="AM69" s="51">
        <v>43466</v>
      </c>
      <c r="AN69" s="51">
        <v>43497</v>
      </c>
      <c r="AO69" s="104">
        <v>43525</v>
      </c>
      <c r="AP69" s="104">
        <v>43556</v>
      </c>
      <c r="AQ69" s="104">
        <v>43586</v>
      </c>
      <c r="AR69" s="104">
        <v>43617</v>
      </c>
      <c r="AS69" s="104">
        <v>43647</v>
      </c>
      <c r="AT69" s="104">
        <v>43678</v>
      </c>
      <c r="AU69" s="104">
        <v>43709</v>
      </c>
      <c r="AV69" s="104">
        <v>43739</v>
      </c>
      <c r="AW69" s="104">
        <v>43770</v>
      </c>
      <c r="AX69" s="104">
        <v>43800</v>
      </c>
      <c r="AY69" s="104">
        <v>43831</v>
      </c>
      <c r="AZ69" s="104">
        <v>43862</v>
      </c>
      <c r="BA69" s="50">
        <v>43891</v>
      </c>
      <c r="BB69" s="50">
        <v>43922</v>
      </c>
      <c r="BC69" s="50">
        <v>43952</v>
      </c>
      <c r="BD69" s="50">
        <v>43983</v>
      </c>
      <c r="BE69" s="50">
        <v>44013</v>
      </c>
      <c r="BF69" s="50">
        <v>44044</v>
      </c>
      <c r="BG69" s="50">
        <v>44075</v>
      </c>
      <c r="BH69" s="50">
        <v>44105</v>
      </c>
      <c r="BI69" s="50">
        <v>44136</v>
      </c>
      <c r="BJ69" s="50">
        <v>44166</v>
      </c>
      <c r="BK69" s="50">
        <v>44197</v>
      </c>
      <c r="BL69" s="50">
        <v>44228</v>
      </c>
      <c r="BM69" s="51">
        <v>44256</v>
      </c>
      <c r="BN69" s="51">
        <v>44287</v>
      </c>
      <c r="BO69" s="51">
        <v>44317</v>
      </c>
      <c r="BP69" s="51">
        <v>44348</v>
      </c>
      <c r="BQ69" s="51">
        <v>44378</v>
      </c>
      <c r="BR69" s="51">
        <v>44409</v>
      </c>
      <c r="BS69" s="51">
        <v>44440</v>
      </c>
      <c r="BT69" s="51">
        <v>44470</v>
      </c>
      <c r="BU69" s="51">
        <v>44501</v>
      </c>
      <c r="BV69" s="51">
        <v>44531</v>
      </c>
      <c r="BW69" s="51">
        <v>44562</v>
      </c>
      <c r="BX69" s="51">
        <v>44593</v>
      </c>
      <c r="BY69" s="104">
        <v>44621</v>
      </c>
      <c r="BZ69" s="104">
        <v>44652</v>
      </c>
      <c r="CA69" s="104">
        <v>44682</v>
      </c>
      <c r="CB69" s="104">
        <v>44713</v>
      </c>
      <c r="CC69" s="104">
        <v>44743</v>
      </c>
      <c r="CD69" s="104">
        <v>44774</v>
      </c>
      <c r="CE69" s="104">
        <v>44805</v>
      </c>
      <c r="CF69" s="104">
        <v>44835</v>
      </c>
      <c r="CG69" s="104">
        <v>44866</v>
      </c>
      <c r="CH69" s="104">
        <v>44896</v>
      </c>
      <c r="CI69" s="104">
        <v>44927</v>
      </c>
      <c r="CJ69" s="104">
        <v>44958</v>
      </c>
    </row>
    <row r="70" spans="1:88" ht="15" customHeight="1" x14ac:dyDescent="0.25">
      <c r="A70" s="209" t="s">
        <v>29</v>
      </c>
      <c r="B70" s="45" t="s">
        <v>9</v>
      </c>
      <c r="C70" s="70">
        <v>0</v>
      </c>
      <c r="D70" s="70">
        <v>0</v>
      </c>
      <c r="E70" s="70">
        <v>0</v>
      </c>
      <c r="F70" s="70">
        <v>0</v>
      </c>
      <c r="G70" s="70">
        <v>0</v>
      </c>
      <c r="H70" s="70">
        <v>0</v>
      </c>
      <c r="I70" s="70">
        <v>0</v>
      </c>
      <c r="J70" s="70">
        <v>0</v>
      </c>
      <c r="K70" s="70">
        <v>0</v>
      </c>
      <c r="L70" s="70">
        <v>0</v>
      </c>
      <c r="M70" s="70">
        <v>0</v>
      </c>
      <c r="N70" s="70">
        <v>0</v>
      </c>
      <c r="O70" s="70">
        <v>0</v>
      </c>
      <c r="P70" s="70">
        <v>0</v>
      </c>
      <c r="Q70" s="70">
        <v>0</v>
      </c>
      <c r="R70" s="105">
        <f>'KWh (Cumulative) NLI'!N80</f>
        <v>0</v>
      </c>
      <c r="S70" s="105">
        <f>R70</f>
        <v>0</v>
      </c>
      <c r="T70" s="105">
        <f t="shared" ref="T70:CE70" si="69">S70</f>
        <v>0</v>
      </c>
      <c r="U70" s="105">
        <f t="shared" si="69"/>
        <v>0</v>
      </c>
      <c r="V70" s="105">
        <f t="shared" si="69"/>
        <v>0</v>
      </c>
      <c r="W70" s="105">
        <f t="shared" si="69"/>
        <v>0</v>
      </c>
      <c r="X70" s="105">
        <f t="shared" si="69"/>
        <v>0</v>
      </c>
      <c r="Y70" s="105">
        <f t="shared" si="69"/>
        <v>0</v>
      </c>
      <c r="Z70" s="105">
        <f t="shared" si="69"/>
        <v>0</v>
      </c>
      <c r="AA70" s="105">
        <f t="shared" si="69"/>
        <v>0</v>
      </c>
      <c r="AB70" s="105">
        <f t="shared" si="69"/>
        <v>0</v>
      </c>
      <c r="AC70" s="105">
        <f t="shared" si="69"/>
        <v>0</v>
      </c>
      <c r="AD70" s="105">
        <f t="shared" si="69"/>
        <v>0</v>
      </c>
      <c r="AE70" s="105">
        <f t="shared" si="69"/>
        <v>0</v>
      </c>
      <c r="AF70" s="105">
        <f t="shared" si="69"/>
        <v>0</v>
      </c>
      <c r="AG70" s="105">
        <f t="shared" si="69"/>
        <v>0</v>
      </c>
      <c r="AH70" s="105">
        <f t="shared" si="69"/>
        <v>0</v>
      </c>
      <c r="AI70" s="105">
        <f t="shared" si="69"/>
        <v>0</v>
      </c>
      <c r="AJ70" s="105">
        <f t="shared" si="69"/>
        <v>0</v>
      </c>
      <c r="AK70" s="105">
        <f t="shared" si="69"/>
        <v>0</v>
      </c>
      <c r="AL70" s="105">
        <f t="shared" si="69"/>
        <v>0</v>
      </c>
      <c r="AM70" s="105">
        <f t="shared" si="69"/>
        <v>0</v>
      </c>
      <c r="AN70" s="105">
        <f t="shared" si="69"/>
        <v>0</v>
      </c>
      <c r="AO70" s="105">
        <f t="shared" si="69"/>
        <v>0</v>
      </c>
      <c r="AP70" s="105">
        <f t="shared" si="69"/>
        <v>0</v>
      </c>
      <c r="AQ70" s="105">
        <f t="shared" si="69"/>
        <v>0</v>
      </c>
      <c r="AR70" s="105">
        <f t="shared" si="69"/>
        <v>0</v>
      </c>
      <c r="AS70" s="105">
        <f t="shared" si="69"/>
        <v>0</v>
      </c>
      <c r="AT70" s="105">
        <f t="shared" si="69"/>
        <v>0</v>
      </c>
      <c r="AU70" s="105">
        <f t="shared" si="69"/>
        <v>0</v>
      </c>
      <c r="AV70" s="105">
        <f t="shared" si="69"/>
        <v>0</v>
      </c>
      <c r="AW70" s="105">
        <f t="shared" si="69"/>
        <v>0</v>
      </c>
      <c r="AX70" s="105">
        <f t="shared" si="69"/>
        <v>0</v>
      </c>
      <c r="AY70" s="105">
        <f t="shared" si="69"/>
        <v>0</v>
      </c>
      <c r="AZ70" s="105">
        <f t="shared" si="69"/>
        <v>0</v>
      </c>
      <c r="BA70" s="105">
        <f t="shared" si="69"/>
        <v>0</v>
      </c>
      <c r="BB70" s="105">
        <f t="shared" si="69"/>
        <v>0</v>
      </c>
      <c r="BC70" s="105">
        <f t="shared" si="69"/>
        <v>0</v>
      </c>
      <c r="BD70" s="105">
        <f>'KWh (Cumulative) NLI'!AX80</f>
        <v>4351130.2792605758</v>
      </c>
      <c r="BE70" s="105">
        <f t="shared" si="69"/>
        <v>4351130.2792605758</v>
      </c>
      <c r="BF70" s="105">
        <f t="shared" si="69"/>
        <v>4351130.2792605758</v>
      </c>
      <c r="BG70" s="105">
        <f t="shared" si="69"/>
        <v>4351130.2792605758</v>
      </c>
      <c r="BH70" s="105">
        <f t="shared" si="69"/>
        <v>4351130.2792605758</v>
      </c>
      <c r="BI70" s="105">
        <f t="shared" si="69"/>
        <v>4351130.2792605758</v>
      </c>
      <c r="BJ70" s="105">
        <f t="shared" si="69"/>
        <v>4351130.2792605758</v>
      </c>
      <c r="BK70" s="105">
        <f t="shared" si="69"/>
        <v>4351130.2792605758</v>
      </c>
      <c r="BL70" s="105">
        <f t="shared" si="69"/>
        <v>4351130.2792605758</v>
      </c>
      <c r="BM70" s="105">
        <f t="shared" si="69"/>
        <v>4351130.2792605758</v>
      </c>
      <c r="BN70" s="105">
        <f t="shared" si="69"/>
        <v>4351130.2792605758</v>
      </c>
      <c r="BO70" s="105">
        <f t="shared" si="69"/>
        <v>4351130.2792605758</v>
      </c>
      <c r="BP70" s="105">
        <f t="shared" si="69"/>
        <v>4351130.2792605758</v>
      </c>
      <c r="BQ70" s="105">
        <f t="shared" si="69"/>
        <v>4351130.2792605758</v>
      </c>
      <c r="BR70" s="105">
        <f t="shared" si="69"/>
        <v>4351130.2792605758</v>
      </c>
      <c r="BS70" s="105">
        <f t="shared" si="69"/>
        <v>4351130.2792605758</v>
      </c>
      <c r="BT70" s="105">
        <f t="shared" si="69"/>
        <v>4351130.2792605758</v>
      </c>
      <c r="BU70" s="105">
        <f t="shared" si="69"/>
        <v>4351130.2792605758</v>
      </c>
      <c r="BV70" s="105">
        <f t="shared" si="69"/>
        <v>4351130.2792605758</v>
      </c>
      <c r="BW70" s="105">
        <f t="shared" si="69"/>
        <v>4351130.2792605758</v>
      </c>
      <c r="BX70" s="105">
        <f t="shared" si="69"/>
        <v>4351130.2792605758</v>
      </c>
      <c r="BY70" s="105">
        <f t="shared" si="69"/>
        <v>4351130.2792605758</v>
      </c>
      <c r="BZ70" s="105">
        <f t="shared" si="69"/>
        <v>4351130.2792605758</v>
      </c>
      <c r="CA70" s="105">
        <f t="shared" si="69"/>
        <v>4351130.2792605758</v>
      </c>
      <c r="CB70" s="105">
        <f t="shared" si="69"/>
        <v>4351130.2792605758</v>
      </c>
      <c r="CC70" s="105">
        <f t="shared" si="69"/>
        <v>4351130.2792605758</v>
      </c>
      <c r="CD70" s="105">
        <f t="shared" si="69"/>
        <v>4351130.2792605758</v>
      </c>
      <c r="CE70" s="105">
        <f t="shared" si="69"/>
        <v>4351130.2792605758</v>
      </c>
      <c r="CF70" s="105">
        <f t="shared" ref="CF70:CJ70" si="70">CE70</f>
        <v>4351130.2792605758</v>
      </c>
      <c r="CG70" s="105">
        <f t="shared" si="70"/>
        <v>4351130.2792605758</v>
      </c>
      <c r="CH70" s="105">
        <f t="shared" si="70"/>
        <v>4351130.2792605758</v>
      </c>
      <c r="CI70" s="105">
        <f t="shared" si="70"/>
        <v>4351130.2792605758</v>
      </c>
      <c r="CJ70" s="105">
        <f t="shared" si="70"/>
        <v>4351130.2792605758</v>
      </c>
    </row>
    <row r="71" spans="1:88" x14ac:dyDescent="0.25">
      <c r="A71" s="209"/>
      <c r="B71" s="45" t="s">
        <v>6</v>
      </c>
      <c r="C71" s="70">
        <v>0</v>
      </c>
      <c r="D71" s="70">
        <v>0</v>
      </c>
      <c r="E71" s="70">
        <v>0</v>
      </c>
      <c r="F71" s="70">
        <v>0</v>
      </c>
      <c r="G71" s="70">
        <v>0</v>
      </c>
      <c r="H71" s="70">
        <v>0</v>
      </c>
      <c r="I71" s="70">
        <v>0</v>
      </c>
      <c r="J71" s="70">
        <v>0</v>
      </c>
      <c r="K71" s="70">
        <v>0</v>
      </c>
      <c r="L71" s="70">
        <v>0</v>
      </c>
      <c r="M71" s="70">
        <v>0</v>
      </c>
      <c r="N71" s="70">
        <v>0</v>
      </c>
      <c r="O71" s="70">
        <v>0</v>
      </c>
      <c r="P71" s="70">
        <v>0</v>
      </c>
      <c r="Q71" s="70">
        <v>0</v>
      </c>
      <c r="R71" s="105">
        <f>'KWh (Cumulative) NLI'!N81</f>
        <v>0</v>
      </c>
      <c r="S71" s="105">
        <f t="shared" ref="S71:CD75" si="71">R71</f>
        <v>0</v>
      </c>
      <c r="T71" s="105">
        <f t="shared" si="71"/>
        <v>0</v>
      </c>
      <c r="U71" s="105">
        <f t="shared" si="71"/>
        <v>0</v>
      </c>
      <c r="V71" s="105">
        <f t="shared" si="71"/>
        <v>0</v>
      </c>
      <c r="W71" s="105">
        <f t="shared" si="71"/>
        <v>0</v>
      </c>
      <c r="X71" s="105">
        <f t="shared" si="71"/>
        <v>0</v>
      </c>
      <c r="Y71" s="105">
        <f t="shared" si="71"/>
        <v>0</v>
      </c>
      <c r="Z71" s="105">
        <f t="shared" si="71"/>
        <v>0</v>
      </c>
      <c r="AA71" s="105">
        <f t="shared" si="71"/>
        <v>0</v>
      </c>
      <c r="AB71" s="105">
        <f t="shared" si="71"/>
        <v>0</v>
      </c>
      <c r="AC71" s="105">
        <f t="shared" si="71"/>
        <v>0</v>
      </c>
      <c r="AD71" s="105">
        <f t="shared" si="71"/>
        <v>0</v>
      </c>
      <c r="AE71" s="105">
        <f t="shared" si="71"/>
        <v>0</v>
      </c>
      <c r="AF71" s="105">
        <f t="shared" si="71"/>
        <v>0</v>
      </c>
      <c r="AG71" s="105">
        <f t="shared" si="71"/>
        <v>0</v>
      </c>
      <c r="AH71" s="105">
        <f t="shared" si="71"/>
        <v>0</v>
      </c>
      <c r="AI71" s="105">
        <f t="shared" si="71"/>
        <v>0</v>
      </c>
      <c r="AJ71" s="105">
        <f t="shared" si="71"/>
        <v>0</v>
      </c>
      <c r="AK71" s="105">
        <f t="shared" si="71"/>
        <v>0</v>
      </c>
      <c r="AL71" s="105">
        <f t="shared" si="71"/>
        <v>0</v>
      </c>
      <c r="AM71" s="105">
        <f t="shared" si="71"/>
        <v>0</v>
      </c>
      <c r="AN71" s="105">
        <f t="shared" si="71"/>
        <v>0</v>
      </c>
      <c r="AO71" s="105">
        <f t="shared" si="71"/>
        <v>0</v>
      </c>
      <c r="AP71" s="105">
        <f t="shared" si="71"/>
        <v>0</v>
      </c>
      <c r="AQ71" s="105">
        <f t="shared" si="71"/>
        <v>0</v>
      </c>
      <c r="AR71" s="105">
        <f t="shared" si="71"/>
        <v>0</v>
      </c>
      <c r="AS71" s="105">
        <f t="shared" si="71"/>
        <v>0</v>
      </c>
      <c r="AT71" s="105">
        <f t="shared" si="71"/>
        <v>0</v>
      </c>
      <c r="AU71" s="105">
        <f t="shared" si="71"/>
        <v>0</v>
      </c>
      <c r="AV71" s="105">
        <f t="shared" si="71"/>
        <v>0</v>
      </c>
      <c r="AW71" s="105">
        <f t="shared" si="71"/>
        <v>0</v>
      </c>
      <c r="AX71" s="105">
        <f t="shared" si="71"/>
        <v>0</v>
      </c>
      <c r="AY71" s="105">
        <f t="shared" si="71"/>
        <v>0</v>
      </c>
      <c r="AZ71" s="105">
        <f t="shared" si="71"/>
        <v>0</v>
      </c>
      <c r="BA71" s="105">
        <f t="shared" si="71"/>
        <v>0</v>
      </c>
      <c r="BB71" s="105">
        <f t="shared" si="71"/>
        <v>0</v>
      </c>
      <c r="BC71" s="105">
        <f t="shared" si="71"/>
        <v>0</v>
      </c>
      <c r="BD71" s="105">
        <f>'KWh (Cumulative) NLI'!AX81</f>
        <v>27079.948142238114</v>
      </c>
      <c r="BE71" s="105">
        <f t="shared" si="71"/>
        <v>27079.948142238114</v>
      </c>
      <c r="BF71" s="105">
        <f t="shared" si="71"/>
        <v>27079.948142238114</v>
      </c>
      <c r="BG71" s="105">
        <f t="shared" si="71"/>
        <v>27079.948142238114</v>
      </c>
      <c r="BH71" s="105">
        <f t="shared" si="71"/>
        <v>27079.948142238114</v>
      </c>
      <c r="BI71" s="105">
        <f t="shared" si="71"/>
        <v>27079.948142238114</v>
      </c>
      <c r="BJ71" s="105">
        <f t="shared" si="71"/>
        <v>27079.948142238114</v>
      </c>
      <c r="BK71" s="105">
        <f t="shared" si="71"/>
        <v>27079.948142238114</v>
      </c>
      <c r="BL71" s="105">
        <f t="shared" si="71"/>
        <v>27079.948142238114</v>
      </c>
      <c r="BM71" s="105">
        <f t="shared" si="71"/>
        <v>27079.948142238114</v>
      </c>
      <c r="BN71" s="105">
        <f t="shared" si="71"/>
        <v>27079.948142238114</v>
      </c>
      <c r="BO71" s="105">
        <f t="shared" si="71"/>
        <v>27079.948142238114</v>
      </c>
      <c r="BP71" s="105">
        <f t="shared" si="71"/>
        <v>27079.948142238114</v>
      </c>
      <c r="BQ71" s="105">
        <f t="shared" si="71"/>
        <v>27079.948142238114</v>
      </c>
      <c r="BR71" s="105">
        <f t="shared" si="71"/>
        <v>27079.948142238114</v>
      </c>
      <c r="BS71" s="105">
        <f t="shared" si="71"/>
        <v>27079.948142238114</v>
      </c>
      <c r="BT71" s="105">
        <f t="shared" si="71"/>
        <v>27079.948142238114</v>
      </c>
      <c r="BU71" s="105">
        <f t="shared" si="71"/>
        <v>27079.948142238114</v>
      </c>
      <c r="BV71" s="105">
        <f t="shared" si="71"/>
        <v>27079.948142238114</v>
      </c>
      <c r="BW71" s="105">
        <f t="shared" si="71"/>
        <v>27079.948142238114</v>
      </c>
      <c r="BX71" s="105">
        <f t="shared" si="71"/>
        <v>27079.948142238114</v>
      </c>
      <c r="BY71" s="105">
        <f t="shared" si="71"/>
        <v>27079.948142238114</v>
      </c>
      <c r="BZ71" s="105">
        <f t="shared" si="71"/>
        <v>27079.948142238114</v>
      </c>
      <c r="CA71" s="105">
        <f t="shared" si="71"/>
        <v>27079.948142238114</v>
      </c>
      <c r="CB71" s="105">
        <f t="shared" si="71"/>
        <v>27079.948142238114</v>
      </c>
      <c r="CC71" s="105">
        <f t="shared" si="71"/>
        <v>27079.948142238114</v>
      </c>
      <c r="CD71" s="105">
        <f t="shared" si="71"/>
        <v>27079.948142238114</v>
      </c>
      <c r="CE71" s="105">
        <f t="shared" ref="CE71:CJ74" si="72">CD71</f>
        <v>27079.948142238114</v>
      </c>
      <c r="CF71" s="105">
        <f t="shared" si="72"/>
        <v>27079.948142238114</v>
      </c>
      <c r="CG71" s="105">
        <f t="shared" si="72"/>
        <v>27079.948142238114</v>
      </c>
      <c r="CH71" s="105">
        <f t="shared" si="72"/>
        <v>27079.948142238114</v>
      </c>
      <c r="CI71" s="105">
        <f t="shared" si="72"/>
        <v>27079.948142238114</v>
      </c>
      <c r="CJ71" s="105">
        <f t="shared" si="72"/>
        <v>27079.948142238114</v>
      </c>
    </row>
    <row r="72" spans="1:88" x14ac:dyDescent="0.25">
      <c r="A72" s="209"/>
      <c r="B72" s="45" t="s">
        <v>10</v>
      </c>
      <c r="C72" s="70">
        <v>0</v>
      </c>
      <c r="D72" s="70">
        <v>0</v>
      </c>
      <c r="E72" s="70">
        <v>0</v>
      </c>
      <c r="F72" s="70">
        <v>0</v>
      </c>
      <c r="G72" s="70">
        <v>0</v>
      </c>
      <c r="H72" s="70">
        <v>0</v>
      </c>
      <c r="I72" s="70">
        <v>0</v>
      </c>
      <c r="J72" s="70">
        <v>0</v>
      </c>
      <c r="K72" s="70">
        <v>0</v>
      </c>
      <c r="L72" s="70">
        <v>0</v>
      </c>
      <c r="M72" s="70">
        <v>0</v>
      </c>
      <c r="N72" s="70">
        <v>0</v>
      </c>
      <c r="O72" s="70">
        <v>0</v>
      </c>
      <c r="P72" s="70">
        <v>0</v>
      </c>
      <c r="Q72" s="70">
        <v>0</v>
      </c>
      <c r="R72" s="105">
        <f>'KWh (Cumulative) NLI'!N82</f>
        <v>0</v>
      </c>
      <c r="S72" s="105">
        <f t="shared" ref="S72" si="73">R72</f>
        <v>0</v>
      </c>
      <c r="T72" s="105">
        <f t="shared" si="71"/>
        <v>0</v>
      </c>
      <c r="U72" s="105">
        <f t="shared" si="71"/>
        <v>0</v>
      </c>
      <c r="V72" s="105">
        <f t="shared" si="71"/>
        <v>0</v>
      </c>
      <c r="W72" s="105">
        <f t="shared" si="71"/>
        <v>0</v>
      </c>
      <c r="X72" s="105">
        <f t="shared" si="71"/>
        <v>0</v>
      </c>
      <c r="Y72" s="105">
        <f t="shared" si="71"/>
        <v>0</v>
      </c>
      <c r="Z72" s="105">
        <f t="shared" si="71"/>
        <v>0</v>
      </c>
      <c r="AA72" s="105">
        <f t="shared" si="71"/>
        <v>0</v>
      </c>
      <c r="AB72" s="105">
        <f t="shared" si="71"/>
        <v>0</v>
      </c>
      <c r="AC72" s="105">
        <f t="shared" si="71"/>
        <v>0</v>
      </c>
      <c r="AD72" s="105">
        <f t="shared" si="71"/>
        <v>0</v>
      </c>
      <c r="AE72" s="105">
        <f t="shared" si="71"/>
        <v>0</v>
      </c>
      <c r="AF72" s="105">
        <f t="shared" si="71"/>
        <v>0</v>
      </c>
      <c r="AG72" s="105">
        <f t="shared" si="71"/>
        <v>0</v>
      </c>
      <c r="AH72" s="105">
        <f t="shared" si="71"/>
        <v>0</v>
      </c>
      <c r="AI72" s="105">
        <f t="shared" si="71"/>
        <v>0</v>
      </c>
      <c r="AJ72" s="105">
        <f t="shared" si="71"/>
        <v>0</v>
      </c>
      <c r="AK72" s="105">
        <f t="shared" si="71"/>
        <v>0</v>
      </c>
      <c r="AL72" s="105">
        <f t="shared" si="71"/>
        <v>0</v>
      </c>
      <c r="AM72" s="105">
        <f t="shared" si="71"/>
        <v>0</v>
      </c>
      <c r="AN72" s="105">
        <f t="shared" si="71"/>
        <v>0</v>
      </c>
      <c r="AO72" s="105">
        <f t="shared" si="71"/>
        <v>0</v>
      </c>
      <c r="AP72" s="105">
        <f t="shared" si="71"/>
        <v>0</v>
      </c>
      <c r="AQ72" s="105">
        <f t="shared" si="71"/>
        <v>0</v>
      </c>
      <c r="AR72" s="105">
        <f t="shared" si="71"/>
        <v>0</v>
      </c>
      <c r="AS72" s="105">
        <f t="shared" si="71"/>
        <v>0</v>
      </c>
      <c r="AT72" s="105">
        <f t="shared" si="71"/>
        <v>0</v>
      </c>
      <c r="AU72" s="105">
        <f t="shared" si="71"/>
        <v>0</v>
      </c>
      <c r="AV72" s="105">
        <f t="shared" si="71"/>
        <v>0</v>
      </c>
      <c r="AW72" s="105">
        <f t="shared" si="71"/>
        <v>0</v>
      </c>
      <c r="AX72" s="105">
        <f t="shared" si="71"/>
        <v>0</v>
      </c>
      <c r="AY72" s="105">
        <f t="shared" si="71"/>
        <v>0</v>
      </c>
      <c r="AZ72" s="105">
        <f t="shared" si="71"/>
        <v>0</v>
      </c>
      <c r="BA72" s="105">
        <f t="shared" si="71"/>
        <v>0</v>
      </c>
      <c r="BB72" s="105">
        <f t="shared" si="71"/>
        <v>0</v>
      </c>
      <c r="BC72" s="105">
        <f t="shared" si="71"/>
        <v>0</v>
      </c>
      <c r="BD72" s="105">
        <f>'KWh (Cumulative) NLI'!AX82</f>
        <v>0</v>
      </c>
      <c r="BE72" s="105">
        <f t="shared" si="71"/>
        <v>0</v>
      </c>
      <c r="BF72" s="105">
        <f t="shared" si="71"/>
        <v>0</v>
      </c>
      <c r="BG72" s="105">
        <f t="shared" si="71"/>
        <v>0</v>
      </c>
      <c r="BH72" s="105">
        <f t="shared" si="71"/>
        <v>0</v>
      </c>
      <c r="BI72" s="105">
        <f t="shared" si="71"/>
        <v>0</v>
      </c>
      <c r="BJ72" s="105">
        <f t="shared" si="71"/>
        <v>0</v>
      </c>
      <c r="BK72" s="105">
        <f t="shared" si="71"/>
        <v>0</v>
      </c>
      <c r="BL72" s="105">
        <f t="shared" si="71"/>
        <v>0</v>
      </c>
      <c r="BM72" s="105">
        <f t="shared" si="71"/>
        <v>0</v>
      </c>
      <c r="BN72" s="105">
        <f t="shared" si="71"/>
        <v>0</v>
      </c>
      <c r="BO72" s="105">
        <f t="shared" si="71"/>
        <v>0</v>
      </c>
      <c r="BP72" s="105">
        <f t="shared" si="71"/>
        <v>0</v>
      </c>
      <c r="BQ72" s="105">
        <f t="shared" si="71"/>
        <v>0</v>
      </c>
      <c r="BR72" s="105">
        <f t="shared" si="71"/>
        <v>0</v>
      </c>
      <c r="BS72" s="105">
        <f t="shared" si="71"/>
        <v>0</v>
      </c>
      <c r="BT72" s="105">
        <f t="shared" si="71"/>
        <v>0</v>
      </c>
      <c r="BU72" s="105">
        <f t="shared" si="71"/>
        <v>0</v>
      </c>
      <c r="BV72" s="105">
        <f t="shared" si="71"/>
        <v>0</v>
      </c>
      <c r="BW72" s="105">
        <f t="shared" si="71"/>
        <v>0</v>
      </c>
      <c r="BX72" s="105">
        <f t="shared" si="71"/>
        <v>0</v>
      </c>
      <c r="BY72" s="105">
        <f t="shared" si="71"/>
        <v>0</v>
      </c>
      <c r="BZ72" s="105">
        <f t="shared" si="71"/>
        <v>0</v>
      </c>
      <c r="CA72" s="105">
        <f t="shared" si="71"/>
        <v>0</v>
      </c>
      <c r="CB72" s="105">
        <f t="shared" si="71"/>
        <v>0</v>
      </c>
      <c r="CC72" s="105">
        <f t="shared" si="71"/>
        <v>0</v>
      </c>
      <c r="CD72" s="105">
        <f t="shared" si="71"/>
        <v>0</v>
      </c>
      <c r="CE72" s="105">
        <f t="shared" si="72"/>
        <v>0</v>
      </c>
      <c r="CF72" s="105">
        <f t="shared" si="72"/>
        <v>0</v>
      </c>
      <c r="CG72" s="105">
        <f t="shared" si="72"/>
        <v>0</v>
      </c>
      <c r="CH72" s="105">
        <f t="shared" si="72"/>
        <v>0</v>
      </c>
      <c r="CI72" s="105">
        <f t="shared" si="72"/>
        <v>0</v>
      </c>
      <c r="CJ72" s="105">
        <f t="shared" si="72"/>
        <v>0</v>
      </c>
    </row>
    <row r="73" spans="1:88" x14ac:dyDescent="0.25">
      <c r="A73" s="209"/>
      <c r="B73" s="45" t="s">
        <v>1</v>
      </c>
      <c r="C73" s="70">
        <v>0</v>
      </c>
      <c r="D73" s="70">
        <v>0</v>
      </c>
      <c r="E73" s="70">
        <v>0</v>
      </c>
      <c r="F73" s="70">
        <v>0</v>
      </c>
      <c r="G73" s="70">
        <v>0</v>
      </c>
      <c r="H73" s="70">
        <v>0</v>
      </c>
      <c r="I73" s="70">
        <v>0</v>
      </c>
      <c r="J73" s="70">
        <v>0</v>
      </c>
      <c r="K73" s="70">
        <v>0</v>
      </c>
      <c r="L73" s="70">
        <v>0</v>
      </c>
      <c r="M73" s="70">
        <v>0</v>
      </c>
      <c r="N73" s="70">
        <v>0</v>
      </c>
      <c r="O73" s="70">
        <v>0</v>
      </c>
      <c r="P73" s="70">
        <v>0</v>
      </c>
      <c r="Q73" s="70">
        <v>0</v>
      </c>
      <c r="R73" s="105">
        <f>'KWh (Cumulative) NLI'!N83</f>
        <v>0</v>
      </c>
      <c r="S73" s="105">
        <f t="shared" ref="S73" si="74">R73</f>
        <v>0</v>
      </c>
      <c r="T73" s="105">
        <f t="shared" si="71"/>
        <v>0</v>
      </c>
      <c r="U73" s="105">
        <f t="shared" si="71"/>
        <v>0</v>
      </c>
      <c r="V73" s="105">
        <f t="shared" si="71"/>
        <v>0</v>
      </c>
      <c r="W73" s="105">
        <f t="shared" si="71"/>
        <v>0</v>
      </c>
      <c r="X73" s="105">
        <f t="shared" si="71"/>
        <v>0</v>
      </c>
      <c r="Y73" s="105">
        <f t="shared" si="71"/>
        <v>0</v>
      </c>
      <c r="Z73" s="105">
        <f t="shared" si="71"/>
        <v>0</v>
      </c>
      <c r="AA73" s="105">
        <f t="shared" si="71"/>
        <v>0</v>
      </c>
      <c r="AB73" s="105">
        <f t="shared" si="71"/>
        <v>0</v>
      </c>
      <c r="AC73" s="105">
        <f t="shared" si="71"/>
        <v>0</v>
      </c>
      <c r="AD73" s="105">
        <f t="shared" si="71"/>
        <v>0</v>
      </c>
      <c r="AE73" s="105">
        <f t="shared" si="71"/>
        <v>0</v>
      </c>
      <c r="AF73" s="105">
        <f t="shared" si="71"/>
        <v>0</v>
      </c>
      <c r="AG73" s="105">
        <f t="shared" si="71"/>
        <v>0</v>
      </c>
      <c r="AH73" s="105">
        <f t="shared" si="71"/>
        <v>0</v>
      </c>
      <c r="AI73" s="105">
        <f t="shared" si="71"/>
        <v>0</v>
      </c>
      <c r="AJ73" s="105">
        <f t="shared" si="71"/>
        <v>0</v>
      </c>
      <c r="AK73" s="105">
        <f t="shared" si="71"/>
        <v>0</v>
      </c>
      <c r="AL73" s="105">
        <f t="shared" si="71"/>
        <v>0</v>
      </c>
      <c r="AM73" s="105">
        <f t="shared" si="71"/>
        <v>0</v>
      </c>
      <c r="AN73" s="105">
        <f t="shared" si="71"/>
        <v>0</v>
      </c>
      <c r="AO73" s="105">
        <f t="shared" si="71"/>
        <v>0</v>
      </c>
      <c r="AP73" s="105">
        <f t="shared" si="71"/>
        <v>0</v>
      </c>
      <c r="AQ73" s="105">
        <f t="shared" si="71"/>
        <v>0</v>
      </c>
      <c r="AR73" s="105">
        <f t="shared" si="71"/>
        <v>0</v>
      </c>
      <c r="AS73" s="105">
        <f t="shared" si="71"/>
        <v>0</v>
      </c>
      <c r="AT73" s="105">
        <f t="shared" si="71"/>
        <v>0</v>
      </c>
      <c r="AU73" s="105">
        <f t="shared" si="71"/>
        <v>0</v>
      </c>
      <c r="AV73" s="105">
        <f t="shared" si="71"/>
        <v>0</v>
      </c>
      <c r="AW73" s="105">
        <f t="shared" si="71"/>
        <v>0</v>
      </c>
      <c r="AX73" s="105">
        <f t="shared" si="71"/>
        <v>0</v>
      </c>
      <c r="AY73" s="105">
        <f t="shared" si="71"/>
        <v>0</v>
      </c>
      <c r="AZ73" s="105">
        <f t="shared" si="71"/>
        <v>0</v>
      </c>
      <c r="BA73" s="105">
        <f t="shared" si="71"/>
        <v>0</v>
      </c>
      <c r="BB73" s="105">
        <f t="shared" si="71"/>
        <v>0</v>
      </c>
      <c r="BC73" s="105">
        <f t="shared" si="71"/>
        <v>0</v>
      </c>
      <c r="BD73" s="105">
        <f>'KWh (Cumulative) NLI'!AX83</f>
        <v>7835492.3536662925</v>
      </c>
      <c r="BE73" s="105">
        <f t="shared" si="71"/>
        <v>7835492.3536662925</v>
      </c>
      <c r="BF73" s="105">
        <f t="shared" si="71"/>
        <v>7835492.3536662925</v>
      </c>
      <c r="BG73" s="105">
        <f t="shared" si="71"/>
        <v>7835492.3536662925</v>
      </c>
      <c r="BH73" s="105">
        <f t="shared" si="71"/>
        <v>7835492.3536662925</v>
      </c>
      <c r="BI73" s="105">
        <f t="shared" si="71"/>
        <v>7835492.3536662925</v>
      </c>
      <c r="BJ73" s="105">
        <f t="shared" si="71"/>
        <v>7835492.3536662925</v>
      </c>
      <c r="BK73" s="105">
        <f t="shared" si="71"/>
        <v>7835492.3536662925</v>
      </c>
      <c r="BL73" s="105">
        <f t="shared" si="71"/>
        <v>7835492.3536662925</v>
      </c>
      <c r="BM73" s="105">
        <f t="shared" si="71"/>
        <v>7835492.3536662925</v>
      </c>
      <c r="BN73" s="105">
        <f t="shared" si="71"/>
        <v>7835492.3536662925</v>
      </c>
      <c r="BO73" s="105">
        <f t="shared" si="71"/>
        <v>7835492.3536662925</v>
      </c>
      <c r="BP73" s="105">
        <f t="shared" si="71"/>
        <v>7835492.3536662925</v>
      </c>
      <c r="BQ73" s="105">
        <f t="shared" si="71"/>
        <v>7835492.3536662925</v>
      </c>
      <c r="BR73" s="105">
        <f t="shared" si="71"/>
        <v>7835492.3536662925</v>
      </c>
      <c r="BS73" s="105">
        <f t="shared" si="71"/>
        <v>7835492.3536662925</v>
      </c>
      <c r="BT73" s="105">
        <f t="shared" si="71"/>
        <v>7835492.3536662925</v>
      </c>
      <c r="BU73" s="105">
        <f t="shared" si="71"/>
        <v>7835492.3536662925</v>
      </c>
      <c r="BV73" s="105">
        <f t="shared" si="71"/>
        <v>7835492.3536662925</v>
      </c>
      <c r="BW73" s="105">
        <f t="shared" si="71"/>
        <v>7835492.3536662925</v>
      </c>
      <c r="BX73" s="105">
        <f t="shared" si="71"/>
        <v>7835492.3536662925</v>
      </c>
      <c r="BY73" s="105">
        <f t="shared" si="71"/>
        <v>7835492.3536662925</v>
      </c>
      <c r="BZ73" s="105">
        <f t="shared" si="71"/>
        <v>7835492.3536662925</v>
      </c>
      <c r="CA73" s="105">
        <f t="shared" si="71"/>
        <v>7835492.3536662925</v>
      </c>
      <c r="CB73" s="105">
        <f t="shared" si="71"/>
        <v>7835492.3536662925</v>
      </c>
      <c r="CC73" s="105">
        <f t="shared" si="71"/>
        <v>7835492.3536662925</v>
      </c>
      <c r="CD73" s="105">
        <f t="shared" si="71"/>
        <v>7835492.3536662925</v>
      </c>
      <c r="CE73" s="105">
        <f t="shared" si="72"/>
        <v>7835492.3536662925</v>
      </c>
      <c r="CF73" s="105">
        <f t="shared" si="72"/>
        <v>7835492.3536662925</v>
      </c>
      <c r="CG73" s="105">
        <f t="shared" si="72"/>
        <v>7835492.3536662925</v>
      </c>
      <c r="CH73" s="105">
        <f t="shared" si="72"/>
        <v>7835492.3536662925</v>
      </c>
      <c r="CI73" s="105">
        <f t="shared" si="72"/>
        <v>7835492.3536662925</v>
      </c>
      <c r="CJ73" s="105">
        <f t="shared" si="72"/>
        <v>7835492.3536662925</v>
      </c>
    </row>
    <row r="74" spans="1:88" x14ac:dyDescent="0.25">
      <c r="A74" s="209"/>
      <c r="B74" s="45" t="s">
        <v>11</v>
      </c>
      <c r="C74" s="70">
        <v>0</v>
      </c>
      <c r="D74" s="70">
        <v>0</v>
      </c>
      <c r="E74" s="70">
        <v>0</v>
      </c>
      <c r="F74" s="70">
        <v>0</v>
      </c>
      <c r="G74" s="70">
        <v>0</v>
      </c>
      <c r="H74" s="70">
        <v>0</v>
      </c>
      <c r="I74" s="70">
        <v>0</v>
      </c>
      <c r="J74" s="70">
        <v>0</v>
      </c>
      <c r="K74" s="70">
        <v>0</v>
      </c>
      <c r="L74" s="70">
        <v>0</v>
      </c>
      <c r="M74" s="70">
        <v>0</v>
      </c>
      <c r="N74" s="70">
        <v>0</v>
      </c>
      <c r="O74" s="70">
        <v>0</v>
      </c>
      <c r="P74" s="70">
        <v>0</v>
      </c>
      <c r="Q74" s="70">
        <v>0</v>
      </c>
      <c r="R74" s="105">
        <f>'KWh (Cumulative) NLI'!N84</f>
        <v>0</v>
      </c>
      <c r="S74" s="105">
        <f t="shared" ref="S74" si="75">R74</f>
        <v>0</v>
      </c>
      <c r="T74" s="105">
        <f t="shared" si="71"/>
        <v>0</v>
      </c>
      <c r="U74" s="105">
        <f t="shared" si="71"/>
        <v>0</v>
      </c>
      <c r="V74" s="105">
        <f t="shared" si="71"/>
        <v>0</v>
      </c>
      <c r="W74" s="105">
        <f t="shared" si="71"/>
        <v>0</v>
      </c>
      <c r="X74" s="105">
        <f t="shared" si="71"/>
        <v>0</v>
      </c>
      <c r="Y74" s="105">
        <f t="shared" si="71"/>
        <v>0</v>
      </c>
      <c r="Z74" s="105">
        <f t="shared" si="71"/>
        <v>0</v>
      </c>
      <c r="AA74" s="105">
        <f t="shared" si="71"/>
        <v>0</v>
      </c>
      <c r="AB74" s="105">
        <f t="shared" si="71"/>
        <v>0</v>
      </c>
      <c r="AC74" s="105">
        <f t="shared" si="71"/>
        <v>0</v>
      </c>
      <c r="AD74" s="105">
        <f t="shared" si="71"/>
        <v>0</v>
      </c>
      <c r="AE74" s="105">
        <f t="shared" si="71"/>
        <v>0</v>
      </c>
      <c r="AF74" s="105">
        <f t="shared" si="71"/>
        <v>0</v>
      </c>
      <c r="AG74" s="105">
        <f t="shared" si="71"/>
        <v>0</v>
      </c>
      <c r="AH74" s="105">
        <f t="shared" si="71"/>
        <v>0</v>
      </c>
      <c r="AI74" s="105">
        <f t="shared" si="71"/>
        <v>0</v>
      </c>
      <c r="AJ74" s="105">
        <f t="shared" si="71"/>
        <v>0</v>
      </c>
      <c r="AK74" s="105">
        <f t="shared" si="71"/>
        <v>0</v>
      </c>
      <c r="AL74" s="105">
        <f t="shared" si="71"/>
        <v>0</v>
      </c>
      <c r="AM74" s="105">
        <f t="shared" si="71"/>
        <v>0</v>
      </c>
      <c r="AN74" s="105">
        <f t="shared" si="71"/>
        <v>0</v>
      </c>
      <c r="AO74" s="105">
        <f t="shared" si="71"/>
        <v>0</v>
      </c>
      <c r="AP74" s="105">
        <f t="shared" si="71"/>
        <v>0</v>
      </c>
      <c r="AQ74" s="105">
        <f t="shared" si="71"/>
        <v>0</v>
      </c>
      <c r="AR74" s="105">
        <f t="shared" si="71"/>
        <v>0</v>
      </c>
      <c r="AS74" s="105">
        <f t="shared" si="71"/>
        <v>0</v>
      </c>
      <c r="AT74" s="105">
        <f t="shared" si="71"/>
        <v>0</v>
      </c>
      <c r="AU74" s="105">
        <f t="shared" si="71"/>
        <v>0</v>
      </c>
      <c r="AV74" s="105">
        <f t="shared" si="71"/>
        <v>0</v>
      </c>
      <c r="AW74" s="105">
        <f t="shared" si="71"/>
        <v>0</v>
      </c>
      <c r="AX74" s="105">
        <f t="shared" si="71"/>
        <v>0</v>
      </c>
      <c r="AY74" s="105">
        <f t="shared" si="71"/>
        <v>0</v>
      </c>
      <c r="AZ74" s="105">
        <f t="shared" si="71"/>
        <v>0</v>
      </c>
      <c r="BA74" s="105">
        <f t="shared" si="71"/>
        <v>0</v>
      </c>
      <c r="BB74" s="105">
        <f t="shared" si="71"/>
        <v>0</v>
      </c>
      <c r="BC74" s="105">
        <f t="shared" si="71"/>
        <v>0</v>
      </c>
      <c r="BD74" s="105">
        <f>'KWh (Cumulative) NLI'!AX84</f>
        <v>445705.51867002342</v>
      </c>
      <c r="BE74" s="105">
        <f t="shared" si="71"/>
        <v>445705.51867002342</v>
      </c>
      <c r="BF74" s="105">
        <f t="shared" si="71"/>
        <v>445705.51867002342</v>
      </c>
      <c r="BG74" s="105">
        <f t="shared" si="71"/>
        <v>445705.51867002342</v>
      </c>
      <c r="BH74" s="105">
        <f t="shared" si="71"/>
        <v>445705.51867002342</v>
      </c>
      <c r="BI74" s="105">
        <f t="shared" si="71"/>
        <v>445705.51867002342</v>
      </c>
      <c r="BJ74" s="105">
        <f t="shared" si="71"/>
        <v>445705.51867002342</v>
      </c>
      <c r="BK74" s="105">
        <f t="shared" si="71"/>
        <v>445705.51867002342</v>
      </c>
      <c r="BL74" s="105">
        <f t="shared" si="71"/>
        <v>445705.51867002342</v>
      </c>
      <c r="BM74" s="105">
        <f t="shared" si="71"/>
        <v>445705.51867002342</v>
      </c>
      <c r="BN74" s="105">
        <f t="shared" si="71"/>
        <v>445705.51867002342</v>
      </c>
      <c r="BO74" s="105">
        <f t="shared" si="71"/>
        <v>445705.51867002342</v>
      </c>
      <c r="BP74" s="105">
        <f t="shared" si="71"/>
        <v>445705.51867002342</v>
      </c>
      <c r="BQ74" s="105">
        <f t="shared" si="71"/>
        <v>445705.51867002342</v>
      </c>
      <c r="BR74" s="105">
        <f t="shared" si="71"/>
        <v>445705.51867002342</v>
      </c>
      <c r="BS74" s="105">
        <f t="shared" si="71"/>
        <v>445705.51867002342</v>
      </c>
      <c r="BT74" s="105">
        <f t="shared" si="71"/>
        <v>445705.51867002342</v>
      </c>
      <c r="BU74" s="105">
        <f t="shared" si="71"/>
        <v>445705.51867002342</v>
      </c>
      <c r="BV74" s="105">
        <f t="shared" si="71"/>
        <v>445705.51867002342</v>
      </c>
      <c r="BW74" s="105">
        <f t="shared" si="71"/>
        <v>445705.51867002342</v>
      </c>
      <c r="BX74" s="105">
        <f t="shared" si="71"/>
        <v>445705.51867002342</v>
      </c>
      <c r="BY74" s="105">
        <f t="shared" si="71"/>
        <v>445705.51867002342</v>
      </c>
      <c r="BZ74" s="105">
        <f t="shared" si="71"/>
        <v>445705.51867002342</v>
      </c>
      <c r="CA74" s="105">
        <f t="shared" si="71"/>
        <v>445705.51867002342</v>
      </c>
      <c r="CB74" s="105">
        <f t="shared" si="71"/>
        <v>445705.51867002342</v>
      </c>
      <c r="CC74" s="105">
        <f t="shared" si="71"/>
        <v>445705.51867002342</v>
      </c>
      <c r="CD74" s="105">
        <f t="shared" si="71"/>
        <v>445705.51867002342</v>
      </c>
      <c r="CE74" s="105">
        <f t="shared" si="72"/>
        <v>445705.51867002342</v>
      </c>
      <c r="CF74" s="105">
        <f t="shared" si="72"/>
        <v>445705.51867002342</v>
      </c>
      <c r="CG74" s="105">
        <f t="shared" si="72"/>
        <v>445705.51867002342</v>
      </c>
      <c r="CH74" s="105">
        <f t="shared" si="72"/>
        <v>445705.51867002342</v>
      </c>
      <c r="CI74" s="105">
        <f t="shared" si="72"/>
        <v>445705.51867002342</v>
      </c>
      <c r="CJ74" s="105">
        <f t="shared" si="72"/>
        <v>445705.51867002342</v>
      </c>
    </row>
    <row r="75" spans="1:88" x14ac:dyDescent="0.25">
      <c r="A75" s="209"/>
      <c r="B75" s="45" t="s">
        <v>12</v>
      </c>
      <c r="C75" s="70">
        <v>0</v>
      </c>
      <c r="D75" s="70">
        <v>0</v>
      </c>
      <c r="E75" s="70">
        <v>0</v>
      </c>
      <c r="F75" s="70">
        <v>0</v>
      </c>
      <c r="G75" s="70">
        <v>0</v>
      </c>
      <c r="H75" s="70">
        <v>0</v>
      </c>
      <c r="I75" s="70">
        <v>0</v>
      </c>
      <c r="J75" s="70">
        <v>0</v>
      </c>
      <c r="K75" s="70">
        <v>0</v>
      </c>
      <c r="L75" s="70">
        <v>0</v>
      </c>
      <c r="M75" s="70">
        <v>0</v>
      </c>
      <c r="N75" s="70">
        <v>0</v>
      </c>
      <c r="O75" s="70">
        <v>0</v>
      </c>
      <c r="P75" s="70">
        <v>0</v>
      </c>
      <c r="Q75" s="70">
        <v>0</v>
      </c>
      <c r="R75" s="105">
        <f>'KWh (Cumulative) NLI'!N85</f>
        <v>0</v>
      </c>
      <c r="S75" s="105">
        <f t="shared" ref="S75" si="76">R75</f>
        <v>0</v>
      </c>
      <c r="T75" s="105">
        <f t="shared" si="71"/>
        <v>0</v>
      </c>
      <c r="U75" s="105">
        <f t="shared" si="71"/>
        <v>0</v>
      </c>
      <c r="V75" s="105">
        <f t="shared" ref="V75:CG78" si="77">U75</f>
        <v>0</v>
      </c>
      <c r="W75" s="105">
        <f t="shared" si="77"/>
        <v>0</v>
      </c>
      <c r="X75" s="105">
        <f t="shared" si="77"/>
        <v>0</v>
      </c>
      <c r="Y75" s="105">
        <f t="shared" si="77"/>
        <v>0</v>
      </c>
      <c r="Z75" s="105">
        <f t="shared" si="77"/>
        <v>0</v>
      </c>
      <c r="AA75" s="105">
        <f t="shared" si="77"/>
        <v>0</v>
      </c>
      <c r="AB75" s="105">
        <f t="shared" si="77"/>
        <v>0</v>
      </c>
      <c r="AC75" s="105">
        <f t="shared" si="77"/>
        <v>0</v>
      </c>
      <c r="AD75" s="105">
        <f t="shared" si="77"/>
        <v>0</v>
      </c>
      <c r="AE75" s="105">
        <f t="shared" si="77"/>
        <v>0</v>
      </c>
      <c r="AF75" s="105">
        <f t="shared" si="77"/>
        <v>0</v>
      </c>
      <c r="AG75" s="105">
        <f t="shared" si="77"/>
        <v>0</v>
      </c>
      <c r="AH75" s="105">
        <f t="shared" si="77"/>
        <v>0</v>
      </c>
      <c r="AI75" s="105">
        <f t="shared" si="77"/>
        <v>0</v>
      </c>
      <c r="AJ75" s="105">
        <f t="shared" si="77"/>
        <v>0</v>
      </c>
      <c r="AK75" s="105">
        <f t="shared" si="77"/>
        <v>0</v>
      </c>
      <c r="AL75" s="105">
        <f t="shared" si="77"/>
        <v>0</v>
      </c>
      <c r="AM75" s="105">
        <f t="shared" si="77"/>
        <v>0</v>
      </c>
      <c r="AN75" s="105">
        <f t="shared" si="77"/>
        <v>0</v>
      </c>
      <c r="AO75" s="105">
        <f t="shared" si="77"/>
        <v>0</v>
      </c>
      <c r="AP75" s="105">
        <f t="shared" si="77"/>
        <v>0</v>
      </c>
      <c r="AQ75" s="105">
        <f t="shared" si="77"/>
        <v>0</v>
      </c>
      <c r="AR75" s="105">
        <f t="shared" si="77"/>
        <v>0</v>
      </c>
      <c r="AS75" s="105">
        <f t="shared" si="77"/>
        <v>0</v>
      </c>
      <c r="AT75" s="105">
        <f t="shared" si="77"/>
        <v>0</v>
      </c>
      <c r="AU75" s="105">
        <f t="shared" si="77"/>
        <v>0</v>
      </c>
      <c r="AV75" s="105">
        <f t="shared" si="77"/>
        <v>0</v>
      </c>
      <c r="AW75" s="105">
        <f t="shared" si="77"/>
        <v>0</v>
      </c>
      <c r="AX75" s="105">
        <f t="shared" si="77"/>
        <v>0</v>
      </c>
      <c r="AY75" s="105">
        <f t="shared" si="77"/>
        <v>0</v>
      </c>
      <c r="AZ75" s="105">
        <f t="shared" si="77"/>
        <v>0</v>
      </c>
      <c r="BA75" s="105">
        <f t="shared" si="77"/>
        <v>0</v>
      </c>
      <c r="BB75" s="105">
        <f t="shared" si="77"/>
        <v>0</v>
      </c>
      <c r="BC75" s="105">
        <f t="shared" si="77"/>
        <v>0</v>
      </c>
      <c r="BD75" s="105">
        <f>'KWh (Cumulative) NLI'!AX85</f>
        <v>0</v>
      </c>
      <c r="BE75" s="105">
        <f t="shared" si="77"/>
        <v>0</v>
      </c>
      <c r="BF75" s="105">
        <f t="shared" si="77"/>
        <v>0</v>
      </c>
      <c r="BG75" s="105">
        <f t="shared" si="77"/>
        <v>0</v>
      </c>
      <c r="BH75" s="105">
        <f t="shared" si="77"/>
        <v>0</v>
      </c>
      <c r="BI75" s="105">
        <f t="shared" si="77"/>
        <v>0</v>
      </c>
      <c r="BJ75" s="105">
        <f t="shared" si="77"/>
        <v>0</v>
      </c>
      <c r="BK75" s="105">
        <f t="shared" si="77"/>
        <v>0</v>
      </c>
      <c r="BL75" s="105">
        <f t="shared" si="77"/>
        <v>0</v>
      </c>
      <c r="BM75" s="105">
        <f t="shared" si="77"/>
        <v>0</v>
      </c>
      <c r="BN75" s="105">
        <f t="shared" si="77"/>
        <v>0</v>
      </c>
      <c r="BO75" s="105">
        <f t="shared" si="77"/>
        <v>0</v>
      </c>
      <c r="BP75" s="105">
        <f t="shared" si="77"/>
        <v>0</v>
      </c>
      <c r="BQ75" s="105">
        <f t="shared" si="77"/>
        <v>0</v>
      </c>
      <c r="BR75" s="105">
        <f t="shared" si="77"/>
        <v>0</v>
      </c>
      <c r="BS75" s="105">
        <f t="shared" si="77"/>
        <v>0</v>
      </c>
      <c r="BT75" s="105">
        <f t="shared" si="77"/>
        <v>0</v>
      </c>
      <c r="BU75" s="105">
        <f t="shared" si="77"/>
        <v>0</v>
      </c>
      <c r="BV75" s="105">
        <f t="shared" si="77"/>
        <v>0</v>
      </c>
      <c r="BW75" s="105">
        <f t="shared" si="77"/>
        <v>0</v>
      </c>
      <c r="BX75" s="105">
        <f t="shared" si="77"/>
        <v>0</v>
      </c>
      <c r="BY75" s="105">
        <f t="shared" si="77"/>
        <v>0</v>
      </c>
      <c r="BZ75" s="105">
        <f t="shared" si="77"/>
        <v>0</v>
      </c>
      <c r="CA75" s="105">
        <f t="shared" si="77"/>
        <v>0</v>
      </c>
      <c r="CB75" s="105">
        <f t="shared" si="77"/>
        <v>0</v>
      </c>
      <c r="CC75" s="105">
        <f t="shared" si="77"/>
        <v>0</v>
      </c>
      <c r="CD75" s="105">
        <f t="shared" si="77"/>
        <v>0</v>
      </c>
      <c r="CE75" s="105">
        <f t="shared" si="77"/>
        <v>0</v>
      </c>
      <c r="CF75" s="105">
        <f t="shared" si="77"/>
        <v>0</v>
      </c>
      <c r="CG75" s="105">
        <f t="shared" si="77"/>
        <v>0</v>
      </c>
      <c r="CH75" s="105">
        <f t="shared" ref="CH75:CJ75" si="78">CG75</f>
        <v>0</v>
      </c>
      <c r="CI75" s="105">
        <f t="shared" si="78"/>
        <v>0</v>
      </c>
      <c r="CJ75" s="105">
        <f t="shared" si="78"/>
        <v>0</v>
      </c>
    </row>
    <row r="76" spans="1:88" x14ac:dyDescent="0.25">
      <c r="A76" s="209"/>
      <c r="B76" s="45" t="s">
        <v>3</v>
      </c>
      <c r="C76" s="70">
        <v>0</v>
      </c>
      <c r="D76" s="70">
        <v>0</v>
      </c>
      <c r="E76" s="70">
        <v>0</v>
      </c>
      <c r="F76" s="70">
        <v>0</v>
      </c>
      <c r="G76" s="70">
        <v>0</v>
      </c>
      <c r="H76" s="70">
        <v>0</v>
      </c>
      <c r="I76" s="70">
        <v>0</v>
      </c>
      <c r="J76" s="70">
        <v>0</v>
      </c>
      <c r="K76" s="70">
        <v>0</v>
      </c>
      <c r="L76" s="70">
        <v>0</v>
      </c>
      <c r="M76" s="70">
        <v>0</v>
      </c>
      <c r="N76" s="70">
        <v>0</v>
      </c>
      <c r="O76" s="70">
        <v>0</v>
      </c>
      <c r="P76" s="70">
        <v>0</v>
      </c>
      <c r="Q76" s="70">
        <v>0</v>
      </c>
      <c r="R76" s="105">
        <f>'KWh (Cumulative) NLI'!N86</f>
        <v>0</v>
      </c>
      <c r="S76" s="105">
        <f t="shared" ref="S76:CD79" si="79">R76</f>
        <v>0</v>
      </c>
      <c r="T76" s="105">
        <f t="shared" si="79"/>
        <v>0</v>
      </c>
      <c r="U76" s="105">
        <f t="shared" si="79"/>
        <v>0</v>
      </c>
      <c r="V76" s="105">
        <f t="shared" si="79"/>
        <v>0</v>
      </c>
      <c r="W76" s="105">
        <f t="shared" si="79"/>
        <v>0</v>
      </c>
      <c r="X76" s="105">
        <f t="shared" si="79"/>
        <v>0</v>
      </c>
      <c r="Y76" s="105">
        <f t="shared" si="79"/>
        <v>0</v>
      </c>
      <c r="Z76" s="105">
        <f t="shared" si="79"/>
        <v>0</v>
      </c>
      <c r="AA76" s="105">
        <f t="shared" si="79"/>
        <v>0</v>
      </c>
      <c r="AB76" s="105">
        <f t="shared" si="79"/>
        <v>0</v>
      </c>
      <c r="AC76" s="105">
        <f t="shared" si="79"/>
        <v>0</v>
      </c>
      <c r="AD76" s="105">
        <f t="shared" si="79"/>
        <v>0</v>
      </c>
      <c r="AE76" s="105">
        <f t="shared" si="79"/>
        <v>0</v>
      </c>
      <c r="AF76" s="105">
        <f t="shared" si="79"/>
        <v>0</v>
      </c>
      <c r="AG76" s="105">
        <f t="shared" si="79"/>
        <v>0</v>
      </c>
      <c r="AH76" s="105">
        <f t="shared" si="79"/>
        <v>0</v>
      </c>
      <c r="AI76" s="105">
        <f t="shared" si="79"/>
        <v>0</v>
      </c>
      <c r="AJ76" s="105">
        <f t="shared" si="79"/>
        <v>0</v>
      </c>
      <c r="AK76" s="105">
        <f t="shared" si="79"/>
        <v>0</v>
      </c>
      <c r="AL76" s="105">
        <f t="shared" si="79"/>
        <v>0</v>
      </c>
      <c r="AM76" s="105">
        <f t="shared" si="79"/>
        <v>0</v>
      </c>
      <c r="AN76" s="105">
        <f t="shared" si="79"/>
        <v>0</v>
      </c>
      <c r="AO76" s="105">
        <f t="shared" si="79"/>
        <v>0</v>
      </c>
      <c r="AP76" s="105">
        <f t="shared" si="79"/>
        <v>0</v>
      </c>
      <c r="AQ76" s="105">
        <f t="shared" si="79"/>
        <v>0</v>
      </c>
      <c r="AR76" s="105">
        <f t="shared" si="79"/>
        <v>0</v>
      </c>
      <c r="AS76" s="105">
        <f t="shared" si="79"/>
        <v>0</v>
      </c>
      <c r="AT76" s="105">
        <f t="shared" si="79"/>
        <v>0</v>
      </c>
      <c r="AU76" s="105">
        <f t="shared" si="79"/>
        <v>0</v>
      </c>
      <c r="AV76" s="105">
        <f t="shared" si="79"/>
        <v>0</v>
      </c>
      <c r="AW76" s="105">
        <f t="shared" si="79"/>
        <v>0</v>
      </c>
      <c r="AX76" s="105">
        <f t="shared" si="79"/>
        <v>0</v>
      </c>
      <c r="AY76" s="105">
        <f t="shared" si="79"/>
        <v>0</v>
      </c>
      <c r="AZ76" s="105">
        <f t="shared" si="79"/>
        <v>0</v>
      </c>
      <c r="BA76" s="105">
        <f t="shared" si="79"/>
        <v>0</v>
      </c>
      <c r="BB76" s="105">
        <f t="shared" si="79"/>
        <v>0</v>
      </c>
      <c r="BC76" s="105">
        <f t="shared" si="79"/>
        <v>0</v>
      </c>
      <c r="BD76" s="105">
        <f>'KWh (Cumulative) NLI'!AX86</f>
        <v>4326330.761858074</v>
      </c>
      <c r="BE76" s="105">
        <f t="shared" si="79"/>
        <v>4326330.761858074</v>
      </c>
      <c r="BF76" s="105">
        <f t="shared" si="79"/>
        <v>4326330.761858074</v>
      </c>
      <c r="BG76" s="105">
        <f t="shared" si="79"/>
        <v>4326330.761858074</v>
      </c>
      <c r="BH76" s="105">
        <f t="shared" si="79"/>
        <v>4326330.761858074</v>
      </c>
      <c r="BI76" s="105">
        <f t="shared" si="79"/>
        <v>4326330.761858074</v>
      </c>
      <c r="BJ76" s="105">
        <f t="shared" si="79"/>
        <v>4326330.761858074</v>
      </c>
      <c r="BK76" s="105">
        <f t="shared" si="79"/>
        <v>4326330.761858074</v>
      </c>
      <c r="BL76" s="105">
        <f t="shared" si="79"/>
        <v>4326330.761858074</v>
      </c>
      <c r="BM76" s="105">
        <f t="shared" si="79"/>
        <v>4326330.761858074</v>
      </c>
      <c r="BN76" s="105">
        <f t="shared" si="79"/>
        <v>4326330.761858074</v>
      </c>
      <c r="BO76" s="105">
        <f t="shared" si="79"/>
        <v>4326330.761858074</v>
      </c>
      <c r="BP76" s="105">
        <f t="shared" si="79"/>
        <v>4326330.761858074</v>
      </c>
      <c r="BQ76" s="105">
        <f t="shared" si="79"/>
        <v>4326330.761858074</v>
      </c>
      <c r="BR76" s="105">
        <f t="shared" si="79"/>
        <v>4326330.761858074</v>
      </c>
      <c r="BS76" s="105">
        <f t="shared" si="79"/>
        <v>4326330.761858074</v>
      </c>
      <c r="BT76" s="105">
        <f t="shared" si="79"/>
        <v>4326330.761858074</v>
      </c>
      <c r="BU76" s="105">
        <f t="shared" si="79"/>
        <v>4326330.761858074</v>
      </c>
      <c r="BV76" s="105">
        <f t="shared" si="79"/>
        <v>4326330.761858074</v>
      </c>
      <c r="BW76" s="105">
        <f t="shared" si="79"/>
        <v>4326330.761858074</v>
      </c>
      <c r="BX76" s="105">
        <f t="shared" si="79"/>
        <v>4326330.761858074</v>
      </c>
      <c r="BY76" s="105">
        <f t="shared" si="79"/>
        <v>4326330.761858074</v>
      </c>
      <c r="BZ76" s="105">
        <f t="shared" si="79"/>
        <v>4326330.761858074</v>
      </c>
      <c r="CA76" s="105">
        <f t="shared" si="79"/>
        <v>4326330.761858074</v>
      </c>
      <c r="CB76" s="105">
        <f t="shared" si="79"/>
        <v>4326330.761858074</v>
      </c>
      <c r="CC76" s="105">
        <f t="shared" si="79"/>
        <v>4326330.761858074</v>
      </c>
      <c r="CD76" s="105">
        <f t="shared" si="79"/>
        <v>4326330.761858074</v>
      </c>
      <c r="CE76" s="105">
        <f t="shared" si="77"/>
        <v>4326330.761858074</v>
      </c>
      <c r="CF76" s="105">
        <f t="shared" si="77"/>
        <v>4326330.761858074</v>
      </c>
      <c r="CG76" s="105">
        <f t="shared" si="77"/>
        <v>4326330.761858074</v>
      </c>
      <c r="CH76" s="105">
        <f t="shared" ref="CH76:CJ76" si="80">CG76</f>
        <v>4326330.761858074</v>
      </c>
      <c r="CI76" s="105">
        <f t="shared" si="80"/>
        <v>4326330.761858074</v>
      </c>
      <c r="CJ76" s="105">
        <f t="shared" si="80"/>
        <v>4326330.761858074</v>
      </c>
    </row>
    <row r="77" spans="1:88" x14ac:dyDescent="0.25">
      <c r="A77" s="209"/>
      <c r="B77" s="45" t="s">
        <v>13</v>
      </c>
      <c r="C77" s="70">
        <v>0</v>
      </c>
      <c r="D77" s="70">
        <v>0</v>
      </c>
      <c r="E77" s="70">
        <v>0</v>
      </c>
      <c r="F77" s="70">
        <v>0</v>
      </c>
      <c r="G77" s="70">
        <v>0</v>
      </c>
      <c r="H77" s="70">
        <v>0</v>
      </c>
      <c r="I77" s="70">
        <v>0</v>
      </c>
      <c r="J77" s="70">
        <v>0</v>
      </c>
      <c r="K77" s="70">
        <v>0</v>
      </c>
      <c r="L77" s="70">
        <v>0</v>
      </c>
      <c r="M77" s="70">
        <v>0</v>
      </c>
      <c r="N77" s="70">
        <v>0</v>
      </c>
      <c r="O77" s="70">
        <v>0</v>
      </c>
      <c r="P77" s="70">
        <v>0</v>
      </c>
      <c r="Q77" s="70">
        <v>0</v>
      </c>
      <c r="R77" s="105">
        <f>'KWh (Cumulative) NLI'!N87</f>
        <v>1135689.5595306759</v>
      </c>
      <c r="S77" s="105">
        <f t="shared" ref="S77" si="81">R77</f>
        <v>1135689.5595306759</v>
      </c>
      <c r="T77" s="105">
        <f t="shared" si="79"/>
        <v>1135689.5595306759</v>
      </c>
      <c r="U77" s="105">
        <f t="shared" si="79"/>
        <v>1135689.5595306759</v>
      </c>
      <c r="V77" s="105">
        <f t="shared" si="79"/>
        <v>1135689.5595306759</v>
      </c>
      <c r="W77" s="105">
        <f t="shared" si="79"/>
        <v>1135689.5595306759</v>
      </c>
      <c r="X77" s="105">
        <f t="shared" si="79"/>
        <v>1135689.5595306759</v>
      </c>
      <c r="Y77" s="105">
        <f t="shared" si="79"/>
        <v>1135689.5595306759</v>
      </c>
      <c r="Z77" s="105">
        <f t="shared" si="79"/>
        <v>1135689.5595306759</v>
      </c>
      <c r="AA77" s="105">
        <f t="shared" si="79"/>
        <v>1135689.5595306759</v>
      </c>
      <c r="AB77" s="105">
        <f t="shared" si="79"/>
        <v>1135689.5595306759</v>
      </c>
      <c r="AC77" s="105">
        <f t="shared" si="79"/>
        <v>1135689.5595306759</v>
      </c>
      <c r="AD77" s="105">
        <f t="shared" si="79"/>
        <v>1135689.5595306759</v>
      </c>
      <c r="AE77" s="105">
        <f t="shared" si="79"/>
        <v>1135689.5595306759</v>
      </c>
      <c r="AF77" s="105">
        <f t="shared" si="79"/>
        <v>1135689.5595306759</v>
      </c>
      <c r="AG77" s="105">
        <f t="shared" si="79"/>
        <v>1135689.5595306759</v>
      </c>
      <c r="AH77" s="105">
        <f t="shared" si="79"/>
        <v>1135689.5595306759</v>
      </c>
      <c r="AI77" s="105">
        <f t="shared" si="79"/>
        <v>1135689.5595306759</v>
      </c>
      <c r="AJ77" s="105">
        <f t="shared" si="79"/>
        <v>1135689.5595306759</v>
      </c>
      <c r="AK77" s="105">
        <f t="shared" si="79"/>
        <v>1135689.5595306759</v>
      </c>
      <c r="AL77" s="105">
        <f t="shared" si="79"/>
        <v>1135689.5595306759</v>
      </c>
      <c r="AM77" s="105">
        <f t="shared" si="79"/>
        <v>1135689.5595306759</v>
      </c>
      <c r="AN77" s="105">
        <f t="shared" si="79"/>
        <v>1135689.5595306759</v>
      </c>
      <c r="AO77" s="105">
        <f t="shared" si="79"/>
        <v>1135689.5595306759</v>
      </c>
      <c r="AP77" s="105">
        <f t="shared" si="79"/>
        <v>1135689.5595306759</v>
      </c>
      <c r="AQ77" s="105">
        <f t="shared" si="79"/>
        <v>1135689.5595306759</v>
      </c>
      <c r="AR77" s="105">
        <f t="shared" si="79"/>
        <v>1135689.5595306759</v>
      </c>
      <c r="AS77" s="105">
        <f t="shared" si="79"/>
        <v>1135689.5595306759</v>
      </c>
      <c r="AT77" s="105">
        <f t="shared" si="79"/>
        <v>1135689.5595306759</v>
      </c>
      <c r="AU77" s="105">
        <f t="shared" si="79"/>
        <v>1135689.5595306759</v>
      </c>
      <c r="AV77" s="105">
        <f t="shared" si="79"/>
        <v>1135689.5595306759</v>
      </c>
      <c r="AW77" s="105">
        <f t="shared" si="79"/>
        <v>1135689.5595306759</v>
      </c>
      <c r="AX77" s="105">
        <f t="shared" si="79"/>
        <v>1135689.5595306759</v>
      </c>
      <c r="AY77" s="105">
        <f t="shared" si="79"/>
        <v>1135689.5595306759</v>
      </c>
      <c r="AZ77" s="105">
        <f t="shared" si="79"/>
        <v>1135689.5595306759</v>
      </c>
      <c r="BA77" s="105">
        <f t="shared" si="79"/>
        <v>1135689.5595306759</v>
      </c>
      <c r="BB77" s="105">
        <f t="shared" si="79"/>
        <v>1135689.5595306759</v>
      </c>
      <c r="BC77" s="105">
        <f t="shared" si="79"/>
        <v>1135689.5595306759</v>
      </c>
      <c r="BD77" s="105">
        <f>'KWh (Cumulative) NLI'!AX87</f>
        <v>12636854.484429745</v>
      </c>
      <c r="BE77" s="105">
        <f t="shared" si="79"/>
        <v>12636854.484429745</v>
      </c>
      <c r="BF77" s="105">
        <f t="shared" si="79"/>
        <v>12636854.484429745</v>
      </c>
      <c r="BG77" s="105">
        <f t="shared" si="79"/>
        <v>12636854.484429745</v>
      </c>
      <c r="BH77" s="105">
        <f t="shared" si="79"/>
        <v>12636854.484429745</v>
      </c>
      <c r="BI77" s="105">
        <f t="shared" si="79"/>
        <v>12636854.484429745</v>
      </c>
      <c r="BJ77" s="105">
        <f t="shared" si="79"/>
        <v>12636854.484429745</v>
      </c>
      <c r="BK77" s="105">
        <f t="shared" si="79"/>
        <v>12636854.484429745</v>
      </c>
      <c r="BL77" s="105">
        <f t="shared" si="79"/>
        <v>12636854.484429745</v>
      </c>
      <c r="BM77" s="105">
        <f t="shared" si="79"/>
        <v>12636854.484429745</v>
      </c>
      <c r="BN77" s="105">
        <f t="shared" si="79"/>
        <v>12636854.484429745</v>
      </c>
      <c r="BO77" s="105">
        <f t="shared" si="79"/>
        <v>12636854.484429745</v>
      </c>
      <c r="BP77" s="105">
        <f t="shared" si="79"/>
        <v>12636854.484429745</v>
      </c>
      <c r="BQ77" s="105">
        <f t="shared" si="79"/>
        <v>12636854.484429745</v>
      </c>
      <c r="BR77" s="105">
        <f t="shared" si="79"/>
        <v>12636854.484429745</v>
      </c>
      <c r="BS77" s="105">
        <f t="shared" si="79"/>
        <v>12636854.484429745</v>
      </c>
      <c r="BT77" s="105">
        <f t="shared" si="79"/>
        <v>12636854.484429745</v>
      </c>
      <c r="BU77" s="105">
        <f t="shared" si="79"/>
        <v>12636854.484429745</v>
      </c>
      <c r="BV77" s="105">
        <f t="shared" si="79"/>
        <v>12636854.484429745</v>
      </c>
      <c r="BW77" s="105">
        <f t="shared" si="79"/>
        <v>12636854.484429745</v>
      </c>
      <c r="BX77" s="105">
        <f t="shared" si="79"/>
        <v>12636854.484429745</v>
      </c>
      <c r="BY77" s="105">
        <f t="shared" si="79"/>
        <v>12636854.484429745</v>
      </c>
      <c r="BZ77" s="105">
        <f t="shared" si="79"/>
        <v>12636854.484429745</v>
      </c>
      <c r="CA77" s="105">
        <f t="shared" si="79"/>
        <v>12636854.484429745</v>
      </c>
      <c r="CB77" s="105">
        <f t="shared" si="79"/>
        <v>12636854.484429745</v>
      </c>
      <c r="CC77" s="105">
        <f t="shared" si="79"/>
        <v>12636854.484429745</v>
      </c>
      <c r="CD77" s="105">
        <f t="shared" si="79"/>
        <v>12636854.484429745</v>
      </c>
      <c r="CE77" s="105">
        <f t="shared" si="77"/>
        <v>12636854.484429745</v>
      </c>
      <c r="CF77" s="105">
        <f t="shared" si="77"/>
        <v>12636854.484429745</v>
      </c>
      <c r="CG77" s="105">
        <f t="shared" si="77"/>
        <v>12636854.484429745</v>
      </c>
      <c r="CH77" s="105">
        <f t="shared" ref="CH77:CJ77" si="82">CG77</f>
        <v>12636854.484429745</v>
      </c>
      <c r="CI77" s="105">
        <f t="shared" si="82"/>
        <v>12636854.484429745</v>
      </c>
      <c r="CJ77" s="105">
        <f t="shared" si="82"/>
        <v>12636854.484429745</v>
      </c>
    </row>
    <row r="78" spans="1:88" x14ac:dyDescent="0.25">
      <c r="A78" s="209"/>
      <c r="B78" s="45" t="s">
        <v>4</v>
      </c>
      <c r="C78" s="70">
        <v>0</v>
      </c>
      <c r="D78" s="70">
        <v>0</v>
      </c>
      <c r="E78" s="70">
        <v>0</v>
      </c>
      <c r="F78" s="70">
        <v>0</v>
      </c>
      <c r="G78" s="70">
        <v>0</v>
      </c>
      <c r="H78" s="70">
        <v>0</v>
      </c>
      <c r="I78" s="70">
        <v>0</v>
      </c>
      <c r="J78" s="70">
        <v>0</v>
      </c>
      <c r="K78" s="70">
        <v>0</v>
      </c>
      <c r="L78" s="70">
        <v>0</v>
      </c>
      <c r="M78" s="70">
        <v>0</v>
      </c>
      <c r="N78" s="70">
        <v>0</v>
      </c>
      <c r="O78" s="70">
        <v>0</v>
      </c>
      <c r="P78" s="70">
        <v>0</v>
      </c>
      <c r="Q78" s="70">
        <v>0</v>
      </c>
      <c r="R78" s="105">
        <f>'KWh (Cumulative) NLI'!N88</f>
        <v>259690.91620463639</v>
      </c>
      <c r="S78" s="105">
        <f t="shared" ref="S78" si="83">R78</f>
        <v>259690.91620463639</v>
      </c>
      <c r="T78" s="105">
        <f t="shared" si="79"/>
        <v>259690.91620463639</v>
      </c>
      <c r="U78" s="105">
        <f t="shared" si="79"/>
        <v>259690.91620463639</v>
      </c>
      <c r="V78" s="105">
        <f t="shared" si="79"/>
        <v>259690.91620463639</v>
      </c>
      <c r="W78" s="105">
        <f t="shared" si="79"/>
        <v>259690.91620463639</v>
      </c>
      <c r="X78" s="105">
        <f t="shared" si="79"/>
        <v>259690.91620463639</v>
      </c>
      <c r="Y78" s="105">
        <f t="shared" si="79"/>
        <v>259690.91620463639</v>
      </c>
      <c r="Z78" s="105">
        <f t="shared" si="79"/>
        <v>259690.91620463639</v>
      </c>
      <c r="AA78" s="105">
        <f t="shared" si="79"/>
        <v>259690.91620463639</v>
      </c>
      <c r="AB78" s="105">
        <f t="shared" si="79"/>
        <v>259690.91620463639</v>
      </c>
      <c r="AC78" s="105">
        <f t="shared" si="79"/>
        <v>259690.91620463639</v>
      </c>
      <c r="AD78" s="105">
        <f t="shared" si="79"/>
        <v>259690.91620463639</v>
      </c>
      <c r="AE78" s="105">
        <f t="shared" si="79"/>
        <v>259690.91620463639</v>
      </c>
      <c r="AF78" s="105">
        <f t="shared" si="79"/>
        <v>259690.91620463639</v>
      </c>
      <c r="AG78" s="105">
        <f t="shared" si="79"/>
        <v>259690.91620463639</v>
      </c>
      <c r="AH78" s="105">
        <f t="shared" si="79"/>
        <v>259690.91620463639</v>
      </c>
      <c r="AI78" s="105">
        <f t="shared" si="79"/>
        <v>259690.91620463639</v>
      </c>
      <c r="AJ78" s="105">
        <f t="shared" si="79"/>
        <v>259690.91620463639</v>
      </c>
      <c r="AK78" s="105">
        <f t="shared" si="79"/>
        <v>259690.91620463639</v>
      </c>
      <c r="AL78" s="105">
        <f t="shared" si="79"/>
        <v>259690.91620463639</v>
      </c>
      <c r="AM78" s="105">
        <f t="shared" si="79"/>
        <v>259690.91620463639</v>
      </c>
      <c r="AN78" s="105">
        <f t="shared" si="79"/>
        <v>259690.91620463639</v>
      </c>
      <c r="AO78" s="105">
        <f t="shared" si="79"/>
        <v>259690.91620463639</v>
      </c>
      <c r="AP78" s="105">
        <f t="shared" si="79"/>
        <v>259690.91620463639</v>
      </c>
      <c r="AQ78" s="105">
        <f t="shared" si="79"/>
        <v>259690.91620463639</v>
      </c>
      <c r="AR78" s="105">
        <f t="shared" si="79"/>
        <v>259690.91620463639</v>
      </c>
      <c r="AS78" s="105">
        <f t="shared" si="79"/>
        <v>259690.91620463639</v>
      </c>
      <c r="AT78" s="105">
        <f t="shared" si="79"/>
        <v>259690.91620463639</v>
      </c>
      <c r="AU78" s="105">
        <f t="shared" si="79"/>
        <v>259690.91620463639</v>
      </c>
      <c r="AV78" s="105">
        <f t="shared" si="79"/>
        <v>259690.91620463639</v>
      </c>
      <c r="AW78" s="105">
        <f t="shared" si="79"/>
        <v>259690.91620463639</v>
      </c>
      <c r="AX78" s="105">
        <f t="shared" si="79"/>
        <v>259690.91620463639</v>
      </c>
      <c r="AY78" s="105">
        <f t="shared" si="79"/>
        <v>259690.91620463639</v>
      </c>
      <c r="AZ78" s="105">
        <f t="shared" si="79"/>
        <v>259690.91620463639</v>
      </c>
      <c r="BA78" s="105">
        <f t="shared" si="79"/>
        <v>259690.91620463639</v>
      </c>
      <c r="BB78" s="105">
        <f t="shared" si="79"/>
        <v>259690.91620463639</v>
      </c>
      <c r="BC78" s="105">
        <f t="shared" si="79"/>
        <v>259690.91620463639</v>
      </c>
      <c r="BD78" s="105">
        <f>'KWh (Cumulative) NLI'!AX88</f>
        <v>740546.91198892752</v>
      </c>
      <c r="BE78" s="105">
        <f t="shared" si="79"/>
        <v>740546.91198892752</v>
      </c>
      <c r="BF78" s="105">
        <f t="shared" si="79"/>
        <v>740546.91198892752</v>
      </c>
      <c r="BG78" s="105">
        <f t="shared" si="79"/>
        <v>740546.91198892752</v>
      </c>
      <c r="BH78" s="105">
        <f t="shared" si="79"/>
        <v>740546.91198892752</v>
      </c>
      <c r="BI78" s="105">
        <f t="shared" si="79"/>
        <v>740546.91198892752</v>
      </c>
      <c r="BJ78" s="105">
        <f t="shared" si="79"/>
        <v>740546.91198892752</v>
      </c>
      <c r="BK78" s="105">
        <f t="shared" si="79"/>
        <v>740546.91198892752</v>
      </c>
      <c r="BL78" s="105">
        <f t="shared" si="79"/>
        <v>740546.91198892752</v>
      </c>
      <c r="BM78" s="105">
        <f t="shared" si="79"/>
        <v>740546.91198892752</v>
      </c>
      <c r="BN78" s="105">
        <f t="shared" si="79"/>
        <v>740546.91198892752</v>
      </c>
      <c r="BO78" s="105">
        <f t="shared" si="79"/>
        <v>740546.91198892752</v>
      </c>
      <c r="BP78" s="105">
        <f t="shared" si="79"/>
        <v>740546.91198892752</v>
      </c>
      <c r="BQ78" s="105">
        <f t="shared" si="79"/>
        <v>740546.91198892752</v>
      </c>
      <c r="BR78" s="105">
        <f t="shared" si="79"/>
        <v>740546.91198892752</v>
      </c>
      <c r="BS78" s="105">
        <f t="shared" si="79"/>
        <v>740546.91198892752</v>
      </c>
      <c r="BT78" s="105">
        <f t="shared" si="79"/>
        <v>740546.91198892752</v>
      </c>
      <c r="BU78" s="105">
        <f t="shared" si="79"/>
        <v>740546.91198892752</v>
      </c>
      <c r="BV78" s="105">
        <f t="shared" si="79"/>
        <v>740546.91198892752</v>
      </c>
      <c r="BW78" s="105">
        <f t="shared" si="79"/>
        <v>740546.91198892752</v>
      </c>
      <c r="BX78" s="105">
        <f t="shared" si="79"/>
        <v>740546.91198892752</v>
      </c>
      <c r="BY78" s="105">
        <f t="shared" si="79"/>
        <v>740546.91198892752</v>
      </c>
      <c r="BZ78" s="105">
        <f t="shared" si="79"/>
        <v>740546.91198892752</v>
      </c>
      <c r="CA78" s="105">
        <f t="shared" si="79"/>
        <v>740546.91198892752</v>
      </c>
      <c r="CB78" s="105">
        <f t="shared" si="79"/>
        <v>740546.91198892752</v>
      </c>
      <c r="CC78" s="105">
        <f t="shared" si="79"/>
        <v>740546.91198892752</v>
      </c>
      <c r="CD78" s="105">
        <f t="shared" si="79"/>
        <v>740546.91198892752</v>
      </c>
      <c r="CE78" s="105">
        <f t="shared" si="77"/>
        <v>740546.91198892752</v>
      </c>
      <c r="CF78" s="105">
        <f t="shared" si="77"/>
        <v>740546.91198892752</v>
      </c>
      <c r="CG78" s="105">
        <f t="shared" si="77"/>
        <v>740546.91198892752</v>
      </c>
      <c r="CH78" s="105">
        <f t="shared" ref="CH78:CJ78" si="84">CG78</f>
        <v>740546.91198892752</v>
      </c>
      <c r="CI78" s="105">
        <f t="shared" si="84"/>
        <v>740546.91198892752</v>
      </c>
      <c r="CJ78" s="105">
        <f t="shared" si="84"/>
        <v>740546.91198892752</v>
      </c>
    </row>
    <row r="79" spans="1:88" x14ac:dyDescent="0.25">
      <c r="A79" s="210"/>
      <c r="B79" s="45" t="s">
        <v>14</v>
      </c>
      <c r="C79" s="70">
        <v>0</v>
      </c>
      <c r="D79" s="70">
        <v>0</v>
      </c>
      <c r="E79" s="70">
        <v>0</v>
      </c>
      <c r="F79" s="70">
        <v>0</v>
      </c>
      <c r="G79" s="70">
        <v>0</v>
      </c>
      <c r="H79" s="70">
        <v>0</v>
      </c>
      <c r="I79" s="70">
        <v>0</v>
      </c>
      <c r="J79" s="70">
        <v>0</v>
      </c>
      <c r="K79" s="70">
        <v>0</v>
      </c>
      <c r="L79" s="70">
        <v>0</v>
      </c>
      <c r="M79" s="70">
        <v>0</v>
      </c>
      <c r="N79" s="70">
        <v>0</v>
      </c>
      <c r="O79" s="70">
        <v>0</v>
      </c>
      <c r="P79" s="70">
        <v>0</v>
      </c>
      <c r="Q79" s="70">
        <v>0</v>
      </c>
      <c r="R79" s="105">
        <f>'KWh (Cumulative) NLI'!N89</f>
        <v>43982.293833947951</v>
      </c>
      <c r="S79" s="105">
        <f t="shared" ref="S79" si="85">R79</f>
        <v>43982.293833947951</v>
      </c>
      <c r="T79" s="105">
        <f t="shared" si="79"/>
        <v>43982.293833947951</v>
      </c>
      <c r="U79" s="105">
        <f t="shared" si="79"/>
        <v>43982.293833947951</v>
      </c>
      <c r="V79" s="105">
        <f t="shared" si="79"/>
        <v>43982.293833947951</v>
      </c>
      <c r="W79" s="105">
        <f t="shared" si="79"/>
        <v>43982.293833947951</v>
      </c>
      <c r="X79" s="105">
        <f t="shared" si="79"/>
        <v>43982.293833947951</v>
      </c>
      <c r="Y79" s="105">
        <f t="shared" si="79"/>
        <v>43982.293833947951</v>
      </c>
      <c r="Z79" s="105">
        <f t="shared" si="79"/>
        <v>43982.293833947951</v>
      </c>
      <c r="AA79" s="105">
        <f t="shared" si="79"/>
        <v>43982.293833947951</v>
      </c>
      <c r="AB79" s="105">
        <f t="shared" si="79"/>
        <v>43982.293833947951</v>
      </c>
      <c r="AC79" s="105">
        <f t="shared" si="79"/>
        <v>43982.293833947951</v>
      </c>
      <c r="AD79" s="105">
        <f t="shared" si="79"/>
        <v>43982.293833947951</v>
      </c>
      <c r="AE79" s="105">
        <f t="shared" si="79"/>
        <v>43982.293833947951</v>
      </c>
      <c r="AF79" s="105">
        <f t="shared" si="79"/>
        <v>43982.293833947951</v>
      </c>
      <c r="AG79" s="105">
        <f t="shared" si="79"/>
        <v>43982.293833947951</v>
      </c>
      <c r="AH79" s="105">
        <f t="shared" si="79"/>
        <v>43982.293833947951</v>
      </c>
      <c r="AI79" s="105">
        <f t="shared" si="79"/>
        <v>43982.293833947951</v>
      </c>
      <c r="AJ79" s="105">
        <f t="shared" si="79"/>
        <v>43982.293833947951</v>
      </c>
      <c r="AK79" s="105">
        <f t="shared" si="79"/>
        <v>43982.293833947951</v>
      </c>
      <c r="AL79" s="105">
        <f t="shared" si="79"/>
        <v>43982.293833947951</v>
      </c>
      <c r="AM79" s="105">
        <f t="shared" si="79"/>
        <v>43982.293833947951</v>
      </c>
      <c r="AN79" s="105">
        <f t="shared" si="79"/>
        <v>43982.293833947951</v>
      </c>
      <c r="AO79" s="105">
        <f t="shared" si="79"/>
        <v>43982.293833947951</v>
      </c>
      <c r="AP79" s="105">
        <f t="shared" si="79"/>
        <v>43982.293833947951</v>
      </c>
      <c r="AQ79" s="105">
        <f t="shared" si="79"/>
        <v>43982.293833947951</v>
      </c>
      <c r="AR79" s="105">
        <f t="shared" si="79"/>
        <v>43982.293833947951</v>
      </c>
      <c r="AS79" s="105">
        <f t="shared" si="79"/>
        <v>43982.293833947951</v>
      </c>
      <c r="AT79" s="105">
        <f t="shared" si="79"/>
        <v>43982.293833947951</v>
      </c>
      <c r="AU79" s="105">
        <f t="shared" si="79"/>
        <v>43982.293833947951</v>
      </c>
      <c r="AV79" s="105">
        <f t="shared" si="79"/>
        <v>43982.293833947951</v>
      </c>
      <c r="AW79" s="105">
        <f t="shared" si="79"/>
        <v>43982.293833947951</v>
      </c>
      <c r="AX79" s="105">
        <f t="shared" si="79"/>
        <v>43982.293833947951</v>
      </c>
      <c r="AY79" s="105">
        <f t="shared" si="79"/>
        <v>43982.293833947951</v>
      </c>
      <c r="AZ79" s="105">
        <f t="shared" si="79"/>
        <v>43982.293833947951</v>
      </c>
      <c r="BA79" s="105">
        <f t="shared" si="79"/>
        <v>43982.293833947951</v>
      </c>
      <c r="BB79" s="105">
        <f t="shared" si="79"/>
        <v>43982.293833947951</v>
      </c>
      <c r="BC79" s="105">
        <f t="shared" si="79"/>
        <v>43982.293833947951</v>
      </c>
      <c r="BD79" s="105">
        <f>'KWh (Cumulative) NLI'!AX89</f>
        <v>416904.00651104545</v>
      </c>
      <c r="BE79" s="105">
        <f t="shared" si="79"/>
        <v>416904.00651104545</v>
      </c>
      <c r="BF79" s="105">
        <f t="shared" si="79"/>
        <v>416904.00651104545</v>
      </c>
      <c r="BG79" s="105">
        <f t="shared" si="79"/>
        <v>416904.00651104545</v>
      </c>
      <c r="BH79" s="105">
        <f t="shared" si="79"/>
        <v>416904.00651104545</v>
      </c>
      <c r="BI79" s="105">
        <f t="shared" si="79"/>
        <v>416904.00651104545</v>
      </c>
      <c r="BJ79" s="105">
        <f t="shared" si="79"/>
        <v>416904.00651104545</v>
      </c>
      <c r="BK79" s="105">
        <f t="shared" si="79"/>
        <v>416904.00651104545</v>
      </c>
      <c r="BL79" s="105">
        <f t="shared" si="79"/>
        <v>416904.00651104545</v>
      </c>
      <c r="BM79" s="105">
        <f t="shared" si="79"/>
        <v>416904.00651104545</v>
      </c>
      <c r="BN79" s="105">
        <f t="shared" si="79"/>
        <v>416904.00651104545</v>
      </c>
      <c r="BO79" s="105">
        <f t="shared" si="79"/>
        <v>416904.00651104545</v>
      </c>
      <c r="BP79" s="105">
        <f t="shared" si="79"/>
        <v>416904.00651104545</v>
      </c>
      <c r="BQ79" s="105">
        <f t="shared" si="79"/>
        <v>416904.00651104545</v>
      </c>
      <c r="BR79" s="105">
        <f t="shared" si="79"/>
        <v>416904.00651104545</v>
      </c>
      <c r="BS79" s="105">
        <f t="shared" si="79"/>
        <v>416904.00651104545</v>
      </c>
      <c r="BT79" s="105">
        <f t="shared" si="79"/>
        <v>416904.00651104545</v>
      </c>
      <c r="BU79" s="105">
        <f t="shared" si="79"/>
        <v>416904.00651104545</v>
      </c>
      <c r="BV79" s="105">
        <f t="shared" si="79"/>
        <v>416904.00651104545</v>
      </c>
      <c r="BW79" s="105">
        <f t="shared" si="79"/>
        <v>416904.00651104545</v>
      </c>
      <c r="BX79" s="105">
        <f t="shared" si="79"/>
        <v>416904.00651104545</v>
      </c>
      <c r="BY79" s="105">
        <f t="shared" si="79"/>
        <v>416904.00651104545</v>
      </c>
      <c r="BZ79" s="105">
        <f t="shared" si="79"/>
        <v>416904.00651104545</v>
      </c>
      <c r="CA79" s="105">
        <f t="shared" si="79"/>
        <v>416904.00651104545</v>
      </c>
      <c r="CB79" s="105">
        <f t="shared" si="79"/>
        <v>416904.00651104545</v>
      </c>
      <c r="CC79" s="105">
        <f t="shared" si="79"/>
        <v>416904.00651104545</v>
      </c>
      <c r="CD79" s="105">
        <f t="shared" si="79"/>
        <v>416904.00651104545</v>
      </c>
      <c r="CE79" s="105">
        <f t="shared" ref="CE79:CJ79" si="86">CD79</f>
        <v>416904.00651104545</v>
      </c>
      <c r="CF79" s="105">
        <f t="shared" si="86"/>
        <v>416904.00651104545</v>
      </c>
      <c r="CG79" s="105">
        <f t="shared" si="86"/>
        <v>416904.00651104545</v>
      </c>
      <c r="CH79" s="105">
        <f t="shared" si="86"/>
        <v>416904.00651104545</v>
      </c>
      <c r="CI79" s="105">
        <f t="shared" si="86"/>
        <v>416904.00651104545</v>
      </c>
      <c r="CJ79" s="105">
        <f t="shared" si="86"/>
        <v>416904.00651104545</v>
      </c>
    </row>
    <row r="80" spans="1:88" x14ac:dyDescent="0.25">
      <c r="A80" s="210"/>
      <c r="B80" s="45" t="s">
        <v>15</v>
      </c>
      <c r="C80" s="70">
        <v>0</v>
      </c>
      <c r="D80" s="70">
        <v>0</v>
      </c>
      <c r="E80" s="70">
        <v>0</v>
      </c>
      <c r="F80" s="70">
        <v>0</v>
      </c>
      <c r="G80" s="70">
        <v>0</v>
      </c>
      <c r="H80" s="70">
        <v>0</v>
      </c>
      <c r="I80" s="70">
        <v>0</v>
      </c>
      <c r="J80" s="70">
        <v>0</v>
      </c>
      <c r="K80" s="70">
        <v>0</v>
      </c>
      <c r="L80" s="70">
        <v>0</v>
      </c>
      <c r="M80" s="70">
        <v>0</v>
      </c>
      <c r="N80" s="70">
        <v>0</v>
      </c>
      <c r="O80" s="70">
        <v>0</v>
      </c>
      <c r="P80" s="70">
        <v>0</v>
      </c>
      <c r="Q80" s="70">
        <v>0</v>
      </c>
      <c r="R80" s="105">
        <f>'KWh (Cumulative) NLI'!N90</f>
        <v>0</v>
      </c>
      <c r="S80" s="105">
        <f t="shared" ref="S80:CD80" si="87">R80</f>
        <v>0</v>
      </c>
      <c r="T80" s="105">
        <f t="shared" si="87"/>
        <v>0</v>
      </c>
      <c r="U80" s="105">
        <f t="shared" si="87"/>
        <v>0</v>
      </c>
      <c r="V80" s="105">
        <f t="shared" si="87"/>
        <v>0</v>
      </c>
      <c r="W80" s="105">
        <f t="shared" si="87"/>
        <v>0</v>
      </c>
      <c r="X80" s="105">
        <f t="shared" si="87"/>
        <v>0</v>
      </c>
      <c r="Y80" s="105">
        <f t="shared" si="87"/>
        <v>0</v>
      </c>
      <c r="Z80" s="105">
        <f t="shared" si="87"/>
        <v>0</v>
      </c>
      <c r="AA80" s="105">
        <f t="shared" si="87"/>
        <v>0</v>
      </c>
      <c r="AB80" s="105">
        <f t="shared" si="87"/>
        <v>0</v>
      </c>
      <c r="AC80" s="105">
        <f t="shared" si="87"/>
        <v>0</v>
      </c>
      <c r="AD80" s="105">
        <f t="shared" si="87"/>
        <v>0</v>
      </c>
      <c r="AE80" s="105">
        <f t="shared" si="87"/>
        <v>0</v>
      </c>
      <c r="AF80" s="105">
        <f t="shared" si="87"/>
        <v>0</v>
      </c>
      <c r="AG80" s="105">
        <f t="shared" si="87"/>
        <v>0</v>
      </c>
      <c r="AH80" s="105">
        <f t="shared" si="87"/>
        <v>0</v>
      </c>
      <c r="AI80" s="105">
        <f t="shared" si="87"/>
        <v>0</v>
      </c>
      <c r="AJ80" s="105">
        <f t="shared" si="87"/>
        <v>0</v>
      </c>
      <c r="AK80" s="105">
        <f t="shared" si="87"/>
        <v>0</v>
      </c>
      <c r="AL80" s="105">
        <f t="shared" si="87"/>
        <v>0</v>
      </c>
      <c r="AM80" s="105">
        <f t="shared" si="87"/>
        <v>0</v>
      </c>
      <c r="AN80" s="105">
        <f t="shared" si="87"/>
        <v>0</v>
      </c>
      <c r="AO80" s="105">
        <f t="shared" si="87"/>
        <v>0</v>
      </c>
      <c r="AP80" s="105">
        <f t="shared" si="87"/>
        <v>0</v>
      </c>
      <c r="AQ80" s="105">
        <f t="shared" si="87"/>
        <v>0</v>
      </c>
      <c r="AR80" s="105">
        <f t="shared" si="87"/>
        <v>0</v>
      </c>
      <c r="AS80" s="105">
        <f t="shared" si="87"/>
        <v>0</v>
      </c>
      <c r="AT80" s="105">
        <f t="shared" si="87"/>
        <v>0</v>
      </c>
      <c r="AU80" s="105">
        <f t="shared" si="87"/>
        <v>0</v>
      </c>
      <c r="AV80" s="105">
        <f t="shared" si="87"/>
        <v>0</v>
      </c>
      <c r="AW80" s="105">
        <f t="shared" si="87"/>
        <v>0</v>
      </c>
      <c r="AX80" s="105">
        <f t="shared" si="87"/>
        <v>0</v>
      </c>
      <c r="AY80" s="105">
        <f t="shared" si="87"/>
        <v>0</v>
      </c>
      <c r="AZ80" s="105">
        <f t="shared" si="87"/>
        <v>0</v>
      </c>
      <c r="BA80" s="105">
        <f t="shared" si="87"/>
        <v>0</v>
      </c>
      <c r="BB80" s="105">
        <f t="shared" si="87"/>
        <v>0</v>
      </c>
      <c r="BC80" s="105">
        <f t="shared" si="87"/>
        <v>0</v>
      </c>
      <c r="BD80" s="105">
        <f>'KWh (Cumulative) NLI'!AX90</f>
        <v>609325.74024662538</v>
      </c>
      <c r="BE80" s="105">
        <f t="shared" si="87"/>
        <v>609325.74024662538</v>
      </c>
      <c r="BF80" s="105">
        <f t="shared" si="87"/>
        <v>609325.74024662538</v>
      </c>
      <c r="BG80" s="105">
        <f t="shared" si="87"/>
        <v>609325.74024662538</v>
      </c>
      <c r="BH80" s="105">
        <f t="shared" si="87"/>
        <v>609325.74024662538</v>
      </c>
      <c r="BI80" s="105">
        <f t="shared" si="87"/>
        <v>609325.74024662538</v>
      </c>
      <c r="BJ80" s="105">
        <f t="shared" si="87"/>
        <v>609325.74024662538</v>
      </c>
      <c r="BK80" s="105">
        <f t="shared" si="87"/>
        <v>609325.74024662538</v>
      </c>
      <c r="BL80" s="105">
        <f t="shared" si="87"/>
        <v>609325.74024662538</v>
      </c>
      <c r="BM80" s="105">
        <f t="shared" si="87"/>
        <v>609325.74024662538</v>
      </c>
      <c r="BN80" s="105">
        <f t="shared" si="87"/>
        <v>609325.74024662538</v>
      </c>
      <c r="BO80" s="105">
        <f t="shared" si="87"/>
        <v>609325.74024662538</v>
      </c>
      <c r="BP80" s="105">
        <f t="shared" si="87"/>
        <v>609325.74024662538</v>
      </c>
      <c r="BQ80" s="105">
        <f t="shared" si="87"/>
        <v>609325.74024662538</v>
      </c>
      <c r="BR80" s="105">
        <f t="shared" si="87"/>
        <v>609325.74024662538</v>
      </c>
      <c r="BS80" s="105">
        <f t="shared" si="87"/>
        <v>609325.74024662538</v>
      </c>
      <c r="BT80" s="105">
        <f t="shared" si="87"/>
        <v>609325.74024662538</v>
      </c>
      <c r="BU80" s="105">
        <f t="shared" si="87"/>
        <v>609325.74024662538</v>
      </c>
      <c r="BV80" s="105">
        <f t="shared" si="87"/>
        <v>609325.74024662538</v>
      </c>
      <c r="BW80" s="105">
        <f t="shared" si="87"/>
        <v>609325.74024662538</v>
      </c>
      <c r="BX80" s="105">
        <f t="shared" si="87"/>
        <v>609325.74024662538</v>
      </c>
      <c r="BY80" s="105">
        <f t="shared" si="87"/>
        <v>609325.74024662538</v>
      </c>
      <c r="BZ80" s="105">
        <f t="shared" si="87"/>
        <v>609325.74024662538</v>
      </c>
      <c r="CA80" s="105">
        <f t="shared" si="87"/>
        <v>609325.74024662538</v>
      </c>
      <c r="CB80" s="105">
        <f t="shared" si="87"/>
        <v>609325.74024662538</v>
      </c>
      <c r="CC80" s="105">
        <f t="shared" si="87"/>
        <v>609325.74024662538</v>
      </c>
      <c r="CD80" s="105">
        <f t="shared" si="87"/>
        <v>609325.74024662538</v>
      </c>
      <c r="CE80" s="105">
        <f t="shared" ref="CE80:CJ80" si="88">CD80</f>
        <v>609325.74024662538</v>
      </c>
      <c r="CF80" s="105">
        <f t="shared" si="88"/>
        <v>609325.74024662538</v>
      </c>
      <c r="CG80" s="105">
        <f t="shared" si="88"/>
        <v>609325.74024662538</v>
      </c>
      <c r="CH80" s="105">
        <f t="shared" si="88"/>
        <v>609325.74024662538</v>
      </c>
      <c r="CI80" s="105">
        <f t="shared" si="88"/>
        <v>609325.74024662538</v>
      </c>
      <c r="CJ80" s="105">
        <f t="shared" si="88"/>
        <v>609325.74024662538</v>
      </c>
    </row>
    <row r="81" spans="1:88" x14ac:dyDescent="0.25">
      <c r="A81" s="210"/>
      <c r="B81" s="45" t="s">
        <v>7</v>
      </c>
      <c r="C81" s="70">
        <v>0</v>
      </c>
      <c r="D81" s="70">
        <v>0</v>
      </c>
      <c r="E81" s="70">
        <v>0</v>
      </c>
      <c r="F81" s="70">
        <v>0</v>
      </c>
      <c r="G81" s="70">
        <v>0</v>
      </c>
      <c r="H81" s="70">
        <v>0</v>
      </c>
      <c r="I81" s="70">
        <v>0</v>
      </c>
      <c r="J81" s="70">
        <v>0</v>
      </c>
      <c r="K81" s="70">
        <v>0</v>
      </c>
      <c r="L81" s="70">
        <v>0</v>
      </c>
      <c r="M81" s="70">
        <v>0</v>
      </c>
      <c r="N81" s="70">
        <v>0</v>
      </c>
      <c r="O81" s="70">
        <v>0</v>
      </c>
      <c r="P81" s="70">
        <v>0</v>
      </c>
      <c r="Q81" s="70">
        <v>0</v>
      </c>
      <c r="R81" s="105">
        <f>'KWh (Cumulative) NLI'!N91</f>
        <v>0</v>
      </c>
      <c r="S81" s="105">
        <f t="shared" ref="S81:CD81" si="89">R81</f>
        <v>0</v>
      </c>
      <c r="T81" s="105">
        <f t="shared" si="89"/>
        <v>0</v>
      </c>
      <c r="U81" s="105">
        <f t="shared" si="89"/>
        <v>0</v>
      </c>
      <c r="V81" s="105">
        <f t="shared" si="89"/>
        <v>0</v>
      </c>
      <c r="W81" s="105">
        <f t="shared" si="89"/>
        <v>0</v>
      </c>
      <c r="X81" s="105">
        <f t="shared" si="89"/>
        <v>0</v>
      </c>
      <c r="Y81" s="105">
        <f t="shared" si="89"/>
        <v>0</v>
      </c>
      <c r="Z81" s="105">
        <f t="shared" si="89"/>
        <v>0</v>
      </c>
      <c r="AA81" s="105">
        <f t="shared" si="89"/>
        <v>0</v>
      </c>
      <c r="AB81" s="105">
        <f t="shared" si="89"/>
        <v>0</v>
      </c>
      <c r="AC81" s="105">
        <f t="shared" si="89"/>
        <v>0</v>
      </c>
      <c r="AD81" s="105">
        <f t="shared" si="89"/>
        <v>0</v>
      </c>
      <c r="AE81" s="105">
        <f t="shared" si="89"/>
        <v>0</v>
      </c>
      <c r="AF81" s="105">
        <f t="shared" si="89"/>
        <v>0</v>
      </c>
      <c r="AG81" s="105">
        <f t="shared" si="89"/>
        <v>0</v>
      </c>
      <c r="AH81" s="105">
        <f t="shared" si="89"/>
        <v>0</v>
      </c>
      <c r="AI81" s="105">
        <f t="shared" si="89"/>
        <v>0</v>
      </c>
      <c r="AJ81" s="105">
        <f t="shared" si="89"/>
        <v>0</v>
      </c>
      <c r="AK81" s="105">
        <f t="shared" si="89"/>
        <v>0</v>
      </c>
      <c r="AL81" s="105">
        <f t="shared" si="89"/>
        <v>0</v>
      </c>
      <c r="AM81" s="105">
        <f t="shared" si="89"/>
        <v>0</v>
      </c>
      <c r="AN81" s="105">
        <f t="shared" si="89"/>
        <v>0</v>
      </c>
      <c r="AO81" s="105">
        <f t="shared" si="89"/>
        <v>0</v>
      </c>
      <c r="AP81" s="105">
        <f t="shared" si="89"/>
        <v>0</v>
      </c>
      <c r="AQ81" s="105">
        <f t="shared" si="89"/>
        <v>0</v>
      </c>
      <c r="AR81" s="105">
        <f t="shared" si="89"/>
        <v>0</v>
      </c>
      <c r="AS81" s="105">
        <f t="shared" si="89"/>
        <v>0</v>
      </c>
      <c r="AT81" s="105">
        <f t="shared" si="89"/>
        <v>0</v>
      </c>
      <c r="AU81" s="105">
        <f t="shared" si="89"/>
        <v>0</v>
      </c>
      <c r="AV81" s="105">
        <f t="shared" si="89"/>
        <v>0</v>
      </c>
      <c r="AW81" s="105">
        <f t="shared" si="89"/>
        <v>0</v>
      </c>
      <c r="AX81" s="105">
        <f t="shared" si="89"/>
        <v>0</v>
      </c>
      <c r="AY81" s="105">
        <f t="shared" si="89"/>
        <v>0</v>
      </c>
      <c r="AZ81" s="105">
        <f t="shared" si="89"/>
        <v>0</v>
      </c>
      <c r="BA81" s="105">
        <f t="shared" si="89"/>
        <v>0</v>
      </c>
      <c r="BB81" s="105">
        <f t="shared" si="89"/>
        <v>0</v>
      </c>
      <c r="BC81" s="105">
        <f t="shared" si="89"/>
        <v>0</v>
      </c>
      <c r="BD81" s="105">
        <f>'KWh (Cumulative) NLI'!AX91</f>
        <v>0</v>
      </c>
      <c r="BE81" s="105">
        <f t="shared" si="89"/>
        <v>0</v>
      </c>
      <c r="BF81" s="105">
        <f t="shared" si="89"/>
        <v>0</v>
      </c>
      <c r="BG81" s="105">
        <f t="shared" si="89"/>
        <v>0</v>
      </c>
      <c r="BH81" s="105">
        <f t="shared" si="89"/>
        <v>0</v>
      </c>
      <c r="BI81" s="105">
        <f t="shared" si="89"/>
        <v>0</v>
      </c>
      <c r="BJ81" s="105">
        <f t="shared" si="89"/>
        <v>0</v>
      </c>
      <c r="BK81" s="105">
        <f t="shared" si="89"/>
        <v>0</v>
      </c>
      <c r="BL81" s="105">
        <f t="shared" si="89"/>
        <v>0</v>
      </c>
      <c r="BM81" s="105">
        <f t="shared" si="89"/>
        <v>0</v>
      </c>
      <c r="BN81" s="105">
        <f t="shared" si="89"/>
        <v>0</v>
      </c>
      <c r="BO81" s="105">
        <f t="shared" si="89"/>
        <v>0</v>
      </c>
      <c r="BP81" s="105">
        <f t="shared" si="89"/>
        <v>0</v>
      </c>
      <c r="BQ81" s="105">
        <f t="shared" si="89"/>
        <v>0</v>
      </c>
      <c r="BR81" s="105">
        <f t="shared" si="89"/>
        <v>0</v>
      </c>
      <c r="BS81" s="105">
        <f t="shared" si="89"/>
        <v>0</v>
      </c>
      <c r="BT81" s="105">
        <f t="shared" si="89"/>
        <v>0</v>
      </c>
      <c r="BU81" s="105">
        <f t="shared" si="89"/>
        <v>0</v>
      </c>
      <c r="BV81" s="105">
        <f t="shared" si="89"/>
        <v>0</v>
      </c>
      <c r="BW81" s="105">
        <f t="shared" si="89"/>
        <v>0</v>
      </c>
      <c r="BX81" s="105">
        <f t="shared" si="89"/>
        <v>0</v>
      </c>
      <c r="BY81" s="105">
        <f t="shared" si="89"/>
        <v>0</v>
      </c>
      <c r="BZ81" s="105">
        <f t="shared" si="89"/>
        <v>0</v>
      </c>
      <c r="CA81" s="105">
        <f t="shared" si="89"/>
        <v>0</v>
      </c>
      <c r="CB81" s="105">
        <f t="shared" si="89"/>
        <v>0</v>
      </c>
      <c r="CC81" s="105">
        <f t="shared" si="89"/>
        <v>0</v>
      </c>
      <c r="CD81" s="105">
        <f t="shared" si="89"/>
        <v>0</v>
      </c>
      <c r="CE81" s="105">
        <f t="shared" ref="CE81:CJ81" si="90">CD81</f>
        <v>0</v>
      </c>
      <c r="CF81" s="105">
        <f t="shared" si="90"/>
        <v>0</v>
      </c>
      <c r="CG81" s="105">
        <f t="shared" si="90"/>
        <v>0</v>
      </c>
      <c r="CH81" s="105">
        <f t="shared" si="90"/>
        <v>0</v>
      </c>
      <c r="CI81" s="105">
        <f t="shared" si="90"/>
        <v>0</v>
      </c>
      <c r="CJ81" s="105">
        <f t="shared" si="90"/>
        <v>0</v>
      </c>
    </row>
    <row r="82" spans="1:88" ht="15.75" thickBot="1" x14ac:dyDescent="0.3">
      <c r="A82" s="211"/>
      <c r="B82" s="45" t="s">
        <v>8</v>
      </c>
      <c r="C82" s="70">
        <v>0</v>
      </c>
      <c r="D82" s="70">
        <v>0</v>
      </c>
      <c r="E82" s="70">
        <v>0</v>
      </c>
      <c r="F82" s="70">
        <v>0</v>
      </c>
      <c r="G82" s="70">
        <v>0</v>
      </c>
      <c r="H82" s="70">
        <v>0</v>
      </c>
      <c r="I82" s="70">
        <v>0</v>
      </c>
      <c r="J82" s="70">
        <v>0</v>
      </c>
      <c r="K82" s="70">
        <v>0</v>
      </c>
      <c r="L82" s="70">
        <v>0</v>
      </c>
      <c r="M82" s="70">
        <v>0</v>
      </c>
      <c r="N82" s="70">
        <v>0</v>
      </c>
      <c r="O82" s="70">
        <v>0</v>
      </c>
      <c r="P82" s="70">
        <v>0</v>
      </c>
      <c r="Q82" s="70">
        <v>0</v>
      </c>
      <c r="R82" s="105">
        <f>'KWh (Cumulative) NLI'!N92</f>
        <v>0</v>
      </c>
      <c r="S82" s="105">
        <f t="shared" ref="S82:CD82" si="91">R82</f>
        <v>0</v>
      </c>
      <c r="T82" s="105">
        <f t="shared" si="91"/>
        <v>0</v>
      </c>
      <c r="U82" s="105">
        <f t="shared" si="91"/>
        <v>0</v>
      </c>
      <c r="V82" s="105">
        <f t="shared" si="91"/>
        <v>0</v>
      </c>
      <c r="W82" s="105">
        <f t="shared" si="91"/>
        <v>0</v>
      </c>
      <c r="X82" s="105">
        <f t="shared" si="91"/>
        <v>0</v>
      </c>
      <c r="Y82" s="105">
        <f t="shared" si="91"/>
        <v>0</v>
      </c>
      <c r="Z82" s="105">
        <f t="shared" si="91"/>
        <v>0</v>
      </c>
      <c r="AA82" s="105">
        <f t="shared" si="91"/>
        <v>0</v>
      </c>
      <c r="AB82" s="105">
        <f t="shared" si="91"/>
        <v>0</v>
      </c>
      <c r="AC82" s="105">
        <f t="shared" si="91"/>
        <v>0</v>
      </c>
      <c r="AD82" s="105">
        <f t="shared" si="91"/>
        <v>0</v>
      </c>
      <c r="AE82" s="105">
        <f t="shared" si="91"/>
        <v>0</v>
      </c>
      <c r="AF82" s="105">
        <f t="shared" si="91"/>
        <v>0</v>
      </c>
      <c r="AG82" s="105">
        <f t="shared" si="91"/>
        <v>0</v>
      </c>
      <c r="AH82" s="105">
        <f t="shared" si="91"/>
        <v>0</v>
      </c>
      <c r="AI82" s="105">
        <f t="shared" si="91"/>
        <v>0</v>
      </c>
      <c r="AJ82" s="105">
        <f t="shared" si="91"/>
        <v>0</v>
      </c>
      <c r="AK82" s="105">
        <f t="shared" si="91"/>
        <v>0</v>
      </c>
      <c r="AL82" s="105">
        <f t="shared" si="91"/>
        <v>0</v>
      </c>
      <c r="AM82" s="105">
        <f t="shared" si="91"/>
        <v>0</v>
      </c>
      <c r="AN82" s="105">
        <f t="shared" si="91"/>
        <v>0</v>
      </c>
      <c r="AO82" s="105">
        <f t="shared" si="91"/>
        <v>0</v>
      </c>
      <c r="AP82" s="105">
        <f t="shared" si="91"/>
        <v>0</v>
      </c>
      <c r="AQ82" s="105">
        <f t="shared" si="91"/>
        <v>0</v>
      </c>
      <c r="AR82" s="105">
        <f t="shared" si="91"/>
        <v>0</v>
      </c>
      <c r="AS82" s="105">
        <f t="shared" si="91"/>
        <v>0</v>
      </c>
      <c r="AT82" s="105">
        <f t="shared" si="91"/>
        <v>0</v>
      </c>
      <c r="AU82" s="105">
        <f t="shared" si="91"/>
        <v>0</v>
      </c>
      <c r="AV82" s="105">
        <f t="shared" si="91"/>
        <v>0</v>
      </c>
      <c r="AW82" s="105">
        <f t="shared" si="91"/>
        <v>0</v>
      </c>
      <c r="AX82" s="105">
        <f t="shared" si="91"/>
        <v>0</v>
      </c>
      <c r="AY82" s="105">
        <f t="shared" si="91"/>
        <v>0</v>
      </c>
      <c r="AZ82" s="105">
        <f t="shared" si="91"/>
        <v>0</v>
      </c>
      <c r="BA82" s="105">
        <f t="shared" si="91"/>
        <v>0</v>
      </c>
      <c r="BB82" s="105">
        <f t="shared" si="91"/>
        <v>0</v>
      </c>
      <c r="BC82" s="105">
        <f t="shared" si="91"/>
        <v>0</v>
      </c>
      <c r="BD82" s="105">
        <f>'KWh (Cumulative) NLI'!AX92</f>
        <v>0</v>
      </c>
      <c r="BE82" s="105">
        <f t="shared" si="91"/>
        <v>0</v>
      </c>
      <c r="BF82" s="105">
        <f t="shared" si="91"/>
        <v>0</v>
      </c>
      <c r="BG82" s="105">
        <f t="shared" si="91"/>
        <v>0</v>
      </c>
      <c r="BH82" s="105">
        <f t="shared" si="91"/>
        <v>0</v>
      </c>
      <c r="BI82" s="105">
        <f t="shared" si="91"/>
        <v>0</v>
      </c>
      <c r="BJ82" s="105">
        <f t="shared" si="91"/>
        <v>0</v>
      </c>
      <c r="BK82" s="105">
        <f t="shared" si="91"/>
        <v>0</v>
      </c>
      <c r="BL82" s="105">
        <f t="shared" si="91"/>
        <v>0</v>
      </c>
      <c r="BM82" s="105">
        <f t="shared" si="91"/>
        <v>0</v>
      </c>
      <c r="BN82" s="105">
        <f t="shared" si="91"/>
        <v>0</v>
      </c>
      <c r="BO82" s="105">
        <f t="shared" si="91"/>
        <v>0</v>
      </c>
      <c r="BP82" s="105">
        <f t="shared" si="91"/>
        <v>0</v>
      </c>
      <c r="BQ82" s="105">
        <f t="shared" si="91"/>
        <v>0</v>
      </c>
      <c r="BR82" s="105">
        <f t="shared" si="91"/>
        <v>0</v>
      </c>
      <c r="BS82" s="105">
        <f t="shared" si="91"/>
        <v>0</v>
      </c>
      <c r="BT82" s="105">
        <f t="shared" si="91"/>
        <v>0</v>
      </c>
      <c r="BU82" s="105">
        <f t="shared" si="91"/>
        <v>0</v>
      </c>
      <c r="BV82" s="105">
        <f t="shared" si="91"/>
        <v>0</v>
      </c>
      <c r="BW82" s="105">
        <f t="shared" si="91"/>
        <v>0</v>
      </c>
      <c r="BX82" s="105">
        <f t="shared" si="91"/>
        <v>0</v>
      </c>
      <c r="BY82" s="105">
        <f t="shared" si="91"/>
        <v>0</v>
      </c>
      <c r="BZ82" s="105">
        <f t="shared" si="91"/>
        <v>0</v>
      </c>
      <c r="CA82" s="105">
        <f t="shared" si="91"/>
        <v>0</v>
      </c>
      <c r="CB82" s="105">
        <f t="shared" si="91"/>
        <v>0</v>
      </c>
      <c r="CC82" s="105">
        <f t="shared" si="91"/>
        <v>0</v>
      </c>
      <c r="CD82" s="105">
        <f t="shared" si="91"/>
        <v>0</v>
      </c>
      <c r="CE82" s="105">
        <f t="shared" ref="CE82:CJ82" si="92">CD82</f>
        <v>0</v>
      </c>
      <c r="CF82" s="105">
        <f t="shared" si="92"/>
        <v>0</v>
      </c>
      <c r="CG82" s="105">
        <f t="shared" si="92"/>
        <v>0</v>
      </c>
      <c r="CH82" s="105">
        <f t="shared" si="92"/>
        <v>0</v>
      </c>
      <c r="CI82" s="105">
        <f t="shared" si="92"/>
        <v>0</v>
      </c>
      <c r="CJ82" s="105">
        <f t="shared" si="92"/>
        <v>0</v>
      </c>
    </row>
    <row r="83" spans="1:88" x14ac:dyDescent="0.25">
      <c r="R83" s="102"/>
    </row>
    <row r="85" spans="1:88" ht="15" customHeight="1" x14ac:dyDescent="0.25">
      <c r="B85" s="95"/>
    </row>
    <row r="86" spans="1:88" x14ac:dyDescent="0.25">
      <c r="B86" s="94"/>
    </row>
    <row r="97" ht="15" customHeight="1" x14ac:dyDescent="0.25"/>
  </sheetData>
  <mergeCells count="6">
    <mergeCell ref="A70:A82"/>
    <mergeCell ref="C11:O11"/>
    <mergeCell ref="A13:A21"/>
    <mergeCell ref="A25:A37"/>
    <mergeCell ref="A40:A52"/>
    <mergeCell ref="A55:A67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-0.499984740745262"/>
  </sheetPr>
  <dimension ref="A1:CJ94"/>
  <sheetViews>
    <sheetView topLeftCell="AU37" zoomScaleNormal="100" workbookViewId="0">
      <selection activeCell="BD24" sqref="BD24:BE24"/>
    </sheetView>
  </sheetViews>
  <sheetFormatPr defaultColWidth="9.140625" defaultRowHeight="15" x14ac:dyDescent="0.25"/>
  <cols>
    <col min="1" max="1" width="4.28515625" style="6" customWidth="1"/>
    <col min="2" max="2" width="24.7109375" style="6" customWidth="1"/>
    <col min="3" max="86" width="13.7109375" style="6" customWidth="1"/>
    <col min="87" max="88" width="10.5703125" style="6" bestFit="1" customWidth="1"/>
    <col min="89" max="16384" width="9.140625" style="6"/>
  </cols>
  <sheetData>
    <row r="1" spans="1:88" x14ac:dyDescent="0.25">
      <c r="B1" s="90" t="s">
        <v>69</v>
      </c>
      <c r="C1" s="110" t="s">
        <v>74</v>
      </c>
      <c r="D1" s="110" t="s">
        <v>75</v>
      </c>
      <c r="E1" s="110" t="s">
        <v>76</v>
      </c>
      <c r="F1" s="35"/>
      <c r="G1" s="35">
        <v>2020</v>
      </c>
      <c r="H1" s="35">
        <v>2021</v>
      </c>
      <c r="I1" s="35">
        <v>2022</v>
      </c>
    </row>
    <row r="2" spans="1:88" s="41" customFormat="1" x14ac:dyDescent="0.25">
      <c r="B2" s="42" t="s">
        <v>48</v>
      </c>
      <c r="C2" s="101">
        <f>SUM(E15:P15)</f>
        <v>2186687.8822551919</v>
      </c>
      <c r="D2" s="101">
        <f>SUM(Q15:AB15)</f>
        <v>7009033.1503410637</v>
      </c>
      <c r="E2" s="101">
        <f>SUM(AC15:AQ15)</f>
        <v>9107266.4894370101</v>
      </c>
      <c r="F2" s="40"/>
      <c r="G2" s="40">
        <f>SUM(AY5:BJ5)</f>
        <v>20</v>
      </c>
      <c r="H2" s="40">
        <f>SUM(BK5:BV5)</f>
        <v>0</v>
      </c>
      <c r="I2" s="40">
        <f>SUM(BW5:CH5)</f>
        <v>0</v>
      </c>
      <c r="J2" s="109">
        <f>SUM(C2:I2)</f>
        <v>18303007.522033267</v>
      </c>
      <c r="AN2" s="109">
        <f>+AN5+'KWh (Monthly) ENTRY NLI '!AN5</f>
        <v>87955155.713904992</v>
      </c>
    </row>
    <row r="3" spans="1:88" x14ac:dyDescent="0.25">
      <c r="C3" s="13"/>
    </row>
    <row r="4" spans="1:88" x14ac:dyDescent="0.25">
      <c r="B4" s="90" t="s">
        <v>69</v>
      </c>
      <c r="C4" s="16">
        <v>42370</v>
      </c>
      <c r="D4" s="16">
        <v>42401</v>
      </c>
      <c r="E4" s="14">
        <v>42430</v>
      </c>
      <c r="F4" s="14">
        <v>42461</v>
      </c>
      <c r="G4" s="14">
        <v>42491</v>
      </c>
      <c r="H4" s="14">
        <v>42522</v>
      </c>
      <c r="I4" s="14">
        <v>42552</v>
      </c>
      <c r="J4" s="14">
        <v>42583</v>
      </c>
      <c r="K4" s="14">
        <v>42614</v>
      </c>
      <c r="L4" s="14">
        <v>42644</v>
      </c>
      <c r="M4" s="14">
        <v>42675</v>
      </c>
      <c r="N4" s="14">
        <v>42705</v>
      </c>
      <c r="O4" s="14">
        <v>42736</v>
      </c>
      <c r="P4" s="14">
        <v>42767</v>
      </c>
      <c r="Q4" s="15">
        <v>42795</v>
      </c>
      <c r="R4" s="15">
        <v>42826</v>
      </c>
      <c r="S4" s="15">
        <v>42856</v>
      </c>
      <c r="T4" s="15">
        <v>42887</v>
      </c>
      <c r="U4" s="15">
        <v>42917</v>
      </c>
      <c r="V4" s="15">
        <v>42948</v>
      </c>
      <c r="W4" s="15">
        <v>42979</v>
      </c>
      <c r="X4" s="15">
        <v>43009</v>
      </c>
      <c r="Y4" s="15">
        <v>43040</v>
      </c>
      <c r="Z4" s="15">
        <v>43070</v>
      </c>
      <c r="AA4" s="15">
        <v>43101</v>
      </c>
      <c r="AB4" s="15">
        <v>43132</v>
      </c>
      <c r="AC4" s="16">
        <v>43160</v>
      </c>
      <c r="AD4" s="16">
        <v>43191</v>
      </c>
      <c r="AE4" s="16">
        <v>43221</v>
      </c>
      <c r="AF4" s="16">
        <v>43252</v>
      </c>
      <c r="AG4" s="16">
        <v>43282</v>
      </c>
      <c r="AH4" s="16">
        <v>43313</v>
      </c>
      <c r="AI4" s="16">
        <v>43344</v>
      </c>
      <c r="AJ4" s="16">
        <v>43374</v>
      </c>
      <c r="AK4" s="16">
        <v>43405</v>
      </c>
      <c r="AL4" s="16">
        <v>43435</v>
      </c>
      <c r="AM4" s="16">
        <v>43466</v>
      </c>
      <c r="AN4" s="16">
        <v>43497</v>
      </c>
      <c r="AO4" s="14">
        <v>43525</v>
      </c>
      <c r="AP4" s="14">
        <v>43556</v>
      </c>
      <c r="AQ4" s="14">
        <v>43586</v>
      </c>
      <c r="AR4" s="14">
        <v>43617</v>
      </c>
      <c r="AS4" s="14">
        <v>43647</v>
      </c>
      <c r="AT4" s="14">
        <v>43678</v>
      </c>
      <c r="AU4" s="14">
        <v>43709</v>
      </c>
      <c r="AV4" s="14">
        <v>43739</v>
      </c>
      <c r="AW4" s="14">
        <v>43770</v>
      </c>
      <c r="AX4" s="14">
        <v>43800</v>
      </c>
      <c r="AY4" s="14">
        <v>43831</v>
      </c>
      <c r="AZ4" s="14">
        <v>43862</v>
      </c>
      <c r="BA4" s="15">
        <v>43891</v>
      </c>
      <c r="BB4" s="15">
        <v>43922</v>
      </c>
      <c r="BC4" s="15">
        <v>43952</v>
      </c>
      <c r="BD4" s="15">
        <v>43983</v>
      </c>
      <c r="BE4" s="15">
        <v>44013</v>
      </c>
      <c r="BF4" s="15">
        <v>44044</v>
      </c>
      <c r="BG4" s="15">
        <v>44075</v>
      </c>
      <c r="BH4" s="15">
        <v>44105</v>
      </c>
      <c r="BI4" s="15">
        <v>44136</v>
      </c>
      <c r="BJ4" s="15">
        <v>44166</v>
      </c>
      <c r="BK4" s="15">
        <v>44197</v>
      </c>
      <c r="BL4" s="15">
        <v>44228</v>
      </c>
      <c r="BM4" s="16">
        <v>44256</v>
      </c>
      <c r="BN4" s="16">
        <v>44287</v>
      </c>
      <c r="BO4" s="16">
        <v>44317</v>
      </c>
      <c r="BP4" s="16">
        <v>44348</v>
      </c>
      <c r="BQ4" s="16">
        <v>44378</v>
      </c>
      <c r="BR4" s="16">
        <v>44409</v>
      </c>
      <c r="BS4" s="16">
        <v>44440</v>
      </c>
      <c r="BT4" s="16">
        <v>44470</v>
      </c>
      <c r="BU4" s="16">
        <v>44501</v>
      </c>
      <c r="BV4" s="16">
        <v>44531</v>
      </c>
      <c r="BW4" s="16">
        <v>44562</v>
      </c>
      <c r="BX4" s="16">
        <v>44593</v>
      </c>
      <c r="BY4" s="14">
        <v>44621</v>
      </c>
      <c r="BZ4" s="14">
        <v>44652</v>
      </c>
      <c r="CA4" s="14">
        <v>44682</v>
      </c>
      <c r="CB4" s="14">
        <v>44713</v>
      </c>
      <c r="CC4" s="14">
        <v>44743</v>
      </c>
      <c r="CD4" s="14">
        <v>44774</v>
      </c>
      <c r="CE4" s="14">
        <v>44805</v>
      </c>
      <c r="CF4" s="14">
        <v>44835</v>
      </c>
      <c r="CG4" s="14">
        <v>44866</v>
      </c>
      <c r="CH4" s="14">
        <v>44896</v>
      </c>
      <c r="CI4" s="14">
        <v>44927</v>
      </c>
      <c r="CJ4" s="14">
        <v>44958</v>
      </c>
    </row>
    <row r="5" spans="1:88" s="39" customFormat="1" x14ac:dyDescent="0.25">
      <c r="B5" s="40" t="s">
        <v>49</v>
      </c>
      <c r="C5" s="40">
        <f>SUM(C23:C32,C35:C47,C50:C62,C65:C77,C80:C92)</f>
        <v>0</v>
      </c>
      <c r="D5" s="40">
        <f t="shared" ref="D5:BO5" si="0">SUM(D23:D32,D35:D47,D50:D62,D65:D77,D80:D92)</f>
        <v>0</v>
      </c>
      <c r="E5" s="40">
        <f t="shared" si="0"/>
        <v>0</v>
      </c>
      <c r="F5" s="40">
        <f t="shared" si="0"/>
        <v>0</v>
      </c>
      <c r="G5" s="40">
        <f t="shared" si="0"/>
        <v>0</v>
      </c>
      <c r="H5" s="40">
        <f t="shared" si="0"/>
        <v>0</v>
      </c>
      <c r="I5" s="40">
        <f t="shared" si="0"/>
        <v>0</v>
      </c>
      <c r="J5" s="40">
        <f t="shared" si="0"/>
        <v>412919.14303452044</v>
      </c>
      <c r="K5" s="40">
        <f t="shared" si="0"/>
        <v>115568.05659807607</v>
      </c>
      <c r="L5" s="40">
        <f t="shared" si="0"/>
        <v>394553.57796602277</v>
      </c>
      <c r="M5" s="40">
        <f t="shared" si="0"/>
        <v>290669.99786900624</v>
      </c>
      <c r="N5" s="40">
        <f t="shared" si="0"/>
        <v>312727.82366543886</v>
      </c>
      <c r="O5" s="40">
        <f t="shared" si="0"/>
        <v>539377.64626924624</v>
      </c>
      <c r="P5" s="40">
        <f t="shared" si="0"/>
        <v>120871.63685288125</v>
      </c>
      <c r="Q5" s="40">
        <f t="shared" si="0"/>
        <v>188103.61713288518</v>
      </c>
      <c r="R5" s="40">
        <f t="shared" si="0"/>
        <v>247701.17173482562</v>
      </c>
      <c r="S5" s="40">
        <f t="shared" si="0"/>
        <v>611043.14012823231</v>
      </c>
      <c r="T5" s="40">
        <f t="shared" si="0"/>
        <v>36490.616386322778</v>
      </c>
      <c r="U5" s="40">
        <f t="shared" si="0"/>
        <v>0</v>
      </c>
      <c r="V5" s="40">
        <f t="shared" si="0"/>
        <v>688179.12166341674</v>
      </c>
      <c r="W5" s="40">
        <f t="shared" si="0"/>
        <v>819281.77007376985</v>
      </c>
      <c r="X5" s="40">
        <f t="shared" si="0"/>
        <v>872055.40153358388</v>
      </c>
      <c r="Y5" s="40">
        <f t="shared" si="0"/>
        <v>1037194.9185696109</v>
      </c>
      <c r="Z5" s="40">
        <f t="shared" si="0"/>
        <v>560352.78262011218</v>
      </c>
      <c r="AA5" s="40">
        <f t="shared" si="0"/>
        <v>162188.49995563269</v>
      </c>
      <c r="AB5" s="40">
        <f t="shared" si="0"/>
        <v>1786442.1105426713</v>
      </c>
      <c r="AC5" s="40">
        <f t="shared" si="0"/>
        <v>68026.781003540018</v>
      </c>
      <c r="AD5" s="40">
        <f t="shared" si="0"/>
        <v>152200.18647603283</v>
      </c>
      <c r="AE5" s="40">
        <f t="shared" si="0"/>
        <v>330238.61078188941</v>
      </c>
      <c r="AF5" s="40">
        <f t="shared" si="0"/>
        <v>669794.12175775447</v>
      </c>
      <c r="AG5" s="40">
        <f t="shared" si="0"/>
        <v>707015.60544701526</v>
      </c>
      <c r="AH5" s="40">
        <f t="shared" si="0"/>
        <v>673817.20264017442</v>
      </c>
      <c r="AI5" s="40">
        <f t="shared" si="0"/>
        <v>634790.84118221886</v>
      </c>
      <c r="AJ5" s="40">
        <f t="shared" si="0"/>
        <v>870817.66286841093</v>
      </c>
      <c r="AK5" s="40">
        <f t="shared" si="0"/>
        <v>1591635.9005052634</v>
      </c>
      <c r="AL5" s="40">
        <f t="shared" si="0"/>
        <v>495876.74812809547</v>
      </c>
      <c r="AM5" s="40">
        <f t="shared" si="0"/>
        <v>838032.35425819026</v>
      </c>
      <c r="AN5" s="40">
        <f t="shared" si="0"/>
        <v>2075008.4743884243</v>
      </c>
      <c r="AO5" s="40">
        <f t="shared" si="0"/>
        <v>4</v>
      </c>
      <c r="AP5" s="40">
        <f t="shared" si="0"/>
        <v>4</v>
      </c>
      <c r="AQ5" s="40">
        <f t="shared" si="0"/>
        <v>4</v>
      </c>
      <c r="AR5" s="40">
        <f t="shared" si="0"/>
        <v>4</v>
      </c>
      <c r="AS5" s="40">
        <f t="shared" si="0"/>
        <v>4</v>
      </c>
      <c r="AT5" s="40">
        <f t="shared" si="0"/>
        <v>4</v>
      </c>
      <c r="AU5" s="40">
        <f t="shared" si="0"/>
        <v>4</v>
      </c>
      <c r="AV5" s="40">
        <f t="shared" si="0"/>
        <v>4</v>
      </c>
      <c r="AW5" s="40">
        <f t="shared" si="0"/>
        <v>4</v>
      </c>
      <c r="AX5" s="40">
        <f t="shared" si="0"/>
        <v>4</v>
      </c>
      <c r="AY5" s="40">
        <f t="shared" si="0"/>
        <v>4</v>
      </c>
      <c r="AZ5" s="40">
        <f t="shared" si="0"/>
        <v>4</v>
      </c>
      <c r="BA5" s="40">
        <f t="shared" si="0"/>
        <v>4</v>
      </c>
      <c r="BB5" s="40">
        <f t="shared" si="0"/>
        <v>4</v>
      </c>
      <c r="BC5" s="40">
        <f t="shared" si="0"/>
        <v>4</v>
      </c>
      <c r="BD5" s="40">
        <f t="shared" si="0"/>
        <v>0</v>
      </c>
      <c r="BE5" s="40">
        <f t="shared" si="0"/>
        <v>0</v>
      </c>
      <c r="BF5" s="40">
        <f t="shared" si="0"/>
        <v>0</v>
      </c>
      <c r="BG5" s="40">
        <f t="shared" si="0"/>
        <v>0</v>
      </c>
      <c r="BH5" s="40">
        <f t="shared" si="0"/>
        <v>0</v>
      </c>
      <c r="BI5" s="40">
        <f t="shared" si="0"/>
        <v>0</v>
      </c>
      <c r="BJ5" s="40">
        <f t="shared" si="0"/>
        <v>0</v>
      </c>
      <c r="BK5" s="40">
        <f t="shared" si="0"/>
        <v>0</v>
      </c>
      <c r="BL5" s="40">
        <f t="shared" si="0"/>
        <v>0</v>
      </c>
      <c r="BM5" s="40">
        <f t="shared" si="0"/>
        <v>0</v>
      </c>
      <c r="BN5" s="40">
        <f t="shared" si="0"/>
        <v>0</v>
      </c>
      <c r="BO5" s="40">
        <f t="shared" si="0"/>
        <v>0</v>
      </c>
      <c r="BP5" s="40">
        <f t="shared" ref="BP5:CH5" si="1">SUM(BP23:BP32,BP35:BP47,BP50:BP62,BP65:BP77,BP80:BP92)</f>
        <v>0</v>
      </c>
      <c r="BQ5" s="40">
        <f t="shared" si="1"/>
        <v>0</v>
      </c>
      <c r="BR5" s="40">
        <f t="shared" si="1"/>
        <v>0</v>
      </c>
      <c r="BS5" s="40">
        <f t="shared" si="1"/>
        <v>0</v>
      </c>
      <c r="BT5" s="40">
        <f t="shared" si="1"/>
        <v>0</v>
      </c>
      <c r="BU5" s="40">
        <f t="shared" si="1"/>
        <v>0</v>
      </c>
      <c r="BV5" s="40">
        <f t="shared" si="1"/>
        <v>0</v>
      </c>
      <c r="BW5" s="40">
        <f t="shared" si="1"/>
        <v>0</v>
      </c>
      <c r="BX5" s="40">
        <f t="shared" si="1"/>
        <v>0</v>
      </c>
      <c r="BY5" s="40">
        <f t="shared" si="1"/>
        <v>0</v>
      </c>
      <c r="BZ5" s="40">
        <f t="shared" si="1"/>
        <v>0</v>
      </c>
      <c r="CA5" s="40">
        <f t="shared" si="1"/>
        <v>0</v>
      </c>
      <c r="CB5" s="40">
        <f t="shared" si="1"/>
        <v>0</v>
      </c>
      <c r="CC5" s="40">
        <f t="shared" si="1"/>
        <v>0</v>
      </c>
      <c r="CD5" s="40">
        <f t="shared" si="1"/>
        <v>0</v>
      </c>
      <c r="CE5" s="40">
        <f t="shared" si="1"/>
        <v>0</v>
      </c>
      <c r="CF5" s="40">
        <f t="shared" si="1"/>
        <v>0</v>
      </c>
      <c r="CG5" s="40">
        <f t="shared" si="1"/>
        <v>0</v>
      </c>
      <c r="CH5" s="40">
        <f t="shared" si="1"/>
        <v>0</v>
      </c>
      <c r="CI5" s="40">
        <f>SUM(CI23:CI32,CI35:CI47,CI50:CI62,CI65:CI77,CI80:CI92)</f>
        <v>0</v>
      </c>
      <c r="CJ5" s="40">
        <f>SUM(CJ23:CJ32,CJ35:CJ47,CJ50:CJ62,CJ65:CJ77,CJ80:CJ92)</f>
        <v>0</v>
      </c>
    </row>
    <row r="6" spans="1:88" s="8" customFormat="1" x14ac:dyDescent="0.25">
      <c r="B6" s="10" t="s">
        <v>50</v>
      </c>
      <c r="C6" s="10">
        <f>SUM(C23:C32)</f>
        <v>0</v>
      </c>
      <c r="D6" s="10">
        <f t="shared" ref="D6:BO6" si="2">SUM(D23:D32)</f>
        <v>0</v>
      </c>
      <c r="E6" s="10">
        <f t="shared" si="2"/>
        <v>0</v>
      </c>
      <c r="F6" s="10">
        <f t="shared" si="2"/>
        <v>0</v>
      </c>
      <c r="G6" s="10">
        <f t="shared" si="2"/>
        <v>0</v>
      </c>
      <c r="H6" s="10">
        <f t="shared" si="2"/>
        <v>0</v>
      </c>
      <c r="I6" s="10">
        <f t="shared" si="2"/>
        <v>0</v>
      </c>
      <c r="J6" s="10">
        <f t="shared" si="2"/>
        <v>354365.34670051694</v>
      </c>
      <c r="K6" s="10">
        <f t="shared" si="2"/>
        <v>112713.30078407997</v>
      </c>
      <c r="L6" s="10">
        <f t="shared" si="2"/>
        <v>394553.57796602277</v>
      </c>
      <c r="M6" s="10">
        <f t="shared" si="2"/>
        <v>290669.99786900624</v>
      </c>
      <c r="N6" s="10">
        <f t="shared" si="2"/>
        <v>292331.3471644324</v>
      </c>
      <c r="O6" s="10">
        <f t="shared" si="2"/>
        <v>539377.64626924624</v>
      </c>
      <c r="P6" s="10">
        <f t="shared" si="2"/>
        <v>72741.412619235954</v>
      </c>
      <c r="Q6" s="10">
        <f t="shared" si="2"/>
        <v>97025.632229975206</v>
      </c>
      <c r="R6" s="10">
        <f t="shared" si="2"/>
        <v>247701.17173482562</v>
      </c>
      <c r="S6" s="10">
        <f t="shared" si="2"/>
        <v>611043.14012823231</v>
      </c>
      <c r="T6" s="10">
        <f t="shared" si="2"/>
        <v>36490.616386322778</v>
      </c>
      <c r="U6" s="10">
        <f t="shared" si="2"/>
        <v>0</v>
      </c>
      <c r="V6" s="10">
        <f t="shared" si="2"/>
        <v>603572.65710872342</v>
      </c>
      <c r="W6" s="10">
        <f t="shared" si="2"/>
        <v>809678.11331111519</v>
      </c>
      <c r="X6" s="10">
        <f t="shared" si="2"/>
        <v>868216.64764355728</v>
      </c>
      <c r="Y6" s="10">
        <f t="shared" si="2"/>
        <v>923990.86264081963</v>
      </c>
      <c r="Z6" s="10">
        <f t="shared" si="2"/>
        <v>222069.6211621243</v>
      </c>
      <c r="AA6" s="10">
        <f t="shared" si="2"/>
        <v>17997.131799093426</v>
      </c>
      <c r="AB6" s="10">
        <f t="shared" si="2"/>
        <v>788333.39410511754</v>
      </c>
      <c r="AC6" s="10">
        <f t="shared" si="2"/>
        <v>2239.3571428373903</v>
      </c>
      <c r="AD6" s="10">
        <f t="shared" si="2"/>
        <v>30234.635093594596</v>
      </c>
      <c r="AE6" s="10">
        <f t="shared" si="2"/>
        <v>145778.68596545866</v>
      </c>
      <c r="AF6" s="10">
        <f t="shared" si="2"/>
        <v>150262.38526124717</v>
      </c>
      <c r="AG6" s="10">
        <f t="shared" si="2"/>
        <v>13143.665581027379</v>
      </c>
      <c r="AH6" s="10">
        <f t="shared" si="2"/>
        <v>57316.276054843533</v>
      </c>
      <c r="AI6" s="10">
        <f t="shared" si="2"/>
        <v>134406.47211216082</v>
      </c>
      <c r="AJ6" s="10">
        <f t="shared" si="2"/>
        <v>95433.791825462657</v>
      </c>
      <c r="AK6" s="10">
        <f t="shared" si="2"/>
        <v>429873.70830492029</v>
      </c>
      <c r="AL6" s="10">
        <f t="shared" si="2"/>
        <v>121825.51219485194</v>
      </c>
      <c r="AM6" s="10">
        <f t="shared" si="2"/>
        <v>411486.40850143606</v>
      </c>
      <c r="AN6" s="10">
        <f t="shared" si="2"/>
        <v>392713.81756966817</v>
      </c>
      <c r="AO6" s="10">
        <f t="shared" si="2"/>
        <v>1</v>
      </c>
      <c r="AP6" s="10">
        <f t="shared" si="2"/>
        <v>1</v>
      </c>
      <c r="AQ6" s="10">
        <f t="shared" si="2"/>
        <v>1</v>
      </c>
      <c r="AR6" s="10">
        <f t="shared" si="2"/>
        <v>1</v>
      </c>
      <c r="AS6" s="10">
        <f t="shared" si="2"/>
        <v>1</v>
      </c>
      <c r="AT6" s="10">
        <f t="shared" si="2"/>
        <v>1</v>
      </c>
      <c r="AU6" s="10">
        <f t="shared" si="2"/>
        <v>1</v>
      </c>
      <c r="AV6" s="10">
        <f t="shared" si="2"/>
        <v>1</v>
      </c>
      <c r="AW6" s="10">
        <f t="shared" si="2"/>
        <v>1</v>
      </c>
      <c r="AX6" s="10">
        <f t="shared" si="2"/>
        <v>1</v>
      </c>
      <c r="AY6" s="10">
        <f t="shared" si="2"/>
        <v>1</v>
      </c>
      <c r="AZ6" s="10">
        <f t="shared" si="2"/>
        <v>1</v>
      </c>
      <c r="BA6" s="10">
        <f t="shared" si="2"/>
        <v>1</v>
      </c>
      <c r="BB6" s="10">
        <f t="shared" si="2"/>
        <v>1</v>
      </c>
      <c r="BC6" s="10">
        <f t="shared" si="2"/>
        <v>1</v>
      </c>
      <c r="BD6" s="10">
        <f t="shared" si="2"/>
        <v>0</v>
      </c>
      <c r="BE6" s="10">
        <f t="shared" si="2"/>
        <v>0</v>
      </c>
      <c r="BF6" s="10">
        <f t="shared" si="2"/>
        <v>0</v>
      </c>
      <c r="BG6" s="10">
        <f t="shared" si="2"/>
        <v>0</v>
      </c>
      <c r="BH6" s="10">
        <f t="shared" si="2"/>
        <v>0</v>
      </c>
      <c r="BI6" s="10">
        <f t="shared" si="2"/>
        <v>0</v>
      </c>
      <c r="BJ6" s="10">
        <f t="shared" si="2"/>
        <v>0</v>
      </c>
      <c r="BK6" s="10">
        <f t="shared" si="2"/>
        <v>0</v>
      </c>
      <c r="BL6" s="10">
        <f t="shared" si="2"/>
        <v>0</v>
      </c>
      <c r="BM6" s="10">
        <f t="shared" si="2"/>
        <v>0</v>
      </c>
      <c r="BN6" s="10">
        <f t="shared" si="2"/>
        <v>0</v>
      </c>
      <c r="BO6" s="10">
        <f t="shared" si="2"/>
        <v>0</v>
      </c>
      <c r="BP6" s="10">
        <f t="shared" ref="BP6:CH6" si="3">SUM(BP23:BP32)</f>
        <v>0</v>
      </c>
      <c r="BQ6" s="10">
        <f t="shared" si="3"/>
        <v>0</v>
      </c>
      <c r="BR6" s="10">
        <f t="shared" si="3"/>
        <v>0</v>
      </c>
      <c r="BS6" s="10">
        <f t="shared" si="3"/>
        <v>0</v>
      </c>
      <c r="BT6" s="10">
        <f t="shared" si="3"/>
        <v>0</v>
      </c>
      <c r="BU6" s="10">
        <f t="shared" si="3"/>
        <v>0</v>
      </c>
      <c r="BV6" s="10">
        <f t="shared" si="3"/>
        <v>0</v>
      </c>
      <c r="BW6" s="10">
        <f t="shared" si="3"/>
        <v>0</v>
      </c>
      <c r="BX6" s="10">
        <f t="shared" si="3"/>
        <v>0</v>
      </c>
      <c r="BY6" s="10">
        <f t="shared" si="3"/>
        <v>0</v>
      </c>
      <c r="BZ6" s="10">
        <f t="shared" si="3"/>
        <v>0</v>
      </c>
      <c r="CA6" s="10">
        <f t="shared" si="3"/>
        <v>0</v>
      </c>
      <c r="CB6" s="10">
        <f t="shared" si="3"/>
        <v>0</v>
      </c>
      <c r="CC6" s="10">
        <f t="shared" si="3"/>
        <v>0</v>
      </c>
      <c r="CD6" s="10">
        <f t="shared" si="3"/>
        <v>0</v>
      </c>
      <c r="CE6" s="10">
        <f t="shared" si="3"/>
        <v>0</v>
      </c>
      <c r="CF6" s="10">
        <f t="shared" si="3"/>
        <v>0</v>
      </c>
      <c r="CG6" s="10">
        <f t="shared" si="3"/>
        <v>0</v>
      </c>
      <c r="CH6" s="10">
        <f t="shared" si="3"/>
        <v>0</v>
      </c>
      <c r="CI6" s="10">
        <f>SUM(CI23:CI32)</f>
        <v>0</v>
      </c>
      <c r="CJ6" s="10">
        <f>SUM(CJ23:CJ32)</f>
        <v>0</v>
      </c>
    </row>
    <row r="7" spans="1:88" s="8" customFormat="1" x14ac:dyDescent="0.25">
      <c r="B7" s="10" t="s">
        <v>51</v>
      </c>
      <c r="C7" s="10">
        <f>SUM(C35:C47,C50:C62,C65:C77,C80:C92)</f>
        <v>0</v>
      </c>
      <c r="D7" s="10">
        <f t="shared" ref="D7:BO7" si="4">SUM(D35:D47,D50:D62,D65:D77,D80:D92)</f>
        <v>0</v>
      </c>
      <c r="E7" s="10">
        <f t="shared" si="4"/>
        <v>0</v>
      </c>
      <c r="F7" s="10">
        <f t="shared" si="4"/>
        <v>0</v>
      </c>
      <c r="G7" s="10">
        <f t="shared" si="4"/>
        <v>0</v>
      </c>
      <c r="H7" s="10">
        <f t="shared" si="4"/>
        <v>0</v>
      </c>
      <c r="I7" s="10">
        <f t="shared" si="4"/>
        <v>0</v>
      </c>
      <c r="J7" s="10">
        <f t="shared" si="4"/>
        <v>58553.796334003528</v>
      </c>
      <c r="K7" s="10">
        <f t="shared" si="4"/>
        <v>2854.7558139961093</v>
      </c>
      <c r="L7" s="10">
        <f t="shared" si="4"/>
        <v>0</v>
      </c>
      <c r="M7" s="10">
        <f t="shared" si="4"/>
        <v>0</v>
      </c>
      <c r="N7" s="10">
        <f t="shared" si="4"/>
        <v>20396.476501006444</v>
      </c>
      <c r="O7" s="10">
        <f t="shared" si="4"/>
        <v>0</v>
      </c>
      <c r="P7" s="10">
        <f t="shared" si="4"/>
        <v>48130.224233645291</v>
      </c>
      <c r="Q7" s="10">
        <f t="shared" si="4"/>
        <v>91077.984902909971</v>
      </c>
      <c r="R7" s="10">
        <f t="shared" si="4"/>
        <v>0</v>
      </c>
      <c r="S7" s="10">
        <f t="shared" si="4"/>
        <v>0</v>
      </c>
      <c r="T7" s="10">
        <f t="shared" si="4"/>
        <v>0</v>
      </c>
      <c r="U7" s="10">
        <f t="shared" si="4"/>
        <v>0</v>
      </c>
      <c r="V7" s="10">
        <f t="shared" si="4"/>
        <v>84606.464554693317</v>
      </c>
      <c r="W7" s="10">
        <f t="shared" si="4"/>
        <v>9603.656762654693</v>
      </c>
      <c r="X7" s="10">
        <f t="shared" si="4"/>
        <v>3838.75389002663</v>
      </c>
      <c r="Y7" s="10">
        <f t="shared" si="4"/>
        <v>113204.05592879133</v>
      </c>
      <c r="Z7" s="10">
        <f t="shared" si="4"/>
        <v>338283.16145798791</v>
      </c>
      <c r="AA7" s="10">
        <f t="shared" si="4"/>
        <v>144191.36815653928</v>
      </c>
      <c r="AB7" s="10">
        <f t="shared" si="4"/>
        <v>998108.71643755399</v>
      </c>
      <c r="AC7" s="10">
        <f t="shared" si="4"/>
        <v>65787.423860702635</v>
      </c>
      <c r="AD7" s="10">
        <f t="shared" si="4"/>
        <v>121965.55138243822</v>
      </c>
      <c r="AE7" s="10">
        <f t="shared" si="4"/>
        <v>184459.92481643072</v>
      </c>
      <c r="AF7" s="10">
        <f t="shared" si="4"/>
        <v>519531.73649650731</v>
      </c>
      <c r="AG7" s="10">
        <f t="shared" si="4"/>
        <v>693871.93986598786</v>
      </c>
      <c r="AH7" s="10">
        <f t="shared" si="4"/>
        <v>616500.92658533098</v>
      </c>
      <c r="AI7" s="10">
        <f t="shared" si="4"/>
        <v>500384.36907005799</v>
      </c>
      <c r="AJ7" s="10">
        <f t="shared" si="4"/>
        <v>775383.87104294822</v>
      </c>
      <c r="AK7" s="10">
        <f t="shared" si="4"/>
        <v>1161762.1922003431</v>
      </c>
      <c r="AL7" s="10">
        <f t="shared" si="4"/>
        <v>374051.23593324347</v>
      </c>
      <c r="AM7" s="10">
        <f t="shared" si="4"/>
        <v>426545.94575675426</v>
      </c>
      <c r="AN7" s="10">
        <f t="shared" si="4"/>
        <v>1682294.6568187559</v>
      </c>
      <c r="AO7" s="10">
        <f t="shared" si="4"/>
        <v>3</v>
      </c>
      <c r="AP7" s="10">
        <f t="shared" si="4"/>
        <v>3</v>
      </c>
      <c r="AQ7" s="10">
        <f t="shared" si="4"/>
        <v>3</v>
      </c>
      <c r="AR7" s="10">
        <f t="shared" si="4"/>
        <v>3</v>
      </c>
      <c r="AS7" s="10">
        <f t="shared" si="4"/>
        <v>3</v>
      </c>
      <c r="AT7" s="10">
        <f t="shared" si="4"/>
        <v>3</v>
      </c>
      <c r="AU7" s="10">
        <f t="shared" si="4"/>
        <v>3</v>
      </c>
      <c r="AV7" s="10">
        <f t="shared" si="4"/>
        <v>3</v>
      </c>
      <c r="AW7" s="10">
        <f t="shared" si="4"/>
        <v>3</v>
      </c>
      <c r="AX7" s="10">
        <f t="shared" si="4"/>
        <v>3</v>
      </c>
      <c r="AY7" s="10">
        <f t="shared" si="4"/>
        <v>3</v>
      </c>
      <c r="AZ7" s="10">
        <f t="shared" si="4"/>
        <v>3</v>
      </c>
      <c r="BA7" s="10">
        <f t="shared" si="4"/>
        <v>3</v>
      </c>
      <c r="BB7" s="10">
        <f t="shared" si="4"/>
        <v>3</v>
      </c>
      <c r="BC7" s="10">
        <f t="shared" si="4"/>
        <v>3</v>
      </c>
      <c r="BD7" s="10">
        <f t="shared" si="4"/>
        <v>0</v>
      </c>
      <c r="BE7" s="10">
        <f t="shared" si="4"/>
        <v>0</v>
      </c>
      <c r="BF7" s="10">
        <f t="shared" si="4"/>
        <v>0</v>
      </c>
      <c r="BG7" s="10">
        <f t="shared" si="4"/>
        <v>0</v>
      </c>
      <c r="BH7" s="10">
        <f t="shared" si="4"/>
        <v>0</v>
      </c>
      <c r="BI7" s="10">
        <f t="shared" si="4"/>
        <v>0</v>
      </c>
      <c r="BJ7" s="10">
        <f t="shared" si="4"/>
        <v>0</v>
      </c>
      <c r="BK7" s="10">
        <f t="shared" si="4"/>
        <v>0</v>
      </c>
      <c r="BL7" s="10">
        <f t="shared" si="4"/>
        <v>0</v>
      </c>
      <c r="BM7" s="10">
        <f t="shared" si="4"/>
        <v>0</v>
      </c>
      <c r="BN7" s="10">
        <f t="shared" si="4"/>
        <v>0</v>
      </c>
      <c r="BO7" s="10">
        <f t="shared" si="4"/>
        <v>0</v>
      </c>
      <c r="BP7" s="10">
        <f t="shared" ref="BP7:CH7" si="5">SUM(BP35:BP47,BP50:BP62,BP65:BP77,BP80:BP92)</f>
        <v>0</v>
      </c>
      <c r="BQ7" s="10">
        <f t="shared" si="5"/>
        <v>0</v>
      </c>
      <c r="BR7" s="10">
        <f t="shared" si="5"/>
        <v>0</v>
      </c>
      <c r="BS7" s="10">
        <f t="shared" si="5"/>
        <v>0</v>
      </c>
      <c r="BT7" s="10">
        <f t="shared" si="5"/>
        <v>0</v>
      </c>
      <c r="BU7" s="10">
        <f t="shared" si="5"/>
        <v>0</v>
      </c>
      <c r="BV7" s="10">
        <f t="shared" si="5"/>
        <v>0</v>
      </c>
      <c r="BW7" s="10">
        <f t="shared" si="5"/>
        <v>0</v>
      </c>
      <c r="BX7" s="10">
        <f t="shared" si="5"/>
        <v>0</v>
      </c>
      <c r="BY7" s="10">
        <f t="shared" si="5"/>
        <v>0</v>
      </c>
      <c r="BZ7" s="10">
        <f t="shared" si="5"/>
        <v>0</v>
      </c>
      <c r="CA7" s="10">
        <f t="shared" si="5"/>
        <v>0</v>
      </c>
      <c r="CB7" s="10">
        <f t="shared" si="5"/>
        <v>0</v>
      </c>
      <c r="CC7" s="10">
        <f t="shared" si="5"/>
        <v>0</v>
      </c>
      <c r="CD7" s="10">
        <f t="shared" si="5"/>
        <v>0</v>
      </c>
      <c r="CE7" s="10">
        <f t="shared" si="5"/>
        <v>0</v>
      </c>
      <c r="CF7" s="10">
        <f t="shared" si="5"/>
        <v>0</v>
      </c>
      <c r="CG7" s="10">
        <f t="shared" si="5"/>
        <v>0</v>
      </c>
      <c r="CH7" s="10">
        <f t="shared" si="5"/>
        <v>0</v>
      </c>
      <c r="CI7" s="10">
        <f>SUM(CI35:CI47,CI50:CI62,CI65:CI77,CI80:CI92)</f>
        <v>0</v>
      </c>
      <c r="CJ7" s="10">
        <f>SUM(CJ35:CJ47,CJ50:CJ62,CJ65:CJ77,CJ80:CJ92)</f>
        <v>0</v>
      </c>
    </row>
    <row r="8" spans="1:88" ht="15.75" thickBot="1" x14ac:dyDescent="0.3"/>
    <row r="9" spans="1:88" s="54" customFormat="1" x14ac:dyDescent="0.25">
      <c r="A9" s="243" t="s">
        <v>57</v>
      </c>
      <c r="B9" s="81" t="s">
        <v>63</v>
      </c>
      <c r="C9" s="61">
        <v>42370</v>
      </c>
      <c r="D9" s="61">
        <v>42401</v>
      </c>
      <c r="E9" s="62">
        <v>42430</v>
      </c>
      <c r="F9" s="62">
        <v>42461</v>
      </c>
      <c r="G9" s="63">
        <v>42491</v>
      </c>
      <c r="H9" s="62">
        <v>42522</v>
      </c>
      <c r="I9" s="62">
        <v>42552</v>
      </c>
      <c r="J9" s="62">
        <v>42583</v>
      </c>
      <c r="K9" s="62">
        <v>42614</v>
      </c>
      <c r="L9" s="62">
        <v>42644</v>
      </c>
      <c r="M9" s="62">
        <v>42675</v>
      </c>
      <c r="N9" s="62">
        <v>42705</v>
      </c>
      <c r="O9" s="62">
        <v>42736</v>
      </c>
      <c r="P9" s="62">
        <v>42767</v>
      </c>
      <c r="Q9" s="64">
        <v>42795</v>
      </c>
      <c r="R9" s="64">
        <v>42826</v>
      </c>
      <c r="S9" s="64">
        <v>42856</v>
      </c>
      <c r="T9" s="64">
        <v>42887</v>
      </c>
      <c r="U9" s="64">
        <v>42917</v>
      </c>
      <c r="V9" s="64">
        <v>42948</v>
      </c>
      <c r="W9" s="64">
        <v>42979</v>
      </c>
      <c r="X9" s="64">
        <v>43009</v>
      </c>
      <c r="Y9" s="64">
        <v>43040</v>
      </c>
      <c r="Z9" s="64">
        <v>43070</v>
      </c>
      <c r="AA9" s="64">
        <v>43101</v>
      </c>
      <c r="AB9" s="64">
        <v>43132</v>
      </c>
      <c r="AC9" s="61">
        <v>43160</v>
      </c>
      <c r="AD9" s="61">
        <v>43191</v>
      </c>
      <c r="AE9" s="61">
        <v>43221</v>
      </c>
      <c r="AF9" s="61">
        <v>43252</v>
      </c>
      <c r="AG9" s="61">
        <v>43282</v>
      </c>
      <c r="AH9" s="61">
        <v>43313</v>
      </c>
      <c r="AI9" s="61">
        <v>43344</v>
      </c>
      <c r="AJ9" s="61">
        <v>43374</v>
      </c>
      <c r="AK9" s="61">
        <v>43405</v>
      </c>
      <c r="AL9" s="61">
        <v>43435</v>
      </c>
      <c r="AM9" s="61">
        <v>43466</v>
      </c>
      <c r="AN9" s="61">
        <v>43497</v>
      </c>
      <c r="AO9" s="62">
        <v>43525</v>
      </c>
      <c r="AP9" s="62">
        <v>43556</v>
      </c>
      <c r="AQ9" s="62">
        <v>43586</v>
      </c>
      <c r="AR9" s="62">
        <v>43617</v>
      </c>
      <c r="AS9" s="62">
        <v>43647</v>
      </c>
      <c r="AT9" s="62">
        <v>43678</v>
      </c>
      <c r="AU9" s="62">
        <v>43709</v>
      </c>
      <c r="AV9" s="62">
        <v>43739</v>
      </c>
      <c r="AW9" s="62">
        <v>43770</v>
      </c>
      <c r="AX9" s="62">
        <v>43800</v>
      </c>
      <c r="AY9" s="62">
        <v>43831</v>
      </c>
      <c r="AZ9" s="62">
        <v>43862</v>
      </c>
      <c r="BA9" s="64">
        <v>43891</v>
      </c>
      <c r="BB9" s="64">
        <v>43922</v>
      </c>
      <c r="BC9" s="64">
        <v>43952</v>
      </c>
      <c r="BD9" s="64">
        <v>43983</v>
      </c>
      <c r="BE9" s="64">
        <v>44013</v>
      </c>
      <c r="BF9" s="64">
        <v>44044</v>
      </c>
      <c r="BG9" s="64">
        <v>44075</v>
      </c>
      <c r="BH9" s="64">
        <v>44105</v>
      </c>
      <c r="BI9" s="64">
        <v>44136</v>
      </c>
      <c r="BJ9" s="64">
        <v>44166</v>
      </c>
      <c r="BK9" s="64">
        <v>44197</v>
      </c>
      <c r="BL9" s="64">
        <v>44228</v>
      </c>
      <c r="BM9" s="61">
        <v>44256</v>
      </c>
      <c r="BN9" s="61">
        <v>44287</v>
      </c>
      <c r="BO9" s="61">
        <v>44317</v>
      </c>
      <c r="BP9" s="61">
        <v>44348</v>
      </c>
      <c r="BQ9" s="61">
        <v>44378</v>
      </c>
      <c r="BR9" s="61">
        <v>44409</v>
      </c>
      <c r="BS9" s="61">
        <v>44440</v>
      </c>
      <c r="BT9" s="61">
        <v>44470</v>
      </c>
      <c r="BU9" s="61">
        <v>44501</v>
      </c>
      <c r="BV9" s="61">
        <v>44531</v>
      </c>
      <c r="BW9" s="61">
        <v>44562</v>
      </c>
      <c r="BX9" s="61">
        <v>44593</v>
      </c>
      <c r="BY9" s="62">
        <v>44621</v>
      </c>
      <c r="BZ9" s="62">
        <v>44652</v>
      </c>
      <c r="CA9" s="62">
        <v>44682</v>
      </c>
      <c r="CB9" s="62">
        <v>44713</v>
      </c>
      <c r="CC9" s="62">
        <v>44743</v>
      </c>
      <c r="CD9" s="62">
        <v>44774</v>
      </c>
      <c r="CE9" s="62">
        <v>44805</v>
      </c>
      <c r="CF9" s="62">
        <v>44835</v>
      </c>
      <c r="CG9" s="62">
        <v>44866</v>
      </c>
      <c r="CH9" s="62">
        <v>44896</v>
      </c>
      <c r="CI9" s="62">
        <v>44927</v>
      </c>
      <c r="CJ9" s="62">
        <v>44958</v>
      </c>
    </row>
    <row r="10" spans="1:88" s="54" customFormat="1" x14ac:dyDescent="0.25">
      <c r="A10" s="244"/>
      <c r="B10" s="18" t="s">
        <v>36</v>
      </c>
      <c r="C10" s="48">
        <f>SUM(C23:C32)</f>
        <v>0</v>
      </c>
      <c r="D10" s="48">
        <f>SUM(D23:D32)</f>
        <v>0</v>
      </c>
      <c r="E10" s="48">
        <f>ROUND(SUM(E23:E32),2)</f>
        <v>0</v>
      </c>
      <c r="F10" s="48">
        <f t="shared" ref="F10:AK10" si="6">SUM(F23:F32)</f>
        <v>0</v>
      </c>
      <c r="G10" s="48">
        <f t="shared" si="6"/>
        <v>0</v>
      </c>
      <c r="H10" s="48">
        <f t="shared" si="6"/>
        <v>0</v>
      </c>
      <c r="I10" s="48">
        <f t="shared" si="6"/>
        <v>0</v>
      </c>
      <c r="J10" s="48">
        <f t="shared" si="6"/>
        <v>354365.34670051694</v>
      </c>
      <c r="K10" s="48">
        <f t="shared" si="6"/>
        <v>112713.30078407997</v>
      </c>
      <c r="L10" s="48">
        <f t="shared" si="6"/>
        <v>394553.57796602277</v>
      </c>
      <c r="M10" s="48">
        <f t="shared" si="6"/>
        <v>290669.99786900624</v>
      </c>
      <c r="N10" s="48">
        <f t="shared" si="6"/>
        <v>292331.3471644324</v>
      </c>
      <c r="O10" s="48">
        <f t="shared" si="6"/>
        <v>539377.64626924624</v>
      </c>
      <c r="P10" s="48">
        <f t="shared" si="6"/>
        <v>72741.412619235954</v>
      </c>
      <c r="Q10" s="48">
        <f t="shared" si="6"/>
        <v>97025.632229975206</v>
      </c>
      <c r="R10" s="48">
        <f t="shared" si="6"/>
        <v>247701.17173482562</v>
      </c>
      <c r="S10" s="48">
        <f t="shared" si="6"/>
        <v>611043.14012823231</v>
      </c>
      <c r="T10" s="48">
        <f t="shared" si="6"/>
        <v>36490.616386322778</v>
      </c>
      <c r="U10" s="48">
        <f t="shared" si="6"/>
        <v>0</v>
      </c>
      <c r="V10" s="48">
        <f t="shared" si="6"/>
        <v>603572.65710872342</v>
      </c>
      <c r="W10" s="48">
        <f t="shared" si="6"/>
        <v>809678.11331111519</v>
      </c>
      <c r="X10" s="48">
        <f t="shared" si="6"/>
        <v>868216.64764355728</v>
      </c>
      <c r="Y10" s="48">
        <f t="shared" si="6"/>
        <v>923990.86264081963</v>
      </c>
      <c r="Z10" s="48">
        <f t="shared" si="6"/>
        <v>222069.6211621243</v>
      </c>
      <c r="AA10" s="48">
        <f t="shared" si="6"/>
        <v>17997.131799093426</v>
      </c>
      <c r="AB10" s="48">
        <f t="shared" si="6"/>
        <v>788333.39410511754</v>
      </c>
      <c r="AC10" s="48">
        <f t="shared" si="6"/>
        <v>2239.3571428373903</v>
      </c>
      <c r="AD10" s="48">
        <f t="shared" si="6"/>
        <v>30234.635093594596</v>
      </c>
      <c r="AE10" s="48">
        <f t="shared" si="6"/>
        <v>145778.68596545866</v>
      </c>
      <c r="AF10" s="48">
        <f t="shared" si="6"/>
        <v>150262.38526124717</v>
      </c>
      <c r="AG10" s="48">
        <f t="shared" si="6"/>
        <v>13143.665581027379</v>
      </c>
      <c r="AH10" s="48">
        <f t="shared" si="6"/>
        <v>57316.276054843533</v>
      </c>
      <c r="AI10" s="48">
        <f t="shared" si="6"/>
        <v>134406.47211216082</v>
      </c>
      <c r="AJ10" s="48">
        <f t="shared" si="6"/>
        <v>95433.791825462657</v>
      </c>
      <c r="AK10" s="48">
        <f t="shared" si="6"/>
        <v>429873.70830492029</v>
      </c>
      <c r="AL10" s="48">
        <f t="shared" ref="AL10:BQ10" si="7">SUM(AL23:AL32)</f>
        <v>121825.51219485194</v>
      </c>
      <c r="AM10" s="48">
        <f t="shared" si="7"/>
        <v>411486.40850143606</v>
      </c>
      <c r="AN10" s="48">
        <f t="shared" si="7"/>
        <v>392713.81756966817</v>
      </c>
      <c r="AO10" s="48">
        <f t="shared" si="7"/>
        <v>1</v>
      </c>
      <c r="AP10" s="48">
        <f t="shared" si="7"/>
        <v>1</v>
      </c>
      <c r="AQ10" s="48">
        <f t="shared" si="7"/>
        <v>1</v>
      </c>
      <c r="AR10" s="48">
        <f t="shared" si="7"/>
        <v>1</v>
      </c>
      <c r="AS10" s="48">
        <f t="shared" si="7"/>
        <v>1</v>
      </c>
      <c r="AT10" s="48">
        <f t="shared" si="7"/>
        <v>1</v>
      </c>
      <c r="AU10" s="48">
        <f t="shared" si="7"/>
        <v>1</v>
      </c>
      <c r="AV10" s="48">
        <f t="shared" si="7"/>
        <v>1</v>
      </c>
      <c r="AW10" s="48">
        <f t="shared" si="7"/>
        <v>1</v>
      </c>
      <c r="AX10" s="48">
        <f t="shared" si="7"/>
        <v>1</v>
      </c>
      <c r="AY10" s="48">
        <f t="shared" si="7"/>
        <v>1</v>
      </c>
      <c r="AZ10" s="48">
        <f t="shared" si="7"/>
        <v>1</v>
      </c>
      <c r="BA10" s="48">
        <f t="shared" si="7"/>
        <v>1</v>
      </c>
      <c r="BB10" s="48">
        <f t="shared" si="7"/>
        <v>1</v>
      </c>
      <c r="BC10" s="48">
        <f t="shared" si="7"/>
        <v>1</v>
      </c>
      <c r="BD10" s="48">
        <f t="shared" si="7"/>
        <v>0</v>
      </c>
      <c r="BE10" s="48">
        <f t="shared" si="7"/>
        <v>0</v>
      </c>
      <c r="BF10" s="48">
        <f t="shared" si="7"/>
        <v>0</v>
      </c>
      <c r="BG10" s="48">
        <f t="shared" si="7"/>
        <v>0</v>
      </c>
      <c r="BH10" s="48">
        <f t="shared" si="7"/>
        <v>0</v>
      </c>
      <c r="BI10" s="48">
        <f t="shared" si="7"/>
        <v>0</v>
      </c>
      <c r="BJ10" s="48">
        <f t="shared" si="7"/>
        <v>0</v>
      </c>
      <c r="BK10" s="48">
        <f t="shared" si="7"/>
        <v>0</v>
      </c>
      <c r="BL10" s="48">
        <f t="shared" si="7"/>
        <v>0</v>
      </c>
      <c r="BM10" s="48">
        <f t="shared" si="7"/>
        <v>0</v>
      </c>
      <c r="BN10" s="48">
        <f t="shared" si="7"/>
        <v>0</v>
      </c>
      <c r="BO10" s="48">
        <f t="shared" si="7"/>
        <v>0</v>
      </c>
      <c r="BP10" s="48">
        <f t="shared" si="7"/>
        <v>0</v>
      </c>
      <c r="BQ10" s="48">
        <f t="shared" si="7"/>
        <v>0</v>
      </c>
      <c r="BR10" s="48">
        <f t="shared" ref="BR10:CJ10" si="8">SUM(BR23:BR32)</f>
        <v>0</v>
      </c>
      <c r="BS10" s="48">
        <f t="shared" si="8"/>
        <v>0</v>
      </c>
      <c r="BT10" s="48">
        <f t="shared" si="8"/>
        <v>0</v>
      </c>
      <c r="BU10" s="48">
        <f t="shared" si="8"/>
        <v>0</v>
      </c>
      <c r="BV10" s="48">
        <f t="shared" si="8"/>
        <v>0</v>
      </c>
      <c r="BW10" s="48">
        <f t="shared" si="8"/>
        <v>0</v>
      </c>
      <c r="BX10" s="48">
        <f t="shared" si="8"/>
        <v>0</v>
      </c>
      <c r="BY10" s="48">
        <f t="shared" si="8"/>
        <v>0</v>
      </c>
      <c r="BZ10" s="48">
        <f t="shared" si="8"/>
        <v>0</v>
      </c>
      <c r="CA10" s="48">
        <f t="shared" si="8"/>
        <v>0</v>
      </c>
      <c r="CB10" s="48">
        <f t="shared" si="8"/>
        <v>0</v>
      </c>
      <c r="CC10" s="48">
        <f t="shared" si="8"/>
        <v>0</v>
      </c>
      <c r="CD10" s="48">
        <f t="shared" si="8"/>
        <v>0</v>
      </c>
      <c r="CE10" s="48">
        <f t="shared" si="8"/>
        <v>0</v>
      </c>
      <c r="CF10" s="48">
        <f t="shared" si="8"/>
        <v>0</v>
      </c>
      <c r="CG10" s="48">
        <f t="shared" si="8"/>
        <v>0</v>
      </c>
      <c r="CH10" s="48">
        <f t="shared" si="8"/>
        <v>0</v>
      </c>
      <c r="CI10" s="48">
        <f t="shared" si="8"/>
        <v>0</v>
      </c>
      <c r="CJ10" s="48">
        <f t="shared" si="8"/>
        <v>0</v>
      </c>
    </row>
    <row r="11" spans="1:88" s="54" customFormat="1" x14ac:dyDescent="0.25">
      <c r="A11" s="244"/>
      <c r="B11" s="18" t="s">
        <v>37</v>
      </c>
      <c r="C11" s="48">
        <f>SUM(C35:C47)</f>
        <v>0</v>
      </c>
      <c r="D11" s="48">
        <f>SUM(D35:D47)</f>
        <v>0</v>
      </c>
      <c r="E11" s="48">
        <f>ROUND(SUM(E35:E47),2)</f>
        <v>0</v>
      </c>
      <c r="F11" s="48">
        <f t="shared" ref="F11:AK11" si="9">SUM(F35:F47)</f>
        <v>0</v>
      </c>
      <c r="G11" s="48">
        <f t="shared" si="9"/>
        <v>0</v>
      </c>
      <c r="H11" s="48">
        <f t="shared" si="9"/>
        <v>0</v>
      </c>
      <c r="I11" s="48">
        <f t="shared" si="9"/>
        <v>0</v>
      </c>
      <c r="J11" s="48">
        <f t="shared" si="9"/>
        <v>0</v>
      </c>
      <c r="K11" s="48">
        <f t="shared" si="9"/>
        <v>0</v>
      </c>
      <c r="L11" s="48">
        <f t="shared" si="9"/>
        <v>0</v>
      </c>
      <c r="M11" s="48">
        <f t="shared" si="9"/>
        <v>0</v>
      </c>
      <c r="N11" s="48">
        <f t="shared" si="9"/>
        <v>20396.476501006444</v>
      </c>
      <c r="O11" s="48">
        <f t="shared" si="9"/>
        <v>0</v>
      </c>
      <c r="P11" s="48">
        <f t="shared" si="9"/>
        <v>48130.224233645291</v>
      </c>
      <c r="Q11" s="48">
        <f t="shared" si="9"/>
        <v>91077.984902909971</v>
      </c>
      <c r="R11" s="48">
        <f t="shared" si="9"/>
        <v>0</v>
      </c>
      <c r="S11" s="48">
        <f t="shared" si="9"/>
        <v>0</v>
      </c>
      <c r="T11" s="48">
        <f t="shared" si="9"/>
        <v>0</v>
      </c>
      <c r="U11" s="48">
        <f t="shared" si="9"/>
        <v>0</v>
      </c>
      <c r="V11" s="48">
        <f t="shared" si="9"/>
        <v>84606.464554693317</v>
      </c>
      <c r="W11" s="48">
        <f t="shared" si="9"/>
        <v>0</v>
      </c>
      <c r="X11" s="48">
        <f t="shared" si="9"/>
        <v>3375.4624725952272</v>
      </c>
      <c r="Y11" s="48">
        <f t="shared" si="9"/>
        <v>12822.65456322803</v>
      </c>
      <c r="Z11" s="48">
        <f t="shared" si="9"/>
        <v>64156.118452172916</v>
      </c>
      <c r="AA11" s="48">
        <f t="shared" si="9"/>
        <v>27481.083983724606</v>
      </c>
      <c r="AB11" s="48">
        <f t="shared" si="9"/>
        <v>691622.78692884033</v>
      </c>
      <c r="AC11" s="48">
        <f t="shared" si="9"/>
        <v>44563.966975432952</v>
      </c>
      <c r="AD11" s="48">
        <f t="shared" si="9"/>
        <v>70865.198416304134</v>
      </c>
      <c r="AE11" s="48">
        <f t="shared" si="9"/>
        <v>63868.008862681767</v>
      </c>
      <c r="AF11" s="48">
        <f t="shared" si="9"/>
        <v>188485.00521250648</v>
      </c>
      <c r="AG11" s="48">
        <f t="shared" si="9"/>
        <v>453560.48783432075</v>
      </c>
      <c r="AH11" s="48">
        <f t="shared" si="9"/>
        <v>180219.86589350493</v>
      </c>
      <c r="AI11" s="48">
        <f t="shared" si="9"/>
        <v>422553.13736911333</v>
      </c>
      <c r="AJ11" s="48">
        <f t="shared" si="9"/>
        <v>588620.82534075656</v>
      </c>
      <c r="AK11" s="48">
        <f t="shared" si="9"/>
        <v>1161762.1922003431</v>
      </c>
      <c r="AL11" s="48">
        <f t="shared" ref="AL11:BQ11" si="10">SUM(AL35:AL47)</f>
        <v>125199.44062120788</v>
      </c>
      <c r="AM11" s="48">
        <f t="shared" si="10"/>
        <v>297065.57323051192</v>
      </c>
      <c r="AN11" s="48">
        <f t="shared" si="10"/>
        <v>1224854.6949198958</v>
      </c>
      <c r="AO11" s="48">
        <f t="shared" si="10"/>
        <v>1</v>
      </c>
      <c r="AP11" s="48">
        <f t="shared" si="10"/>
        <v>1</v>
      </c>
      <c r="AQ11" s="48">
        <f t="shared" si="10"/>
        <v>1</v>
      </c>
      <c r="AR11" s="48">
        <f t="shared" si="10"/>
        <v>1</v>
      </c>
      <c r="AS11" s="48">
        <f t="shared" si="10"/>
        <v>1</v>
      </c>
      <c r="AT11" s="48">
        <f t="shared" si="10"/>
        <v>1</v>
      </c>
      <c r="AU11" s="48">
        <f t="shared" si="10"/>
        <v>1</v>
      </c>
      <c r="AV11" s="48">
        <f t="shared" si="10"/>
        <v>1</v>
      </c>
      <c r="AW11" s="48">
        <f t="shared" si="10"/>
        <v>1</v>
      </c>
      <c r="AX11" s="48">
        <f t="shared" si="10"/>
        <v>1</v>
      </c>
      <c r="AY11" s="48">
        <f t="shared" si="10"/>
        <v>1</v>
      </c>
      <c r="AZ11" s="48">
        <f t="shared" si="10"/>
        <v>1</v>
      </c>
      <c r="BA11" s="48">
        <f t="shared" si="10"/>
        <v>1</v>
      </c>
      <c r="BB11" s="48">
        <f t="shared" si="10"/>
        <v>1</v>
      </c>
      <c r="BC11" s="48">
        <f t="shared" si="10"/>
        <v>1</v>
      </c>
      <c r="BD11" s="48">
        <f t="shared" si="10"/>
        <v>0</v>
      </c>
      <c r="BE11" s="48">
        <f t="shared" si="10"/>
        <v>0</v>
      </c>
      <c r="BF11" s="48">
        <f t="shared" si="10"/>
        <v>0</v>
      </c>
      <c r="BG11" s="48">
        <f t="shared" si="10"/>
        <v>0</v>
      </c>
      <c r="BH11" s="48">
        <f t="shared" si="10"/>
        <v>0</v>
      </c>
      <c r="BI11" s="48">
        <f t="shared" si="10"/>
        <v>0</v>
      </c>
      <c r="BJ11" s="48">
        <f t="shared" si="10"/>
        <v>0</v>
      </c>
      <c r="BK11" s="48">
        <f t="shared" si="10"/>
        <v>0</v>
      </c>
      <c r="BL11" s="48">
        <f t="shared" si="10"/>
        <v>0</v>
      </c>
      <c r="BM11" s="48">
        <f t="shared" si="10"/>
        <v>0</v>
      </c>
      <c r="BN11" s="48">
        <f t="shared" si="10"/>
        <v>0</v>
      </c>
      <c r="BO11" s="48">
        <f t="shared" si="10"/>
        <v>0</v>
      </c>
      <c r="BP11" s="48">
        <f t="shared" si="10"/>
        <v>0</v>
      </c>
      <c r="BQ11" s="48">
        <f t="shared" si="10"/>
        <v>0</v>
      </c>
      <c r="BR11" s="48">
        <f t="shared" ref="BR11:CJ11" si="11">SUM(BR35:BR47)</f>
        <v>0</v>
      </c>
      <c r="BS11" s="48">
        <f t="shared" si="11"/>
        <v>0</v>
      </c>
      <c r="BT11" s="48">
        <f t="shared" si="11"/>
        <v>0</v>
      </c>
      <c r="BU11" s="48">
        <f t="shared" si="11"/>
        <v>0</v>
      </c>
      <c r="BV11" s="48">
        <f t="shared" si="11"/>
        <v>0</v>
      </c>
      <c r="BW11" s="48">
        <f t="shared" si="11"/>
        <v>0</v>
      </c>
      <c r="BX11" s="48">
        <f t="shared" si="11"/>
        <v>0</v>
      </c>
      <c r="BY11" s="48">
        <f t="shared" si="11"/>
        <v>0</v>
      </c>
      <c r="BZ11" s="48">
        <f t="shared" si="11"/>
        <v>0</v>
      </c>
      <c r="CA11" s="48">
        <f t="shared" si="11"/>
        <v>0</v>
      </c>
      <c r="CB11" s="48">
        <f t="shared" si="11"/>
        <v>0</v>
      </c>
      <c r="CC11" s="48">
        <f t="shared" si="11"/>
        <v>0</v>
      </c>
      <c r="CD11" s="48">
        <f t="shared" si="11"/>
        <v>0</v>
      </c>
      <c r="CE11" s="48">
        <f t="shared" si="11"/>
        <v>0</v>
      </c>
      <c r="CF11" s="48">
        <f t="shared" si="11"/>
        <v>0</v>
      </c>
      <c r="CG11" s="48">
        <f t="shared" si="11"/>
        <v>0</v>
      </c>
      <c r="CH11" s="48">
        <f t="shared" si="11"/>
        <v>0</v>
      </c>
      <c r="CI11" s="48">
        <f t="shared" si="11"/>
        <v>0</v>
      </c>
      <c r="CJ11" s="48">
        <f t="shared" si="11"/>
        <v>0</v>
      </c>
    </row>
    <row r="12" spans="1:88" s="54" customFormat="1" x14ac:dyDescent="0.25">
      <c r="A12" s="244"/>
      <c r="B12" s="18" t="s">
        <v>38</v>
      </c>
      <c r="C12" s="48">
        <f>SUM(C50:C62)</f>
        <v>0</v>
      </c>
      <c r="D12" s="48">
        <f>SUM(D50:D62)</f>
        <v>0</v>
      </c>
      <c r="E12" s="48">
        <f>ROUND(SUM(E50:E62),2)</f>
        <v>0</v>
      </c>
      <c r="F12" s="48">
        <f t="shared" ref="F12:AK12" si="12">SUM(F50:F62)</f>
        <v>0</v>
      </c>
      <c r="G12" s="48">
        <f t="shared" si="12"/>
        <v>0</v>
      </c>
      <c r="H12" s="48">
        <f t="shared" si="12"/>
        <v>0</v>
      </c>
      <c r="I12" s="48">
        <f t="shared" si="12"/>
        <v>0</v>
      </c>
      <c r="J12" s="48">
        <f t="shared" si="12"/>
        <v>58553.796334003528</v>
      </c>
      <c r="K12" s="48">
        <f t="shared" si="12"/>
        <v>2854.7558139961093</v>
      </c>
      <c r="L12" s="48">
        <f t="shared" si="12"/>
        <v>0</v>
      </c>
      <c r="M12" s="48">
        <f t="shared" si="12"/>
        <v>0</v>
      </c>
      <c r="N12" s="48">
        <f t="shared" si="12"/>
        <v>0</v>
      </c>
      <c r="O12" s="48">
        <f t="shared" si="12"/>
        <v>0</v>
      </c>
      <c r="P12" s="48">
        <f t="shared" si="12"/>
        <v>0</v>
      </c>
      <c r="Q12" s="48">
        <f t="shared" si="12"/>
        <v>0</v>
      </c>
      <c r="R12" s="48">
        <f t="shared" si="12"/>
        <v>0</v>
      </c>
      <c r="S12" s="48">
        <f t="shared" si="12"/>
        <v>0</v>
      </c>
      <c r="T12" s="48">
        <f t="shared" si="12"/>
        <v>0</v>
      </c>
      <c r="U12" s="48">
        <f t="shared" si="12"/>
        <v>0</v>
      </c>
      <c r="V12" s="48">
        <f t="shared" si="12"/>
        <v>0</v>
      </c>
      <c r="W12" s="48">
        <f t="shared" si="12"/>
        <v>9603.656762654693</v>
      </c>
      <c r="X12" s="48">
        <f t="shared" si="12"/>
        <v>463.29141743140264</v>
      </c>
      <c r="Y12" s="48">
        <f t="shared" si="12"/>
        <v>100381.4013655633</v>
      </c>
      <c r="Z12" s="48">
        <f t="shared" si="12"/>
        <v>274127.04300581501</v>
      </c>
      <c r="AA12" s="48">
        <f t="shared" si="12"/>
        <v>33671.399615728718</v>
      </c>
      <c r="AB12" s="48">
        <f t="shared" si="12"/>
        <v>284529.97560471506</v>
      </c>
      <c r="AC12" s="48">
        <f t="shared" si="12"/>
        <v>21223.456885269679</v>
      </c>
      <c r="AD12" s="48">
        <f t="shared" si="12"/>
        <v>51100.352966134087</v>
      </c>
      <c r="AE12" s="48">
        <f t="shared" si="12"/>
        <v>120591.91595374893</v>
      </c>
      <c r="AF12" s="48">
        <f t="shared" si="12"/>
        <v>331046.73128400079</v>
      </c>
      <c r="AG12" s="48">
        <f t="shared" si="12"/>
        <v>186974.16380776785</v>
      </c>
      <c r="AH12" s="48">
        <f t="shared" si="12"/>
        <v>155772.2670762034</v>
      </c>
      <c r="AI12" s="48">
        <f t="shared" si="12"/>
        <v>31656.10459980274</v>
      </c>
      <c r="AJ12" s="48">
        <f t="shared" si="12"/>
        <v>84038.235440597389</v>
      </c>
      <c r="AK12" s="48">
        <f t="shared" si="12"/>
        <v>0</v>
      </c>
      <c r="AL12" s="48">
        <f t="shared" ref="AL12:BQ12" si="13">SUM(AL50:AL62)</f>
        <v>248851.79531203563</v>
      </c>
      <c r="AM12" s="48">
        <f t="shared" si="13"/>
        <v>128644.90927555533</v>
      </c>
      <c r="AN12" s="48">
        <f t="shared" si="13"/>
        <v>450808.08963271038</v>
      </c>
      <c r="AO12" s="48">
        <f t="shared" si="13"/>
        <v>1</v>
      </c>
      <c r="AP12" s="48">
        <f t="shared" si="13"/>
        <v>1</v>
      </c>
      <c r="AQ12" s="48">
        <f t="shared" si="13"/>
        <v>1</v>
      </c>
      <c r="AR12" s="48">
        <f t="shared" si="13"/>
        <v>1</v>
      </c>
      <c r="AS12" s="48">
        <f t="shared" si="13"/>
        <v>1</v>
      </c>
      <c r="AT12" s="48">
        <f t="shared" si="13"/>
        <v>1</v>
      </c>
      <c r="AU12" s="48">
        <f t="shared" si="13"/>
        <v>1</v>
      </c>
      <c r="AV12" s="48">
        <f t="shared" si="13"/>
        <v>1</v>
      </c>
      <c r="AW12" s="48">
        <f t="shared" si="13"/>
        <v>1</v>
      </c>
      <c r="AX12" s="48">
        <f t="shared" si="13"/>
        <v>1</v>
      </c>
      <c r="AY12" s="48">
        <f t="shared" si="13"/>
        <v>1</v>
      </c>
      <c r="AZ12" s="48">
        <f t="shared" si="13"/>
        <v>1</v>
      </c>
      <c r="BA12" s="48">
        <f t="shared" si="13"/>
        <v>1</v>
      </c>
      <c r="BB12" s="48">
        <f t="shared" si="13"/>
        <v>1</v>
      </c>
      <c r="BC12" s="48">
        <f t="shared" si="13"/>
        <v>1</v>
      </c>
      <c r="BD12" s="48">
        <f t="shared" si="13"/>
        <v>0</v>
      </c>
      <c r="BE12" s="48">
        <f t="shared" si="13"/>
        <v>0</v>
      </c>
      <c r="BF12" s="48">
        <f t="shared" si="13"/>
        <v>0</v>
      </c>
      <c r="BG12" s="48">
        <f t="shared" si="13"/>
        <v>0</v>
      </c>
      <c r="BH12" s="48">
        <f t="shared" si="13"/>
        <v>0</v>
      </c>
      <c r="BI12" s="48">
        <f t="shared" si="13"/>
        <v>0</v>
      </c>
      <c r="BJ12" s="48">
        <f t="shared" si="13"/>
        <v>0</v>
      </c>
      <c r="BK12" s="48">
        <f t="shared" si="13"/>
        <v>0</v>
      </c>
      <c r="BL12" s="48">
        <f t="shared" si="13"/>
        <v>0</v>
      </c>
      <c r="BM12" s="48">
        <f t="shared" si="13"/>
        <v>0</v>
      </c>
      <c r="BN12" s="48">
        <f t="shared" si="13"/>
        <v>0</v>
      </c>
      <c r="BO12" s="48">
        <f t="shared" si="13"/>
        <v>0</v>
      </c>
      <c r="BP12" s="48">
        <f t="shared" si="13"/>
        <v>0</v>
      </c>
      <c r="BQ12" s="48">
        <f t="shared" si="13"/>
        <v>0</v>
      </c>
      <c r="BR12" s="48">
        <f t="shared" ref="BR12:CJ12" si="14">SUM(BR50:BR62)</f>
        <v>0</v>
      </c>
      <c r="BS12" s="48">
        <f t="shared" si="14"/>
        <v>0</v>
      </c>
      <c r="BT12" s="48">
        <f t="shared" si="14"/>
        <v>0</v>
      </c>
      <c r="BU12" s="48">
        <f t="shared" si="14"/>
        <v>0</v>
      </c>
      <c r="BV12" s="48">
        <f t="shared" si="14"/>
        <v>0</v>
      </c>
      <c r="BW12" s="48">
        <f t="shared" si="14"/>
        <v>0</v>
      </c>
      <c r="BX12" s="48">
        <f t="shared" si="14"/>
        <v>0</v>
      </c>
      <c r="BY12" s="48">
        <f t="shared" si="14"/>
        <v>0</v>
      </c>
      <c r="BZ12" s="48">
        <f t="shared" si="14"/>
        <v>0</v>
      </c>
      <c r="CA12" s="48">
        <f t="shared" si="14"/>
        <v>0</v>
      </c>
      <c r="CB12" s="48">
        <f t="shared" si="14"/>
        <v>0</v>
      </c>
      <c r="CC12" s="48">
        <f t="shared" si="14"/>
        <v>0</v>
      </c>
      <c r="CD12" s="48">
        <f t="shared" si="14"/>
        <v>0</v>
      </c>
      <c r="CE12" s="48">
        <f t="shared" si="14"/>
        <v>0</v>
      </c>
      <c r="CF12" s="48">
        <f t="shared" si="14"/>
        <v>0</v>
      </c>
      <c r="CG12" s="48">
        <f t="shared" si="14"/>
        <v>0</v>
      </c>
      <c r="CH12" s="48">
        <f t="shared" si="14"/>
        <v>0</v>
      </c>
      <c r="CI12" s="48">
        <f t="shared" si="14"/>
        <v>0</v>
      </c>
      <c r="CJ12" s="48">
        <f t="shared" si="14"/>
        <v>0</v>
      </c>
    </row>
    <row r="13" spans="1:88" s="54" customFormat="1" x14ac:dyDescent="0.25">
      <c r="A13" s="244"/>
      <c r="B13" s="18" t="s">
        <v>39</v>
      </c>
      <c r="C13" s="48">
        <f>SUM(C65:C77)</f>
        <v>0</v>
      </c>
      <c r="D13" s="48">
        <f>SUM(D65:D77)</f>
        <v>0</v>
      </c>
      <c r="E13" s="48">
        <f>ROUND(SUM(E65:E77),2)</f>
        <v>0</v>
      </c>
      <c r="F13" s="48">
        <f t="shared" ref="F13:AK13" si="15">SUM(F65:F77)</f>
        <v>0</v>
      </c>
      <c r="G13" s="48">
        <f t="shared" si="15"/>
        <v>0</v>
      </c>
      <c r="H13" s="48">
        <f t="shared" si="15"/>
        <v>0</v>
      </c>
      <c r="I13" s="48">
        <f t="shared" si="15"/>
        <v>0</v>
      </c>
      <c r="J13" s="48">
        <f t="shared" si="15"/>
        <v>0</v>
      </c>
      <c r="K13" s="48">
        <f t="shared" si="15"/>
        <v>0</v>
      </c>
      <c r="L13" s="48">
        <f t="shared" si="15"/>
        <v>0</v>
      </c>
      <c r="M13" s="48">
        <f t="shared" si="15"/>
        <v>0</v>
      </c>
      <c r="N13" s="48">
        <f t="shared" si="15"/>
        <v>0</v>
      </c>
      <c r="O13" s="48">
        <f t="shared" si="15"/>
        <v>0</v>
      </c>
      <c r="P13" s="48">
        <f t="shared" si="15"/>
        <v>0</v>
      </c>
      <c r="Q13" s="48">
        <f t="shared" si="15"/>
        <v>0</v>
      </c>
      <c r="R13" s="48">
        <f t="shared" si="15"/>
        <v>0</v>
      </c>
      <c r="S13" s="48">
        <f t="shared" si="15"/>
        <v>0</v>
      </c>
      <c r="T13" s="48">
        <f t="shared" si="15"/>
        <v>0</v>
      </c>
      <c r="U13" s="48">
        <f t="shared" si="15"/>
        <v>0</v>
      </c>
      <c r="V13" s="48">
        <f t="shared" si="15"/>
        <v>0</v>
      </c>
      <c r="W13" s="48">
        <f t="shared" si="15"/>
        <v>0</v>
      </c>
      <c r="X13" s="48">
        <f t="shared" si="15"/>
        <v>0</v>
      </c>
      <c r="Y13" s="48">
        <f t="shared" si="15"/>
        <v>0</v>
      </c>
      <c r="Z13" s="48">
        <f t="shared" si="15"/>
        <v>0</v>
      </c>
      <c r="AA13" s="48">
        <f t="shared" si="15"/>
        <v>83038.884557085956</v>
      </c>
      <c r="AB13" s="48">
        <f t="shared" si="15"/>
        <v>21955.953903998459</v>
      </c>
      <c r="AC13" s="48">
        <f t="shared" si="15"/>
        <v>0</v>
      </c>
      <c r="AD13" s="48">
        <f t="shared" si="15"/>
        <v>0</v>
      </c>
      <c r="AE13" s="48">
        <f t="shared" si="15"/>
        <v>0</v>
      </c>
      <c r="AF13" s="48">
        <f t="shared" si="15"/>
        <v>0</v>
      </c>
      <c r="AG13" s="48">
        <f t="shared" si="15"/>
        <v>53337.288223899202</v>
      </c>
      <c r="AH13" s="48">
        <f t="shared" si="15"/>
        <v>280508.79361562262</v>
      </c>
      <c r="AI13" s="48">
        <f t="shared" si="15"/>
        <v>46175.127101141945</v>
      </c>
      <c r="AJ13" s="48">
        <f t="shared" si="15"/>
        <v>102724.81026159423</v>
      </c>
      <c r="AK13" s="48">
        <f t="shared" si="15"/>
        <v>0</v>
      </c>
      <c r="AL13" s="48">
        <f t="shared" ref="AL13:BQ13" si="16">SUM(AL65:AL77)</f>
        <v>0</v>
      </c>
      <c r="AM13" s="48">
        <f t="shared" si="16"/>
        <v>835.46325068703607</v>
      </c>
      <c r="AN13" s="48">
        <f t="shared" si="16"/>
        <v>6631.8722661498095</v>
      </c>
      <c r="AO13" s="48">
        <f t="shared" si="16"/>
        <v>1</v>
      </c>
      <c r="AP13" s="48">
        <f t="shared" si="16"/>
        <v>1</v>
      </c>
      <c r="AQ13" s="48">
        <f t="shared" si="16"/>
        <v>1</v>
      </c>
      <c r="AR13" s="48">
        <f t="shared" si="16"/>
        <v>1</v>
      </c>
      <c r="AS13" s="48">
        <f t="shared" si="16"/>
        <v>1</v>
      </c>
      <c r="AT13" s="48">
        <f t="shared" si="16"/>
        <v>1</v>
      </c>
      <c r="AU13" s="48">
        <f t="shared" si="16"/>
        <v>1</v>
      </c>
      <c r="AV13" s="48">
        <f t="shared" si="16"/>
        <v>1</v>
      </c>
      <c r="AW13" s="48">
        <f t="shared" si="16"/>
        <v>1</v>
      </c>
      <c r="AX13" s="48">
        <f t="shared" si="16"/>
        <v>1</v>
      </c>
      <c r="AY13" s="48">
        <f t="shared" si="16"/>
        <v>1</v>
      </c>
      <c r="AZ13" s="48">
        <f t="shared" si="16"/>
        <v>1</v>
      </c>
      <c r="BA13" s="48">
        <f t="shared" si="16"/>
        <v>1</v>
      </c>
      <c r="BB13" s="48">
        <f t="shared" si="16"/>
        <v>1</v>
      </c>
      <c r="BC13" s="48">
        <f t="shared" si="16"/>
        <v>1</v>
      </c>
      <c r="BD13" s="48">
        <f t="shared" si="16"/>
        <v>0</v>
      </c>
      <c r="BE13" s="48">
        <f t="shared" si="16"/>
        <v>0</v>
      </c>
      <c r="BF13" s="48">
        <f t="shared" si="16"/>
        <v>0</v>
      </c>
      <c r="BG13" s="48">
        <f t="shared" si="16"/>
        <v>0</v>
      </c>
      <c r="BH13" s="48">
        <f t="shared" si="16"/>
        <v>0</v>
      </c>
      <c r="BI13" s="48">
        <f t="shared" si="16"/>
        <v>0</v>
      </c>
      <c r="BJ13" s="48">
        <f t="shared" si="16"/>
        <v>0</v>
      </c>
      <c r="BK13" s="48">
        <f t="shared" si="16"/>
        <v>0</v>
      </c>
      <c r="BL13" s="48">
        <f t="shared" si="16"/>
        <v>0</v>
      </c>
      <c r="BM13" s="48">
        <f t="shared" si="16"/>
        <v>0</v>
      </c>
      <c r="BN13" s="48">
        <f t="shared" si="16"/>
        <v>0</v>
      </c>
      <c r="BO13" s="48">
        <f t="shared" si="16"/>
        <v>0</v>
      </c>
      <c r="BP13" s="48">
        <f t="shared" si="16"/>
        <v>0</v>
      </c>
      <c r="BQ13" s="48">
        <f t="shared" si="16"/>
        <v>0</v>
      </c>
      <c r="BR13" s="48">
        <f t="shared" ref="BR13:CJ13" si="17">SUM(BR65:BR77)</f>
        <v>0</v>
      </c>
      <c r="BS13" s="48">
        <f t="shared" si="17"/>
        <v>0</v>
      </c>
      <c r="BT13" s="48">
        <f t="shared" si="17"/>
        <v>0</v>
      </c>
      <c r="BU13" s="48">
        <f t="shared" si="17"/>
        <v>0</v>
      </c>
      <c r="BV13" s="48">
        <f t="shared" si="17"/>
        <v>0</v>
      </c>
      <c r="BW13" s="48">
        <f t="shared" si="17"/>
        <v>0</v>
      </c>
      <c r="BX13" s="48">
        <f t="shared" si="17"/>
        <v>0</v>
      </c>
      <c r="BY13" s="48">
        <f t="shared" si="17"/>
        <v>0</v>
      </c>
      <c r="BZ13" s="48">
        <f t="shared" si="17"/>
        <v>0</v>
      </c>
      <c r="CA13" s="48">
        <f t="shared" si="17"/>
        <v>0</v>
      </c>
      <c r="CB13" s="48">
        <f t="shared" si="17"/>
        <v>0</v>
      </c>
      <c r="CC13" s="48">
        <f t="shared" si="17"/>
        <v>0</v>
      </c>
      <c r="CD13" s="48">
        <f t="shared" si="17"/>
        <v>0</v>
      </c>
      <c r="CE13" s="48">
        <f t="shared" si="17"/>
        <v>0</v>
      </c>
      <c r="CF13" s="48">
        <f t="shared" si="17"/>
        <v>0</v>
      </c>
      <c r="CG13" s="48">
        <f t="shared" si="17"/>
        <v>0</v>
      </c>
      <c r="CH13" s="48">
        <f t="shared" si="17"/>
        <v>0</v>
      </c>
      <c r="CI13" s="48">
        <f t="shared" si="17"/>
        <v>0</v>
      </c>
      <c r="CJ13" s="48">
        <f t="shared" si="17"/>
        <v>0</v>
      </c>
    </row>
    <row r="14" spans="1:88" s="54" customFormat="1" x14ac:dyDescent="0.25">
      <c r="A14" s="244"/>
      <c r="B14" s="18" t="s">
        <v>40</v>
      </c>
      <c r="C14" s="48">
        <f>SUM(C80:C92)</f>
        <v>0</v>
      </c>
      <c r="D14" s="48">
        <f>SUM(D80:D92)</f>
        <v>0</v>
      </c>
      <c r="E14" s="48">
        <f>ROUND(SUM(E80:E92),2)</f>
        <v>0</v>
      </c>
      <c r="F14" s="48">
        <f t="shared" ref="F14:AK14" si="18">SUM(F80:F92)</f>
        <v>0</v>
      </c>
      <c r="G14" s="48">
        <f t="shared" si="18"/>
        <v>0</v>
      </c>
      <c r="H14" s="48">
        <f t="shared" si="18"/>
        <v>0</v>
      </c>
      <c r="I14" s="48">
        <f t="shared" si="18"/>
        <v>0</v>
      </c>
      <c r="J14" s="48">
        <f t="shared" si="18"/>
        <v>0</v>
      </c>
      <c r="K14" s="48">
        <f t="shared" si="18"/>
        <v>0</v>
      </c>
      <c r="L14" s="48">
        <f t="shared" si="18"/>
        <v>0</v>
      </c>
      <c r="M14" s="48">
        <f t="shared" si="18"/>
        <v>0</v>
      </c>
      <c r="N14" s="48">
        <f t="shared" si="18"/>
        <v>0</v>
      </c>
      <c r="O14" s="48">
        <f t="shared" si="18"/>
        <v>0</v>
      </c>
      <c r="P14" s="48">
        <f t="shared" si="18"/>
        <v>0</v>
      </c>
      <c r="Q14" s="48">
        <f t="shared" si="18"/>
        <v>0</v>
      </c>
      <c r="R14" s="48">
        <f t="shared" si="18"/>
        <v>0</v>
      </c>
      <c r="S14" s="48">
        <f t="shared" si="18"/>
        <v>0</v>
      </c>
      <c r="T14" s="48">
        <f t="shared" si="18"/>
        <v>0</v>
      </c>
      <c r="U14" s="48">
        <f t="shared" si="18"/>
        <v>0</v>
      </c>
      <c r="V14" s="48">
        <f t="shared" si="18"/>
        <v>0</v>
      </c>
      <c r="W14" s="48">
        <f t="shared" si="18"/>
        <v>0</v>
      </c>
      <c r="X14" s="48">
        <f t="shared" si="18"/>
        <v>0</v>
      </c>
      <c r="Y14" s="48">
        <f t="shared" si="18"/>
        <v>0</v>
      </c>
      <c r="Z14" s="48">
        <f t="shared" si="18"/>
        <v>0</v>
      </c>
      <c r="AA14" s="48">
        <f t="shared" si="18"/>
        <v>0</v>
      </c>
      <c r="AB14" s="48">
        <f t="shared" si="18"/>
        <v>0</v>
      </c>
      <c r="AC14" s="48">
        <f t="shared" si="18"/>
        <v>0</v>
      </c>
      <c r="AD14" s="48">
        <f t="shared" si="18"/>
        <v>0</v>
      </c>
      <c r="AE14" s="48">
        <f t="shared" si="18"/>
        <v>0</v>
      </c>
      <c r="AF14" s="48">
        <f t="shared" si="18"/>
        <v>0</v>
      </c>
      <c r="AG14" s="48">
        <f t="shared" si="18"/>
        <v>0</v>
      </c>
      <c r="AH14" s="48">
        <f t="shared" si="18"/>
        <v>0</v>
      </c>
      <c r="AI14" s="48">
        <f t="shared" si="18"/>
        <v>0</v>
      </c>
      <c r="AJ14" s="48">
        <f t="shared" si="18"/>
        <v>0</v>
      </c>
      <c r="AK14" s="48">
        <f t="shared" si="18"/>
        <v>0</v>
      </c>
      <c r="AL14" s="48">
        <f t="shared" ref="AL14:BQ14" si="19">SUM(AL80:AL92)</f>
        <v>0</v>
      </c>
      <c r="AM14" s="48">
        <f t="shared" si="19"/>
        <v>0</v>
      </c>
      <c r="AN14" s="48">
        <f t="shared" si="19"/>
        <v>0</v>
      </c>
      <c r="AO14" s="48">
        <f t="shared" si="19"/>
        <v>0</v>
      </c>
      <c r="AP14" s="48">
        <f t="shared" si="19"/>
        <v>0</v>
      </c>
      <c r="AQ14" s="48">
        <f t="shared" si="19"/>
        <v>0</v>
      </c>
      <c r="AR14" s="48">
        <f t="shared" si="19"/>
        <v>0</v>
      </c>
      <c r="AS14" s="48">
        <f t="shared" si="19"/>
        <v>0</v>
      </c>
      <c r="AT14" s="48">
        <f t="shared" si="19"/>
        <v>0</v>
      </c>
      <c r="AU14" s="48">
        <f t="shared" si="19"/>
        <v>0</v>
      </c>
      <c r="AV14" s="48">
        <f t="shared" si="19"/>
        <v>0</v>
      </c>
      <c r="AW14" s="48">
        <f t="shared" si="19"/>
        <v>0</v>
      </c>
      <c r="AX14" s="48">
        <f t="shared" si="19"/>
        <v>0</v>
      </c>
      <c r="AY14" s="48">
        <f t="shared" si="19"/>
        <v>0</v>
      </c>
      <c r="AZ14" s="48">
        <f t="shared" si="19"/>
        <v>0</v>
      </c>
      <c r="BA14" s="48">
        <f t="shared" si="19"/>
        <v>0</v>
      </c>
      <c r="BB14" s="48">
        <f t="shared" si="19"/>
        <v>0</v>
      </c>
      <c r="BC14" s="48">
        <f t="shared" si="19"/>
        <v>0</v>
      </c>
      <c r="BD14" s="48">
        <f t="shared" si="19"/>
        <v>0</v>
      </c>
      <c r="BE14" s="48">
        <f t="shared" si="19"/>
        <v>0</v>
      </c>
      <c r="BF14" s="48">
        <f t="shared" si="19"/>
        <v>0</v>
      </c>
      <c r="BG14" s="48">
        <f t="shared" si="19"/>
        <v>0</v>
      </c>
      <c r="BH14" s="48">
        <f t="shared" si="19"/>
        <v>0</v>
      </c>
      <c r="BI14" s="48">
        <f t="shared" si="19"/>
        <v>0</v>
      </c>
      <c r="BJ14" s="48">
        <f t="shared" si="19"/>
        <v>0</v>
      </c>
      <c r="BK14" s="48">
        <f t="shared" si="19"/>
        <v>0</v>
      </c>
      <c r="BL14" s="48">
        <f t="shared" si="19"/>
        <v>0</v>
      </c>
      <c r="BM14" s="48">
        <f t="shared" si="19"/>
        <v>0</v>
      </c>
      <c r="BN14" s="48">
        <f t="shared" si="19"/>
        <v>0</v>
      </c>
      <c r="BO14" s="48">
        <f t="shared" si="19"/>
        <v>0</v>
      </c>
      <c r="BP14" s="48">
        <f t="shared" si="19"/>
        <v>0</v>
      </c>
      <c r="BQ14" s="48">
        <f t="shared" si="19"/>
        <v>0</v>
      </c>
      <c r="BR14" s="48">
        <f t="shared" ref="BR14:CJ14" si="20">SUM(BR80:BR92)</f>
        <v>0</v>
      </c>
      <c r="BS14" s="48">
        <f t="shared" si="20"/>
        <v>0</v>
      </c>
      <c r="BT14" s="48">
        <f t="shared" si="20"/>
        <v>0</v>
      </c>
      <c r="BU14" s="48">
        <f t="shared" si="20"/>
        <v>0</v>
      </c>
      <c r="BV14" s="48">
        <f t="shared" si="20"/>
        <v>0</v>
      </c>
      <c r="BW14" s="48">
        <f t="shared" si="20"/>
        <v>0</v>
      </c>
      <c r="BX14" s="48">
        <f t="shared" si="20"/>
        <v>0</v>
      </c>
      <c r="BY14" s="48">
        <f t="shared" si="20"/>
        <v>0</v>
      </c>
      <c r="BZ14" s="48">
        <f t="shared" si="20"/>
        <v>0</v>
      </c>
      <c r="CA14" s="48">
        <f t="shared" si="20"/>
        <v>0</v>
      </c>
      <c r="CB14" s="48">
        <f t="shared" si="20"/>
        <v>0</v>
      </c>
      <c r="CC14" s="48">
        <f t="shared" si="20"/>
        <v>0</v>
      </c>
      <c r="CD14" s="48">
        <f t="shared" si="20"/>
        <v>0</v>
      </c>
      <c r="CE14" s="48">
        <f t="shared" si="20"/>
        <v>0</v>
      </c>
      <c r="CF14" s="48">
        <f t="shared" si="20"/>
        <v>0</v>
      </c>
      <c r="CG14" s="48">
        <f t="shared" si="20"/>
        <v>0</v>
      </c>
      <c r="CH14" s="48">
        <f t="shared" si="20"/>
        <v>0</v>
      </c>
      <c r="CI14" s="48">
        <f t="shared" si="20"/>
        <v>0</v>
      </c>
      <c r="CJ14" s="48">
        <f t="shared" si="20"/>
        <v>0</v>
      </c>
    </row>
    <row r="15" spans="1:88" s="54" customFormat="1" ht="15.75" thickBot="1" x14ac:dyDescent="0.3">
      <c r="A15" s="245"/>
      <c r="B15" s="82" t="s">
        <v>55</v>
      </c>
      <c r="C15" s="48">
        <f>SUM(C10:C14)</f>
        <v>0</v>
      </c>
      <c r="D15" s="48">
        <f t="shared" ref="D15:BO15" si="21">SUM(D10:D14)</f>
        <v>0</v>
      </c>
      <c r="E15" s="48">
        <f t="shared" si="21"/>
        <v>0</v>
      </c>
      <c r="F15" s="48">
        <f t="shared" si="21"/>
        <v>0</v>
      </c>
      <c r="G15" s="48">
        <f t="shared" si="21"/>
        <v>0</v>
      </c>
      <c r="H15" s="48">
        <f t="shared" si="21"/>
        <v>0</v>
      </c>
      <c r="I15" s="48">
        <f t="shared" si="21"/>
        <v>0</v>
      </c>
      <c r="J15" s="48">
        <f t="shared" si="21"/>
        <v>412919.14303452044</v>
      </c>
      <c r="K15" s="48">
        <f t="shared" si="21"/>
        <v>115568.05659807607</v>
      </c>
      <c r="L15" s="48">
        <f t="shared" si="21"/>
        <v>394553.57796602277</v>
      </c>
      <c r="M15" s="48">
        <f t="shared" si="21"/>
        <v>290669.99786900624</v>
      </c>
      <c r="N15" s="48">
        <f t="shared" si="21"/>
        <v>312727.82366543886</v>
      </c>
      <c r="O15" s="48">
        <f t="shared" si="21"/>
        <v>539377.64626924624</v>
      </c>
      <c r="P15" s="48">
        <f t="shared" si="21"/>
        <v>120871.63685288125</v>
      </c>
      <c r="Q15" s="48">
        <f t="shared" si="21"/>
        <v>188103.61713288518</v>
      </c>
      <c r="R15" s="48">
        <f t="shared" si="21"/>
        <v>247701.17173482562</v>
      </c>
      <c r="S15" s="48">
        <f t="shared" si="21"/>
        <v>611043.14012823231</v>
      </c>
      <c r="T15" s="48">
        <f t="shared" si="21"/>
        <v>36490.616386322778</v>
      </c>
      <c r="U15" s="48">
        <f t="shared" si="21"/>
        <v>0</v>
      </c>
      <c r="V15" s="48">
        <f t="shared" si="21"/>
        <v>688179.12166341674</v>
      </c>
      <c r="W15" s="48">
        <f t="shared" si="21"/>
        <v>819281.77007376985</v>
      </c>
      <c r="X15" s="48">
        <f t="shared" si="21"/>
        <v>872055.40153358399</v>
      </c>
      <c r="Y15" s="48">
        <f t="shared" si="21"/>
        <v>1037194.9185696109</v>
      </c>
      <c r="Z15" s="48">
        <f t="shared" si="21"/>
        <v>560352.78262011218</v>
      </c>
      <c r="AA15" s="48">
        <f t="shared" si="21"/>
        <v>162188.49995563272</v>
      </c>
      <c r="AB15" s="48">
        <f t="shared" si="21"/>
        <v>1786442.1105426713</v>
      </c>
      <c r="AC15" s="48">
        <f t="shared" si="21"/>
        <v>68026.781003540018</v>
      </c>
      <c r="AD15" s="48">
        <f t="shared" si="21"/>
        <v>152200.18647603283</v>
      </c>
      <c r="AE15" s="48">
        <f t="shared" si="21"/>
        <v>330238.61078188935</v>
      </c>
      <c r="AF15" s="48">
        <f t="shared" si="21"/>
        <v>669794.12175775447</v>
      </c>
      <c r="AG15" s="48">
        <f t="shared" si="21"/>
        <v>707015.60544701526</v>
      </c>
      <c r="AH15" s="48">
        <f t="shared" si="21"/>
        <v>673817.20264017442</v>
      </c>
      <c r="AI15" s="48">
        <f t="shared" si="21"/>
        <v>634790.84118221886</v>
      </c>
      <c r="AJ15" s="48">
        <f t="shared" si="21"/>
        <v>870817.66286841093</v>
      </c>
      <c r="AK15" s="48">
        <f t="shared" si="21"/>
        <v>1591635.9005052634</v>
      </c>
      <c r="AL15" s="48">
        <f t="shared" si="21"/>
        <v>495876.74812809541</v>
      </c>
      <c r="AM15" s="48">
        <f t="shared" si="21"/>
        <v>838032.35425819026</v>
      </c>
      <c r="AN15" s="48">
        <f t="shared" si="21"/>
        <v>2075008.4743884243</v>
      </c>
      <c r="AO15" s="48">
        <f t="shared" si="21"/>
        <v>4</v>
      </c>
      <c r="AP15" s="48">
        <f t="shared" si="21"/>
        <v>4</v>
      </c>
      <c r="AQ15" s="48">
        <f t="shared" si="21"/>
        <v>4</v>
      </c>
      <c r="AR15" s="48">
        <f t="shared" si="21"/>
        <v>4</v>
      </c>
      <c r="AS15" s="48">
        <f t="shared" si="21"/>
        <v>4</v>
      </c>
      <c r="AT15" s="48">
        <f t="shared" si="21"/>
        <v>4</v>
      </c>
      <c r="AU15" s="48">
        <f t="shared" si="21"/>
        <v>4</v>
      </c>
      <c r="AV15" s="48">
        <f t="shared" si="21"/>
        <v>4</v>
      </c>
      <c r="AW15" s="48">
        <f t="shared" si="21"/>
        <v>4</v>
      </c>
      <c r="AX15" s="48">
        <f t="shared" si="21"/>
        <v>4</v>
      </c>
      <c r="AY15" s="48">
        <f t="shared" si="21"/>
        <v>4</v>
      </c>
      <c r="AZ15" s="48">
        <f t="shared" si="21"/>
        <v>4</v>
      </c>
      <c r="BA15" s="48">
        <f t="shared" si="21"/>
        <v>4</v>
      </c>
      <c r="BB15" s="48">
        <f t="shared" si="21"/>
        <v>4</v>
      </c>
      <c r="BC15" s="48">
        <f t="shared" si="21"/>
        <v>4</v>
      </c>
      <c r="BD15" s="48">
        <f t="shared" si="21"/>
        <v>0</v>
      </c>
      <c r="BE15" s="48">
        <f t="shared" si="21"/>
        <v>0</v>
      </c>
      <c r="BF15" s="48">
        <f t="shared" si="21"/>
        <v>0</v>
      </c>
      <c r="BG15" s="48">
        <f t="shared" si="21"/>
        <v>0</v>
      </c>
      <c r="BH15" s="48">
        <f t="shared" si="21"/>
        <v>0</v>
      </c>
      <c r="BI15" s="48">
        <f t="shared" si="21"/>
        <v>0</v>
      </c>
      <c r="BJ15" s="48">
        <f t="shared" si="21"/>
        <v>0</v>
      </c>
      <c r="BK15" s="48">
        <f t="shared" si="21"/>
        <v>0</v>
      </c>
      <c r="BL15" s="48">
        <f t="shared" si="21"/>
        <v>0</v>
      </c>
      <c r="BM15" s="48">
        <f t="shared" si="21"/>
        <v>0</v>
      </c>
      <c r="BN15" s="48">
        <f t="shared" si="21"/>
        <v>0</v>
      </c>
      <c r="BO15" s="48">
        <f t="shared" si="21"/>
        <v>0</v>
      </c>
      <c r="BP15" s="48">
        <f t="shared" ref="BP15:CJ15" si="22">SUM(BP10:BP14)</f>
        <v>0</v>
      </c>
      <c r="BQ15" s="48">
        <f t="shared" si="22"/>
        <v>0</v>
      </c>
      <c r="BR15" s="48">
        <f t="shared" si="22"/>
        <v>0</v>
      </c>
      <c r="BS15" s="48">
        <f t="shared" si="22"/>
        <v>0</v>
      </c>
      <c r="BT15" s="48">
        <f t="shared" si="22"/>
        <v>0</v>
      </c>
      <c r="BU15" s="48">
        <f t="shared" si="22"/>
        <v>0</v>
      </c>
      <c r="BV15" s="48">
        <f t="shared" si="22"/>
        <v>0</v>
      </c>
      <c r="BW15" s="48">
        <f t="shared" si="22"/>
        <v>0</v>
      </c>
      <c r="BX15" s="48">
        <f t="shared" si="22"/>
        <v>0</v>
      </c>
      <c r="BY15" s="48">
        <f t="shared" si="22"/>
        <v>0</v>
      </c>
      <c r="BZ15" s="48">
        <f t="shared" si="22"/>
        <v>0</v>
      </c>
      <c r="CA15" s="48">
        <f t="shared" si="22"/>
        <v>0</v>
      </c>
      <c r="CB15" s="48">
        <f t="shared" si="22"/>
        <v>0</v>
      </c>
      <c r="CC15" s="48">
        <f t="shared" si="22"/>
        <v>0</v>
      </c>
      <c r="CD15" s="48">
        <f t="shared" si="22"/>
        <v>0</v>
      </c>
      <c r="CE15" s="48">
        <f t="shared" si="22"/>
        <v>0</v>
      </c>
      <c r="CF15" s="48">
        <f t="shared" si="22"/>
        <v>0</v>
      </c>
      <c r="CG15" s="48">
        <f t="shared" si="22"/>
        <v>0</v>
      </c>
      <c r="CH15" s="48">
        <f t="shared" si="22"/>
        <v>0</v>
      </c>
      <c r="CI15" s="48">
        <f t="shared" si="22"/>
        <v>0</v>
      </c>
      <c r="CJ15" s="48">
        <f t="shared" si="22"/>
        <v>0</v>
      </c>
    </row>
    <row r="16" spans="1:88" s="54" customFormat="1" x14ac:dyDescent="0.25">
      <c r="C16" s="60" t="str">
        <f t="shared" ref="C16:AH16" si="23">IF(C15=C5,"Match", "ERROR")</f>
        <v>Match</v>
      </c>
      <c r="D16" s="60" t="str">
        <f t="shared" si="23"/>
        <v>Match</v>
      </c>
      <c r="E16" s="60" t="str">
        <f t="shared" si="23"/>
        <v>Match</v>
      </c>
      <c r="F16" s="60" t="str">
        <f t="shared" si="23"/>
        <v>Match</v>
      </c>
      <c r="G16" s="60" t="str">
        <f t="shared" si="23"/>
        <v>Match</v>
      </c>
      <c r="H16" s="60" t="str">
        <f t="shared" si="23"/>
        <v>Match</v>
      </c>
      <c r="I16" s="60" t="str">
        <f t="shared" si="23"/>
        <v>Match</v>
      </c>
      <c r="J16" s="60" t="str">
        <f t="shared" si="23"/>
        <v>Match</v>
      </c>
      <c r="K16" s="60" t="str">
        <f t="shared" si="23"/>
        <v>Match</v>
      </c>
      <c r="L16" s="60" t="str">
        <f t="shared" si="23"/>
        <v>Match</v>
      </c>
      <c r="M16" s="60" t="str">
        <f t="shared" si="23"/>
        <v>Match</v>
      </c>
      <c r="N16" s="60" t="str">
        <f t="shared" si="23"/>
        <v>Match</v>
      </c>
      <c r="O16" s="60" t="str">
        <f t="shared" si="23"/>
        <v>Match</v>
      </c>
      <c r="P16" s="60" t="str">
        <f t="shared" si="23"/>
        <v>Match</v>
      </c>
      <c r="Q16" s="60" t="str">
        <f t="shared" si="23"/>
        <v>Match</v>
      </c>
      <c r="R16" s="60" t="str">
        <f t="shared" si="23"/>
        <v>Match</v>
      </c>
      <c r="S16" s="60" t="str">
        <f t="shared" si="23"/>
        <v>Match</v>
      </c>
      <c r="T16" s="60" t="str">
        <f t="shared" si="23"/>
        <v>Match</v>
      </c>
      <c r="U16" s="60" t="str">
        <f t="shared" si="23"/>
        <v>Match</v>
      </c>
      <c r="V16" s="60" t="str">
        <f t="shared" si="23"/>
        <v>Match</v>
      </c>
      <c r="W16" s="60" t="str">
        <f t="shared" si="23"/>
        <v>Match</v>
      </c>
      <c r="X16" s="60" t="str">
        <f t="shared" si="23"/>
        <v>Match</v>
      </c>
      <c r="Y16" s="60" t="str">
        <f t="shared" si="23"/>
        <v>Match</v>
      </c>
      <c r="Z16" s="60" t="str">
        <f t="shared" si="23"/>
        <v>Match</v>
      </c>
      <c r="AA16" s="60" t="str">
        <f t="shared" si="23"/>
        <v>Match</v>
      </c>
      <c r="AB16" s="60" t="str">
        <f t="shared" si="23"/>
        <v>Match</v>
      </c>
      <c r="AC16" s="60" t="str">
        <f t="shared" si="23"/>
        <v>Match</v>
      </c>
      <c r="AD16" s="60" t="str">
        <f t="shared" si="23"/>
        <v>Match</v>
      </c>
      <c r="AE16" s="60" t="str">
        <f t="shared" si="23"/>
        <v>Match</v>
      </c>
      <c r="AF16" s="60" t="str">
        <f t="shared" si="23"/>
        <v>Match</v>
      </c>
      <c r="AG16" s="60" t="str">
        <f t="shared" si="23"/>
        <v>Match</v>
      </c>
      <c r="AH16" s="60" t="str">
        <f t="shared" si="23"/>
        <v>Match</v>
      </c>
      <c r="AI16" s="60" t="str">
        <f t="shared" ref="AI16:BN16" si="24">IF(AI15=AI5,"Match", "ERROR")</f>
        <v>Match</v>
      </c>
      <c r="AJ16" s="60" t="str">
        <f t="shared" si="24"/>
        <v>Match</v>
      </c>
      <c r="AK16" s="60" t="str">
        <f t="shared" si="24"/>
        <v>Match</v>
      </c>
      <c r="AL16" s="60" t="str">
        <f t="shared" si="24"/>
        <v>Match</v>
      </c>
      <c r="AM16" s="60" t="str">
        <f t="shared" si="24"/>
        <v>Match</v>
      </c>
      <c r="AN16" s="60" t="str">
        <f t="shared" si="24"/>
        <v>Match</v>
      </c>
      <c r="AO16" s="60" t="str">
        <f t="shared" si="24"/>
        <v>Match</v>
      </c>
      <c r="AP16" s="60" t="str">
        <f t="shared" si="24"/>
        <v>Match</v>
      </c>
      <c r="AQ16" s="60" t="str">
        <f t="shared" si="24"/>
        <v>Match</v>
      </c>
      <c r="AR16" s="60" t="str">
        <f t="shared" si="24"/>
        <v>Match</v>
      </c>
      <c r="AS16" s="60" t="str">
        <f t="shared" si="24"/>
        <v>Match</v>
      </c>
      <c r="AT16" s="60" t="str">
        <f t="shared" si="24"/>
        <v>Match</v>
      </c>
      <c r="AU16" s="60" t="str">
        <f t="shared" si="24"/>
        <v>Match</v>
      </c>
      <c r="AV16" s="60" t="str">
        <f t="shared" si="24"/>
        <v>Match</v>
      </c>
      <c r="AW16" s="60" t="str">
        <f t="shared" si="24"/>
        <v>Match</v>
      </c>
      <c r="AX16" s="60" t="str">
        <f t="shared" si="24"/>
        <v>Match</v>
      </c>
      <c r="AY16" s="60" t="str">
        <f t="shared" si="24"/>
        <v>Match</v>
      </c>
      <c r="AZ16" s="60" t="str">
        <f t="shared" si="24"/>
        <v>Match</v>
      </c>
      <c r="BA16" s="60" t="str">
        <f t="shared" si="24"/>
        <v>Match</v>
      </c>
      <c r="BB16" s="60" t="str">
        <f t="shared" si="24"/>
        <v>Match</v>
      </c>
      <c r="BC16" s="60" t="str">
        <f t="shared" si="24"/>
        <v>Match</v>
      </c>
      <c r="BD16" s="60" t="str">
        <f t="shared" si="24"/>
        <v>Match</v>
      </c>
      <c r="BE16" s="60" t="str">
        <f t="shared" si="24"/>
        <v>Match</v>
      </c>
      <c r="BF16" s="60" t="str">
        <f t="shared" si="24"/>
        <v>Match</v>
      </c>
      <c r="BG16" s="60" t="str">
        <f t="shared" si="24"/>
        <v>Match</v>
      </c>
      <c r="BH16" s="60" t="str">
        <f t="shared" si="24"/>
        <v>Match</v>
      </c>
      <c r="BI16" s="60" t="str">
        <f t="shared" si="24"/>
        <v>Match</v>
      </c>
      <c r="BJ16" s="60" t="str">
        <f t="shared" si="24"/>
        <v>Match</v>
      </c>
      <c r="BK16" s="60" t="str">
        <f t="shared" si="24"/>
        <v>Match</v>
      </c>
      <c r="BL16" s="60" t="str">
        <f t="shared" si="24"/>
        <v>Match</v>
      </c>
      <c r="BM16" s="60" t="str">
        <f t="shared" si="24"/>
        <v>Match</v>
      </c>
      <c r="BN16" s="60" t="str">
        <f t="shared" si="24"/>
        <v>Match</v>
      </c>
      <c r="BO16" s="60" t="str">
        <f t="shared" ref="BO16:CJ16" si="25">IF(BO15=BO5,"Match", "ERROR")</f>
        <v>Match</v>
      </c>
      <c r="BP16" s="60" t="str">
        <f t="shared" si="25"/>
        <v>Match</v>
      </c>
      <c r="BQ16" s="60" t="str">
        <f t="shared" si="25"/>
        <v>Match</v>
      </c>
      <c r="BR16" s="60" t="str">
        <f t="shared" si="25"/>
        <v>Match</v>
      </c>
      <c r="BS16" s="60" t="str">
        <f t="shared" si="25"/>
        <v>Match</v>
      </c>
      <c r="BT16" s="60" t="str">
        <f t="shared" si="25"/>
        <v>Match</v>
      </c>
      <c r="BU16" s="60" t="str">
        <f t="shared" si="25"/>
        <v>Match</v>
      </c>
      <c r="BV16" s="60" t="str">
        <f t="shared" si="25"/>
        <v>Match</v>
      </c>
      <c r="BW16" s="60" t="str">
        <f t="shared" si="25"/>
        <v>Match</v>
      </c>
      <c r="BX16" s="60" t="str">
        <f t="shared" si="25"/>
        <v>Match</v>
      </c>
      <c r="BY16" s="60" t="str">
        <f t="shared" si="25"/>
        <v>Match</v>
      </c>
      <c r="BZ16" s="60" t="str">
        <f t="shared" si="25"/>
        <v>Match</v>
      </c>
      <c r="CA16" s="60" t="str">
        <f t="shared" si="25"/>
        <v>Match</v>
      </c>
      <c r="CB16" s="60" t="str">
        <f t="shared" si="25"/>
        <v>Match</v>
      </c>
      <c r="CC16" s="60" t="str">
        <f t="shared" si="25"/>
        <v>Match</v>
      </c>
      <c r="CD16" s="60" t="str">
        <f t="shared" si="25"/>
        <v>Match</v>
      </c>
      <c r="CE16" s="60" t="str">
        <f t="shared" si="25"/>
        <v>Match</v>
      </c>
      <c r="CF16" s="60" t="str">
        <f t="shared" si="25"/>
        <v>Match</v>
      </c>
      <c r="CG16" s="60" t="str">
        <f t="shared" si="25"/>
        <v>Match</v>
      </c>
      <c r="CH16" s="60" t="str">
        <f t="shared" si="25"/>
        <v>Match</v>
      </c>
      <c r="CI16" s="60" t="str">
        <f t="shared" si="25"/>
        <v>Match</v>
      </c>
      <c r="CJ16" s="60" t="str">
        <f t="shared" si="25"/>
        <v>Match</v>
      </c>
    </row>
    <row r="17" spans="1:88" s="54" customFormat="1" x14ac:dyDescent="0.25"/>
    <row r="18" spans="1:88" s="54" customFormat="1" x14ac:dyDescent="0.25"/>
    <row r="21" spans="1:88" ht="24" thickBot="1" x14ac:dyDescent="0.4">
      <c r="A21" s="74"/>
      <c r="B21" s="74"/>
      <c r="C21" s="248" t="s">
        <v>67</v>
      </c>
      <c r="D21" s="248"/>
      <c r="E21" s="248"/>
      <c r="F21" s="248"/>
      <c r="G21" s="248"/>
      <c r="H21" s="248"/>
      <c r="I21" s="248"/>
      <c r="J21" s="248"/>
      <c r="K21" s="248"/>
      <c r="L21" s="248"/>
      <c r="M21" s="248"/>
      <c r="N21" s="248"/>
      <c r="O21" s="248"/>
    </row>
    <row r="22" spans="1:88" ht="15.75" x14ac:dyDescent="0.25">
      <c r="A22" s="20"/>
      <c r="B22" s="80" t="s">
        <v>31</v>
      </c>
      <c r="C22" s="16">
        <v>42370</v>
      </c>
      <c r="D22" s="16">
        <v>42401</v>
      </c>
      <c r="E22" s="14">
        <v>42430</v>
      </c>
      <c r="F22" s="14">
        <v>42461</v>
      </c>
      <c r="G22" s="14">
        <v>42491</v>
      </c>
      <c r="H22" s="14">
        <v>42522</v>
      </c>
      <c r="I22" s="14">
        <v>42552</v>
      </c>
      <c r="J22" s="14">
        <v>42583</v>
      </c>
      <c r="K22" s="14">
        <v>42614</v>
      </c>
      <c r="L22" s="14">
        <v>42644</v>
      </c>
      <c r="M22" s="14">
        <v>42675</v>
      </c>
      <c r="N22" s="14">
        <v>42705</v>
      </c>
      <c r="O22" s="14">
        <v>42736</v>
      </c>
      <c r="P22" s="14">
        <v>42767</v>
      </c>
      <c r="Q22" s="15">
        <v>42795</v>
      </c>
      <c r="R22" s="15">
        <v>42826</v>
      </c>
      <c r="S22" s="15">
        <v>42856</v>
      </c>
      <c r="T22" s="15">
        <v>42887</v>
      </c>
      <c r="U22" s="15">
        <v>42917</v>
      </c>
      <c r="V22" s="15">
        <v>42948</v>
      </c>
      <c r="W22" s="15">
        <v>42979</v>
      </c>
      <c r="X22" s="15">
        <v>43009</v>
      </c>
      <c r="Y22" s="15">
        <v>43040</v>
      </c>
      <c r="Z22" s="15">
        <v>43070</v>
      </c>
      <c r="AA22" s="15">
        <v>43101</v>
      </c>
      <c r="AB22" s="15">
        <v>43132</v>
      </c>
      <c r="AC22" s="16">
        <v>43160</v>
      </c>
      <c r="AD22" s="16">
        <v>43191</v>
      </c>
      <c r="AE22" s="16">
        <v>43221</v>
      </c>
      <c r="AF22" s="16">
        <v>43252</v>
      </c>
      <c r="AG22" s="16">
        <v>43282</v>
      </c>
      <c r="AH22" s="16">
        <v>43313</v>
      </c>
      <c r="AI22" s="16">
        <v>43344</v>
      </c>
      <c r="AJ22" s="16">
        <v>43374</v>
      </c>
      <c r="AK22" s="16">
        <v>43405</v>
      </c>
      <c r="AL22" s="16">
        <v>43435</v>
      </c>
      <c r="AM22" s="16">
        <v>43466</v>
      </c>
      <c r="AN22" s="16">
        <v>43497</v>
      </c>
      <c r="AO22" s="14">
        <v>43525</v>
      </c>
      <c r="AP22" s="14">
        <v>43556</v>
      </c>
      <c r="AQ22" s="14">
        <v>43586</v>
      </c>
      <c r="AR22" s="14">
        <v>43617</v>
      </c>
      <c r="AS22" s="14">
        <v>43647</v>
      </c>
      <c r="AT22" s="14">
        <v>43678</v>
      </c>
      <c r="AU22" s="14">
        <v>43709</v>
      </c>
      <c r="AV22" s="14">
        <v>43739</v>
      </c>
      <c r="AW22" s="14">
        <v>43770</v>
      </c>
      <c r="AX22" s="14">
        <v>43800</v>
      </c>
      <c r="AY22" s="14">
        <v>43831</v>
      </c>
      <c r="AZ22" s="14">
        <v>43862</v>
      </c>
      <c r="BA22" s="15">
        <v>43891</v>
      </c>
      <c r="BB22" s="15">
        <v>43922</v>
      </c>
      <c r="BC22" s="15">
        <v>43952</v>
      </c>
      <c r="BD22" s="15">
        <v>43983</v>
      </c>
      <c r="BE22" s="15">
        <v>44013</v>
      </c>
      <c r="BF22" s="15">
        <v>44044</v>
      </c>
      <c r="BG22" s="15">
        <v>44075</v>
      </c>
      <c r="BH22" s="15">
        <v>44105</v>
      </c>
      <c r="BI22" s="15">
        <v>44136</v>
      </c>
      <c r="BJ22" s="15">
        <v>44166</v>
      </c>
      <c r="BK22" s="15">
        <v>44197</v>
      </c>
      <c r="BL22" s="15">
        <v>44228</v>
      </c>
      <c r="BM22" s="16">
        <v>44256</v>
      </c>
      <c r="BN22" s="16">
        <v>44287</v>
      </c>
      <c r="BO22" s="16">
        <v>44317</v>
      </c>
      <c r="BP22" s="16">
        <v>44348</v>
      </c>
      <c r="BQ22" s="16">
        <v>44378</v>
      </c>
      <c r="BR22" s="16">
        <v>44409</v>
      </c>
      <c r="BS22" s="16">
        <v>44440</v>
      </c>
      <c r="BT22" s="16">
        <v>44470</v>
      </c>
      <c r="BU22" s="16">
        <v>44501</v>
      </c>
      <c r="BV22" s="16">
        <v>44531</v>
      </c>
      <c r="BW22" s="16">
        <v>44562</v>
      </c>
      <c r="BX22" s="16">
        <v>44593</v>
      </c>
      <c r="BY22" s="14">
        <v>44621</v>
      </c>
      <c r="BZ22" s="14">
        <v>44652</v>
      </c>
      <c r="CA22" s="14">
        <v>44682</v>
      </c>
      <c r="CB22" s="14">
        <v>44713</v>
      </c>
      <c r="CC22" s="14">
        <v>44743</v>
      </c>
      <c r="CD22" s="14">
        <v>44774</v>
      </c>
      <c r="CE22" s="14">
        <v>44805</v>
      </c>
      <c r="CF22" s="14">
        <v>44835</v>
      </c>
      <c r="CG22" s="14">
        <v>44866</v>
      </c>
      <c r="CH22" s="14">
        <v>44896</v>
      </c>
      <c r="CI22" s="14">
        <v>44927</v>
      </c>
      <c r="CJ22" s="14">
        <v>44958</v>
      </c>
    </row>
    <row r="23" spans="1:88" ht="15" customHeight="1" x14ac:dyDescent="0.25">
      <c r="A23" s="228" t="s">
        <v>28</v>
      </c>
      <c r="B23" s="45" t="s">
        <v>6</v>
      </c>
      <c r="C23" s="70"/>
      <c r="D23" s="70"/>
      <c r="E23" s="70">
        <v>0</v>
      </c>
      <c r="F23" s="105">
        <v>0</v>
      </c>
      <c r="G23" s="105">
        <v>0</v>
      </c>
      <c r="H23" s="105">
        <v>0</v>
      </c>
      <c r="I23" s="105">
        <v>0</v>
      </c>
      <c r="J23" s="105">
        <v>0</v>
      </c>
      <c r="K23" s="105">
        <v>0</v>
      </c>
      <c r="L23" s="105">
        <v>0</v>
      </c>
      <c r="M23" s="105">
        <v>0</v>
      </c>
      <c r="N23" s="105">
        <v>0</v>
      </c>
      <c r="O23" s="105">
        <v>0</v>
      </c>
      <c r="P23" s="105">
        <v>0</v>
      </c>
      <c r="Q23" s="105">
        <v>0</v>
      </c>
      <c r="R23" s="105">
        <v>0</v>
      </c>
      <c r="S23" s="105">
        <v>0</v>
      </c>
      <c r="T23" s="105">
        <v>0</v>
      </c>
      <c r="U23" s="105">
        <v>0</v>
      </c>
      <c r="V23" s="105">
        <v>0</v>
      </c>
      <c r="W23" s="105">
        <v>0</v>
      </c>
      <c r="X23" s="105">
        <v>0</v>
      </c>
      <c r="Y23" s="105">
        <v>0</v>
      </c>
      <c r="Z23" s="105">
        <v>0</v>
      </c>
      <c r="AA23" s="105">
        <v>0</v>
      </c>
      <c r="AB23" s="105">
        <v>0</v>
      </c>
      <c r="AC23" s="105">
        <v>0</v>
      </c>
      <c r="AD23" s="105">
        <v>0</v>
      </c>
      <c r="AE23" s="105">
        <v>0</v>
      </c>
      <c r="AF23" s="105">
        <v>0</v>
      </c>
      <c r="AG23" s="105">
        <v>0</v>
      </c>
      <c r="AH23" s="105">
        <v>0</v>
      </c>
      <c r="AI23" s="105">
        <v>0</v>
      </c>
      <c r="AJ23" s="105">
        <v>0</v>
      </c>
      <c r="AK23" s="105">
        <v>0</v>
      </c>
      <c r="AL23" s="105">
        <v>0</v>
      </c>
      <c r="AM23" s="105">
        <v>0</v>
      </c>
      <c r="AN23" s="105">
        <v>0</v>
      </c>
      <c r="AO23" s="105">
        <v>0</v>
      </c>
      <c r="AP23" s="105">
        <v>0</v>
      </c>
      <c r="AQ23" s="105">
        <v>0</v>
      </c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</row>
    <row r="24" spans="1:88" x14ac:dyDescent="0.25">
      <c r="A24" s="228"/>
      <c r="B24" s="45" t="s">
        <v>1</v>
      </c>
      <c r="C24" s="105"/>
      <c r="D24" s="70"/>
      <c r="E24" s="105">
        <v>0</v>
      </c>
      <c r="F24" s="105">
        <v>0</v>
      </c>
      <c r="G24" s="105">
        <v>0</v>
      </c>
      <c r="H24" s="105">
        <v>0</v>
      </c>
      <c r="I24" s="105">
        <v>0</v>
      </c>
      <c r="J24" s="105">
        <v>0</v>
      </c>
      <c r="K24" s="105">
        <v>7225.0651133904103</v>
      </c>
      <c r="L24" s="105">
        <v>0</v>
      </c>
      <c r="M24" s="105">
        <v>0</v>
      </c>
      <c r="N24" s="105">
        <v>0</v>
      </c>
      <c r="O24" s="105">
        <v>3524.717238329114</v>
      </c>
      <c r="P24" s="105">
        <v>0</v>
      </c>
      <c r="Q24" s="105">
        <v>3162.1571120061049</v>
      </c>
      <c r="R24" s="105">
        <v>0</v>
      </c>
      <c r="S24" s="105">
        <v>0</v>
      </c>
      <c r="T24" s="105">
        <v>0</v>
      </c>
      <c r="U24" s="105">
        <v>0</v>
      </c>
      <c r="V24" s="105">
        <v>0</v>
      </c>
      <c r="W24" s="105">
        <v>7905.3927800152615</v>
      </c>
      <c r="X24" s="105">
        <v>14233.127607557097</v>
      </c>
      <c r="Y24" s="105">
        <v>2587.8413831921994</v>
      </c>
      <c r="Z24" s="105">
        <v>11941.117069428294</v>
      </c>
      <c r="AA24" s="105">
        <v>0</v>
      </c>
      <c r="AB24" s="105">
        <v>0</v>
      </c>
      <c r="AC24" s="105">
        <v>0</v>
      </c>
      <c r="AD24" s="105">
        <v>0</v>
      </c>
      <c r="AE24" s="105">
        <v>3724.9829436944715</v>
      </c>
      <c r="AF24" s="105">
        <v>0</v>
      </c>
      <c r="AG24" s="105">
        <v>0</v>
      </c>
      <c r="AH24" s="105">
        <v>6011.6519998334115</v>
      </c>
      <c r="AI24" s="105">
        <v>0</v>
      </c>
      <c r="AJ24" s="105">
        <v>0</v>
      </c>
      <c r="AK24" s="105">
        <v>21443.556767633934</v>
      </c>
      <c r="AL24" s="105">
        <v>0</v>
      </c>
      <c r="AM24" s="105">
        <v>835.46325068703629</v>
      </c>
      <c r="AN24" s="105">
        <v>15487.044226162498</v>
      </c>
      <c r="AO24" s="105">
        <v>1</v>
      </c>
      <c r="AP24" s="105">
        <v>1</v>
      </c>
      <c r="AQ24" s="105">
        <v>1</v>
      </c>
      <c r="AR24" s="105">
        <v>1</v>
      </c>
      <c r="AS24" s="105">
        <v>1</v>
      </c>
      <c r="AT24" s="105">
        <v>1</v>
      </c>
      <c r="AU24" s="105">
        <v>1</v>
      </c>
      <c r="AV24" s="105">
        <v>1</v>
      </c>
      <c r="AW24" s="105">
        <v>1</v>
      </c>
      <c r="AX24" s="105">
        <v>1</v>
      </c>
      <c r="AY24" s="10">
        <v>1</v>
      </c>
      <c r="AZ24" s="105">
        <v>1</v>
      </c>
      <c r="BA24" s="105">
        <v>1</v>
      </c>
      <c r="BB24" s="105">
        <v>1</v>
      </c>
      <c r="BC24" s="105">
        <v>1</v>
      </c>
      <c r="BD24" s="105"/>
      <c r="BE24" s="105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</row>
    <row r="25" spans="1:88" x14ac:dyDescent="0.25">
      <c r="A25" s="228"/>
      <c r="B25" s="45" t="s">
        <v>2</v>
      </c>
      <c r="C25" s="105"/>
      <c r="D25" s="70"/>
      <c r="E25" s="105">
        <v>0</v>
      </c>
      <c r="F25" s="105">
        <v>0</v>
      </c>
      <c r="G25" s="105">
        <v>0</v>
      </c>
      <c r="H25" s="105">
        <v>0</v>
      </c>
      <c r="I25" s="105">
        <v>0</v>
      </c>
      <c r="J25" s="105">
        <v>0</v>
      </c>
      <c r="K25" s="105">
        <v>0</v>
      </c>
      <c r="L25" s="105">
        <v>0</v>
      </c>
      <c r="M25" s="105">
        <v>0</v>
      </c>
      <c r="N25" s="105">
        <v>0</v>
      </c>
      <c r="O25" s="105">
        <v>0</v>
      </c>
      <c r="P25" s="105">
        <v>0</v>
      </c>
      <c r="Q25" s="105">
        <v>0</v>
      </c>
      <c r="R25" s="105">
        <v>0</v>
      </c>
      <c r="S25" s="105">
        <v>0</v>
      </c>
      <c r="T25" s="105">
        <v>0</v>
      </c>
      <c r="U25" s="105">
        <v>0</v>
      </c>
      <c r="V25" s="105">
        <v>0</v>
      </c>
      <c r="W25" s="105">
        <v>0</v>
      </c>
      <c r="X25" s="105">
        <v>0</v>
      </c>
      <c r="Y25" s="105">
        <v>0</v>
      </c>
      <c r="Z25" s="105">
        <v>0</v>
      </c>
      <c r="AA25" s="105">
        <v>0</v>
      </c>
      <c r="AB25" s="105">
        <v>0</v>
      </c>
      <c r="AC25" s="105">
        <v>0</v>
      </c>
      <c r="AD25" s="105">
        <v>0</v>
      </c>
      <c r="AE25" s="105">
        <v>0</v>
      </c>
      <c r="AF25" s="105">
        <v>0</v>
      </c>
      <c r="AG25" s="105">
        <v>0</v>
      </c>
      <c r="AH25" s="105">
        <v>0</v>
      </c>
      <c r="AI25" s="105">
        <v>0</v>
      </c>
      <c r="AJ25" s="105">
        <v>0</v>
      </c>
      <c r="AK25" s="105">
        <v>0</v>
      </c>
      <c r="AL25" s="105">
        <v>0</v>
      </c>
      <c r="AM25" s="105">
        <v>0</v>
      </c>
      <c r="AN25" s="105">
        <v>0</v>
      </c>
      <c r="AO25" s="105">
        <v>0</v>
      </c>
      <c r="AP25" s="105">
        <v>0</v>
      </c>
      <c r="AQ25" s="105">
        <v>0</v>
      </c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</row>
    <row r="26" spans="1:88" x14ac:dyDescent="0.25">
      <c r="A26" s="228"/>
      <c r="B26" s="45" t="s">
        <v>3</v>
      </c>
      <c r="C26" s="105"/>
      <c r="D26" s="70"/>
      <c r="E26" s="105">
        <v>0</v>
      </c>
      <c r="F26" s="105">
        <v>0</v>
      </c>
      <c r="G26" s="105">
        <v>0</v>
      </c>
      <c r="H26" s="105">
        <v>0</v>
      </c>
      <c r="I26" s="105">
        <v>0</v>
      </c>
      <c r="J26" s="105">
        <v>354365.34670051694</v>
      </c>
      <c r="K26" s="105">
        <v>105488.23567068955</v>
      </c>
      <c r="L26" s="105">
        <v>263431.3573376743</v>
      </c>
      <c r="M26" s="105">
        <v>134754.49110768299</v>
      </c>
      <c r="N26" s="105">
        <v>60383.093809551028</v>
      </c>
      <c r="O26" s="105">
        <v>188391.34617784322</v>
      </c>
      <c r="P26" s="105">
        <v>18244.143406025134</v>
      </c>
      <c r="Q26" s="105">
        <v>65678.042645662936</v>
      </c>
      <c r="R26" s="105">
        <v>101510.86873926844</v>
      </c>
      <c r="S26" s="105">
        <v>207408.00958455467</v>
      </c>
      <c r="T26" s="105">
        <v>23571.972685331162</v>
      </c>
      <c r="U26" s="105">
        <v>0</v>
      </c>
      <c r="V26" s="105">
        <v>390645.9996154363</v>
      </c>
      <c r="W26" s="105">
        <v>643312.76802447718</v>
      </c>
      <c r="X26" s="105">
        <v>424211.04673925927</v>
      </c>
      <c r="Y26" s="105">
        <v>538639.44886638259</v>
      </c>
      <c r="Z26" s="105">
        <v>53692.362254965054</v>
      </c>
      <c r="AA26" s="105">
        <v>13532.504248292751</v>
      </c>
      <c r="AB26" s="105">
        <v>546341.43978225812</v>
      </c>
      <c r="AC26" s="105">
        <v>0</v>
      </c>
      <c r="AD26" s="105">
        <v>6810.4899588177477</v>
      </c>
      <c r="AE26" s="105">
        <v>51790.273474559734</v>
      </c>
      <c r="AF26" s="105">
        <v>36967.254989915411</v>
      </c>
      <c r="AG26" s="105">
        <v>8121.0121292377462</v>
      </c>
      <c r="AH26" s="105">
        <v>31896.862150419409</v>
      </c>
      <c r="AI26" s="105">
        <v>65156.224704732485</v>
      </c>
      <c r="AJ26" s="105">
        <v>16049.201779460269</v>
      </c>
      <c r="AK26" s="105">
        <v>213156.53162184535</v>
      </c>
      <c r="AL26" s="105">
        <v>38057.456519095402</v>
      </c>
      <c r="AM26" s="105">
        <v>52659.651347337072</v>
      </c>
      <c r="AN26" s="105">
        <v>69184.370127220973</v>
      </c>
      <c r="AO26" s="105">
        <v>0</v>
      </c>
      <c r="AP26" s="105">
        <v>0</v>
      </c>
      <c r="AQ26" s="105">
        <v>0</v>
      </c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</row>
    <row r="27" spans="1:88" x14ac:dyDescent="0.25">
      <c r="A27" s="228"/>
      <c r="B27" s="45" t="s">
        <v>13</v>
      </c>
      <c r="C27" s="105"/>
      <c r="D27" s="70"/>
      <c r="E27" s="105">
        <v>0</v>
      </c>
      <c r="F27" s="105">
        <v>0</v>
      </c>
      <c r="G27" s="105">
        <v>0</v>
      </c>
      <c r="H27" s="105">
        <v>0</v>
      </c>
      <c r="I27" s="105">
        <v>0</v>
      </c>
      <c r="J27" s="105">
        <v>0</v>
      </c>
      <c r="K27" s="105">
        <v>0</v>
      </c>
      <c r="L27" s="105">
        <v>43466.069481497623</v>
      </c>
      <c r="M27" s="105">
        <v>58341.959765975582</v>
      </c>
      <c r="N27" s="105">
        <v>47130.186469886889</v>
      </c>
      <c r="O27" s="105">
        <v>76544.811650793636</v>
      </c>
      <c r="P27" s="105">
        <v>6553.0990328514026</v>
      </c>
      <c r="Q27" s="105">
        <v>22844.209357324838</v>
      </c>
      <c r="R27" s="105">
        <v>36421.059240471426</v>
      </c>
      <c r="S27" s="105">
        <v>90772.907043106432</v>
      </c>
      <c r="T27" s="105">
        <v>3841.3159419060544</v>
      </c>
      <c r="U27" s="105">
        <v>0</v>
      </c>
      <c r="V27" s="105">
        <v>36150.071556334558</v>
      </c>
      <c r="W27" s="105">
        <v>138706.06822600492</v>
      </c>
      <c r="X27" s="105">
        <v>17142.82006947726</v>
      </c>
      <c r="Y27" s="105">
        <v>78635.591221966824</v>
      </c>
      <c r="Z27" s="105">
        <v>8997.1142338430982</v>
      </c>
      <c r="AA27" s="105">
        <v>4464.6275508006765</v>
      </c>
      <c r="AB27" s="105">
        <v>126017.67103120348</v>
      </c>
      <c r="AC27" s="105">
        <v>2239.3571428373903</v>
      </c>
      <c r="AD27" s="105">
        <v>16509.667114173659</v>
      </c>
      <c r="AE27" s="105">
        <v>73311.974147414439</v>
      </c>
      <c r="AF27" s="105">
        <v>18616.136435961358</v>
      </c>
      <c r="AG27" s="105">
        <v>0</v>
      </c>
      <c r="AH27" s="105">
        <v>19407.761904590716</v>
      </c>
      <c r="AI27" s="105">
        <v>66435.13905150957</v>
      </c>
      <c r="AJ27" s="105">
        <v>15553.576520482802</v>
      </c>
      <c r="AK27" s="105">
        <v>103806.87834948442</v>
      </c>
      <c r="AL27" s="105">
        <v>72147.122488312176</v>
      </c>
      <c r="AM27" s="105">
        <v>157850.55701836027</v>
      </c>
      <c r="AN27" s="105">
        <v>58165.39398975049</v>
      </c>
      <c r="AO27" s="105">
        <v>0</v>
      </c>
      <c r="AP27" s="105">
        <v>0</v>
      </c>
      <c r="AQ27" s="105">
        <v>0</v>
      </c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</row>
    <row r="28" spans="1:88" x14ac:dyDescent="0.25">
      <c r="A28" s="228"/>
      <c r="B28" s="45" t="s">
        <v>4</v>
      </c>
      <c r="C28" s="105"/>
      <c r="D28" s="70"/>
      <c r="E28" s="105">
        <v>0</v>
      </c>
      <c r="F28" s="105">
        <v>0</v>
      </c>
      <c r="G28" s="105">
        <v>0</v>
      </c>
      <c r="H28" s="105">
        <v>0</v>
      </c>
      <c r="I28" s="105">
        <v>0</v>
      </c>
      <c r="J28" s="105">
        <v>0</v>
      </c>
      <c r="K28" s="105">
        <v>0</v>
      </c>
      <c r="L28" s="105">
        <v>0</v>
      </c>
      <c r="M28" s="105">
        <v>0</v>
      </c>
      <c r="N28" s="105">
        <v>0</v>
      </c>
      <c r="O28" s="105">
        <v>0</v>
      </c>
      <c r="P28" s="105">
        <v>0</v>
      </c>
      <c r="Q28" s="105">
        <v>0</v>
      </c>
      <c r="R28" s="105">
        <v>0</v>
      </c>
      <c r="S28" s="105">
        <v>0</v>
      </c>
      <c r="T28" s="105">
        <v>0</v>
      </c>
      <c r="U28" s="105">
        <v>0</v>
      </c>
      <c r="V28" s="105">
        <v>0</v>
      </c>
      <c r="W28" s="105">
        <v>0</v>
      </c>
      <c r="X28" s="105">
        <v>0</v>
      </c>
      <c r="Y28" s="105">
        <v>0</v>
      </c>
      <c r="Z28" s="105">
        <v>0</v>
      </c>
      <c r="AA28" s="105">
        <v>0</v>
      </c>
      <c r="AB28" s="105">
        <v>0</v>
      </c>
      <c r="AC28" s="105">
        <v>0</v>
      </c>
      <c r="AD28" s="105">
        <v>0</v>
      </c>
      <c r="AE28" s="105">
        <v>0</v>
      </c>
      <c r="AF28" s="105">
        <v>0</v>
      </c>
      <c r="AG28" s="105">
        <v>0</v>
      </c>
      <c r="AH28" s="105">
        <v>0</v>
      </c>
      <c r="AI28" s="105">
        <v>0</v>
      </c>
      <c r="AJ28" s="105">
        <v>0</v>
      </c>
      <c r="AK28" s="105">
        <v>0</v>
      </c>
      <c r="AL28" s="105">
        <v>0</v>
      </c>
      <c r="AM28" s="105">
        <v>0</v>
      </c>
      <c r="AN28" s="105">
        <v>0</v>
      </c>
      <c r="AO28" s="105">
        <v>0</v>
      </c>
      <c r="AP28" s="105">
        <v>0</v>
      </c>
      <c r="AQ28" s="105">
        <v>0</v>
      </c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</row>
    <row r="29" spans="1:88" x14ac:dyDescent="0.25">
      <c r="A29" s="228"/>
      <c r="B29" s="45" t="s">
        <v>5</v>
      </c>
      <c r="C29" s="105"/>
      <c r="D29" s="70"/>
      <c r="E29" s="105">
        <v>0</v>
      </c>
      <c r="F29" s="105">
        <v>0</v>
      </c>
      <c r="G29" s="105">
        <v>0</v>
      </c>
      <c r="H29" s="105">
        <v>0</v>
      </c>
      <c r="I29" s="105">
        <v>0</v>
      </c>
      <c r="J29" s="105">
        <v>0</v>
      </c>
      <c r="K29" s="105">
        <v>0</v>
      </c>
      <c r="L29" s="105">
        <v>0</v>
      </c>
      <c r="M29" s="105">
        <v>0</v>
      </c>
      <c r="N29" s="105">
        <v>0</v>
      </c>
      <c r="O29" s="105">
        <v>0</v>
      </c>
      <c r="P29" s="105">
        <v>0</v>
      </c>
      <c r="Q29" s="105">
        <v>0</v>
      </c>
      <c r="R29" s="105">
        <v>0</v>
      </c>
      <c r="S29" s="105">
        <v>0</v>
      </c>
      <c r="T29" s="105">
        <v>0</v>
      </c>
      <c r="U29" s="105">
        <v>0</v>
      </c>
      <c r="V29" s="105">
        <v>0</v>
      </c>
      <c r="W29" s="105">
        <v>0</v>
      </c>
      <c r="X29" s="105">
        <v>0</v>
      </c>
      <c r="Y29" s="105">
        <v>0</v>
      </c>
      <c r="Z29" s="105">
        <v>0</v>
      </c>
      <c r="AA29" s="105">
        <v>0</v>
      </c>
      <c r="AB29" s="105">
        <v>0</v>
      </c>
      <c r="AC29" s="105">
        <v>0</v>
      </c>
      <c r="AD29" s="105">
        <v>0</v>
      </c>
      <c r="AE29" s="105">
        <v>0</v>
      </c>
      <c r="AF29" s="105">
        <v>0</v>
      </c>
      <c r="AG29" s="105">
        <v>0</v>
      </c>
      <c r="AH29" s="105">
        <v>0</v>
      </c>
      <c r="AI29" s="105">
        <v>0</v>
      </c>
      <c r="AJ29" s="105">
        <v>0</v>
      </c>
      <c r="AK29" s="105">
        <v>0</v>
      </c>
      <c r="AL29" s="105">
        <v>0</v>
      </c>
      <c r="AM29" s="105">
        <v>0</v>
      </c>
      <c r="AN29" s="105">
        <v>0</v>
      </c>
      <c r="AO29" s="105">
        <v>0</v>
      </c>
      <c r="AP29" s="105">
        <v>0</v>
      </c>
      <c r="AQ29" s="105">
        <v>0</v>
      </c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</row>
    <row r="30" spans="1:88" x14ac:dyDescent="0.25">
      <c r="A30" s="228"/>
      <c r="B30" s="45" t="s">
        <v>7</v>
      </c>
      <c r="C30" s="105"/>
      <c r="D30" s="70"/>
      <c r="E30" s="105">
        <v>0</v>
      </c>
      <c r="F30" s="105">
        <v>0</v>
      </c>
      <c r="G30" s="105">
        <v>0</v>
      </c>
      <c r="H30" s="105">
        <v>0</v>
      </c>
      <c r="I30" s="105">
        <v>0</v>
      </c>
      <c r="J30" s="105">
        <v>0</v>
      </c>
      <c r="K30" s="105">
        <v>0</v>
      </c>
      <c r="L30" s="105">
        <v>0</v>
      </c>
      <c r="M30" s="105">
        <v>0</v>
      </c>
      <c r="N30" s="105">
        <v>119631.55856405765</v>
      </c>
      <c r="O30" s="105">
        <v>8326.0059073886259</v>
      </c>
      <c r="P30" s="105">
        <v>28483.704420013721</v>
      </c>
      <c r="Q30" s="105">
        <v>5341.2231149813279</v>
      </c>
      <c r="R30" s="105">
        <v>2054.3165826851259</v>
      </c>
      <c r="S30" s="105">
        <v>0</v>
      </c>
      <c r="T30" s="105">
        <v>0</v>
      </c>
      <c r="U30" s="105">
        <v>0</v>
      </c>
      <c r="V30" s="105">
        <v>24446.367333953</v>
      </c>
      <c r="W30" s="105">
        <v>17358.975123689317</v>
      </c>
      <c r="X30" s="105">
        <v>379029.09897428926</v>
      </c>
      <c r="Y30" s="105">
        <v>195292.43209346003</v>
      </c>
      <c r="Z30" s="105">
        <v>129424.57038146464</v>
      </c>
      <c r="AA30" s="105">
        <v>0</v>
      </c>
      <c r="AB30" s="105">
        <v>1155.576521263077</v>
      </c>
      <c r="AC30" s="105">
        <v>0</v>
      </c>
      <c r="AD30" s="105">
        <v>0</v>
      </c>
      <c r="AE30" s="105">
        <v>16951.455399790011</v>
      </c>
      <c r="AF30" s="105">
        <v>82245.950273055234</v>
      </c>
      <c r="AG30" s="105">
        <v>5022.6534517896325</v>
      </c>
      <c r="AH30" s="105">
        <v>0</v>
      </c>
      <c r="AI30" s="105">
        <v>0</v>
      </c>
      <c r="AJ30" s="105">
        <v>62155.336465896711</v>
      </c>
      <c r="AK30" s="105">
        <v>70944.980006528553</v>
      </c>
      <c r="AL30" s="105">
        <v>0</v>
      </c>
      <c r="AM30" s="105">
        <v>146284.78178337307</v>
      </c>
      <c r="AN30" s="105">
        <v>249877.00922653425</v>
      </c>
      <c r="AO30" s="105">
        <v>0</v>
      </c>
      <c r="AP30" s="105">
        <v>0</v>
      </c>
      <c r="AQ30" s="105">
        <v>0</v>
      </c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</row>
    <row r="31" spans="1:88" x14ac:dyDescent="0.25">
      <c r="A31" s="228"/>
      <c r="B31" s="45" t="s">
        <v>8</v>
      </c>
      <c r="C31" s="105"/>
      <c r="D31" s="70"/>
      <c r="E31" s="105">
        <v>0</v>
      </c>
      <c r="F31" s="105">
        <v>0</v>
      </c>
      <c r="G31" s="105">
        <v>0</v>
      </c>
      <c r="H31" s="105">
        <v>0</v>
      </c>
      <c r="I31" s="105">
        <v>0</v>
      </c>
      <c r="J31" s="105">
        <v>0</v>
      </c>
      <c r="K31" s="105">
        <v>0</v>
      </c>
      <c r="L31" s="105">
        <v>87656.151146850854</v>
      </c>
      <c r="M31" s="105">
        <v>97573.546995347686</v>
      </c>
      <c r="N31" s="105">
        <v>65186.508320936846</v>
      </c>
      <c r="O31" s="105">
        <v>262590.76529489167</v>
      </c>
      <c r="P31" s="105">
        <v>19460.465760345702</v>
      </c>
      <c r="Q31" s="105">
        <v>0</v>
      </c>
      <c r="R31" s="105">
        <v>107714.92717240064</v>
      </c>
      <c r="S31" s="105">
        <v>312862.22350057116</v>
      </c>
      <c r="T31" s="105">
        <v>9077.3277590855632</v>
      </c>
      <c r="U31" s="105">
        <v>0</v>
      </c>
      <c r="V31" s="105">
        <v>152330.21860299952</v>
      </c>
      <c r="W31" s="105">
        <v>2394.9091569285197</v>
      </c>
      <c r="X31" s="105">
        <v>33600.554252974427</v>
      </c>
      <c r="Y31" s="105">
        <v>108835.54907581805</v>
      </c>
      <c r="Z31" s="105">
        <v>18014.4572224232</v>
      </c>
      <c r="AA31" s="105">
        <v>0</v>
      </c>
      <c r="AB31" s="105">
        <v>114818.70677039282</v>
      </c>
      <c r="AC31" s="105">
        <v>0</v>
      </c>
      <c r="AD31" s="105">
        <v>6914.4780206031919</v>
      </c>
      <c r="AE31" s="105">
        <v>1.2407887057176313E-13</v>
      </c>
      <c r="AF31" s="105">
        <v>12433.043562315161</v>
      </c>
      <c r="AG31" s="105">
        <v>0</v>
      </c>
      <c r="AH31" s="105">
        <v>0</v>
      </c>
      <c r="AI31" s="105">
        <v>2815.1083559187578</v>
      </c>
      <c r="AJ31" s="105">
        <v>1675.6770596228739</v>
      </c>
      <c r="AK31" s="105">
        <v>20521.761559428032</v>
      </c>
      <c r="AL31" s="105">
        <v>11620.933187444352</v>
      </c>
      <c r="AM31" s="105">
        <v>53855.955101678621</v>
      </c>
      <c r="AN31" s="105">
        <v>0</v>
      </c>
      <c r="AO31" s="105">
        <v>0</v>
      </c>
      <c r="AP31" s="105">
        <v>0</v>
      </c>
      <c r="AQ31" s="105">
        <v>0</v>
      </c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</row>
    <row r="32" spans="1:88" ht="15.75" thickBot="1" x14ac:dyDescent="0.3">
      <c r="A32" s="92"/>
      <c r="B32" s="79" t="s">
        <v>72</v>
      </c>
      <c r="C32" s="105"/>
      <c r="D32" s="10"/>
      <c r="E32" s="105">
        <v>0</v>
      </c>
      <c r="F32" s="105">
        <v>0</v>
      </c>
      <c r="G32" s="105">
        <v>0</v>
      </c>
      <c r="H32" s="105">
        <v>0</v>
      </c>
      <c r="I32" s="105">
        <v>0</v>
      </c>
      <c r="J32" s="105">
        <v>0</v>
      </c>
      <c r="K32" s="105">
        <v>0</v>
      </c>
      <c r="L32" s="105">
        <v>0</v>
      </c>
      <c r="M32" s="105">
        <v>0</v>
      </c>
      <c r="N32" s="105">
        <v>0</v>
      </c>
      <c r="O32" s="105">
        <v>0</v>
      </c>
      <c r="P32" s="105">
        <v>0</v>
      </c>
      <c r="Q32" s="105">
        <v>0</v>
      </c>
      <c r="R32" s="105">
        <v>0</v>
      </c>
      <c r="S32" s="105">
        <v>0</v>
      </c>
      <c r="T32" s="105">
        <v>0</v>
      </c>
      <c r="U32" s="105">
        <v>0</v>
      </c>
      <c r="V32" s="105">
        <v>0</v>
      </c>
      <c r="W32" s="105">
        <v>0</v>
      </c>
      <c r="X32" s="105">
        <v>0</v>
      </c>
      <c r="Y32" s="105">
        <v>0</v>
      </c>
      <c r="Z32" s="105">
        <v>0</v>
      </c>
      <c r="AA32" s="105">
        <v>0</v>
      </c>
      <c r="AB32" s="105">
        <v>0</v>
      </c>
      <c r="AC32" s="105">
        <v>0</v>
      </c>
      <c r="AD32" s="105">
        <v>0</v>
      </c>
      <c r="AE32" s="105">
        <v>0</v>
      </c>
      <c r="AF32" s="105">
        <v>0</v>
      </c>
      <c r="AG32" s="105">
        <v>0</v>
      </c>
      <c r="AH32" s="105">
        <v>0</v>
      </c>
      <c r="AI32" s="105">
        <v>0</v>
      </c>
      <c r="AJ32" s="105">
        <v>0</v>
      </c>
      <c r="AK32" s="105">
        <v>0</v>
      </c>
      <c r="AL32" s="105">
        <v>0</v>
      </c>
      <c r="AM32" s="105">
        <v>0</v>
      </c>
      <c r="AN32" s="105">
        <v>0</v>
      </c>
      <c r="AO32" s="105">
        <v>0</v>
      </c>
      <c r="AP32" s="105">
        <v>0</v>
      </c>
      <c r="AQ32" s="105">
        <v>0</v>
      </c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</row>
    <row r="33" spans="1:88" ht="15.75" thickBot="1" x14ac:dyDescent="0.3">
      <c r="A33" s="54"/>
      <c r="B33" s="54"/>
      <c r="E33" s="54"/>
      <c r="F33" s="54"/>
      <c r="G33" s="54"/>
      <c r="H33" s="54"/>
      <c r="I33" s="54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44"/>
      <c r="U33" s="44"/>
      <c r="V33" s="44"/>
      <c r="W33" s="44"/>
      <c r="X33" s="44"/>
      <c r="Y33" s="44"/>
      <c r="Z33" s="44"/>
      <c r="AA33" s="103"/>
      <c r="AB33" s="103"/>
      <c r="AC33" s="103"/>
      <c r="AD33" s="103"/>
      <c r="AE33" s="103"/>
      <c r="AF33" s="103"/>
      <c r="AG33" s="103"/>
      <c r="AH33" s="103"/>
    </row>
    <row r="34" spans="1:88" ht="15.75" x14ac:dyDescent="0.25">
      <c r="A34" s="19"/>
      <c r="B34" s="80" t="s">
        <v>30</v>
      </c>
      <c r="C34" s="16">
        <v>42370</v>
      </c>
      <c r="D34" s="16">
        <v>42401</v>
      </c>
      <c r="E34" s="49">
        <v>42430</v>
      </c>
      <c r="F34" s="49">
        <v>42461</v>
      </c>
      <c r="G34" s="49">
        <v>42491</v>
      </c>
      <c r="H34" s="49">
        <v>42522</v>
      </c>
      <c r="I34" s="49">
        <v>42552</v>
      </c>
      <c r="J34" s="104">
        <v>42583</v>
      </c>
      <c r="K34" s="104">
        <v>42614</v>
      </c>
      <c r="L34" s="104">
        <v>42644</v>
      </c>
      <c r="M34" s="104">
        <v>42675</v>
      </c>
      <c r="N34" s="104">
        <v>42705</v>
      </c>
      <c r="O34" s="104">
        <v>42736</v>
      </c>
      <c r="P34" s="104">
        <v>42767</v>
      </c>
      <c r="Q34" s="50">
        <v>42795</v>
      </c>
      <c r="R34" s="50">
        <v>42826</v>
      </c>
      <c r="S34" s="50">
        <v>42856</v>
      </c>
      <c r="T34" s="50">
        <v>42887</v>
      </c>
      <c r="U34" s="50">
        <v>42917</v>
      </c>
      <c r="V34" s="50">
        <v>42948</v>
      </c>
      <c r="W34" s="50">
        <v>42979</v>
      </c>
      <c r="X34" s="50">
        <v>43009</v>
      </c>
      <c r="Y34" s="50">
        <v>43040</v>
      </c>
      <c r="Z34" s="50">
        <v>43070</v>
      </c>
      <c r="AA34" s="51">
        <v>43101</v>
      </c>
      <c r="AB34" s="50">
        <v>43132</v>
      </c>
      <c r="AC34" s="51">
        <v>43160</v>
      </c>
      <c r="AD34" s="51">
        <v>43191</v>
      </c>
      <c r="AE34" s="51">
        <v>43221</v>
      </c>
      <c r="AF34" s="51">
        <v>43252</v>
      </c>
      <c r="AG34" s="51">
        <v>43282</v>
      </c>
      <c r="AH34" s="51">
        <v>43313</v>
      </c>
      <c r="AI34" s="16">
        <v>43344</v>
      </c>
      <c r="AJ34" s="16">
        <v>43374</v>
      </c>
      <c r="AK34" s="16">
        <v>43405</v>
      </c>
      <c r="AL34" s="16">
        <v>43435</v>
      </c>
      <c r="AM34" s="16">
        <v>43466</v>
      </c>
      <c r="AN34" s="16">
        <v>43497</v>
      </c>
      <c r="AO34" s="14">
        <v>43525</v>
      </c>
      <c r="AP34" s="14">
        <v>43556</v>
      </c>
      <c r="AQ34" s="14">
        <v>43586</v>
      </c>
      <c r="AR34" s="14">
        <v>43617</v>
      </c>
      <c r="AS34" s="14">
        <v>43647</v>
      </c>
      <c r="AT34" s="14">
        <v>43678</v>
      </c>
      <c r="AU34" s="14">
        <v>43709</v>
      </c>
      <c r="AV34" s="14">
        <v>43739</v>
      </c>
      <c r="AW34" s="14">
        <v>43770</v>
      </c>
      <c r="AX34" s="14">
        <v>43800</v>
      </c>
      <c r="AY34" s="14">
        <v>43831</v>
      </c>
      <c r="AZ34" s="14">
        <v>43862</v>
      </c>
      <c r="BA34" s="15">
        <v>43891</v>
      </c>
      <c r="BB34" s="15">
        <v>43922</v>
      </c>
      <c r="BC34" s="15">
        <v>43952</v>
      </c>
      <c r="BD34" s="15">
        <v>43983</v>
      </c>
      <c r="BE34" s="15">
        <v>44013</v>
      </c>
      <c r="BF34" s="15">
        <v>44044</v>
      </c>
      <c r="BG34" s="15">
        <v>44075</v>
      </c>
      <c r="BH34" s="15">
        <v>44105</v>
      </c>
      <c r="BI34" s="15">
        <v>44136</v>
      </c>
      <c r="BJ34" s="15">
        <v>44166</v>
      </c>
      <c r="BK34" s="15">
        <v>44197</v>
      </c>
      <c r="BL34" s="15">
        <v>44228</v>
      </c>
      <c r="BM34" s="16">
        <v>44256</v>
      </c>
      <c r="BN34" s="16">
        <v>44287</v>
      </c>
      <c r="BO34" s="16">
        <v>44317</v>
      </c>
      <c r="BP34" s="16">
        <v>44348</v>
      </c>
      <c r="BQ34" s="16">
        <v>44378</v>
      </c>
      <c r="BR34" s="16">
        <v>44409</v>
      </c>
      <c r="BS34" s="16">
        <v>44440</v>
      </c>
      <c r="BT34" s="16">
        <v>44470</v>
      </c>
      <c r="BU34" s="16">
        <v>44501</v>
      </c>
      <c r="BV34" s="16">
        <v>44531</v>
      </c>
      <c r="BW34" s="16">
        <v>44562</v>
      </c>
      <c r="BX34" s="16">
        <v>44593</v>
      </c>
      <c r="BY34" s="14">
        <v>44621</v>
      </c>
      <c r="BZ34" s="14">
        <v>44652</v>
      </c>
      <c r="CA34" s="14">
        <v>44682</v>
      </c>
      <c r="CB34" s="14">
        <v>44713</v>
      </c>
      <c r="CC34" s="14">
        <v>44743</v>
      </c>
      <c r="CD34" s="14">
        <v>44774</v>
      </c>
      <c r="CE34" s="14">
        <v>44805</v>
      </c>
      <c r="CF34" s="14">
        <v>44835</v>
      </c>
      <c r="CG34" s="14">
        <v>44866</v>
      </c>
      <c r="CH34" s="14">
        <v>44896</v>
      </c>
      <c r="CI34" s="14">
        <v>44927</v>
      </c>
      <c r="CJ34" s="14">
        <v>44958</v>
      </c>
    </row>
    <row r="35" spans="1:88" ht="15" customHeight="1" x14ac:dyDescent="0.25">
      <c r="A35" s="209" t="s">
        <v>29</v>
      </c>
      <c r="B35" s="45" t="s">
        <v>9</v>
      </c>
      <c r="C35" s="10"/>
      <c r="D35" s="10"/>
      <c r="E35" s="105">
        <v>0</v>
      </c>
      <c r="F35" s="105">
        <v>0</v>
      </c>
      <c r="G35" s="105">
        <v>0</v>
      </c>
      <c r="H35" s="105">
        <v>0</v>
      </c>
      <c r="I35" s="105">
        <v>0</v>
      </c>
      <c r="J35" s="105">
        <v>0</v>
      </c>
      <c r="K35" s="105">
        <v>0</v>
      </c>
      <c r="L35" s="105">
        <v>0</v>
      </c>
      <c r="M35" s="105">
        <v>0</v>
      </c>
      <c r="N35" s="105">
        <v>0</v>
      </c>
      <c r="O35" s="105">
        <v>0</v>
      </c>
      <c r="P35" s="105">
        <v>0</v>
      </c>
      <c r="Q35" s="105">
        <v>0</v>
      </c>
      <c r="R35" s="105">
        <v>0</v>
      </c>
      <c r="S35" s="105">
        <v>0</v>
      </c>
      <c r="T35" s="105">
        <v>0</v>
      </c>
      <c r="U35" s="105">
        <v>0</v>
      </c>
      <c r="V35" s="105">
        <v>0</v>
      </c>
      <c r="W35" s="105">
        <v>0</v>
      </c>
      <c r="X35" s="105">
        <v>0</v>
      </c>
      <c r="Y35" s="105">
        <v>0</v>
      </c>
      <c r="Z35" s="105">
        <v>0</v>
      </c>
      <c r="AA35" s="105">
        <v>0</v>
      </c>
      <c r="AB35" s="105">
        <v>0</v>
      </c>
      <c r="AC35" s="105">
        <v>0</v>
      </c>
      <c r="AD35" s="105">
        <v>0</v>
      </c>
      <c r="AE35" s="105">
        <v>0</v>
      </c>
      <c r="AF35" s="105">
        <v>0</v>
      </c>
      <c r="AG35" s="105">
        <v>0</v>
      </c>
      <c r="AH35" s="105">
        <v>0</v>
      </c>
      <c r="AI35" s="105">
        <v>0</v>
      </c>
      <c r="AJ35" s="105">
        <v>0</v>
      </c>
      <c r="AK35" s="105">
        <v>0</v>
      </c>
      <c r="AL35" s="105">
        <v>0</v>
      </c>
      <c r="AM35" s="105">
        <v>0</v>
      </c>
      <c r="AN35" s="105">
        <v>0</v>
      </c>
      <c r="AO35" s="105">
        <v>0</v>
      </c>
      <c r="AP35" s="105">
        <v>0</v>
      </c>
      <c r="AQ35" s="10">
        <v>0</v>
      </c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</row>
    <row r="36" spans="1:88" x14ac:dyDescent="0.25">
      <c r="A36" s="209"/>
      <c r="B36" s="45" t="s">
        <v>6</v>
      </c>
      <c r="C36" s="10"/>
      <c r="D36" s="10"/>
      <c r="E36" s="105">
        <v>0</v>
      </c>
      <c r="F36" s="105">
        <v>0</v>
      </c>
      <c r="G36" s="105">
        <v>0</v>
      </c>
      <c r="H36" s="105">
        <v>0</v>
      </c>
      <c r="I36" s="105">
        <v>0</v>
      </c>
      <c r="J36" s="105">
        <v>0</v>
      </c>
      <c r="K36" s="105">
        <v>0</v>
      </c>
      <c r="L36" s="105">
        <v>0</v>
      </c>
      <c r="M36" s="105">
        <v>0</v>
      </c>
      <c r="N36" s="105">
        <v>0</v>
      </c>
      <c r="O36" s="105">
        <v>0</v>
      </c>
      <c r="P36" s="105">
        <v>0</v>
      </c>
      <c r="Q36" s="105">
        <v>0</v>
      </c>
      <c r="R36" s="105">
        <v>0</v>
      </c>
      <c r="S36" s="105">
        <v>0</v>
      </c>
      <c r="T36" s="105">
        <v>0</v>
      </c>
      <c r="U36" s="105">
        <v>0</v>
      </c>
      <c r="V36" s="105">
        <v>0</v>
      </c>
      <c r="W36" s="105">
        <v>0</v>
      </c>
      <c r="X36" s="105">
        <v>0</v>
      </c>
      <c r="Y36" s="105">
        <v>0</v>
      </c>
      <c r="Z36" s="105">
        <v>0</v>
      </c>
      <c r="AA36" s="105">
        <v>0</v>
      </c>
      <c r="AB36" s="105">
        <v>0</v>
      </c>
      <c r="AC36" s="105">
        <v>0</v>
      </c>
      <c r="AD36" s="105">
        <v>0</v>
      </c>
      <c r="AE36" s="105">
        <v>0</v>
      </c>
      <c r="AF36" s="105">
        <v>0</v>
      </c>
      <c r="AG36" s="105">
        <v>0</v>
      </c>
      <c r="AH36" s="105">
        <v>0</v>
      </c>
      <c r="AI36" s="105">
        <v>0</v>
      </c>
      <c r="AJ36" s="105">
        <v>0</v>
      </c>
      <c r="AK36" s="105">
        <v>0</v>
      </c>
      <c r="AL36" s="105">
        <v>0</v>
      </c>
      <c r="AM36" s="105">
        <v>0</v>
      </c>
      <c r="AN36" s="105">
        <v>0</v>
      </c>
      <c r="AO36" s="105">
        <v>0</v>
      </c>
      <c r="AP36" s="105">
        <v>0</v>
      </c>
      <c r="AQ36" s="10">
        <v>0</v>
      </c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</row>
    <row r="37" spans="1:88" x14ac:dyDescent="0.25">
      <c r="A37" s="209"/>
      <c r="B37" s="45" t="s">
        <v>10</v>
      </c>
      <c r="C37" s="10"/>
      <c r="D37" s="10"/>
      <c r="E37" s="105">
        <v>0</v>
      </c>
      <c r="F37" s="105">
        <v>0</v>
      </c>
      <c r="G37" s="105">
        <v>0</v>
      </c>
      <c r="H37" s="105">
        <v>0</v>
      </c>
      <c r="I37" s="105">
        <v>0</v>
      </c>
      <c r="J37" s="105">
        <v>0</v>
      </c>
      <c r="K37" s="105">
        <v>0</v>
      </c>
      <c r="L37" s="105">
        <v>0</v>
      </c>
      <c r="M37" s="105">
        <v>0</v>
      </c>
      <c r="N37" s="105">
        <v>0</v>
      </c>
      <c r="O37" s="105">
        <v>0</v>
      </c>
      <c r="P37" s="105">
        <v>0</v>
      </c>
      <c r="Q37" s="105">
        <v>0</v>
      </c>
      <c r="R37" s="105">
        <v>0</v>
      </c>
      <c r="S37" s="105">
        <v>0</v>
      </c>
      <c r="T37" s="105">
        <v>0</v>
      </c>
      <c r="U37" s="105">
        <v>0</v>
      </c>
      <c r="V37" s="105">
        <v>0</v>
      </c>
      <c r="W37" s="105">
        <v>0</v>
      </c>
      <c r="X37" s="105">
        <v>0</v>
      </c>
      <c r="Y37" s="105">
        <v>0</v>
      </c>
      <c r="Z37" s="105">
        <v>0</v>
      </c>
      <c r="AA37" s="105">
        <v>0</v>
      </c>
      <c r="AB37" s="105">
        <v>0</v>
      </c>
      <c r="AC37" s="105">
        <v>0</v>
      </c>
      <c r="AD37" s="105">
        <v>0</v>
      </c>
      <c r="AE37" s="105">
        <v>0</v>
      </c>
      <c r="AF37" s="105">
        <v>0</v>
      </c>
      <c r="AG37" s="105">
        <v>0</v>
      </c>
      <c r="AH37" s="105">
        <v>0</v>
      </c>
      <c r="AI37" s="105">
        <v>0</v>
      </c>
      <c r="AJ37" s="105">
        <v>0</v>
      </c>
      <c r="AK37" s="105">
        <v>0</v>
      </c>
      <c r="AL37" s="105">
        <v>0</v>
      </c>
      <c r="AM37" s="105">
        <v>0</v>
      </c>
      <c r="AN37" s="105">
        <v>0</v>
      </c>
      <c r="AO37" s="105">
        <v>0</v>
      </c>
      <c r="AP37" s="105">
        <v>0</v>
      </c>
      <c r="AQ37" s="10">
        <v>0</v>
      </c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</row>
    <row r="38" spans="1:88" x14ac:dyDescent="0.25">
      <c r="A38" s="209"/>
      <c r="B38" s="45" t="s">
        <v>1</v>
      </c>
      <c r="C38" s="10"/>
      <c r="D38" s="10"/>
      <c r="E38" s="105">
        <v>0</v>
      </c>
      <c r="F38" s="105">
        <v>0</v>
      </c>
      <c r="G38" s="105">
        <v>0</v>
      </c>
      <c r="H38" s="105">
        <v>0</v>
      </c>
      <c r="I38" s="105">
        <v>0</v>
      </c>
      <c r="J38" s="105">
        <v>0</v>
      </c>
      <c r="K38" s="105">
        <v>0</v>
      </c>
      <c r="L38" s="105">
        <v>0</v>
      </c>
      <c r="M38" s="105">
        <v>0</v>
      </c>
      <c r="N38" s="105">
        <v>0</v>
      </c>
      <c r="O38" s="105">
        <v>0</v>
      </c>
      <c r="P38" s="105">
        <v>0</v>
      </c>
      <c r="Q38" s="105">
        <v>0</v>
      </c>
      <c r="R38" s="105">
        <v>0</v>
      </c>
      <c r="S38" s="105">
        <v>0</v>
      </c>
      <c r="T38" s="105">
        <v>0</v>
      </c>
      <c r="U38" s="105">
        <v>0</v>
      </c>
      <c r="V38" s="105">
        <v>0</v>
      </c>
      <c r="W38" s="105">
        <v>0</v>
      </c>
      <c r="X38" s="105">
        <v>0</v>
      </c>
      <c r="Y38" s="105">
        <v>0</v>
      </c>
      <c r="Z38" s="105">
        <v>0</v>
      </c>
      <c r="AA38" s="105">
        <v>0</v>
      </c>
      <c r="AB38" s="105">
        <v>0</v>
      </c>
      <c r="AC38" s="105">
        <v>0</v>
      </c>
      <c r="AD38" s="105">
        <v>0</v>
      </c>
      <c r="AE38" s="105">
        <v>0</v>
      </c>
      <c r="AF38" s="105">
        <v>0</v>
      </c>
      <c r="AG38" s="105">
        <v>1670.9265013740724</v>
      </c>
      <c r="AH38" s="105">
        <v>0</v>
      </c>
      <c r="AI38" s="105">
        <v>0</v>
      </c>
      <c r="AJ38" s="105">
        <v>0</v>
      </c>
      <c r="AK38" s="105">
        <v>0</v>
      </c>
      <c r="AL38" s="105">
        <v>0</v>
      </c>
      <c r="AM38" s="105">
        <v>0</v>
      </c>
      <c r="AN38" s="105">
        <v>0</v>
      </c>
      <c r="AO38" s="105">
        <v>1</v>
      </c>
      <c r="AP38" s="105">
        <v>1</v>
      </c>
      <c r="AQ38" s="105">
        <v>1</v>
      </c>
      <c r="AR38" s="105">
        <v>1</v>
      </c>
      <c r="AS38" s="105">
        <v>1</v>
      </c>
      <c r="AT38" s="105">
        <v>1</v>
      </c>
      <c r="AU38" s="105">
        <v>1</v>
      </c>
      <c r="AV38" s="105">
        <v>1</v>
      </c>
      <c r="AW38" s="105">
        <v>1</v>
      </c>
      <c r="AX38" s="105">
        <v>1</v>
      </c>
      <c r="AY38" s="105">
        <v>1</v>
      </c>
      <c r="AZ38" s="105">
        <v>1</v>
      </c>
      <c r="BA38" s="105">
        <v>1</v>
      </c>
      <c r="BB38" s="105">
        <v>1</v>
      </c>
      <c r="BC38" s="105">
        <v>1</v>
      </c>
      <c r="BD38" s="105"/>
      <c r="BE38" s="105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</row>
    <row r="39" spans="1:88" x14ac:dyDescent="0.25">
      <c r="A39" s="209"/>
      <c r="B39" s="45" t="s">
        <v>11</v>
      </c>
      <c r="C39" s="10"/>
      <c r="D39" s="10"/>
      <c r="E39" s="105">
        <v>0</v>
      </c>
      <c r="F39" s="105">
        <v>0</v>
      </c>
      <c r="G39" s="105">
        <v>0</v>
      </c>
      <c r="H39" s="105">
        <v>0</v>
      </c>
      <c r="I39" s="105">
        <v>0</v>
      </c>
      <c r="J39" s="105">
        <v>0</v>
      </c>
      <c r="K39" s="105">
        <v>0</v>
      </c>
      <c r="L39" s="105">
        <v>0</v>
      </c>
      <c r="M39" s="105">
        <v>0</v>
      </c>
      <c r="N39" s="105">
        <v>0</v>
      </c>
      <c r="O39" s="105">
        <v>0</v>
      </c>
      <c r="P39" s="105">
        <v>0</v>
      </c>
      <c r="Q39" s="105">
        <v>0</v>
      </c>
      <c r="R39" s="105">
        <v>0</v>
      </c>
      <c r="S39" s="105">
        <v>0</v>
      </c>
      <c r="T39" s="105">
        <v>0</v>
      </c>
      <c r="U39" s="105">
        <v>0</v>
      </c>
      <c r="V39" s="105">
        <v>0</v>
      </c>
      <c r="W39" s="105">
        <v>0</v>
      </c>
      <c r="X39" s="105">
        <v>0</v>
      </c>
      <c r="Y39" s="105">
        <v>3220.1239542907442</v>
      </c>
      <c r="Z39" s="105">
        <v>16111.379498173768</v>
      </c>
      <c r="AA39" s="105">
        <v>6901.2618556878469</v>
      </c>
      <c r="AB39" s="105">
        <v>173685.65085654304</v>
      </c>
      <c r="AC39" s="105">
        <v>0</v>
      </c>
      <c r="AD39" s="105">
        <v>0</v>
      </c>
      <c r="AE39" s="105">
        <v>0</v>
      </c>
      <c r="AF39" s="105">
        <v>0</v>
      </c>
      <c r="AG39" s="105">
        <v>271465.71078304399</v>
      </c>
      <c r="AH39" s="105">
        <v>6641.6657488041201</v>
      </c>
      <c r="AI39" s="105">
        <v>0</v>
      </c>
      <c r="AJ39" s="105">
        <v>183941.87065726728</v>
      </c>
      <c r="AK39" s="105">
        <v>283873.08354972373</v>
      </c>
      <c r="AL39" s="105">
        <v>2304.8703055210644</v>
      </c>
      <c r="AM39" s="105">
        <v>0</v>
      </c>
      <c r="AN39" s="105">
        <v>426931.73323648405</v>
      </c>
      <c r="AO39" s="105">
        <v>0</v>
      </c>
      <c r="AP39" s="105">
        <v>0</v>
      </c>
      <c r="AQ39" s="10">
        <v>0</v>
      </c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</row>
    <row r="40" spans="1:88" x14ac:dyDescent="0.25">
      <c r="A40" s="209"/>
      <c r="B40" s="45" t="s">
        <v>12</v>
      </c>
      <c r="C40" s="10"/>
      <c r="D40" s="10"/>
      <c r="E40" s="105">
        <v>0</v>
      </c>
      <c r="F40" s="105">
        <v>0</v>
      </c>
      <c r="G40" s="105">
        <v>0</v>
      </c>
      <c r="H40" s="105">
        <v>0</v>
      </c>
      <c r="I40" s="105">
        <v>0</v>
      </c>
      <c r="J40" s="105">
        <v>0</v>
      </c>
      <c r="K40" s="105">
        <v>0</v>
      </c>
      <c r="L40" s="105">
        <v>0</v>
      </c>
      <c r="M40" s="105">
        <v>0</v>
      </c>
      <c r="N40" s="105">
        <v>0</v>
      </c>
      <c r="O40" s="105">
        <v>0</v>
      </c>
      <c r="P40" s="105">
        <v>0</v>
      </c>
      <c r="Q40" s="105">
        <v>0</v>
      </c>
      <c r="R40" s="105">
        <v>0</v>
      </c>
      <c r="S40" s="105">
        <v>0</v>
      </c>
      <c r="T40" s="105">
        <v>0</v>
      </c>
      <c r="U40" s="105">
        <v>0</v>
      </c>
      <c r="V40" s="105">
        <v>0</v>
      </c>
      <c r="W40" s="105">
        <v>0</v>
      </c>
      <c r="X40" s="105">
        <v>0</v>
      </c>
      <c r="Y40" s="105">
        <v>0</v>
      </c>
      <c r="Z40" s="105">
        <v>0</v>
      </c>
      <c r="AA40" s="105">
        <v>0</v>
      </c>
      <c r="AB40" s="105">
        <v>0</v>
      </c>
      <c r="AC40" s="105">
        <v>0</v>
      </c>
      <c r="AD40" s="105">
        <v>0</v>
      </c>
      <c r="AE40" s="105">
        <v>0</v>
      </c>
      <c r="AF40" s="105">
        <v>0</v>
      </c>
      <c r="AG40" s="105">
        <v>0</v>
      </c>
      <c r="AH40" s="105">
        <v>0</v>
      </c>
      <c r="AI40" s="105">
        <v>0</v>
      </c>
      <c r="AJ40" s="105">
        <v>0</v>
      </c>
      <c r="AK40" s="105">
        <v>0</v>
      </c>
      <c r="AL40" s="105">
        <v>0</v>
      </c>
      <c r="AM40" s="105">
        <v>0</v>
      </c>
      <c r="AN40" s="105">
        <v>0</v>
      </c>
      <c r="AO40" s="105">
        <v>0</v>
      </c>
      <c r="AP40" s="105">
        <v>0</v>
      </c>
      <c r="AQ40" s="10">
        <v>0</v>
      </c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</row>
    <row r="41" spans="1:88" x14ac:dyDescent="0.25">
      <c r="A41" s="209"/>
      <c r="B41" s="45" t="s">
        <v>3</v>
      </c>
      <c r="C41" s="10"/>
      <c r="D41" s="10"/>
      <c r="E41" s="105">
        <v>0</v>
      </c>
      <c r="F41" s="105">
        <v>0</v>
      </c>
      <c r="G41" s="105">
        <v>0</v>
      </c>
      <c r="H41" s="105">
        <v>0</v>
      </c>
      <c r="I41" s="105">
        <v>0</v>
      </c>
      <c r="J41" s="105">
        <v>0</v>
      </c>
      <c r="K41" s="105">
        <v>0</v>
      </c>
      <c r="L41" s="105">
        <v>0</v>
      </c>
      <c r="M41" s="105">
        <v>0</v>
      </c>
      <c r="N41" s="105">
        <v>0</v>
      </c>
      <c r="O41" s="105">
        <v>0</v>
      </c>
      <c r="P41" s="105">
        <v>0</v>
      </c>
      <c r="Q41" s="105">
        <v>0</v>
      </c>
      <c r="R41" s="105">
        <v>0</v>
      </c>
      <c r="S41" s="105">
        <v>0</v>
      </c>
      <c r="T41" s="105">
        <v>0</v>
      </c>
      <c r="U41" s="105">
        <v>0</v>
      </c>
      <c r="V41" s="105">
        <v>0</v>
      </c>
      <c r="W41" s="105">
        <v>0</v>
      </c>
      <c r="X41" s="105">
        <v>2744.9558684967301</v>
      </c>
      <c r="Y41" s="105">
        <v>0</v>
      </c>
      <c r="Z41" s="105">
        <v>0</v>
      </c>
      <c r="AA41" s="105">
        <v>0</v>
      </c>
      <c r="AB41" s="105">
        <v>0</v>
      </c>
      <c r="AC41" s="105">
        <v>0</v>
      </c>
      <c r="AD41" s="105">
        <v>0</v>
      </c>
      <c r="AE41" s="105">
        <v>0</v>
      </c>
      <c r="AF41" s="105">
        <v>0</v>
      </c>
      <c r="AG41" s="105">
        <v>0</v>
      </c>
      <c r="AH41" s="105">
        <v>15498.808383500605</v>
      </c>
      <c r="AI41" s="105">
        <v>0</v>
      </c>
      <c r="AJ41" s="105">
        <v>0</v>
      </c>
      <c r="AK41" s="105">
        <v>793802.15311161592</v>
      </c>
      <c r="AL41" s="105">
        <v>0</v>
      </c>
      <c r="AM41" s="105">
        <v>0</v>
      </c>
      <c r="AN41" s="105">
        <v>1062.0632454473168</v>
      </c>
      <c r="AO41" s="105">
        <v>0</v>
      </c>
      <c r="AP41" s="105">
        <v>0</v>
      </c>
      <c r="AQ41" s="10">
        <v>0</v>
      </c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</row>
    <row r="42" spans="1:88" x14ac:dyDescent="0.25">
      <c r="A42" s="209"/>
      <c r="B42" s="45" t="s">
        <v>13</v>
      </c>
      <c r="C42" s="10"/>
      <c r="D42" s="10"/>
      <c r="E42" s="105">
        <v>0</v>
      </c>
      <c r="F42" s="105">
        <v>0</v>
      </c>
      <c r="G42" s="105">
        <v>0</v>
      </c>
      <c r="H42" s="105">
        <v>0</v>
      </c>
      <c r="I42" s="105">
        <v>0</v>
      </c>
      <c r="J42" s="105">
        <v>0</v>
      </c>
      <c r="K42" s="105">
        <v>0</v>
      </c>
      <c r="L42" s="105">
        <v>0</v>
      </c>
      <c r="M42" s="105">
        <v>0</v>
      </c>
      <c r="N42" s="105">
        <v>20396.476501006444</v>
      </c>
      <c r="O42" s="105">
        <v>0</v>
      </c>
      <c r="P42" s="105">
        <v>12412.304436414133</v>
      </c>
      <c r="Q42" s="105">
        <v>91077.984902909971</v>
      </c>
      <c r="R42" s="105">
        <v>0</v>
      </c>
      <c r="S42" s="105">
        <v>0</v>
      </c>
      <c r="T42" s="105">
        <v>0</v>
      </c>
      <c r="U42" s="105">
        <v>0</v>
      </c>
      <c r="V42" s="105">
        <v>84606.464554693317</v>
      </c>
      <c r="W42" s="105">
        <v>0</v>
      </c>
      <c r="X42" s="105">
        <v>135.15898592105935</v>
      </c>
      <c r="Y42" s="105">
        <v>9469.5876799192338</v>
      </c>
      <c r="Z42" s="105">
        <v>47379.580093218465</v>
      </c>
      <c r="AA42" s="105">
        <v>20294.903293221971</v>
      </c>
      <c r="AB42" s="105">
        <v>510766.51795913163</v>
      </c>
      <c r="AC42" s="105">
        <v>43414.851610226768</v>
      </c>
      <c r="AD42" s="105">
        <v>69235.046300467366</v>
      </c>
      <c r="AE42" s="105">
        <v>62221.124276089831</v>
      </c>
      <c r="AF42" s="105">
        <v>183984.58336153661</v>
      </c>
      <c r="AG42" s="105">
        <v>164761.91976905087</v>
      </c>
      <c r="AH42" s="105">
        <v>154003.19589436045</v>
      </c>
      <c r="AI42" s="105">
        <v>411657.28729735903</v>
      </c>
      <c r="AJ42" s="105">
        <v>393632.36126955168</v>
      </c>
      <c r="AK42" s="105">
        <v>81307.067653821563</v>
      </c>
      <c r="AL42" s="105">
        <v>119725.64150088855</v>
      </c>
      <c r="AM42" s="105">
        <v>289405.51426715369</v>
      </c>
      <c r="AN42" s="105">
        <v>776316.8830469714</v>
      </c>
      <c r="AO42" s="105">
        <v>0</v>
      </c>
      <c r="AP42" s="105">
        <v>0</v>
      </c>
      <c r="AQ42" s="10">
        <v>0</v>
      </c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</row>
    <row r="43" spans="1:88" x14ac:dyDescent="0.25">
      <c r="A43" s="209"/>
      <c r="B43" s="45" t="s">
        <v>4</v>
      </c>
      <c r="C43" s="10"/>
      <c r="D43" s="10"/>
      <c r="E43" s="105">
        <v>0</v>
      </c>
      <c r="F43" s="105">
        <v>0</v>
      </c>
      <c r="G43" s="105">
        <v>0</v>
      </c>
      <c r="H43" s="105">
        <v>0</v>
      </c>
      <c r="I43" s="105">
        <v>0</v>
      </c>
      <c r="J43" s="105">
        <v>0</v>
      </c>
      <c r="K43" s="105">
        <v>0</v>
      </c>
      <c r="L43" s="105">
        <v>0</v>
      </c>
      <c r="M43" s="105">
        <v>0</v>
      </c>
      <c r="N43" s="105">
        <v>0</v>
      </c>
      <c r="O43" s="105">
        <v>0</v>
      </c>
      <c r="P43" s="105">
        <v>0</v>
      </c>
      <c r="Q43" s="105">
        <v>0</v>
      </c>
      <c r="R43" s="105">
        <v>0</v>
      </c>
      <c r="S43" s="105">
        <v>0</v>
      </c>
      <c r="T43" s="105">
        <v>0</v>
      </c>
      <c r="U43" s="105">
        <v>0</v>
      </c>
      <c r="V43" s="105">
        <v>0</v>
      </c>
      <c r="W43" s="105">
        <v>0</v>
      </c>
      <c r="X43" s="105">
        <v>0</v>
      </c>
      <c r="Y43" s="105">
        <v>132.9429290180519</v>
      </c>
      <c r="Z43" s="105">
        <v>665.15886078068081</v>
      </c>
      <c r="AA43" s="105">
        <v>284.91883481478555</v>
      </c>
      <c r="AB43" s="105">
        <v>7170.6181131655694</v>
      </c>
      <c r="AC43" s="105">
        <v>1149.1153652061862</v>
      </c>
      <c r="AD43" s="105">
        <v>1630.1521158367707</v>
      </c>
      <c r="AE43" s="105">
        <v>1646.8845865919334</v>
      </c>
      <c r="AF43" s="105">
        <v>4500.4218509698658</v>
      </c>
      <c r="AG43" s="105">
        <v>4360.9605143251647</v>
      </c>
      <c r="AH43" s="105">
        <v>4076.1958668397588</v>
      </c>
      <c r="AI43" s="105">
        <v>10895.850071754321</v>
      </c>
      <c r="AJ43" s="105">
        <v>10418.761732464012</v>
      </c>
      <c r="AK43" s="105">
        <v>2152.0562037083337</v>
      </c>
      <c r="AL43" s="105">
        <v>3168.9288147982647</v>
      </c>
      <c r="AM43" s="105">
        <v>7660.058963358214</v>
      </c>
      <c r="AN43" s="105">
        <v>20544.015390993198</v>
      </c>
      <c r="AO43" s="105">
        <v>0</v>
      </c>
      <c r="AP43" s="105">
        <v>0</v>
      </c>
      <c r="AQ43" s="10">
        <v>0</v>
      </c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</row>
    <row r="44" spans="1:88" x14ac:dyDescent="0.25">
      <c r="A44" s="210"/>
      <c r="B44" s="45" t="s">
        <v>14</v>
      </c>
      <c r="C44" s="10"/>
      <c r="D44" s="10"/>
      <c r="E44" s="105">
        <v>0</v>
      </c>
      <c r="F44" s="105">
        <v>0</v>
      </c>
      <c r="G44" s="105">
        <v>0</v>
      </c>
      <c r="H44" s="105">
        <v>0</v>
      </c>
      <c r="I44" s="105">
        <v>0</v>
      </c>
      <c r="J44" s="105">
        <v>0</v>
      </c>
      <c r="K44" s="105">
        <v>0</v>
      </c>
      <c r="L44" s="105">
        <v>0</v>
      </c>
      <c r="M44" s="105">
        <v>0</v>
      </c>
      <c r="N44" s="105">
        <v>0</v>
      </c>
      <c r="O44" s="105">
        <v>0</v>
      </c>
      <c r="P44" s="105">
        <v>0</v>
      </c>
      <c r="Q44" s="105">
        <v>0</v>
      </c>
      <c r="R44" s="105">
        <v>0</v>
      </c>
      <c r="S44" s="105">
        <v>0</v>
      </c>
      <c r="T44" s="105">
        <v>0</v>
      </c>
      <c r="U44" s="105">
        <v>0</v>
      </c>
      <c r="V44" s="105">
        <v>0</v>
      </c>
      <c r="W44" s="105">
        <v>0</v>
      </c>
      <c r="X44" s="105">
        <v>0</v>
      </c>
      <c r="Y44" s="105">
        <v>0</v>
      </c>
      <c r="Z44" s="105">
        <v>0</v>
      </c>
      <c r="AA44" s="105">
        <v>0</v>
      </c>
      <c r="AB44" s="105">
        <v>0</v>
      </c>
      <c r="AC44" s="105">
        <v>0</v>
      </c>
      <c r="AD44" s="105">
        <v>0</v>
      </c>
      <c r="AE44" s="105">
        <v>0</v>
      </c>
      <c r="AF44" s="105">
        <v>0</v>
      </c>
      <c r="AG44" s="105">
        <v>0</v>
      </c>
      <c r="AH44" s="105">
        <v>0</v>
      </c>
      <c r="AI44" s="105">
        <v>0</v>
      </c>
      <c r="AJ44" s="105">
        <v>0</v>
      </c>
      <c r="AK44" s="105">
        <v>0</v>
      </c>
      <c r="AL44" s="105">
        <v>0</v>
      </c>
      <c r="AM44" s="105">
        <v>0</v>
      </c>
      <c r="AN44" s="105">
        <v>0</v>
      </c>
      <c r="AO44" s="105">
        <v>0</v>
      </c>
      <c r="AP44" s="105">
        <v>0</v>
      </c>
      <c r="AQ44" s="10">
        <v>0</v>
      </c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</row>
    <row r="45" spans="1:88" x14ac:dyDescent="0.25">
      <c r="A45" s="210"/>
      <c r="B45" s="45" t="s">
        <v>15</v>
      </c>
      <c r="C45" s="10"/>
      <c r="D45" s="10"/>
      <c r="E45" s="105">
        <v>0</v>
      </c>
      <c r="F45" s="105">
        <v>0</v>
      </c>
      <c r="G45" s="105">
        <v>0</v>
      </c>
      <c r="H45" s="105">
        <v>0</v>
      </c>
      <c r="I45" s="105">
        <v>0</v>
      </c>
      <c r="J45" s="105">
        <v>0</v>
      </c>
      <c r="K45" s="105">
        <v>0</v>
      </c>
      <c r="L45" s="105">
        <v>0</v>
      </c>
      <c r="M45" s="105">
        <v>0</v>
      </c>
      <c r="N45" s="105">
        <v>0</v>
      </c>
      <c r="O45" s="105">
        <v>0</v>
      </c>
      <c r="P45" s="105">
        <v>0</v>
      </c>
      <c r="Q45" s="105">
        <v>0</v>
      </c>
      <c r="R45" s="105">
        <v>0</v>
      </c>
      <c r="S45" s="105">
        <v>0</v>
      </c>
      <c r="T45" s="105">
        <v>0</v>
      </c>
      <c r="U45" s="105">
        <v>0</v>
      </c>
      <c r="V45" s="105">
        <v>0</v>
      </c>
      <c r="W45" s="105">
        <v>0</v>
      </c>
      <c r="X45" s="105">
        <v>0</v>
      </c>
      <c r="Y45" s="105">
        <v>0</v>
      </c>
      <c r="Z45" s="105">
        <v>0</v>
      </c>
      <c r="AA45" s="105">
        <v>0</v>
      </c>
      <c r="AB45" s="105">
        <v>0</v>
      </c>
      <c r="AC45" s="105">
        <v>0</v>
      </c>
      <c r="AD45" s="105">
        <v>0</v>
      </c>
      <c r="AE45" s="105">
        <v>0</v>
      </c>
      <c r="AF45" s="105">
        <v>0</v>
      </c>
      <c r="AG45" s="105">
        <v>0</v>
      </c>
      <c r="AH45" s="105">
        <v>0</v>
      </c>
      <c r="AI45" s="105">
        <v>0</v>
      </c>
      <c r="AJ45" s="105">
        <v>0</v>
      </c>
      <c r="AK45" s="105">
        <v>0</v>
      </c>
      <c r="AL45" s="105">
        <v>0</v>
      </c>
      <c r="AM45" s="105">
        <v>0</v>
      </c>
      <c r="AN45" s="105">
        <v>0</v>
      </c>
      <c r="AO45" s="105">
        <v>0</v>
      </c>
      <c r="AP45" s="105">
        <v>0</v>
      </c>
      <c r="AQ45" s="10">
        <v>0</v>
      </c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</row>
    <row r="46" spans="1:88" x14ac:dyDescent="0.25">
      <c r="A46" s="210"/>
      <c r="B46" s="45" t="s">
        <v>7</v>
      </c>
      <c r="C46" s="10"/>
      <c r="D46" s="10"/>
      <c r="E46" s="105">
        <v>0</v>
      </c>
      <c r="F46" s="105">
        <v>0</v>
      </c>
      <c r="G46" s="105">
        <v>0</v>
      </c>
      <c r="H46" s="105">
        <v>0</v>
      </c>
      <c r="I46" s="105">
        <v>0</v>
      </c>
      <c r="J46" s="105">
        <v>0</v>
      </c>
      <c r="K46" s="105">
        <v>0</v>
      </c>
      <c r="L46" s="105">
        <v>0</v>
      </c>
      <c r="M46" s="105">
        <v>0</v>
      </c>
      <c r="N46" s="105">
        <v>0</v>
      </c>
      <c r="O46" s="105">
        <v>0</v>
      </c>
      <c r="P46" s="105">
        <v>7887.7950701576456</v>
      </c>
      <c r="Q46" s="105">
        <v>0</v>
      </c>
      <c r="R46" s="105">
        <v>0</v>
      </c>
      <c r="S46" s="105">
        <v>0</v>
      </c>
      <c r="T46" s="105">
        <v>0</v>
      </c>
      <c r="U46" s="105">
        <v>0</v>
      </c>
      <c r="V46" s="105">
        <v>0</v>
      </c>
      <c r="W46" s="105">
        <v>0</v>
      </c>
      <c r="X46" s="105">
        <v>0</v>
      </c>
      <c r="Y46" s="105">
        <v>0</v>
      </c>
      <c r="Z46" s="105">
        <v>0</v>
      </c>
      <c r="AA46" s="105">
        <v>0</v>
      </c>
      <c r="AB46" s="105">
        <v>0</v>
      </c>
      <c r="AC46" s="105">
        <v>0</v>
      </c>
      <c r="AD46" s="105">
        <v>0</v>
      </c>
      <c r="AE46" s="105">
        <v>0</v>
      </c>
      <c r="AF46" s="105">
        <v>0</v>
      </c>
      <c r="AG46" s="105">
        <v>11300.970266526672</v>
      </c>
      <c r="AH46" s="105">
        <v>0</v>
      </c>
      <c r="AI46" s="105">
        <v>0</v>
      </c>
      <c r="AJ46" s="105">
        <v>627.83168147370395</v>
      </c>
      <c r="AK46" s="105">
        <v>627.83168147370395</v>
      </c>
      <c r="AL46" s="105">
        <v>0</v>
      </c>
      <c r="AM46" s="105">
        <v>0</v>
      </c>
      <c r="AN46" s="105">
        <v>0</v>
      </c>
      <c r="AO46" s="105">
        <v>0</v>
      </c>
      <c r="AP46" s="105">
        <v>0</v>
      </c>
      <c r="AQ46" s="10">
        <v>0</v>
      </c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</row>
    <row r="47" spans="1:88" ht="15.75" thickBot="1" x14ac:dyDescent="0.3">
      <c r="A47" s="211"/>
      <c r="B47" s="45" t="s">
        <v>8</v>
      </c>
      <c r="C47" s="10"/>
      <c r="D47" s="10"/>
      <c r="E47" s="105">
        <v>0</v>
      </c>
      <c r="F47" s="105">
        <v>0</v>
      </c>
      <c r="G47" s="105">
        <v>0</v>
      </c>
      <c r="H47" s="105">
        <v>0</v>
      </c>
      <c r="I47" s="105">
        <v>0</v>
      </c>
      <c r="J47" s="105">
        <v>0</v>
      </c>
      <c r="K47" s="105">
        <v>0</v>
      </c>
      <c r="L47" s="105">
        <v>0</v>
      </c>
      <c r="M47" s="105">
        <v>0</v>
      </c>
      <c r="N47" s="105">
        <v>0</v>
      </c>
      <c r="O47" s="105">
        <v>0</v>
      </c>
      <c r="P47" s="105">
        <v>27830.124727073508</v>
      </c>
      <c r="Q47" s="105">
        <v>0</v>
      </c>
      <c r="R47" s="105">
        <v>0</v>
      </c>
      <c r="S47" s="105">
        <v>0</v>
      </c>
      <c r="T47" s="105">
        <v>0</v>
      </c>
      <c r="U47" s="105">
        <v>0</v>
      </c>
      <c r="V47" s="105">
        <v>0</v>
      </c>
      <c r="W47" s="105">
        <v>0</v>
      </c>
      <c r="X47" s="105">
        <v>495.34761817743748</v>
      </c>
      <c r="Y47" s="105">
        <v>0</v>
      </c>
      <c r="Z47" s="105">
        <v>0</v>
      </c>
      <c r="AA47" s="105">
        <v>0</v>
      </c>
      <c r="AB47" s="105">
        <v>0</v>
      </c>
      <c r="AC47" s="105">
        <v>0</v>
      </c>
      <c r="AD47" s="105">
        <v>0</v>
      </c>
      <c r="AE47" s="105">
        <v>0</v>
      </c>
      <c r="AF47" s="105">
        <v>0</v>
      </c>
      <c r="AG47" s="105">
        <v>0</v>
      </c>
      <c r="AH47" s="105">
        <v>0</v>
      </c>
      <c r="AI47" s="105">
        <v>0</v>
      </c>
      <c r="AJ47" s="105">
        <v>0</v>
      </c>
      <c r="AK47" s="105">
        <v>0</v>
      </c>
      <c r="AL47" s="105">
        <v>0</v>
      </c>
      <c r="AM47" s="105">
        <v>0</v>
      </c>
      <c r="AN47" s="105">
        <v>0</v>
      </c>
      <c r="AO47" s="105">
        <v>0</v>
      </c>
      <c r="AP47" s="105">
        <v>0</v>
      </c>
      <c r="AQ47" s="10">
        <v>0</v>
      </c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</row>
    <row r="48" spans="1:88" ht="15.75" thickBot="1" x14ac:dyDescent="0.3">
      <c r="A48" s="54"/>
      <c r="B48" s="54"/>
      <c r="E48" s="105"/>
      <c r="F48" s="54"/>
      <c r="G48" s="54"/>
      <c r="H48" s="54"/>
      <c r="I48" s="54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3"/>
      <c r="AB48" s="103"/>
      <c r="AC48" s="103"/>
      <c r="AD48" s="103"/>
      <c r="AE48" s="103"/>
      <c r="AF48" s="103"/>
      <c r="AG48" s="103"/>
      <c r="AH48" s="103"/>
    </row>
    <row r="49" spans="1:88" ht="15.75" x14ac:dyDescent="0.25">
      <c r="A49" s="19"/>
      <c r="B49" s="80" t="s">
        <v>32</v>
      </c>
      <c r="C49" s="16">
        <v>42370</v>
      </c>
      <c r="D49" s="16">
        <v>42401</v>
      </c>
      <c r="E49" s="49">
        <v>42430</v>
      </c>
      <c r="F49" s="49">
        <v>42461</v>
      </c>
      <c r="G49" s="49">
        <v>42491</v>
      </c>
      <c r="H49" s="49">
        <v>42522</v>
      </c>
      <c r="I49" s="49">
        <v>42552</v>
      </c>
      <c r="J49" s="104">
        <v>42583</v>
      </c>
      <c r="K49" s="104">
        <v>42614</v>
      </c>
      <c r="L49" s="104">
        <v>42644</v>
      </c>
      <c r="M49" s="104">
        <v>42675</v>
      </c>
      <c r="N49" s="104">
        <v>42705</v>
      </c>
      <c r="O49" s="104">
        <v>42736</v>
      </c>
      <c r="P49" s="104">
        <v>42767</v>
      </c>
      <c r="Q49" s="50">
        <v>42795</v>
      </c>
      <c r="R49" s="50">
        <v>42826</v>
      </c>
      <c r="S49" s="50">
        <v>42856</v>
      </c>
      <c r="T49" s="50">
        <v>42887</v>
      </c>
      <c r="U49" s="50">
        <v>42917</v>
      </c>
      <c r="V49" s="50">
        <v>42948</v>
      </c>
      <c r="W49" s="50">
        <v>42979</v>
      </c>
      <c r="X49" s="50">
        <v>43009</v>
      </c>
      <c r="Y49" s="50">
        <v>43040</v>
      </c>
      <c r="Z49" s="50">
        <v>43070</v>
      </c>
      <c r="AA49" s="51">
        <v>43101</v>
      </c>
      <c r="AB49" s="50">
        <v>43132</v>
      </c>
      <c r="AC49" s="51">
        <v>43160</v>
      </c>
      <c r="AD49" s="51">
        <v>43191</v>
      </c>
      <c r="AE49" s="51">
        <v>43221</v>
      </c>
      <c r="AF49" s="51">
        <v>43252</v>
      </c>
      <c r="AG49" s="51">
        <v>43282</v>
      </c>
      <c r="AH49" s="51">
        <v>43313</v>
      </c>
      <c r="AI49" s="16">
        <v>43344</v>
      </c>
      <c r="AJ49" s="16">
        <v>43374</v>
      </c>
      <c r="AK49" s="16">
        <v>43405</v>
      </c>
      <c r="AL49" s="16">
        <v>43435</v>
      </c>
      <c r="AM49" s="16">
        <v>43466</v>
      </c>
      <c r="AN49" s="16">
        <v>43497</v>
      </c>
      <c r="AO49" s="14">
        <v>43525</v>
      </c>
      <c r="AP49" s="14">
        <v>43556</v>
      </c>
      <c r="AQ49" s="14">
        <v>43586</v>
      </c>
      <c r="AR49" s="14">
        <v>43617</v>
      </c>
      <c r="AS49" s="14">
        <v>43647</v>
      </c>
      <c r="AT49" s="14">
        <v>43678</v>
      </c>
      <c r="AU49" s="14">
        <v>43709</v>
      </c>
      <c r="AV49" s="14">
        <v>43739</v>
      </c>
      <c r="AW49" s="14">
        <v>43770</v>
      </c>
      <c r="AX49" s="14">
        <v>43800</v>
      </c>
      <c r="AY49" s="14">
        <v>43831</v>
      </c>
      <c r="AZ49" s="14">
        <v>43862</v>
      </c>
      <c r="BA49" s="15">
        <v>43891</v>
      </c>
      <c r="BB49" s="15">
        <v>43922</v>
      </c>
      <c r="BC49" s="15">
        <v>43952</v>
      </c>
      <c r="BD49" s="15">
        <v>43983</v>
      </c>
      <c r="BE49" s="15">
        <v>44013</v>
      </c>
      <c r="BF49" s="15">
        <v>44044</v>
      </c>
      <c r="BG49" s="15">
        <v>44075</v>
      </c>
      <c r="BH49" s="15">
        <v>44105</v>
      </c>
      <c r="BI49" s="15">
        <v>44136</v>
      </c>
      <c r="BJ49" s="15">
        <v>44166</v>
      </c>
      <c r="BK49" s="15">
        <v>44197</v>
      </c>
      <c r="BL49" s="15">
        <v>44228</v>
      </c>
      <c r="BM49" s="16">
        <v>44256</v>
      </c>
      <c r="BN49" s="16">
        <v>44287</v>
      </c>
      <c r="BO49" s="16">
        <v>44317</v>
      </c>
      <c r="BP49" s="16">
        <v>44348</v>
      </c>
      <c r="BQ49" s="16">
        <v>44378</v>
      </c>
      <c r="BR49" s="16">
        <v>44409</v>
      </c>
      <c r="BS49" s="16">
        <v>44440</v>
      </c>
      <c r="BT49" s="16">
        <v>44470</v>
      </c>
      <c r="BU49" s="16">
        <v>44501</v>
      </c>
      <c r="BV49" s="16">
        <v>44531</v>
      </c>
      <c r="BW49" s="16">
        <v>44562</v>
      </c>
      <c r="BX49" s="16">
        <v>44593</v>
      </c>
      <c r="BY49" s="14">
        <v>44621</v>
      </c>
      <c r="BZ49" s="14">
        <v>44652</v>
      </c>
      <c r="CA49" s="14">
        <v>44682</v>
      </c>
      <c r="CB49" s="14">
        <v>44713</v>
      </c>
      <c r="CC49" s="14">
        <v>44743</v>
      </c>
      <c r="CD49" s="14">
        <v>44774</v>
      </c>
      <c r="CE49" s="14">
        <v>44805</v>
      </c>
      <c r="CF49" s="14">
        <v>44835</v>
      </c>
      <c r="CG49" s="14">
        <v>44866</v>
      </c>
      <c r="CH49" s="14">
        <v>44896</v>
      </c>
      <c r="CI49" s="14">
        <v>44927</v>
      </c>
      <c r="CJ49" s="14">
        <v>44958</v>
      </c>
    </row>
    <row r="50" spans="1:88" ht="15" customHeight="1" x14ac:dyDescent="0.25">
      <c r="A50" s="209" t="s">
        <v>29</v>
      </c>
      <c r="B50" s="45" t="s">
        <v>9</v>
      </c>
      <c r="C50" s="10"/>
      <c r="D50" s="10"/>
      <c r="E50" s="105">
        <v>0</v>
      </c>
      <c r="F50" s="105">
        <v>0</v>
      </c>
      <c r="G50" s="105">
        <v>0</v>
      </c>
      <c r="H50" s="105">
        <v>0</v>
      </c>
      <c r="I50" s="105">
        <v>0</v>
      </c>
      <c r="J50" s="105">
        <v>0</v>
      </c>
      <c r="K50" s="105">
        <v>0</v>
      </c>
      <c r="L50" s="105">
        <v>0</v>
      </c>
      <c r="M50" s="105">
        <v>0</v>
      </c>
      <c r="N50" s="105">
        <v>0</v>
      </c>
      <c r="O50" s="105">
        <v>0</v>
      </c>
      <c r="P50" s="105">
        <v>0</v>
      </c>
      <c r="Q50" s="105">
        <v>0</v>
      </c>
      <c r="R50" s="105">
        <v>0</v>
      </c>
      <c r="S50" s="105">
        <v>0</v>
      </c>
      <c r="T50" s="105">
        <v>0</v>
      </c>
      <c r="U50" s="105">
        <v>0</v>
      </c>
      <c r="V50" s="105">
        <v>0</v>
      </c>
      <c r="W50" s="105">
        <v>0</v>
      </c>
      <c r="X50" s="105">
        <v>0</v>
      </c>
      <c r="Y50" s="105">
        <v>0</v>
      </c>
      <c r="Z50" s="105">
        <v>0</v>
      </c>
      <c r="AA50" s="105">
        <v>0</v>
      </c>
      <c r="AB50" s="105">
        <v>0</v>
      </c>
      <c r="AC50" s="105">
        <v>0</v>
      </c>
      <c r="AD50" s="105">
        <v>0</v>
      </c>
      <c r="AE50" s="105">
        <v>0</v>
      </c>
      <c r="AF50" s="105">
        <v>0</v>
      </c>
      <c r="AG50" s="105">
        <v>0</v>
      </c>
      <c r="AH50" s="105">
        <v>0</v>
      </c>
      <c r="AI50" s="105">
        <v>0</v>
      </c>
      <c r="AJ50" s="105">
        <v>0</v>
      </c>
      <c r="AK50" s="105">
        <v>0</v>
      </c>
      <c r="AL50" s="105">
        <v>0</v>
      </c>
      <c r="AM50" s="105">
        <v>0</v>
      </c>
      <c r="AN50" s="105">
        <v>0</v>
      </c>
      <c r="AO50" s="105">
        <v>0</v>
      </c>
      <c r="AP50" s="105">
        <v>0</v>
      </c>
      <c r="AQ50" s="10">
        <v>0</v>
      </c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</row>
    <row r="51" spans="1:88" x14ac:dyDescent="0.25">
      <c r="A51" s="209"/>
      <c r="B51" s="45" t="s">
        <v>6</v>
      </c>
      <c r="C51" s="10"/>
      <c r="D51" s="10"/>
      <c r="E51" s="105">
        <v>0</v>
      </c>
      <c r="F51" s="105">
        <v>0</v>
      </c>
      <c r="G51" s="105">
        <v>0</v>
      </c>
      <c r="H51" s="105">
        <v>0</v>
      </c>
      <c r="I51" s="105">
        <v>0</v>
      </c>
      <c r="J51" s="105">
        <v>0</v>
      </c>
      <c r="K51" s="105">
        <v>0</v>
      </c>
      <c r="L51" s="105">
        <v>0</v>
      </c>
      <c r="M51" s="105">
        <v>0</v>
      </c>
      <c r="N51" s="105">
        <v>0</v>
      </c>
      <c r="O51" s="105">
        <v>0</v>
      </c>
      <c r="P51" s="105">
        <v>0</v>
      </c>
      <c r="Q51" s="105">
        <v>0</v>
      </c>
      <c r="R51" s="105">
        <v>0</v>
      </c>
      <c r="S51" s="105">
        <v>0</v>
      </c>
      <c r="T51" s="105">
        <v>0</v>
      </c>
      <c r="U51" s="105">
        <v>0</v>
      </c>
      <c r="V51" s="105">
        <v>0</v>
      </c>
      <c r="W51" s="105">
        <v>0</v>
      </c>
      <c r="X51" s="105">
        <v>0</v>
      </c>
      <c r="Y51" s="105">
        <v>0</v>
      </c>
      <c r="Z51" s="105">
        <v>0</v>
      </c>
      <c r="AA51" s="105">
        <v>0</v>
      </c>
      <c r="AB51" s="105">
        <v>0</v>
      </c>
      <c r="AC51" s="105">
        <v>0</v>
      </c>
      <c r="AD51" s="105">
        <v>0</v>
      </c>
      <c r="AE51" s="105">
        <v>0</v>
      </c>
      <c r="AF51" s="105">
        <v>0</v>
      </c>
      <c r="AG51" s="105">
        <v>0</v>
      </c>
      <c r="AH51" s="105">
        <v>0</v>
      </c>
      <c r="AI51" s="105">
        <v>0</v>
      </c>
      <c r="AJ51" s="105">
        <v>0</v>
      </c>
      <c r="AK51" s="105">
        <v>0</v>
      </c>
      <c r="AL51" s="105">
        <v>0</v>
      </c>
      <c r="AM51" s="105">
        <v>0</v>
      </c>
      <c r="AN51" s="105">
        <v>0</v>
      </c>
      <c r="AO51" s="105">
        <v>0</v>
      </c>
      <c r="AP51" s="105">
        <v>0</v>
      </c>
      <c r="AQ51" s="10">
        <v>0</v>
      </c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</row>
    <row r="52" spans="1:88" x14ac:dyDescent="0.25">
      <c r="A52" s="209"/>
      <c r="B52" s="45" t="s">
        <v>10</v>
      </c>
      <c r="C52" s="10"/>
      <c r="D52" s="10"/>
      <c r="E52" s="105">
        <v>0</v>
      </c>
      <c r="F52" s="105">
        <v>0</v>
      </c>
      <c r="G52" s="105">
        <v>0</v>
      </c>
      <c r="H52" s="105">
        <v>0</v>
      </c>
      <c r="I52" s="105">
        <v>0</v>
      </c>
      <c r="J52" s="105">
        <v>0</v>
      </c>
      <c r="K52" s="105">
        <v>0</v>
      </c>
      <c r="L52" s="105">
        <v>0</v>
      </c>
      <c r="M52" s="105">
        <v>0</v>
      </c>
      <c r="N52" s="105">
        <v>0</v>
      </c>
      <c r="O52" s="105">
        <v>0</v>
      </c>
      <c r="P52" s="105">
        <v>0</v>
      </c>
      <c r="Q52" s="105">
        <v>0</v>
      </c>
      <c r="R52" s="105">
        <v>0</v>
      </c>
      <c r="S52" s="105">
        <v>0</v>
      </c>
      <c r="T52" s="105">
        <v>0</v>
      </c>
      <c r="U52" s="105">
        <v>0</v>
      </c>
      <c r="V52" s="105">
        <v>0</v>
      </c>
      <c r="W52" s="105">
        <v>0</v>
      </c>
      <c r="X52" s="105">
        <v>0</v>
      </c>
      <c r="Y52" s="105">
        <v>0</v>
      </c>
      <c r="Z52" s="105">
        <v>0</v>
      </c>
      <c r="AA52" s="105">
        <v>0</v>
      </c>
      <c r="AB52" s="105">
        <v>0</v>
      </c>
      <c r="AC52" s="105">
        <v>0</v>
      </c>
      <c r="AD52" s="105">
        <v>0</v>
      </c>
      <c r="AE52" s="105">
        <v>0</v>
      </c>
      <c r="AF52" s="105">
        <v>0</v>
      </c>
      <c r="AG52" s="105">
        <v>0</v>
      </c>
      <c r="AH52" s="105">
        <v>0</v>
      </c>
      <c r="AI52" s="105">
        <v>0</v>
      </c>
      <c r="AJ52" s="105">
        <v>0</v>
      </c>
      <c r="AK52" s="105">
        <v>0</v>
      </c>
      <c r="AL52" s="105">
        <v>0</v>
      </c>
      <c r="AM52" s="105">
        <v>0</v>
      </c>
      <c r="AN52" s="105">
        <v>0</v>
      </c>
      <c r="AO52" s="105">
        <v>0</v>
      </c>
      <c r="AP52" s="105">
        <v>0</v>
      </c>
      <c r="AQ52" s="10">
        <v>0</v>
      </c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</row>
    <row r="53" spans="1:88" x14ac:dyDescent="0.25">
      <c r="A53" s="209"/>
      <c r="B53" s="45" t="s">
        <v>1</v>
      </c>
      <c r="C53" s="10"/>
      <c r="D53" s="10"/>
      <c r="E53" s="105">
        <v>0</v>
      </c>
      <c r="F53" s="105">
        <v>0</v>
      </c>
      <c r="G53" s="105">
        <v>0</v>
      </c>
      <c r="H53" s="105">
        <v>0</v>
      </c>
      <c r="I53" s="105">
        <v>0</v>
      </c>
      <c r="J53" s="105">
        <v>0</v>
      </c>
      <c r="K53" s="105">
        <v>0</v>
      </c>
      <c r="L53" s="105">
        <v>0</v>
      </c>
      <c r="M53" s="105">
        <v>0</v>
      </c>
      <c r="N53" s="105">
        <v>0</v>
      </c>
      <c r="O53" s="105">
        <v>0</v>
      </c>
      <c r="P53" s="105">
        <v>0</v>
      </c>
      <c r="Q53" s="105">
        <v>0</v>
      </c>
      <c r="R53" s="105">
        <v>0</v>
      </c>
      <c r="S53" s="105">
        <v>0</v>
      </c>
      <c r="T53" s="105">
        <v>0</v>
      </c>
      <c r="U53" s="105">
        <v>0</v>
      </c>
      <c r="V53" s="105">
        <v>0</v>
      </c>
      <c r="W53" s="105">
        <v>0</v>
      </c>
      <c r="X53" s="105">
        <v>0</v>
      </c>
      <c r="Y53" s="105">
        <v>0</v>
      </c>
      <c r="Z53" s="105">
        <v>0</v>
      </c>
      <c r="AA53" s="105">
        <v>0</v>
      </c>
      <c r="AB53" s="105">
        <v>0</v>
      </c>
      <c r="AC53" s="105">
        <v>0</v>
      </c>
      <c r="AD53" s="105">
        <v>0</v>
      </c>
      <c r="AE53" s="105">
        <v>0</v>
      </c>
      <c r="AF53" s="105">
        <v>0</v>
      </c>
      <c r="AG53" s="105">
        <v>0</v>
      </c>
      <c r="AH53" s="105">
        <v>0</v>
      </c>
      <c r="AI53" s="105">
        <v>0</v>
      </c>
      <c r="AJ53" s="105">
        <v>0</v>
      </c>
      <c r="AK53" s="105">
        <v>0</v>
      </c>
      <c r="AL53" s="105">
        <v>0</v>
      </c>
      <c r="AM53" s="105">
        <v>0</v>
      </c>
      <c r="AN53" s="105">
        <v>86532.722297280037</v>
      </c>
      <c r="AO53" s="105">
        <v>1</v>
      </c>
      <c r="AP53" s="105">
        <v>1</v>
      </c>
      <c r="AQ53" s="105">
        <v>1</v>
      </c>
      <c r="AR53" s="105">
        <v>1</v>
      </c>
      <c r="AS53" s="105">
        <v>1</v>
      </c>
      <c r="AT53" s="105">
        <v>1</v>
      </c>
      <c r="AU53" s="105">
        <v>1</v>
      </c>
      <c r="AV53" s="105">
        <v>1</v>
      </c>
      <c r="AW53" s="105">
        <v>1</v>
      </c>
      <c r="AX53" s="105">
        <v>1</v>
      </c>
      <c r="AY53" s="105">
        <v>1</v>
      </c>
      <c r="AZ53" s="105">
        <v>1</v>
      </c>
      <c r="BA53" s="105">
        <v>1</v>
      </c>
      <c r="BB53" s="105">
        <v>1</v>
      </c>
      <c r="BC53" s="105">
        <v>1</v>
      </c>
      <c r="BD53" s="105"/>
      <c r="BE53" s="105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</row>
    <row r="54" spans="1:88" x14ac:dyDescent="0.25">
      <c r="A54" s="209"/>
      <c r="B54" s="45" t="s">
        <v>11</v>
      </c>
      <c r="C54" s="10"/>
      <c r="D54" s="10"/>
      <c r="E54" s="105">
        <v>0</v>
      </c>
      <c r="F54" s="105">
        <v>0</v>
      </c>
      <c r="G54" s="105">
        <v>0</v>
      </c>
      <c r="H54" s="105">
        <v>0</v>
      </c>
      <c r="I54" s="105">
        <v>0</v>
      </c>
      <c r="J54" s="105">
        <v>0</v>
      </c>
      <c r="K54" s="105">
        <v>0</v>
      </c>
      <c r="L54" s="105">
        <v>0</v>
      </c>
      <c r="M54" s="105">
        <v>0</v>
      </c>
      <c r="N54" s="105">
        <v>0</v>
      </c>
      <c r="O54" s="105">
        <v>0</v>
      </c>
      <c r="P54" s="105">
        <v>0</v>
      </c>
      <c r="Q54" s="105">
        <v>0</v>
      </c>
      <c r="R54" s="105">
        <v>0</v>
      </c>
      <c r="S54" s="105">
        <v>0</v>
      </c>
      <c r="T54" s="105">
        <v>0</v>
      </c>
      <c r="U54" s="105">
        <v>0</v>
      </c>
      <c r="V54" s="105">
        <v>0</v>
      </c>
      <c r="W54" s="105">
        <v>0</v>
      </c>
      <c r="X54" s="105">
        <v>0</v>
      </c>
      <c r="Y54" s="105">
        <v>12499.69070631935</v>
      </c>
      <c r="Z54" s="105">
        <v>68840.898220352072</v>
      </c>
      <c r="AA54" s="105">
        <v>8455.8216820440157</v>
      </c>
      <c r="AB54" s="105">
        <v>69170.346836935743</v>
      </c>
      <c r="AC54" s="105">
        <v>0</v>
      </c>
      <c r="AD54" s="105">
        <v>0</v>
      </c>
      <c r="AE54" s="105">
        <v>0</v>
      </c>
      <c r="AF54" s="105">
        <v>0</v>
      </c>
      <c r="AG54" s="105">
        <v>0</v>
      </c>
      <c r="AH54" s="105">
        <v>40961.99332443576</v>
      </c>
      <c r="AI54" s="105">
        <v>1718.5436488534251</v>
      </c>
      <c r="AJ54" s="105">
        <v>0</v>
      </c>
      <c r="AK54" s="105">
        <v>0</v>
      </c>
      <c r="AL54" s="105">
        <v>0</v>
      </c>
      <c r="AM54" s="105">
        <v>0</v>
      </c>
      <c r="AN54" s="105">
        <v>26849.717243262927</v>
      </c>
      <c r="AO54" s="105">
        <v>0</v>
      </c>
      <c r="AP54" s="105">
        <v>0</v>
      </c>
      <c r="AQ54" s="10">
        <v>0</v>
      </c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</row>
    <row r="55" spans="1:88" x14ac:dyDescent="0.25">
      <c r="A55" s="209"/>
      <c r="B55" s="45" t="s">
        <v>12</v>
      </c>
      <c r="C55" s="10"/>
      <c r="D55" s="10"/>
      <c r="E55" s="105">
        <v>0</v>
      </c>
      <c r="F55" s="105">
        <v>0</v>
      </c>
      <c r="G55" s="105">
        <v>0</v>
      </c>
      <c r="H55" s="105">
        <v>0</v>
      </c>
      <c r="I55" s="105">
        <v>0</v>
      </c>
      <c r="J55" s="105">
        <v>0</v>
      </c>
      <c r="K55" s="105">
        <v>0</v>
      </c>
      <c r="L55" s="105">
        <v>0</v>
      </c>
      <c r="M55" s="105">
        <v>0</v>
      </c>
      <c r="N55" s="105">
        <v>0</v>
      </c>
      <c r="O55" s="105">
        <v>0</v>
      </c>
      <c r="P55" s="105">
        <v>0</v>
      </c>
      <c r="Q55" s="105">
        <v>0</v>
      </c>
      <c r="R55" s="105">
        <v>0</v>
      </c>
      <c r="S55" s="105">
        <v>0</v>
      </c>
      <c r="T55" s="105">
        <v>0</v>
      </c>
      <c r="U55" s="105">
        <v>0</v>
      </c>
      <c r="V55" s="105">
        <v>0</v>
      </c>
      <c r="W55" s="105">
        <v>0</v>
      </c>
      <c r="X55" s="105">
        <v>0</v>
      </c>
      <c r="Y55" s="105">
        <v>0</v>
      </c>
      <c r="Z55" s="105">
        <v>0</v>
      </c>
      <c r="AA55" s="105">
        <v>0</v>
      </c>
      <c r="AB55" s="105">
        <v>0</v>
      </c>
      <c r="AC55" s="105">
        <v>0</v>
      </c>
      <c r="AD55" s="105">
        <v>0</v>
      </c>
      <c r="AE55" s="105">
        <v>0</v>
      </c>
      <c r="AF55" s="105">
        <v>0</v>
      </c>
      <c r="AG55" s="105">
        <v>0</v>
      </c>
      <c r="AH55" s="105">
        <v>0</v>
      </c>
      <c r="AI55" s="105">
        <v>0</v>
      </c>
      <c r="AJ55" s="105">
        <v>0</v>
      </c>
      <c r="AK55" s="105">
        <v>0</v>
      </c>
      <c r="AL55" s="105">
        <v>0</v>
      </c>
      <c r="AM55" s="105">
        <v>0</v>
      </c>
      <c r="AN55" s="105">
        <v>0</v>
      </c>
      <c r="AO55" s="105">
        <v>0</v>
      </c>
      <c r="AP55" s="105">
        <v>0</v>
      </c>
      <c r="AQ55" s="10">
        <v>0</v>
      </c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</row>
    <row r="56" spans="1:88" x14ac:dyDescent="0.25">
      <c r="A56" s="209"/>
      <c r="B56" s="45" t="s">
        <v>3</v>
      </c>
      <c r="C56" s="10"/>
      <c r="D56" s="10"/>
      <c r="E56" s="105">
        <v>0</v>
      </c>
      <c r="F56" s="105">
        <v>0</v>
      </c>
      <c r="G56" s="105">
        <v>0</v>
      </c>
      <c r="H56" s="105">
        <v>0</v>
      </c>
      <c r="I56" s="105">
        <v>0</v>
      </c>
      <c r="J56" s="105">
        <v>58553.796334003528</v>
      </c>
      <c r="K56" s="105">
        <v>2854.7558139961093</v>
      </c>
      <c r="L56" s="105">
        <v>0</v>
      </c>
      <c r="M56" s="105">
        <v>0</v>
      </c>
      <c r="N56" s="105">
        <v>0</v>
      </c>
      <c r="O56" s="105">
        <v>0</v>
      </c>
      <c r="P56" s="105">
        <v>0</v>
      </c>
      <c r="Q56" s="105">
        <v>0</v>
      </c>
      <c r="R56" s="105">
        <v>0</v>
      </c>
      <c r="S56" s="105">
        <v>0</v>
      </c>
      <c r="T56" s="105">
        <v>0</v>
      </c>
      <c r="U56" s="105">
        <v>0</v>
      </c>
      <c r="V56" s="105">
        <v>0</v>
      </c>
      <c r="W56" s="105">
        <v>0</v>
      </c>
      <c r="X56" s="105">
        <v>463.29141743140264</v>
      </c>
      <c r="Y56" s="105">
        <v>30416.088709626871</v>
      </c>
      <c r="Z56" s="105">
        <v>0</v>
      </c>
      <c r="AA56" s="105">
        <v>0</v>
      </c>
      <c r="AB56" s="105">
        <v>0</v>
      </c>
      <c r="AC56" s="105">
        <v>0</v>
      </c>
      <c r="AD56" s="105">
        <v>0</v>
      </c>
      <c r="AE56" s="105">
        <v>0</v>
      </c>
      <c r="AF56" s="105">
        <v>0</v>
      </c>
      <c r="AG56" s="105">
        <v>0</v>
      </c>
      <c r="AH56" s="105">
        <v>0</v>
      </c>
      <c r="AI56" s="105">
        <v>0</v>
      </c>
      <c r="AJ56" s="105">
        <v>0</v>
      </c>
      <c r="AK56" s="105">
        <v>0</v>
      </c>
      <c r="AL56" s="105">
        <v>0</v>
      </c>
      <c r="AM56" s="105">
        <v>0</v>
      </c>
      <c r="AN56" s="105">
        <v>0</v>
      </c>
      <c r="AO56" s="105">
        <v>0</v>
      </c>
      <c r="AP56" s="105">
        <v>0</v>
      </c>
      <c r="AQ56" s="10">
        <v>0</v>
      </c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</row>
    <row r="57" spans="1:88" x14ac:dyDescent="0.25">
      <c r="A57" s="209"/>
      <c r="B57" s="45" t="s">
        <v>13</v>
      </c>
      <c r="C57" s="10"/>
      <c r="D57" s="10"/>
      <c r="E57" s="105">
        <v>0</v>
      </c>
      <c r="F57" s="105">
        <v>0</v>
      </c>
      <c r="G57" s="105">
        <v>0</v>
      </c>
      <c r="H57" s="105">
        <v>0</v>
      </c>
      <c r="I57" s="105">
        <v>0</v>
      </c>
      <c r="J57" s="105">
        <v>0</v>
      </c>
      <c r="K57" s="105">
        <v>0</v>
      </c>
      <c r="L57" s="105">
        <v>0</v>
      </c>
      <c r="M57" s="105">
        <v>0</v>
      </c>
      <c r="N57" s="105">
        <v>0</v>
      </c>
      <c r="O57" s="105">
        <v>0</v>
      </c>
      <c r="P57" s="105">
        <v>0</v>
      </c>
      <c r="Q57" s="105">
        <v>0</v>
      </c>
      <c r="R57" s="105">
        <v>0</v>
      </c>
      <c r="S57" s="105">
        <v>0</v>
      </c>
      <c r="T57" s="105">
        <v>0</v>
      </c>
      <c r="U57" s="105">
        <v>0</v>
      </c>
      <c r="V57" s="105">
        <v>0</v>
      </c>
      <c r="W57" s="105">
        <v>9603.656762654693</v>
      </c>
      <c r="X57" s="105">
        <v>0</v>
      </c>
      <c r="Y57" s="105">
        <v>56949.571785739521</v>
      </c>
      <c r="Z57" s="105">
        <v>202444.04591735802</v>
      </c>
      <c r="AA57" s="105">
        <v>24866.479042579162</v>
      </c>
      <c r="AB57" s="105">
        <v>203412.87277155725</v>
      </c>
      <c r="AC57" s="105">
        <v>21223.456885269679</v>
      </c>
      <c r="AD57" s="105">
        <v>27076.661042791769</v>
      </c>
      <c r="AE57" s="105">
        <v>117482.36281144232</v>
      </c>
      <c r="AF57" s="105">
        <v>309054.30609478056</v>
      </c>
      <c r="AG57" s="105">
        <v>182152.89453776483</v>
      </c>
      <c r="AH57" s="105">
        <v>109300.43710529363</v>
      </c>
      <c r="AI57" s="105">
        <v>29165.598452536698</v>
      </c>
      <c r="AJ57" s="105">
        <v>68050.326906689181</v>
      </c>
      <c r="AK57" s="105">
        <v>0</v>
      </c>
      <c r="AL57" s="105">
        <v>242434.96483081192</v>
      </c>
      <c r="AM57" s="105">
        <v>125327.70365098446</v>
      </c>
      <c r="AN57" s="105">
        <v>328724.87622817664</v>
      </c>
      <c r="AO57" s="105">
        <v>0</v>
      </c>
      <c r="AP57" s="105">
        <v>0</v>
      </c>
      <c r="AQ57" s="10">
        <v>0</v>
      </c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</row>
    <row r="58" spans="1:88" x14ac:dyDescent="0.25">
      <c r="A58" s="209"/>
      <c r="B58" s="45" t="s">
        <v>4</v>
      </c>
      <c r="C58" s="10"/>
      <c r="D58" s="10"/>
      <c r="E58" s="105">
        <v>0</v>
      </c>
      <c r="F58" s="105">
        <v>0</v>
      </c>
      <c r="G58" s="105">
        <v>0</v>
      </c>
      <c r="H58" s="105">
        <v>0</v>
      </c>
      <c r="I58" s="105">
        <v>0</v>
      </c>
      <c r="J58" s="105">
        <v>0</v>
      </c>
      <c r="K58" s="105">
        <v>0</v>
      </c>
      <c r="L58" s="105">
        <v>0</v>
      </c>
      <c r="M58" s="105">
        <v>0</v>
      </c>
      <c r="N58" s="105">
        <v>0</v>
      </c>
      <c r="O58" s="105">
        <v>0</v>
      </c>
      <c r="P58" s="105">
        <v>0</v>
      </c>
      <c r="Q58" s="105">
        <v>0</v>
      </c>
      <c r="R58" s="105">
        <v>0</v>
      </c>
      <c r="S58" s="105">
        <v>0</v>
      </c>
      <c r="T58" s="105">
        <v>0</v>
      </c>
      <c r="U58" s="105">
        <v>0</v>
      </c>
      <c r="V58" s="105">
        <v>0</v>
      </c>
      <c r="W58" s="105">
        <v>0</v>
      </c>
      <c r="X58" s="105">
        <v>0</v>
      </c>
      <c r="Y58" s="105">
        <v>516.05016387756666</v>
      </c>
      <c r="Z58" s="105">
        <v>2842.0988681049012</v>
      </c>
      <c r="AA58" s="105">
        <v>349.09889110553883</v>
      </c>
      <c r="AB58" s="105">
        <v>2855.7001656547104</v>
      </c>
      <c r="AC58" s="105">
        <v>0</v>
      </c>
      <c r="AD58" s="105">
        <v>0</v>
      </c>
      <c r="AE58" s="105">
        <v>3109.5531423066191</v>
      </c>
      <c r="AF58" s="105">
        <v>8180.128196798717</v>
      </c>
      <c r="AG58" s="105">
        <v>4821.269270003022</v>
      </c>
      <c r="AH58" s="105">
        <v>2892.9918459483879</v>
      </c>
      <c r="AI58" s="105">
        <v>771.96249841261704</v>
      </c>
      <c r="AJ58" s="105">
        <v>1507.4374997600937</v>
      </c>
      <c r="AK58" s="105">
        <v>0</v>
      </c>
      <c r="AL58" s="105">
        <v>6416.8304812237093</v>
      </c>
      <c r="AM58" s="105">
        <v>3317.2056245708645</v>
      </c>
      <c r="AN58" s="105">
        <v>8700.7738639907911</v>
      </c>
      <c r="AO58" s="105">
        <v>0</v>
      </c>
      <c r="AP58" s="105">
        <v>0</v>
      </c>
      <c r="AQ58" s="10">
        <v>0</v>
      </c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</row>
    <row r="59" spans="1:88" x14ac:dyDescent="0.25">
      <c r="A59" s="210"/>
      <c r="B59" s="45" t="s">
        <v>14</v>
      </c>
      <c r="C59" s="10"/>
      <c r="D59" s="10"/>
      <c r="E59" s="105">
        <v>0</v>
      </c>
      <c r="F59" s="105">
        <v>0</v>
      </c>
      <c r="G59" s="105">
        <v>0</v>
      </c>
      <c r="H59" s="105">
        <v>0</v>
      </c>
      <c r="I59" s="105">
        <v>0</v>
      </c>
      <c r="J59" s="105">
        <v>0</v>
      </c>
      <c r="K59" s="105">
        <v>0</v>
      </c>
      <c r="L59" s="105">
        <v>0</v>
      </c>
      <c r="M59" s="105">
        <v>0</v>
      </c>
      <c r="N59" s="105">
        <v>0</v>
      </c>
      <c r="O59" s="105">
        <v>0</v>
      </c>
      <c r="P59" s="105">
        <v>0</v>
      </c>
      <c r="Q59" s="105">
        <v>0</v>
      </c>
      <c r="R59" s="105">
        <v>0</v>
      </c>
      <c r="S59" s="105">
        <v>0</v>
      </c>
      <c r="T59" s="105">
        <v>0</v>
      </c>
      <c r="U59" s="105">
        <v>0</v>
      </c>
      <c r="V59" s="105">
        <v>0</v>
      </c>
      <c r="W59" s="105">
        <v>0</v>
      </c>
      <c r="X59" s="105">
        <v>0</v>
      </c>
      <c r="Y59" s="105">
        <v>0</v>
      </c>
      <c r="Z59" s="105">
        <v>0</v>
      </c>
      <c r="AA59" s="105">
        <v>0</v>
      </c>
      <c r="AB59" s="105">
        <v>0</v>
      </c>
      <c r="AC59" s="105">
        <v>0</v>
      </c>
      <c r="AD59" s="105">
        <v>0</v>
      </c>
      <c r="AE59" s="105">
        <v>0</v>
      </c>
      <c r="AF59" s="105">
        <v>0</v>
      </c>
      <c r="AG59" s="105">
        <v>0</v>
      </c>
      <c r="AH59" s="105">
        <v>0</v>
      </c>
      <c r="AI59" s="105">
        <v>0</v>
      </c>
      <c r="AJ59" s="105">
        <v>0</v>
      </c>
      <c r="AK59" s="105">
        <v>0</v>
      </c>
      <c r="AL59" s="105">
        <v>0</v>
      </c>
      <c r="AM59" s="105">
        <v>0</v>
      </c>
      <c r="AN59" s="105">
        <v>0</v>
      </c>
      <c r="AO59" s="105">
        <v>0</v>
      </c>
      <c r="AP59" s="105">
        <v>0</v>
      </c>
      <c r="AQ59" s="10">
        <v>0</v>
      </c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</row>
    <row r="60" spans="1:88" x14ac:dyDescent="0.25">
      <c r="A60" s="210"/>
      <c r="B60" s="45" t="s">
        <v>15</v>
      </c>
      <c r="C60" s="10"/>
      <c r="D60" s="10"/>
      <c r="E60" s="105">
        <v>0</v>
      </c>
      <c r="F60" s="105">
        <v>0</v>
      </c>
      <c r="G60" s="105">
        <v>0</v>
      </c>
      <c r="H60" s="105">
        <v>0</v>
      </c>
      <c r="I60" s="105">
        <v>0</v>
      </c>
      <c r="J60" s="105">
        <v>0</v>
      </c>
      <c r="K60" s="105">
        <v>0</v>
      </c>
      <c r="L60" s="105">
        <v>0</v>
      </c>
      <c r="M60" s="105">
        <v>0</v>
      </c>
      <c r="N60" s="105">
        <v>0</v>
      </c>
      <c r="O60" s="105">
        <v>0</v>
      </c>
      <c r="P60" s="105">
        <v>0</v>
      </c>
      <c r="Q60" s="105">
        <v>0</v>
      </c>
      <c r="R60" s="105">
        <v>0</v>
      </c>
      <c r="S60" s="105">
        <v>0</v>
      </c>
      <c r="T60" s="105">
        <v>0</v>
      </c>
      <c r="U60" s="105">
        <v>0</v>
      </c>
      <c r="V60" s="105">
        <v>0</v>
      </c>
      <c r="W60" s="105">
        <v>0</v>
      </c>
      <c r="X60" s="105">
        <v>0</v>
      </c>
      <c r="Y60" s="105">
        <v>0</v>
      </c>
      <c r="Z60" s="105">
        <v>0</v>
      </c>
      <c r="AA60" s="105">
        <v>0</v>
      </c>
      <c r="AB60" s="105">
        <v>0</v>
      </c>
      <c r="AC60" s="105">
        <v>0</v>
      </c>
      <c r="AD60" s="105">
        <v>0</v>
      </c>
      <c r="AE60" s="105">
        <v>0</v>
      </c>
      <c r="AF60" s="105">
        <v>0</v>
      </c>
      <c r="AG60" s="105">
        <v>0</v>
      </c>
      <c r="AH60" s="105">
        <v>0</v>
      </c>
      <c r="AI60" s="105">
        <v>0</v>
      </c>
      <c r="AJ60" s="105">
        <v>0</v>
      </c>
      <c r="AK60" s="105">
        <v>0</v>
      </c>
      <c r="AL60" s="105">
        <v>0</v>
      </c>
      <c r="AM60" s="105">
        <v>0</v>
      </c>
      <c r="AN60" s="105">
        <v>0</v>
      </c>
      <c r="AO60" s="105">
        <v>0</v>
      </c>
      <c r="AP60" s="105">
        <v>0</v>
      </c>
      <c r="AQ60" s="10">
        <v>0</v>
      </c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</row>
    <row r="61" spans="1:88" x14ac:dyDescent="0.25">
      <c r="A61" s="210"/>
      <c r="B61" s="45" t="s">
        <v>7</v>
      </c>
      <c r="C61" s="10"/>
      <c r="D61" s="10"/>
      <c r="E61" s="105">
        <v>0</v>
      </c>
      <c r="F61" s="105">
        <v>0</v>
      </c>
      <c r="G61" s="105">
        <v>0</v>
      </c>
      <c r="H61" s="105">
        <v>0</v>
      </c>
      <c r="I61" s="105">
        <v>0</v>
      </c>
      <c r="J61" s="105">
        <v>0</v>
      </c>
      <c r="K61" s="105">
        <v>0</v>
      </c>
      <c r="L61" s="105">
        <v>0</v>
      </c>
      <c r="M61" s="105">
        <v>0</v>
      </c>
      <c r="N61" s="105">
        <v>0</v>
      </c>
      <c r="O61" s="105">
        <v>0</v>
      </c>
      <c r="P61" s="105">
        <v>0</v>
      </c>
      <c r="Q61" s="105">
        <v>0</v>
      </c>
      <c r="R61" s="105">
        <v>0</v>
      </c>
      <c r="S61" s="105">
        <v>0</v>
      </c>
      <c r="T61" s="105">
        <v>0</v>
      </c>
      <c r="U61" s="105">
        <v>0</v>
      </c>
      <c r="V61" s="105">
        <v>0</v>
      </c>
      <c r="W61" s="105">
        <v>0</v>
      </c>
      <c r="X61" s="105">
        <v>0</v>
      </c>
      <c r="Y61" s="105">
        <v>0</v>
      </c>
      <c r="Z61" s="105">
        <v>0</v>
      </c>
      <c r="AA61" s="105">
        <v>0</v>
      </c>
      <c r="AB61" s="105">
        <v>9091.0558305674058</v>
      </c>
      <c r="AC61" s="105">
        <v>0</v>
      </c>
      <c r="AD61" s="105">
        <v>0</v>
      </c>
      <c r="AE61" s="105">
        <v>0</v>
      </c>
      <c r="AF61" s="105">
        <v>13812.296992421489</v>
      </c>
      <c r="AG61" s="105">
        <v>0</v>
      </c>
      <c r="AH61" s="105">
        <v>0</v>
      </c>
      <c r="AI61" s="105">
        <v>0</v>
      </c>
      <c r="AJ61" s="105">
        <v>0</v>
      </c>
      <c r="AK61" s="105">
        <v>0</v>
      </c>
      <c r="AL61" s="105">
        <v>0</v>
      </c>
      <c r="AM61" s="105">
        <v>0</v>
      </c>
      <c r="AN61" s="105">
        <v>0</v>
      </c>
      <c r="AO61" s="105">
        <v>0</v>
      </c>
      <c r="AP61" s="105">
        <v>0</v>
      </c>
      <c r="AQ61" s="10">
        <v>0</v>
      </c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</row>
    <row r="62" spans="1:88" ht="15.75" thickBot="1" x14ac:dyDescent="0.3">
      <c r="A62" s="211"/>
      <c r="B62" s="45" t="s">
        <v>8</v>
      </c>
      <c r="C62" s="10"/>
      <c r="D62" s="10"/>
      <c r="E62" s="105">
        <v>0</v>
      </c>
      <c r="F62" s="105">
        <v>0</v>
      </c>
      <c r="G62" s="105">
        <v>0</v>
      </c>
      <c r="H62" s="105">
        <v>0</v>
      </c>
      <c r="I62" s="105">
        <v>0</v>
      </c>
      <c r="J62" s="105">
        <v>0</v>
      </c>
      <c r="K62" s="105">
        <v>0</v>
      </c>
      <c r="L62" s="105">
        <v>0</v>
      </c>
      <c r="M62" s="105">
        <v>0</v>
      </c>
      <c r="N62" s="105">
        <v>0</v>
      </c>
      <c r="O62" s="105">
        <v>0</v>
      </c>
      <c r="P62" s="105">
        <v>0</v>
      </c>
      <c r="Q62" s="105">
        <v>0</v>
      </c>
      <c r="R62" s="105">
        <v>0</v>
      </c>
      <c r="S62" s="105">
        <v>0</v>
      </c>
      <c r="T62" s="105">
        <v>0</v>
      </c>
      <c r="U62" s="105">
        <v>0</v>
      </c>
      <c r="V62" s="105">
        <v>0</v>
      </c>
      <c r="W62" s="105">
        <v>0</v>
      </c>
      <c r="X62" s="105">
        <v>0</v>
      </c>
      <c r="Y62" s="105">
        <v>0</v>
      </c>
      <c r="Z62" s="105">
        <v>0</v>
      </c>
      <c r="AA62" s="105">
        <v>0</v>
      </c>
      <c r="AB62" s="105">
        <v>0</v>
      </c>
      <c r="AC62" s="105">
        <v>0</v>
      </c>
      <c r="AD62" s="105">
        <v>24023.691923342321</v>
      </c>
      <c r="AE62" s="105">
        <v>0</v>
      </c>
      <c r="AF62" s="105">
        <v>0</v>
      </c>
      <c r="AG62" s="105">
        <v>0</v>
      </c>
      <c r="AH62" s="105">
        <v>2616.8448005256209</v>
      </c>
      <c r="AI62" s="105">
        <v>0</v>
      </c>
      <c r="AJ62" s="105">
        <v>14480.471034148117</v>
      </c>
      <c r="AK62" s="105">
        <v>0</v>
      </c>
      <c r="AL62" s="105">
        <v>0</v>
      </c>
      <c r="AM62" s="105">
        <v>0</v>
      </c>
      <c r="AN62" s="105">
        <v>0</v>
      </c>
      <c r="AO62" s="105">
        <v>0</v>
      </c>
      <c r="AP62" s="105">
        <v>0</v>
      </c>
      <c r="AQ62" s="10">
        <v>0</v>
      </c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</row>
    <row r="63" spans="1:88" ht="15.75" thickBot="1" x14ac:dyDescent="0.3">
      <c r="A63" s="54"/>
      <c r="B63" s="54"/>
      <c r="E63" s="54"/>
      <c r="F63" s="54"/>
      <c r="G63" s="54"/>
      <c r="H63" s="54"/>
      <c r="I63" s="54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  <c r="AA63" s="103"/>
      <c r="AB63" s="102"/>
      <c r="AC63" s="103"/>
      <c r="AD63" s="103"/>
      <c r="AE63" s="103"/>
      <c r="AF63" s="103"/>
      <c r="AG63" s="103"/>
      <c r="AH63" s="103"/>
    </row>
    <row r="64" spans="1:88" ht="15.75" x14ac:dyDescent="0.25">
      <c r="A64" s="19"/>
      <c r="B64" s="80" t="s">
        <v>33</v>
      </c>
      <c r="C64" s="16">
        <v>42370</v>
      </c>
      <c r="D64" s="16">
        <v>42401</v>
      </c>
      <c r="E64" s="49">
        <v>42430</v>
      </c>
      <c r="F64" s="49">
        <v>42461</v>
      </c>
      <c r="G64" s="49">
        <v>42491</v>
      </c>
      <c r="H64" s="49">
        <v>42522</v>
      </c>
      <c r="I64" s="49">
        <v>42552</v>
      </c>
      <c r="J64" s="104">
        <v>42583</v>
      </c>
      <c r="K64" s="104">
        <v>42614</v>
      </c>
      <c r="L64" s="104">
        <v>42644</v>
      </c>
      <c r="M64" s="104">
        <v>42675</v>
      </c>
      <c r="N64" s="104">
        <v>42705</v>
      </c>
      <c r="O64" s="104">
        <v>42736</v>
      </c>
      <c r="P64" s="104">
        <v>42767</v>
      </c>
      <c r="Q64" s="50">
        <v>42795</v>
      </c>
      <c r="R64" s="50">
        <v>42826</v>
      </c>
      <c r="S64" s="50">
        <v>42856</v>
      </c>
      <c r="T64" s="50">
        <v>42887</v>
      </c>
      <c r="U64" s="50">
        <v>42917</v>
      </c>
      <c r="V64" s="50">
        <v>42948</v>
      </c>
      <c r="W64" s="50">
        <v>42979</v>
      </c>
      <c r="X64" s="50">
        <v>43009</v>
      </c>
      <c r="Y64" s="50">
        <v>43040</v>
      </c>
      <c r="Z64" s="50">
        <v>43070</v>
      </c>
      <c r="AA64" s="50">
        <v>43101</v>
      </c>
      <c r="AB64" s="50">
        <v>43132</v>
      </c>
      <c r="AC64" s="51">
        <v>43160</v>
      </c>
      <c r="AD64" s="51">
        <v>43191</v>
      </c>
      <c r="AE64" s="51">
        <v>43221</v>
      </c>
      <c r="AF64" s="51">
        <v>43252</v>
      </c>
      <c r="AG64" s="51">
        <v>43282</v>
      </c>
      <c r="AH64" s="51">
        <v>43313</v>
      </c>
      <c r="AI64" s="16">
        <v>43344</v>
      </c>
      <c r="AJ64" s="16">
        <v>43374</v>
      </c>
      <c r="AK64" s="16">
        <v>43405</v>
      </c>
      <c r="AL64" s="16">
        <v>43435</v>
      </c>
      <c r="AM64" s="16">
        <v>43466</v>
      </c>
      <c r="AN64" s="16">
        <v>43497</v>
      </c>
      <c r="AO64" s="14">
        <v>43525</v>
      </c>
      <c r="AP64" s="14">
        <v>43556</v>
      </c>
      <c r="AQ64" s="14">
        <v>43586</v>
      </c>
      <c r="AR64" s="14">
        <v>43617</v>
      </c>
      <c r="AS64" s="14">
        <v>43647</v>
      </c>
      <c r="AT64" s="14">
        <v>43678</v>
      </c>
      <c r="AU64" s="14">
        <v>43709</v>
      </c>
      <c r="AV64" s="14">
        <v>43739</v>
      </c>
      <c r="AW64" s="14">
        <v>43770</v>
      </c>
      <c r="AX64" s="14">
        <v>43800</v>
      </c>
      <c r="AY64" s="14">
        <v>43831</v>
      </c>
      <c r="AZ64" s="14">
        <v>43862</v>
      </c>
      <c r="BA64" s="15">
        <v>43891</v>
      </c>
      <c r="BB64" s="15">
        <v>43922</v>
      </c>
      <c r="BC64" s="15">
        <v>43952</v>
      </c>
      <c r="BD64" s="15">
        <v>43983</v>
      </c>
      <c r="BE64" s="15">
        <v>44013</v>
      </c>
      <c r="BF64" s="15">
        <v>44044</v>
      </c>
      <c r="BG64" s="15">
        <v>44075</v>
      </c>
      <c r="BH64" s="15">
        <v>44105</v>
      </c>
      <c r="BI64" s="15">
        <v>44136</v>
      </c>
      <c r="BJ64" s="15">
        <v>44166</v>
      </c>
      <c r="BK64" s="15">
        <v>44197</v>
      </c>
      <c r="BL64" s="15">
        <v>44228</v>
      </c>
      <c r="BM64" s="16">
        <v>44256</v>
      </c>
      <c r="BN64" s="16">
        <v>44287</v>
      </c>
      <c r="BO64" s="16">
        <v>44317</v>
      </c>
      <c r="BP64" s="16">
        <v>44348</v>
      </c>
      <c r="BQ64" s="16">
        <v>44378</v>
      </c>
      <c r="BR64" s="16">
        <v>44409</v>
      </c>
      <c r="BS64" s="16">
        <v>44440</v>
      </c>
      <c r="BT64" s="16">
        <v>44470</v>
      </c>
      <c r="BU64" s="16">
        <v>44501</v>
      </c>
      <c r="BV64" s="16">
        <v>44531</v>
      </c>
      <c r="BW64" s="16">
        <v>44562</v>
      </c>
      <c r="BX64" s="16">
        <v>44593</v>
      </c>
      <c r="BY64" s="14">
        <v>44621</v>
      </c>
      <c r="BZ64" s="14">
        <v>44652</v>
      </c>
      <c r="CA64" s="14">
        <v>44682</v>
      </c>
      <c r="CB64" s="14">
        <v>44713</v>
      </c>
      <c r="CC64" s="14">
        <v>44743</v>
      </c>
      <c r="CD64" s="14">
        <v>44774</v>
      </c>
      <c r="CE64" s="14">
        <v>44805</v>
      </c>
      <c r="CF64" s="14">
        <v>44835</v>
      </c>
      <c r="CG64" s="14">
        <v>44866</v>
      </c>
      <c r="CH64" s="14">
        <v>44896</v>
      </c>
      <c r="CI64" s="14">
        <v>44927</v>
      </c>
      <c r="CJ64" s="14">
        <v>44958</v>
      </c>
    </row>
    <row r="65" spans="1:88" ht="15" customHeight="1" x14ac:dyDescent="0.25">
      <c r="A65" s="209" t="s">
        <v>29</v>
      </c>
      <c r="B65" s="45" t="s">
        <v>9</v>
      </c>
      <c r="C65" s="10"/>
      <c r="D65" s="10"/>
      <c r="E65" s="105">
        <v>0</v>
      </c>
      <c r="F65" s="105">
        <v>0</v>
      </c>
      <c r="G65" s="105">
        <v>0</v>
      </c>
      <c r="H65" s="105">
        <v>0</v>
      </c>
      <c r="I65" s="105">
        <v>0</v>
      </c>
      <c r="J65" s="105">
        <v>0</v>
      </c>
      <c r="K65" s="105">
        <v>0</v>
      </c>
      <c r="L65" s="105">
        <v>0</v>
      </c>
      <c r="M65" s="105">
        <v>0</v>
      </c>
      <c r="N65" s="105">
        <v>0</v>
      </c>
      <c r="O65" s="105">
        <v>0</v>
      </c>
      <c r="P65" s="105">
        <v>0</v>
      </c>
      <c r="Q65" s="105">
        <v>0</v>
      </c>
      <c r="R65" s="105">
        <v>0</v>
      </c>
      <c r="S65" s="105">
        <v>0</v>
      </c>
      <c r="T65" s="105">
        <v>0</v>
      </c>
      <c r="U65" s="105">
        <v>0</v>
      </c>
      <c r="V65" s="105">
        <v>0</v>
      </c>
      <c r="W65" s="105">
        <v>0</v>
      </c>
      <c r="X65" s="105">
        <v>0</v>
      </c>
      <c r="Y65" s="105">
        <v>0</v>
      </c>
      <c r="Z65" s="105">
        <v>0</v>
      </c>
      <c r="AA65" s="105">
        <v>0</v>
      </c>
      <c r="AB65" s="105">
        <v>0</v>
      </c>
      <c r="AC65" s="105">
        <v>0</v>
      </c>
      <c r="AD65" s="105">
        <v>0</v>
      </c>
      <c r="AE65" s="105">
        <v>0</v>
      </c>
      <c r="AF65" s="105">
        <v>0</v>
      </c>
      <c r="AG65" s="105">
        <v>0</v>
      </c>
      <c r="AH65" s="105">
        <v>0</v>
      </c>
      <c r="AI65" s="105">
        <v>0</v>
      </c>
      <c r="AJ65" s="105">
        <v>0</v>
      </c>
      <c r="AK65" s="105">
        <v>0</v>
      </c>
      <c r="AL65" s="105">
        <v>0</v>
      </c>
      <c r="AM65" s="105">
        <v>0</v>
      </c>
      <c r="AN65" s="105">
        <v>0</v>
      </c>
      <c r="AO65" s="105">
        <v>0</v>
      </c>
      <c r="AP65" s="105">
        <v>0</v>
      </c>
      <c r="AQ65" s="10">
        <v>0</v>
      </c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</row>
    <row r="66" spans="1:88" x14ac:dyDescent="0.25">
      <c r="A66" s="209"/>
      <c r="B66" s="45" t="s">
        <v>6</v>
      </c>
      <c r="C66" s="10"/>
      <c r="D66" s="10"/>
      <c r="E66" s="105">
        <v>0</v>
      </c>
      <c r="F66" s="105">
        <v>0</v>
      </c>
      <c r="G66" s="105">
        <v>0</v>
      </c>
      <c r="H66" s="105">
        <v>0</v>
      </c>
      <c r="I66" s="105">
        <v>0</v>
      </c>
      <c r="J66" s="105">
        <v>0</v>
      </c>
      <c r="K66" s="105">
        <v>0</v>
      </c>
      <c r="L66" s="105">
        <v>0</v>
      </c>
      <c r="M66" s="105">
        <v>0</v>
      </c>
      <c r="N66" s="105">
        <v>0</v>
      </c>
      <c r="O66" s="105">
        <v>0</v>
      </c>
      <c r="P66" s="105">
        <v>0</v>
      </c>
      <c r="Q66" s="105">
        <v>0</v>
      </c>
      <c r="R66" s="105">
        <v>0</v>
      </c>
      <c r="S66" s="105">
        <v>0</v>
      </c>
      <c r="T66" s="105">
        <v>0</v>
      </c>
      <c r="U66" s="105">
        <v>0</v>
      </c>
      <c r="V66" s="105">
        <v>0</v>
      </c>
      <c r="W66" s="105">
        <v>0</v>
      </c>
      <c r="X66" s="105">
        <v>0</v>
      </c>
      <c r="Y66" s="105">
        <v>0</v>
      </c>
      <c r="Z66" s="105">
        <v>0</v>
      </c>
      <c r="AA66" s="105">
        <v>0</v>
      </c>
      <c r="AB66" s="105">
        <v>0</v>
      </c>
      <c r="AC66" s="105">
        <v>0</v>
      </c>
      <c r="AD66" s="105">
        <v>0</v>
      </c>
      <c r="AE66" s="105">
        <v>0</v>
      </c>
      <c r="AF66" s="105">
        <v>0</v>
      </c>
      <c r="AG66" s="105">
        <v>0</v>
      </c>
      <c r="AH66" s="105">
        <v>0</v>
      </c>
      <c r="AI66" s="105">
        <v>0</v>
      </c>
      <c r="AJ66" s="105">
        <v>0</v>
      </c>
      <c r="AK66" s="105">
        <v>0</v>
      </c>
      <c r="AL66" s="105">
        <v>0</v>
      </c>
      <c r="AM66" s="105">
        <v>0</v>
      </c>
      <c r="AN66" s="105">
        <v>0</v>
      </c>
      <c r="AO66" s="105">
        <v>0</v>
      </c>
      <c r="AP66" s="105">
        <v>0</v>
      </c>
      <c r="AQ66" s="10">
        <v>0</v>
      </c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</row>
    <row r="67" spans="1:88" x14ac:dyDescent="0.25">
      <c r="A67" s="209"/>
      <c r="B67" s="45" t="s">
        <v>10</v>
      </c>
      <c r="C67" s="10"/>
      <c r="D67" s="10"/>
      <c r="E67" s="105">
        <v>0</v>
      </c>
      <c r="F67" s="105">
        <v>0</v>
      </c>
      <c r="G67" s="105">
        <v>0</v>
      </c>
      <c r="H67" s="105">
        <v>0</v>
      </c>
      <c r="I67" s="105">
        <v>0</v>
      </c>
      <c r="J67" s="105">
        <v>0</v>
      </c>
      <c r="K67" s="105">
        <v>0</v>
      </c>
      <c r="L67" s="105">
        <v>0</v>
      </c>
      <c r="M67" s="105">
        <v>0</v>
      </c>
      <c r="N67" s="105">
        <v>0</v>
      </c>
      <c r="O67" s="105">
        <v>0</v>
      </c>
      <c r="P67" s="105">
        <v>0</v>
      </c>
      <c r="Q67" s="105">
        <v>0</v>
      </c>
      <c r="R67" s="105">
        <v>0</v>
      </c>
      <c r="S67" s="105">
        <v>0</v>
      </c>
      <c r="T67" s="105">
        <v>0</v>
      </c>
      <c r="U67" s="105">
        <v>0</v>
      </c>
      <c r="V67" s="105">
        <v>0</v>
      </c>
      <c r="W67" s="105">
        <v>0</v>
      </c>
      <c r="X67" s="105">
        <v>0</v>
      </c>
      <c r="Y67" s="105">
        <v>0</v>
      </c>
      <c r="Z67" s="105">
        <v>0</v>
      </c>
      <c r="AA67" s="105">
        <v>0</v>
      </c>
      <c r="AB67" s="105">
        <v>0</v>
      </c>
      <c r="AC67" s="105">
        <v>0</v>
      </c>
      <c r="AD67" s="105">
        <v>0</v>
      </c>
      <c r="AE67" s="105">
        <v>0</v>
      </c>
      <c r="AF67" s="105">
        <v>0</v>
      </c>
      <c r="AG67" s="105">
        <v>0</v>
      </c>
      <c r="AH67" s="105">
        <v>0</v>
      </c>
      <c r="AI67" s="105">
        <v>0</v>
      </c>
      <c r="AJ67" s="105">
        <v>0</v>
      </c>
      <c r="AK67" s="105">
        <v>0</v>
      </c>
      <c r="AL67" s="105">
        <v>0</v>
      </c>
      <c r="AM67" s="105">
        <v>0</v>
      </c>
      <c r="AN67" s="105">
        <v>0</v>
      </c>
      <c r="AO67" s="105">
        <v>0</v>
      </c>
      <c r="AP67" s="105">
        <v>0</v>
      </c>
      <c r="AQ67" s="10">
        <v>0</v>
      </c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</row>
    <row r="68" spans="1:88" x14ac:dyDescent="0.25">
      <c r="A68" s="209"/>
      <c r="B68" s="45" t="s">
        <v>1</v>
      </c>
      <c r="C68" s="10"/>
      <c r="D68" s="10"/>
      <c r="E68" s="105">
        <v>0</v>
      </c>
      <c r="F68" s="105">
        <v>0</v>
      </c>
      <c r="G68" s="105">
        <v>0</v>
      </c>
      <c r="H68" s="105">
        <v>0</v>
      </c>
      <c r="I68" s="105">
        <v>0</v>
      </c>
      <c r="J68" s="105">
        <v>0</v>
      </c>
      <c r="K68" s="105">
        <v>0</v>
      </c>
      <c r="L68" s="105">
        <v>0</v>
      </c>
      <c r="M68" s="105">
        <v>0</v>
      </c>
      <c r="N68" s="105">
        <v>0</v>
      </c>
      <c r="O68" s="105">
        <v>0</v>
      </c>
      <c r="P68" s="105">
        <v>0</v>
      </c>
      <c r="Q68" s="105">
        <v>0</v>
      </c>
      <c r="R68" s="105">
        <v>0</v>
      </c>
      <c r="S68" s="105">
        <v>0</v>
      </c>
      <c r="T68" s="105">
        <v>0</v>
      </c>
      <c r="U68" s="105">
        <v>0</v>
      </c>
      <c r="V68" s="105">
        <v>0</v>
      </c>
      <c r="W68" s="105">
        <v>0</v>
      </c>
      <c r="X68" s="105">
        <v>0</v>
      </c>
      <c r="Y68" s="105">
        <v>0</v>
      </c>
      <c r="Z68" s="105">
        <v>0</v>
      </c>
      <c r="AA68" s="105">
        <v>0</v>
      </c>
      <c r="AB68" s="105">
        <v>0</v>
      </c>
      <c r="AC68" s="105">
        <v>0</v>
      </c>
      <c r="AD68" s="105">
        <v>0</v>
      </c>
      <c r="AE68" s="105">
        <v>0</v>
      </c>
      <c r="AF68" s="105">
        <v>0</v>
      </c>
      <c r="AG68" s="105">
        <v>44279.552286412916</v>
      </c>
      <c r="AH68" s="105">
        <v>133395.63235969678</v>
      </c>
      <c r="AI68" s="105">
        <v>0</v>
      </c>
      <c r="AJ68" s="105">
        <v>556.97550045802416</v>
      </c>
      <c r="AK68" s="105">
        <v>0</v>
      </c>
      <c r="AL68" s="105">
        <v>0</v>
      </c>
      <c r="AM68" s="105">
        <v>835.46325068703607</v>
      </c>
      <c r="AN68" s="105">
        <v>0</v>
      </c>
      <c r="AO68" s="105">
        <v>1</v>
      </c>
      <c r="AP68" s="105">
        <v>1</v>
      </c>
      <c r="AQ68" s="105">
        <v>1</v>
      </c>
      <c r="AR68" s="105">
        <v>1</v>
      </c>
      <c r="AS68" s="105">
        <v>1</v>
      </c>
      <c r="AT68" s="105">
        <v>1</v>
      </c>
      <c r="AU68" s="105">
        <v>1</v>
      </c>
      <c r="AV68" s="105">
        <v>1</v>
      </c>
      <c r="AW68" s="105">
        <v>1</v>
      </c>
      <c r="AX68" s="105">
        <v>1</v>
      </c>
      <c r="AY68" s="105">
        <v>1</v>
      </c>
      <c r="AZ68" s="105">
        <v>1</v>
      </c>
      <c r="BA68" s="105">
        <v>1</v>
      </c>
      <c r="BB68" s="105">
        <v>1</v>
      </c>
      <c r="BC68" s="105">
        <v>1</v>
      </c>
      <c r="BD68" s="105"/>
      <c r="BE68" s="105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</row>
    <row r="69" spans="1:88" x14ac:dyDescent="0.25">
      <c r="A69" s="209"/>
      <c r="B69" s="45" t="s">
        <v>11</v>
      </c>
      <c r="C69" s="10"/>
      <c r="D69" s="10"/>
      <c r="E69" s="105">
        <v>0</v>
      </c>
      <c r="F69" s="105">
        <v>0</v>
      </c>
      <c r="G69" s="105">
        <v>0</v>
      </c>
      <c r="H69" s="105">
        <v>0</v>
      </c>
      <c r="I69" s="105">
        <v>0</v>
      </c>
      <c r="J69" s="105">
        <v>0</v>
      </c>
      <c r="K69" s="105">
        <v>0</v>
      </c>
      <c r="L69" s="105">
        <v>0</v>
      </c>
      <c r="M69" s="105">
        <v>0</v>
      </c>
      <c r="N69" s="105">
        <v>0</v>
      </c>
      <c r="O69" s="105">
        <v>0</v>
      </c>
      <c r="P69" s="105">
        <v>0</v>
      </c>
      <c r="Q69" s="105">
        <v>0</v>
      </c>
      <c r="R69" s="105">
        <v>0</v>
      </c>
      <c r="S69" s="105">
        <v>0</v>
      </c>
      <c r="T69" s="105">
        <v>0</v>
      </c>
      <c r="U69" s="105">
        <v>0</v>
      </c>
      <c r="V69" s="105">
        <v>0</v>
      </c>
      <c r="W69" s="105">
        <v>0</v>
      </c>
      <c r="X69" s="105">
        <v>0</v>
      </c>
      <c r="Y69" s="105">
        <v>0</v>
      </c>
      <c r="Z69" s="105">
        <v>0</v>
      </c>
      <c r="AA69" s="105">
        <v>0</v>
      </c>
      <c r="AB69" s="105">
        <v>0</v>
      </c>
      <c r="AC69" s="105">
        <v>0</v>
      </c>
      <c r="AD69" s="105">
        <v>0</v>
      </c>
      <c r="AE69" s="105">
        <v>0</v>
      </c>
      <c r="AF69" s="105">
        <v>0</v>
      </c>
      <c r="AG69" s="105">
        <v>9057.7359374862899</v>
      </c>
      <c r="AH69" s="105">
        <v>14718.820898415219</v>
      </c>
      <c r="AI69" s="105">
        <v>0</v>
      </c>
      <c r="AJ69" s="105">
        <v>0</v>
      </c>
      <c r="AK69" s="105">
        <v>0</v>
      </c>
      <c r="AL69" s="105">
        <v>0</v>
      </c>
      <c r="AM69" s="105">
        <v>0</v>
      </c>
      <c r="AN69" s="105">
        <v>0</v>
      </c>
      <c r="AO69" s="105">
        <v>0</v>
      </c>
      <c r="AP69" s="105">
        <v>0</v>
      </c>
      <c r="AQ69" s="10">
        <v>0</v>
      </c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</row>
    <row r="70" spans="1:88" x14ac:dyDescent="0.25">
      <c r="A70" s="209"/>
      <c r="B70" s="45" t="s">
        <v>12</v>
      </c>
      <c r="C70" s="10"/>
      <c r="D70" s="10"/>
      <c r="E70" s="105">
        <v>0</v>
      </c>
      <c r="F70" s="105">
        <v>0</v>
      </c>
      <c r="G70" s="105">
        <v>0</v>
      </c>
      <c r="H70" s="105">
        <v>0</v>
      </c>
      <c r="I70" s="105">
        <v>0</v>
      </c>
      <c r="J70" s="105">
        <v>0</v>
      </c>
      <c r="K70" s="105">
        <v>0</v>
      </c>
      <c r="L70" s="105">
        <v>0</v>
      </c>
      <c r="M70" s="105">
        <v>0</v>
      </c>
      <c r="N70" s="105">
        <v>0</v>
      </c>
      <c r="O70" s="105">
        <v>0</v>
      </c>
      <c r="P70" s="105">
        <v>0</v>
      </c>
      <c r="Q70" s="105">
        <v>0</v>
      </c>
      <c r="R70" s="105">
        <v>0</v>
      </c>
      <c r="S70" s="105">
        <v>0</v>
      </c>
      <c r="T70" s="105">
        <v>0</v>
      </c>
      <c r="U70" s="105">
        <v>0</v>
      </c>
      <c r="V70" s="105">
        <v>0</v>
      </c>
      <c r="W70" s="105">
        <v>0</v>
      </c>
      <c r="X70" s="105">
        <v>0</v>
      </c>
      <c r="Y70" s="105">
        <v>0</v>
      </c>
      <c r="Z70" s="105">
        <v>0</v>
      </c>
      <c r="AA70" s="105">
        <v>0</v>
      </c>
      <c r="AB70" s="105">
        <v>0</v>
      </c>
      <c r="AC70" s="105">
        <v>0</v>
      </c>
      <c r="AD70" s="105">
        <v>0</v>
      </c>
      <c r="AE70" s="105">
        <v>0</v>
      </c>
      <c r="AF70" s="105">
        <v>0</v>
      </c>
      <c r="AG70" s="105">
        <v>0</v>
      </c>
      <c r="AH70" s="105">
        <v>0</v>
      </c>
      <c r="AI70" s="105">
        <v>0</v>
      </c>
      <c r="AJ70" s="105">
        <v>0</v>
      </c>
      <c r="AK70" s="105">
        <v>0</v>
      </c>
      <c r="AL70" s="105">
        <v>0</v>
      </c>
      <c r="AM70" s="105">
        <v>0</v>
      </c>
      <c r="AN70" s="105">
        <v>0</v>
      </c>
      <c r="AO70" s="105">
        <v>0</v>
      </c>
      <c r="AP70" s="105">
        <v>0</v>
      </c>
      <c r="AQ70" s="10">
        <v>0</v>
      </c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</row>
    <row r="71" spans="1:88" x14ac:dyDescent="0.25">
      <c r="A71" s="209"/>
      <c r="B71" s="45" t="s">
        <v>3</v>
      </c>
      <c r="C71" s="10"/>
      <c r="D71" s="10"/>
      <c r="E71" s="105">
        <v>0</v>
      </c>
      <c r="F71" s="105">
        <v>0</v>
      </c>
      <c r="G71" s="105">
        <v>0</v>
      </c>
      <c r="H71" s="105">
        <v>0</v>
      </c>
      <c r="I71" s="105">
        <v>0</v>
      </c>
      <c r="J71" s="105">
        <v>0</v>
      </c>
      <c r="K71" s="105">
        <v>0</v>
      </c>
      <c r="L71" s="105">
        <v>0</v>
      </c>
      <c r="M71" s="105">
        <v>0</v>
      </c>
      <c r="N71" s="105">
        <v>0</v>
      </c>
      <c r="O71" s="105">
        <v>0</v>
      </c>
      <c r="P71" s="105">
        <v>0</v>
      </c>
      <c r="Q71" s="105">
        <v>0</v>
      </c>
      <c r="R71" s="105">
        <v>0</v>
      </c>
      <c r="S71" s="105">
        <v>0</v>
      </c>
      <c r="T71" s="105">
        <v>0</v>
      </c>
      <c r="U71" s="105">
        <v>0</v>
      </c>
      <c r="V71" s="105">
        <v>0</v>
      </c>
      <c r="W71" s="105">
        <v>0</v>
      </c>
      <c r="X71" s="105">
        <v>0</v>
      </c>
      <c r="Y71" s="105">
        <v>0</v>
      </c>
      <c r="Z71" s="105">
        <v>0</v>
      </c>
      <c r="AA71" s="105">
        <v>0</v>
      </c>
      <c r="AB71" s="105">
        <v>0</v>
      </c>
      <c r="AC71" s="105">
        <v>0</v>
      </c>
      <c r="AD71" s="105">
        <v>0</v>
      </c>
      <c r="AE71" s="105">
        <v>0</v>
      </c>
      <c r="AF71" s="105">
        <v>0</v>
      </c>
      <c r="AG71" s="105">
        <v>0</v>
      </c>
      <c r="AH71" s="105">
        <v>0</v>
      </c>
      <c r="AI71" s="105">
        <v>0</v>
      </c>
      <c r="AJ71" s="105">
        <v>0</v>
      </c>
      <c r="AK71" s="105">
        <v>0</v>
      </c>
      <c r="AL71" s="105">
        <v>0</v>
      </c>
      <c r="AM71" s="105">
        <v>0</v>
      </c>
      <c r="AN71" s="105">
        <v>0</v>
      </c>
      <c r="AO71" s="105">
        <v>0</v>
      </c>
      <c r="AP71" s="105">
        <v>0</v>
      </c>
      <c r="AQ71" s="10">
        <v>0</v>
      </c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</row>
    <row r="72" spans="1:88" x14ac:dyDescent="0.25">
      <c r="A72" s="209"/>
      <c r="B72" s="45" t="s">
        <v>13</v>
      </c>
      <c r="C72" s="10"/>
      <c r="D72" s="10"/>
      <c r="E72" s="105">
        <v>0</v>
      </c>
      <c r="F72" s="105">
        <v>0</v>
      </c>
      <c r="G72" s="105">
        <v>0</v>
      </c>
      <c r="H72" s="105">
        <v>0</v>
      </c>
      <c r="I72" s="105">
        <v>0</v>
      </c>
      <c r="J72" s="105">
        <v>0</v>
      </c>
      <c r="K72" s="105">
        <v>0</v>
      </c>
      <c r="L72" s="105">
        <v>0</v>
      </c>
      <c r="M72" s="105">
        <v>0</v>
      </c>
      <c r="N72" s="105">
        <v>0</v>
      </c>
      <c r="O72" s="105">
        <v>0</v>
      </c>
      <c r="P72" s="105">
        <v>0</v>
      </c>
      <c r="Q72" s="105">
        <v>0</v>
      </c>
      <c r="R72" s="105">
        <v>0</v>
      </c>
      <c r="S72" s="105">
        <v>0</v>
      </c>
      <c r="T72" s="105">
        <v>0</v>
      </c>
      <c r="U72" s="105">
        <v>0</v>
      </c>
      <c r="V72" s="105">
        <v>0</v>
      </c>
      <c r="W72" s="105">
        <v>0</v>
      </c>
      <c r="X72" s="105">
        <v>0</v>
      </c>
      <c r="Y72" s="105">
        <v>0</v>
      </c>
      <c r="Z72" s="105">
        <v>0</v>
      </c>
      <c r="AA72" s="105">
        <v>83038.884557085956</v>
      </c>
      <c r="AB72" s="105">
        <v>0</v>
      </c>
      <c r="AC72" s="105">
        <v>0</v>
      </c>
      <c r="AD72" s="105">
        <v>0</v>
      </c>
      <c r="AE72" s="105">
        <v>0</v>
      </c>
      <c r="AF72" s="105">
        <v>0</v>
      </c>
      <c r="AG72" s="105">
        <v>0</v>
      </c>
      <c r="AH72" s="105">
        <v>128980.45283589426</v>
      </c>
      <c r="AI72" s="105">
        <v>44984.466761780284</v>
      </c>
      <c r="AJ72" s="105">
        <v>99533.360392671893</v>
      </c>
      <c r="AK72" s="105">
        <v>0</v>
      </c>
      <c r="AL72" s="105">
        <v>0</v>
      </c>
      <c r="AM72" s="105">
        <v>0</v>
      </c>
      <c r="AN72" s="105">
        <v>6460.8644578611384</v>
      </c>
      <c r="AO72" s="105">
        <v>0</v>
      </c>
      <c r="AP72" s="105">
        <v>0</v>
      </c>
      <c r="AQ72" s="10">
        <v>0</v>
      </c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</row>
    <row r="73" spans="1:88" x14ac:dyDescent="0.25">
      <c r="A73" s="209"/>
      <c r="B73" s="45" t="s">
        <v>4</v>
      </c>
      <c r="C73" s="10"/>
      <c r="D73" s="10"/>
      <c r="E73" s="105">
        <v>0</v>
      </c>
      <c r="F73" s="105">
        <v>0</v>
      </c>
      <c r="G73" s="105">
        <v>0</v>
      </c>
      <c r="H73" s="105">
        <v>0</v>
      </c>
      <c r="I73" s="105">
        <v>0</v>
      </c>
      <c r="J73" s="105">
        <v>0</v>
      </c>
      <c r="K73" s="105">
        <v>0</v>
      </c>
      <c r="L73" s="105">
        <v>0</v>
      </c>
      <c r="M73" s="105">
        <v>0</v>
      </c>
      <c r="N73" s="105">
        <v>0</v>
      </c>
      <c r="O73" s="105">
        <v>0</v>
      </c>
      <c r="P73" s="105">
        <v>0</v>
      </c>
      <c r="Q73" s="105">
        <v>0</v>
      </c>
      <c r="R73" s="105">
        <v>0</v>
      </c>
      <c r="S73" s="105">
        <v>0</v>
      </c>
      <c r="T73" s="105">
        <v>0</v>
      </c>
      <c r="U73" s="105">
        <v>0</v>
      </c>
      <c r="V73" s="105">
        <v>0</v>
      </c>
      <c r="W73" s="105">
        <v>0</v>
      </c>
      <c r="X73" s="105">
        <v>0</v>
      </c>
      <c r="Y73" s="105">
        <v>0</v>
      </c>
      <c r="Z73" s="105">
        <v>0</v>
      </c>
      <c r="AA73" s="105">
        <v>0</v>
      </c>
      <c r="AB73" s="105">
        <v>0</v>
      </c>
      <c r="AC73" s="105">
        <v>0</v>
      </c>
      <c r="AD73" s="105">
        <v>0</v>
      </c>
      <c r="AE73" s="105">
        <v>0</v>
      </c>
      <c r="AF73" s="105">
        <v>0</v>
      </c>
      <c r="AG73" s="105">
        <v>0</v>
      </c>
      <c r="AH73" s="105">
        <v>3413.8875216163319</v>
      </c>
      <c r="AI73" s="105">
        <v>1190.6603393616595</v>
      </c>
      <c r="AJ73" s="105">
        <v>2634.4743684643145</v>
      </c>
      <c r="AK73" s="105">
        <v>0</v>
      </c>
      <c r="AL73" s="105">
        <v>0</v>
      </c>
      <c r="AM73" s="105">
        <v>0</v>
      </c>
      <c r="AN73" s="105">
        <v>171.00780828867119</v>
      </c>
      <c r="AO73" s="105">
        <v>0</v>
      </c>
      <c r="AP73" s="105">
        <v>0</v>
      </c>
      <c r="AQ73" s="10">
        <v>0</v>
      </c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</row>
    <row r="74" spans="1:88" x14ac:dyDescent="0.25">
      <c r="A74" s="210"/>
      <c r="B74" s="45" t="s">
        <v>14</v>
      </c>
      <c r="C74" s="10"/>
      <c r="D74" s="10"/>
      <c r="E74" s="105">
        <v>0</v>
      </c>
      <c r="F74" s="105">
        <v>0</v>
      </c>
      <c r="G74" s="105">
        <v>0</v>
      </c>
      <c r="H74" s="105">
        <v>0</v>
      </c>
      <c r="I74" s="105">
        <v>0</v>
      </c>
      <c r="J74" s="105">
        <v>0</v>
      </c>
      <c r="K74" s="105">
        <v>0</v>
      </c>
      <c r="L74" s="105">
        <v>0</v>
      </c>
      <c r="M74" s="105">
        <v>0</v>
      </c>
      <c r="N74" s="105">
        <v>0</v>
      </c>
      <c r="O74" s="105">
        <v>0</v>
      </c>
      <c r="P74" s="105">
        <v>0</v>
      </c>
      <c r="Q74" s="105">
        <v>0</v>
      </c>
      <c r="R74" s="105">
        <v>0</v>
      </c>
      <c r="S74" s="105">
        <v>0</v>
      </c>
      <c r="T74" s="105">
        <v>0</v>
      </c>
      <c r="U74" s="105">
        <v>0</v>
      </c>
      <c r="V74" s="105">
        <v>0</v>
      </c>
      <c r="W74" s="105">
        <v>0</v>
      </c>
      <c r="X74" s="105">
        <v>0</v>
      </c>
      <c r="Y74" s="105">
        <v>0</v>
      </c>
      <c r="Z74" s="105">
        <v>0</v>
      </c>
      <c r="AA74" s="105">
        <v>0</v>
      </c>
      <c r="AB74" s="105">
        <v>0</v>
      </c>
      <c r="AC74" s="105">
        <v>0</v>
      </c>
      <c r="AD74" s="105">
        <v>0</v>
      </c>
      <c r="AE74" s="105">
        <v>0</v>
      </c>
      <c r="AF74" s="105">
        <v>0</v>
      </c>
      <c r="AG74" s="105">
        <v>0</v>
      </c>
      <c r="AH74" s="105">
        <v>0</v>
      </c>
      <c r="AI74" s="105">
        <v>0</v>
      </c>
      <c r="AJ74" s="105">
        <v>0</v>
      </c>
      <c r="AK74" s="105">
        <v>0</v>
      </c>
      <c r="AL74" s="105">
        <v>0</v>
      </c>
      <c r="AM74" s="105">
        <v>0</v>
      </c>
      <c r="AN74" s="105">
        <v>0</v>
      </c>
      <c r="AO74" s="105">
        <v>0</v>
      </c>
      <c r="AP74" s="105">
        <v>0</v>
      </c>
      <c r="AQ74" s="10">
        <v>0</v>
      </c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</row>
    <row r="75" spans="1:88" x14ac:dyDescent="0.25">
      <c r="A75" s="210"/>
      <c r="B75" s="45" t="s">
        <v>15</v>
      </c>
      <c r="C75" s="10"/>
      <c r="D75" s="10"/>
      <c r="E75" s="105">
        <v>0</v>
      </c>
      <c r="F75" s="105">
        <v>0</v>
      </c>
      <c r="G75" s="105">
        <v>0</v>
      </c>
      <c r="H75" s="105">
        <v>0</v>
      </c>
      <c r="I75" s="105">
        <v>0</v>
      </c>
      <c r="J75" s="105">
        <v>0</v>
      </c>
      <c r="K75" s="105">
        <v>0</v>
      </c>
      <c r="L75" s="105">
        <v>0</v>
      </c>
      <c r="M75" s="105">
        <v>0</v>
      </c>
      <c r="N75" s="105">
        <v>0</v>
      </c>
      <c r="O75" s="105">
        <v>0</v>
      </c>
      <c r="P75" s="105">
        <v>0</v>
      </c>
      <c r="Q75" s="105">
        <v>0</v>
      </c>
      <c r="R75" s="105">
        <v>0</v>
      </c>
      <c r="S75" s="105">
        <v>0</v>
      </c>
      <c r="T75" s="105">
        <v>0</v>
      </c>
      <c r="U75" s="105">
        <v>0</v>
      </c>
      <c r="V75" s="105">
        <v>0</v>
      </c>
      <c r="W75" s="105">
        <v>0</v>
      </c>
      <c r="X75" s="105">
        <v>0</v>
      </c>
      <c r="Y75" s="105">
        <v>0</v>
      </c>
      <c r="Z75" s="105">
        <v>0</v>
      </c>
      <c r="AA75" s="105">
        <v>0</v>
      </c>
      <c r="AB75" s="105">
        <v>0</v>
      </c>
      <c r="AC75" s="105">
        <v>0</v>
      </c>
      <c r="AD75" s="105">
        <v>0</v>
      </c>
      <c r="AE75" s="105">
        <v>0</v>
      </c>
      <c r="AF75" s="105">
        <v>0</v>
      </c>
      <c r="AG75" s="105">
        <v>0</v>
      </c>
      <c r="AH75" s="105">
        <v>0</v>
      </c>
      <c r="AI75" s="105">
        <v>0</v>
      </c>
      <c r="AJ75" s="105">
        <v>0</v>
      </c>
      <c r="AK75" s="105">
        <v>0</v>
      </c>
      <c r="AL75" s="105">
        <v>0</v>
      </c>
      <c r="AM75" s="105">
        <v>0</v>
      </c>
      <c r="AN75" s="105">
        <v>0</v>
      </c>
      <c r="AO75" s="105">
        <v>0</v>
      </c>
      <c r="AP75" s="105">
        <v>0</v>
      </c>
      <c r="AQ75" s="10">
        <v>0</v>
      </c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</row>
    <row r="76" spans="1:88" x14ac:dyDescent="0.25">
      <c r="A76" s="210"/>
      <c r="B76" s="45" t="s">
        <v>7</v>
      </c>
      <c r="C76" s="10"/>
      <c r="D76" s="10"/>
      <c r="E76" s="105">
        <v>0</v>
      </c>
      <c r="F76" s="105">
        <v>0</v>
      </c>
      <c r="G76" s="105">
        <v>0</v>
      </c>
      <c r="H76" s="105">
        <v>0</v>
      </c>
      <c r="I76" s="105">
        <v>0</v>
      </c>
      <c r="J76" s="105">
        <v>0</v>
      </c>
      <c r="K76" s="105">
        <v>0</v>
      </c>
      <c r="L76" s="105">
        <v>0</v>
      </c>
      <c r="M76" s="105">
        <v>0</v>
      </c>
      <c r="N76" s="105">
        <v>0</v>
      </c>
      <c r="O76" s="105">
        <v>0</v>
      </c>
      <c r="P76" s="105">
        <v>0</v>
      </c>
      <c r="Q76" s="105">
        <v>0</v>
      </c>
      <c r="R76" s="105">
        <v>0</v>
      </c>
      <c r="S76" s="105">
        <v>0</v>
      </c>
      <c r="T76" s="105">
        <v>0</v>
      </c>
      <c r="U76" s="105">
        <v>0</v>
      </c>
      <c r="V76" s="105">
        <v>0</v>
      </c>
      <c r="W76" s="105">
        <v>0</v>
      </c>
      <c r="X76" s="105">
        <v>0</v>
      </c>
      <c r="Y76" s="105">
        <v>0</v>
      </c>
      <c r="Z76" s="105">
        <v>0</v>
      </c>
      <c r="AA76" s="105">
        <v>0</v>
      </c>
      <c r="AB76" s="105">
        <v>21955.953903998459</v>
      </c>
      <c r="AC76" s="105">
        <v>0</v>
      </c>
      <c r="AD76" s="105">
        <v>0</v>
      </c>
      <c r="AE76" s="105">
        <v>0</v>
      </c>
      <c r="AF76" s="105">
        <v>0</v>
      </c>
      <c r="AG76" s="105">
        <v>0</v>
      </c>
      <c r="AH76" s="105">
        <v>0</v>
      </c>
      <c r="AI76" s="105">
        <v>0</v>
      </c>
      <c r="AJ76" s="105">
        <v>0</v>
      </c>
      <c r="AK76" s="105">
        <v>0</v>
      </c>
      <c r="AL76" s="105">
        <v>0</v>
      </c>
      <c r="AM76" s="105">
        <v>0</v>
      </c>
      <c r="AN76" s="105">
        <v>0</v>
      </c>
      <c r="AO76" s="105">
        <v>0</v>
      </c>
      <c r="AP76" s="105">
        <v>0</v>
      </c>
      <c r="AQ76" s="10">
        <v>0</v>
      </c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</row>
    <row r="77" spans="1:88" ht="15.75" thickBot="1" x14ac:dyDescent="0.3">
      <c r="A77" s="211"/>
      <c r="B77" s="45" t="s">
        <v>8</v>
      </c>
      <c r="C77" s="10"/>
      <c r="D77" s="10"/>
      <c r="E77" s="105">
        <v>0</v>
      </c>
      <c r="F77" s="105">
        <v>0</v>
      </c>
      <c r="G77" s="105">
        <v>0</v>
      </c>
      <c r="H77" s="105">
        <v>0</v>
      </c>
      <c r="I77" s="105">
        <v>0</v>
      </c>
      <c r="J77" s="105">
        <v>0</v>
      </c>
      <c r="K77" s="105">
        <v>0</v>
      </c>
      <c r="L77" s="105">
        <v>0</v>
      </c>
      <c r="M77" s="105">
        <v>0</v>
      </c>
      <c r="N77" s="105">
        <v>0</v>
      </c>
      <c r="O77" s="105">
        <v>0</v>
      </c>
      <c r="P77" s="105">
        <v>0</v>
      </c>
      <c r="Q77" s="105">
        <v>0</v>
      </c>
      <c r="R77" s="105">
        <v>0</v>
      </c>
      <c r="S77" s="105">
        <v>0</v>
      </c>
      <c r="T77" s="105">
        <v>0</v>
      </c>
      <c r="U77" s="105">
        <v>0</v>
      </c>
      <c r="V77" s="105">
        <v>0</v>
      </c>
      <c r="W77" s="105">
        <v>0</v>
      </c>
      <c r="X77" s="105">
        <v>0</v>
      </c>
      <c r="Y77" s="105">
        <v>0</v>
      </c>
      <c r="Z77" s="105">
        <v>0</v>
      </c>
      <c r="AA77" s="105">
        <v>0</v>
      </c>
      <c r="AB77" s="105">
        <v>0</v>
      </c>
      <c r="AC77" s="105">
        <v>0</v>
      </c>
      <c r="AD77" s="105">
        <v>0</v>
      </c>
      <c r="AE77" s="105">
        <v>0</v>
      </c>
      <c r="AF77" s="105">
        <v>0</v>
      </c>
      <c r="AG77" s="105">
        <v>0</v>
      </c>
      <c r="AH77" s="105">
        <v>0</v>
      </c>
      <c r="AI77" s="105">
        <v>0</v>
      </c>
      <c r="AJ77" s="105">
        <v>0</v>
      </c>
      <c r="AK77" s="105">
        <v>0</v>
      </c>
      <c r="AL77" s="105">
        <v>0</v>
      </c>
      <c r="AM77" s="105">
        <v>0</v>
      </c>
      <c r="AN77" s="105">
        <v>0</v>
      </c>
      <c r="AO77" s="105">
        <v>0</v>
      </c>
      <c r="AP77" s="105">
        <v>0</v>
      </c>
      <c r="AQ77" s="10">
        <v>0</v>
      </c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</row>
    <row r="78" spans="1:88" ht="15.75" thickBot="1" x14ac:dyDescent="0.3">
      <c r="A78" s="54"/>
      <c r="B78" s="54"/>
      <c r="E78" s="54"/>
      <c r="F78" s="54"/>
      <c r="G78" s="54"/>
      <c r="H78" s="54"/>
      <c r="I78" s="54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3"/>
      <c r="Z78" s="103"/>
      <c r="AA78" s="103"/>
      <c r="AB78" s="103"/>
      <c r="AC78" s="103"/>
      <c r="AD78" s="103"/>
      <c r="AE78" s="103"/>
      <c r="AF78" s="103"/>
      <c r="AG78" s="103"/>
      <c r="AH78" s="103"/>
    </row>
    <row r="79" spans="1:88" ht="15.75" x14ac:dyDescent="0.25">
      <c r="A79" s="19"/>
      <c r="B79" s="80" t="s">
        <v>34</v>
      </c>
      <c r="C79" s="16">
        <v>42370</v>
      </c>
      <c r="D79" s="16">
        <v>42401</v>
      </c>
      <c r="E79" s="49">
        <v>42430</v>
      </c>
      <c r="F79" s="49">
        <v>42461</v>
      </c>
      <c r="G79" s="49">
        <v>42491</v>
      </c>
      <c r="H79" s="49">
        <v>42522</v>
      </c>
      <c r="I79" s="49">
        <v>42552</v>
      </c>
      <c r="J79" s="104">
        <v>42583</v>
      </c>
      <c r="K79" s="104">
        <v>42614</v>
      </c>
      <c r="L79" s="104">
        <v>42644</v>
      </c>
      <c r="M79" s="104">
        <v>42675</v>
      </c>
      <c r="N79" s="104">
        <v>42705</v>
      </c>
      <c r="O79" s="104">
        <v>42736</v>
      </c>
      <c r="P79" s="104">
        <v>42767</v>
      </c>
      <c r="Q79" s="50">
        <v>42795</v>
      </c>
      <c r="R79" s="50">
        <v>42826</v>
      </c>
      <c r="S79" s="50">
        <v>42856</v>
      </c>
      <c r="T79" s="50">
        <v>42887</v>
      </c>
      <c r="U79" s="50">
        <v>42917</v>
      </c>
      <c r="V79" s="50">
        <v>42948</v>
      </c>
      <c r="W79" s="50">
        <v>42979</v>
      </c>
      <c r="X79" s="50">
        <v>43009</v>
      </c>
      <c r="Y79" s="50">
        <v>43040</v>
      </c>
      <c r="Z79" s="50">
        <v>43070</v>
      </c>
      <c r="AA79" s="50">
        <v>43101</v>
      </c>
      <c r="AB79" s="50">
        <v>43132</v>
      </c>
      <c r="AC79" s="51">
        <v>43160</v>
      </c>
      <c r="AD79" s="51">
        <v>43191</v>
      </c>
      <c r="AE79" s="51">
        <v>43221</v>
      </c>
      <c r="AF79" s="51">
        <v>43252</v>
      </c>
      <c r="AG79" s="51">
        <v>43282</v>
      </c>
      <c r="AH79" s="51">
        <v>43313</v>
      </c>
      <c r="AI79" s="16">
        <v>43344</v>
      </c>
      <c r="AJ79" s="16">
        <v>43374</v>
      </c>
      <c r="AK79" s="16">
        <v>43405</v>
      </c>
      <c r="AL79" s="16">
        <v>43435</v>
      </c>
      <c r="AM79" s="16">
        <v>43466</v>
      </c>
      <c r="AN79" s="16">
        <v>43497</v>
      </c>
      <c r="AO79" s="14">
        <v>43525</v>
      </c>
      <c r="AP79" s="14">
        <v>43556</v>
      </c>
      <c r="AQ79" s="14">
        <v>43586</v>
      </c>
      <c r="AR79" s="14">
        <v>43617</v>
      </c>
      <c r="AS79" s="14">
        <v>43647</v>
      </c>
      <c r="AT79" s="14">
        <v>43678</v>
      </c>
      <c r="AU79" s="14">
        <v>43709</v>
      </c>
      <c r="AV79" s="14">
        <v>43739</v>
      </c>
      <c r="AW79" s="14">
        <v>43770</v>
      </c>
      <c r="AX79" s="14">
        <v>43800</v>
      </c>
      <c r="AY79" s="14">
        <v>43831</v>
      </c>
      <c r="AZ79" s="14">
        <v>43862</v>
      </c>
      <c r="BA79" s="15">
        <v>43891</v>
      </c>
      <c r="BB79" s="15">
        <v>43922</v>
      </c>
      <c r="BC79" s="15">
        <v>43952</v>
      </c>
      <c r="BD79" s="15">
        <v>43983</v>
      </c>
      <c r="BE79" s="15">
        <v>44013</v>
      </c>
      <c r="BF79" s="15">
        <v>44044</v>
      </c>
      <c r="BG79" s="15">
        <v>44075</v>
      </c>
      <c r="BH79" s="15">
        <v>44105</v>
      </c>
      <c r="BI79" s="15">
        <v>44136</v>
      </c>
      <c r="BJ79" s="15">
        <v>44166</v>
      </c>
      <c r="BK79" s="15">
        <v>44197</v>
      </c>
      <c r="BL79" s="15">
        <v>44228</v>
      </c>
      <c r="BM79" s="16">
        <v>44256</v>
      </c>
      <c r="BN79" s="16">
        <v>44287</v>
      </c>
      <c r="BO79" s="16">
        <v>44317</v>
      </c>
      <c r="BP79" s="16">
        <v>44348</v>
      </c>
      <c r="BQ79" s="16">
        <v>44378</v>
      </c>
      <c r="BR79" s="16">
        <v>44409</v>
      </c>
      <c r="BS79" s="16">
        <v>44440</v>
      </c>
      <c r="BT79" s="16">
        <v>44470</v>
      </c>
      <c r="BU79" s="16">
        <v>44501</v>
      </c>
      <c r="BV79" s="16">
        <v>44531</v>
      </c>
      <c r="BW79" s="16">
        <v>44562</v>
      </c>
      <c r="BX79" s="16">
        <v>44593</v>
      </c>
      <c r="BY79" s="14">
        <v>44621</v>
      </c>
      <c r="BZ79" s="14">
        <v>44652</v>
      </c>
      <c r="CA79" s="14">
        <v>44682</v>
      </c>
      <c r="CB79" s="14">
        <v>44713</v>
      </c>
      <c r="CC79" s="14">
        <v>44743</v>
      </c>
      <c r="CD79" s="14">
        <v>44774</v>
      </c>
      <c r="CE79" s="14">
        <v>44805</v>
      </c>
      <c r="CF79" s="14">
        <v>44835</v>
      </c>
      <c r="CG79" s="14">
        <v>44866</v>
      </c>
      <c r="CH79" s="14">
        <v>44896</v>
      </c>
      <c r="CI79" s="14">
        <v>44927</v>
      </c>
      <c r="CJ79" s="14">
        <v>44958</v>
      </c>
    </row>
    <row r="80" spans="1:88" ht="15" customHeight="1" x14ac:dyDescent="0.25">
      <c r="A80" s="209" t="s">
        <v>29</v>
      </c>
      <c r="B80" s="45" t="s">
        <v>9</v>
      </c>
      <c r="C80" s="10"/>
      <c r="D80" s="10"/>
      <c r="E80" s="105"/>
      <c r="F80" s="105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5"/>
      <c r="AD80" s="105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</row>
    <row r="81" spans="1:88" x14ac:dyDescent="0.25">
      <c r="A81" s="209"/>
      <c r="B81" s="45" t="s">
        <v>6</v>
      </c>
      <c r="C81" s="10"/>
      <c r="D81" s="10"/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5"/>
      <c r="AD81" s="105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</row>
    <row r="82" spans="1:88" x14ac:dyDescent="0.25">
      <c r="A82" s="209"/>
      <c r="B82" s="45" t="s">
        <v>10</v>
      </c>
      <c r="C82" s="10"/>
      <c r="D82" s="10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5"/>
      <c r="AD82" s="105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</row>
    <row r="83" spans="1:88" x14ac:dyDescent="0.25">
      <c r="A83" s="209"/>
      <c r="B83" s="45" t="s">
        <v>1</v>
      </c>
      <c r="C83" s="10"/>
      <c r="D83" s="10"/>
      <c r="E83" s="105"/>
      <c r="F83" s="105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5"/>
      <c r="AD83" s="105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</row>
    <row r="84" spans="1:88" x14ac:dyDescent="0.25">
      <c r="A84" s="209"/>
      <c r="B84" s="45" t="s">
        <v>11</v>
      </c>
      <c r="C84" s="10"/>
      <c r="D84" s="10"/>
      <c r="E84" s="105"/>
      <c r="F84" s="105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5"/>
      <c r="AD84" s="105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</row>
    <row r="85" spans="1:88" x14ac:dyDescent="0.25">
      <c r="A85" s="209"/>
      <c r="B85" s="45" t="s">
        <v>12</v>
      </c>
      <c r="C85" s="10"/>
      <c r="D85" s="10"/>
      <c r="E85" s="105"/>
      <c r="F85" s="105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5"/>
      <c r="AD85" s="105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</row>
    <row r="86" spans="1:88" x14ac:dyDescent="0.25">
      <c r="A86" s="209"/>
      <c r="B86" s="45" t="s">
        <v>3</v>
      </c>
      <c r="C86" s="10"/>
      <c r="D86" s="10"/>
      <c r="E86" s="105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5"/>
      <c r="AD86" s="105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</row>
    <row r="87" spans="1:88" x14ac:dyDescent="0.25">
      <c r="A87" s="209"/>
      <c r="B87" s="45" t="s">
        <v>13</v>
      </c>
      <c r="C87" s="10"/>
      <c r="D87" s="10"/>
      <c r="E87" s="105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5"/>
      <c r="AD87" s="105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</row>
    <row r="88" spans="1:88" x14ac:dyDescent="0.25">
      <c r="A88" s="209"/>
      <c r="B88" s="45" t="s">
        <v>4</v>
      </c>
      <c r="C88" s="10"/>
      <c r="D88" s="10"/>
      <c r="E88" s="105"/>
      <c r="F88" s="105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5"/>
      <c r="AD88" s="105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</row>
    <row r="89" spans="1:88" x14ac:dyDescent="0.25">
      <c r="A89" s="210"/>
      <c r="B89" s="45" t="s">
        <v>14</v>
      </c>
      <c r="C89" s="10"/>
      <c r="D89" s="10"/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5"/>
      <c r="AD89" s="105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</row>
    <row r="90" spans="1:88" x14ac:dyDescent="0.25">
      <c r="A90" s="210"/>
      <c r="B90" s="45" t="s">
        <v>15</v>
      </c>
      <c r="C90" s="10"/>
      <c r="D90" s="10"/>
      <c r="E90" s="105"/>
      <c r="F90" s="105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5"/>
      <c r="AD90" s="105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</row>
    <row r="91" spans="1:88" x14ac:dyDescent="0.25">
      <c r="A91" s="210"/>
      <c r="B91" s="45" t="s">
        <v>7</v>
      </c>
      <c r="C91" s="10"/>
      <c r="D91" s="10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5"/>
      <c r="AD91" s="105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</row>
    <row r="92" spans="1:88" ht="15.75" thickBot="1" x14ac:dyDescent="0.3">
      <c r="A92" s="211"/>
      <c r="B92" s="45" t="s">
        <v>8</v>
      </c>
      <c r="C92" s="10"/>
      <c r="D92" s="10"/>
      <c r="E92" s="105"/>
      <c r="F92" s="105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5"/>
      <c r="AD92" s="105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</row>
    <row r="94" spans="1:88" x14ac:dyDescent="0.25"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</row>
  </sheetData>
  <mergeCells count="7">
    <mergeCell ref="A9:A15"/>
    <mergeCell ref="C21:O21"/>
    <mergeCell ref="A80:A92"/>
    <mergeCell ref="A23:A31"/>
    <mergeCell ref="A35:A47"/>
    <mergeCell ref="A50:A62"/>
    <mergeCell ref="A65:A77"/>
  </mergeCells>
  <pageMargins left="0.7" right="0.7" top="0.75" bottom="0.75" header="0.3" footer="0.3"/>
  <pageSetup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1:CJ95"/>
  <sheetViews>
    <sheetView topLeftCell="AP1" zoomScaleNormal="100" workbookViewId="0">
      <selection activeCell="AM53" sqref="AM53"/>
    </sheetView>
  </sheetViews>
  <sheetFormatPr defaultRowHeight="15" x14ac:dyDescent="0.25"/>
  <cols>
    <col min="1" max="1" width="4.28515625" customWidth="1"/>
    <col min="2" max="2" width="27.140625" bestFit="1" customWidth="1"/>
    <col min="3" max="88" width="15.7109375" customWidth="1"/>
  </cols>
  <sheetData>
    <row r="1" spans="1:88" s="6" customFormat="1" x14ac:dyDescent="0.25">
      <c r="B1" s="246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44"/>
    </row>
    <row r="2" spans="1:88" s="6" customFormat="1" x14ac:dyDescent="0.25">
      <c r="B2" s="43"/>
      <c r="C2" s="43"/>
      <c r="D2" s="43"/>
      <c r="E2" s="43"/>
      <c r="F2" s="43"/>
      <c r="G2" s="43"/>
      <c r="H2" s="43"/>
      <c r="I2" s="1"/>
      <c r="J2" s="1"/>
      <c r="K2" s="1"/>
      <c r="L2" s="1"/>
    </row>
    <row r="3" spans="1:88" s="6" customFormat="1" x14ac:dyDescent="0.25">
      <c r="B3" s="246"/>
      <c r="C3" s="247"/>
      <c r="D3" s="247"/>
      <c r="E3" s="247"/>
      <c r="F3" s="247"/>
      <c r="G3" s="247"/>
      <c r="H3" s="247"/>
      <c r="I3" s="247"/>
      <c r="J3" s="247"/>
      <c r="K3" s="247"/>
      <c r="L3" s="247"/>
    </row>
    <row r="4" spans="1:88" s="6" customFormat="1" x14ac:dyDescent="0.25">
      <c r="B4" s="90" t="s">
        <v>69</v>
      </c>
      <c r="C4" s="51">
        <v>42370</v>
      </c>
      <c r="D4" s="51">
        <v>42401</v>
      </c>
      <c r="E4" s="49">
        <v>42430</v>
      </c>
      <c r="F4" s="49">
        <v>42461</v>
      </c>
      <c r="G4" s="49">
        <v>42491</v>
      </c>
      <c r="H4" s="49">
        <v>42522</v>
      </c>
      <c r="I4" s="49">
        <v>42552</v>
      </c>
      <c r="J4" s="49">
        <v>42583</v>
      </c>
      <c r="K4" s="49">
        <v>42614</v>
      </c>
      <c r="L4" s="49">
        <v>42644</v>
      </c>
      <c r="M4" s="49">
        <v>42675</v>
      </c>
      <c r="N4" s="49">
        <v>42705</v>
      </c>
      <c r="O4" s="49">
        <v>42736</v>
      </c>
      <c r="P4" s="49">
        <v>42767</v>
      </c>
      <c r="Q4" s="50">
        <v>42795</v>
      </c>
      <c r="R4" s="50">
        <v>42826</v>
      </c>
      <c r="S4" s="50">
        <v>42856</v>
      </c>
      <c r="T4" s="50">
        <v>42887</v>
      </c>
      <c r="U4" s="50">
        <v>42917</v>
      </c>
      <c r="V4" s="50">
        <v>42948</v>
      </c>
      <c r="W4" s="50">
        <v>42979</v>
      </c>
      <c r="X4" s="50">
        <v>43009</v>
      </c>
      <c r="Y4" s="50">
        <v>43040</v>
      </c>
      <c r="Z4" s="50">
        <v>43070</v>
      </c>
      <c r="AA4" s="50">
        <v>43101</v>
      </c>
      <c r="AB4" s="50">
        <v>43132</v>
      </c>
      <c r="AC4" s="51">
        <v>43160</v>
      </c>
      <c r="AD4" s="51">
        <v>43191</v>
      </c>
      <c r="AE4" s="51">
        <v>43221</v>
      </c>
      <c r="AF4" s="51">
        <v>43252</v>
      </c>
      <c r="AG4" s="51">
        <v>43282</v>
      </c>
      <c r="AH4" s="51">
        <v>43313</v>
      </c>
      <c r="AI4" s="51">
        <v>43344</v>
      </c>
      <c r="AJ4" s="51">
        <v>43374</v>
      </c>
      <c r="AK4" s="51">
        <v>43405</v>
      </c>
      <c r="AL4" s="51">
        <v>43435</v>
      </c>
      <c r="AM4" s="51">
        <v>43466</v>
      </c>
      <c r="AN4" s="51">
        <v>43497</v>
      </c>
      <c r="AO4" s="49">
        <v>43525</v>
      </c>
      <c r="AP4" s="49">
        <v>43556</v>
      </c>
      <c r="AQ4" s="49">
        <v>43586</v>
      </c>
      <c r="AR4" s="49">
        <v>43617</v>
      </c>
      <c r="AS4" s="49">
        <v>43647</v>
      </c>
      <c r="AT4" s="49">
        <v>43678</v>
      </c>
      <c r="AU4" s="49">
        <v>43709</v>
      </c>
      <c r="AV4" s="49">
        <v>43739</v>
      </c>
      <c r="AW4" s="49">
        <v>43770</v>
      </c>
      <c r="AX4" s="49">
        <v>43800</v>
      </c>
      <c r="AY4" s="49">
        <v>43831</v>
      </c>
      <c r="AZ4" s="49">
        <v>43862</v>
      </c>
      <c r="BA4" s="50">
        <v>43891</v>
      </c>
      <c r="BB4" s="50">
        <v>43922</v>
      </c>
      <c r="BC4" s="50">
        <v>43952</v>
      </c>
      <c r="BD4" s="50">
        <v>43983</v>
      </c>
      <c r="BE4" s="50">
        <v>44013</v>
      </c>
      <c r="BF4" s="50">
        <v>44044</v>
      </c>
      <c r="BG4" s="50">
        <v>44075</v>
      </c>
      <c r="BH4" s="50">
        <v>44105</v>
      </c>
      <c r="BI4" s="50">
        <v>44136</v>
      </c>
      <c r="BJ4" s="50">
        <v>44166</v>
      </c>
      <c r="BK4" s="50">
        <v>44197</v>
      </c>
      <c r="BL4" s="50">
        <v>44228</v>
      </c>
      <c r="BM4" s="51">
        <v>44256</v>
      </c>
      <c r="BN4" s="51">
        <v>44287</v>
      </c>
      <c r="BO4" s="51">
        <v>44317</v>
      </c>
      <c r="BP4" s="51">
        <v>44348</v>
      </c>
      <c r="BQ4" s="51">
        <v>44378</v>
      </c>
      <c r="BR4" s="51">
        <v>44409</v>
      </c>
      <c r="BS4" s="51">
        <v>44440</v>
      </c>
      <c r="BT4" s="51">
        <v>44470</v>
      </c>
      <c r="BU4" s="51">
        <v>44501</v>
      </c>
      <c r="BV4" s="51">
        <v>44531</v>
      </c>
      <c r="BW4" s="51">
        <v>44562</v>
      </c>
      <c r="BX4" s="51">
        <v>44593</v>
      </c>
      <c r="BY4" s="49">
        <v>44621</v>
      </c>
      <c r="BZ4" s="49">
        <v>44652</v>
      </c>
      <c r="CA4" s="49">
        <v>44682</v>
      </c>
      <c r="CB4" s="49">
        <v>44713</v>
      </c>
      <c r="CC4" s="49">
        <v>44743</v>
      </c>
      <c r="CD4" s="49">
        <v>44774</v>
      </c>
      <c r="CE4" s="49">
        <v>44805</v>
      </c>
      <c r="CF4" s="49">
        <v>44835</v>
      </c>
      <c r="CG4" s="49">
        <v>44866</v>
      </c>
      <c r="CH4" s="49">
        <v>44896</v>
      </c>
      <c r="CI4" s="49">
        <v>44927</v>
      </c>
      <c r="CJ4" s="49">
        <v>44958</v>
      </c>
    </row>
    <row r="5" spans="1:88" s="39" customFormat="1" x14ac:dyDescent="0.25">
      <c r="B5" s="53" t="s">
        <v>52</v>
      </c>
      <c r="C5" s="40">
        <f>SUM(C23:C32,C35:C47,C50:C62,C65:C77,C80:C92)</f>
        <v>0</v>
      </c>
      <c r="D5" s="53">
        <f>SUM(D23:D32,D35:D47,D50:D62,D65:D77,D80:D92)</f>
        <v>0</v>
      </c>
      <c r="E5" s="53">
        <f>SUM(E23:E32,E35:E47,E50:E62,E65:E77,E80:E92)</f>
        <v>0</v>
      </c>
      <c r="F5" s="53">
        <f>SUM(F23:F32,F35:F47,F50:F62,F65:F77,F80:F92)</f>
        <v>0</v>
      </c>
      <c r="G5" s="53">
        <f t="shared" ref="G5:BR5" si="0">SUM(G23:G32,G35:G47,G50:G62,G65:G77,G80:G92)</f>
        <v>0</v>
      </c>
      <c r="H5" s="53">
        <f t="shared" si="0"/>
        <v>0</v>
      </c>
      <c r="I5" s="53">
        <f t="shared" si="0"/>
        <v>0</v>
      </c>
      <c r="J5" s="53">
        <f t="shared" si="0"/>
        <v>412919.14303452044</v>
      </c>
      <c r="K5" s="53">
        <f t="shared" si="0"/>
        <v>528487.19963259646</v>
      </c>
      <c r="L5" s="53">
        <f t="shared" si="0"/>
        <v>923040.77759861946</v>
      </c>
      <c r="M5" s="53">
        <f t="shared" si="0"/>
        <v>1213710.7754676256</v>
      </c>
      <c r="N5" s="53">
        <f t="shared" si="0"/>
        <v>1526438.5991330643</v>
      </c>
      <c r="O5" s="53">
        <f t="shared" si="0"/>
        <v>2065816.2454023105</v>
      </c>
      <c r="P5" s="53">
        <f t="shared" si="0"/>
        <v>2186687.8822551919</v>
      </c>
      <c r="Q5" s="53">
        <f t="shared" si="0"/>
        <v>2374791.4993880773</v>
      </c>
      <c r="R5" s="53">
        <f t="shared" si="0"/>
        <v>2622492.671122903</v>
      </c>
      <c r="S5" s="53">
        <f t="shared" si="0"/>
        <v>3233535.8112511355</v>
      </c>
      <c r="T5" s="53">
        <f t="shared" si="0"/>
        <v>3270026.4276374588</v>
      </c>
      <c r="U5" s="53">
        <f t="shared" si="0"/>
        <v>0</v>
      </c>
      <c r="V5" s="53">
        <f t="shared" si="0"/>
        <v>688179.12166341674</v>
      </c>
      <c r="W5" s="53">
        <f t="shared" si="0"/>
        <v>1507460.8917371866</v>
      </c>
      <c r="X5" s="53">
        <f t="shared" si="0"/>
        <v>2379516.2932707709</v>
      </c>
      <c r="Y5" s="53">
        <f t="shared" si="0"/>
        <v>3416711.2118403804</v>
      </c>
      <c r="Z5" s="53">
        <f t="shared" si="0"/>
        <v>3977063.9944604938</v>
      </c>
      <c r="AA5" s="53">
        <f t="shared" si="0"/>
        <v>4139252.4944161265</v>
      </c>
      <c r="AB5" s="53">
        <f t="shared" si="0"/>
        <v>5925694.6049587978</v>
      </c>
      <c r="AC5" s="53">
        <f t="shared" si="0"/>
        <v>5993721.3859623373</v>
      </c>
      <c r="AD5" s="53">
        <f t="shared" si="0"/>
        <v>6172998.2334811622</v>
      </c>
      <c r="AE5" s="53">
        <f t="shared" si="0"/>
        <v>6503236.8442630516</v>
      </c>
      <c r="AF5" s="53">
        <f t="shared" si="0"/>
        <v>7173030.9660208067</v>
      </c>
      <c r="AG5" s="53">
        <f t="shared" si="0"/>
        <v>7880046.5714678206</v>
      </c>
      <c r="AH5" s="53">
        <f t="shared" si="0"/>
        <v>8553863.7741080001</v>
      </c>
      <c r="AI5" s="53">
        <f t="shared" si="0"/>
        <v>9188654.6152902171</v>
      </c>
      <c r="AJ5" s="53">
        <f t="shared" si="0"/>
        <v>10059472.278158627</v>
      </c>
      <c r="AK5" s="53">
        <f t="shared" si="0"/>
        <v>11651108.178663889</v>
      </c>
      <c r="AL5" s="53">
        <f t="shared" si="0"/>
        <v>12146984.926791985</v>
      </c>
      <c r="AM5" s="53">
        <f t="shared" si="0"/>
        <v>12985017.281050175</v>
      </c>
      <c r="AN5" s="53">
        <f t="shared" si="0"/>
        <v>15060025.755438598</v>
      </c>
      <c r="AO5" s="53">
        <f t="shared" si="0"/>
        <v>15060029.755438598</v>
      </c>
      <c r="AP5" s="53">
        <f t="shared" si="0"/>
        <v>15060033.755438598</v>
      </c>
      <c r="AQ5" s="53">
        <f t="shared" si="0"/>
        <v>15060037.755438598</v>
      </c>
      <c r="AR5" s="53">
        <f t="shared" si="0"/>
        <v>15060041.755438598</v>
      </c>
      <c r="AS5" s="53">
        <f t="shared" si="0"/>
        <v>15060045.755438598</v>
      </c>
      <c r="AT5" s="53">
        <f t="shared" si="0"/>
        <v>15060049.755438598</v>
      </c>
      <c r="AU5" s="53">
        <f t="shared" si="0"/>
        <v>15060053.755438598</v>
      </c>
      <c r="AV5" s="53">
        <f t="shared" si="0"/>
        <v>15060057.755438598</v>
      </c>
      <c r="AW5" s="53">
        <f t="shared" si="0"/>
        <v>15060061.755438598</v>
      </c>
      <c r="AX5" s="53">
        <f t="shared" si="0"/>
        <v>15060065.755438598</v>
      </c>
      <c r="AY5" s="53">
        <f t="shared" si="0"/>
        <v>15060069.755438598</v>
      </c>
      <c r="AZ5" s="53">
        <f t="shared" si="0"/>
        <v>15060073.755438598</v>
      </c>
      <c r="BA5" s="53">
        <f t="shared" si="0"/>
        <v>15060077.755438598</v>
      </c>
      <c r="BB5" s="53">
        <f t="shared" si="0"/>
        <v>15060081.755438598</v>
      </c>
      <c r="BC5" s="53">
        <f t="shared" si="0"/>
        <v>15060085.755438598</v>
      </c>
      <c r="BD5" s="53">
        <f t="shared" si="0"/>
        <v>0</v>
      </c>
      <c r="BE5" s="53">
        <f t="shared" si="0"/>
        <v>0</v>
      </c>
      <c r="BF5" s="53">
        <f t="shared" si="0"/>
        <v>0</v>
      </c>
      <c r="BG5" s="53">
        <f t="shared" si="0"/>
        <v>0</v>
      </c>
      <c r="BH5" s="53">
        <f t="shared" si="0"/>
        <v>0</v>
      </c>
      <c r="BI5" s="53">
        <f t="shared" si="0"/>
        <v>0</v>
      </c>
      <c r="BJ5" s="53">
        <f t="shared" si="0"/>
        <v>0</v>
      </c>
      <c r="BK5" s="53">
        <f t="shared" si="0"/>
        <v>0</v>
      </c>
      <c r="BL5" s="53">
        <f t="shared" si="0"/>
        <v>0</v>
      </c>
      <c r="BM5" s="53">
        <f t="shared" si="0"/>
        <v>0</v>
      </c>
      <c r="BN5" s="53">
        <f t="shared" si="0"/>
        <v>0</v>
      </c>
      <c r="BO5" s="53">
        <f t="shared" si="0"/>
        <v>0</v>
      </c>
      <c r="BP5" s="53">
        <f t="shared" si="0"/>
        <v>0</v>
      </c>
      <c r="BQ5" s="53">
        <f t="shared" si="0"/>
        <v>0</v>
      </c>
      <c r="BR5" s="53">
        <f t="shared" si="0"/>
        <v>0</v>
      </c>
      <c r="BS5" s="53">
        <f t="shared" ref="BS5:CJ5" si="1">SUM(BS23:BS32,BS35:BS47,BS50:BS62,BS65:BS77,BS80:BS92)</f>
        <v>0</v>
      </c>
      <c r="BT5" s="53">
        <f t="shared" si="1"/>
        <v>0</v>
      </c>
      <c r="BU5" s="53">
        <f t="shared" si="1"/>
        <v>0</v>
      </c>
      <c r="BV5" s="53">
        <f t="shared" si="1"/>
        <v>0</v>
      </c>
      <c r="BW5" s="53">
        <f t="shared" si="1"/>
        <v>0</v>
      </c>
      <c r="BX5" s="53">
        <f t="shared" si="1"/>
        <v>0</v>
      </c>
      <c r="BY5" s="53">
        <f t="shared" si="1"/>
        <v>0</v>
      </c>
      <c r="BZ5" s="53">
        <f t="shared" si="1"/>
        <v>0</v>
      </c>
      <c r="CA5" s="53">
        <f t="shared" si="1"/>
        <v>0</v>
      </c>
      <c r="CB5" s="53">
        <f t="shared" si="1"/>
        <v>0</v>
      </c>
      <c r="CC5" s="53">
        <f t="shared" si="1"/>
        <v>0</v>
      </c>
      <c r="CD5" s="53">
        <f t="shared" si="1"/>
        <v>0</v>
      </c>
      <c r="CE5" s="53">
        <f t="shared" si="1"/>
        <v>0</v>
      </c>
      <c r="CF5" s="53">
        <f t="shared" si="1"/>
        <v>0</v>
      </c>
      <c r="CG5" s="53">
        <f t="shared" si="1"/>
        <v>0</v>
      </c>
      <c r="CH5" s="53">
        <f t="shared" si="1"/>
        <v>0</v>
      </c>
      <c r="CI5" s="53">
        <f t="shared" si="1"/>
        <v>0</v>
      </c>
      <c r="CJ5" s="53">
        <f t="shared" si="1"/>
        <v>0</v>
      </c>
    </row>
    <row r="6" spans="1:88" s="8" customFormat="1" x14ac:dyDescent="0.25">
      <c r="B6" s="48" t="s">
        <v>53</v>
      </c>
      <c r="C6" s="10">
        <f>SUM(C23:C32)</f>
        <v>0</v>
      </c>
      <c r="D6" s="48">
        <f>SUM(D23:D32)</f>
        <v>0</v>
      </c>
      <c r="E6" s="48">
        <f>SUM(E23:E32)</f>
        <v>0</v>
      </c>
      <c r="F6" s="48">
        <f>SUM(F23:F32)</f>
        <v>0</v>
      </c>
      <c r="G6" s="48">
        <f t="shared" ref="G6:BR6" si="2">SUM(G23:G32)</f>
        <v>0</v>
      </c>
      <c r="H6" s="48">
        <f t="shared" si="2"/>
        <v>0</v>
      </c>
      <c r="I6" s="48">
        <f t="shared" si="2"/>
        <v>0</v>
      </c>
      <c r="J6" s="48">
        <f t="shared" si="2"/>
        <v>354365.34670051694</v>
      </c>
      <c r="K6" s="48">
        <f t="shared" si="2"/>
        <v>467078.64748459688</v>
      </c>
      <c r="L6" s="48">
        <f t="shared" si="2"/>
        <v>861632.22545061982</v>
      </c>
      <c r="M6" s="48">
        <f t="shared" si="2"/>
        <v>1152302.2233196259</v>
      </c>
      <c r="N6" s="48">
        <f t="shared" si="2"/>
        <v>1444633.5704840582</v>
      </c>
      <c r="O6" s="48">
        <f t="shared" si="2"/>
        <v>1984011.2167533045</v>
      </c>
      <c r="P6" s="48">
        <f t="shared" si="2"/>
        <v>2056752.6293725404</v>
      </c>
      <c r="Q6" s="48">
        <f t="shared" si="2"/>
        <v>2153778.2616025158</v>
      </c>
      <c r="R6" s="48">
        <f t="shared" si="2"/>
        <v>2401479.4333373415</v>
      </c>
      <c r="S6" s="48">
        <f t="shared" si="2"/>
        <v>3012522.5734655736</v>
      </c>
      <c r="T6" s="48">
        <f t="shared" si="2"/>
        <v>3049013.1898518968</v>
      </c>
      <c r="U6" s="48">
        <f t="shared" si="2"/>
        <v>0</v>
      </c>
      <c r="V6" s="48">
        <f t="shared" si="2"/>
        <v>603572.65710872342</v>
      </c>
      <c r="W6" s="48">
        <f t="shared" si="2"/>
        <v>1413250.7704198386</v>
      </c>
      <c r="X6" s="48">
        <f t="shared" si="2"/>
        <v>2281467.4180633961</v>
      </c>
      <c r="Y6" s="48">
        <f t="shared" si="2"/>
        <v>3205458.2807042152</v>
      </c>
      <c r="Z6" s="48">
        <f t="shared" si="2"/>
        <v>3427527.9018663401</v>
      </c>
      <c r="AA6" s="48">
        <f t="shared" si="2"/>
        <v>3445525.0336654335</v>
      </c>
      <c r="AB6" s="48">
        <f t="shared" si="2"/>
        <v>4233858.4277705513</v>
      </c>
      <c r="AC6" s="48">
        <f t="shared" si="2"/>
        <v>4236097.7849133881</v>
      </c>
      <c r="AD6" s="48">
        <f t="shared" si="2"/>
        <v>4266332.420006983</v>
      </c>
      <c r="AE6" s="48">
        <f t="shared" si="2"/>
        <v>4412111.1059724409</v>
      </c>
      <c r="AF6" s="48">
        <f t="shared" si="2"/>
        <v>4562373.4912336888</v>
      </c>
      <c r="AG6" s="48">
        <f t="shared" si="2"/>
        <v>4575517.1568147158</v>
      </c>
      <c r="AH6" s="48">
        <f t="shared" si="2"/>
        <v>4632833.4328695601</v>
      </c>
      <c r="AI6" s="48">
        <f t="shared" si="2"/>
        <v>4767239.9049817212</v>
      </c>
      <c r="AJ6" s="48">
        <f t="shared" si="2"/>
        <v>4862673.6968071833</v>
      </c>
      <c r="AK6" s="48">
        <f t="shared" si="2"/>
        <v>5292547.4051121036</v>
      </c>
      <c r="AL6" s="48">
        <f t="shared" si="2"/>
        <v>5414372.917306955</v>
      </c>
      <c r="AM6" s="48">
        <f t="shared" si="2"/>
        <v>5825859.3258083919</v>
      </c>
      <c r="AN6" s="48">
        <f t="shared" si="2"/>
        <v>6218573.1433780603</v>
      </c>
      <c r="AO6" s="48">
        <f t="shared" si="2"/>
        <v>6218574.1433780603</v>
      </c>
      <c r="AP6" s="48">
        <f t="shared" si="2"/>
        <v>6218575.1433780603</v>
      </c>
      <c r="AQ6" s="48">
        <f t="shared" si="2"/>
        <v>6218576.1433780603</v>
      </c>
      <c r="AR6" s="48">
        <f t="shared" si="2"/>
        <v>6218577.1433780603</v>
      </c>
      <c r="AS6" s="48">
        <f t="shared" si="2"/>
        <v>6218578.1433780603</v>
      </c>
      <c r="AT6" s="48">
        <f t="shared" si="2"/>
        <v>6218579.1433780603</v>
      </c>
      <c r="AU6" s="48">
        <f t="shared" si="2"/>
        <v>6218580.1433780603</v>
      </c>
      <c r="AV6" s="48">
        <f t="shared" si="2"/>
        <v>6218581.1433780603</v>
      </c>
      <c r="AW6" s="48">
        <f t="shared" si="2"/>
        <v>6218582.1433780603</v>
      </c>
      <c r="AX6" s="48">
        <f t="shared" si="2"/>
        <v>6218583.1433780603</v>
      </c>
      <c r="AY6" s="48">
        <f t="shared" si="2"/>
        <v>6218584.1433780603</v>
      </c>
      <c r="AZ6" s="48">
        <f t="shared" si="2"/>
        <v>6218585.1433780603</v>
      </c>
      <c r="BA6" s="48">
        <f t="shared" si="2"/>
        <v>6218586.1433780603</v>
      </c>
      <c r="BB6" s="48">
        <f t="shared" si="2"/>
        <v>6218587.1433780603</v>
      </c>
      <c r="BC6" s="48">
        <f t="shared" si="2"/>
        <v>6218588.1433780603</v>
      </c>
      <c r="BD6" s="48">
        <f t="shared" si="2"/>
        <v>0</v>
      </c>
      <c r="BE6" s="48">
        <f t="shared" si="2"/>
        <v>0</v>
      </c>
      <c r="BF6" s="48">
        <f t="shared" si="2"/>
        <v>0</v>
      </c>
      <c r="BG6" s="48">
        <f t="shared" si="2"/>
        <v>0</v>
      </c>
      <c r="BH6" s="48">
        <f t="shared" si="2"/>
        <v>0</v>
      </c>
      <c r="BI6" s="48">
        <f t="shared" si="2"/>
        <v>0</v>
      </c>
      <c r="BJ6" s="48">
        <f t="shared" si="2"/>
        <v>0</v>
      </c>
      <c r="BK6" s="48">
        <f t="shared" si="2"/>
        <v>0</v>
      </c>
      <c r="BL6" s="48">
        <f t="shared" si="2"/>
        <v>0</v>
      </c>
      <c r="BM6" s="48">
        <f t="shared" si="2"/>
        <v>0</v>
      </c>
      <c r="BN6" s="48">
        <f t="shared" si="2"/>
        <v>0</v>
      </c>
      <c r="BO6" s="48">
        <f t="shared" si="2"/>
        <v>0</v>
      </c>
      <c r="BP6" s="48">
        <f t="shared" si="2"/>
        <v>0</v>
      </c>
      <c r="BQ6" s="48">
        <f t="shared" si="2"/>
        <v>0</v>
      </c>
      <c r="BR6" s="48">
        <f t="shared" si="2"/>
        <v>0</v>
      </c>
      <c r="BS6" s="48">
        <f t="shared" ref="BS6:CJ6" si="3">SUM(BS23:BS32)</f>
        <v>0</v>
      </c>
      <c r="BT6" s="48">
        <f t="shared" si="3"/>
        <v>0</v>
      </c>
      <c r="BU6" s="48">
        <f t="shared" si="3"/>
        <v>0</v>
      </c>
      <c r="BV6" s="48">
        <f t="shared" si="3"/>
        <v>0</v>
      </c>
      <c r="BW6" s="48">
        <f t="shared" si="3"/>
        <v>0</v>
      </c>
      <c r="BX6" s="48">
        <f t="shared" si="3"/>
        <v>0</v>
      </c>
      <c r="BY6" s="48">
        <f t="shared" si="3"/>
        <v>0</v>
      </c>
      <c r="BZ6" s="48">
        <f t="shared" si="3"/>
        <v>0</v>
      </c>
      <c r="CA6" s="48">
        <f t="shared" si="3"/>
        <v>0</v>
      </c>
      <c r="CB6" s="48">
        <f t="shared" si="3"/>
        <v>0</v>
      </c>
      <c r="CC6" s="48">
        <f t="shared" si="3"/>
        <v>0</v>
      </c>
      <c r="CD6" s="48">
        <f t="shared" si="3"/>
        <v>0</v>
      </c>
      <c r="CE6" s="48">
        <f t="shared" si="3"/>
        <v>0</v>
      </c>
      <c r="CF6" s="48">
        <f t="shared" si="3"/>
        <v>0</v>
      </c>
      <c r="CG6" s="48">
        <f t="shared" si="3"/>
        <v>0</v>
      </c>
      <c r="CH6" s="48">
        <f t="shared" si="3"/>
        <v>0</v>
      </c>
      <c r="CI6" s="48">
        <f t="shared" si="3"/>
        <v>0</v>
      </c>
      <c r="CJ6" s="48">
        <f t="shared" si="3"/>
        <v>0</v>
      </c>
    </row>
    <row r="7" spans="1:88" s="8" customFormat="1" x14ac:dyDescent="0.25">
      <c r="B7" s="48" t="s">
        <v>54</v>
      </c>
      <c r="C7" s="10">
        <f>SUM(C35:C47,C50:C62,C65:C77,C80:C92)</f>
        <v>0</v>
      </c>
      <c r="D7" s="48">
        <f>SUM(D35:D47,D50:D62,D65:D77,D80:D92)</f>
        <v>0</v>
      </c>
      <c r="E7" s="48">
        <f>SUM(E35:E47,E50:E62,E65:E77,E80:E92)</f>
        <v>0</v>
      </c>
      <c r="F7" s="48">
        <f>SUM(F35:F47,F50:F62,F65:F77,F80:F92)</f>
        <v>0</v>
      </c>
      <c r="G7" s="48">
        <f t="shared" ref="G7:BR7" si="4">SUM(G35:G47,G50:G62,G65:G77,G80:G92)</f>
        <v>0</v>
      </c>
      <c r="H7" s="48">
        <f t="shared" si="4"/>
        <v>0</v>
      </c>
      <c r="I7" s="48">
        <f t="shared" si="4"/>
        <v>0</v>
      </c>
      <c r="J7" s="48">
        <f t="shared" si="4"/>
        <v>58553.796334003528</v>
      </c>
      <c r="K7" s="48">
        <f t="shared" si="4"/>
        <v>61408.552147999639</v>
      </c>
      <c r="L7" s="48">
        <f t="shared" si="4"/>
        <v>61408.552147999639</v>
      </c>
      <c r="M7" s="48">
        <f t="shared" si="4"/>
        <v>61408.552147999639</v>
      </c>
      <c r="N7" s="48">
        <f t="shared" si="4"/>
        <v>81805.028649006083</v>
      </c>
      <c r="O7" s="48">
        <f t="shared" si="4"/>
        <v>81805.028649006083</v>
      </c>
      <c r="P7" s="48">
        <f t="shared" si="4"/>
        <v>129935.25288265137</v>
      </c>
      <c r="Q7" s="48">
        <f t="shared" si="4"/>
        <v>221013.23778556133</v>
      </c>
      <c r="R7" s="48">
        <f t="shared" si="4"/>
        <v>221013.23778556133</v>
      </c>
      <c r="S7" s="48">
        <f t="shared" si="4"/>
        <v>221013.23778556133</v>
      </c>
      <c r="T7" s="48">
        <f t="shared" si="4"/>
        <v>221013.23778556133</v>
      </c>
      <c r="U7" s="48">
        <f t="shared" si="4"/>
        <v>0</v>
      </c>
      <c r="V7" s="48">
        <f t="shared" si="4"/>
        <v>84606.464554693317</v>
      </c>
      <c r="W7" s="48">
        <f t="shared" si="4"/>
        <v>94210.121317348006</v>
      </c>
      <c r="X7" s="48">
        <f t="shared" si="4"/>
        <v>98048.875207374644</v>
      </c>
      <c r="Y7" s="48">
        <f t="shared" si="4"/>
        <v>211252.93113616601</v>
      </c>
      <c r="Z7" s="48">
        <f t="shared" si="4"/>
        <v>549536.09259415395</v>
      </c>
      <c r="AA7" s="48">
        <f t="shared" si="4"/>
        <v>693727.46075069311</v>
      </c>
      <c r="AB7" s="48">
        <f t="shared" si="4"/>
        <v>1691836.1771882472</v>
      </c>
      <c r="AC7" s="48">
        <f t="shared" si="4"/>
        <v>1757623.6010489496</v>
      </c>
      <c r="AD7" s="48">
        <f t="shared" si="4"/>
        <v>1906665.8134741797</v>
      </c>
      <c r="AE7" s="48">
        <f t="shared" si="4"/>
        <v>2091125.7382906107</v>
      </c>
      <c r="AF7" s="48">
        <f t="shared" si="4"/>
        <v>2610657.474787117</v>
      </c>
      <c r="AG7" s="48">
        <f t="shared" si="4"/>
        <v>3304529.4146531052</v>
      </c>
      <c r="AH7" s="48">
        <f t="shared" si="4"/>
        <v>3921030.3412384354</v>
      </c>
      <c r="AI7" s="48">
        <f t="shared" si="4"/>
        <v>4421414.710308494</v>
      </c>
      <c r="AJ7" s="48">
        <f t="shared" si="4"/>
        <v>5196798.5813514432</v>
      </c>
      <c r="AK7" s="48">
        <f t="shared" si="4"/>
        <v>6358560.7735517863</v>
      </c>
      <c r="AL7" s="48">
        <f t="shared" si="4"/>
        <v>6732612.0094850296</v>
      </c>
      <c r="AM7" s="48">
        <f t="shared" si="4"/>
        <v>7159157.9552417835</v>
      </c>
      <c r="AN7" s="48">
        <f t="shared" si="4"/>
        <v>8841452.6120605376</v>
      </c>
      <c r="AO7" s="48">
        <f t="shared" si="4"/>
        <v>8841455.6120605376</v>
      </c>
      <c r="AP7" s="48">
        <f t="shared" si="4"/>
        <v>8841458.6120605376</v>
      </c>
      <c r="AQ7" s="48">
        <f t="shared" si="4"/>
        <v>8841461.6120605376</v>
      </c>
      <c r="AR7" s="48">
        <f t="shared" si="4"/>
        <v>8841464.6120605376</v>
      </c>
      <c r="AS7" s="48">
        <f t="shared" si="4"/>
        <v>8841467.6120605376</v>
      </c>
      <c r="AT7" s="48">
        <f t="shared" si="4"/>
        <v>8841470.6120605376</v>
      </c>
      <c r="AU7" s="48">
        <f t="shared" si="4"/>
        <v>8841473.6120605376</v>
      </c>
      <c r="AV7" s="48">
        <f t="shared" si="4"/>
        <v>8841476.6120605376</v>
      </c>
      <c r="AW7" s="48">
        <f t="shared" si="4"/>
        <v>8841479.6120605376</v>
      </c>
      <c r="AX7" s="48">
        <f t="shared" si="4"/>
        <v>8841482.6120605376</v>
      </c>
      <c r="AY7" s="48">
        <f t="shared" si="4"/>
        <v>8841485.6120605376</v>
      </c>
      <c r="AZ7" s="48">
        <f t="shared" si="4"/>
        <v>8841488.6120605376</v>
      </c>
      <c r="BA7" s="48">
        <f t="shared" si="4"/>
        <v>8841491.6120605376</v>
      </c>
      <c r="BB7" s="48">
        <f t="shared" si="4"/>
        <v>8841494.6120605376</v>
      </c>
      <c r="BC7" s="48">
        <f t="shared" si="4"/>
        <v>8841497.6120605376</v>
      </c>
      <c r="BD7" s="48">
        <f t="shared" si="4"/>
        <v>0</v>
      </c>
      <c r="BE7" s="48">
        <f t="shared" si="4"/>
        <v>0</v>
      </c>
      <c r="BF7" s="48">
        <f t="shared" si="4"/>
        <v>0</v>
      </c>
      <c r="BG7" s="48">
        <f t="shared" si="4"/>
        <v>0</v>
      </c>
      <c r="BH7" s="48">
        <f t="shared" si="4"/>
        <v>0</v>
      </c>
      <c r="BI7" s="48">
        <f t="shared" si="4"/>
        <v>0</v>
      </c>
      <c r="BJ7" s="48">
        <f t="shared" si="4"/>
        <v>0</v>
      </c>
      <c r="BK7" s="48">
        <f t="shared" si="4"/>
        <v>0</v>
      </c>
      <c r="BL7" s="48">
        <f t="shared" si="4"/>
        <v>0</v>
      </c>
      <c r="BM7" s="48">
        <f t="shared" si="4"/>
        <v>0</v>
      </c>
      <c r="BN7" s="48">
        <f t="shared" si="4"/>
        <v>0</v>
      </c>
      <c r="BO7" s="48">
        <f t="shared" si="4"/>
        <v>0</v>
      </c>
      <c r="BP7" s="48">
        <f t="shared" si="4"/>
        <v>0</v>
      </c>
      <c r="BQ7" s="48">
        <f t="shared" si="4"/>
        <v>0</v>
      </c>
      <c r="BR7" s="48">
        <f t="shared" si="4"/>
        <v>0</v>
      </c>
      <c r="BS7" s="48">
        <f t="shared" ref="BS7:CJ7" si="5">SUM(BS35:BS47,BS50:BS62,BS65:BS77,BS80:BS92)</f>
        <v>0</v>
      </c>
      <c r="BT7" s="48">
        <f t="shared" si="5"/>
        <v>0</v>
      </c>
      <c r="BU7" s="48">
        <f t="shared" si="5"/>
        <v>0</v>
      </c>
      <c r="BV7" s="48">
        <f t="shared" si="5"/>
        <v>0</v>
      </c>
      <c r="BW7" s="48">
        <f t="shared" si="5"/>
        <v>0</v>
      </c>
      <c r="BX7" s="48">
        <f t="shared" si="5"/>
        <v>0</v>
      </c>
      <c r="BY7" s="48">
        <f t="shared" si="5"/>
        <v>0</v>
      </c>
      <c r="BZ7" s="48">
        <f t="shared" si="5"/>
        <v>0</v>
      </c>
      <c r="CA7" s="48">
        <f t="shared" si="5"/>
        <v>0</v>
      </c>
      <c r="CB7" s="48">
        <f t="shared" si="5"/>
        <v>0</v>
      </c>
      <c r="CC7" s="48">
        <f t="shared" si="5"/>
        <v>0</v>
      </c>
      <c r="CD7" s="48">
        <f t="shared" si="5"/>
        <v>0</v>
      </c>
      <c r="CE7" s="48">
        <f t="shared" si="5"/>
        <v>0</v>
      </c>
      <c r="CF7" s="48">
        <f t="shared" si="5"/>
        <v>0</v>
      </c>
      <c r="CG7" s="48">
        <f t="shared" si="5"/>
        <v>0</v>
      </c>
      <c r="CH7" s="48">
        <f t="shared" si="5"/>
        <v>0</v>
      </c>
      <c r="CI7" s="48">
        <f t="shared" si="5"/>
        <v>0</v>
      </c>
      <c r="CJ7" s="48">
        <f t="shared" si="5"/>
        <v>0</v>
      </c>
    </row>
    <row r="8" spans="1:88" s="6" customFormat="1" ht="15.75" thickBot="1" x14ac:dyDescent="0.3"/>
    <row r="9" spans="1:88" s="54" customFormat="1" x14ac:dyDescent="0.25">
      <c r="A9" s="243" t="s">
        <v>56</v>
      </c>
      <c r="B9" s="81" t="s">
        <v>63</v>
      </c>
      <c r="C9" s="61">
        <v>42370</v>
      </c>
      <c r="D9" s="61">
        <v>42401</v>
      </c>
      <c r="E9" s="62">
        <v>42430</v>
      </c>
      <c r="F9" s="62">
        <v>42461</v>
      </c>
      <c r="G9" s="63">
        <v>42491</v>
      </c>
      <c r="H9" s="62">
        <v>42522</v>
      </c>
      <c r="I9" s="62">
        <v>42552</v>
      </c>
      <c r="J9" s="62">
        <v>42583</v>
      </c>
      <c r="K9" s="62">
        <v>42614</v>
      </c>
      <c r="L9" s="62">
        <v>42644</v>
      </c>
      <c r="M9" s="62">
        <v>42675</v>
      </c>
      <c r="N9" s="62">
        <v>42705</v>
      </c>
      <c r="O9" s="62">
        <v>42736</v>
      </c>
      <c r="P9" s="62">
        <v>42767</v>
      </c>
      <c r="Q9" s="64">
        <v>42795</v>
      </c>
      <c r="R9" s="64">
        <v>42826</v>
      </c>
      <c r="S9" s="64">
        <v>42856</v>
      </c>
      <c r="T9" s="64">
        <v>42887</v>
      </c>
      <c r="U9" s="64">
        <v>42917</v>
      </c>
      <c r="V9" s="64">
        <v>42948</v>
      </c>
      <c r="W9" s="64">
        <v>42979</v>
      </c>
      <c r="X9" s="64">
        <v>43009</v>
      </c>
      <c r="Y9" s="64">
        <v>43040</v>
      </c>
      <c r="Z9" s="64">
        <v>43070</v>
      </c>
      <c r="AA9" s="64">
        <v>43101</v>
      </c>
      <c r="AB9" s="64">
        <v>43132</v>
      </c>
      <c r="AC9" s="61">
        <v>43160</v>
      </c>
      <c r="AD9" s="61">
        <v>43191</v>
      </c>
      <c r="AE9" s="61">
        <v>43221</v>
      </c>
      <c r="AF9" s="61">
        <v>43252</v>
      </c>
      <c r="AG9" s="61">
        <v>43282</v>
      </c>
      <c r="AH9" s="61">
        <v>43313</v>
      </c>
      <c r="AI9" s="61">
        <v>43344</v>
      </c>
      <c r="AJ9" s="61">
        <v>43374</v>
      </c>
      <c r="AK9" s="61">
        <v>43405</v>
      </c>
      <c r="AL9" s="61">
        <v>43435</v>
      </c>
      <c r="AM9" s="61">
        <v>43466</v>
      </c>
      <c r="AN9" s="61">
        <v>43497</v>
      </c>
      <c r="AO9" s="62">
        <v>43525</v>
      </c>
      <c r="AP9" s="62">
        <v>43556</v>
      </c>
      <c r="AQ9" s="62">
        <v>43586</v>
      </c>
      <c r="AR9" s="62">
        <v>43617</v>
      </c>
      <c r="AS9" s="62">
        <v>43647</v>
      </c>
      <c r="AT9" s="62">
        <v>43678</v>
      </c>
      <c r="AU9" s="62">
        <v>43709</v>
      </c>
      <c r="AV9" s="62">
        <v>43739</v>
      </c>
      <c r="AW9" s="62">
        <v>43770</v>
      </c>
      <c r="AX9" s="62">
        <v>43800</v>
      </c>
      <c r="AY9" s="62">
        <v>43831</v>
      </c>
      <c r="AZ9" s="62">
        <v>43862</v>
      </c>
      <c r="BA9" s="64">
        <v>43891</v>
      </c>
      <c r="BB9" s="64">
        <v>43922</v>
      </c>
      <c r="BC9" s="64">
        <v>43952</v>
      </c>
      <c r="BD9" s="64">
        <v>43983</v>
      </c>
      <c r="BE9" s="64">
        <v>44013</v>
      </c>
      <c r="BF9" s="64">
        <v>44044</v>
      </c>
      <c r="BG9" s="64">
        <v>44075</v>
      </c>
      <c r="BH9" s="64">
        <v>44105</v>
      </c>
      <c r="BI9" s="64">
        <v>44136</v>
      </c>
      <c r="BJ9" s="64">
        <v>44166</v>
      </c>
      <c r="BK9" s="64">
        <v>44197</v>
      </c>
      <c r="BL9" s="64">
        <v>44228</v>
      </c>
      <c r="BM9" s="61">
        <v>44256</v>
      </c>
      <c r="BN9" s="61">
        <v>44287</v>
      </c>
      <c r="BO9" s="61">
        <v>44317</v>
      </c>
      <c r="BP9" s="61">
        <v>44348</v>
      </c>
      <c r="BQ9" s="61">
        <v>44378</v>
      </c>
      <c r="BR9" s="61">
        <v>44409</v>
      </c>
      <c r="BS9" s="61">
        <v>44440</v>
      </c>
      <c r="BT9" s="61">
        <v>44470</v>
      </c>
      <c r="BU9" s="61">
        <v>44501</v>
      </c>
      <c r="BV9" s="61">
        <v>44531</v>
      </c>
      <c r="BW9" s="61">
        <v>44562</v>
      </c>
      <c r="BX9" s="61">
        <v>44593</v>
      </c>
      <c r="BY9" s="62">
        <v>44621</v>
      </c>
      <c r="BZ9" s="62">
        <v>44652</v>
      </c>
      <c r="CA9" s="62">
        <v>44682</v>
      </c>
      <c r="CB9" s="62">
        <v>44713</v>
      </c>
      <c r="CC9" s="62">
        <v>44743</v>
      </c>
      <c r="CD9" s="62">
        <v>44774</v>
      </c>
      <c r="CE9" s="62">
        <v>44805</v>
      </c>
      <c r="CF9" s="62">
        <v>44835</v>
      </c>
      <c r="CG9" s="62">
        <v>44866</v>
      </c>
      <c r="CH9" s="62">
        <v>44896</v>
      </c>
      <c r="CI9" s="62">
        <v>44927</v>
      </c>
      <c r="CJ9" s="62">
        <v>44958</v>
      </c>
    </row>
    <row r="10" spans="1:88" s="54" customFormat="1" x14ac:dyDescent="0.25">
      <c r="A10" s="244"/>
      <c r="B10" s="18" t="s">
        <v>36</v>
      </c>
      <c r="C10" s="48">
        <f>SUM(C23:C32)</f>
        <v>0</v>
      </c>
      <c r="D10" s="48">
        <f>SUM(D23:D32)</f>
        <v>0</v>
      </c>
      <c r="E10" s="48">
        <f>ROUND(SUM(E23:E32),2)</f>
        <v>0</v>
      </c>
      <c r="F10" s="48">
        <f t="shared" ref="F10:AK10" si="6">SUM(F23:F32)</f>
        <v>0</v>
      </c>
      <c r="G10" s="48">
        <f t="shared" si="6"/>
        <v>0</v>
      </c>
      <c r="H10" s="48">
        <f t="shared" si="6"/>
        <v>0</v>
      </c>
      <c r="I10" s="48">
        <f t="shared" si="6"/>
        <v>0</v>
      </c>
      <c r="J10" s="48">
        <f t="shared" si="6"/>
        <v>354365.34670051694</v>
      </c>
      <c r="K10" s="48">
        <f t="shared" si="6"/>
        <v>467078.64748459688</v>
      </c>
      <c r="L10" s="48">
        <f t="shared" si="6"/>
        <v>861632.22545061982</v>
      </c>
      <c r="M10" s="48">
        <f t="shared" si="6"/>
        <v>1152302.2233196259</v>
      </c>
      <c r="N10" s="48">
        <f t="shared" si="6"/>
        <v>1444633.5704840582</v>
      </c>
      <c r="O10" s="48">
        <f t="shared" si="6"/>
        <v>1984011.2167533045</v>
      </c>
      <c r="P10" s="48">
        <f t="shared" si="6"/>
        <v>2056752.6293725404</v>
      </c>
      <c r="Q10" s="48">
        <f t="shared" si="6"/>
        <v>2153778.2616025158</v>
      </c>
      <c r="R10" s="48">
        <f t="shared" si="6"/>
        <v>2401479.4333373415</v>
      </c>
      <c r="S10" s="48">
        <f t="shared" si="6"/>
        <v>3012522.5734655736</v>
      </c>
      <c r="T10" s="48">
        <f t="shared" si="6"/>
        <v>3049013.1898518968</v>
      </c>
      <c r="U10" s="48">
        <f t="shared" si="6"/>
        <v>0</v>
      </c>
      <c r="V10" s="48">
        <f t="shared" si="6"/>
        <v>603572.65710872342</v>
      </c>
      <c r="W10" s="48">
        <f t="shared" si="6"/>
        <v>1413250.7704198386</v>
      </c>
      <c r="X10" s="48">
        <f t="shared" si="6"/>
        <v>2281467.4180633961</v>
      </c>
      <c r="Y10" s="48">
        <f t="shared" si="6"/>
        <v>3205458.2807042152</v>
      </c>
      <c r="Z10" s="48">
        <f t="shared" si="6"/>
        <v>3427527.9018663401</v>
      </c>
      <c r="AA10" s="48">
        <f t="shared" si="6"/>
        <v>3445525.0336654335</v>
      </c>
      <c r="AB10" s="48">
        <f t="shared" si="6"/>
        <v>4233858.4277705513</v>
      </c>
      <c r="AC10" s="48">
        <f t="shared" si="6"/>
        <v>4236097.7849133881</v>
      </c>
      <c r="AD10" s="48">
        <f t="shared" si="6"/>
        <v>4266332.420006983</v>
      </c>
      <c r="AE10" s="48">
        <f t="shared" si="6"/>
        <v>4412111.1059724409</v>
      </c>
      <c r="AF10" s="48">
        <f t="shared" si="6"/>
        <v>4562373.4912336888</v>
      </c>
      <c r="AG10" s="48">
        <f t="shared" si="6"/>
        <v>4575517.1568147158</v>
      </c>
      <c r="AH10" s="48">
        <f t="shared" si="6"/>
        <v>4632833.4328695601</v>
      </c>
      <c r="AI10" s="48">
        <f t="shared" si="6"/>
        <v>4767239.9049817212</v>
      </c>
      <c r="AJ10" s="48">
        <f t="shared" si="6"/>
        <v>4862673.6968071833</v>
      </c>
      <c r="AK10" s="48">
        <f t="shared" si="6"/>
        <v>5292547.4051121036</v>
      </c>
      <c r="AL10" s="48">
        <f t="shared" ref="AL10:BQ10" si="7">SUM(AL23:AL32)</f>
        <v>5414372.917306955</v>
      </c>
      <c r="AM10" s="48">
        <f t="shared" si="7"/>
        <v>5825859.3258083919</v>
      </c>
      <c r="AN10" s="48">
        <f t="shared" si="7"/>
        <v>6218573.1433780603</v>
      </c>
      <c r="AO10" s="48">
        <f t="shared" si="7"/>
        <v>6218574.1433780603</v>
      </c>
      <c r="AP10" s="48">
        <f t="shared" si="7"/>
        <v>6218575.1433780603</v>
      </c>
      <c r="AQ10" s="48">
        <f t="shared" si="7"/>
        <v>6218576.1433780603</v>
      </c>
      <c r="AR10" s="48">
        <f t="shared" si="7"/>
        <v>6218577.1433780603</v>
      </c>
      <c r="AS10" s="48">
        <f t="shared" si="7"/>
        <v>6218578.1433780603</v>
      </c>
      <c r="AT10" s="48">
        <f t="shared" si="7"/>
        <v>6218579.1433780603</v>
      </c>
      <c r="AU10" s="48">
        <f t="shared" si="7"/>
        <v>6218580.1433780603</v>
      </c>
      <c r="AV10" s="48">
        <f t="shared" si="7"/>
        <v>6218581.1433780603</v>
      </c>
      <c r="AW10" s="48">
        <f t="shared" si="7"/>
        <v>6218582.1433780603</v>
      </c>
      <c r="AX10" s="48">
        <f t="shared" si="7"/>
        <v>6218583.1433780603</v>
      </c>
      <c r="AY10" s="48">
        <f t="shared" si="7"/>
        <v>6218584.1433780603</v>
      </c>
      <c r="AZ10" s="48">
        <f t="shared" si="7"/>
        <v>6218585.1433780603</v>
      </c>
      <c r="BA10" s="48">
        <f t="shared" si="7"/>
        <v>6218586.1433780603</v>
      </c>
      <c r="BB10" s="48">
        <f t="shared" si="7"/>
        <v>6218587.1433780603</v>
      </c>
      <c r="BC10" s="48">
        <f t="shared" si="7"/>
        <v>6218588.1433780603</v>
      </c>
      <c r="BD10" s="48">
        <f t="shared" si="7"/>
        <v>0</v>
      </c>
      <c r="BE10" s="48">
        <f t="shared" si="7"/>
        <v>0</v>
      </c>
      <c r="BF10" s="48">
        <f t="shared" si="7"/>
        <v>0</v>
      </c>
      <c r="BG10" s="48">
        <f t="shared" si="7"/>
        <v>0</v>
      </c>
      <c r="BH10" s="48">
        <f t="shared" si="7"/>
        <v>0</v>
      </c>
      <c r="BI10" s="48">
        <f t="shared" si="7"/>
        <v>0</v>
      </c>
      <c r="BJ10" s="48">
        <f t="shared" si="7"/>
        <v>0</v>
      </c>
      <c r="BK10" s="48">
        <f t="shared" si="7"/>
        <v>0</v>
      </c>
      <c r="BL10" s="48">
        <f t="shared" si="7"/>
        <v>0</v>
      </c>
      <c r="BM10" s="48">
        <f t="shared" si="7"/>
        <v>0</v>
      </c>
      <c r="BN10" s="48">
        <f t="shared" si="7"/>
        <v>0</v>
      </c>
      <c r="BO10" s="48">
        <f t="shared" si="7"/>
        <v>0</v>
      </c>
      <c r="BP10" s="48">
        <f t="shared" si="7"/>
        <v>0</v>
      </c>
      <c r="BQ10" s="48">
        <f t="shared" si="7"/>
        <v>0</v>
      </c>
      <c r="BR10" s="48">
        <f t="shared" ref="BR10:CJ10" si="8">SUM(BR23:BR32)</f>
        <v>0</v>
      </c>
      <c r="BS10" s="48">
        <f t="shared" si="8"/>
        <v>0</v>
      </c>
      <c r="BT10" s="48">
        <f t="shared" si="8"/>
        <v>0</v>
      </c>
      <c r="BU10" s="48">
        <f t="shared" si="8"/>
        <v>0</v>
      </c>
      <c r="BV10" s="48">
        <f t="shared" si="8"/>
        <v>0</v>
      </c>
      <c r="BW10" s="48">
        <f t="shared" si="8"/>
        <v>0</v>
      </c>
      <c r="BX10" s="48">
        <f t="shared" si="8"/>
        <v>0</v>
      </c>
      <c r="BY10" s="48">
        <f t="shared" si="8"/>
        <v>0</v>
      </c>
      <c r="BZ10" s="48">
        <f t="shared" si="8"/>
        <v>0</v>
      </c>
      <c r="CA10" s="48">
        <f t="shared" si="8"/>
        <v>0</v>
      </c>
      <c r="CB10" s="48">
        <f t="shared" si="8"/>
        <v>0</v>
      </c>
      <c r="CC10" s="48">
        <f t="shared" si="8"/>
        <v>0</v>
      </c>
      <c r="CD10" s="48">
        <f t="shared" si="8"/>
        <v>0</v>
      </c>
      <c r="CE10" s="48">
        <f t="shared" si="8"/>
        <v>0</v>
      </c>
      <c r="CF10" s="48">
        <f t="shared" si="8"/>
        <v>0</v>
      </c>
      <c r="CG10" s="48">
        <f t="shared" si="8"/>
        <v>0</v>
      </c>
      <c r="CH10" s="48">
        <f t="shared" si="8"/>
        <v>0</v>
      </c>
      <c r="CI10" s="48">
        <f t="shared" si="8"/>
        <v>0</v>
      </c>
      <c r="CJ10" s="48">
        <f t="shared" si="8"/>
        <v>0</v>
      </c>
    </row>
    <row r="11" spans="1:88" s="54" customFormat="1" x14ac:dyDescent="0.25">
      <c r="A11" s="244"/>
      <c r="B11" s="18" t="s">
        <v>37</v>
      </c>
      <c r="C11" s="48">
        <f>SUM(C35:C47)</f>
        <v>0</v>
      </c>
      <c r="D11" s="48">
        <f>SUM(D35:D47)</f>
        <v>0</v>
      </c>
      <c r="E11" s="48">
        <f>ROUND(SUM(E35:E47),2)</f>
        <v>0</v>
      </c>
      <c r="F11" s="48">
        <f t="shared" ref="F11:AK11" si="9">SUM(F35:F47)</f>
        <v>0</v>
      </c>
      <c r="G11" s="48">
        <f t="shared" si="9"/>
        <v>0</v>
      </c>
      <c r="H11" s="48">
        <f t="shared" si="9"/>
        <v>0</v>
      </c>
      <c r="I11" s="48">
        <f t="shared" si="9"/>
        <v>0</v>
      </c>
      <c r="J11" s="48">
        <f t="shared" si="9"/>
        <v>0</v>
      </c>
      <c r="K11" s="48">
        <f t="shared" si="9"/>
        <v>0</v>
      </c>
      <c r="L11" s="48">
        <f t="shared" si="9"/>
        <v>0</v>
      </c>
      <c r="M11" s="48">
        <f t="shared" si="9"/>
        <v>0</v>
      </c>
      <c r="N11" s="48">
        <f t="shared" si="9"/>
        <v>20396.476501006444</v>
      </c>
      <c r="O11" s="48">
        <f t="shared" si="9"/>
        <v>20396.476501006444</v>
      </c>
      <c r="P11" s="48">
        <f t="shared" si="9"/>
        <v>68526.700734651735</v>
      </c>
      <c r="Q11" s="48">
        <f t="shared" si="9"/>
        <v>159604.68563756169</v>
      </c>
      <c r="R11" s="48">
        <f t="shared" si="9"/>
        <v>159604.68563756169</v>
      </c>
      <c r="S11" s="48">
        <f t="shared" si="9"/>
        <v>159604.68563756169</v>
      </c>
      <c r="T11" s="48">
        <f t="shared" si="9"/>
        <v>159604.68563756169</v>
      </c>
      <c r="U11" s="48">
        <f t="shared" si="9"/>
        <v>0</v>
      </c>
      <c r="V11" s="48">
        <f t="shared" si="9"/>
        <v>84606.464554693317</v>
      </c>
      <c r="W11" s="48">
        <f t="shared" si="9"/>
        <v>84606.464554693317</v>
      </c>
      <c r="X11" s="48">
        <f t="shared" si="9"/>
        <v>87981.927027288548</v>
      </c>
      <c r="Y11" s="48">
        <f t="shared" si="9"/>
        <v>100804.58159051658</v>
      </c>
      <c r="Z11" s="48">
        <f t="shared" si="9"/>
        <v>164960.70004268948</v>
      </c>
      <c r="AA11" s="48">
        <f t="shared" si="9"/>
        <v>192441.78402641407</v>
      </c>
      <c r="AB11" s="48">
        <f t="shared" si="9"/>
        <v>884064.57095525425</v>
      </c>
      <c r="AC11" s="48">
        <f t="shared" si="9"/>
        <v>928628.53793068719</v>
      </c>
      <c r="AD11" s="48">
        <f t="shared" si="9"/>
        <v>999493.73634699127</v>
      </c>
      <c r="AE11" s="48">
        <f t="shared" si="9"/>
        <v>1063361.7452096734</v>
      </c>
      <c r="AF11" s="48">
        <f t="shared" si="9"/>
        <v>1251846.7504221797</v>
      </c>
      <c r="AG11" s="48">
        <f t="shared" si="9"/>
        <v>1705407.2382565003</v>
      </c>
      <c r="AH11" s="48">
        <f t="shared" si="9"/>
        <v>1885627.1041500054</v>
      </c>
      <c r="AI11" s="48">
        <f t="shared" si="9"/>
        <v>2308180.2415191187</v>
      </c>
      <c r="AJ11" s="48">
        <f t="shared" si="9"/>
        <v>2896801.0668598753</v>
      </c>
      <c r="AK11" s="48">
        <f t="shared" si="9"/>
        <v>4058563.2590602185</v>
      </c>
      <c r="AL11" s="48">
        <f t="shared" ref="AL11:BQ11" si="10">SUM(AL35:AL47)</f>
        <v>4183762.6996814264</v>
      </c>
      <c r="AM11" s="48">
        <f t="shared" si="10"/>
        <v>4480828.2729119388</v>
      </c>
      <c r="AN11" s="48">
        <f t="shared" si="10"/>
        <v>5705682.9678318333</v>
      </c>
      <c r="AO11" s="48">
        <f t="shared" si="10"/>
        <v>5705683.9678318333</v>
      </c>
      <c r="AP11" s="48">
        <f t="shared" si="10"/>
        <v>5705684.9678318333</v>
      </c>
      <c r="AQ11" s="48">
        <f t="shared" si="10"/>
        <v>5705685.9678318333</v>
      </c>
      <c r="AR11" s="48">
        <f t="shared" si="10"/>
        <v>5705686.9678318333</v>
      </c>
      <c r="AS11" s="48">
        <f t="shared" si="10"/>
        <v>5705687.9678318333</v>
      </c>
      <c r="AT11" s="48">
        <f t="shared" si="10"/>
        <v>5705688.9678318333</v>
      </c>
      <c r="AU11" s="48">
        <f t="shared" si="10"/>
        <v>5705689.9678318333</v>
      </c>
      <c r="AV11" s="48">
        <f t="shared" si="10"/>
        <v>5705690.9678318333</v>
      </c>
      <c r="AW11" s="48">
        <f t="shared" si="10"/>
        <v>5705691.9678318333</v>
      </c>
      <c r="AX11" s="48">
        <f t="shared" si="10"/>
        <v>5705692.9678318333</v>
      </c>
      <c r="AY11" s="48">
        <f t="shared" si="10"/>
        <v>5705693.9678318333</v>
      </c>
      <c r="AZ11" s="48">
        <f t="shared" si="10"/>
        <v>5705694.9678318333</v>
      </c>
      <c r="BA11" s="48">
        <f t="shared" si="10"/>
        <v>5705695.9678318333</v>
      </c>
      <c r="BB11" s="48">
        <f t="shared" si="10"/>
        <v>5705696.9678318333</v>
      </c>
      <c r="BC11" s="48">
        <f t="shared" si="10"/>
        <v>5705697.9678318333</v>
      </c>
      <c r="BD11" s="48">
        <f t="shared" si="10"/>
        <v>0</v>
      </c>
      <c r="BE11" s="48">
        <f t="shared" si="10"/>
        <v>0</v>
      </c>
      <c r="BF11" s="48">
        <f t="shared" si="10"/>
        <v>0</v>
      </c>
      <c r="BG11" s="48">
        <f t="shared" si="10"/>
        <v>0</v>
      </c>
      <c r="BH11" s="48">
        <f t="shared" si="10"/>
        <v>0</v>
      </c>
      <c r="BI11" s="48">
        <f t="shared" si="10"/>
        <v>0</v>
      </c>
      <c r="BJ11" s="48">
        <f t="shared" si="10"/>
        <v>0</v>
      </c>
      <c r="BK11" s="48">
        <f t="shared" si="10"/>
        <v>0</v>
      </c>
      <c r="BL11" s="48">
        <f t="shared" si="10"/>
        <v>0</v>
      </c>
      <c r="BM11" s="48">
        <f t="shared" si="10"/>
        <v>0</v>
      </c>
      <c r="BN11" s="48">
        <f t="shared" si="10"/>
        <v>0</v>
      </c>
      <c r="BO11" s="48">
        <f t="shared" si="10"/>
        <v>0</v>
      </c>
      <c r="BP11" s="48">
        <f t="shared" si="10"/>
        <v>0</v>
      </c>
      <c r="BQ11" s="48">
        <f t="shared" si="10"/>
        <v>0</v>
      </c>
      <c r="BR11" s="48">
        <f t="shared" ref="BR11:CJ11" si="11">SUM(BR35:BR47)</f>
        <v>0</v>
      </c>
      <c r="BS11" s="48">
        <f t="shared" si="11"/>
        <v>0</v>
      </c>
      <c r="BT11" s="48">
        <f t="shared" si="11"/>
        <v>0</v>
      </c>
      <c r="BU11" s="48">
        <f t="shared" si="11"/>
        <v>0</v>
      </c>
      <c r="BV11" s="48">
        <f t="shared" si="11"/>
        <v>0</v>
      </c>
      <c r="BW11" s="48">
        <f t="shared" si="11"/>
        <v>0</v>
      </c>
      <c r="BX11" s="48">
        <f t="shared" si="11"/>
        <v>0</v>
      </c>
      <c r="BY11" s="48">
        <f t="shared" si="11"/>
        <v>0</v>
      </c>
      <c r="BZ11" s="48">
        <f t="shared" si="11"/>
        <v>0</v>
      </c>
      <c r="CA11" s="48">
        <f t="shared" si="11"/>
        <v>0</v>
      </c>
      <c r="CB11" s="48">
        <f t="shared" si="11"/>
        <v>0</v>
      </c>
      <c r="CC11" s="48">
        <f t="shared" si="11"/>
        <v>0</v>
      </c>
      <c r="CD11" s="48">
        <f t="shared" si="11"/>
        <v>0</v>
      </c>
      <c r="CE11" s="48">
        <f t="shared" si="11"/>
        <v>0</v>
      </c>
      <c r="CF11" s="48">
        <f t="shared" si="11"/>
        <v>0</v>
      </c>
      <c r="CG11" s="48">
        <f t="shared" si="11"/>
        <v>0</v>
      </c>
      <c r="CH11" s="48">
        <f t="shared" si="11"/>
        <v>0</v>
      </c>
      <c r="CI11" s="48">
        <f t="shared" si="11"/>
        <v>0</v>
      </c>
      <c r="CJ11" s="48">
        <f t="shared" si="11"/>
        <v>0</v>
      </c>
    </row>
    <row r="12" spans="1:88" s="54" customFormat="1" x14ac:dyDescent="0.25">
      <c r="A12" s="244"/>
      <c r="B12" s="18" t="s">
        <v>38</v>
      </c>
      <c r="C12" s="48">
        <f>SUM(C50:C62)</f>
        <v>0</v>
      </c>
      <c r="D12" s="48">
        <f>SUM(D50:D62)</f>
        <v>0</v>
      </c>
      <c r="E12" s="48">
        <f>ROUND(SUM(E50:E62),2)</f>
        <v>0</v>
      </c>
      <c r="F12" s="48">
        <f t="shared" ref="F12:AK12" si="12">SUM(F50:F62)</f>
        <v>0</v>
      </c>
      <c r="G12" s="48">
        <f t="shared" si="12"/>
        <v>0</v>
      </c>
      <c r="H12" s="48">
        <f t="shared" si="12"/>
        <v>0</v>
      </c>
      <c r="I12" s="48">
        <f t="shared" si="12"/>
        <v>0</v>
      </c>
      <c r="J12" s="48">
        <f t="shared" si="12"/>
        <v>58553.796334003528</v>
      </c>
      <c r="K12" s="48">
        <f t="shared" si="12"/>
        <v>61408.552147999639</v>
      </c>
      <c r="L12" s="48">
        <f t="shared" si="12"/>
        <v>61408.552147999639</v>
      </c>
      <c r="M12" s="48">
        <f t="shared" si="12"/>
        <v>61408.552147999639</v>
      </c>
      <c r="N12" s="48">
        <f t="shared" si="12"/>
        <v>61408.552147999639</v>
      </c>
      <c r="O12" s="48">
        <f t="shared" si="12"/>
        <v>61408.552147999639</v>
      </c>
      <c r="P12" s="48">
        <f t="shared" si="12"/>
        <v>61408.552147999639</v>
      </c>
      <c r="Q12" s="48">
        <f t="shared" si="12"/>
        <v>61408.552147999639</v>
      </c>
      <c r="R12" s="48">
        <f t="shared" si="12"/>
        <v>61408.552147999639</v>
      </c>
      <c r="S12" s="48">
        <f t="shared" si="12"/>
        <v>61408.552147999639</v>
      </c>
      <c r="T12" s="48">
        <f t="shared" si="12"/>
        <v>61408.552147999639</v>
      </c>
      <c r="U12" s="48">
        <f t="shared" si="12"/>
        <v>0</v>
      </c>
      <c r="V12" s="48">
        <f t="shared" si="12"/>
        <v>0</v>
      </c>
      <c r="W12" s="48">
        <f t="shared" si="12"/>
        <v>9603.656762654693</v>
      </c>
      <c r="X12" s="48">
        <f t="shared" si="12"/>
        <v>10066.948180086096</v>
      </c>
      <c r="Y12" s="48">
        <f t="shared" si="12"/>
        <v>110448.3495456494</v>
      </c>
      <c r="Z12" s="48">
        <f t="shared" si="12"/>
        <v>384575.39255146444</v>
      </c>
      <c r="AA12" s="48">
        <f t="shared" si="12"/>
        <v>418246.79216719314</v>
      </c>
      <c r="AB12" s="48">
        <f t="shared" si="12"/>
        <v>702776.7677719082</v>
      </c>
      <c r="AC12" s="48">
        <f t="shared" si="12"/>
        <v>724000.22465717781</v>
      </c>
      <c r="AD12" s="48">
        <f t="shared" si="12"/>
        <v>802177.23866610369</v>
      </c>
      <c r="AE12" s="48">
        <f t="shared" si="12"/>
        <v>922769.15461985266</v>
      </c>
      <c r="AF12" s="48">
        <f t="shared" si="12"/>
        <v>1253815.8859038535</v>
      </c>
      <c r="AG12" s="48">
        <f t="shared" si="12"/>
        <v>1440790.0497116216</v>
      </c>
      <c r="AH12" s="48">
        <f t="shared" si="12"/>
        <v>1596562.316787825</v>
      </c>
      <c r="AI12" s="48">
        <f t="shared" si="12"/>
        <v>1628218.4213876277</v>
      </c>
      <c r="AJ12" s="48">
        <f t="shared" si="12"/>
        <v>1712256.6568282251</v>
      </c>
      <c r="AK12" s="48">
        <f t="shared" si="12"/>
        <v>1712256.6568282251</v>
      </c>
      <c r="AL12" s="48">
        <f t="shared" ref="AL12:BQ12" si="13">SUM(AL50:AL62)</f>
        <v>1961108.4521402605</v>
      </c>
      <c r="AM12" s="48">
        <f t="shared" si="13"/>
        <v>2089753.3614158158</v>
      </c>
      <c r="AN12" s="48">
        <f t="shared" si="13"/>
        <v>2540561.451048526</v>
      </c>
      <c r="AO12" s="48">
        <f t="shared" si="13"/>
        <v>2540562.451048526</v>
      </c>
      <c r="AP12" s="48">
        <f t="shared" si="13"/>
        <v>2540563.451048526</v>
      </c>
      <c r="AQ12" s="48">
        <f t="shared" si="13"/>
        <v>2540564.451048526</v>
      </c>
      <c r="AR12" s="48">
        <f t="shared" si="13"/>
        <v>2540565.451048526</v>
      </c>
      <c r="AS12" s="48">
        <f t="shared" si="13"/>
        <v>2540566.451048526</v>
      </c>
      <c r="AT12" s="48">
        <f t="shared" si="13"/>
        <v>2540567.451048526</v>
      </c>
      <c r="AU12" s="48">
        <f t="shared" si="13"/>
        <v>2540568.451048526</v>
      </c>
      <c r="AV12" s="48">
        <f t="shared" si="13"/>
        <v>2540569.451048526</v>
      </c>
      <c r="AW12" s="48">
        <f t="shared" si="13"/>
        <v>2540570.451048526</v>
      </c>
      <c r="AX12" s="48">
        <f t="shared" si="13"/>
        <v>2540571.451048526</v>
      </c>
      <c r="AY12" s="48">
        <f t="shared" si="13"/>
        <v>2540572.451048526</v>
      </c>
      <c r="AZ12" s="48">
        <f t="shared" si="13"/>
        <v>2540573.451048526</v>
      </c>
      <c r="BA12" s="48">
        <f t="shared" si="13"/>
        <v>2540574.451048526</v>
      </c>
      <c r="BB12" s="48">
        <f t="shared" si="13"/>
        <v>2540575.451048526</v>
      </c>
      <c r="BC12" s="48">
        <f t="shared" si="13"/>
        <v>2540576.451048526</v>
      </c>
      <c r="BD12" s="48">
        <f t="shared" si="13"/>
        <v>0</v>
      </c>
      <c r="BE12" s="48">
        <f t="shared" si="13"/>
        <v>0</v>
      </c>
      <c r="BF12" s="48">
        <f t="shared" si="13"/>
        <v>0</v>
      </c>
      <c r="BG12" s="48">
        <f t="shared" si="13"/>
        <v>0</v>
      </c>
      <c r="BH12" s="48">
        <f t="shared" si="13"/>
        <v>0</v>
      </c>
      <c r="BI12" s="48">
        <f t="shared" si="13"/>
        <v>0</v>
      </c>
      <c r="BJ12" s="48">
        <f t="shared" si="13"/>
        <v>0</v>
      </c>
      <c r="BK12" s="48">
        <f t="shared" si="13"/>
        <v>0</v>
      </c>
      <c r="BL12" s="48">
        <f t="shared" si="13"/>
        <v>0</v>
      </c>
      <c r="BM12" s="48">
        <f t="shared" si="13"/>
        <v>0</v>
      </c>
      <c r="BN12" s="48">
        <f t="shared" si="13"/>
        <v>0</v>
      </c>
      <c r="BO12" s="48">
        <f t="shared" si="13"/>
        <v>0</v>
      </c>
      <c r="BP12" s="48">
        <f t="shared" si="13"/>
        <v>0</v>
      </c>
      <c r="BQ12" s="48">
        <f t="shared" si="13"/>
        <v>0</v>
      </c>
      <c r="BR12" s="48">
        <f t="shared" ref="BR12:CJ12" si="14">SUM(BR50:BR62)</f>
        <v>0</v>
      </c>
      <c r="BS12" s="48">
        <f t="shared" si="14"/>
        <v>0</v>
      </c>
      <c r="BT12" s="48">
        <f t="shared" si="14"/>
        <v>0</v>
      </c>
      <c r="BU12" s="48">
        <f t="shared" si="14"/>
        <v>0</v>
      </c>
      <c r="BV12" s="48">
        <f t="shared" si="14"/>
        <v>0</v>
      </c>
      <c r="BW12" s="48">
        <f t="shared" si="14"/>
        <v>0</v>
      </c>
      <c r="BX12" s="48">
        <f t="shared" si="14"/>
        <v>0</v>
      </c>
      <c r="BY12" s="48">
        <f t="shared" si="14"/>
        <v>0</v>
      </c>
      <c r="BZ12" s="48">
        <f t="shared" si="14"/>
        <v>0</v>
      </c>
      <c r="CA12" s="48">
        <f t="shared" si="14"/>
        <v>0</v>
      </c>
      <c r="CB12" s="48">
        <f t="shared" si="14"/>
        <v>0</v>
      </c>
      <c r="CC12" s="48">
        <f t="shared" si="14"/>
        <v>0</v>
      </c>
      <c r="CD12" s="48">
        <f t="shared" si="14"/>
        <v>0</v>
      </c>
      <c r="CE12" s="48">
        <f t="shared" si="14"/>
        <v>0</v>
      </c>
      <c r="CF12" s="48">
        <f t="shared" si="14"/>
        <v>0</v>
      </c>
      <c r="CG12" s="48">
        <f t="shared" si="14"/>
        <v>0</v>
      </c>
      <c r="CH12" s="48">
        <f t="shared" si="14"/>
        <v>0</v>
      </c>
      <c r="CI12" s="48">
        <f t="shared" si="14"/>
        <v>0</v>
      </c>
      <c r="CJ12" s="48">
        <f t="shared" si="14"/>
        <v>0</v>
      </c>
    </row>
    <row r="13" spans="1:88" s="54" customFormat="1" x14ac:dyDescent="0.25">
      <c r="A13" s="244"/>
      <c r="B13" s="18" t="s">
        <v>39</v>
      </c>
      <c r="C13" s="48">
        <f>SUM(C65:C77)</f>
        <v>0</v>
      </c>
      <c r="D13" s="48">
        <f>SUM(D65:D77)</f>
        <v>0</v>
      </c>
      <c r="E13" s="48">
        <f>ROUND(SUM(E65:E77),2)</f>
        <v>0</v>
      </c>
      <c r="F13" s="48">
        <f t="shared" ref="F13:AK13" si="15">SUM(F65:F77)</f>
        <v>0</v>
      </c>
      <c r="G13" s="48">
        <f t="shared" si="15"/>
        <v>0</v>
      </c>
      <c r="H13" s="48">
        <f t="shared" si="15"/>
        <v>0</v>
      </c>
      <c r="I13" s="48">
        <f t="shared" si="15"/>
        <v>0</v>
      </c>
      <c r="J13" s="48">
        <f t="shared" si="15"/>
        <v>0</v>
      </c>
      <c r="K13" s="48">
        <f t="shared" si="15"/>
        <v>0</v>
      </c>
      <c r="L13" s="48">
        <f t="shared" si="15"/>
        <v>0</v>
      </c>
      <c r="M13" s="48">
        <f t="shared" si="15"/>
        <v>0</v>
      </c>
      <c r="N13" s="48">
        <f t="shared" si="15"/>
        <v>0</v>
      </c>
      <c r="O13" s="48">
        <f t="shared" si="15"/>
        <v>0</v>
      </c>
      <c r="P13" s="48">
        <f t="shared" si="15"/>
        <v>0</v>
      </c>
      <c r="Q13" s="48">
        <f t="shared" si="15"/>
        <v>0</v>
      </c>
      <c r="R13" s="48">
        <f t="shared" si="15"/>
        <v>0</v>
      </c>
      <c r="S13" s="48">
        <f t="shared" si="15"/>
        <v>0</v>
      </c>
      <c r="T13" s="48">
        <f t="shared" si="15"/>
        <v>0</v>
      </c>
      <c r="U13" s="48">
        <f t="shared" si="15"/>
        <v>0</v>
      </c>
      <c r="V13" s="48">
        <f t="shared" si="15"/>
        <v>0</v>
      </c>
      <c r="W13" s="48">
        <f t="shared" si="15"/>
        <v>0</v>
      </c>
      <c r="X13" s="48">
        <f t="shared" si="15"/>
        <v>0</v>
      </c>
      <c r="Y13" s="48">
        <f t="shared" si="15"/>
        <v>0</v>
      </c>
      <c r="Z13" s="48">
        <f t="shared" si="15"/>
        <v>0</v>
      </c>
      <c r="AA13" s="48">
        <f t="shared" si="15"/>
        <v>83038.884557085956</v>
      </c>
      <c r="AB13" s="48">
        <f t="shared" si="15"/>
        <v>104994.83846108441</v>
      </c>
      <c r="AC13" s="48">
        <f t="shared" si="15"/>
        <v>104994.83846108441</v>
      </c>
      <c r="AD13" s="48">
        <f t="shared" si="15"/>
        <v>104994.83846108441</v>
      </c>
      <c r="AE13" s="48">
        <f t="shared" si="15"/>
        <v>104994.83846108441</v>
      </c>
      <c r="AF13" s="48">
        <f t="shared" si="15"/>
        <v>104994.83846108441</v>
      </c>
      <c r="AG13" s="48">
        <f t="shared" si="15"/>
        <v>158332.12668498361</v>
      </c>
      <c r="AH13" s="48">
        <f t="shared" si="15"/>
        <v>438840.92030060629</v>
      </c>
      <c r="AI13" s="48">
        <f t="shared" si="15"/>
        <v>485016.04740174819</v>
      </c>
      <c r="AJ13" s="48">
        <f t="shared" si="15"/>
        <v>587740.85766334238</v>
      </c>
      <c r="AK13" s="48">
        <f t="shared" si="15"/>
        <v>587740.85766334238</v>
      </c>
      <c r="AL13" s="48">
        <f t="shared" ref="AL13:BQ13" si="16">SUM(AL65:AL77)</f>
        <v>587740.85766334238</v>
      </c>
      <c r="AM13" s="48">
        <f t="shared" si="16"/>
        <v>588576.32091402949</v>
      </c>
      <c r="AN13" s="48">
        <f t="shared" si="16"/>
        <v>595208.19318017922</v>
      </c>
      <c r="AO13" s="48">
        <f t="shared" si="16"/>
        <v>595209.19318017922</v>
      </c>
      <c r="AP13" s="48">
        <f t="shared" si="16"/>
        <v>595210.19318017922</v>
      </c>
      <c r="AQ13" s="48">
        <f t="shared" si="16"/>
        <v>595211.19318017922</v>
      </c>
      <c r="AR13" s="48">
        <f t="shared" si="16"/>
        <v>595212.19318017922</v>
      </c>
      <c r="AS13" s="48">
        <f t="shared" si="16"/>
        <v>595213.19318017922</v>
      </c>
      <c r="AT13" s="48">
        <f t="shared" si="16"/>
        <v>595214.19318017922</v>
      </c>
      <c r="AU13" s="48">
        <f t="shared" si="16"/>
        <v>595215.19318017922</v>
      </c>
      <c r="AV13" s="48">
        <f t="shared" si="16"/>
        <v>595216.19318017922</v>
      </c>
      <c r="AW13" s="48">
        <f t="shared" si="16"/>
        <v>595217.19318017922</v>
      </c>
      <c r="AX13" s="48">
        <f t="shared" si="16"/>
        <v>595218.19318017922</v>
      </c>
      <c r="AY13" s="48">
        <f t="shared" si="16"/>
        <v>595219.19318017922</v>
      </c>
      <c r="AZ13" s="48">
        <f t="shared" si="16"/>
        <v>595220.19318017922</v>
      </c>
      <c r="BA13" s="48">
        <f t="shared" si="16"/>
        <v>595221.19318017922</v>
      </c>
      <c r="BB13" s="48">
        <f t="shared" si="16"/>
        <v>595222.19318017922</v>
      </c>
      <c r="BC13" s="48">
        <f t="shared" si="16"/>
        <v>595223.19318017922</v>
      </c>
      <c r="BD13" s="48">
        <f t="shared" si="16"/>
        <v>0</v>
      </c>
      <c r="BE13" s="48">
        <f t="shared" si="16"/>
        <v>0</v>
      </c>
      <c r="BF13" s="48">
        <f t="shared" si="16"/>
        <v>0</v>
      </c>
      <c r="BG13" s="48">
        <f t="shared" si="16"/>
        <v>0</v>
      </c>
      <c r="BH13" s="48">
        <f t="shared" si="16"/>
        <v>0</v>
      </c>
      <c r="BI13" s="48">
        <f t="shared" si="16"/>
        <v>0</v>
      </c>
      <c r="BJ13" s="48">
        <f t="shared" si="16"/>
        <v>0</v>
      </c>
      <c r="BK13" s="48">
        <f t="shared" si="16"/>
        <v>0</v>
      </c>
      <c r="BL13" s="48">
        <f t="shared" si="16"/>
        <v>0</v>
      </c>
      <c r="BM13" s="48">
        <f t="shared" si="16"/>
        <v>0</v>
      </c>
      <c r="BN13" s="48">
        <f t="shared" si="16"/>
        <v>0</v>
      </c>
      <c r="BO13" s="48">
        <f t="shared" si="16"/>
        <v>0</v>
      </c>
      <c r="BP13" s="48">
        <f t="shared" si="16"/>
        <v>0</v>
      </c>
      <c r="BQ13" s="48">
        <f t="shared" si="16"/>
        <v>0</v>
      </c>
      <c r="BR13" s="48">
        <f t="shared" ref="BR13:CJ13" si="17">SUM(BR65:BR77)</f>
        <v>0</v>
      </c>
      <c r="BS13" s="48">
        <f t="shared" si="17"/>
        <v>0</v>
      </c>
      <c r="BT13" s="48">
        <f t="shared" si="17"/>
        <v>0</v>
      </c>
      <c r="BU13" s="48">
        <f t="shared" si="17"/>
        <v>0</v>
      </c>
      <c r="BV13" s="48">
        <f t="shared" si="17"/>
        <v>0</v>
      </c>
      <c r="BW13" s="48">
        <f t="shared" si="17"/>
        <v>0</v>
      </c>
      <c r="BX13" s="48">
        <f t="shared" si="17"/>
        <v>0</v>
      </c>
      <c r="BY13" s="48">
        <f t="shared" si="17"/>
        <v>0</v>
      </c>
      <c r="BZ13" s="48">
        <f t="shared" si="17"/>
        <v>0</v>
      </c>
      <c r="CA13" s="48">
        <f t="shared" si="17"/>
        <v>0</v>
      </c>
      <c r="CB13" s="48">
        <f t="shared" si="17"/>
        <v>0</v>
      </c>
      <c r="CC13" s="48">
        <f t="shared" si="17"/>
        <v>0</v>
      </c>
      <c r="CD13" s="48">
        <f t="shared" si="17"/>
        <v>0</v>
      </c>
      <c r="CE13" s="48">
        <f t="shared" si="17"/>
        <v>0</v>
      </c>
      <c r="CF13" s="48">
        <f t="shared" si="17"/>
        <v>0</v>
      </c>
      <c r="CG13" s="48">
        <f t="shared" si="17"/>
        <v>0</v>
      </c>
      <c r="CH13" s="48">
        <f t="shared" si="17"/>
        <v>0</v>
      </c>
      <c r="CI13" s="48">
        <f t="shared" si="17"/>
        <v>0</v>
      </c>
      <c r="CJ13" s="48">
        <f t="shared" si="17"/>
        <v>0</v>
      </c>
    </row>
    <row r="14" spans="1:88" s="54" customFormat="1" x14ac:dyDescent="0.25">
      <c r="A14" s="244"/>
      <c r="B14" s="18" t="s">
        <v>40</v>
      </c>
      <c r="C14" s="48">
        <f>SUM(C80:C92)</f>
        <v>0</v>
      </c>
      <c r="D14" s="48">
        <f>SUM(D80:D92)</f>
        <v>0</v>
      </c>
      <c r="E14" s="48">
        <f>ROUND(SUM(E80:E92),2)</f>
        <v>0</v>
      </c>
      <c r="F14" s="48">
        <f t="shared" ref="F14:AK14" si="18">SUM(F80:F92)</f>
        <v>0</v>
      </c>
      <c r="G14" s="48">
        <f t="shared" si="18"/>
        <v>0</v>
      </c>
      <c r="H14" s="48">
        <f t="shared" si="18"/>
        <v>0</v>
      </c>
      <c r="I14" s="48">
        <f t="shared" si="18"/>
        <v>0</v>
      </c>
      <c r="J14" s="48">
        <f t="shared" si="18"/>
        <v>0</v>
      </c>
      <c r="K14" s="48">
        <f t="shared" si="18"/>
        <v>0</v>
      </c>
      <c r="L14" s="48">
        <f t="shared" si="18"/>
        <v>0</v>
      </c>
      <c r="M14" s="48">
        <f t="shared" si="18"/>
        <v>0</v>
      </c>
      <c r="N14" s="48">
        <f t="shared" si="18"/>
        <v>0</v>
      </c>
      <c r="O14" s="48">
        <f t="shared" si="18"/>
        <v>0</v>
      </c>
      <c r="P14" s="48">
        <f t="shared" si="18"/>
        <v>0</v>
      </c>
      <c r="Q14" s="48">
        <f t="shared" si="18"/>
        <v>0</v>
      </c>
      <c r="R14" s="48">
        <f t="shared" si="18"/>
        <v>0</v>
      </c>
      <c r="S14" s="48">
        <f t="shared" si="18"/>
        <v>0</v>
      </c>
      <c r="T14" s="48">
        <f t="shared" si="18"/>
        <v>0</v>
      </c>
      <c r="U14" s="48">
        <f t="shared" si="18"/>
        <v>0</v>
      </c>
      <c r="V14" s="48">
        <f t="shared" si="18"/>
        <v>0</v>
      </c>
      <c r="W14" s="48">
        <f t="shared" si="18"/>
        <v>0</v>
      </c>
      <c r="X14" s="48">
        <f t="shared" si="18"/>
        <v>0</v>
      </c>
      <c r="Y14" s="48">
        <f t="shared" si="18"/>
        <v>0</v>
      </c>
      <c r="Z14" s="48">
        <f t="shared" si="18"/>
        <v>0</v>
      </c>
      <c r="AA14" s="48">
        <f t="shared" si="18"/>
        <v>0</v>
      </c>
      <c r="AB14" s="48">
        <f t="shared" si="18"/>
        <v>0</v>
      </c>
      <c r="AC14" s="48">
        <f t="shared" si="18"/>
        <v>0</v>
      </c>
      <c r="AD14" s="48">
        <f t="shared" si="18"/>
        <v>0</v>
      </c>
      <c r="AE14" s="48">
        <f t="shared" si="18"/>
        <v>0</v>
      </c>
      <c r="AF14" s="48">
        <f t="shared" si="18"/>
        <v>0</v>
      </c>
      <c r="AG14" s="48">
        <f t="shared" si="18"/>
        <v>0</v>
      </c>
      <c r="AH14" s="48">
        <f t="shared" si="18"/>
        <v>0</v>
      </c>
      <c r="AI14" s="48">
        <f t="shared" si="18"/>
        <v>0</v>
      </c>
      <c r="AJ14" s="48">
        <f t="shared" si="18"/>
        <v>0</v>
      </c>
      <c r="AK14" s="48">
        <f t="shared" si="18"/>
        <v>0</v>
      </c>
      <c r="AL14" s="48">
        <f t="shared" ref="AL14:BQ14" si="19">SUM(AL80:AL92)</f>
        <v>0</v>
      </c>
      <c r="AM14" s="48">
        <f t="shared" si="19"/>
        <v>0</v>
      </c>
      <c r="AN14" s="48">
        <f t="shared" si="19"/>
        <v>0</v>
      </c>
      <c r="AO14" s="48">
        <f t="shared" si="19"/>
        <v>0</v>
      </c>
      <c r="AP14" s="48">
        <f t="shared" si="19"/>
        <v>0</v>
      </c>
      <c r="AQ14" s="48">
        <f t="shared" si="19"/>
        <v>0</v>
      </c>
      <c r="AR14" s="48">
        <f t="shared" si="19"/>
        <v>0</v>
      </c>
      <c r="AS14" s="48">
        <f t="shared" si="19"/>
        <v>0</v>
      </c>
      <c r="AT14" s="48">
        <f t="shared" si="19"/>
        <v>0</v>
      </c>
      <c r="AU14" s="48">
        <f t="shared" si="19"/>
        <v>0</v>
      </c>
      <c r="AV14" s="48">
        <f t="shared" si="19"/>
        <v>0</v>
      </c>
      <c r="AW14" s="48">
        <f t="shared" si="19"/>
        <v>0</v>
      </c>
      <c r="AX14" s="48">
        <f t="shared" si="19"/>
        <v>0</v>
      </c>
      <c r="AY14" s="48">
        <f t="shared" si="19"/>
        <v>0</v>
      </c>
      <c r="AZ14" s="48">
        <f t="shared" si="19"/>
        <v>0</v>
      </c>
      <c r="BA14" s="48">
        <f t="shared" si="19"/>
        <v>0</v>
      </c>
      <c r="BB14" s="48">
        <f t="shared" si="19"/>
        <v>0</v>
      </c>
      <c r="BC14" s="48">
        <f t="shared" si="19"/>
        <v>0</v>
      </c>
      <c r="BD14" s="48">
        <f t="shared" si="19"/>
        <v>0</v>
      </c>
      <c r="BE14" s="48">
        <f t="shared" si="19"/>
        <v>0</v>
      </c>
      <c r="BF14" s="48">
        <f t="shared" si="19"/>
        <v>0</v>
      </c>
      <c r="BG14" s="48">
        <f t="shared" si="19"/>
        <v>0</v>
      </c>
      <c r="BH14" s="48">
        <f t="shared" si="19"/>
        <v>0</v>
      </c>
      <c r="BI14" s="48">
        <f t="shared" si="19"/>
        <v>0</v>
      </c>
      <c r="BJ14" s="48">
        <f t="shared" si="19"/>
        <v>0</v>
      </c>
      <c r="BK14" s="48">
        <f t="shared" si="19"/>
        <v>0</v>
      </c>
      <c r="BL14" s="48">
        <f t="shared" si="19"/>
        <v>0</v>
      </c>
      <c r="BM14" s="48">
        <f t="shared" si="19"/>
        <v>0</v>
      </c>
      <c r="BN14" s="48">
        <f t="shared" si="19"/>
        <v>0</v>
      </c>
      <c r="BO14" s="48">
        <f t="shared" si="19"/>
        <v>0</v>
      </c>
      <c r="BP14" s="48">
        <f t="shared" si="19"/>
        <v>0</v>
      </c>
      <c r="BQ14" s="48">
        <f t="shared" si="19"/>
        <v>0</v>
      </c>
      <c r="BR14" s="48">
        <f t="shared" ref="BR14:CJ14" si="20">SUM(BR80:BR92)</f>
        <v>0</v>
      </c>
      <c r="BS14" s="48">
        <f t="shared" si="20"/>
        <v>0</v>
      </c>
      <c r="BT14" s="48">
        <f t="shared" si="20"/>
        <v>0</v>
      </c>
      <c r="BU14" s="48">
        <f t="shared" si="20"/>
        <v>0</v>
      </c>
      <c r="BV14" s="48">
        <f t="shared" si="20"/>
        <v>0</v>
      </c>
      <c r="BW14" s="48">
        <f t="shared" si="20"/>
        <v>0</v>
      </c>
      <c r="BX14" s="48">
        <f t="shared" si="20"/>
        <v>0</v>
      </c>
      <c r="BY14" s="48">
        <f t="shared" si="20"/>
        <v>0</v>
      </c>
      <c r="BZ14" s="48">
        <f t="shared" si="20"/>
        <v>0</v>
      </c>
      <c r="CA14" s="48">
        <f t="shared" si="20"/>
        <v>0</v>
      </c>
      <c r="CB14" s="48">
        <f t="shared" si="20"/>
        <v>0</v>
      </c>
      <c r="CC14" s="48">
        <f t="shared" si="20"/>
        <v>0</v>
      </c>
      <c r="CD14" s="48">
        <f t="shared" si="20"/>
        <v>0</v>
      </c>
      <c r="CE14" s="48">
        <f t="shared" si="20"/>
        <v>0</v>
      </c>
      <c r="CF14" s="48">
        <f t="shared" si="20"/>
        <v>0</v>
      </c>
      <c r="CG14" s="48">
        <f t="shared" si="20"/>
        <v>0</v>
      </c>
      <c r="CH14" s="48">
        <f t="shared" si="20"/>
        <v>0</v>
      </c>
      <c r="CI14" s="48">
        <f t="shared" si="20"/>
        <v>0</v>
      </c>
      <c r="CJ14" s="48">
        <f t="shared" si="20"/>
        <v>0</v>
      </c>
    </row>
    <row r="15" spans="1:88" s="54" customFormat="1" ht="15.75" thickBot="1" x14ac:dyDescent="0.3">
      <c r="A15" s="245"/>
      <c r="B15" s="82" t="s">
        <v>55</v>
      </c>
      <c r="C15" s="48">
        <f>SUM(C10:C14)</f>
        <v>0</v>
      </c>
      <c r="D15" s="48">
        <f t="shared" ref="D15:BO15" si="21">SUM(D10:D14)</f>
        <v>0</v>
      </c>
      <c r="E15" s="48">
        <f t="shared" si="21"/>
        <v>0</v>
      </c>
      <c r="F15" s="48">
        <f t="shared" si="21"/>
        <v>0</v>
      </c>
      <c r="G15" s="48">
        <f t="shared" si="21"/>
        <v>0</v>
      </c>
      <c r="H15" s="48">
        <f t="shared" si="21"/>
        <v>0</v>
      </c>
      <c r="I15" s="48">
        <f t="shared" si="21"/>
        <v>0</v>
      </c>
      <c r="J15" s="48">
        <f t="shared" si="21"/>
        <v>412919.14303452044</v>
      </c>
      <c r="K15" s="48">
        <f t="shared" si="21"/>
        <v>528487.19963259646</v>
      </c>
      <c r="L15" s="48">
        <f t="shared" si="21"/>
        <v>923040.77759861946</v>
      </c>
      <c r="M15" s="48">
        <f t="shared" si="21"/>
        <v>1213710.7754676256</v>
      </c>
      <c r="N15" s="48">
        <f t="shared" si="21"/>
        <v>1526438.5991330643</v>
      </c>
      <c r="O15" s="48">
        <f t="shared" si="21"/>
        <v>2065816.2454023105</v>
      </c>
      <c r="P15" s="48">
        <f t="shared" si="21"/>
        <v>2186687.8822551919</v>
      </c>
      <c r="Q15" s="48">
        <f t="shared" si="21"/>
        <v>2374791.4993880773</v>
      </c>
      <c r="R15" s="48">
        <f t="shared" si="21"/>
        <v>2622492.671122903</v>
      </c>
      <c r="S15" s="48">
        <f t="shared" si="21"/>
        <v>3233535.8112511346</v>
      </c>
      <c r="T15" s="48">
        <f t="shared" si="21"/>
        <v>3270026.4276374578</v>
      </c>
      <c r="U15" s="48">
        <f t="shared" si="21"/>
        <v>0</v>
      </c>
      <c r="V15" s="48">
        <f t="shared" si="21"/>
        <v>688179.12166341674</v>
      </c>
      <c r="W15" s="48">
        <f t="shared" si="21"/>
        <v>1507460.8917371866</v>
      </c>
      <c r="X15" s="48">
        <f t="shared" si="21"/>
        <v>2379516.2932707705</v>
      </c>
      <c r="Y15" s="48">
        <f t="shared" si="21"/>
        <v>3416711.2118403809</v>
      </c>
      <c r="Z15" s="48">
        <f t="shared" si="21"/>
        <v>3977063.9944604943</v>
      </c>
      <c r="AA15" s="48">
        <f t="shared" si="21"/>
        <v>4139252.494416127</v>
      </c>
      <c r="AB15" s="48">
        <f t="shared" si="21"/>
        <v>5925694.6049587978</v>
      </c>
      <c r="AC15" s="48">
        <f t="shared" si="21"/>
        <v>5993721.3859623373</v>
      </c>
      <c r="AD15" s="48">
        <f t="shared" si="21"/>
        <v>6172998.2334811632</v>
      </c>
      <c r="AE15" s="48">
        <f t="shared" si="21"/>
        <v>6503236.8442630516</v>
      </c>
      <c r="AF15" s="48">
        <f t="shared" si="21"/>
        <v>7173030.9660208058</v>
      </c>
      <c r="AG15" s="48">
        <f t="shared" si="21"/>
        <v>7880046.5714678206</v>
      </c>
      <c r="AH15" s="48">
        <f t="shared" si="21"/>
        <v>8553863.7741079964</v>
      </c>
      <c r="AI15" s="48">
        <f t="shared" si="21"/>
        <v>9188654.6152902171</v>
      </c>
      <c r="AJ15" s="48">
        <f t="shared" si="21"/>
        <v>10059472.278158626</v>
      </c>
      <c r="AK15" s="48">
        <f t="shared" si="21"/>
        <v>11651108.178663889</v>
      </c>
      <c r="AL15" s="48">
        <f t="shared" si="21"/>
        <v>12146984.926791985</v>
      </c>
      <c r="AM15" s="48">
        <f t="shared" si="21"/>
        <v>12985017.281050177</v>
      </c>
      <c r="AN15" s="48">
        <f t="shared" si="21"/>
        <v>15060025.755438598</v>
      </c>
      <c r="AO15" s="48">
        <f t="shared" si="21"/>
        <v>15060029.755438598</v>
      </c>
      <c r="AP15" s="48">
        <f t="shared" si="21"/>
        <v>15060033.755438598</v>
      </c>
      <c r="AQ15" s="48">
        <f t="shared" si="21"/>
        <v>15060037.755438598</v>
      </c>
      <c r="AR15" s="48">
        <f t="shared" si="21"/>
        <v>15060041.755438598</v>
      </c>
      <c r="AS15" s="48">
        <f t="shared" si="21"/>
        <v>15060045.755438598</v>
      </c>
      <c r="AT15" s="48">
        <f t="shared" si="21"/>
        <v>15060049.755438598</v>
      </c>
      <c r="AU15" s="48">
        <f t="shared" si="21"/>
        <v>15060053.755438598</v>
      </c>
      <c r="AV15" s="48">
        <f t="shared" si="21"/>
        <v>15060057.755438598</v>
      </c>
      <c r="AW15" s="48">
        <f t="shared" si="21"/>
        <v>15060061.755438598</v>
      </c>
      <c r="AX15" s="48">
        <f t="shared" si="21"/>
        <v>15060065.755438598</v>
      </c>
      <c r="AY15" s="48">
        <f t="shared" si="21"/>
        <v>15060069.755438598</v>
      </c>
      <c r="AZ15" s="48">
        <f t="shared" si="21"/>
        <v>15060073.755438598</v>
      </c>
      <c r="BA15" s="48">
        <f t="shared" si="21"/>
        <v>15060077.755438598</v>
      </c>
      <c r="BB15" s="48">
        <f t="shared" si="21"/>
        <v>15060081.755438598</v>
      </c>
      <c r="BC15" s="48">
        <f t="shared" si="21"/>
        <v>15060085.755438598</v>
      </c>
      <c r="BD15" s="48">
        <f t="shared" si="21"/>
        <v>0</v>
      </c>
      <c r="BE15" s="48">
        <f t="shared" si="21"/>
        <v>0</v>
      </c>
      <c r="BF15" s="48">
        <f t="shared" si="21"/>
        <v>0</v>
      </c>
      <c r="BG15" s="48">
        <f t="shared" si="21"/>
        <v>0</v>
      </c>
      <c r="BH15" s="48">
        <f t="shared" si="21"/>
        <v>0</v>
      </c>
      <c r="BI15" s="48">
        <f t="shared" si="21"/>
        <v>0</v>
      </c>
      <c r="BJ15" s="48">
        <f t="shared" si="21"/>
        <v>0</v>
      </c>
      <c r="BK15" s="48">
        <f t="shared" si="21"/>
        <v>0</v>
      </c>
      <c r="BL15" s="48">
        <f t="shared" si="21"/>
        <v>0</v>
      </c>
      <c r="BM15" s="48">
        <f t="shared" si="21"/>
        <v>0</v>
      </c>
      <c r="BN15" s="48">
        <f t="shared" si="21"/>
        <v>0</v>
      </c>
      <c r="BO15" s="48">
        <f t="shared" si="21"/>
        <v>0</v>
      </c>
      <c r="BP15" s="48">
        <f t="shared" ref="BP15:CJ15" si="22">SUM(BP10:BP14)</f>
        <v>0</v>
      </c>
      <c r="BQ15" s="48">
        <f t="shared" si="22"/>
        <v>0</v>
      </c>
      <c r="BR15" s="48">
        <f t="shared" si="22"/>
        <v>0</v>
      </c>
      <c r="BS15" s="48">
        <f t="shared" si="22"/>
        <v>0</v>
      </c>
      <c r="BT15" s="48">
        <f t="shared" si="22"/>
        <v>0</v>
      </c>
      <c r="BU15" s="48">
        <f t="shared" si="22"/>
        <v>0</v>
      </c>
      <c r="BV15" s="48">
        <f t="shared" si="22"/>
        <v>0</v>
      </c>
      <c r="BW15" s="48">
        <f t="shared" si="22"/>
        <v>0</v>
      </c>
      <c r="BX15" s="48">
        <f t="shared" si="22"/>
        <v>0</v>
      </c>
      <c r="BY15" s="48">
        <f t="shared" si="22"/>
        <v>0</v>
      </c>
      <c r="BZ15" s="48">
        <f t="shared" si="22"/>
        <v>0</v>
      </c>
      <c r="CA15" s="48">
        <f t="shared" si="22"/>
        <v>0</v>
      </c>
      <c r="CB15" s="48">
        <f t="shared" si="22"/>
        <v>0</v>
      </c>
      <c r="CC15" s="48">
        <f t="shared" si="22"/>
        <v>0</v>
      </c>
      <c r="CD15" s="48">
        <f t="shared" si="22"/>
        <v>0</v>
      </c>
      <c r="CE15" s="48">
        <f t="shared" si="22"/>
        <v>0</v>
      </c>
      <c r="CF15" s="48">
        <f t="shared" si="22"/>
        <v>0</v>
      </c>
      <c r="CG15" s="48">
        <f t="shared" si="22"/>
        <v>0</v>
      </c>
      <c r="CH15" s="48">
        <f t="shared" si="22"/>
        <v>0</v>
      </c>
      <c r="CI15" s="48">
        <f t="shared" si="22"/>
        <v>0</v>
      </c>
      <c r="CJ15" s="48">
        <f t="shared" si="22"/>
        <v>0</v>
      </c>
    </row>
    <row r="16" spans="1:88" s="54" customFormat="1" x14ac:dyDescent="0.25">
      <c r="C16" s="60" t="str">
        <f t="shared" ref="C16:AH16" si="23">IF(C15=C5,"Match", "ERROR")</f>
        <v>Match</v>
      </c>
      <c r="D16" s="60" t="str">
        <f t="shared" si="23"/>
        <v>Match</v>
      </c>
      <c r="E16" s="60" t="str">
        <f t="shared" si="23"/>
        <v>Match</v>
      </c>
      <c r="F16" s="60" t="str">
        <f t="shared" si="23"/>
        <v>Match</v>
      </c>
      <c r="G16" s="60" t="str">
        <f t="shared" si="23"/>
        <v>Match</v>
      </c>
      <c r="H16" s="60" t="str">
        <f t="shared" si="23"/>
        <v>Match</v>
      </c>
      <c r="I16" s="60" t="str">
        <f t="shared" si="23"/>
        <v>Match</v>
      </c>
      <c r="J16" s="60" t="str">
        <f t="shared" si="23"/>
        <v>Match</v>
      </c>
      <c r="K16" s="60" t="str">
        <f t="shared" si="23"/>
        <v>Match</v>
      </c>
      <c r="L16" s="60" t="str">
        <f t="shared" si="23"/>
        <v>Match</v>
      </c>
      <c r="M16" s="60" t="str">
        <f t="shared" si="23"/>
        <v>Match</v>
      </c>
      <c r="N16" s="60" t="str">
        <f t="shared" si="23"/>
        <v>Match</v>
      </c>
      <c r="O16" s="60" t="str">
        <f t="shared" si="23"/>
        <v>Match</v>
      </c>
      <c r="P16" s="60" t="str">
        <f t="shared" si="23"/>
        <v>Match</v>
      </c>
      <c r="Q16" s="60" t="str">
        <f t="shared" si="23"/>
        <v>Match</v>
      </c>
      <c r="R16" s="60" t="str">
        <f t="shared" si="23"/>
        <v>Match</v>
      </c>
      <c r="S16" s="60" t="str">
        <f t="shared" si="23"/>
        <v>ERROR</v>
      </c>
      <c r="T16" s="60" t="str">
        <f t="shared" si="23"/>
        <v>Match</v>
      </c>
      <c r="U16" s="60" t="str">
        <f t="shared" si="23"/>
        <v>Match</v>
      </c>
      <c r="V16" s="60" t="str">
        <f t="shared" si="23"/>
        <v>Match</v>
      </c>
      <c r="W16" s="60" t="str">
        <f t="shared" si="23"/>
        <v>Match</v>
      </c>
      <c r="X16" s="60" t="str">
        <f t="shared" si="23"/>
        <v>Match</v>
      </c>
      <c r="Y16" s="60" t="str">
        <f t="shared" si="23"/>
        <v>Match</v>
      </c>
      <c r="Z16" s="60" t="str">
        <f t="shared" si="23"/>
        <v>Match</v>
      </c>
      <c r="AA16" s="60" t="str">
        <f t="shared" si="23"/>
        <v>Match</v>
      </c>
      <c r="AB16" s="60" t="str">
        <f t="shared" si="23"/>
        <v>Match</v>
      </c>
      <c r="AC16" s="60" t="str">
        <f t="shared" si="23"/>
        <v>Match</v>
      </c>
      <c r="AD16" s="60" t="str">
        <f t="shared" si="23"/>
        <v>Match</v>
      </c>
      <c r="AE16" s="60" t="str">
        <f t="shared" si="23"/>
        <v>Match</v>
      </c>
      <c r="AF16" s="60" t="str">
        <f t="shared" si="23"/>
        <v>Match</v>
      </c>
      <c r="AG16" s="60" t="str">
        <f t="shared" si="23"/>
        <v>Match</v>
      </c>
      <c r="AH16" s="60" t="str">
        <f t="shared" si="23"/>
        <v>Match</v>
      </c>
      <c r="AI16" s="60" t="str">
        <f t="shared" ref="AI16:BN16" si="24">IF(AI15=AI5,"Match", "ERROR")</f>
        <v>Match</v>
      </c>
      <c r="AJ16" s="60" t="str">
        <f t="shared" si="24"/>
        <v>Match</v>
      </c>
      <c r="AK16" s="60" t="str">
        <f t="shared" si="24"/>
        <v>Match</v>
      </c>
      <c r="AL16" s="60" t="str">
        <f t="shared" si="24"/>
        <v>Match</v>
      </c>
      <c r="AM16" s="60" t="str">
        <f t="shared" si="24"/>
        <v>Match</v>
      </c>
      <c r="AN16" s="60" t="str">
        <f t="shared" si="24"/>
        <v>Match</v>
      </c>
      <c r="AO16" s="60" t="str">
        <f t="shared" si="24"/>
        <v>Match</v>
      </c>
      <c r="AP16" s="60" t="str">
        <f t="shared" si="24"/>
        <v>Match</v>
      </c>
      <c r="AQ16" s="60" t="str">
        <f t="shared" si="24"/>
        <v>Match</v>
      </c>
      <c r="AR16" s="60" t="str">
        <f t="shared" si="24"/>
        <v>Match</v>
      </c>
      <c r="AS16" s="60" t="str">
        <f t="shared" si="24"/>
        <v>Match</v>
      </c>
      <c r="AT16" s="60" t="str">
        <f t="shared" si="24"/>
        <v>Match</v>
      </c>
      <c r="AU16" s="60" t="str">
        <f t="shared" si="24"/>
        <v>Match</v>
      </c>
      <c r="AV16" s="60" t="str">
        <f t="shared" si="24"/>
        <v>Match</v>
      </c>
      <c r="AW16" s="60" t="str">
        <f t="shared" si="24"/>
        <v>Match</v>
      </c>
      <c r="AX16" s="60" t="str">
        <f t="shared" si="24"/>
        <v>Match</v>
      </c>
      <c r="AY16" s="60" t="str">
        <f t="shared" si="24"/>
        <v>Match</v>
      </c>
      <c r="AZ16" s="60" t="str">
        <f t="shared" si="24"/>
        <v>Match</v>
      </c>
      <c r="BA16" s="60" t="str">
        <f t="shared" si="24"/>
        <v>Match</v>
      </c>
      <c r="BB16" s="60" t="str">
        <f t="shared" si="24"/>
        <v>Match</v>
      </c>
      <c r="BC16" s="60" t="str">
        <f t="shared" si="24"/>
        <v>Match</v>
      </c>
      <c r="BD16" s="60" t="str">
        <f t="shared" si="24"/>
        <v>Match</v>
      </c>
      <c r="BE16" s="60" t="str">
        <f t="shared" si="24"/>
        <v>Match</v>
      </c>
      <c r="BF16" s="60" t="str">
        <f t="shared" si="24"/>
        <v>Match</v>
      </c>
      <c r="BG16" s="60" t="str">
        <f t="shared" si="24"/>
        <v>Match</v>
      </c>
      <c r="BH16" s="60" t="str">
        <f t="shared" si="24"/>
        <v>Match</v>
      </c>
      <c r="BI16" s="60" t="str">
        <f t="shared" si="24"/>
        <v>Match</v>
      </c>
      <c r="BJ16" s="60" t="str">
        <f t="shared" si="24"/>
        <v>Match</v>
      </c>
      <c r="BK16" s="60" t="str">
        <f t="shared" si="24"/>
        <v>Match</v>
      </c>
      <c r="BL16" s="60" t="str">
        <f t="shared" si="24"/>
        <v>Match</v>
      </c>
      <c r="BM16" s="60" t="str">
        <f t="shared" si="24"/>
        <v>Match</v>
      </c>
      <c r="BN16" s="60" t="str">
        <f t="shared" si="24"/>
        <v>Match</v>
      </c>
      <c r="BO16" s="60" t="str">
        <f t="shared" ref="BO16:CJ16" si="25">IF(BO15=BO5,"Match", "ERROR")</f>
        <v>Match</v>
      </c>
      <c r="BP16" s="60" t="str">
        <f t="shared" si="25"/>
        <v>Match</v>
      </c>
      <c r="BQ16" s="60" t="str">
        <f t="shared" si="25"/>
        <v>Match</v>
      </c>
      <c r="BR16" s="60" t="str">
        <f t="shared" si="25"/>
        <v>Match</v>
      </c>
      <c r="BS16" s="60" t="str">
        <f t="shared" si="25"/>
        <v>Match</v>
      </c>
      <c r="BT16" s="60" t="str">
        <f t="shared" si="25"/>
        <v>Match</v>
      </c>
      <c r="BU16" s="60" t="str">
        <f t="shared" si="25"/>
        <v>Match</v>
      </c>
      <c r="BV16" s="60" t="str">
        <f t="shared" si="25"/>
        <v>Match</v>
      </c>
      <c r="BW16" s="60" t="str">
        <f t="shared" si="25"/>
        <v>Match</v>
      </c>
      <c r="BX16" s="60" t="str">
        <f t="shared" si="25"/>
        <v>Match</v>
      </c>
      <c r="BY16" s="60" t="str">
        <f t="shared" si="25"/>
        <v>Match</v>
      </c>
      <c r="BZ16" s="60" t="str">
        <f t="shared" si="25"/>
        <v>Match</v>
      </c>
      <c r="CA16" s="60" t="str">
        <f t="shared" si="25"/>
        <v>Match</v>
      </c>
      <c r="CB16" s="60" t="str">
        <f t="shared" si="25"/>
        <v>Match</v>
      </c>
      <c r="CC16" s="60" t="str">
        <f t="shared" si="25"/>
        <v>Match</v>
      </c>
      <c r="CD16" s="60" t="str">
        <f t="shared" si="25"/>
        <v>Match</v>
      </c>
      <c r="CE16" s="60" t="str">
        <f t="shared" si="25"/>
        <v>Match</v>
      </c>
      <c r="CF16" s="60" t="str">
        <f t="shared" si="25"/>
        <v>Match</v>
      </c>
      <c r="CG16" s="60" t="str">
        <f t="shared" si="25"/>
        <v>Match</v>
      </c>
      <c r="CH16" s="60" t="str">
        <f t="shared" si="25"/>
        <v>Match</v>
      </c>
      <c r="CI16" s="60" t="str">
        <f t="shared" si="25"/>
        <v>Match</v>
      </c>
      <c r="CJ16" s="60" t="str">
        <f t="shared" si="25"/>
        <v>Match</v>
      </c>
    </row>
    <row r="17" spans="1:88" s="6" customFormat="1" x14ac:dyDescent="0.25"/>
    <row r="18" spans="1:88" s="54" customFormat="1" x14ac:dyDescent="0.25"/>
    <row r="19" spans="1:88" s="54" customFormat="1" x14ac:dyDescent="0.25"/>
    <row r="20" spans="1:88" s="6" customFormat="1" x14ac:dyDescent="0.25"/>
    <row r="21" spans="1:88" s="6" customFormat="1" ht="24" customHeight="1" thickBot="1" x14ac:dyDescent="0.4">
      <c r="A21" s="74"/>
      <c r="B21" s="74"/>
      <c r="C21" s="248" t="s">
        <v>67</v>
      </c>
      <c r="D21" s="248"/>
      <c r="E21" s="248"/>
      <c r="F21" s="248"/>
      <c r="G21" s="248"/>
      <c r="H21" s="248"/>
      <c r="I21" s="248"/>
      <c r="J21" s="248"/>
      <c r="K21" s="248"/>
      <c r="L21" s="248"/>
      <c r="M21" s="248"/>
      <c r="N21" s="248"/>
      <c r="O21" s="248"/>
    </row>
    <row r="22" spans="1:88" ht="15.75" x14ac:dyDescent="0.25">
      <c r="A22" s="20"/>
      <c r="B22" s="80" t="s">
        <v>31</v>
      </c>
      <c r="C22" s="51">
        <v>42370</v>
      </c>
      <c r="D22" s="51">
        <v>42401</v>
      </c>
      <c r="E22" s="49">
        <v>42430</v>
      </c>
      <c r="F22" s="49">
        <v>42461</v>
      </c>
      <c r="G22" s="49">
        <v>42491</v>
      </c>
      <c r="H22" s="49">
        <v>42522</v>
      </c>
      <c r="I22" s="49">
        <v>42552</v>
      </c>
      <c r="J22" s="49">
        <v>42583</v>
      </c>
      <c r="K22" s="49">
        <v>42614</v>
      </c>
      <c r="L22" s="49">
        <v>42644</v>
      </c>
      <c r="M22" s="49">
        <v>42675</v>
      </c>
      <c r="N22" s="49">
        <v>42705</v>
      </c>
      <c r="O22" s="49">
        <v>42736</v>
      </c>
      <c r="P22" s="49">
        <v>42767</v>
      </c>
      <c r="Q22" s="50">
        <v>42795</v>
      </c>
      <c r="R22" s="50">
        <v>42826</v>
      </c>
      <c r="S22" s="50">
        <v>42856</v>
      </c>
      <c r="T22" s="50">
        <v>42887</v>
      </c>
      <c r="U22" s="50">
        <v>42917</v>
      </c>
      <c r="V22" s="50">
        <v>42948</v>
      </c>
      <c r="W22" s="50">
        <v>42979</v>
      </c>
      <c r="X22" s="50">
        <v>43009</v>
      </c>
      <c r="Y22" s="50">
        <v>43040</v>
      </c>
      <c r="Z22" s="50">
        <v>43070</v>
      </c>
      <c r="AA22" s="50">
        <v>43101</v>
      </c>
      <c r="AB22" s="50">
        <v>43132</v>
      </c>
      <c r="AC22" s="51">
        <v>43160</v>
      </c>
      <c r="AD22" s="51">
        <v>43191</v>
      </c>
      <c r="AE22" s="51">
        <v>43221</v>
      </c>
      <c r="AF22" s="51">
        <v>43252</v>
      </c>
      <c r="AG22" s="51">
        <v>43282</v>
      </c>
      <c r="AH22" s="51">
        <v>43313</v>
      </c>
      <c r="AI22" s="51">
        <v>43344</v>
      </c>
      <c r="AJ22" s="51">
        <v>43374</v>
      </c>
      <c r="AK22" s="51">
        <v>43405</v>
      </c>
      <c r="AL22" s="51">
        <v>43435</v>
      </c>
      <c r="AM22" s="51">
        <v>43466</v>
      </c>
      <c r="AN22" s="51">
        <v>43497</v>
      </c>
      <c r="AO22" s="49">
        <v>43525</v>
      </c>
      <c r="AP22" s="49">
        <v>43556</v>
      </c>
      <c r="AQ22" s="49">
        <v>43586</v>
      </c>
      <c r="AR22" s="49">
        <v>43617</v>
      </c>
      <c r="AS22" s="49">
        <v>43647</v>
      </c>
      <c r="AT22" s="49">
        <v>43678</v>
      </c>
      <c r="AU22" s="49">
        <v>43709</v>
      </c>
      <c r="AV22" s="49">
        <v>43739</v>
      </c>
      <c r="AW22" s="49">
        <v>43770</v>
      </c>
      <c r="AX22" s="49">
        <v>43800</v>
      </c>
      <c r="AY22" s="49">
        <v>43831</v>
      </c>
      <c r="AZ22" s="49">
        <v>43862</v>
      </c>
      <c r="BA22" s="50">
        <v>43891</v>
      </c>
      <c r="BB22" s="50">
        <v>43922</v>
      </c>
      <c r="BC22" s="50">
        <v>43952</v>
      </c>
      <c r="BD22" s="50">
        <v>43983</v>
      </c>
      <c r="BE22" s="50">
        <v>44013</v>
      </c>
      <c r="BF22" s="50">
        <v>44044</v>
      </c>
      <c r="BG22" s="50">
        <v>44075</v>
      </c>
      <c r="BH22" s="50">
        <v>44105</v>
      </c>
      <c r="BI22" s="50">
        <v>44136</v>
      </c>
      <c r="BJ22" s="50">
        <v>44166</v>
      </c>
      <c r="BK22" s="50">
        <v>44197</v>
      </c>
      <c r="BL22" s="50">
        <v>44228</v>
      </c>
      <c r="BM22" s="51">
        <v>44256</v>
      </c>
      <c r="BN22" s="51">
        <v>44287</v>
      </c>
      <c r="BO22" s="51">
        <v>44317</v>
      </c>
      <c r="BP22" s="51">
        <v>44348</v>
      </c>
      <c r="BQ22" s="51">
        <v>44378</v>
      </c>
      <c r="BR22" s="51">
        <v>44409</v>
      </c>
      <c r="BS22" s="51">
        <v>44440</v>
      </c>
      <c r="BT22" s="51">
        <v>44470</v>
      </c>
      <c r="BU22" s="51">
        <v>44501</v>
      </c>
      <c r="BV22" s="51">
        <v>44531</v>
      </c>
      <c r="BW22" s="51">
        <v>44562</v>
      </c>
      <c r="BX22" s="51">
        <v>44593</v>
      </c>
      <c r="BY22" s="49">
        <v>44621</v>
      </c>
      <c r="BZ22" s="49">
        <v>44652</v>
      </c>
      <c r="CA22" s="49">
        <v>44682</v>
      </c>
      <c r="CB22" s="49">
        <v>44713</v>
      </c>
      <c r="CC22" s="49">
        <v>44743</v>
      </c>
      <c r="CD22" s="49">
        <v>44774</v>
      </c>
      <c r="CE22" s="49">
        <v>44805</v>
      </c>
      <c r="CF22" s="49">
        <v>44835</v>
      </c>
      <c r="CG22" s="49">
        <v>44866</v>
      </c>
      <c r="CH22" s="49">
        <v>44896</v>
      </c>
      <c r="CI22" s="49">
        <v>44927</v>
      </c>
      <c r="CJ22" s="49">
        <v>44958</v>
      </c>
    </row>
    <row r="23" spans="1:88" ht="15" customHeight="1" x14ac:dyDescent="0.25">
      <c r="A23" s="228" t="s">
        <v>28</v>
      </c>
      <c r="B23" s="45" t="s">
        <v>6</v>
      </c>
      <c r="C23" s="10">
        <f>IF('KWh (Monthly) ENTRY LI'!C$5=0,0,'KWh (Monthly) ENTRY LI'!C23)</f>
        <v>0</v>
      </c>
      <c r="D23" s="10">
        <f>IF('KWh (Monthly) ENTRY LI'!D$5=0,0,C23+'KWh (Monthly) ENTRY LI'!D23)</f>
        <v>0</v>
      </c>
      <c r="E23" s="48">
        <f>IF('KWh (Monthly) ENTRY LI'!E$5=0,0,D23+'KWh (Monthly) ENTRY LI'!E23)</f>
        <v>0</v>
      </c>
      <c r="F23" s="48">
        <f>IF('KWh (Monthly) ENTRY LI'!F$5=0,0,E23+'KWh (Monthly) ENTRY LI'!F23)</f>
        <v>0</v>
      </c>
      <c r="G23" s="48">
        <f>IF('KWh (Monthly) ENTRY LI'!G$5=0,0,F23+'KWh (Monthly) ENTRY LI'!G23)</f>
        <v>0</v>
      </c>
      <c r="H23" s="48">
        <f>IF('KWh (Monthly) ENTRY LI'!H$5=0,0,G23+'KWh (Monthly) ENTRY LI'!H23)</f>
        <v>0</v>
      </c>
      <c r="I23" s="48">
        <f>IF('KWh (Monthly) ENTRY LI'!I$5=0,0,H23+'KWh (Monthly) ENTRY LI'!I23)</f>
        <v>0</v>
      </c>
      <c r="J23" s="48">
        <f>IF('KWh (Monthly) ENTRY LI'!J$5=0,0,I23+'KWh (Monthly) ENTRY LI'!J23)</f>
        <v>0</v>
      </c>
      <c r="K23" s="48">
        <f>IF('KWh (Monthly) ENTRY LI'!K$5=0,0,J23+'KWh (Monthly) ENTRY LI'!K23)</f>
        <v>0</v>
      </c>
      <c r="L23" s="48">
        <f>IF('KWh (Monthly) ENTRY LI'!L$5=0,0,K23+'KWh (Monthly) ENTRY LI'!L23)</f>
        <v>0</v>
      </c>
      <c r="M23" s="48">
        <f>IF('KWh (Monthly) ENTRY LI'!M$5=0,0,L23+'KWh (Monthly) ENTRY LI'!M23)</f>
        <v>0</v>
      </c>
      <c r="N23" s="48">
        <f>IF('KWh (Monthly) ENTRY LI'!N$5=0,0,M23+'KWh (Monthly) ENTRY LI'!N23)</f>
        <v>0</v>
      </c>
      <c r="O23" s="48">
        <f>IF('KWh (Monthly) ENTRY LI'!O$5=0,0,N23+'KWh (Monthly) ENTRY LI'!O23)</f>
        <v>0</v>
      </c>
      <c r="P23" s="48">
        <f>IF('KWh (Monthly) ENTRY LI'!P$5=0,0,O23+'KWh (Monthly) ENTRY LI'!P23)</f>
        <v>0</v>
      </c>
      <c r="Q23" s="48">
        <f>IF('KWh (Monthly) ENTRY LI'!Q$5=0,0,P23+'KWh (Monthly) ENTRY LI'!Q23)</f>
        <v>0</v>
      </c>
      <c r="R23" s="48">
        <f>IF('KWh (Monthly) ENTRY LI'!R$5=0,0,Q23+'KWh (Monthly) ENTRY LI'!R23)</f>
        <v>0</v>
      </c>
      <c r="S23" s="48">
        <f>IF('KWh (Monthly) ENTRY LI'!S$5=0,0,R23+'KWh (Monthly) ENTRY LI'!S23)</f>
        <v>0</v>
      </c>
      <c r="T23" s="48">
        <f>IF('KWh (Monthly) ENTRY LI'!T$5=0,0,S23+'KWh (Monthly) ENTRY LI'!T23)</f>
        <v>0</v>
      </c>
      <c r="U23" s="48">
        <f>IF('KWh (Monthly) ENTRY LI'!U$5=0,0,T23+'KWh (Monthly) ENTRY LI'!U23)</f>
        <v>0</v>
      </c>
      <c r="V23" s="48">
        <f>IF('KWh (Monthly) ENTRY LI'!V$5=0,0,U23+'KWh (Monthly) ENTRY LI'!V23)</f>
        <v>0</v>
      </c>
      <c r="W23" s="48">
        <f>IF('KWh (Monthly) ENTRY LI'!W$5=0,0,V23+'KWh (Monthly) ENTRY LI'!W23)</f>
        <v>0</v>
      </c>
      <c r="X23" s="48">
        <f>IF('KWh (Monthly) ENTRY LI'!X$5=0,0,W23+'KWh (Monthly) ENTRY LI'!X23)</f>
        <v>0</v>
      </c>
      <c r="Y23" s="48">
        <f>IF('KWh (Monthly) ENTRY LI'!Y$5=0,0,X23+'KWh (Monthly) ENTRY LI'!Y23)</f>
        <v>0</v>
      </c>
      <c r="Z23" s="48">
        <f>IF('KWh (Monthly) ENTRY LI'!Z$5=0,0,Y23+'KWh (Monthly) ENTRY LI'!Z23)</f>
        <v>0</v>
      </c>
      <c r="AA23" s="48">
        <f>IF('KWh (Monthly) ENTRY LI'!AA$5=0,0,Z23+'KWh (Monthly) ENTRY LI'!AA23)</f>
        <v>0</v>
      </c>
      <c r="AB23" s="48">
        <f>IF('KWh (Monthly) ENTRY LI'!AB$5=0,0,AA23+'KWh (Monthly) ENTRY LI'!AB23)</f>
        <v>0</v>
      </c>
      <c r="AC23" s="48">
        <f>IF('KWh (Monthly) ENTRY LI'!AC$5=0,0,AB23+'KWh (Monthly) ENTRY LI'!AC23)</f>
        <v>0</v>
      </c>
      <c r="AD23" s="48">
        <f>IF('KWh (Monthly) ENTRY LI'!AD$5=0,0,AC23+'KWh (Monthly) ENTRY LI'!AD23)</f>
        <v>0</v>
      </c>
      <c r="AE23" s="48">
        <f>IF('KWh (Monthly) ENTRY LI'!AE$5=0,0,AD23+'KWh (Monthly) ENTRY LI'!AE23)</f>
        <v>0</v>
      </c>
      <c r="AF23" s="48">
        <f>IF('KWh (Monthly) ENTRY LI'!AF$5=0,0,AE23+'KWh (Monthly) ENTRY LI'!AF23)</f>
        <v>0</v>
      </c>
      <c r="AG23" s="48">
        <f>IF('KWh (Monthly) ENTRY LI'!AG$5=0,0,AF23+'KWh (Monthly) ENTRY LI'!AG23)</f>
        <v>0</v>
      </c>
      <c r="AH23" s="48">
        <f>IF('KWh (Monthly) ENTRY LI'!AH$5=0,0,AG23+'KWh (Monthly) ENTRY LI'!AH23)</f>
        <v>0</v>
      </c>
      <c r="AI23" s="48">
        <f>IF('KWh (Monthly) ENTRY LI'!AI$5=0,0,AH23+'KWh (Monthly) ENTRY LI'!AI23)</f>
        <v>0</v>
      </c>
      <c r="AJ23" s="48">
        <f>IF('KWh (Monthly) ENTRY LI'!AJ$5=0,0,AI23+'KWh (Monthly) ENTRY LI'!AJ23)</f>
        <v>0</v>
      </c>
      <c r="AK23" s="48">
        <f>IF('KWh (Monthly) ENTRY LI'!AK$5=0,0,AJ23+'KWh (Monthly) ENTRY LI'!AK23)</f>
        <v>0</v>
      </c>
      <c r="AL23" s="48">
        <f>IF('KWh (Monthly) ENTRY LI'!AL$5=0,0,AK23+'KWh (Monthly) ENTRY LI'!AL23)</f>
        <v>0</v>
      </c>
      <c r="AM23" s="48">
        <f>IF('KWh (Monthly) ENTRY LI'!AM$5=0,0,AL23+'KWh (Monthly) ENTRY LI'!AM23)</f>
        <v>0</v>
      </c>
      <c r="AN23" s="48">
        <f>IF('KWh (Monthly) ENTRY LI'!AN$5=0,0,AM23+'KWh (Monthly) ENTRY LI'!AN23)</f>
        <v>0</v>
      </c>
      <c r="AO23" s="105">
        <f>IF('KWh (Monthly) ENTRY LI'!AO$5=0,0,AN23+'KWh (Monthly) ENTRY LI'!AO23)</f>
        <v>0</v>
      </c>
      <c r="AP23" s="105">
        <f>IF('KWh (Monthly) ENTRY LI'!AP$5=0,0,AO23+'KWh (Monthly) ENTRY LI'!AP23)</f>
        <v>0</v>
      </c>
      <c r="AQ23" s="105">
        <f>IF('KWh (Monthly) ENTRY LI'!AQ$5=0,0,AP23+'KWh (Monthly) ENTRY LI'!AQ23)</f>
        <v>0</v>
      </c>
      <c r="AR23" s="105">
        <f>IF('KWh (Monthly) ENTRY LI'!AR$5=0,0,AQ23+'KWh (Monthly) ENTRY LI'!AR23)</f>
        <v>0</v>
      </c>
      <c r="AS23" s="105">
        <f>IF('KWh (Monthly) ENTRY LI'!AS$5=0,0,AR23+'KWh (Monthly) ENTRY LI'!AS23)</f>
        <v>0</v>
      </c>
      <c r="AT23" s="105">
        <f>IF('KWh (Monthly) ENTRY LI'!AT$5=0,0,AS23+'KWh (Monthly) ENTRY LI'!AT23)</f>
        <v>0</v>
      </c>
      <c r="AU23" s="105">
        <f>IF('KWh (Monthly) ENTRY LI'!AU$5=0,0,AT23+'KWh (Monthly) ENTRY LI'!AU23)</f>
        <v>0</v>
      </c>
      <c r="AV23" s="105">
        <f>IF('KWh (Monthly) ENTRY LI'!AV$5=0,0,AU23+'KWh (Monthly) ENTRY LI'!AV23)</f>
        <v>0</v>
      </c>
      <c r="AW23" s="105">
        <f>IF('KWh (Monthly) ENTRY LI'!AW$5=0,0,AV23+'KWh (Monthly) ENTRY LI'!AW23)</f>
        <v>0</v>
      </c>
      <c r="AX23" s="105">
        <f>IF('KWh (Monthly) ENTRY LI'!AX$5=0,0,AW23+'KWh (Monthly) ENTRY LI'!AX23)</f>
        <v>0</v>
      </c>
      <c r="AY23" s="105">
        <f>IF('KWh (Monthly) ENTRY LI'!AY$5=0,0,AX23+'KWh (Monthly) ENTRY LI'!AY23)</f>
        <v>0</v>
      </c>
      <c r="AZ23" s="105">
        <f>IF('KWh (Monthly) ENTRY LI'!AZ$5=0,0,AY23+'KWh (Monthly) ENTRY LI'!AZ23)</f>
        <v>0</v>
      </c>
      <c r="BA23" s="105">
        <f>IF('KWh (Monthly) ENTRY LI'!BA$5=0,0,AZ23+'KWh (Monthly) ENTRY LI'!BA23)</f>
        <v>0</v>
      </c>
      <c r="BB23" s="105">
        <f>IF('KWh (Monthly) ENTRY LI'!BB$5=0,0,BA23+'KWh (Monthly) ENTRY LI'!BB23)</f>
        <v>0</v>
      </c>
      <c r="BC23" s="105">
        <f>IF('KWh (Monthly) ENTRY LI'!BC$5=0,0,BB23+'KWh (Monthly) ENTRY LI'!BC23)</f>
        <v>0</v>
      </c>
      <c r="BD23" s="105">
        <f>IF('KWh (Monthly) ENTRY LI'!BD$5=0,0,BC23+'KWh (Monthly) ENTRY LI'!BD23)</f>
        <v>0</v>
      </c>
      <c r="BE23" s="105">
        <f>IF('KWh (Monthly) ENTRY LI'!BE$5=0,0,BD23+'KWh (Monthly) ENTRY LI'!BE23)</f>
        <v>0</v>
      </c>
      <c r="BF23" s="105">
        <f>IF('KWh (Monthly) ENTRY LI'!BF$5=0,0,BE23+'KWh (Monthly) ENTRY LI'!BF23)</f>
        <v>0</v>
      </c>
      <c r="BG23" s="105">
        <f>IF('KWh (Monthly) ENTRY LI'!BG$5=0,0,BF23+'KWh (Monthly) ENTRY LI'!BG23)</f>
        <v>0</v>
      </c>
      <c r="BH23" s="105">
        <f>IF('KWh (Monthly) ENTRY LI'!BH$5=0,0,BG23+'KWh (Monthly) ENTRY LI'!BH23)</f>
        <v>0</v>
      </c>
      <c r="BI23" s="105">
        <f>IF('KWh (Monthly) ENTRY LI'!BI$5=0,0,BH23+'KWh (Monthly) ENTRY LI'!BI23)</f>
        <v>0</v>
      </c>
      <c r="BJ23" s="105">
        <f>IF('KWh (Monthly) ENTRY LI'!BJ$5=0,0,BI23+'KWh (Monthly) ENTRY LI'!BJ23)</f>
        <v>0</v>
      </c>
      <c r="BK23" s="105">
        <f>IF('KWh (Monthly) ENTRY LI'!BK$5=0,0,BJ23+'KWh (Monthly) ENTRY LI'!BK23)</f>
        <v>0</v>
      </c>
      <c r="BL23" s="105">
        <f>IF('KWh (Monthly) ENTRY LI'!BL$5=0,0,BK23+'KWh (Monthly) ENTRY LI'!BL23)</f>
        <v>0</v>
      </c>
      <c r="BM23" s="105">
        <f>IF('KWh (Monthly) ENTRY LI'!BM$5=0,0,BL23+'KWh (Monthly) ENTRY LI'!BM23)</f>
        <v>0</v>
      </c>
      <c r="BN23" s="105">
        <f>IF('KWh (Monthly) ENTRY LI'!BN$5=0,0,BM23+'KWh (Monthly) ENTRY LI'!BN23)</f>
        <v>0</v>
      </c>
      <c r="BO23" s="105">
        <f>IF('KWh (Monthly) ENTRY LI'!BO$5=0,0,BN23+'KWh (Monthly) ENTRY LI'!BO23)</f>
        <v>0</v>
      </c>
      <c r="BP23" s="105">
        <f>IF('KWh (Monthly) ENTRY LI'!BP$5=0,0,BO23+'KWh (Monthly) ENTRY LI'!BP23)</f>
        <v>0</v>
      </c>
      <c r="BQ23" s="105">
        <f>IF('KWh (Monthly) ENTRY LI'!BQ$5=0,0,BP23+'KWh (Monthly) ENTRY LI'!BQ23)</f>
        <v>0</v>
      </c>
      <c r="BR23" s="105">
        <f>IF('KWh (Monthly) ENTRY LI'!BR$5=0,0,BQ23+'KWh (Monthly) ENTRY LI'!BR23)</f>
        <v>0</v>
      </c>
      <c r="BS23" s="105">
        <f>IF('KWh (Monthly) ENTRY LI'!BS$5=0,0,BR23+'KWh (Monthly) ENTRY LI'!BS23)</f>
        <v>0</v>
      </c>
      <c r="BT23" s="105">
        <f>IF('KWh (Monthly) ENTRY LI'!BT$5=0,0,BS23+'KWh (Monthly) ENTRY LI'!BT23)</f>
        <v>0</v>
      </c>
      <c r="BU23" s="105">
        <f>IF('KWh (Monthly) ENTRY LI'!BU$5=0,0,BT23+'KWh (Monthly) ENTRY LI'!BU23)</f>
        <v>0</v>
      </c>
      <c r="BV23" s="105">
        <f>IF('KWh (Monthly) ENTRY LI'!BV$5=0,0,BU23+'KWh (Monthly) ENTRY LI'!BV23)</f>
        <v>0</v>
      </c>
      <c r="BW23" s="105">
        <f>IF('KWh (Monthly) ENTRY LI'!BW$5=0,0,BV23+'KWh (Monthly) ENTRY LI'!BW23)</f>
        <v>0</v>
      </c>
      <c r="BX23" s="105">
        <f>IF('KWh (Monthly) ENTRY LI'!BX$5=0,0,BW23+'KWh (Monthly) ENTRY LI'!BX23)</f>
        <v>0</v>
      </c>
      <c r="BY23" s="105">
        <f>IF('KWh (Monthly) ENTRY LI'!BY$5=0,0,BX23+'KWh (Monthly) ENTRY LI'!BY23)</f>
        <v>0</v>
      </c>
      <c r="BZ23" s="105">
        <f>IF('KWh (Monthly) ENTRY LI'!BZ$5=0,0,BY23+'KWh (Monthly) ENTRY LI'!BZ23)</f>
        <v>0</v>
      </c>
      <c r="CA23" s="105">
        <f>IF('KWh (Monthly) ENTRY LI'!CA$5=0,0,BZ23+'KWh (Monthly) ENTRY LI'!CA23)</f>
        <v>0</v>
      </c>
      <c r="CB23" s="105">
        <f>IF('KWh (Monthly) ENTRY LI'!CB$5=0,0,CA23+'KWh (Monthly) ENTRY LI'!CB23)</f>
        <v>0</v>
      </c>
      <c r="CC23" s="105">
        <f>IF('KWh (Monthly) ENTRY LI'!CC$5=0,0,CB23+'KWh (Monthly) ENTRY LI'!CC23)</f>
        <v>0</v>
      </c>
      <c r="CD23" s="105">
        <f>IF('KWh (Monthly) ENTRY LI'!CD$5=0,0,CC23+'KWh (Monthly) ENTRY LI'!CD23)</f>
        <v>0</v>
      </c>
      <c r="CE23" s="105">
        <f>IF('KWh (Monthly) ENTRY LI'!CE$5=0,0,CD23+'KWh (Monthly) ENTRY LI'!CE23)</f>
        <v>0</v>
      </c>
      <c r="CF23" s="105">
        <f>IF('KWh (Monthly) ENTRY LI'!CF$5=0,0,CE23+'KWh (Monthly) ENTRY LI'!CF23)</f>
        <v>0</v>
      </c>
      <c r="CG23" s="105">
        <f>IF('KWh (Monthly) ENTRY LI'!CG$5=0,0,CF23+'KWh (Monthly) ENTRY LI'!CG23)</f>
        <v>0</v>
      </c>
      <c r="CH23" s="105">
        <f>IF('KWh (Monthly) ENTRY LI'!CH$5=0,0,CG23+'KWh (Monthly) ENTRY LI'!CH23)</f>
        <v>0</v>
      </c>
      <c r="CI23" s="105">
        <f>IF('KWh (Monthly) ENTRY LI'!CI$5=0,0,CH23+'KWh (Monthly) ENTRY LI'!CI23)</f>
        <v>0</v>
      </c>
      <c r="CJ23" s="105">
        <f>IF('KWh (Monthly) ENTRY LI'!CJ$5=0,0,CI23+'KWh (Monthly) ENTRY LI'!CJ23)</f>
        <v>0</v>
      </c>
    </row>
    <row r="24" spans="1:88" x14ac:dyDescent="0.25">
      <c r="A24" s="228"/>
      <c r="B24" s="45" t="s">
        <v>1</v>
      </c>
      <c r="C24" s="48">
        <f>IF('KWh (Monthly) ENTRY LI'!C$5=0,0,'KWh (Monthly) ENTRY LI'!C24)</f>
        <v>0</v>
      </c>
      <c r="D24" s="48">
        <f>IF('KWh (Monthly) ENTRY LI'!D$5=0,0,C24+'KWh (Monthly) ENTRY LI'!D24)</f>
        <v>0</v>
      </c>
      <c r="E24" s="48">
        <f>IF('KWh (Monthly) ENTRY LI'!E$5=0,0,D24+'KWh (Monthly) ENTRY LI'!E24)</f>
        <v>0</v>
      </c>
      <c r="F24" s="48">
        <f>IF('KWh (Monthly) ENTRY LI'!F$5=0,0,E24+'KWh (Monthly) ENTRY LI'!F24)</f>
        <v>0</v>
      </c>
      <c r="G24" s="48">
        <f>IF('KWh (Monthly) ENTRY LI'!G$5=0,0,F24+'KWh (Monthly) ENTRY LI'!G24)</f>
        <v>0</v>
      </c>
      <c r="H24" s="48">
        <f>IF('KWh (Monthly) ENTRY LI'!H$5=0,0,G24+'KWh (Monthly) ENTRY LI'!H24)</f>
        <v>0</v>
      </c>
      <c r="I24" s="48">
        <f>IF('KWh (Monthly) ENTRY LI'!I$5=0,0,H24+'KWh (Monthly) ENTRY LI'!I24)</f>
        <v>0</v>
      </c>
      <c r="J24" s="48">
        <f>IF('KWh (Monthly) ENTRY LI'!J$5=0,0,I24+'KWh (Monthly) ENTRY LI'!J24)</f>
        <v>0</v>
      </c>
      <c r="K24" s="48">
        <f>IF('KWh (Monthly) ENTRY LI'!K$5=0,0,J24+'KWh (Monthly) ENTRY LI'!K24)</f>
        <v>7225.0651133904103</v>
      </c>
      <c r="L24" s="48">
        <f>IF('KWh (Monthly) ENTRY LI'!L$5=0,0,K24+'KWh (Monthly) ENTRY LI'!L24)</f>
        <v>7225.0651133904103</v>
      </c>
      <c r="M24" s="48">
        <f>IF('KWh (Monthly) ENTRY LI'!M$5=0,0,L24+'KWh (Monthly) ENTRY LI'!M24)</f>
        <v>7225.0651133904103</v>
      </c>
      <c r="N24" s="48">
        <f>IF('KWh (Monthly) ENTRY LI'!N$5=0,0,M24+'KWh (Monthly) ENTRY LI'!N24)</f>
        <v>7225.0651133904103</v>
      </c>
      <c r="O24" s="48">
        <f>IF('KWh (Monthly) ENTRY LI'!O$5=0,0,N24+'KWh (Monthly) ENTRY LI'!O24)</f>
        <v>10749.782351719525</v>
      </c>
      <c r="P24" s="48">
        <f>IF('KWh (Monthly) ENTRY LI'!P$5=0,0,O24+'KWh (Monthly) ENTRY LI'!P24)</f>
        <v>10749.782351719525</v>
      </c>
      <c r="Q24" s="48">
        <f>IF('KWh (Monthly) ENTRY LI'!Q$5=0,0,P24+'KWh (Monthly) ENTRY LI'!Q24)</f>
        <v>13911.93946372563</v>
      </c>
      <c r="R24" s="48">
        <f>IF('KWh (Monthly) ENTRY LI'!R$5=0,0,Q24+'KWh (Monthly) ENTRY LI'!R24)</f>
        <v>13911.93946372563</v>
      </c>
      <c r="S24" s="48">
        <f>IF('KWh (Monthly) ENTRY LI'!S$5=0,0,R24+'KWh (Monthly) ENTRY LI'!S24)</f>
        <v>13911.93946372563</v>
      </c>
      <c r="T24" s="48">
        <f>IF('KWh (Monthly) ENTRY LI'!T$5=0,0,S24+'KWh (Monthly) ENTRY LI'!T24)</f>
        <v>13911.93946372563</v>
      </c>
      <c r="U24" s="48">
        <f>IF('KWh (Monthly) ENTRY LI'!U$5=0,0,T24+'KWh (Monthly) ENTRY LI'!U24)</f>
        <v>0</v>
      </c>
      <c r="V24" s="48">
        <f>IF('KWh (Monthly) ENTRY LI'!V$5=0,0,U24+'KWh (Monthly) ENTRY LI'!V24)</f>
        <v>0</v>
      </c>
      <c r="W24" s="48">
        <f>IF('KWh (Monthly) ENTRY LI'!W$5=0,0,V24+'KWh (Monthly) ENTRY LI'!W24)</f>
        <v>7905.3927800152615</v>
      </c>
      <c r="X24" s="48">
        <f>IF('KWh (Monthly) ENTRY LI'!X$5=0,0,W24+'KWh (Monthly) ENTRY LI'!X24)</f>
        <v>22138.52038757236</v>
      </c>
      <c r="Y24" s="48">
        <f>IF('KWh (Monthly) ENTRY LI'!Y$5=0,0,X24+'KWh (Monthly) ENTRY LI'!Y24)</f>
        <v>24726.361770764561</v>
      </c>
      <c r="Z24" s="48">
        <f>IF('KWh (Monthly) ENTRY LI'!Z$5=0,0,Y24+'KWh (Monthly) ENTRY LI'!Z24)</f>
        <v>36667.478840192853</v>
      </c>
      <c r="AA24" s="48">
        <f>IF('KWh (Monthly) ENTRY LI'!AA$5=0,0,Z24+'KWh (Monthly) ENTRY LI'!AA24)</f>
        <v>36667.478840192853</v>
      </c>
      <c r="AB24" s="48">
        <f>IF('KWh (Monthly) ENTRY LI'!AB$5=0,0,AA24+'KWh (Monthly) ENTRY LI'!AB24)</f>
        <v>36667.478840192853</v>
      </c>
      <c r="AC24" s="48">
        <f>IF('KWh (Monthly) ENTRY LI'!AC$5=0,0,AB24+'KWh (Monthly) ENTRY LI'!AC24)</f>
        <v>36667.478840192853</v>
      </c>
      <c r="AD24" s="48">
        <f>IF('KWh (Monthly) ENTRY LI'!AD$5=0,0,AC24+'KWh (Monthly) ENTRY LI'!AD24)</f>
        <v>36667.478840192853</v>
      </c>
      <c r="AE24" s="48">
        <f>IF('KWh (Monthly) ENTRY LI'!AE$5=0,0,AD24+'KWh (Monthly) ENTRY LI'!AE24)</f>
        <v>40392.461783887324</v>
      </c>
      <c r="AF24" s="48">
        <f>IF('KWh (Monthly) ENTRY LI'!AF$5=0,0,AE24+'KWh (Monthly) ENTRY LI'!AF24)</f>
        <v>40392.461783887324</v>
      </c>
      <c r="AG24" s="48">
        <f>IF('KWh (Monthly) ENTRY LI'!AG$5=0,0,AF24+'KWh (Monthly) ENTRY LI'!AG24)</f>
        <v>40392.461783887324</v>
      </c>
      <c r="AH24" s="48">
        <f>IF('KWh (Monthly) ENTRY LI'!AH$5=0,0,AG24+'KWh (Monthly) ENTRY LI'!AH24)</f>
        <v>46404.113783720735</v>
      </c>
      <c r="AI24" s="48">
        <f>IF('KWh (Monthly) ENTRY LI'!AI$5=0,0,AH24+'KWh (Monthly) ENTRY LI'!AI24)</f>
        <v>46404.113783720735</v>
      </c>
      <c r="AJ24" s="48">
        <f>IF('KWh (Monthly) ENTRY LI'!AJ$5=0,0,AI24+'KWh (Monthly) ENTRY LI'!AJ24)</f>
        <v>46404.113783720735</v>
      </c>
      <c r="AK24" s="48">
        <f>IF('KWh (Monthly) ENTRY LI'!AK$5=0,0,AJ24+'KWh (Monthly) ENTRY LI'!AK24)</f>
        <v>67847.670551354677</v>
      </c>
      <c r="AL24" s="48">
        <f>IF('KWh (Monthly) ENTRY LI'!AL$5=0,0,AK24+'KWh (Monthly) ENTRY LI'!AL24)</f>
        <v>67847.670551354677</v>
      </c>
      <c r="AM24" s="48">
        <f>IF('KWh (Monthly) ENTRY LI'!AM$5=0,0,AL24+'KWh (Monthly) ENTRY LI'!AM24)</f>
        <v>68683.133802041717</v>
      </c>
      <c r="AN24" s="48">
        <f>IF('KWh (Monthly) ENTRY LI'!AN$5=0,0,AM24+'KWh (Monthly) ENTRY LI'!AN24)</f>
        <v>84170.178028204216</v>
      </c>
      <c r="AO24" s="105">
        <f>IF('KWh (Monthly) ENTRY LI'!AO$5=0,0,AN24+'KWh (Monthly) ENTRY LI'!AO24)</f>
        <v>84171.178028204216</v>
      </c>
      <c r="AP24" s="105">
        <f>IF('KWh (Monthly) ENTRY LI'!AP$5=0,0,AO24+'KWh (Monthly) ENTRY LI'!AP24)</f>
        <v>84172.178028204216</v>
      </c>
      <c r="AQ24" s="105">
        <f>IF('KWh (Monthly) ENTRY LI'!AQ$5=0,0,AP24+'KWh (Monthly) ENTRY LI'!AQ24)</f>
        <v>84173.178028204216</v>
      </c>
      <c r="AR24" s="105">
        <f>IF('KWh (Monthly) ENTRY LI'!AR$5=0,0,AQ24+'KWh (Monthly) ENTRY LI'!AR24)</f>
        <v>84174.178028204216</v>
      </c>
      <c r="AS24" s="105">
        <f>IF('KWh (Monthly) ENTRY LI'!AS$5=0,0,AR24+'KWh (Monthly) ENTRY LI'!AS24)</f>
        <v>84175.178028204216</v>
      </c>
      <c r="AT24" s="105">
        <f>IF('KWh (Monthly) ENTRY LI'!AT$5=0,0,AS24+'KWh (Monthly) ENTRY LI'!AT24)</f>
        <v>84176.178028204216</v>
      </c>
      <c r="AU24" s="105">
        <f>IF('KWh (Monthly) ENTRY LI'!AU$5=0,0,AT24+'KWh (Monthly) ENTRY LI'!AU24)</f>
        <v>84177.178028204216</v>
      </c>
      <c r="AV24" s="105">
        <f>IF('KWh (Monthly) ENTRY LI'!AV$5=0,0,AU24+'KWh (Monthly) ENTRY LI'!AV24)</f>
        <v>84178.178028204216</v>
      </c>
      <c r="AW24" s="105">
        <f>IF('KWh (Monthly) ENTRY LI'!AW$5=0,0,AV24+'KWh (Monthly) ENTRY LI'!AW24)</f>
        <v>84179.178028204216</v>
      </c>
      <c r="AX24" s="105">
        <f>IF('KWh (Monthly) ENTRY LI'!AX$5=0,0,AW24+'KWh (Monthly) ENTRY LI'!AX24)</f>
        <v>84180.178028204216</v>
      </c>
      <c r="AY24" s="105">
        <f>IF('KWh (Monthly) ENTRY LI'!AY$5=0,0,AX24+'KWh (Monthly) ENTRY LI'!AY24)</f>
        <v>84181.178028204216</v>
      </c>
      <c r="AZ24" s="105">
        <f>IF('KWh (Monthly) ENTRY LI'!AZ$5=0,0,AY24+'KWh (Monthly) ENTRY LI'!AZ24)</f>
        <v>84182.178028204216</v>
      </c>
      <c r="BA24" s="105">
        <f>IF('KWh (Monthly) ENTRY LI'!BA$5=0,0,AZ24+'KWh (Monthly) ENTRY LI'!BA24)</f>
        <v>84183.178028204216</v>
      </c>
      <c r="BB24" s="105">
        <f>IF('KWh (Monthly) ENTRY LI'!BB$5=0,0,BA24+'KWh (Monthly) ENTRY LI'!BB24)</f>
        <v>84184.178028204216</v>
      </c>
      <c r="BC24" s="105">
        <f>IF('KWh (Monthly) ENTRY LI'!BC$5=0,0,BB24+'KWh (Monthly) ENTRY LI'!BC24)</f>
        <v>84185.178028204216</v>
      </c>
      <c r="BD24" s="105">
        <f>IF('KWh (Monthly) ENTRY LI'!BD$5=0,0,BC24+'KWh (Monthly) ENTRY LI'!BD24)</f>
        <v>0</v>
      </c>
      <c r="BE24" s="105">
        <f>IF('KWh (Monthly) ENTRY LI'!BE$5=0,0,BD24+'KWh (Monthly) ENTRY LI'!BE24)</f>
        <v>0</v>
      </c>
      <c r="BF24" s="105">
        <f>IF('KWh (Monthly) ENTRY LI'!BF$5=0,0,BE24+'KWh (Monthly) ENTRY LI'!BF24)</f>
        <v>0</v>
      </c>
      <c r="BG24" s="105">
        <f>IF('KWh (Monthly) ENTRY LI'!BG$5=0,0,BF24+'KWh (Monthly) ENTRY LI'!BG24)</f>
        <v>0</v>
      </c>
      <c r="BH24" s="105">
        <f>IF('KWh (Monthly) ENTRY LI'!BH$5=0,0,BG24+'KWh (Monthly) ENTRY LI'!BH24)</f>
        <v>0</v>
      </c>
      <c r="BI24" s="105">
        <f>IF('KWh (Monthly) ENTRY LI'!BI$5=0,0,BH24+'KWh (Monthly) ENTRY LI'!BI24)</f>
        <v>0</v>
      </c>
      <c r="BJ24" s="105">
        <f>IF('KWh (Monthly) ENTRY LI'!BJ$5=0,0,BI24+'KWh (Monthly) ENTRY LI'!BJ24)</f>
        <v>0</v>
      </c>
      <c r="BK24" s="105">
        <f>IF('KWh (Monthly) ENTRY LI'!BK$5=0,0,BJ24+'KWh (Monthly) ENTRY LI'!BK24)</f>
        <v>0</v>
      </c>
      <c r="BL24" s="105">
        <f>IF('KWh (Monthly) ENTRY LI'!BL$5=0,0,BK24+'KWh (Monthly) ENTRY LI'!BL24)</f>
        <v>0</v>
      </c>
      <c r="BM24" s="105">
        <f>IF('KWh (Monthly) ENTRY LI'!BM$5=0,0,BL24+'KWh (Monthly) ENTRY LI'!BM24)</f>
        <v>0</v>
      </c>
      <c r="BN24" s="105">
        <f>IF('KWh (Monthly) ENTRY LI'!BN$5=0,0,BM24+'KWh (Monthly) ENTRY LI'!BN24)</f>
        <v>0</v>
      </c>
      <c r="BO24" s="105">
        <f>IF('KWh (Monthly) ENTRY LI'!BO$5=0,0,BN24+'KWh (Monthly) ENTRY LI'!BO24)</f>
        <v>0</v>
      </c>
      <c r="BP24" s="105">
        <f>IF('KWh (Monthly) ENTRY LI'!BP$5=0,0,BO24+'KWh (Monthly) ENTRY LI'!BP24)</f>
        <v>0</v>
      </c>
      <c r="BQ24" s="105">
        <f>IF('KWh (Monthly) ENTRY LI'!BQ$5=0,0,BP24+'KWh (Monthly) ENTRY LI'!BQ24)</f>
        <v>0</v>
      </c>
      <c r="BR24" s="105">
        <f>IF('KWh (Monthly) ENTRY LI'!BR$5=0,0,BQ24+'KWh (Monthly) ENTRY LI'!BR24)</f>
        <v>0</v>
      </c>
      <c r="BS24" s="105">
        <f>IF('KWh (Monthly) ENTRY LI'!BS$5=0,0,BR24+'KWh (Monthly) ENTRY LI'!BS24)</f>
        <v>0</v>
      </c>
      <c r="BT24" s="105">
        <f>IF('KWh (Monthly) ENTRY LI'!BT$5=0,0,BS24+'KWh (Monthly) ENTRY LI'!BT24)</f>
        <v>0</v>
      </c>
      <c r="BU24" s="105">
        <f>IF('KWh (Monthly) ENTRY LI'!BU$5=0,0,BT24+'KWh (Monthly) ENTRY LI'!BU24)</f>
        <v>0</v>
      </c>
      <c r="BV24" s="105">
        <f>IF('KWh (Monthly) ENTRY LI'!BV$5=0,0,BU24+'KWh (Monthly) ENTRY LI'!BV24)</f>
        <v>0</v>
      </c>
      <c r="BW24" s="105">
        <f>IF('KWh (Monthly) ENTRY LI'!BW$5=0,0,BV24+'KWh (Monthly) ENTRY LI'!BW24)</f>
        <v>0</v>
      </c>
      <c r="BX24" s="105">
        <f>IF('KWh (Monthly) ENTRY LI'!BX$5=0,0,BW24+'KWh (Monthly) ENTRY LI'!BX24)</f>
        <v>0</v>
      </c>
      <c r="BY24" s="105">
        <f>IF('KWh (Monthly) ENTRY LI'!BY$5=0,0,BX24+'KWh (Monthly) ENTRY LI'!BY24)</f>
        <v>0</v>
      </c>
      <c r="BZ24" s="105">
        <f>IF('KWh (Monthly) ENTRY LI'!BZ$5=0,0,BY24+'KWh (Monthly) ENTRY LI'!BZ24)</f>
        <v>0</v>
      </c>
      <c r="CA24" s="105">
        <f>IF('KWh (Monthly) ENTRY LI'!CA$5=0,0,BZ24+'KWh (Monthly) ENTRY LI'!CA24)</f>
        <v>0</v>
      </c>
      <c r="CB24" s="105">
        <f>IF('KWh (Monthly) ENTRY LI'!CB$5=0,0,CA24+'KWh (Monthly) ENTRY LI'!CB24)</f>
        <v>0</v>
      </c>
      <c r="CC24" s="105">
        <f>IF('KWh (Monthly) ENTRY LI'!CC$5=0,0,CB24+'KWh (Monthly) ENTRY LI'!CC24)</f>
        <v>0</v>
      </c>
      <c r="CD24" s="105">
        <f>IF('KWh (Monthly) ENTRY LI'!CD$5=0,0,CC24+'KWh (Monthly) ENTRY LI'!CD24)</f>
        <v>0</v>
      </c>
      <c r="CE24" s="105">
        <f>IF('KWh (Monthly) ENTRY LI'!CE$5=0,0,CD24+'KWh (Monthly) ENTRY LI'!CE24)</f>
        <v>0</v>
      </c>
      <c r="CF24" s="105">
        <f>IF('KWh (Monthly) ENTRY LI'!CF$5=0,0,CE24+'KWh (Monthly) ENTRY LI'!CF24)</f>
        <v>0</v>
      </c>
      <c r="CG24" s="105">
        <f>IF('KWh (Monthly) ENTRY LI'!CG$5=0,0,CF24+'KWh (Monthly) ENTRY LI'!CG24)</f>
        <v>0</v>
      </c>
      <c r="CH24" s="105">
        <f>IF('KWh (Monthly) ENTRY LI'!CH$5=0,0,CG24+'KWh (Monthly) ENTRY LI'!CH24)</f>
        <v>0</v>
      </c>
      <c r="CI24" s="105">
        <f>IF('KWh (Monthly) ENTRY LI'!CI$5=0,0,CH24+'KWh (Monthly) ENTRY LI'!CI24)</f>
        <v>0</v>
      </c>
      <c r="CJ24" s="105">
        <f>IF('KWh (Monthly) ENTRY LI'!CJ$5=0,0,CI24+'KWh (Monthly) ENTRY LI'!CJ24)</f>
        <v>0</v>
      </c>
    </row>
    <row r="25" spans="1:88" x14ac:dyDescent="0.25">
      <c r="A25" s="228"/>
      <c r="B25" s="45" t="s">
        <v>2</v>
      </c>
      <c r="C25" s="48">
        <f>IF('KWh (Monthly) ENTRY LI'!C$5=0,0,'KWh (Monthly) ENTRY LI'!C25)</f>
        <v>0</v>
      </c>
      <c r="D25" s="48">
        <f>IF('KWh (Monthly) ENTRY LI'!D$5=0,0,C25+'KWh (Monthly) ENTRY LI'!D25)</f>
        <v>0</v>
      </c>
      <c r="E25" s="48">
        <f>IF('KWh (Monthly) ENTRY LI'!E$5=0,0,D25+'KWh (Monthly) ENTRY LI'!E25)</f>
        <v>0</v>
      </c>
      <c r="F25" s="48">
        <f>IF('KWh (Monthly) ENTRY LI'!F$5=0,0,E25+'KWh (Monthly) ENTRY LI'!F25)</f>
        <v>0</v>
      </c>
      <c r="G25" s="48">
        <f>IF('KWh (Monthly) ENTRY LI'!G$5=0,0,F25+'KWh (Monthly) ENTRY LI'!G25)</f>
        <v>0</v>
      </c>
      <c r="H25" s="48">
        <f>IF('KWh (Monthly) ENTRY LI'!H$5=0,0,G25+'KWh (Monthly) ENTRY LI'!H25)</f>
        <v>0</v>
      </c>
      <c r="I25" s="48">
        <f>IF('KWh (Monthly) ENTRY LI'!I$5=0,0,H25+'KWh (Monthly) ENTRY LI'!I25)</f>
        <v>0</v>
      </c>
      <c r="J25" s="48">
        <f>IF('KWh (Monthly) ENTRY LI'!J$5=0,0,I25+'KWh (Monthly) ENTRY LI'!J25)</f>
        <v>0</v>
      </c>
      <c r="K25" s="48">
        <f>IF('KWh (Monthly) ENTRY LI'!K$5=0,0,J25+'KWh (Monthly) ENTRY LI'!K25)</f>
        <v>0</v>
      </c>
      <c r="L25" s="48">
        <f>IF('KWh (Monthly) ENTRY LI'!L$5=0,0,K25+'KWh (Monthly) ENTRY LI'!L25)</f>
        <v>0</v>
      </c>
      <c r="M25" s="48">
        <f>IF('KWh (Monthly) ENTRY LI'!M$5=0,0,L25+'KWh (Monthly) ENTRY LI'!M25)</f>
        <v>0</v>
      </c>
      <c r="N25" s="48">
        <f>IF('KWh (Monthly) ENTRY LI'!N$5=0,0,M25+'KWh (Monthly) ENTRY LI'!N25)</f>
        <v>0</v>
      </c>
      <c r="O25" s="48">
        <f>IF('KWh (Monthly) ENTRY LI'!O$5=0,0,N25+'KWh (Monthly) ENTRY LI'!O25)</f>
        <v>0</v>
      </c>
      <c r="P25" s="48">
        <f>IF('KWh (Monthly) ENTRY LI'!P$5=0,0,O25+'KWh (Monthly) ENTRY LI'!P25)</f>
        <v>0</v>
      </c>
      <c r="Q25" s="48">
        <f>IF('KWh (Monthly) ENTRY LI'!Q$5=0,0,P25+'KWh (Monthly) ENTRY LI'!Q25)</f>
        <v>0</v>
      </c>
      <c r="R25" s="48">
        <f>IF('KWh (Monthly) ENTRY LI'!R$5=0,0,Q25+'KWh (Monthly) ENTRY LI'!R25)</f>
        <v>0</v>
      </c>
      <c r="S25" s="48">
        <f>IF('KWh (Monthly) ENTRY LI'!S$5=0,0,R25+'KWh (Monthly) ENTRY LI'!S25)</f>
        <v>0</v>
      </c>
      <c r="T25" s="48">
        <f>IF('KWh (Monthly) ENTRY LI'!T$5=0,0,S25+'KWh (Monthly) ENTRY LI'!T25)</f>
        <v>0</v>
      </c>
      <c r="U25" s="48">
        <f>IF('KWh (Monthly) ENTRY LI'!U$5=0,0,T25+'KWh (Monthly) ENTRY LI'!U25)</f>
        <v>0</v>
      </c>
      <c r="V25" s="48">
        <f>IF('KWh (Monthly) ENTRY LI'!V$5=0,0,U25+'KWh (Monthly) ENTRY LI'!V25)</f>
        <v>0</v>
      </c>
      <c r="W25" s="48">
        <f>IF('KWh (Monthly) ENTRY LI'!W$5=0,0,V25+'KWh (Monthly) ENTRY LI'!W25)</f>
        <v>0</v>
      </c>
      <c r="X25" s="48">
        <f>IF('KWh (Monthly) ENTRY LI'!X$5=0,0,W25+'KWh (Monthly) ENTRY LI'!X25)</f>
        <v>0</v>
      </c>
      <c r="Y25" s="48">
        <f>IF('KWh (Monthly) ENTRY LI'!Y$5=0,0,X25+'KWh (Monthly) ENTRY LI'!Y25)</f>
        <v>0</v>
      </c>
      <c r="Z25" s="48">
        <f>IF('KWh (Monthly) ENTRY LI'!Z$5=0,0,Y25+'KWh (Monthly) ENTRY LI'!Z25)</f>
        <v>0</v>
      </c>
      <c r="AA25" s="48">
        <f>IF('KWh (Monthly) ENTRY LI'!AA$5=0,0,Z25+'KWh (Monthly) ENTRY LI'!AA25)</f>
        <v>0</v>
      </c>
      <c r="AB25" s="48">
        <f>IF('KWh (Monthly) ENTRY LI'!AB$5=0,0,AA25+'KWh (Monthly) ENTRY LI'!AB25)</f>
        <v>0</v>
      </c>
      <c r="AC25" s="48">
        <f>IF('KWh (Monthly) ENTRY LI'!AC$5=0,0,AB25+'KWh (Monthly) ENTRY LI'!AC25)</f>
        <v>0</v>
      </c>
      <c r="AD25" s="48">
        <f>IF('KWh (Monthly) ENTRY LI'!AD$5=0,0,AC25+'KWh (Monthly) ENTRY LI'!AD25)</f>
        <v>0</v>
      </c>
      <c r="AE25" s="48">
        <f>IF('KWh (Monthly) ENTRY LI'!AE$5=0,0,AD25+'KWh (Monthly) ENTRY LI'!AE25)</f>
        <v>0</v>
      </c>
      <c r="AF25" s="48">
        <f>IF('KWh (Monthly) ENTRY LI'!AF$5=0,0,AE25+'KWh (Monthly) ENTRY LI'!AF25)</f>
        <v>0</v>
      </c>
      <c r="AG25" s="48">
        <f>IF('KWh (Monthly) ENTRY LI'!AG$5=0,0,AF25+'KWh (Monthly) ENTRY LI'!AG25)</f>
        <v>0</v>
      </c>
      <c r="AH25" s="48">
        <f>IF('KWh (Monthly) ENTRY LI'!AH$5=0,0,AG25+'KWh (Monthly) ENTRY LI'!AH25)</f>
        <v>0</v>
      </c>
      <c r="AI25" s="48">
        <f>IF('KWh (Monthly) ENTRY LI'!AI$5=0,0,AH25+'KWh (Monthly) ENTRY LI'!AI25)</f>
        <v>0</v>
      </c>
      <c r="AJ25" s="48">
        <f>IF('KWh (Monthly) ENTRY LI'!AJ$5=0,0,AI25+'KWh (Monthly) ENTRY LI'!AJ25)</f>
        <v>0</v>
      </c>
      <c r="AK25" s="48">
        <f>IF('KWh (Monthly) ENTRY LI'!AK$5=0,0,AJ25+'KWh (Monthly) ENTRY LI'!AK25)</f>
        <v>0</v>
      </c>
      <c r="AL25" s="48">
        <f>IF('KWh (Monthly) ENTRY LI'!AL$5=0,0,AK25+'KWh (Monthly) ENTRY LI'!AL25)</f>
        <v>0</v>
      </c>
      <c r="AM25" s="48">
        <f>IF('KWh (Monthly) ENTRY LI'!AM$5=0,0,AL25+'KWh (Monthly) ENTRY LI'!AM25)</f>
        <v>0</v>
      </c>
      <c r="AN25" s="48">
        <f>IF('KWh (Monthly) ENTRY LI'!AN$5=0,0,AM25+'KWh (Monthly) ENTRY LI'!AN25)</f>
        <v>0</v>
      </c>
      <c r="AO25" s="105">
        <f>IF('KWh (Monthly) ENTRY LI'!AO$5=0,0,AN25+'KWh (Monthly) ENTRY LI'!AO25)</f>
        <v>0</v>
      </c>
      <c r="AP25" s="105">
        <f>IF('KWh (Monthly) ENTRY LI'!AP$5=0,0,AO25+'KWh (Monthly) ENTRY LI'!AP25)</f>
        <v>0</v>
      </c>
      <c r="AQ25" s="105">
        <f>IF('KWh (Monthly) ENTRY LI'!AQ$5=0,0,AP25+'KWh (Monthly) ENTRY LI'!AQ25)</f>
        <v>0</v>
      </c>
      <c r="AR25" s="105">
        <f>IF('KWh (Monthly) ENTRY LI'!AR$5=0,0,AQ25+'KWh (Monthly) ENTRY LI'!AR25)</f>
        <v>0</v>
      </c>
      <c r="AS25" s="105">
        <f>IF('KWh (Monthly) ENTRY LI'!AS$5=0,0,AR25+'KWh (Monthly) ENTRY LI'!AS25)</f>
        <v>0</v>
      </c>
      <c r="AT25" s="105">
        <f>IF('KWh (Monthly) ENTRY LI'!AT$5=0,0,AS25+'KWh (Monthly) ENTRY LI'!AT25)</f>
        <v>0</v>
      </c>
      <c r="AU25" s="105">
        <f>IF('KWh (Monthly) ENTRY LI'!AU$5=0,0,AT25+'KWh (Monthly) ENTRY LI'!AU25)</f>
        <v>0</v>
      </c>
      <c r="AV25" s="105">
        <f>IF('KWh (Monthly) ENTRY LI'!AV$5=0,0,AU25+'KWh (Monthly) ENTRY LI'!AV25)</f>
        <v>0</v>
      </c>
      <c r="AW25" s="105">
        <f>IF('KWh (Monthly) ENTRY LI'!AW$5=0,0,AV25+'KWh (Monthly) ENTRY LI'!AW25)</f>
        <v>0</v>
      </c>
      <c r="AX25" s="105">
        <f>IF('KWh (Monthly) ENTRY LI'!AX$5=0,0,AW25+'KWh (Monthly) ENTRY LI'!AX25)</f>
        <v>0</v>
      </c>
      <c r="AY25" s="105">
        <f>IF('KWh (Monthly) ENTRY LI'!AY$5=0,0,AX25+'KWh (Monthly) ENTRY LI'!AY25)</f>
        <v>0</v>
      </c>
      <c r="AZ25" s="105">
        <f>IF('KWh (Monthly) ENTRY LI'!AZ$5=0,0,AY25+'KWh (Monthly) ENTRY LI'!AZ25)</f>
        <v>0</v>
      </c>
      <c r="BA25" s="105">
        <f>IF('KWh (Monthly) ENTRY LI'!BA$5=0,0,AZ25+'KWh (Monthly) ENTRY LI'!BA25)</f>
        <v>0</v>
      </c>
      <c r="BB25" s="105">
        <f>IF('KWh (Monthly) ENTRY LI'!BB$5=0,0,BA25+'KWh (Monthly) ENTRY LI'!BB25)</f>
        <v>0</v>
      </c>
      <c r="BC25" s="105">
        <f>IF('KWh (Monthly) ENTRY LI'!BC$5=0,0,BB25+'KWh (Monthly) ENTRY LI'!BC25)</f>
        <v>0</v>
      </c>
      <c r="BD25" s="105">
        <f>IF('KWh (Monthly) ENTRY LI'!BD$5=0,0,BC25+'KWh (Monthly) ENTRY LI'!BD25)</f>
        <v>0</v>
      </c>
      <c r="BE25" s="105">
        <f>IF('KWh (Monthly) ENTRY LI'!BE$5=0,0,BD25+'KWh (Monthly) ENTRY LI'!BE25)</f>
        <v>0</v>
      </c>
      <c r="BF25" s="105">
        <f>IF('KWh (Monthly) ENTRY LI'!BF$5=0,0,BE25+'KWh (Monthly) ENTRY LI'!BF25)</f>
        <v>0</v>
      </c>
      <c r="BG25" s="105">
        <f>IF('KWh (Monthly) ENTRY LI'!BG$5=0,0,BF25+'KWh (Monthly) ENTRY LI'!BG25)</f>
        <v>0</v>
      </c>
      <c r="BH25" s="105">
        <f>IF('KWh (Monthly) ENTRY LI'!BH$5=0,0,BG25+'KWh (Monthly) ENTRY LI'!BH25)</f>
        <v>0</v>
      </c>
      <c r="BI25" s="105">
        <f>IF('KWh (Monthly) ENTRY LI'!BI$5=0,0,BH25+'KWh (Monthly) ENTRY LI'!BI25)</f>
        <v>0</v>
      </c>
      <c r="BJ25" s="105">
        <f>IF('KWh (Monthly) ENTRY LI'!BJ$5=0,0,BI25+'KWh (Monthly) ENTRY LI'!BJ25)</f>
        <v>0</v>
      </c>
      <c r="BK25" s="105">
        <f>IF('KWh (Monthly) ENTRY LI'!BK$5=0,0,BJ25+'KWh (Monthly) ENTRY LI'!BK25)</f>
        <v>0</v>
      </c>
      <c r="BL25" s="105">
        <f>IF('KWh (Monthly) ENTRY LI'!BL$5=0,0,BK25+'KWh (Monthly) ENTRY LI'!BL25)</f>
        <v>0</v>
      </c>
      <c r="BM25" s="105">
        <f>IF('KWh (Monthly) ENTRY LI'!BM$5=0,0,BL25+'KWh (Monthly) ENTRY LI'!BM25)</f>
        <v>0</v>
      </c>
      <c r="BN25" s="105">
        <f>IF('KWh (Monthly) ENTRY LI'!BN$5=0,0,BM25+'KWh (Monthly) ENTRY LI'!BN25)</f>
        <v>0</v>
      </c>
      <c r="BO25" s="105">
        <f>IF('KWh (Monthly) ENTRY LI'!BO$5=0,0,BN25+'KWh (Monthly) ENTRY LI'!BO25)</f>
        <v>0</v>
      </c>
      <c r="BP25" s="105">
        <f>IF('KWh (Monthly) ENTRY LI'!BP$5=0,0,BO25+'KWh (Monthly) ENTRY LI'!BP25)</f>
        <v>0</v>
      </c>
      <c r="BQ25" s="105">
        <f>IF('KWh (Monthly) ENTRY LI'!BQ$5=0,0,BP25+'KWh (Monthly) ENTRY LI'!BQ25)</f>
        <v>0</v>
      </c>
      <c r="BR25" s="105">
        <f>IF('KWh (Monthly) ENTRY LI'!BR$5=0,0,BQ25+'KWh (Monthly) ENTRY LI'!BR25)</f>
        <v>0</v>
      </c>
      <c r="BS25" s="105">
        <f>IF('KWh (Monthly) ENTRY LI'!BS$5=0,0,BR25+'KWh (Monthly) ENTRY LI'!BS25)</f>
        <v>0</v>
      </c>
      <c r="BT25" s="105">
        <f>IF('KWh (Monthly) ENTRY LI'!BT$5=0,0,BS25+'KWh (Monthly) ENTRY LI'!BT25)</f>
        <v>0</v>
      </c>
      <c r="BU25" s="105">
        <f>IF('KWh (Monthly) ENTRY LI'!BU$5=0,0,BT25+'KWh (Monthly) ENTRY LI'!BU25)</f>
        <v>0</v>
      </c>
      <c r="BV25" s="105">
        <f>IF('KWh (Monthly) ENTRY LI'!BV$5=0,0,BU25+'KWh (Monthly) ENTRY LI'!BV25)</f>
        <v>0</v>
      </c>
      <c r="BW25" s="105">
        <f>IF('KWh (Monthly) ENTRY LI'!BW$5=0,0,BV25+'KWh (Monthly) ENTRY LI'!BW25)</f>
        <v>0</v>
      </c>
      <c r="BX25" s="105">
        <f>IF('KWh (Monthly) ENTRY LI'!BX$5=0,0,BW25+'KWh (Monthly) ENTRY LI'!BX25)</f>
        <v>0</v>
      </c>
      <c r="BY25" s="105">
        <f>IF('KWh (Monthly) ENTRY LI'!BY$5=0,0,BX25+'KWh (Monthly) ENTRY LI'!BY25)</f>
        <v>0</v>
      </c>
      <c r="BZ25" s="105">
        <f>IF('KWh (Monthly) ENTRY LI'!BZ$5=0,0,BY25+'KWh (Monthly) ENTRY LI'!BZ25)</f>
        <v>0</v>
      </c>
      <c r="CA25" s="105">
        <f>IF('KWh (Monthly) ENTRY LI'!CA$5=0,0,BZ25+'KWh (Monthly) ENTRY LI'!CA25)</f>
        <v>0</v>
      </c>
      <c r="CB25" s="105">
        <f>IF('KWh (Monthly) ENTRY LI'!CB$5=0,0,CA25+'KWh (Monthly) ENTRY LI'!CB25)</f>
        <v>0</v>
      </c>
      <c r="CC25" s="105">
        <f>IF('KWh (Monthly) ENTRY LI'!CC$5=0,0,CB25+'KWh (Monthly) ENTRY LI'!CC25)</f>
        <v>0</v>
      </c>
      <c r="CD25" s="105">
        <f>IF('KWh (Monthly) ENTRY LI'!CD$5=0,0,CC25+'KWh (Monthly) ENTRY LI'!CD25)</f>
        <v>0</v>
      </c>
      <c r="CE25" s="105">
        <f>IF('KWh (Monthly) ENTRY LI'!CE$5=0,0,CD25+'KWh (Monthly) ENTRY LI'!CE25)</f>
        <v>0</v>
      </c>
      <c r="CF25" s="105">
        <f>IF('KWh (Monthly) ENTRY LI'!CF$5=0,0,CE25+'KWh (Monthly) ENTRY LI'!CF25)</f>
        <v>0</v>
      </c>
      <c r="CG25" s="105">
        <f>IF('KWh (Monthly) ENTRY LI'!CG$5=0,0,CF25+'KWh (Monthly) ENTRY LI'!CG25)</f>
        <v>0</v>
      </c>
      <c r="CH25" s="105">
        <f>IF('KWh (Monthly) ENTRY LI'!CH$5=0,0,CG25+'KWh (Monthly) ENTRY LI'!CH25)</f>
        <v>0</v>
      </c>
      <c r="CI25" s="105">
        <f>IF('KWh (Monthly) ENTRY LI'!CI$5=0,0,CH25+'KWh (Monthly) ENTRY LI'!CI25)</f>
        <v>0</v>
      </c>
      <c r="CJ25" s="105">
        <f>IF('KWh (Monthly) ENTRY LI'!CJ$5=0,0,CI25+'KWh (Monthly) ENTRY LI'!CJ25)</f>
        <v>0</v>
      </c>
    </row>
    <row r="26" spans="1:88" x14ac:dyDescent="0.25">
      <c r="A26" s="228"/>
      <c r="B26" s="45" t="s">
        <v>3</v>
      </c>
      <c r="C26" s="48">
        <f>IF('KWh (Monthly) ENTRY LI'!C$5=0,0,'KWh (Monthly) ENTRY LI'!C26)</f>
        <v>0</v>
      </c>
      <c r="D26" s="48">
        <f>IF('KWh (Monthly) ENTRY LI'!D$5=0,0,C26+'KWh (Monthly) ENTRY LI'!D26)</f>
        <v>0</v>
      </c>
      <c r="E26" s="48">
        <f>IF('KWh (Monthly) ENTRY LI'!E$5=0,0,D26+'KWh (Monthly) ENTRY LI'!E26)</f>
        <v>0</v>
      </c>
      <c r="F26" s="48">
        <f>IF('KWh (Monthly) ENTRY LI'!F$5=0,0,E26+'KWh (Monthly) ENTRY LI'!F26)</f>
        <v>0</v>
      </c>
      <c r="G26" s="48">
        <f>IF('KWh (Monthly) ENTRY LI'!G$5=0,0,F26+'KWh (Monthly) ENTRY LI'!G26)</f>
        <v>0</v>
      </c>
      <c r="H26" s="48">
        <f>IF('KWh (Monthly) ENTRY LI'!H$5=0,0,G26+'KWh (Monthly) ENTRY LI'!H26)</f>
        <v>0</v>
      </c>
      <c r="I26" s="48">
        <f>IF('KWh (Monthly) ENTRY LI'!I$5=0,0,H26+'KWh (Monthly) ENTRY LI'!I26)</f>
        <v>0</v>
      </c>
      <c r="J26" s="48">
        <f>IF('KWh (Monthly) ENTRY LI'!J$5=0,0,I26+'KWh (Monthly) ENTRY LI'!J26)</f>
        <v>354365.34670051694</v>
      </c>
      <c r="K26" s="48">
        <f>IF('KWh (Monthly) ENTRY LI'!K$5=0,0,J26+'KWh (Monthly) ENTRY LI'!K26)</f>
        <v>459853.58237120649</v>
      </c>
      <c r="L26" s="48">
        <f>IF('KWh (Monthly) ENTRY LI'!L$5=0,0,K26+'KWh (Monthly) ENTRY LI'!L26)</f>
        <v>723284.93970888085</v>
      </c>
      <c r="M26" s="48">
        <f>IF('KWh (Monthly) ENTRY LI'!M$5=0,0,L26+'KWh (Monthly) ENTRY LI'!M26)</f>
        <v>858039.43081656378</v>
      </c>
      <c r="N26" s="48">
        <f>IF('KWh (Monthly) ENTRY LI'!N$5=0,0,M26+'KWh (Monthly) ENTRY LI'!N26)</f>
        <v>918422.52462611475</v>
      </c>
      <c r="O26" s="48">
        <f>IF('KWh (Monthly) ENTRY LI'!O$5=0,0,N26+'KWh (Monthly) ENTRY LI'!O26)</f>
        <v>1106813.870803958</v>
      </c>
      <c r="P26" s="48">
        <f>IF('KWh (Monthly) ENTRY LI'!P$5=0,0,O26+'KWh (Monthly) ENTRY LI'!P26)</f>
        <v>1125058.0142099832</v>
      </c>
      <c r="Q26" s="48">
        <f>IF('KWh (Monthly) ENTRY LI'!Q$5=0,0,P26+'KWh (Monthly) ENTRY LI'!Q26)</f>
        <v>1190736.0568556462</v>
      </c>
      <c r="R26" s="48">
        <f>IF('KWh (Monthly) ENTRY LI'!R$5=0,0,Q26+'KWh (Monthly) ENTRY LI'!R26)</f>
        <v>1292246.9255949147</v>
      </c>
      <c r="S26" s="48">
        <f>IF('KWh (Monthly) ENTRY LI'!S$5=0,0,R26+'KWh (Monthly) ENTRY LI'!S26)</f>
        <v>1499654.9351794694</v>
      </c>
      <c r="T26" s="48">
        <f>IF('KWh (Monthly) ENTRY LI'!T$5=0,0,S26+'KWh (Monthly) ENTRY LI'!T26)</f>
        <v>1523226.9078648007</v>
      </c>
      <c r="U26" s="48">
        <f>IF('KWh (Monthly) ENTRY LI'!U$5=0,0,T26+'KWh (Monthly) ENTRY LI'!U26)</f>
        <v>0</v>
      </c>
      <c r="V26" s="48">
        <f>IF('KWh (Monthly) ENTRY LI'!V$5=0,0,U26+'KWh (Monthly) ENTRY LI'!V26)</f>
        <v>390645.9996154363</v>
      </c>
      <c r="W26" s="48">
        <f>IF('KWh (Monthly) ENTRY LI'!W$5=0,0,V26+'KWh (Monthly) ENTRY LI'!W26)</f>
        <v>1033958.7676399135</v>
      </c>
      <c r="X26" s="48">
        <f>IF('KWh (Monthly) ENTRY LI'!X$5=0,0,W26+'KWh (Monthly) ENTRY LI'!X26)</f>
        <v>1458169.8143791729</v>
      </c>
      <c r="Y26" s="48">
        <f>IF('KWh (Monthly) ENTRY LI'!Y$5=0,0,X26+'KWh (Monthly) ENTRY LI'!Y26)</f>
        <v>1996809.2632455556</v>
      </c>
      <c r="Z26" s="48">
        <f>IF('KWh (Monthly) ENTRY LI'!Z$5=0,0,Y26+'KWh (Monthly) ENTRY LI'!Z26)</f>
        <v>2050501.6255005207</v>
      </c>
      <c r="AA26" s="48">
        <f>IF('KWh (Monthly) ENTRY LI'!AA$5=0,0,Z26+'KWh (Monthly) ENTRY LI'!AA26)</f>
        <v>2064034.1297488133</v>
      </c>
      <c r="AB26" s="48">
        <f>IF('KWh (Monthly) ENTRY LI'!AB$5=0,0,AA26+'KWh (Monthly) ENTRY LI'!AB26)</f>
        <v>2610375.5695310715</v>
      </c>
      <c r="AC26" s="48">
        <f>IF('KWh (Monthly) ENTRY LI'!AC$5=0,0,AB26+'KWh (Monthly) ENTRY LI'!AC26)</f>
        <v>2610375.5695310715</v>
      </c>
      <c r="AD26" s="48">
        <f>IF('KWh (Monthly) ENTRY LI'!AD$5=0,0,AC26+'KWh (Monthly) ENTRY LI'!AD26)</f>
        <v>2617186.0594898891</v>
      </c>
      <c r="AE26" s="48">
        <f>IF('KWh (Monthly) ENTRY LI'!AE$5=0,0,AD26+'KWh (Monthly) ENTRY LI'!AE26)</f>
        <v>2668976.3329644487</v>
      </c>
      <c r="AF26" s="48">
        <f>IF('KWh (Monthly) ENTRY LI'!AF$5=0,0,AE26+'KWh (Monthly) ENTRY LI'!AF26)</f>
        <v>2705943.5879543643</v>
      </c>
      <c r="AG26" s="48">
        <f>IF('KWh (Monthly) ENTRY LI'!AG$5=0,0,AF26+'KWh (Monthly) ENTRY LI'!AG26)</f>
        <v>2714064.6000836021</v>
      </c>
      <c r="AH26" s="48">
        <f>IF('KWh (Monthly) ENTRY LI'!AH$5=0,0,AG26+'KWh (Monthly) ENTRY LI'!AH26)</f>
        <v>2745961.4622340216</v>
      </c>
      <c r="AI26" s="48">
        <f>IF('KWh (Monthly) ENTRY LI'!AI$5=0,0,AH26+'KWh (Monthly) ENTRY LI'!AI26)</f>
        <v>2811117.6869387543</v>
      </c>
      <c r="AJ26" s="48">
        <f>IF('KWh (Monthly) ENTRY LI'!AJ$5=0,0,AI26+'KWh (Monthly) ENTRY LI'!AJ26)</f>
        <v>2827166.8887182144</v>
      </c>
      <c r="AK26" s="48">
        <f>IF('KWh (Monthly) ENTRY LI'!AK$5=0,0,AJ26+'KWh (Monthly) ENTRY LI'!AK26)</f>
        <v>3040323.4203400598</v>
      </c>
      <c r="AL26" s="48">
        <f>IF('KWh (Monthly) ENTRY LI'!AL$5=0,0,AK26+'KWh (Monthly) ENTRY LI'!AL26)</f>
        <v>3078380.876859155</v>
      </c>
      <c r="AM26" s="48">
        <f>IF('KWh (Monthly) ENTRY LI'!AM$5=0,0,AL26+'KWh (Monthly) ENTRY LI'!AM26)</f>
        <v>3131040.5282064923</v>
      </c>
      <c r="AN26" s="48">
        <f>IF('KWh (Monthly) ENTRY LI'!AN$5=0,0,AM26+'KWh (Monthly) ENTRY LI'!AN26)</f>
        <v>3200224.8983337134</v>
      </c>
      <c r="AO26" s="105">
        <f>IF('KWh (Monthly) ENTRY LI'!AO$5=0,0,AN26+'KWh (Monthly) ENTRY LI'!AO26)</f>
        <v>3200224.8983337134</v>
      </c>
      <c r="AP26" s="105">
        <f>IF('KWh (Monthly) ENTRY LI'!AP$5=0,0,AO26+'KWh (Monthly) ENTRY LI'!AP26)</f>
        <v>3200224.8983337134</v>
      </c>
      <c r="AQ26" s="105">
        <f>IF('KWh (Monthly) ENTRY LI'!AQ$5=0,0,AP26+'KWh (Monthly) ENTRY LI'!AQ26)</f>
        <v>3200224.8983337134</v>
      </c>
      <c r="AR26" s="105">
        <f>IF('KWh (Monthly) ENTRY LI'!AR$5=0,0,AQ26+'KWh (Monthly) ENTRY LI'!AR26)</f>
        <v>3200224.8983337134</v>
      </c>
      <c r="AS26" s="105">
        <f>IF('KWh (Monthly) ENTRY LI'!AS$5=0,0,AR26+'KWh (Monthly) ENTRY LI'!AS26)</f>
        <v>3200224.8983337134</v>
      </c>
      <c r="AT26" s="105">
        <f>IF('KWh (Monthly) ENTRY LI'!AT$5=0,0,AS26+'KWh (Monthly) ENTRY LI'!AT26)</f>
        <v>3200224.8983337134</v>
      </c>
      <c r="AU26" s="105">
        <f>IF('KWh (Monthly) ENTRY LI'!AU$5=0,0,AT26+'KWh (Monthly) ENTRY LI'!AU26)</f>
        <v>3200224.8983337134</v>
      </c>
      <c r="AV26" s="105">
        <f>IF('KWh (Monthly) ENTRY LI'!AV$5=0,0,AU26+'KWh (Monthly) ENTRY LI'!AV26)</f>
        <v>3200224.8983337134</v>
      </c>
      <c r="AW26" s="105">
        <f>IF('KWh (Monthly) ENTRY LI'!AW$5=0,0,AV26+'KWh (Monthly) ENTRY LI'!AW26)</f>
        <v>3200224.8983337134</v>
      </c>
      <c r="AX26" s="105">
        <f>IF('KWh (Monthly) ENTRY LI'!AX$5=0,0,AW26+'KWh (Monthly) ENTRY LI'!AX26)</f>
        <v>3200224.8983337134</v>
      </c>
      <c r="AY26" s="105">
        <f>IF('KWh (Monthly) ENTRY LI'!AY$5=0,0,AX26+'KWh (Monthly) ENTRY LI'!AY26)</f>
        <v>3200224.8983337134</v>
      </c>
      <c r="AZ26" s="105">
        <f>IF('KWh (Monthly) ENTRY LI'!AZ$5=0,0,AY26+'KWh (Monthly) ENTRY LI'!AZ26)</f>
        <v>3200224.8983337134</v>
      </c>
      <c r="BA26" s="105">
        <f>IF('KWh (Monthly) ENTRY LI'!BA$5=0,0,AZ26+'KWh (Monthly) ENTRY LI'!BA26)</f>
        <v>3200224.8983337134</v>
      </c>
      <c r="BB26" s="105">
        <f>IF('KWh (Monthly) ENTRY LI'!BB$5=0,0,BA26+'KWh (Monthly) ENTRY LI'!BB26)</f>
        <v>3200224.8983337134</v>
      </c>
      <c r="BC26" s="105">
        <f>IF('KWh (Monthly) ENTRY LI'!BC$5=0,0,BB26+'KWh (Monthly) ENTRY LI'!BC26)</f>
        <v>3200224.8983337134</v>
      </c>
      <c r="BD26" s="105">
        <f>IF('KWh (Monthly) ENTRY LI'!BD$5=0,0,BC26+'KWh (Monthly) ENTRY LI'!BD26)</f>
        <v>0</v>
      </c>
      <c r="BE26" s="105">
        <f>IF('KWh (Monthly) ENTRY LI'!BE$5=0,0,BD26+'KWh (Monthly) ENTRY LI'!BE26)</f>
        <v>0</v>
      </c>
      <c r="BF26" s="105">
        <f>IF('KWh (Monthly) ENTRY LI'!BF$5=0,0,BE26+'KWh (Monthly) ENTRY LI'!BF26)</f>
        <v>0</v>
      </c>
      <c r="BG26" s="105">
        <f>IF('KWh (Monthly) ENTRY LI'!BG$5=0,0,BF26+'KWh (Monthly) ENTRY LI'!BG26)</f>
        <v>0</v>
      </c>
      <c r="BH26" s="105">
        <f>IF('KWh (Monthly) ENTRY LI'!BH$5=0,0,BG26+'KWh (Monthly) ENTRY LI'!BH26)</f>
        <v>0</v>
      </c>
      <c r="BI26" s="105">
        <f>IF('KWh (Monthly) ENTRY LI'!BI$5=0,0,BH26+'KWh (Monthly) ENTRY LI'!BI26)</f>
        <v>0</v>
      </c>
      <c r="BJ26" s="105">
        <f>IF('KWh (Monthly) ENTRY LI'!BJ$5=0,0,BI26+'KWh (Monthly) ENTRY LI'!BJ26)</f>
        <v>0</v>
      </c>
      <c r="BK26" s="105">
        <f>IF('KWh (Monthly) ENTRY LI'!BK$5=0,0,BJ26+'KWh (Monthly) ENTRY LI'!BK26)</f>
        <v>0</v>
      </c>
      <c r="BL26" s="105">
        <f>IF('KWh (Monthly) ENTRY LI'!BL$5=0,0,BK26+'KWh (Monthly) ENTRY LI'!BL26)</f>
        <v>0</v>
      </c>
      <c r="BM26" s="105">
        <f>IF('KWh (Monthly) ENTRY LI'!BM$5=0,0,BL26+'KWh (Monthly) ENTRY LI'!BM26)</f>
        <v>0</v>
      </c>
      <c r="BN26" s="105">
        <f>IF('KWh (Monthly) ENTRY LI'!BN$5=0,0,BM26+'KWh (Monthly) ENTRY LI'!BN26)</f>
        <v>0</v>
      </c>
      <c r="BO26" s="105">
        <f>IF('KWh (Monthly) ENTRY LI'!BO$5=0,0,BN26+'KWh (Monthly) ENTRY LI'!BO26)</f>
        <v>0</v>
      </c>
      <c r="BP26" s="105">
        <f>IF('KWh (Monthly) ENTRY LI'!BP$5=0,0,BO26+'KWh (Monthly) ENTRY LI'!BP26)</f>
        <v>0</v>
      </c>
      <c r="BQ26" s="105">
        <f>IF('KWh (Monthly) ENTRY LI'!BQ$5=0,0,BP26+'KWh (Monthly) ENTRY LI'!BQ26)</f>
        <v>0</v>
      </c>
      <c r="BR26" s="105">
        <f>IF('KWh (Monthly) ENTRY LI'!BR$5=0,0,BQ26+'KWh (Monthly) ENTRY LI'!BR26)</f>
        <v>0</v>
      </c>
      <c r="BS26" s="105">
        <f>IF('KWh (Monthly) ENTRY LI'!BS$5=0,0,BR26+'KWh (Monthly) ENTRY LI'!BS26)</f>
        <v>0</v>
      </c>
      <c r="BT26" s="105">
        <f>IF('KWh (Monthly) ENTRY LI'!BT$5=0,0,BS26+'KWh (Monthly) ENTRY LI'!BT26)</f>
        <v>0</v>
      </c>
      <c r="BU26" s="105">
        <f>IF('KWh (Monthly) ENTRY LI'!BU$5=0,0,BT26+'KWh (Monthly) ENTRY LI'!BU26)</f>
        <v>0</v>
      </c>
      <c r="BV26" s="105">
        <f>IF('KWh (Monthly) ENTRY LI'!BV$5=0,0,BU26+'KWh (Monthly) ENTRY LI'!BV26)</f>
        <v>0</v>
      </c>
      <c r="BW26" s="105">
        <f>IF('KWh (Monthly) ENTRY LI'!BW$5=0,0,BV26+'KWh (Monthly) ENTRY LI'!BW26)</f>
        <v>0</v>
      </c>
      <c r="BX26" s="105">
        <f>IF('KWh (Monthly) ENTRY LI'!BX$5=0,0,BW26+'KWh (Monthly) ENTRY LI'!BX26)</f>
        <v>0</v>
      </c>
      <c r="BY26" s="105">
        <f>IF('KWh (Monthly) ENTRY LI'!BY$5=0,0,BX26+'KWh (Monthly) ENTRY LI'!BY26)</f>
        <v>0</v>
      </c>
      <c r="BZ26" s="105">
        <f>IF('KWh (Monthly) ENTRY LI'!BZ$5=0,0,BY26+'KWh (Monthly) ENTRY LI'!BZ26)</f>
        <v>0</v>
      </c>
      <c r="CA26" s="105">
        <f>IF('KWh (Monthly) ENTRY LI'!CA$5=0,0,BZ26+'KWh (Monthly) ENTRY LI'!CA26)</f>
        <v>0</v>
      </c>
      <c r="CB26" s="105">
        <f>IF('KWh (Monthly) ENTRY LI'!CB$5=0,0,CA26+'KWh (Monthly) ENTRY LI'!CB26)</f>
        <v>0</v>
      </c>
      <c r="CC26" s="105">
        <f>IF('KWh (Monthly) ENTRY LI'!CC$5=0,0,CB26+'KWh (Monthly) ENTRY LI'!CC26)</f>
        <v>0</v>
      </c>
      <c r="CD26" s="105">
        <f>IF('KWh (Monthly) ENTRY LI'!CD$5=0,0,CC26+'KWh (Monthly) ENTRY LI'!CD26)</f>
        <v>0</v>
      </c>
      <c r="CE26" s="105">
        <f>IF('KWh (Monthly) ENTRY LI'!CE$5=0,0,CD26+'KWh (Monthly) ENTRY LI'!CE26)</f>
        <v>0</v>
      </c>
      <c r="CF26" s="105">
        <f>IF('KWh (Monthly) ENTRY LI'!CF$5=0,0,CE26+'KWh (Monthly) ENTRY LI'!CF26)</f>
        <v>0</v>
      </c>
      <c r="CG26" s="105">
        <f>IF('KWh (Monthly) ENTRY LI'!CG$5=0,0,CF26+'KWh (Monthly) ENTRY LI'!CG26)</f>
        <v>0</v>
      </c>
      <c r="CH26" s="105">
        <f>IF('KWh (Monthly) ENTRY LI'!CH$5=0,0,CG26+'KWh (Monthly) ENTRY LI'!CH26)</f>
        <v>0</v>
      </c>
      <c r="CI26" s="105">
        <f>IF('KWh (Monthly) ENTRY LI'!CI$5=0,0,CH26+'KWh (Monthly) ENTRY LI'!CI26)</f>
        <v>0</v>
      </c>
      <c r="CJ26" s="105">
        <f>IF('KWh (Monthly) ENTRY LI'!CJ$5=0,0,CI26+'KWh (Monthly) ENTRY LI'!CJ26)</f>
        <v>0</v>
      </c>
    </row>
    <row r="27" spans="1:88" x14ac:dyDescent="0.25">
      <c r="A27" s="228"/>
      <c r="B27" s="45" t="s">
        <v>13</v>
      </c>
      <c r="C27" s="48">
        <f>IF('KWh (Monthly) ENTRY LI'!C$5=0,0,'KWh (Monthly) ENTRY LI'!C27)</f>
        <v>0</v>
      </c>
      <c r="D27" s="48">
        <f>IF('KWh (Monthly) ENTRY LI'!D$5=0,0,C27+'KWh (Monthly) ENTRY LI'!D27)</f>
        <v>0</v>
      </c>
      <c r="E27" s="48">
        <f>IF('KWh (Monthly) ENTRY LI'!E$5=0,0,D27+'KWh (Monthly) ENTRY LI'!E27)</f>
        <v>0</v>
      </c>
      <c r="F27" s="48">
        <f>IF('KWh (Monthly) ENTRY LI'!F$5=0,0,E27+'KWh (Monthly) ENTRY LI'!F27)</f>
        <v>0</v>
      </c>
      <c r="G27" s="48">
        <f>IF('KWh (Monthly) ENTRY LI'!G$5=0,0,F27+'KWh (Monthly) ENTRY LI'!G27)</f>
        <v>0</v>
      </c>
      <c r="H27" s="48">
        <f>IF('KWh (Monthly) ENTRY LI'!H$5=0,0,G27+'KWh (Monthly) ENTRY LI'!H27)</f>
        <v>0</v>
      </c>
      <c r="I27" s="48">
        <f>IF('KWh (Monthly) ENTRY LI'!I$5=0,0,H27+'KWh (Monthly) ENTRY LI'!I27)</f>
        <v>0</v>
      </c>
      <c r="J27" s="48">
        <f>IF('KWh (Monthly) ENTRY LI'!J$5=0,0,I27+'KWh (Monthly) ENTRY LI'!J27)</f>
        <v>0</v>
      </c>
      <c r="K27" s="48">
        <f>IF('KWh (Monthly) ENTRY LI'!K$5=0,0,J27+'KWh (Monthly) ENTRY LI'!K27)</f>
        <v>0</v>
      </c>
      <c r="L27" s="48">
        <f>IF('KWh (Monthly) ENTRY LI'!L$5=0,0,K27+'KWh (Monthly) ENTRY LI'!L27)</f>
        <v>43466.069481497623</v>
      </c>
      <c r="M27" s="48">
        <f>IF('KWh (Monthly) ENTRY LI'!M$5=0,0,L27+'KWh (Monthly) ENTRY LI'!M27)</f>
        <v>101808.0292474732</v>
      </c>
      <c r="N27" s="48">
        <f>IF('KWh (Monthly) ENTRY LI'!N$5=0,0,M27+'KWh (Monthly) ENTRY LI'!N27)</f>
        <v>148938.21571736009</v>
      </c>
      <c r="O27" s="48">
        <f>IF('KWh (Monthly) ENTRY LI'!O$5=0,0,N27+'KWh (Monthly) ENTRY LI'!O27)</f>
        <v>225483.02736815374</v>
      </c>
      <c r="P27" s="48">
        <f>IF('KWh (Monthly) ENTRY LI'!P$5=0,0,O27+'KWh (Monthly) ENTRY LI'!P27)</f>
        <v>232036.12640100514</v>
      </c>
      <c r="Q27" s="48">
        <f>IF('KWh (Monthly) ENTRY LI'!Q$5=0,0,P27+'KWh (Monthly) ENTRY LI'!Q27)</f>
        <v>254880.33575832998</v>
      </c>
      <c r="R27" s="48">
        <f>IF('KWh (Monthly) ENTRY LI'!R$5=0,0,Q27+'KWh (Monthly) ENTRY LI'!R27)</f>
        <v>291301.39499880141</v>
      </c>
      <c r="S27" s="48">
        <f>IF('KWh (Monthly) ENTRY LI'!S$5=0,0,R27+'KWh (Monthly) ENTRY LI'!S27)</f>
        <v>382074.30204190785</v>
      </c>
      <c r="T27" s="48">
        <f>IF('KWh (Monthly) ENTRY LI'!T$5=0,0,S27+'KWh (Monthly) ENTRY LI'!T27)</f>
        <v>385915.61798381392</v>
      </c>
      <c r="U27" s="48">
        <f>IF('KWh (Monthly) ENTRY LI'!U$5=0,0,T27+'KWh (Monthly) ENTRY LI'!U27)</f>
        <v>0</v>
      </c>
      <c r="V27" s="48">
        <f>IF('KWh (Monthly) ENTRY LI'!V$5=0,0,U27+'KWh (Monthly) ENTRY LI'!V27)</f>
        <v>36150.071556334558</v>
      </c>
      <c r="W27" s="48">
        <f>IF('KWh (Monthly) ENTRY LI'!W$5=0,0,V27+'KWh (Monthly) ENTRY LI'!W27)</f>
        <v>174856.13978233948</v>
      </c>
      <c r="X27" s="48">
        <f>IF('KWh (Monthly) ENTRY LI'!X$5=0,0,W27+'KWh (Monthly) ENTRY LI'!X27)</f>
        <v>191998.95985181673</v>
      </c>
      <c r="Y27" s="48">
        <f>IF('KWh (Monthly) ENTRY LI'!Y$5=0,0,X27+'KWh (Monthly) ENTRY LI'!Y27)</f>
        <v>270634.55107378354</v>
      </c>
      <c r="Z27" s="48">
        <f>IF('KWh (Monthly) ENTRY LI'!Z$5=0,0,Y27+'KWh (Monthly) ENTRY LI'!Z27)</f>
        <v>279631.66530762665</v>
      </c>
      <c r="AA27" s="48">
        <f>IF('KWh (Monthly) ENTRY LI'!AA$5=0,0,Z27+'KWh (Monthly) ENTRY LI'!AA27)</f>
        <v>284096.29285842733</v>
      </c>
      <c r="AB27" s="48">
        <f>IF('KWh (Monthly) ENTRY LI'!AB$5=0,0,AA27+'KWh (Monthly) ENTRY LI'!AB27)</f>
        <v>410113.9638896308</v>
      </c>
      <c r="AC27" s="48">
        <f>IF('KWh (Monthly) ENTRY LI'!AC$5=0,0,AB27+'KWh (Monthly) ENTRY LI'!AC27)</f>
        <v>412353.32103246817</v>
      </c>
      <c r="AD27" s="48">
        <f>IF('KWh (Monthly) ENTRY LI'!AD$5=0,0,AC27+'KWh (Monthly) ENTRY LI'!AD27)</f>
        <v>428862.98814664182</v>
      </c>
      <c r="AE27" s="48">
        <f>IF('KWh (Monthly) ENTRY LI'!AE$5=0,0,AD27+'KWh (Monthly) ENTRY LI'!AE27)</f>
        <v>502174.96229405625</v>
      </c>
      <c r="AF27" s="48">
        <f>IF('KWh (Monthly) ENTRY LI'!AF$5=0,0,AE27+'KWh (Monthly) ENTRY LI'!AF27)</f>
        <v>520791.09873001761</v>
      </c>
      <c r="AG27" s="48">
        <f>IF('KWh (Monthly) ENTRY LI'!AG$5=0,0,AF27+'KWh (Monthly) ENTRY LI'!AG27)</f>
        <v>520791.09873001761</v>
      </c>
      <c r="AH27" s="48">
        <f>IF('KWh (Monthly) ENTRY LI'!AH$5=0,0,AG27+'KWh (Monthly) ENTRY LI'!AH27)</f>
        <v>540198.86063460831</v>
      </c>
      <c r="AI27" s="48">
        <f>IF('KWh (Monthly) ENTRY LI'!AI$5=0,0,AH27+'KWh (Monthly) ENTRY LI'!AI27)</f>
        <v>606633.99968611787</v>
      </c>
      <c r="AJ27" s="48">
        <f>IF('KWh (Monthly) ENTRY LI'!AJ$5=0,0,AI27+'KWh (Monthly) ENTRY LI'!AJ27)</f>
        <v>622187.57620660064</v>
      </c>
      <c r="AK27" s="48">
        <f>IF('KWh (Monthly) ENTRY LI'!AK$5=0,0,AJ27+'KWh (Monthly) ENTRY LI'!AK27)</f>
        <v>725994.45455608505</v>
      </c>
      <c r="AL27" s="48">
        <f>IF('KWh (Monthly) ENTRY LI'!AL$5=0,0,AK27+'KWh (Monthly) ENTRY LI'!AL27)</f>
        <v>798141.57704439724</v>
      </c>
      <c r="AM27" s="48">
        <f>IF('KWh (Monthly) ENTRY LI'!AM$5=0,0,AL27+'KWh (Monthly) ENTRY LI'!AM27)</f>
        <v>955992.13406275748</v>
      </c>
      <c r="AN27" s="48">
        <f>IF('KWh (Monthly) ENTRY LI'!AN$5=0,0,AM27+'KWh (Monthly) ENTRY LI'!AN27)</f>
        <v>1014157.528052508</v>
      </c>
      <c r="AO27" s="105">
        <f>IF('KWh (Monthly) ENTRY LI'!AO$5=0,0,AN27+'KWh (Monthly) ENTRY LI'!AO27)</f>
        <v>1014157.528052508</v>
      </c>
      <c r="AP27" s="105">
        <f>IF('KWh (Monthly) ENTRY LI'!AP$5=0,0,AO27+'KWh (Monthly) ENTRY LI'!AP27)</f>
        <v>1014157.528052508</v>
      </c>
      <c r="AQ27" s="105">
        <f>IF('KWh (Monthly) ENTRY LI'!AQ$5=0,0,AP27+'KWh (Monthly) ENTRY LI'!AQ27)</f>
        <v>1014157.528052508</v>
      </c>
      <c r="AR27" s="105">
        <f>IF('KWh (Monthly) ENTRY LI'!AR$5=0,0,AQ27+'KWh (Monthly) ENTRY LI'!AR27)</f>
        <v>1014157.528052508</v>
      </c>
      <c r="AS27" s="105">
        <f>IF('KWh (Monthly) ENTRY LI'!AS$5=0,0,AR27+'KWh (Monthly) ENTRY LI'!AS27)</f>
        <v>1014157.528052508</v>
      </c>
      <c r="AT27" s="105">
        <f>IF('KWh (Monthly) ENTRY LI'!AT$5=0,0,AS27+'KWh (Monthly) ENTRY LI'!AT27)</f>
        <v>1014157.528052508</v>
      </c>
      <c r="AU27" s="105">
        <f>IF('KWh (Monthly) ENTRY LI'!AU$5=0,0,AT27+'KWh (Monthly) ENTRY LI'!AU27)</f>
        <v>1014157.528052508</v>
      </c>
      <c r="AV27" s="105">
        <f>IF('KWh (Monthly) ENTRY LI'!AV$5=0,0,AU27+'KWh (Monthly) ENTRY LI'!AV27)</f>
        <v>1014157.528052508</v>
      </c>
      <c r="AW27" s="105">
        <f>IF('KWh (Monthly) ENTRY LI'!AW$5=0,0,AV27+'KWh (Monthly) ENTRY LI'!AW27)</f>
        <v>1014157.528052508</v>
      </c>
      <c r="AX27" s="105">
        <f>IF('KWh (Monthly) ENTRY LI'!AX$5=0,0,AW27+'KWh (Monthly) ENTRY LI'!AX27)</f>
        <v>1014157.528052508</v>
      </c>
      <c r="AY27" s="105">
        <f>IF('KWh (Monthly) ENTRY LI'!AY$5=0,0,AX27+'KWh (Monthly) ENTRY LI'!AY27)</f>
        <v>1014157.528052508</v>
      </c>
      <c r="AZ27" s="105">
        <f>IF('KWh (Monthly) ENTRY LI'!AZ$5=0,0,AY27+'KWh (Monthly) ENTRY LI'!AZ27)</f>
        <v>1014157.528052508</v>
      </c>
      <c r="BA27" s="105">
        <f>IF('KWh (Monthly) ENTRY LI'!BA$5=0,0,AZ27+'KWh (Monthly) ENTRY LI'!BA27)</f>
        <v>1014157.528052508</v>
      </c>
      <c r="BB27" s="105">
        <f>IF('KWh (Monthly) ENTRY LI'!BB$5=0,0,BA27+'KWh (Monthly) ENTRY LI'!BB27)</f>
        <v>1014157.528052508</v>
      </c>
      <c r="BC27" s="105">
        <f>IF('KWh (Monthly) ENTRY LI'!BC$5=0,0,BB27+'KWh (Monthly) ENTRY LI'!BC27)</f>
        <v>1014157.528052508</v>
      </c>
      <c r="BD27" s="105">
        <f>IF('KWh (Monthly) ENTRY LI'!BD$5=0,0,BC27+'KWh (Monthly) ENTRY LI'!BD27)</f>
        <v>0</v>
      </c>
      <c r="BE27" s="105">
        <f>IF('KWh (Monthly) ENTRY LI'!BE$5=0,0,BD27+'KWh (Monthly) ENTRY LI'!BE27)</f>
        <v>0</v>
      </c>
      <c r="BF27" s="105">
        <f>IF('KWh (Monthly) ENTRY LI'!BF$5=0,0,BE27+'KWh (Monthly) ENTRY LI'!BF27)</f>
        <v>0</v>
      </c>
      <c r="BG27" s="105">
        <f>IF('KWh (Monthly) ENTRY LI'!BG$5=0,0,BF27+'KWh (Monthly) ENTRY LI'!BG27)</f>
        <v>0</v>
      </c>
      <c r="BH27" s="105">
        <f>IF('KWh (Monthly) ENTRY LI'!BH$5=0,0,BG27+'KWh (Monthly) ENTRY LI'!BH27)</f>
        <v>0</v>
      </c>
      <c r="BI27" s="105">
        <f>IF('KWh (Monthly) ENTRY LI'!BI$5=0,0,BH27+'KWh (Monthly) ENTRY LI'!BI27)</f>
        <v>0</v>
      </c>
      <c r="BJ27" s="105">
        <f>IF('KWh (Monthly) ENTRY LI'!BJ$5=0,0,BI27+'KWh (Monthly) ENTRY LI'!BJ27)</f>
        <v>0</v>
      </c>
      <c r="BK27" s="105">
        <f>IF('KWh (Monthly) ENTRY LI'!BK$5=0,0,BJ27+'KWh (Monthly) ENTRY LI'!BK27)</f>
        <v>0</v>
      </c>
      <c r="BL27" s="105">
        <f>IF('KWh (Monthly) ENTRY LI'!BL$5=0,0,BK27+'KWh (Monthly) ENTRY LI'!BL27)</f>
        <v>0</v>
      </c>
      <c r="BM27" s="105">
        <f>IF('KWh (Monthly) ENTRY LI'!BM$5=0,0,BL27+'KWh (Monthly) ENTRY LI'!BM27)</f>
        <v>0</v>
      </c>
      <c r="BN27" s="105">
        <f>IF('KWh (Monthly) ENTRY LI'!BN$5=0,0,BM27+'KWh (Monthly) ENTRY LI'!BN27)</f>
        <v>0</v>
      </c>
      <c r="BO27" s="105">
        <f>IF('KWh (Monthly) ENTRY LI'!BO$5=0,0,BN27+'KWh (Monthly) ENTRY LI'!BO27)</f>
        <v>0</v>
      </c>
      <c r="BP27" s="105">
        <f>IF('KWh (Monthly) ENTRY LI'!BP$5=0,0,BO27+'KWh (Monthly) ENTRY LI'!BP27)</f>
        <v>0</v>
      </c>
      <c r="BQ27" s="105">
        <f>IF('KWh (Monthly) ENTRY LI'!BQ$5=0,0,BP27+'KWh (Monthly) ENTRY LI'!BQ27)</f>
        <v>0</v>
      </c>
      <c r="BR27" s="105">
        <f>IF('KWh (Monthly) ENTRY LI'!BR$5=0,0,BQ27+'KWh (Monthly) ENTRY LI'!BR27)</f>
        <v>0</v>
      </c>
      <c r="BS27" s="105">
        <f>IF('KWh (Monthly) ENTRY LI'!BS$5=0,0,BR27+'KWh (Monthly) ENTRY LI'!BS27)</f>
        <v>0</v>
      </c>
      <c r="BT27" s="105">
        <f>IF('KWh (Monthly) ENTRY LI'!BT$5=0,0,BS27+'KWh (Monthly) ENTRY LI'!BT27)</f>
        <v>0</v>
      </c>
      <c r="BU27" s="105">
        <f>IF('KWh (Monthly) ENTRY LI'!BU$5=0,0,BT27+'KWh (Monthly) ENTRY LI'!BU27)</f>
        <v>0</v>
      </c>
      <c r="BV27" s="105">
        <f>IF('KWh (Monthly) ENTRY LI'!BV$5=0,0,BU27+'KWh (Monthly) ENTRY LI'!BV27)</f>
        <v>0</v>
      </c>
      <c r="BW27" s="105">
        <f>IF('KWh (Monthly) ENTRY LI'!BW$5=0,0,BV27+'KWh (Monthly) ENTRY LI'!BW27)</f>
        <v>0</v>
      </c>
      <c r="BX27" s="105">
        <f>IF('KWh (Monthly) ENTRY LI'!BX$5=0,0,BW27+'KWh (Monthly) ENTRY LI'!BX27)</f>
        <v>0</v>
      </c>
      <c r="BY27" s="105">
        <f>IF('KWh (Monthly) ENTRY LI'!BY$5=0,0,BX27+'KWh (Monthly) ENTRY LI'!BY27)</f>
        <v>0</v>
      </c>
      <c r="BZ27" s="105">
        <f>IF('KWh (Monthly) ENTRY LI'!BZ$5=0,0,BY27+'KWh (Monthly) ENTRY LI'!BZ27)</f>
        <v>0</v>
      </c>
      <c r="CA27" s="105">
        <f>IF('KWh (Monthly) ENTRY LI'!CA$5=0,0,BZ27+'KWh (Monthly) ENTRY LI'!CA27)</f>
        <v>0</v>
      </c>
      <c r="CB27" s="105">
        <f>IF('KWh (Monthly) ENTRY LI'!CB$5=0,0,CA27+'KWh (Monthly) ENTRY LI'!CB27)</f>
        <v>0</v>
      </c>
      <c r="CC27" s="105">
        <f>IF('KWh (Monthly) ENTRY LI'!CC$5=0,0,CB27+'KWh (Monthly) ENTRY LI'!CC27)</f>
        <v>0</v>
      </c>
      <c r="CD27" s="105">
        <f>IF('KWh (Monthly) ENTRY LI'!CD$5=0,0,CC27+'KWh (Monthly) ENTRY LI'!CD27)</f>
        <v>0</v>
      </c>
      <c r="CE27" s="105">
        <f>IF('KWh (Monthly) ENTRY LI'!CE$5=0,0,CD27+'KWh (Monthly) ENTRY LI'!CE27)</f>
        <v>0</v>
      </c>
      <c r="CF27" s="105">
        <f>IF('KWh (Monthly) ENTRY LI'!CF$5=0,0,CE27+'KWh (Monthly) ENTRY LI'!CF27)</f>
        <v>0</v>
      </c>
      <c r="CG27" s="105">
        <f>IF('KWh (Monthly) ENTRY LI'!CG$5=0,0,CF27+'KWh (Monthly) ENTRY LI'!CG27)</f>
        <v>0</v>
      </c>
      <c r="CH27" s="105">
        <f>IF('KWh (Monthly) ENTRY LI'!CH$5=0,0,CG27+'KWh (Monthly) ENTRY LI'!CH27)</f>
        <v>0</v>
      </c>
      <c r="CI27" s="105">
        <f>IF('KWh (Monthly) ENTRY LI'!CI$5=0,0,CH27+'KWh (Monthly) ENTRY LI'!CI27)</f>
        <v>0</v>
      </c>
      <c r="CJ27" s="105">
        <f>IF('KWh (Monthly) ENTRY LI'!CJ$5=0,0,CI27+'KWh (Monthly) ENTRY LI'!CJ27)</f>
        <v>0</v>
      </c>
    </row>
    <row r="28" spans="1:88" x14ac:dyDescent="0.25">
      <c r="A28" s="228"/>
      <c r="B28" s="45" t="s">
        <v>4</v>
      </c>
      <c r="C28" s="48">
        <f>IF('KWh (Monthly) ENTRY LI'!C$5=0,0,'KWh (Monthly) ENTRY LI'!C28)</f>
        <v>0</v>
      </c>
      <c r="D28" s="48">
        <f>IF('KWh (Monthly) ENTRY LI'!D$5=0,0,C28+'KWh (Monthly) ENTRY LI'!D28)</f>
        <v>0</v>
      </c>
      <c r="E28" s="48">
        <f>IF('KWh (Monthly) ENTRY LI'!E$5=0,0,D28+'KWh (Monthly) ENTRY LI'!E28)</f>
        <v>0</v>
      </c>
      <c r="F28" s="48">
        <f>IF('KWh (Monthly) ENTRY LI'!F$5=0,0,E28+'KWh (Monthly) ENTRY LI'!F28)</f>
        <v>0</v>
      </c>
      <c r="G28" s="48">
        <f>IF('KWh (Monthly) ENTRY LI'!G$5=0,0,F28+'KWh (Monthly) ENTRY LI'!G28)</f>
        <v>0</v>
      </c>
      <c r="H28" s="48">
        <f>IF('KWh (Monthly) ENTRY LI'!H$5=0,0,G28+'KWh (Monthly) ENTRY LI'!H28)</f>
        <v>0</v>
      </c>
      <c r="I28" s="48">
        <f>IF('KWh (Monthly) ENTRY LI'!I$5=0,0,H28+'KWh (Monthly) ENTRY LI'!I28)</f>
        <v>0</v>
      </c>
      <c r="J28" s="48">
        <f>IF('KWh (Monthly) ENTRY LI'!J$5=0,0,I28+'KWh (Monthly) ENTRY LI'!J28)</f>
        <v>0</v>
      </c>
      <c r="K28" s="48">
        <f>IF('KWh (Monthly) ENTRY LI'!K$5=0,0,J28+'KWh (Monthly) ENTRY LI'!K28)</f>
        <v>0</v>
      </c>
      <c r="L28" s="48">
        <f>IF('KWh (Monthly) ENTRY LI'!L$5=0,0,K28+'KWh (Monthly) ENTRY LI'!L28)</f>
        <v>0</v>
      </c>
      <c r="M28" s="48">
        <f>IF('KWh (Monthly) ENTRY LI'!M$5=0,0,L28+'KWh (Monthly) ENTRY LI'!M28)</f>
        <v>0</v>
      </c>
      <c r="N28" s="48">
        <f>IF('KWh (Monthly) ENTRY LI'!N$5=0,0,M28+'KWh (Monthly) ENTRY LI'!N28)</f>
        <v>0</v>
      </c>
      <c r="O28" s="48">
        <f>IF('KWh (Monthly) ENTRY LI'!O$5=0,0,N28+'KWh (Monthly) ENTRY LI'!O28)</f>
        <v>0</v>
      </c>
      <c r="P28" s="48">
        <f>IF('KWh (Monthly) ENTRY LI'!P$5=0,0,O28+'KWh (Monthly) ENTRY LI'!P28)</f>
        <v>0</v>
      </c>
      <c r="Q28" s="48">
        <f>IF('KWh (Monthly) ENTRY LI'!Q$5=0,0,P28+'KWh (Monthly) ENTRY LI'!Q28)</f>
        <v>0</v>
      </c>
      <c r="R28" s="48">
        <f>IF('KWh (Monthly) ENTRY LI'!R$5=0,0,Q28+'KWh (Monthly) ENTRY LI'!R28)</f>
        <v>0</v>
      </c>
      <c r="S28" s="48">
        <f>IF('KWh (Monthly) ENTRY LI'!S$5=0,0,R28+'KWh (Monthly) ENTRY LI'!S28)</f>
        <v>0</v>
      </c>
      <c r="T28" s="48">
        <f>IF('KWh (Monthly) ENTRY LI'!T$5=0,0,S28+'KWh (Monthly) ENTRY LI'!T28)</f>
        <v>0</v>
      </c>
      <c r="U28" s="48">
        <f>IF('KWh (Monthly) ENTRY LI'!U$5=0,0,T28+'KWh (Monthly) ENTRY LI'!U28)</f>
        <v>0</v>
      </c>
      <c r="V28" s="48">
        <f>IF('KWh (Monthly) ENTRY LI'!V$5=0,0,U28+'KWh (Monthly) ENTRY LI'!V28)</f>
        <v>0</v>
      </c>
      <c r="W28" s="48">
        <f>IF('KWh (Monthly) ENTRY LI'!W$5=0,0,V28+'KWh (Monthly) ENTRY LI'!W28)</f>
        <v>0</v>
      </c>
      <c r="X28" s="48">
        <f>IF('KWh (Monthly) ENTRY LI'!X$5=0,0,W28+'KWh (Monthly) ENTRY LI'!X28)</f>
        <v>0</v>
      </c>
      <c r="Y28" s="48">
        <f>IF('KWh (Monthly) ENTRY LI'!Y$5=0,0,X28+'KWh (Monthly) ENTRY LI'!Y28)</f>
        <v>0</v>
      </c>
      <c r="Z28" s="48">
        <f>IF('KWh (Monthly) ENTRY LI'!Z$5=0,0,Y28+'KWh (Monthly) ENTRY LI'!Z28)</f>
        <v>0</v>
      </c>
      <c r="AA28" s="48">
        <f>IF('KWh (Monthly) ENTRY LI'!AA$5=0,0,Z28+'KWh (Monthly) ENTRY LI'!AA28)</f>
        <v>0</v>
      </c>
      <c r="AB28" s="48">
        <f>IF('KWh (Monthly) ENTRY LI'!AB$5=0,0,AA28+'KWh (Monthly) ENTRY LI'!AB28)</f>
        <v>0</v>
      </c>
      <c r="AC28" s="48">
        <f>IF('KWh (Monthly) ENTRY LI'!AC$5=0,0,AB28+'KWh (Monthly) ENTRY LI'!AC28)</f>
        <v>0</v>
      </c>
      <c r="AD28" s="48">
        <f>IF('KWh (Monthly) ENTRY LI'!AD$5=0,0,AC28+'KWh (Monthly) ENTRY LI'!AD28)</f>
        <v>0</v>
      </c>
      <c r="AE28" s="48">
        <f>IF('KWh (Monthly) ENTRY LI'!AE$5=0,0,AD28+'KWh (Monthly) ENTRY LI'!AE28)</f>
        <v>0</v>
      </c>
      <c r="AF28" s="48">
        <f>IF('KWh (Monthly) ENTRY LI'!AF$5=0,0,AE28+'KWh (Monthly) ENTRY LI'!AF28)</f>
        <v>0</v>
      </c>
      <c r="AG28" s="48">
        <f>IF('KWh (Monthly) ENTRY LI'!AG$5=0,0,AF28+'KWh (Monthly) ENTRY LI'!AG28)</f>
        <v>0</v>
      </c>
      <c r="AH28" s="48">
        <f>IF('KWh (Monthly) ENTRY LI'!AH$5=0,0,AG28+'KWh (Monthly) ENTRY LI'!AH28)</f>
        <v>0</v>
      </c>
      <c r="AI28" s="48">
        <f>IF('KWh (Monthly) ENTRY LI'!AI$5=0,0,AH28+'KWh (Monthly) ENTRY LI'!AI28)</f>
        <v>0</v>
      </c>
      <c r="AJ28" s="48">
        <f>IF('KWh (Monthly) ENTRY LI'!AJ$5=0,0,AI28+'KWh (Monthly) ENTRY LI'!AJ28)</f>
        <v>0</v>
      </c>
      <c r="AK28" s="48">
        <f>IF('KWh (Monthly) ENTRY LI'!AK$5=0,0,AJ28+'KWh (Monthly) ENTRY LI'!AK28)</f>
        <v>0</v>
      </c>
      <c r="AL28" s="48">
        <f>IF('KWh (Monthly) ENTRY LI'!AL$5=0,0,AK28+'KWh (Monthly) ENTRY LI'!AL28)</f>
        <v>0</v>
      </c>
      <c r="AM28" s="48">
        <f>IF('KWh (Monthly) ENTRY LI'!AM$5=0,0,AL28+'KWh (Monthly) ENTRY LI'!AM28)</f>
        <v>0</v>
      </c>
      <c r="AN28" s="48">
        <f>IF('KWh (Monthly) ENTRY LI'!AN$5=0,0,AM28+'KWh (Monthly) ENTRY LI'!AN28)</f>
        <v>0</v>
      </c>
      <c r="AO28" s="105">
        <f>IF('KWh (Monthly) ENTRY LI'!AO$5=0,0,AN28+'KWh (Monthly) ENTRY LI'!AO28)</f>
        <v>0</v>
      </c>
      <c r="AP28" s="105">
        <f>IF('KWh (Monthly) ENTRY LI'!AP$5=0,0,AO28+'KWh (Monthly) ENTRY LI'!AP28)</f>
        <v>0</v>
      </c>
      <c r="AQ28" s="105">
        <f>IF('KWh (Monthly) ENTRY LI'!AQ$5=0,0,AP28+'KWh (Monthly) ENTRY LI'!AQ28)</f>
        <v>0</v>
      </c>
      <c r="AR28" s="105">
        <f>IF('KWh (Monthly) ENTRY LI'!AR$5=0,0,AQ28+'KWh (Monthly) ENTRY LI'!AR28)</f>
        <v>0</v>
      </c>
      <c r="AS28" s="105">
        <f>IF('KWh (Monthly) ENTRY LI'!AS$5=0,0,AR28+'KWh (Monthly) ENTRY LI'!AS28)</f>
        <v>0</v>
      </c>
      <c r="AT28" s="105">
        <f>IF('KWh (Monthly) ENTRY LI'!AT$5=0,0,AS28+'KWh (Monthly) ENTRY LI'!AT28)</f>
        <v>0</v>
      </c>
      <c r="AU28" s="105">
        <f>IF('KWh (Monthly) ENTRY LI'!AU$5=0,0,AT28+'KWh (Monthly) ENTRY LI'!AU28)</f>
        <v>0</v>
      </c>
      <c r="AV28" s="105">
        <f>IF('KWh (Monthly) ENTRY LI'!AV$5=0,0,AU28+'KWh (Monthly) ENTRY LI'!AV28)</f>
        <v>0</v>
      </c>
      <c r="AW28" s="105">
        <f>IF('KWh (Monthly) ENTRY LI'!AW$5=0,0,AV28+'KWh (Monthly) ENTRY LI'!AW28)</f>
        <v>0</v>
      </c>
      <c r="AX28" s="105">
        <f>IF('KWh (Monthly) ENTRY LI'!AX$5=0,0,AW28+'KWh (Monthly) ENTRY LI'!AX28)</f>
        <v>0</v>
      </c>
      <c r="AY28" s="105">
        <f>IF('KWh (Monthly) ENTRY LI'!AY$5=0,0,AX28+'KWh (Monthly) ENTRY LI'!AY28)</f>
        <v>0</v>
      </c>
      <c r="AZ28" s="105">
        <f>IF('KWh (Monthly) ENTRY LI'!AZ$5=0,0,AY28+'KWh (Monthly) ENTRY LI'!AZ28)</f>
        <v>0</v>
      </c>
      <c r="BA28" s="105">
        <f>IF('KWh (Monthly) ENTRY LI'!BA$5=0,0,AZ28+'KWh (Monthly) ENTRY LI'!BA28)</f>
        <v>0</v>
      </c>
      <c r="BB28" s="105">
        <f>IF('KWh (Monthly) ENTRY LI'!BB$5=0,0,BA28+'KWh (Monthly) ENTRY LI'!BB28)</f>
        <v>0</v>
      </c>
      <c r="BC28" s="105">
        <f>IF('KWh (Monthly) ENTRY LI'!BC$5=0,0,BB28+'KWh (Monthly) ENTRY LI'!BC28)</f>
        <v>0</v>
      </c>
      <c r="BD28" s="105">
        <f>IF('KWh (Monthly) ENTRY LI'!BD$5=0,0,BC28+'KWh (Monthly) ENTRY LI'!BD28)</f>
        <v>0</v>
      </c>
      <c r="BE28" s="105">
        <f>IF('KWh (Monthly) ENTRY LI'!BE$5=0,0,BD28+'KWh (Monthly) ENTRY LI'!BE28)</f>
        <v>0</v>
      </c>
      <c r="BF28" s="105">
        <f>IF('KWh (Monthly) ENTRY LI'!BF$5=0,0,BE28+'KWh (Monthly) ENTRY LI'!BF28)</f>
        <v>0</v>
      </c>
      <c r="BG28" s="105">
        <f>IF('KWh (Monthly) ENTRY LI'!BG$5=0,0,BF28+'KWh (Monthly) ENTRY LI'!BG28)</f>
        <v>0</v>
      </c>
      <c r="BH28" s="105">
        <f>IF('KWh (Monthly) ENTRY LI'!BH$5=0,0,BG28+'KWh (Monthly) ENTRY LI'!BH28)</f>
        <v>0</v>
      </c>
      <c r="BI28" s="105">
        <f>IF('KWh (Monthly) ENTRY LI'!BI$5=0,0,BH28+'KWh (Monthly) ENTRY LI'!BI28)</f>
        <v>0</v>
      </c>
      <c r="BJ28" s="105">
        <f>IF('KWh (Monthly) ENTRY LI'!BJ$5=0,0,BI28+'KWh (Monthly) ENTRY LI'!BJ28)</f>
        <v>0</v>
      </c>
      <c r="BK28" s="105">
        <f>IF('KWh (Monthly) ENTRY LI'!BK$5=0,0,BJ28+'KWh (Monthly) ENTRY LI'!BK28)</f>
        <v>0</v>
      </c>
      <c r="BL28" s="105">
        <f>IF('KWh (Monthly) ENTRY LI'!BL$5=0,0,BK28+'KWh (Monthly) ENTRY LI'!BL28)</f>
        <v>0</v>
      </c>
      <c r="BM28" s="105">
        <f>IF('KWh (Monthly) ENTRY LI'!BM$5=0,0,BL28+'KWh (Monthly) ENTRY LI'!BM28)</f>
        <v>0</v>
      </c>
      <c r="BN28" s="105">
        <f>IF('KWh (Monthly) ENTRY LI'!BN$5=0,0,BM28+'KWh (Monthly) ENTRY LI'!BN28)</f>
        <v>0</v>
      </c>
      <c r="BO28" s="105">
        <f>IF('KWh (Monthly) ENTRY LI'!BO$5=0,0,BN28+'KWh (Monthly) ENTRY LI'!BO28)</f>
        <v>0</v>
      </c>
      <c r="BP28" s="105">
        <f>IF('KWh (Monthly) ENTRY LI'!BP$5=0,0,BO28+'KWh (Monthly) ENTRY LI'!BP28)</f>
        <v>0</v>
      </c>
      <c r="BQ28" s="105">
        <f>IF('KWh (Monthly) ENTRY LI'!BQ$5=0,0,BP28+'KWh (Monthly) ENTRY LI'!BQ28)</f>
        <v>0</v>
      </c>
      <c r="BR28" s="105">
        <f>IF('KWh (Monthly) ENTRY LI'!BR$5=0,0,BQ28+'KWh (Monthly) ENTRY LI'!BR28)</f>
        <v>0</v>
      </c>
      <c r="BS28" s="105">
        <f>IF('KWh (Monthly) ENTRY LI'!BS$5=0,0,BR28+'KWh (Monthly) ENTRY LI'!BS28)</f>
        <v>0</v>
      </c>
      <c r="BT28" s="105">
        <f>IF('KWh (Monthly) ENTRY LI'!BT$5=0,0,BS28+'KWh (Monthly) ENTRY LI'!BT28)</f>
        <v>0</v>
      </c>
      <c r="BU28" s="105">
        <f>IF('KWh (Monthly) ENTRY LI'!BU$5=0,0,BT28+'KWh (Monthly) ENTRY LI'!BU28)</f>
        <v>0</v>
      </c>
      <c r="BV28" s="105">
        <f>IF('KWh (Monthly) ENTRY LI'!BV$5=0,0,BU28+'KWh (Monthly) ENTRY LI'!BV28)</f>
        <v>0</v>
      </c>
      <c r="BW28" s="105">
        <f>IF('KWh (Monthly) ENTRY LI'!BW$5=0,0,BV28+'KWh (Monthly) ENTRY LI'!BW28)</f>
        <v>0</v>
      </c>
      <c r="BX28" s="105">
        <f>IF('KWh (Monthly) ENTRY LI'!BX$5=0,0,BW28+'KWh (Monthly) ENTRY LI'!BX28)</f>
        <v>0</v>
      </c>
      <c r="BY28" s="105">
        <f>IF('KWh (Monthly) ENTRY LI'!BY$5=0,0,BX28+'KWh (Monthly) ENTRY LI'!BY28)</f>
        <v>0</v>
      </c>
      <c r="BZ28" s="105">
        <f>IF('KWh (Monthly) ENTRY LI'!BZ$5=0,0,BY28+'KWh (Monthly) ENTRY LI'!BZ28)</f>
        <v>0</v>
      </c>
      <c r="CA28" s="105">
        <f>IF('KWh (Monthly) ENTRY LI'!CA$5=0,0,BZ28+'KWh (Monthly) ENTRY LI'!CA28)</f>
        <v>0</v>
      </c>
      <c r="CB28" s="105">
        <f>IF('KWh (Monthly) ENTRY LI'!CB$5=0,0,CA28+'KWh (Monthly) ENTRY LI'!CB28)</f>
        <v>0</v>
      </c>
      <c r="CC28" s="105">
        <f>IF('KWh (Monthly) ENTRY LI'!CC$5=0,0,CB28+'KWh (Monthly) ENTRY LI'!CC28)</f>
        <v>0</v>
      </c>
      <c r="CD28" s="105">
        <f>IF('KWh (Monthly) ENTRY LI'!CD$5=0,0,CC28+'KWh (Monthly) ENTRY LI'!CD28)</f>
        <v>0</v>
      </c>
      <c r="CE28" s="105">
        <f>IF('KWh (Monthly) ENTRY LI'!CE$5=0,0,CD28+'KWh (Monthly) ENTRY LI'!CE28)</f>
        <v>0</v>
      </c>
      <c r="CF28" s="105">
        <f>IF('KWh (Monthly) ENTRY LI'!CF$5=0,0,CE28+'KWh (Monthly) ENTRY LI'!CF28)</f>
        <v>0</v>
      </c>
      <c r="CG28" s="105">
        <f>IF('KWh (Monthly) ENTRY LI'!CG$5=0,0,CF28+'KWh (Monthly) ENTRY LI'!CG28)</f>
        <v>0</v>
      </c>
      <c r="CH28" s="105">
        <f>IF('KWh (Monthly) ENTRY LI'!CH$5=0,0,CG28+'KWh (Monthly) ENTRY LI'!CH28)</f>
        <v>0</v>
      </c>
      <c r="CI28" s="105">
        <f>IF('KWh (Monthly) ENTRY LI'!CI$5=0,0,CH28+'KWh (Monthly) ENTRY LI'!CI28)</f>
        <v>0</v>
      </c>
      <c r="CJ28" s="105">
        <f>IF('KWh (Monthly) ENTRY LI'!CJ$5=0,0,CI28+'KWh (Monthly) ENTRY LI'!CJ28)</f>
        <v>0</v>
      </c>
    </row>
    <row r="29" spans="1:88" x14ac:dyDescent="0.25">
      <c r="A29" s="228"/>
      <c r="B29" s="45" t="s">
        <v>5</v>
      </c>
      <c r="C29" s="48">
        <f>IF('KWh (Monthly) ENTRY LI'!C$5=0,0,'KWh (Monthly) ENTRY LI'!C29)</f>
        <v>0</v>
      </c>
      <c r="D29" s="48">
        <f>IF('KWh (Monthly) ENTRY LI'!D$5=0,0,C29+'KWh (Monthly) ENTRY LI'!D29)</f>
        <v>0</v>
      </c>
      <c r="E29" s="48">
        <f>IF('KWh (Monthly) ENTRY LI'!E$5=0,0,D29+'KWh (Monthly) ENTRY LI'!E29)</f>
        <v>0</v>
      </c>
      <c r="F29" s="48">
        <f>IF('KWh (Monthly) ENTRY LI'!F$5=0,0,E29+'KWh (Monthly) ENTRY LI'!F29)</f>
        <v>0</v>
      </c>
      <c r="G29" s="48">
        <f>IF('KWh (Monthly) ENTRY LI'!G$5=0,0,F29+'KWh (Monthly) ENTRY LI'!G29)</f>
        <v>0</v>
      </c>
      <c r="H29" s="48">
        <f>IF('KWh (Monthly) ENTRY LI'!H$5=0,0,G29+'KWh (Monthly) ENTRY LI'!H29)</f>
        <v>0</v>
      </c>
      <c r="I29" s="48">
        <f>IF('KWh (Monthly) ENTRY LI'!I$5=0,0,H29+'KWh (Monthly) ENTRY LI'!I29)</f>
        <v>0</v>
      </c>
      <c r="J29" s="48">
        <f>IF('KWh (Monthly) ENTRY LI'!J$5=0,0,I29+'KWh (Monthly) ENTRY LI'!J29)</f>
        <v>0</v>
      </c>
      <c r="K29" s="48">
        <f>IF('KWh (Monthly) ENTRY LI'!K$5=0,0,J29+'KWh (Monthly) ENTRY LI'!K29)</f>
        <v>0</v>
      </c>
      <c r="L29" s="48">
        <f>IF('KWh (Monthly) ENTRY LI'!L$5=0,0,K29+'KWh (Monthly) ENTRY LI'!L29)</f>
        <v>0</v>
      </c>
      <c r="M29" s="48">
        <f>IF('KWh (Monthly) ENTRY LI'!M$5=0,0,L29+'KWh (Monthly) ENTRY LI'!M29)</f>
        <v>0</v>
      </c>
      <c r="N29" s="48">
        <f>IF('KWh (Monthly) ENTRY LI'!N$5=0,0,M29+'KWh (Monthly) ENTRY LI'!N29)</f>
        <v>0</v>
      </c>
      <c r="O29" s="48">
        <f>IF('KWh (Monthly) ENTRY LI'!O$5=0,0,N29+'KWh (Monthly) ENTRY LI'!O29)</f>
        <v>0</v>
      </c>
      <c r="P29" s="48">
        <f>IF('KWh (Monthly) ENTRY LI'!P$5=0,0,O29+'KWh (Monthly) ENTRY LI'!P29)</f>
        <v>0</v>
      </c>
      <c r="Q29" s="48">
        <f>IF('KWh (Monthly) ENTRY LI'!Q$5=0,0,P29+'KWh (Monthly) ENTRY LI'!Q29)</f>
        <v>0</v>
      </c>
      <c r="R29" s="48">
        <f>IF('KWh (Monthly) ENTRY LI'!R$5=0,0,Q29+'KWh (Monthly) ENTRY LI'!R29)</f>
        <v>0</v>
      </c>
      <c r="S29" s="48">
        <f>IF('KWh (Monthly) ENTRY LI'!S$5=0,0,R29+'KWh (Monthly) ENTRY LI'!S29)</f>
        <v>0</v>
      </c>
      <c r="T29" s="48">
        <f>IF('KWh (Monthly) ENTRY LI'!T$5=0,0,S29+'KWh (Monthly) ENTRY LI'!T29)</f>
        <v>0</v>
      </c>
      <c r="U29" s="48">
        <f>IF('KWh (Monthly) ENTRY LI'!U$5=0,0,T29+'KWh (Monthly) ENTRY LI'!U29)</f>
        <v>0</v>
      </c>
      <c r="V29" s="48">
        <f>IF('KWh (Monthly) ENTRY LI'!V$5=0,0,U29+'KWh (Monthly) ENTRY LI'!V29)</f>
        <v>0</v>
      </c>
      <c r="W29" s="48">
        <f>IF('KWh (Monthly) ENTRY LI'!W$5=0,0,V29+'KWh (Monthly) ENTRY LI'!W29)</f>
        <v>0</v>
      </c>
      <c r="X29" s="48">
        <f>IF('KWh (Monthly) ENTRY LI'!X$5=0,0,W29+'KWh (Monthly) ENTRY LI'!X29)</f>
        <v>0</v>
      </c>
      <c r="Y29" s="48">
        <f>IF('KWh (Monthly) ENTRY LI'!Y$5=0,0,X29+'KWh (Monthly) ENTRY LI'!Y29)</f>
        <v>0</v>
      </c>
      <c r="Z29" s="48">
        <f>IF('KWh (Monthly) ENTRY LI'!Z$5=0,0,Y29+'KWh (Monthly) ENTRY LI'!Z29)</f>
        <v>0</v>
      </c>
      <c r="AA29" s="48">
        <f>IF('KWh (Monthly) ENTRY LI'!AA$5=0,0,Z29+'KWh (Monthly) ENTRY LI'!AA29)</f>
        <v>0</v>
      </c>
      <c r="AB29" s="48">
        <f>IF('KWh (Monthly) ENTRY LI'!AB$5=0,0,AA29+'KWh (Monthly) ENTRY LI'!AB29)</f>
        <v>0</v>
      </c>
      <c r="AC29" s="48">
        <f>IF('KWh (Monthly) ENTRY LI'!AC$5=0,0,AB29+'KWh (Monthly) ENTRY LI'!AC29)</f>
        <v>0</v>
      </c>
      <c r="AD29" s="48">
        <f>IF('KWh (Monthly) ENTRY LI'!AD$5=0,0,AC29+'KWh (Monthly) ENTRY LI'!AD29)</f>
        <v>0</v>
      </c>
      <c r="AE29" s="48">
        <f>IF('KWh (Monthly) ENTRY LI'!AE$5=0,0,AD29+'KWh (Monthly) ENTRY LI'!AE29)</f>
        <v>0</v>
      </c>
      <c r="AF29" s="48">
        <f>IF('KWh (Monthly) ENTRY LI'!AF$5=0,0,AE29+'KWh (Monthly) ENTRY LI'!AF29)</f>
        <v>0</v>
      </c>
      <c r="AG29" s="48">
        <f>IF('KWh (Monthly) ENTRY LI'!AG$5=0,0,AF29+'KWh (Monthly) ENTRY LI'!AG29)</f>
        <v>0</v>
      </c>
      <c r="AH29" s="48">
        <f>IF('KWh (Monthly) ENTRY LI'!AH$5=0,0,AG29+'KWh (Monthly) ENTRY LI'!AH29)</f>
        <v>0</v>
      </c>
      <c r="AI29" s="48">
        <f>IF('KWh (Monthly) ENTRY LI'!AI$5=0,0,AH29+'KWh (Monthly) ENTRY LI'!AI29)</f>
        <v>0</v>
      </c>
      <c r="AJ29" s="48">
        <f>IF('KWh (Monthly) ENTRY LI'!AJ$5=0,0,AI29+'KWh (Monthly) ENTRY LI'!AJ29)</f>
        <v>0</v>
      </c>
      <c r="AK29" s="48">
        <f>IF('KWh (Monthly) ENTRY LI'!AK$5=0,0,AJ29+'KWh (Monthly) ENTRY LI'!AK29)</f>
        <v>0</v>
      </c>
      <c r="AL29" s="48">
        <f>IF('KWh (Monthly) ENTRY LI'!AL$5=0,0,AK29+'KWh (Monthly) ENTRY LI'!AL29)</f>
        <v>0</v>
      </c>
      <c r="AM29" s="48">
        <f>IF('KWh (Monthly) ENTRY LI'!AM$5=0,0,AL29+'KWh (Monthly) ENTRY LI'!AM29)</f>
        <v>0</v>
      </c>
      <c r="AN29" s="48">
        <f>IF('KWh (Monthly) ENTRY LI'!AN$5=0,0,AM29+'KWh (Monthly) ENTRY LI'!AN29)</f>
        <v>0</v>
      </c>
      <c r="AO29" s="105">
        <f>IF('KWh (Monthly) ENTRY LI'!AO$5=0,0,AN29+'KWh (Monthly) ENTRY LI'!AO29)</f>
        <v>0</v>
      </c>
      <c r="AP29" s="105">
        <f>IF('KWh (Monthly) ENTRY LI'!AP$5=0,0,AO29+'KWh (Monthly) ENTRY LI'!AP29)</f>
        <v>0</v>
      </c>
      <c r="AQ29" s="105">
        <f>IF('KWh (Monthly) ENTRY LI'!AQ$5=0,0,AP29+'KWh (Monthly) ENTRY LI'!AQ29)</f>
        <v>0</v>
      </c>
      <c r="AR29" s="105">
        <f>IF('KWh (Monthly) ENTRY LI'!AR$5=0,0,AQ29+'KWh (Monthly) ENTRY LI'!AR29)</f>
        <v>0</v>
      </c>
      <c r="AS29" s="105">
        <f>IF('KWh (Monthly) ENTRY LI'!AS$5=0,0,AR29+'KWh (Monthly) ENTRY LI'!AS29)</f>
        <v>0</v>
      </c>
      <c r="AT29" s="105">
        <f>IF('KWh (Monthly) ENTRY LI'!AT$5=0,0,AS29+'KWh (Monthly) ENTRY LI'!AT29)</f>
        <v>0</v>
      </c>
      <c r="AU29" s="105">
        <f>IF('KWh (Monthly) ENTRY LI'!AU$5=0,0,AT29+'KWh (Monthly) ENTRY LI'!AU29)</f>
        <v>0</v>
      </c>
      <c r="AV29" s="105">
        <f>IF('KWh (Monthly) ENTRY LI'!AV$5=0,0,AU29+'KWh (Monthly) ENTRY LI'!AV29)</f>
        <v>0</v>
      </c>
      <c r="AW29" s="105">
        <f>IF('KWh (Monthly) ENTRY LI'!AW$5=0,0,AV29+'KWh (Monthly) ENTRY LI'!AW29)</f>
        <v>0</v>
      </c>
      <c r="AX29" s="105">
        <f>IF('KWh (Monthly) ENTRY LI'!AX$5=0,0,AW29+'KWh (Monthly) ENTRY LI'!AX29)</f>
        <v>0</v>
      </c>
      <c r="AY29" s="105">
        <f>IF('KWh (Monthly) ENTRY LI'!AY$5=0,0,AX29+'KWh (Monthly) ENTRY LI'!AY29)</f>
        <v>0</v>
      </c>
      <c r="AZ29" s="105">
        <f>IF('KWh (Monthly) ENTRY LI'!AZ$5=0,0,AY29+'KWh (Monthly) ENTRY LI'!AZ29)</f>
        <v>0</v>
      </c>
      <c r="BA29" s="105">
        <f>IF('KWh (Monthly) ENTRY LI'!BA$5=0,0,AZ29+'KWh (Monthly) ENTRY LI'!BA29)</f>
        <v>0</v>
      </c>
      <c r="BB29" s="105">
        <f>IF('KWh (Monthly) ENTRY LI'!BB$5=0,0,BA29+'KWh (Monthly) ENTRY LI'!BB29)</f>
        <v>0</v>
      </c>
      <c r="BC29" s="105">
        <f>IF('KWh (Monthly) ENTRY LI'!BC$5=0,0,BB29+'KWh (Monthly) ENTRY LI'!BC29)</f>
        <v>0</v>
      </c>
      <c r="BD29" s="105">
        <f>IF('KWh (Monthly) ENTRY LI'!BD$5=0,0,BC29+'KWh (Monthly) ENTRY LI'!BD29)</f>
        <v>0</v>
      </c>
      <c r="BE29" s="105">
        <f>IF('KWh (Monthly) ENTRY LI'!BE$5=0,0,BD29+'KWh (Monthly) ENTRY LI'!BE29)</f>
        <v>0</v>
      </c>
      <c r="BF29" s="105">
        <f>IF('KWh (Monthly) ENTRY LI'!BF$5=0,0,BE29+'KWh (Monthly) ENTRY LI'!BF29)</f>
        <v>0</v>
      </c>
      <c r="BG29" s="105">
        <f>IF('KWh (Monthly) ENTRY LI'!BG$5=0,0,BF29+'KWh (Monthly) ENTRY LI'!BG29)</f>
        <v>0</v>
      </c>
      <c r="BH29" s="105">
        <f>IF('KWh (Monthly) ENTRY LI'!BH$5=0,0,BG29+'KWh (Monthly) ENTRY LI'!BH29)</f>
        <v>0</v>
      </c>
      <c r="BI29" s="105">
        <f>IF('KWh (Monthly) ENTRY LI'!BI$5=0,0,BH29+'KWh (Monthly) ENTRY LI'!BI29)</f>
        <v>0</v>
      </c>
      <c r="BJ29" s="105">
        <f>IF('KWh (Monthly) ENTRY LI'!BJ$5=0,0,BI29+'KWh (Monthly) ENTRY LI'!BJ29)</f>
        <v>0</v>
      </c>
      <c r="BK29" s="105">
        <f>IF('KWh (Monthly) ENTRY LI'!BK$5=0,0,BJ29+'KWh (Monthly) ENTRY LI'!BK29)</f>
        <v>0</v>
      </c>
      <c r="BL29" s="105">
        <f>IF('KWh (Monthly) ENTRY LI'!BL$5=0,0,BK29+'KWh (Monthly) ENTRY LI'!BL29)</f>
        <v>0</v>
      </c>
      <c r="BM29" s="105">
        <f>IF('KWh (Monthly) ENTRY LI'!BM$5=0,0,BL29+'KWh (Monthly) ENTRY LI'!BM29)</f>
        <v>0</v>
      </c>
      <c r="BN29" s="105">
        <f>IF('KWh (Monthly) ENTRY LI'!BN$5=0,0,BM29+'KWh (Monthly) ENTRY LI'!BN29)</f>
        <v>0</v>
      </c>
      <c r="BO29" s="105">
        <f>IF('KWh (Monthly) ENTRY LI'!BO$5=0,0,BN29+'KWh (Monthly) ENTRY LI'!BO29)</f>
        <v>0</v>
      </c>
      <c r="BP29" s="105">
        <f>IF('KWh (Monthly) ENTRY LI'!BP$5=0,0,BO29+'KWh (Monthly) ENTRY LI'!BP29)</f>
        <v>0</v>
      </c>
      <c r="BQ29" s="105">
        <f>IF('KWh (Monthly) ENTRY LI'!BQ$5=0,0,BP29+'KWh (Monthly) ENTRY LI'!BQ29)</f>
        <v>0</v>
      </c>
      <c r="BR29" s="105">
        <f>IF('KWh (Monthly) ENTRY LI'!BR$5=0,0,BQ29+'KWh (Monthly) ENTRY LI'!BR29)</f>
        <v>0</v>
      </c>
      <c r="BS29" s="105">
        <f>IF('KWh (Monthly) ENTRY LI'!BS$5=0,0,BR29+'KWh (Monthly) ENTRY LI'!BS29)</f>
        <v>0</v>
      </c>
      <c r="BT29" s="105">
        <f>IF('KWh (Monthly) ENTRY LI'!BT$5=0,0,BS29+'KWh (Monthly) ENTRY LI'!BT29)</f>
        <v>0</v>
      </c>
      <c r="BU29" s="105">
        <f>IF('KWh (Monthly) ENTRY LI'!BU$5=0,0,BT29+'KWh (Monthly) ENTRY LI'!BU29)</f>
        <v>0</v>
      </c>
      <c r="BV29" s="105">
        <f>IF('KWh (Monthly) ENTRY LI'!BV$5=0,0,BU29+'KWh (Monthly) ENTRY LI'!BV29)</f>
        <v>0</v>
      </c>
      <c r="BW29" s="105">
        <f>IF('KWh (Monthly) ENTRY LI'!BW$5=0,0,BV29+'KWh (Monthly) ENTRY LI'!BW29)</f>
        <v>0</v>
      </c>
      <c r="BX29" s="105">
        <f>IF('KWh (Monthly) ENTRY LI'!BX$5=0,0,BW29+'KWh (Monthly) ENTRY LI'!BX29)</f>
        <v>0</v>
      </c>
      <c r="BY29" s="105">
        <f>IF('KWh (Monthly) ENTRY LI'!BY$5=0,0,BX29+'KWh (Monthly) ENTRY LI'!BY29)</f>
        <v>0</v>
      </c>
      <c r="BZ29" s="105">
        <f>IF('KWh (Monthly) ENTRY LI'!BZ$5=0,0,BY29+'KWh (Monthly) ENTRY LI'!BZ29)</f>
        <v>0</v>
      </c>
      <c r="CA29" s="105">
        <f>IF('KWh (Monthly) ENTRY LI'!CA$5=0,0,BZ29+'KWh (Monthly) ENTRY LI'!CA29)</f>
        <v>0</v>
      </c>
      <c r="CB29" s="105">
        <f>IF('KWh (Monthly) ENTRY LI'!CB$5=0,0,CA29+'KWh (Monthly) ENTRY LI'!CB29)</f>
        <v>0</v>
      </c>
      <c r="CC29" s="105">
        <f>IF('KWh (Monthly) ENTRY LI'!CC$5=0,0,CB29+'KWh (Monthly) ENTRY LI'!CC29)</f>
        <v>0</v>
      </c>
      <c r="CD29" s="105">
        <f>IF('KWh (Monthly) ENTRY LI'!CD$5=0,0,CC29+'KWh (Monthly) ENTRY LI'!CD29)</f>
        <v>0</v>
      </c>
      <c r="CE29" s="105">
        <f>IF('KWh (Monthly) ENTRY LI'!CE$5=0,0,CD29+'KWh (Monthly) ENTRY LI'!CE29)</f>
        <v>0</v>
      </c>
      <c r="CF29" s="105">
        <f>IF('KWh (Monthly) ENTRY LI'!CF$5=0,0,CE29+'KWh (Monthly) ENTRY LI'!CF29)</f>
        <v>0</v>
      </c>
      <c r="CG29" s="105">
        <f>IF('KWh (Monthly) ENTRY LI'!CG$5=0,0,CF29+'KWh (Monthly) ENTRY LI'!CG29)</f>
        <v>0</v>
      </c>
      <c r="CH29" s="105">
        <f>IF('KWh (Monthly) ENTRY LI'!CH$5=0,0,CG29+'KWh (Monthly) ENTRY LI'!CH29)</f>
        <v>0</v>
      </c>
      <c r="CI29" s="105">
        <f>IF('KWh (Monthly) ENTRY LI'!CI$5=0,0,CH29+'KWh (Monthly) ENTRY LI'!CI29)</f>
        <v>0</v>
      </c>
      <c r="CJ29" s="105">
        <f>IF('KWh (Monthly) ENTRY LI'!CJ$5=0,0,CI29+'KWh (Monthly) ENTRY LI'!CJ29)</f>
        <v>0</v>
      </c>
    </row>
    <row r="30" spans="1:88" x14ac:dyDescent="0.25">
      <c r="A30" s="228"/>
      <c r="B30" s="45" t="s">
        <v>7</v>
      </c>
      <c r="C30" s="48">
        <f>IF('KWh (Monthly) ENTRY LI'!C$5=0,0,'KWh (Monthly) ENTRY LI'!C30)</f>
        <v>0</v>
      </c>
      <c r="D30" s="48">
        <f>IF('KWh (Monthly) ENTRY LI'!D$5=0,0,C30+'KWh (Monthly) ENTRY LI'!D30)</f>
        <v>0</v>
      </c>
      <c r="E30" s="48">
        <f>IF('KWh (Monthly) ENTRY LI'!E$5=0,0,D30+'KWh (Monthly) ENTRY LI'!E30)</f>
        <v>0</v>
      </c>
      <c r="F30" s="48">
        <f>IF('KWh (Monthly) ENTRY LI'!F$5=0,0,E30+'KWh (Monthly) ENTRY LI'!F30)</f>
        <v>0</v>
      </c>
      <c r="G30" s="48">
        <f>IF('KWh (Monthly) ENTRY LI'!G$5=0,0,F30+'KWh (Monthly) ENTRY LI'!G30)</f>
        <v>0</v>
      </c>
      <c r="H30" s="48">
        <f>IF('KWh (Monthly) ENTRY LI'!H$5=0,0,G30+'KWh (Monthly) ENTRY LI'!H30)</f>
        <v>0</v>
      </c>
      <c r="I30" s="48">
        <f>IF('KWh (Monthly) ENTRY LI'!I$5=0,0,H30+'KWh (Monthly) ENTRY LI'!I30)</f>
        <v>0</v>
      </c>
      <c r="J30" s="48">
        <f>IF('KWh (Monthly) ENTRY LI'!J$5=0,0,I30+'KWh (Monthly) ENTRY LI'!J30)</f>
        <v>0</v>
      </c>
      <c r="K30" s="48">
        <f>IF('KWh (Monthly) ENTRY LI'!K$5=0,0,J30+'KWh (Monthly) ENTRY LI'!K30)</f>
        <v>0</v>
      </c>
      <c r="L30" s="48">
        <f>IF('KWh (Monthly) ENTRY LI'!L$5=0,0,K30+'KWh (Monthly) ENTRY LI'!L30)</f>
        <v>0</v>
      </c>
      <c r="M30" s="48">
        <f>IF('KWh (Monthly) ENTRY LI'!M$5=0,0,L30+'KWh (Monthly) ENTRY LI'!M30)</f>
        <v>0</v>
      </c>
      <c r="N30" s="48">
        <f>IF('KWh (Monthly) ENTRY LI'!N$5=0,0,M30+'KWh (Monthly) ENTRY LI'!N30)</f>
        <v>119631.55856405765</v>
      </c>
      <c r="O30" s="48">
        <f>IF('KWh (Monthly) ENTRY LI'!O$5=0,0,N30+'KWh (Monthly) ENTRY LI'!O30)</f>
        <v>127957.56447144627</v>
      </c>
      <c r="P30" s="48">
        <f>IF('KWh (Monthly) ENTRY LI'!P$5=0,0,O30+'KWh (Monthly) ENTRY LI'!P30)</f>
        <v>156441.26889146</v>
      </c>
      <c r="Q30" s="48">
        <f>IF('KWh (Monthly) ENTRY LI'!Q$5=0,0,P30+'KWh (Monthly) ENTRY LI'!Q30)</f>
        <v>161782.49200644132</v>
      </c>
      <c r="R30" s="48">
        <f>IF('KWh (Monthly) ENTRY LI'!R$5=0,0,Q30+'KWh (Monthly) ENTRY LI'!R30)</f>
        <v>163836.80858912645</v>
      </c>
      <c r="S30" s="48">
        <f>IF('KWh (Monthly) ENTRY LI'!S$5=0,0,R30+'KWh (Monthly) ENTRY LI'!S30)</f>
        <v>163836.80858912645</v>
      </c>
      <c r="T30" s="48">
        <f>IF('KWh (Monthly) ENTRY LI'!T$5=0,0,S30+'KWh (Monthly) ENTRY LI'!T30)</f>
        <v>163836.80858912645</v>
      </c>
      <c r="U30" s="48">
        <f>IF('KWh (Monthly) ENTRY LI'!U$5=0,0,T30+'KWh (Monthly) ENTRY LI'!U30)</f>
        <v>0</v>
      </c>
      <c r="V30" s="48">
        <f>IF('KWh (Monthly) ENTRY LI'!V$5=0,0,U30+'KWh (Monthly) ENTRY LI'!V30)</f>
        <v>24446.367333953</v>
      </c>
      <c r="W30" s="48">
        <f>IF('KWh (Monthly) ENTRY LI'!W$5=0,0,V30+'KWh (Monthly) ENTRY LI'!W30)</f>
        <v>41805.342457642313</v>
      </c>
      <c r="X30" s="48">
        <f>IF('KWh (Monthly) ENTRY LI'!X$5=0,0,W30+'KWh (Monthly) ENTRY LI'!X30)</f>
        <v>420834.44143193157</v>
      </c>
      <c r="Y30" s="48">
        <f>IF('KWh (Monthly) ENTRY LI'!Y$5=0,0,X30+'KWh (Monthly) ENTRY LI'!Y30)</f>
        <v>616126.87352539157</v>
      </c>
      <c r="Z30" s="48">
        <f>IF('KWh (Monthly) ENTRY LI'!Z$5=0,0,Y30+'KWh (Monthly) ENTRY LI'!Z30)</f>
        <v>745551.44390685624</v>
      </c>
      <c r="AA30" s="48">
        <f>IF('KWh (Monthly) ENTRY LI'!AA$5=0,0,Z30+'KWh (Monthly) ENTRY LI'!AA30)</f>
        <v>745551.44390685624</v>
      </c>
      <c r="AB30" s="48">
        <f>IF('KWh (Monthly) ENTRY LI'!AB$5=0,0,AA30+'KWh (Monthly) ENTRY LI'!AB30)</f>
        <v>746707.02042811934</v>
      </c>
      <c r="AC30" s="48">
        <f>IF('KWh (Monthly) ENTRY LI'!AC$5=0,0,AB30+'KWh (Monthly) ENTRY LI'!AC30)</f>
        <v>746707.02042811934</v>
      </c>
      <c r="AD30" s="48">
        <f>IF('KWh (Monthly) ENTRY LI'!AD$5=0,0,AC30+'KWh (Monthly) ENTRY LI'!AD30)</f>
        <v>746707.02042811934</v>
      </c>
      <c r="AE30" s="48">
        <f>IF('KWh (Monthly) ENTRY LI'!AE$5=0,0,AD30+'KWh (Monthly) ENTRY LI'!AE30)</f>
        <v>763658.47582790931</v>
      </c>
      <c r="AF30" s="48">
        <f>IF('KWh (Monthly) ENTRY LI'!AF$5=0,0,AE30+'KWh (Monthly) ENTRY LI'!AF30)</f>
        <v>845904.42610096454</v>
      </c>
      <c r="AG30" s="48">
        <f>IF('KWh (Monthly) ENTRY LI'!AG$5=0,0,AF30+'KWh (Monthly) ENTRY LI'!AG30)</f>
        <v>850927.07955275418</v>
      </c>
      <c r="AH30" s="48">
        <f>IF('KWh (Monthly) ENTRY LI'!AH$5=0,0,AG30+'KWh (Monthly) ENTRY LI'!AH30)</f>
        <v>850927.07955275418</v>
      </c>
      <c r="AI30" s="48">
        <f>IF('KWh (Monthly) ENTRY LI'!AI$5=0,0,AH30+'KWh (Monthly) ENTRY LI'!AI30)</f>
        <v>850927.07955275418</v>
      </c>
      <c r="AJ30" s="48">
        <f>IF('KWh (Monthly) ENTRY LI'!AJ$5=0,0,AI30+'KWh (Monthly) ENTRY LI'!AJ30)</f>
        <v>913082.41601865087</v>
      </c>
      <c r="AK30" s="48">
        <f>IF('KWh (Monthly) ENTRY LI'!AK$5=0,0,AJ30+'KWh (Monthly) ENTRY LI'!AK30)</f>
        <v>984027.39602517942</v>
      </c>
      <c r="AL30" s="48">
        <f>IF('KWh (Monthly) ENTRY LI'!AL$5=0,0,AK30+'KWh (Monthly) ENTRY LI'!AL30)</f>
        <v>984027.39602517942</v>
      </c>
      <c r="AM30" s="48">
        <f>IF('KWh (Monthly) ENTRY LI'!AM$5=0,0,AL30+'KWh (Monthly) ENTRY LI'!AM30)</f>
        <v>1130312.1778085525</v>
      </c>
      <c r="AN30" s="48">
        <f>IF('KWh (Monthly) ENTRY LI'!AN$5=0,0,AM30+'KWh (Monthly) ENTRY LI'!AN30)</f>
        <v>1380189.1870350868</v>
      </c>
      <c r="AO30" s="105">
        <f>IF('KWh (Monthly) ENTRY LI'!AO$5=0,0,AN30+'KWh (Monthly) ENTRY LI'!AO30)</f>
        <v>1380189.1870350868</v>
      </c>
      <c r="AP30" s="105">
        <f>IF('KWh (Monthly) ENTRY LI'!AP$5=0,0,AO30+'KWh (Monthly) ENTRY LI'!AP30)</f>
        <v>1380189.1870350868</v>
      </c>
      <c r="AQ30" s="105">
        <f>IF('KWh (Monthly) ENTRY LI'!AQ$5=0,0,AP30+'KWh (Monthly) ENTRY LI'!AQ30)</f>
        <v>1380189.1870350868</v>
      </c>
      <c r="AR30" s="105">
        <f>IF('KWh (Monthly) ENTRY LI'!AR$5=0,0,AQ30+'KWh (Monthly) ENTRY LI'!AR30)</f>
        <v>1380189.1870350868</v>
      </c>
      <c r="AS30" s="105">
        <f>IF('KWh (Monthly) ENTRY LI'!AS$5=0,0,AR30+'KWh (Monthly) ENTRY LI'!AS30)</f>
        <v>1380189.1870350868</v>
      </c>
      <c r="AT30" s="105">
        <f>IF('KWh (Monthly) ENTRY LI'!AT$5=0,0,AS30+'KWh (Monthly) ENTRY LI'!AT30)</f>
        <v>1380189.1870350868</v>
      </c>
      <c r="AU30" s="105">
        <f>IF('KWh (Monthly) ENTRY LI'!AU$5=0,0,AT30+'KWh (Monthly) ENTRY LI'!AU30)</f>
        <v>1380189.1870350868</v>
      </c>
      <c r="AV30" s="105">
        <f>IF('KWh (Monthly) ENTRY LI'!AV$5=0,0,AU30+'KWh (Monthly) ENTRY LI'!AV30)</f>
        <v>1380189.1870350868</v>
      </c>
      <c r="AW30" s="105">
        <f>IF('KWh (Monthly) ENTRY LI'!AW$5=0,0,AV30+'KWh (Monthly) ENTRY LI'!AW30)</f>
        <v>1380189.1870350868</v>
      </c>
      <c r="AX30" s="105">
        <f>IF('KWh (Monthly) ENTRY LI'!AX$5=0,0,AW30+'KWh (Monthly) ENTRY LI'!AX30)</f>
        <v>1380189.1870350868</v>
      </c>
      <c r="AY30" s="105">
        <f>IF('KWh (Monthly) ENTRY LI'!AY$5=0,0,AX30+'KWh (Monthly) ENTRY LI'!AY30)</f>
        <v>1380189.1870350868</v>
      </c>
      <c r="AZ30" s="105">
        <f>IF('KWh (Monthly) ENTRY LI'!AZ$5=0,0,AY30+'KWh (Monthly) ENTRY LI'!AZ30)</f>
        <v>1380189.1870350868</v>
      </c>
      <c r="BA30" s="105">
        <f>IF('KWh (Monthly) ENTRY LI'!BA$5=0,0,AZ30+'KWh (Monthly) ENTRY LI'!BA30)</f>
        <v>1380189.1870350868</v>
      </c>
      <c r="BB30" s="105">
        <f>IF('KWh (Monthly) ENTRY LI'!BB$5=0,0,BA30+'KWh (Monthly) ENTRY LI'!BB30)</f>
        <v>1380189.1870350868</v>
      </c>
      <c r="BC30" s="105">
        <f>IF('KWh (Monthly) ENTRY LI'!BC$5=0,0,BB30+'KWh (Monthly) ENTRY LI'!BC30)</f>
        <v>1380189.1870350868</v>
      </c>
      <c r="BD30" s="105">
        <f>IF('KWh (Monthly) ENTRY LI'!BD$5=0,0,BC30+'KWh (Monthly) ENTRY LI'!BD30)</f>
        <v>0</v>
      </c>
      <c r="BE30" s="105">
        <f>IF('KWh (Monthly) ENTRY LI'!BE$5=0,0,BD30+'KWh (Monthly) ENTRY LI'!BE30)</f>
        <v>0</v>
      </c>
      <c r="BF30" s="105">
        <f>IF('KWh (Monthly) ENTRY LI'!BF$5=0,0,BE30+'KWh (Monthly) ENTRY LI'!BF30)</f>
        <v>0</v>
      </c>
      <c r="BG30" s="105">
        <f>IF('KWh (Monthly) ENTRY LI'!BG$5=0,0,BF30+'KWh (Monthly) ENTRY LI'!BG30)</f>
        <v>0</v>
      </c>
      <c r="BH30" s="105">
        <f>IF('KWh (Monthly) ENTRY LI'!BH$5=0,0,BG30+'KWh (Monthly) ENTRY LI'!BH30)</f>
        <v>0</v>
      </c>
      <c r="BI30" s="105">
        <f>IF('KWh (Monthly) ENTRY LI'!BI$5=0,0,BH30+'KWh (Monthly) ENTRY LI'!BI30)</f>
        <v>0</v>
      </c>
      <c r="BJ30" s="105">
        <f>IF('KWh (Monthly) ENTRY LI'!BJ$5=0,0,BI30+'KWh (Monthly) ENTRY LI'!BJ30)</f>
        <v>0</v>
      </c>
      <c r="BK30" s="105">
        <f>IF('KWh (Monthly) ENTRY LI'!BK$5=0,0,BJ30+'KWh (Monthly) ENTRY LI'!BK30)</f>
        <v>0</v>
      </c>
      <c r="BL30" s="105">
        <f>IF('KWh (Monthly) ENTRY LI'!BL$5=0,0,BK30+'KWh (Monthly) ENTRY LI'!BL30)</f>
        <v>0</v>
      </c>
      <c r="BM30" s="105">
        <f>IF('KWh (Monthly) ENTRY LI'!BM$5=0,0,BL30+'KWh (Monthly) ENTRY LI'!BM30)</f>
        <v>0</v>
      </c>
      <c r="BN30" s="105">
        <f>IF('KWh (Monthly) ENTRY LI'!BN$5=0,0,BM30+'KWh (Monthly) ENTRY LI'!BN30)</f>
        <v>0</v>
      </c>
      <c r="BO30" s="105">
        <f>IF('KWh (Monthly) ENTRY LI'!BO$5=0,0,BN30+'KWh (Monthly) ENTRY LI'!BO30)</f>
        <v>0</v>
      </c>
      <c r="BP30" s="105">
        <f>IF('KWh (Monthly) ENTRY LI'!BP$5=0,0,BO30+'KWh (Monthly) ENTRY LI'!BP30)</f>
        <v>0</v>
      </c>
      <c r="BQ30" s="105">
        <f>IF('KWh (Monthly) ENTRY LI'!BQ$5=0,0,BP30+'KWh (Monthly) ENTRY LI'!BQ30)</f>
        <v>0</v>
      </c>
      <c r="BR30" s="105">
        <f>IF('KWh (Monthly) ENTRY LI'!BR$5=0,0,BQ30+'KWh (Monthly) ENTRY LI'!BR30)</f>
        <v>0</v>
      </c>
      <c r="BS30" s="105">
        <f>IF('KWh (Monthly) ENTRY LI'!BS$5=0,0,BR30+'KWh (Monthly) ENTRY LI'!BS30)</f>
        <v>0</v>
      </c>
      <c r="BT30" s="105">
        <f>IF('KWh (Monthly) ENTRY LI'!BT$5=0,0,BS30+'KWh (Monthly) ENTRY LI'!BT30)</f>
        <v>0</v>
      </c>
      <c r="BU30" s="105">
        <f>IF('KWh (Monthly) ENTRY LI'!BU$5=0,0,BT30+'KWh (Monthly) ENTRY LI'!BU30)</f>
        <v>0</v>
      </c>
      <c r="BV30" s="105">
        <f>IF('KWh (Monthly) ENTRY LI'!BV$5=0,0,BU30+'KWh (Monthly) ENTRY LI'!BV30)</f>
        <v>0</v>
      </c>
      <c r="BW30" s="105">
        <f>IF('KWh (Monthly) ENTRY LI'!BW$5=0,0,BV30+'KWh (Monthly) ENTRY LI'!BW30)</f>
        <v>0</v>
      </c>
      <c r="BX30" s="105">
        <f>IF('KWh (Monthly) ENTRY LI'!BX$5=0,0,BW30+'KWh (Monthly) ENTRY LI'!BX30)</f>
        <v>0</v>
      </c>
      <c r="BY30" s="105">
        <f>IF('KWh (Monthly) ENTRY LI'!BY$5=0,0,BX30+'KWh (Monthly) ENTRY LI'!BY30)</f>
        <v>0</v>
      </c>
      <c r="BZ30" s="105">
        <f>IF('KWh (Monthly) ENTRY LI'!BZ$5=0,0,BY30+'KWh (Monthly) ENTRY LI'!BZ30)</f>
        <v>0</v>
      </c>
      <c r="CA30" s="105">
        <f>IF('KWh (Monthly) ENTRY LI'!CA$5=0,0,BZ30+'KWh (Monthly) ENTRY LI'!CA30)</f>
        <v>0</v>
      </c>
      <c r="CB30" s="105">
        <f>IF('KWh (Monthly) ENTRY LI'!CB$5=0,0,CA30+'KWh (Monthly) ENTRY LI'!CB30)</f>
        <v>0</v>
      </c>
      <c r="CC30" s="105">
        <f>IF('KWh (Monthly) ENTRY LI'!CC$5=0,0,CB30+'KWh (Monthly) ENTRY LI'!CC30)</f>
        <v>0</v>
      </c>
      <c r="CD30" s="105">
        <f>IF('KWh (Monthly) ENTRY LI'!CD$5=0,0,CC30+'KWh (Monthly) ENTRY LI'!CD30)</f>
        <v>0</v>
      </c>
      <c r="CE30" s="105">
        <f>IF('KWh (Monthly) ENTRY LI'!CE$5=0,0,CD30+'KWh (Monthly) ENTRY LI'!CE30)</f>
        <v>0</v>
      </c>
      <c r="CF30" s="105">
        <f>IF('KWh (Monthly) ENTRY LI'!CF$5=0,0,CE30+'KWh (Monthly) ENTRY LI'!CF30)</f>
        <v>0</v>
      </c>
      <c r="CG30" s="105">
        <f>IF('KWh (Monthly) ENTRY LI'!CG$5=0,0,CF30+'KWh (Monthly) ENTRY LI'!CG30)</f>
        <v>0</v>
      </c>
      <c r="CH30" s="105">
        <f>IF('KWh (Monthly) ENTRY LI'!CH$5=0,0,CG30+'KWh (Monthly) ENTRY LI'!CH30)</f>
        <v>0</v>
      </c>
      <c r="CI30" s="105">
        <f>IF('KWh (Monthly) ENTRY LI'!CI$5=0,0,CH30+'KWh (Monthly) ENTRY LI'!CI30)</f>
        <v>0</v>
      </c>
      <c r="CJ30" s="105">
        <f>IF('KWh (Monthly) ENTRY LI'!CJ$5=0,0,CI30+'KWh (Monthly) ENTRY LI'!CJ30)</f>
        <v>0</v>
      </c>
    </row>
    <row r="31" spans="1:88" x14ac:dyDescent="0.25">
      <c r="A31" s="228"/>
      <c r="B31" s="45" t="s">
        <v>8</v>
      </c>
      <c r="C31" s="48">
        <f>IF('KWh (Monthly) ENTRY LI'!C$5=0,0,'KWh (Monthly) ENTRY LI'!C31)</f>
        <v>0</v>
      </c>
      <c r="D31" s="48">
        <f>IF('KWh (Monthly) ENTRY LI'!D$5=0,0,C31+'KWh (Monthly) ENTRY LI'!D31)</f>
        <v>0</v>
      </c>
      <c r="E31" s="48">
        <f>IF('KWh (Monthly) ENTRY LI'!E$5=0,0,D31+'KWh (Monthly) ENTRY LI'!E31)</f>
        <v>0</v>
      </c>
      <c r="F31" s="48">
        <f>IF('KWh (Monthly) ENTRY LI'!F$5=0,0,E31+'KWh (Monthly) ENTRY LI'!F31)</f>
        <v>0</v>
      </c>
      <c r="G31" s="48">
        <f>IF('KWh (Monthly) ENTRY LI'!G$5=0,0,F31+'KWh (Monthly) ENTRY LI'!G31)</f>
        <v>0</v>
      </c>
      <c r="H31" s="48">
        <f>IF('KWh (Monthly) ENTRY LI'!H$5=0,0,G31+'KWh (Monthly) ENTRY LI'!H31)</f>
        <v>0</v>
      </c>
      <c r="I31" s="48">
        <f>IF('KWh (Monthly) ENTRY LI'!I$5=0,0,H31+'KWh (Monthly) ENTRY LI'!I31)</f>
        <v>0</v>
      </c>
      <c r="J31" s="48">
        <f>IF('KWh (Monthly) ENTRY LI'!J$5=0,0,I31+'KWh (Monthly) ENTRY LI'!J31)</f>
        <v>0</v>
      </c>
      <c r="K31" s="48">
        <f>IF('KWh (Monthly) ENTRY LI'!K$5=0,0,J31+'KWh (Monthly) ENTRY LI'!K31)</f>
        <v>0</v>
      </c>
      <c r="L31" s="48">
        <f>IF('KWh (Monthly) ENTRY LI'!L$5=0,0,K31+'KWh (Monthly) ENTRY LI'!L31)</f>
        <v>87656.151146850854</v>
      </c>
      <c r="M31" s="48">
        <f>IF('KWh (Monthly) ENTRY LI'!M$5=0,0,L31+'KWh (Monthly) ENTRY LI'!M31)</f>
        <v>185229.69814219855</v>
      </c>
      <c r="N31" s="48">
        <f>IF('KWh (Monthly) ENTRY LI'!N$5=0,0,M31+'KWh (Monthly) ENTRY LI'!N31)</f>
        <v>250416.2064631354</v>
      </c>
      <c r="O31" s="48">
        <f>IF('KWh (Monthly) ENTRY LI'!O$5=0,0,N31+'KWh (Monthly) ENTRY LI'!O31)</f>
        <v>513006.9717580271</v>
      </c>
      <c r="P31" s="48">
        <f>IF('KWh (Monthly) ENTRY LI'!P$5=0,0,O31+'KWh (Monthly) ENTRY LI'!P31)</f>
        <v>532467.43751837278</v>
      </c>
      <c r="Q31" s="48">
        <f>IF('KWh (Monthly) ENTRY LI'!Q$5=0,0,P31+'KWh (Monthly) ENTRY LI'!Q31)</f>
        <v>532467.43751837278</v>
      </c>
      <c r="R31" s="48">
        <f>IF('KWh (Monthly) ENTRY LI'!R$5=0,0,Q31+'KWh (Monthly) ENTRY LI'!R31)</f>
        <v>640182.36469077342</v>
      </c>
      <c r="S31" s="48">
        <f>IF('KWh (Monthly) ENTRY LI'!S$5=0,0,R31+'KWh (Monthly) ENTRY LI'!S31)</f>
        <v>953044.58819134464</v>
      </c>
      <c r="T31" s="48">
        <f>IF('KWh (Monthly) ENTRY LI'!T$5=0,0,S31+'KWh (Monthly) ENTRY LI'!T31)</f>
        <v>962121.91595043021</v>
      </c>
      <c r="U31" s="48">
        <f>IF('KWh (Monthly) ENTRY LI'!U$5=0,0,T31+'KWh (Monthly) ENTRY LI'!U31)</f>
        <v>0</v>
      </c>
      <c r="V31" s="48">
        <f>IF('KWh (Monthly) ENTRY LI'!V$5=0,0,U31+'KWh (Monthly) ENTRY LI'!V31)</f>
        <v>152330.21860299952</v>
      </c>
      <c r="W31" s="48">
        <f>IF('KWh (Monthly) ENTRY LI'!W$5=0,0,V31+'KWh (Monthly) ENTRY LI'!W31)</f>
        <v>154725.12775992803</v>
      </c>
      <c r="X31" s="48">
        <f>IF('KWh (Monthly) ENTRY LI'!X$5=0,0,W31+'KWh (Monthly) ENTRY LI'!X31)</f>
        <v>188325.68201290246</v>
      </c>
      <c r="Y31" s="48">
        <f>IF('KWh (Monthly) ENTRY LI'!Y$5=0,0,X31+'KWh (Monthly) ENTRY LI'!Y31)</f>
        <v>297161.23108872049</v>
      </c>
      <c r="Z31" s="48">
        <f>IF('KWh (Monthly) ENTRY LI'!Z$5=0,0,Y31+'KWh (Monthly) ENTRY LI'!Z31)</f>
        <v>315175.68831114372</v>
      </c>
      <c r="AA31" s="48">
        <f>IF('KWh (Monthly) ENTRY LI'!AA$5=0,0,Z31+'KWh (Monthly) ENTRY LI'!AA31)</f>
        <v>315175.68831114372</v>
      </c>
      <c r="AB31" s="48">
        <f>IF('KWh (Monthly) ENTRY LI'!AB$5=0,0,AA31+'KWh (Monthly) ENTRY LI'!AB31)</f>
        <v>429994.39508153655</v>
      </c>
      <c r="AC31" s="48">
        <f>IF('KWh (Monthly) ENTRY LI'!AC$5=0,0,AB31+'KWh (Monthly) ENTRY LI'!AC31)</f>
        <v>429994.39508153655</v>
      </c>
      <c r="AD31" s="48">
        <f>IF('KWh (Monthly) ENTRY LI'!AD$5=0,0,AC31+'KWh (Monthly) ENTRY LI'!AD31)</f>
        <v>436908.87310213974</v>
      </c>
      <c r="AE31" s="48">
        <f>IF('KWh (Monthly) ENTRY LI'!AE$5=0,0,AD31+'KWh (Monthly) ENTRY LI'!AE31)</f>
        <v>436908.87310213974</v>
      </c>
      <c r="AF31" s="48">
        <f>IF('KWh (Monthly) ENTRY LI'!AF$5=0,0,AE31+'KWh (Monthly) ENTRY LI'!AF31)</f>
        <v>449341.91666445491</v>
      </c>
      <c r="AG31" s="48">
        <f>IF('KWh (Monthly) ENTRY LI'!AG$5=0,0,AF31+'KWh (Monthly) ENTRY LI'!AG31)</f>
        <v>449341.91666445491</v>
      </c>
      <c r="AH31" s="48">
        <f>IF('KWh (Monthly) ENTRY LI'!AH$5=0,0,AG31+'KWh (Monthly) ENTRY LI'!AH31)</f>
        <v>449341.91666445491</v>
      </c>
      <c r="AI31" s="48">
        <f>IF('KWh (Monthly) ENTRY LI'!AI$5=0,0,AH31+'KWh (Monthly) ENTRY LI'!AI31)</f>
        <v>452157.02502037369</v>
      </c>
      <c r="AJ31" s="48">
        <f>IF('KWh (Monthly) ENTRY LI'!AJ$5=0,0,AI31+'KWh (Monthly) ENTRY LI'!AJ31)</f>
        <v>453832.70207999658</v>
      </c>
      <c r="AK31" s="48">
        <f>IF('KWh (Monthly) ENTRY LI'!AK$5=0,0,AJ31+'KWh (Monthly) ENTRY LI'!AK31)</f>
        <v>474354.46363942459</v>
      </c>
      <c r="AL31" s="48">
        <f>IF('KWh (Monthly) ENTRY LI'!AL$5=0,0,AK31+'KWh (Monthly) ENTRY LI'!AL31)</f>
        <v>485975.39682686894</v>
      </c>
      <c r="AM31" s="48">
        <f>IF('KWh (Monthly) ENTRY LI'!AM$5=0,0,AL31+'KWh (Monthly) ENTRY LI'!AM31)</f>
        <v>539831.35192854761</v>
      </c>
      <c r="AN31" s="48">
        <f>IF('KWh (Monthly) ENTRY LI'!AN$5=0,0,AM31+'KWh (Monthly) ENTRY LI'!AN31)</f>
        <v>539831.35192854761</v>
      </c>
      <c r="AO31" s="105">
        <f>IF('KWh (Monthly) ENTRY LI'!AO$5=0,0,AN31+'KWh (Monthly) ENTRY LI'!AO31)</f>
        <v>539831.35192854761</v>
      </c>
      <c r="AP31" s="105">
        <f>IF('KWh (Monthly) ENTRY LI'!AP$5=0,0,AO31+'KWh (Monthly) ENTRY LI'!AP31)</f>
        <v>539831.35192854761</v>
      </c>
      <c r="AQ31" s="105">
        <f>IF('KWh (Monthly) ENTRY LI'!AQ$5=0,0,AP31+'KWh (Monthly) ENTRY LI'!AQ31)</f>
        <v>539831.35192854761</v>
      </c>
      <c r="AR31" s="105">
        <f>IF('KWh (Monthly) ENTRY LI'!AR$5=0,0,AQ31+'KWh (Monthly) ENTRY LI'!AR31)</f>
        <v>539831.35192854761</v>
      </c>
      <c r="AS31" s="105">
        <f>IF('KWh (Monthly) ENTRY LI'!AS$5=0,0,AR31+'KWh (Monthly) ENTRY LI'!AS31)</f>
        <v>539831.35192854761</v>
      </c>
      <c r="AT31" s="105">
        <f>IF('KWh (Monthly) ENTRY LI'!AT$5=0,0,AS31+'KWh (Monthly) ENTRY LI'!AT31)</f>
        <v>539831.35192854761</v>
      </c>
      <c r="AU31" s="105">
        <f>IF('KWh (Monthly) ENTRY LI'!AU$5=0,0,AT31+'KWh (Monthly) ENTRY LI'!AU31)</f>
        <v>539831.35192854761</v>
      </c>
      <c r="AV31" s="105">
        <f>IF('KWh (Monthly) ENTRY LI'!AV$5=0,0,AU31+'KWh (Monthly) ENTRY LI'!AV31)</f>
        <v>539831.35192854761</v>
      </c>
      <c r="AW31" s="105">
        <f>IF('KWh (Monthly) ENTRY LI'!AW$5=0,0,AV31+'KWh (Monthly) ENTRY LI'!AW31)</f>
        <v>539831.35192854761</v>
      </c>
      <c r="AX31" s="105">
        <f>IF('KWh (Monthly) ENTRY LI'!AX$5=0,0,AW31+'KWh (Monthly) ENTRY LI'!AX31)</f>
        <v>539831.35192854761</v>
      </c>
      <c r="AY31" s="105">
        <f>IF('KWh (Monthly) ENTRY LI'!AY$5=0,0,AX31+'KWh (Monthly) ENTRY LI'!AY31)</f>
        <v>539831.35192854761</v>
      </c>
      <c r="AZ31" s="105">
        <f>IF('KWh (Monthly) ENTRY LI'!AZ$5=0,0,AY31+'KWh (Monthly) ENTRY LI'!AZ31)</f>
        <v>539831.35192854761</v>
      </c>
      <c r="BA31" s="105">
        <f>IF('KWh (Monthly) ENTRY LI'!BA$5=0,0,AZ31+'KWh (Monthly) ENTRY LI'!BA31)</f>
        <v>539831.35192854761</v>
      </c>
      <c r="BB31" s="105">
        <f>IF('KWh (Monthly) ENTRY LI'!BB$5=0,0,BA31+'KWh (Monthly) ENTRY LI'!BB31)</f>
        <v>539831.35192854761</v>
      </c>
      <c r="BC31" s="105">
        <f>IF('KWh (Monthly) ENTRY LI'!BC$5=0,0,BB31+'KWh (Monthly) ENTRY LI'!BC31)</f>
        <v>539831.35192854761</v>
      </c>
      <c r="BD31" s="105">
        <f>IF('KWh (Monthly) ENTRY LI'!BD$5=0,0,BC31+'KWh (Monthly) ENTRY LI'!BD31)</f>
        <v>0</v>
      </c>
      <c r="BE31" s="105">
        <f>IF('KWh (Monthly) ENTRY LI'!BE$5=0,0,BD31+'KWh (Monthly) ENTRY LI'!BE31)</f>
        <v>0</v>
      </c>
      <c r="BF31" s="105">
        <f>IF('KWh (Monthly) ENTRY LI'!BF$5=0,0,BE31+'KWh (Monthly) ENTRY LI'!BF31)</f>
        <v>0</v>
      </c>
      <c r="BG31" s="105">
        <f>IF('KWh (Monthly) ENTRY LI'!BG$5=0,0,BF31+'KWh (Monthly) ENTRY LI'!BG31)</f>
        <v>0</v>
      </c>
      <c r="BH31" s="105">
        <f>IF('KWh (Monthly) ENTRY LI'!BH$5=0,0,BG31+'KWh (Monthly) ENTRY LI'!BH31)</f>
        <v>0</v>
      </c>
      <c r="BI31" s="105">
        <f>IF('KWh (Monthly) ENTRY LI'!BI$5=0,0,BH31+'KWh (Monthly) ENTRY LI'!BI31)</f>
        <v>0</v>
      </c>
      <c r="BJ31" s="105">
        <f>IF('KWh (Monthly) ENTRY LI'!BJ$5=0,0,BI31+'KWh (Monthly) ENTRY LI'!BJ31)</f>
        <v>0</v>
      </c>
      <c r="BK31" s="105">
        <f>IF('KWh (Monthly) ENTRY LI'!BK$5=0,0,BJ31+'KWh (Monthly) ENTRY LI'!BK31)</f>
        <v>0</v>
      </c>
      <c r="BL31" s="105">
        <f>IF('KWh (Monthly) ENTRY LI'!BL$5=0,0,BK31+'KWh (Monthly) ENTRY LI'!BL31)</f>
        <v>0</v>
      </c>
      <c r="BM31" s="105">
        <f>IF('KWh (Monthly) ENTRY LI'!BM$5=0,0,BL31+'KWh (Monthly) ENTRY LI'!BM31)</f>
        <v>0</v>
      </c>
      <c r="BN31" s="105">
        <f>IF('KWh (Monthly) ENTRY LI'!BN$5=0,0,BM31+'KWh (Monthly) ENTRY LI'!BN31)</f>
        <v>0</v>
      </c>
      <c r="BO31" s="105">
        <f>IF('KWh (Monthly) ENTRY LI'!BO$5=0,0,BN31+'KWh (Monthly) ENTRY LI'!BO31)</f>
        <v>0</v>
      </c>
      <c r="BP31" s="105">
        <f>IF('KWh (Monthly) ENTRY LI'!BP$5=0,0,BO31+'KWh (Monthly) ENTRY LI'!BP31)</f>
        <v>0</v>
      </c>
      <c r="BQ31" s="105">
        <f>IF('KWh (Monthly) ENTRY LI'!BQ$5=0,0,BP31+'KWh (Monthly) ENTRY LI'!BQ31)</f>
        <v>0</v>
      </c>
      <c r="BR31" s="105">
        <f>IF('KWh (Monthly) ENTRY LI'!BR$5=0,0,BQ31+'KWh (Monthly) ENTRY LI'!BR31)</f>
        <v>0</v>
      </c>
      <c r="BS31" s="105">
        <f>IF('KWh (Monthly) ENTRY LI'!BS$5=0,0,BR31+'KWh (Monthly) ENTRY LI'!BS31)</f>
        <v>0</v>
      </c>
      <c r="BT31" s="105">
        <f>IF('KWh (Monthly) ENTRY LI'!BT$5=0,0,BS31+'KWh (Monthly) ENTRY LI'!BT31)</f>
        <v>0</v>
      </c>
      <c r="BU31" s="105">
        <f>IF('KWh (Monthly) ENTRY LI'!BU$5=0,0,BT31+'KWh (Monthly) ENTRY LI'!BU31)</f>
        <v>0</v>
      </c>
      <c r="BV31" s="105">
        <f>IF('KWh (Monthly) ENTRY LI'!BV$5=0,0,BU31+'KWh (Monthly) ENTRY LI'!BV31)</f>
        <v>0</v>
      </c>
      <c r="BW31" s="105">
        <f>IF('KWh (Monthly) ENTRY LI'!BW$5=0,0,BV31+'KWh (Monthly) ENTRY LI'!BW31)</f>
        <v>0</v>
      </c>
      <c r="BX31" s="105">
        <f>IF('KWh (Monthly) ENTRY LI'!BX$5=0,0,BW31+'KWh (Monthly) ENTRY LI'!BX31)</f>
        <v>0</v>
      </c>
      <c r="BY31" s="105">
        <f>IF('KWh (Monthly) ENTRY LI'!BY$5=0,0,BX31+'KWh (Monthly) ENTRY LI'!BY31)</f>
        <v>0</v>
      </c>
      <c r="BZ31" s="105">
        <f>IF('KWh (Monthly) ENTRY LI'!BZ$5=0,0,BY31+'KWh (Monthly) ENTRY LI'!BZ31)</f>
        <v>0</v>
      </c>
      <c r="CA31" s="105">
        <f>IF('KWh (Monthly) ENTRY LI'!CA$5=0,0,BZ31+'KWh (Monthly) ENTRY LI'!CA31)</f>
        <v>0</v>
      </c>
      <c r="CB31" s="105">
        <f>IF('KWh (Monthly) ENTRY LI'!CB$5=0,0,CA31+'KWh (Monthly) ENTRY LI'!CB31)</f>
        <v>0</v>
      </c>
      <c r="CC31" s="105">
        <f>IF('KWh (Monthly) ENTRY LI'!CC$5=0,0,CB31+'KWh (Monthly) ENTRY LI'!CC31)</f>
        <v>0</v>
      </c>
      <c r="CD31" s="105">
        <f>IF('KWh (Monthly) ENTRY LI'!CD$5=0,0,CC31+'KWh (Monthly) ENTRY LI'!CD31)</f>
        <v>0</v>
      </c>
      <c r="CE31" s="105">
        <f>IF('KWh (Monthly) ENTRY LI'!CE$5=0,0,CD31+'KWh (Monthly) ENTRY LI'!CE31)</f>
        <v>0</v>
      </c>
      <c r="CF31" s="105">
        <f>IF('KWh (Monthly) ENTRY LI'!CF$5=0,0,CE31+'KWh (Monthly) ENTRY LI'!CF31)</f>
        <v>0</v>
      </c>
      <c r="CG31" s="105">
        <f>IF('KWh (Monthly) ENTRY LI'!CG$5=0,0,CF31+'KWh (Monthly) ENTRY LI'!CG31)</f>
        <v>0</v>
      </c>
      <c r="CH31" s="105">
        <f>IF('KWh (Monthly) ENTRY LI'!CH$5=0,0,CG31+'KWh (Monthly) ENTRY LI'!CH31)</f>
        <v>0</v>
      </c>
      <c r="CI31" s="105">
        <f>IF('KWh (Monthly) ENTRY LI'!CI$5=0,0,CH31+'KWh (Monthly) ENTRY LI'!CI31)</f>
        <v>0</v>
      </c>
      <c r="CJ31" s="105">
        <f>IF('KWh (Monthly) ENTRY LI'!CJ$5=0,0,CI31+'KWh (Monthly) ENTRY LI'!CJ31)</f>
        <v>0</v>
      </c>
    </row>
    <row r="32" spans="1:88" s="6" customFormat="1" ht="15.75" thickBot="1" x14ac:dyDescent="0.3">
      <c r="A32" s="92"/>
      <c r="B32" s="79" t="s">
        <v>72</v>
      </c>
      <c r="C32" s="48">
        <f>IF('KWh (Monthly) ENTRY LI'!C$5=0,0,'KWh (Monthly) ENTRY LI'!C32)</f>
        <v>0</v>
      </c>
      <c r="D32" s="48">
        <f>IF('KWh (Monthly) ENTRY LI'!D$5=0,0,C32+'KWh (Monthly) ENTRY LI'!D32)</f>
        <v>0</v>
      </c>
      <c r="E32" s="48">
        <f>IF('KWh (Monthly) ENTRY LI'!E$5=0,0,D32+'KWh (Monthly) ENTRY LI'!E32)</f>
        <v>0</v>
      </c>
      <c r="F32" s="48">
        <f>IF('KWh (Monthly) ENTRY LI'!F$5=0,0,E32+'KWh (Monthly) ENTRY LI'!F32)</f>
        <v>0</v>
      </c>
      <c r="G32" s="48">
        <f>IF('KWh (Monthly) ENTRY LI'!G$5=0,0,F32+'KWh (Monthly) ENTRY LI'!G32)</f>
        <v>0</v>
      </c>
      <c r="H32" s="48">
        <f>IF('KWh (Monthly) ENTRY LI'!H$5=0,0,G32+'KWh (Monthly) ENTRY LI'!H32)</f>
        <v>0</v>
      </c>
      <c r="I32" s="48">
        <f>IF('KWh (Monthly) ENTRY LI'!I$5=0,0,H32+'KWh (Monthly) ENTRY LI'!I32)</f>
        <v>0</v>
      </c>
      <c r="J32" s="48">
        <f>IF('KWh (Monthly) ENTRY LI'!J$5=0,0,I32+'KWh (Monthly) ENTRY LI'!J32)</f>
        <v>0</v>
      </c>
      <c r="K32" s="48">
        <f>IF('KWh (Monthly) ENTRY LI'!K$5=0,0,J32+'KWh (Monthly) ENTRY LI'!K32)</f>
        <v>0</v>
      </c>
      <c r="L32" s="48">
        <f>IF('KWh (Monthly) ENTRY LI'!L$5=0,0,K32+'KWh (Monthly) ENTRY LI'!L32)</f>
        <v>0</v>
      </c>
      <c r="M32" s="48">
        <f>IF('KWh (Monthly) ENTRY LI'!M$5=0,0,L32+'KWh (Monthly) ENTRY LI'!M32)</f>
        <v>0</v>
      </c>
      <c r="N32" s="48">
        <f>IF('KWh (Monthly) ENTRY LI'!N$5=0,0,M32+'KWh (Monthly) ENTRY LI'!N32)</f>
        <v>0</v>
      </c>
      <c r="O32" s="48">
        <f>IF('KWh (Monthly) ENTRY LI'!O$5=0,0,N32+'KWh (Monthly) ENTRY LI'!O32)</f>
        <v>0</v>
      </c>
      <c r="P32" s="48">
        <f>IF('KWh (Monthly) ENTRY LI'!P$5=0,0,O32+'KWh (Monthly) ENTRY LI'!P32)</f>
        <v>0</v>
      </c>
      <c r="Q32" s="48">
        <f>IF('KWh (Monthly) ENTRY LI'!Q$5=0,0,P32+'KWh (Monthly) ENTRY LI'!Q32)</f>
        <v>0</v>
      </c>
      <c r="R32" s="48">
        <f>IF('KWh (Monthly) ENTRY LI'!R$5=0,0,Q32+'KWh (Monthly) ENTRY LI'!R32)</f>
        <v>0</v>
      </c>
      <c r="S32" s="48">
        <f>IF('KWh (Monthly) ENTRY LI'!S$5=0,0,R32+'KWh (Monthly) ENTRY LI'!S32)</f>
        <v>0</v>
      </c>
      <c r="T32" s="48">
        <f>IF('KWh (Monthly) ENTRY LI'!T$5=0,0,S32+'KWh (Monthly) ENTRY LI'!T32)</f>
        <v>0</v>
      </c>
      <c r="U32" s="48">
        <f>IF('KWh (Monthly) ENTRY LI'!U$5=0,0,T32+'KWh (Monthly) ENTRY LI'!U32)</f>
        <v>0</v>
      </c>
      <c r="V32" s="48">
        <f>IF('KWh (Monthly) ENTRY LI'!V$5=0,0,U32+'KWh (Monthly) ENTRY LI'!V32)</f>
        <v>0</v>
      </c>
      <c r="W32" s="48">
        <f>IF('KWh (Monthly) ENTRY LI'!W$5=0,0,V32+'KWh (Monthly) ENTRY LI'!W32)</f>
        <v>0</v>
      </c>
      <c r="X32" s="48">
        <f>IF('KWh (Monthly) ENTRY LI'!X$5=0,0,W32+'KWh (Monthly) ENTRY LI'!X32)</f>
        <v>0</v>
      </c>
      <c r="Y32" s="48">
        <f>IF('KWh (Monthly) ENTRY LI'!Y$5=0,0,X32+'KWh (Monthly) ENTRY LI'!Y32)</f>
        <v>0</v>
      </c>
      <c r="Z32" s="48">
        <f>IF('KWh (Monthly) ENTRY LI'!Z$5=0,0,Y32+'KWh (Monthly) ENTRY LI'!Z32)</f>
        <v>0</v>
      </c>
      <c r="AA32" s="48">
        <f>IF('KWh (Monthly) ENTRY LI'!AA$5=0,0,Z32+'KWh (Monthly) ENTRY LI'!AA32)</f>
        <v>0</v>
      </c>
      <c r="AB32" s="48">
        <f>IF('KWh (Monthly) ENTRY LI'!AB$5=0,0,AA32+'KWh (Monthly) ENTRY LI'!AB32)</f>
        <v>0</v>
      </c>
      <c r="AC32" s="48">
        <f>IF('KWh (Monthly) ENTRY LI'!AC$5=0,0,AB32+'KWh (Monthly) ENTRY LI'!AC32)</f>
        <v>0</v>
      </c>
      <c r="AD32" s="48">
        <f>IF('KWh (Monthly) ENTRY LI'!AD$5=0,0,AC32+'KWh (Monthly) ENTRY LI'!AD32)</f>
        <v>0</v>
      </c>
      <c r="AE32" s="48">
        <f>IF('KWh (Monthly) ENTRY LI'!AE$5=0,0,AD32+'KWh (Monthly) ENTRY LI'!AE32)</f>
        <v>0</v>
      </c>
      <c r="AF32" s="48">
        <f>IF('KWh (Monthly) ENTRY LI'!AF$5=0,0,AE32+'KWh (Monthly) ENTRY LI'!AF32)</f>
        <v>0</v>
      </c>
      <c r="AG32" s="48">
        <f>IF('KWh (Monthly) ENTRY LI'!AG$5=0,0,AF32+'KWh (Monthly) ENTRY LI'!AG32)</f>
        <v>0</v>
      </c>
      <c r="AH32" s="48">
        <f>IF('KWh (Monthly) ENTRY LI'!AH$5=0,0,AG32+'KWh (Monthly) ENTRY LI'!AH32)</f>
        <v>0</v>
      </c>
      <c r="AI32" s="48">
        <f>IF('KWh (Monthly) ENTRY LI'!AI$5=0,0,AH32+'KWh (Monthly) ENTRY LI'!AI32)</f>
        <v>0</v>
      </c>
      <c r="AJ32" s="48">
        <f>IF('KWh (Monthly) ENTRY LI'!AJ$5=0,0,AI32+'KWh (Monthly) ENTRY LI'!AJ32)</f>
        <v>0</v>
      </c>
      <c r="AK32" s="48">
        <f>IF('KWh (Monthly) ENTRY LI'!AK$5=0,0,AJ32+'KWh (Monthly) ENTRY LI'!AK32)</f>
        <v>0</v>
      </c>
      <c r="AL32" s="48">
        <f>IF('KWh (Monthly) ENTRY LI'!AL$5=0,0,AK32+'KWh (Monthly) ENTRY LI'!AL32)</f>
        <v>0</v>
      </c>
      <c r="AM32" s="48">
        <f>IF('KWh (Monthly) ENTRY LI'!AM$5=0,0,AL32+'KWh (Monthly) ENTRY LI'!AM32)</f>
        <v>0</v>
      </c>
      <c r="AN32" s="48">
        <f>IF('KWh (Monthly) ENTRY LI'!AN$5=0,0,AM32+'KWh (Monthly) ENTRY LI'!AN32)</f>
        <v>0</v>
      </c>
      <c r="AO32" s="105">
        <f>IF('KWh (Monthly) ENTRY LI'!AO$5=0,0,AN32+'KWh (Monthly) ENTRY LI'!AO32)</f>
        <v>0</v>
      </c>
      <c r="AP32" s="105">
        <f>IF('KWh (Monthly) ENTRY LI'!AP$5=0,0,AO32+'KWh (Monthly) ENTRY LI'!AP32)</f>
        <v>0</v>
      </c>
      <c r="AQ32" s="105">
        <f>IF('KWh (Monthly) ENTRY LI'!AQ$5=0,0,AP32+'KWh (Monthly) ENTRY LI'!AQ32)</f>
        <v>0</v>
      </c>
      <c r="AR32" s="105">
        <f>IF('KWh (Monthly) ENTRY LI'!AR$5=0,0,AQ32+'KWh (Monthly) ENTRY LI'!AR32)</f>
        <v>0</v>
      </c>
      <c r="AS32" s="105">
        <f>IF('KWh (Monthly) ENTRY LI'!AS$5=0,0,AR32+'KWh (Monthly) ENTRY LI'!AS32)</f>
        <v>0</v>
      </c>
      <c r="AT32" s="105">
        <f>IF('KWh (Monthly) ENTRY LI'!AT$5=0,0,AS32+'KWh (Monthly) ENTRY LI'!AT32)</f>
        <v>0</v>
      </c>
      <c r="AU32" s="105">
        <f>IF('KWh (Monthly) ENTRY LI'!AU$5=0,0,AT32+'KWh (Monthly) ENTRY LI'!AU32)</f>
        <v>0</v>
      </c>
      <c r="AV32" s="105">
        <f>IF('KWh (Monthly) ENTRY LI'!AV$5=0,0,AU32+'KWh (Monthly) ENTRY LI'!AV32)</f>
        <v>0</v>
      </c>
      <c r="AW32" s="105">
        <f>IF('KWh (Monthly) ENTRY LI'!AW$5=0,0,AV32+'KWh (Monthly) ENTRY LI'!AW32)</f>
        <v>0</v>
      </c>
      <c r="AX32" s="105">
        <f>IF('KWh (Monthly) ENTRY LI'!AX$5=0,0,AW32+'KWh (Monthly) ENTRY LI'!AX32)</f>
        <v>0</v>
      </c>
      <c r="AY32" s="105">
        <f>IF('KWh (Monthly) ENTRY LI'!AY$5=0,0,AX32+'KWh (Monthly) ENTRY LI'!AY32)</f>
        <v>0</v>
      </c>
      <c r="AZ32" s="105">
        <f>IF('KWh (Monthly) ENTRY LI'!AZ$5=0,0,AY32+'KWh (Monthly) ENTRY LI'!AZ32)</f>
        <v>0</v>
      </c>
      <c r="BA32" s="105">
        <f>IF('KWh (Monthly) ENTRY LI'!BA$5=0,0,AZ32+'KWh (Monthly) ENTRY LI'!BA32)</f>
        <v>0</v>
      </c>
      <c r="BB32" s="105">
        <f>IF('KWh (Monthly) ENTRY LI'!BB$5=0,0,BA32+'KWh (Monthly) ENTRY LI'!BB32)</f>
        <v>0</v>
      </c>
      <c r="BC32" s="105">
        <f>IF('KWh (Monthly) ENTRY LI'!BC$5=0,0,BB32+'KWh (Monthly) ENTRY LI'!BC32)</f>
        <v>0</v>
      </c>
      <c r="BD32" s="105">
        <f>IF('KWh (Monthly) ENTRY LI'!BD$5=0,0,BC32+'KWh (Monthly) ENTRY LI'!BD32)</f>
        <v>0</v>
      </c>
      <c r="BE32" s="105">
        <f>IF('KWh (Monthly) ENTRY LI'!BE$5=0,0,BD32+'KWh (Monthly) ENTRY LI'!BE32)</f>
        <v>0</v>
      </c>
      <c r="BF32" s="105">
        <f>IF('KWh (Monthly) ENTRY LI'!BF$5=0,0,BE32+'KWh (Monthly) ENTRY LI'!BF32)</f>
        <v>0</v>
      </c>
      <c r="BG32" s="105">
        <f>IF('KWh (Monthly) ENTRY LI'!BG$5=0,0,BF32+'KWh (Monthly) ENTRY LI'!BG32)</f>
        <v>0</v>
      </c>
      <c r="BH32" s="105">
        <f>IF('KWh (Monthly) ENTRY LI'!BH$5=0,0,BG32+'KWh (Monthly) ENTRY LI'!BH32)</f>
        <v>0</v>
      </c>
      <c r="BI32" s="105">
        <f>IF('KWh (Monthly) ENTRY LI'!BI$5=0,0,BH32+'KWh (Monthly) ENTRY LI'!BI32)</f>
        <v>0</v>
      </c>
      <c r="BJ32" s="105">
        <f>IF('KWh (Monthly) ENTRY LI'!BJ$5=0,0,BI32+'KWh (Monthly) ENTRY LI'!BJ32)</f>
        <v>0</v>
      </c>
      <c r="BK32" s="105">
        <f>IF('KWh (Monthly) ENTRY LI'!BK$5=0,0,BJ32+'KWh (Monthly) ENTRY LI'!BK32)</f>
        <v>0</v>
      </c>
      <c r="BL32" s="105">
        <f>IF('KWh (Monthly) ENTRY LI'!BL$5=0,0,BK32+'KWh (Monthly) ENTRY LI'!BL32)</f>
        <v>0</v>
      </c>
      <c r="BM32" s="105">
        <f>IF('KWh (Monthly) ENTRY LI'!BM$5=0,0,BL32+'KWh (Monthly) ENTRY LI'!BM32)</f>
        <v>0</v>
      </c>
      <c r="BN32" s="105">
        <f>IF('KWh (Monthly) ENTRY LI'!BN$5=0,0,BM32+'KWh (Monthly) ENTRY LI'!BN32)</f>
        <v>0</v>
      </c>
      <c r="BO32" s="105">
        <f>IF('KWh (Monthly) ENTRY LI'!BO$5=0,0,BN32+'KWh (Monthly) ENTRY LI'!BO32)</f>
        <v>0</v>
      </c>
      <c r="BP32" s="105">
        <f>IF('KWh (Monthly) ENTRY LI'!BP$5=0,0,BO32+'KWh (Monthly) ENTRY LI'!BP32)</f>
        <v>0</v>
      </c>
      <c r="BQ32" s="105">
        <f>IF('KWh (Monthly) ENTRY LI'!BQ$5=0,0,BP32+'KWh (Monthly) ENTRY LI'!BQ32)</f>
        <v>0</v>
      </c>
      <c r="BR32" s="105">
        <f>IF('KWh (Monthly) ENTRY LI'!BR$5=0,0,BQ32+'KWh (Monthly) ENTRY LI'!BR32)</f>
        <v>0</v>
      </c>
      <c r="BS32" s="105">
        <f>IF('KWh (Monthly) ENTRY LI'!BS$5=0,0,BR32+'KWh (Monthly) ENTRY LI'!BS32)</f>
        <v>0</v>
      </c>
      <c r="BT32" s="105">
        <f>IF('KWh (Monthly) ENTRY LI'!BT$5=0,0,BS32+'KWh (Monthly) ENTRY LI'!BT32)</f>
        <v>0</v>
      </c>
      <c r="BU32" s="105">
        <f>IF('KWh (Monthly) ENTRY LI'!BU$5=0,0,BT32+'KWh (Monthly) ENTRY LI'!BU32)</f>
        <v>0</v>
      </c>
      <c r="BV32" s="105">
        <f>IF('KWh (Monthly) ENTRY LI'!BV$5=0,0,BU32+'KWh (Monthly) ENTRY LI'!BV32)</f>
        <v>0</v>
      </c>
      <c r="BW32" s="105">
        <f>IF('KWh (Monthly) ENTRY LI'!BW$5=0,0,BV32+'KWh (Monthly) ENTRY LI'!BW32)</f>
        <v>0</v>
      </c>
      <c r="BX32" s="105">
        <f>IF('KWh (Monthly) ENTRY LI'!BX$5=0,0,BW32+'KWh (Monthly) ENTRY LI'!BX32)</f>
        <v>0</v>
      </c>
      <c r="BY32" s="105">
        <f>IF('KWh (Monthly) ENTRY LI'!BY$5=0,0,BX32+'KWh (Monthly) ENTRY LI'!BY32)</f>
        <v>0</v>
      </c>
      <c r="BZ32" s="105">
        <f>IF('KWh (Monthly) ENTRY LI'!BZ$5=0,0,BY32+'KWh (Monthly) ENTRY LI'!BZ32)</f>
        <v>0</v>
      </c>
      <c r="CA32" s="105">
        <f>IF('KWh (Monthly) ENTRY LI'!CA$5=0,0,BZ32+'KWh (Monthly) ENTRY LI'!CA32)</f>
        <v>0</v>
      </c>
      <c r="CB32" s="105">
        <f>IF('KWh (Monthly) ENTRY LI'!CB$5=0,0,CA32+'KWh (Monthly) ENTRY LI'!CB32)</f>
        <v>0</v>
      </c>
      <c r="CC32" s="105">
        <f>IF('KWh (Monthly) ENTRY LI'!CC$5=0,0,CB32+'KWh (Monthly) ENTRY LI'!CC32)</f>
        <v>0</v>
      </c>
      <c r="CD32" s="105">
        <f>IF('KWh (Monthly) ENTRY LI'!CD$5=0,0,CC32+'KWh (Monthly) ENTRY LI'!CD32)</f>
        <v>0</v>
      </c>
      <c r="CE32" s="105">
        <f>IF('KWh (Monthly) ENTRY LI'!CE$5=0,0,CD32+'KWh (Monthly) ENTRY LI'!CE32)</f>
        <v>0</v>
      </c>
      <c r="CF32" s="105">
        <f>IF('KWh (Monthly) ENTRY LI'!CF$5=0,0,CE32+'KWh (Monthly) ENTRY LI'!CF32)</f>
        <v>0</v>
      </c>
      <c r="CG32" s="105">
        <f>IF('KWh (Monthly) ENTRY LI'!CG$5=0,0,CF32+'KWh (Monthly) ENTRY LI'!CG32)</f>
        <v>0</v>
      </c>
      <c r="CH32" s="105">
        <f>IF('KWh (Monthly) ENTRY LI'!CH$5=0,0,CG32+'KWh (Monthly) ENTRY LI'!CH32)</f>
        <v>0</v>
      </c>
      <c r="CI32" s="105">
        <f>IF('KWh (Monthly) ENTRY LI'!CI$5=0,0,CH32+'KWh (Monthly) ENTRY LI'!CI32)</f>
        <v>0</v>
      </c>
      <c r="CJ32" s="105">
        <f>IF('KWh (Monthly) ENTRY LI'!CJ$5=0,0,CI32+'KWh (Monthly) ENTRY LI'!CJ32)</f>
        <v>0</v>
      </c>
    </row>
    <row r="33" spans="1:88" ht="15.75" thickBot="1" x14ac:dyDescent="0.3">
      <c r="A33" s="54"/>
      <c r="B33" s="54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</row>
    <row r="34" spans="1:88" ht="15.75" x14ac:dyDescent="0.25">
      <c r="A34" s="19"/>
      <c r="B34" s="80" t="s">
        <v>30</v>
      </c>
      <c r="C34" s="51">
        <v>42370</v>
      </c>
      <c r="D34" s="51">
        <v>42401</v>
      </c>
      <c r="E34" s="49">
        <v>42430</v>
      </c>
      <c r="F34" s="49">
        <v>42461</v>
      </c>
      <c r="G34" s="49">
        <v>42491</v>
      </c>
      <c r="H34" s="49">
        <v>42522</v>
      </c>
      <c r="I34" s="49">
        <v>42552</v>
      </c>
      <c r="J34" s="49">
        <v>42583</v>
      </c>
      <c r="K34" s="49">
        <v>42614</v>
      </c>
      <c r="L34" s="49">
        <v>42644</v>
      </c>
      <c r="M34" s="49">
        <v>42675</v>
      </c>
      <c r="N34" s="49">
        <v>42705</v>
      </c>
      <c r="O34" s="49">
        <v>42736</v>
      </c>
      <c r="P34" s="49">
        <v>42767</v>
      </c>
      <c r="Q34" s="50">
        <v>42795</v>
      </c>
      <c r="R34" s="50">
        <v>42826</v>
      </c>
      <c r="S34" s="50">
        <v>42856</v>
      </c>
      <c r="T34" s="50">
        <v>42887</v>
      </c>
      <c r="U34" s="50">
        <v>42917</v>
      </c>
      <c r="V34" s="50">
        <v>42948</v>
      </c>
      <c r="W34" s="50">
        <v>42979</v>
      </c>
      <c r="X34" s="50">
        <v>43009</v>
      </c>
      <c r="Y34" s="50">
        <v>43040</v>
      </c>
      <c r="Z34" s="50">
        <v>43070</v>
      </c>
      <c r="AA34" s="50">
        <v>43101</v>
      </c>
      <c r="AB34" s="50">
        <v>43132</v>
      </c>
      <c r="AC34" s="51">
        <v>43160</v>
      </c>
      <c r="AD34" s="51">
        <v>43191</v>
      </c>
      <c r="AE34" s="51">
        <v>43221</v>
      </c>
      <c r="AF34" s="51">
        <v>43252</v>
      </c>
      <c r="AG34" s="51">
        <v>43282</v>
      </c>
      <c r="AH34" s="51">
        <v>43313</v>
      </c>
      <c r="AI34" s="51">
        <v>43344</v>
      </c>
      <c r="AJ34" s="51">
        <v>43374</v>
      </c>
      <c r="AK34" s="51">
        <v>43405</v>
      </c>
      <c r="AL34" s="51">
        <v>43435</v>
      </c>
      <c r="AM34" s="51">
        <v>43466</v>
      </c>
      <c r="AN34" s="51">
        <v>43497</v>
      </c>
      <c r="AO34" s="49">
        <v>43525</v>
      </c>
      <c r="AP34" s="49">
        <v>43556</v>
      </c>
      <c r="AQ34" s="49">
        <v>43586</v>
      </c>
      <c r="AR34" s="49">
        <v>43617</v>
      </c>
      <c r="AS34" s="49">
        <v>43647</v>
      </c>
      <c r="AT34" s="49">
        <v>43678</v>
      </c>
      <c r="AU34" s="49">
        <v>43709</v>
      </c>
      <c r="AV34" s="49">
        <v>43739</v>
      </c>
      <c r="AW34" s="49">
        <v>43770</v>
      </c>
      <c r="AX34" s="49">
        <v>43800</v>
      </c>
      <c r="AY34" s="49">
        <v>43831</v>
      </c>
      <c r="AZ34" s="49">
        <v>43862</v>
      </c>
      <c r="BA34" s="50">
        <v>43891</v>
      </c>
      <c r="BB34" s="50">
        <v>43922</v>
      </c>
      <c r="BC34" s="50">
        <v>43952</v>
      </c>
      <c r="BD34" s="50">
        <v>43983</v>
      </c>
      <c r="BE34" s="50">
        <v>44013</v>
      </c>
      <c r="BF34" s="50">
        <v>44044</v>
      </c>
      <c r="BG34" s="50">
        <v>44075</v>
      </c>
      <c r="BH34" s="50">
        <v>44105</v>
      </c>
      <c r="BI34" s="50">
        <v>44136</v>
      </c>
      <c r="BJ34" s="50">
        <v>44166</v>
      </c>
      <c r="BK34" s="50">
        <v>44197</v>
      </c>
      <c r="BL34" s="50">
        <v>44228</v>
      </c>
      <c r="BM34" s="51">
        <v>44256</v>
      </c>
      <c r="BN34" s="51">
        <v>44287</v>
      </c>
      <c r="BO34" s="51">
        <v>44317</v>
      </c>
      <c r="BP34" s="51">
        <v>44348</v>
      </c>
      <c r="BQ34" s="51">
        <v>44378</v>
      </c>
      <c r="BR34" s="51">
        <v>44409</v>
      </c>
      <c r="BS34" s="51">
        <v>44440</v>
      </c>
      <c r="BT34" s="51">
        <v>44470</v>
      </c>
      <c r="BU34" s="51">
        <v>44501</v>
      </c>
      <c r="BV34" s="51">
        <v>44531</v>
      </c>
      <c r="BW34" s="51">
        <v>44562</v>
      </c>
      <c r="BX34" s="51">
        <v>44593</v>
      </c>
      <c r="BY34" s="49">
        <v>44621</v>
      </c>
      <c r="BZ34" s="49">
        <v>44652</v>
      </c>
      <c r="CA34" s="49">
        <v>44682</v>
      </c>
      <c r="CB34" s="49">
        <v>44713</v>
      </c>
      <c r="CC34" s="49">
        <v>44743</v>
      </c>
      <c r="CD34" s="49">
        <v>44774</v>
      </c>
      <c r="CE34" s="49">
        <v>44805</v>
      </c>
      <c r="CF34" s="49">
        <v>44835</v>
      </c>
      <c r="CG34" s="49">
        <v>44866</v>
      </c>
      <c r="CH34" s="49">
        <v>44896</v>
      </c>
      <c r="CI34" s="49">
        <v>44927</v>
      </c>
      <c r="CJ34" s="49">
        <v>44958</v>
      </c>
    </row>
    <row r="35" spans="1:88" ht="15" customHeight="1" x14ac:dyDescent="0.25">
      <c r="A35" s="209" t="s">
        <v>29</v>
      </c>
      <c r="B35" s="45" t="s">
        <v>9</v>
      </c>
      <c r="C35" s="48">
        <f>IF('KWh (Monthly) ENTRY LI'!C$5=0,0,'KWh (Monthly) ENTRY LI'!C35)</f>
        <v>0</v>
      </c>
      <c r="D35" s="48">
        <f>IF('KWh (Monthly) ENTRY LI'!D$5=0,0,C35+'KWh (Monthly) ENTRY LI'!D35)</f>
        <v>0</v>
      </c>
      <c r="E35" s="48">
        <f>IF('KWh (Monthly) ENTRY LI'!E$5=0,0,D35+'KWh (Monthly) ENTRY LI'!E35)</f>
        <v>0</v>
      </c>
      <c r="F35" s="48">
        <f>IF('KWh (Monthly) ENTRY LI'!F$5=0,0,E35+'KWh (Monthly) ENTRY LI'!F35)</f>
        <v>0</v>
      </c>
      <c r="G35" s="48">
        <f>IF('KWh (Monthly) ENTRY LI'!G$5=0,0,F35+'KWh (Monthly) ENTRY LI'!G35)</f>
        <v>0</v>
      </c>
      <c r="H35" s="48">
        <f>IF('KWh (Monthly) ENTRY LI'!H$5=0,0,G35+'KWh (Monthly) ENTRY LI'!H35)</f>
        <v>0</v>
      </c>
      <c r="I35" s="48">
        <f>IF('KWh (Monthly) ENTRY LI'!I$5=0,0,H35+'KWh (Monthly) ENTRY LI'!I35)</f>
        <v>0</v>
      </c>
      <c r="J35" s="48">
        <f>IF('KWh (Monthly) ENTRY LI'!J$5=0,0,I35+'KWh (Monthly) ENTRY LI'!J35)</f>
        <v>0</v>
      </c>
      <c r="K35" s="48">
        <f>IF('KWh (Monthly) ENTRY LI'!K$5=0,0,J35+'KWh (Monthly) ENTRY LI'!K35)</f>
        <v>0</v>
      </c>
      <c r="L35" s="48">
        <f>IF('KWh (Monthly) ENTRY LI'!L$5=0,0,K35+'KWh (Monthly) ENTRY LI'!L35)</f>
        <v>0</v>
      </c>
      <c r="M35" s="48">
        <f>IF('KWh (Monthly) ENTRY LI'!M$5=0,0,L35+'KWh (Monthly) ENTRY LI'!M35)</f>
        <v>0</v>
      </c>
      <c r="N35" s="48">
        <f>IF('KWh (Monthly) ENTRY LI'!N$5=0,0,M35+'KWh (Monthly) ENTRY LI'!N35)</f>
        <v>0</v>
      </c>
      <c r="O35" s="48">
        <f>IF('KWh (Monthly) ENTRY LI'!O$5=0,0,N35+'KWh (Monthly) ENTRY LI'!O35)</f>
        <v>0</v>
      </c>
      <c r="P35" s="48">
        <f>IF('KWh (Monthly) ENTRY LI'!P$5=0,0,O35+'KWh (Monthly) ENTRY LI'!P35)</f>
        <v>0</v>
      </c>
      <c r="Q35" s="48">
        <f>IF('KWh (Monthly) ENTRY LI'!Q$5=0,0,P35+'KWh (Monthly) ENTRY LI'!Q35)</f>
        <v>0</v>
      </c>
      <c r="R35" s="48">
        <f>IF('KWh (Monthly) ENTRY LI'!R$5=0,0,Q35+'KWh (Monthly) ENTRY LI'!R35)</f>
        <v>0</v>
      </c>
      <c r="S35" s="48">
        <f>IF('KWh (Monthly) ENTRY LI'!S$5=0,0,R35+'KWh (Monthly) ENTRY LI'!S35)</f>
        <v>0</v>
      </c>
      <c r="T35" s="48">
        <f>IF('KWh (Monthly) ENTRY LI'!T$5=0,0,S35+'KWh (Monthly) ENTRY LI'!T35)</f>
        <v>0</v>
      </c>
      <c r="U35" s="48">
        <f>IF('KWh (Monthly) ENTRY LI'!U$5=0,0,T35+'KWh (Monthly) ENTRY LI'!U35)</f>
        <v>0</v>
      </c>
      <c r="V35" s="48">
        <f>IF('KWh (Monthly) ENTRY LI'!V$5=0,0,U35+'KWh (Monthly) ENTRY LI'!V35)</f>
        <v>0</v>
      </c>
      <c r="W35" s="48">
        <f>IF('KWh (Monthly) ENTRY LI'!W$5=0,0,V35+'KWh (Monthly) ENTRY LI'!W35)</f>
        <v>0</v>
      </c>
      <c r="X35" s="48">
        <f>IF('KWh (Monthly) ENTRY LI'!X$5=0,0,W35+'KWh (Monthly) ENTRY LI'!X35)</f>
        <v>0</v>
      </c>
      <c r="Y35" s="48">
        <f>IF('KWh (Monthly) ENTRY LI'!Y$5=0,0,X35+'KWh (Monthly) ENTRY LI'!Y35)</f>
        <v>0</v>
      </c>
      <c r="Z35" s="48">
        <f>IF('KWh (Monthly) ENTRY LI'!Z$5=0,0,Y35+'KWh (Monthly) ENTRY LI'!Z35)</f>
        <v>0</v>
      </c>
      <c r="AA35" s="48">
        <f>IF('KWh (Monthly) ENTRY LI'!AA$5=0,0,Z35+'KWh (Monthly) ENTRY LI'!AA35)</f>
        <v>0</v>
      </c>
      <c r="AB35" s="48">
        <f>IF('KWh (Monthly) ENTRY LI'!AB$5=0,0,AA35+'KWh (Monthly) ENTRY LI'!AB35)</f>
        <v>0</v>
      </c>
      <c r="AC35" s="48">
        <f>IF('KWh (Monthly) ENTRY LI'!AC$5=0,0,AB35+'KWh (Monthly) ENTRY LI'!AC35)</f>
        <v>0</v>
      </c>
      <c r="AD35" s="48">
        <f>IF('KWh (Monthly) ENTRY LI'!AD$5=0,0,AC35+'KWh (Monthly) ENTRY LI'!AD35)</f>
        <v>0</v>
      </c>
      <c r="AE35" s="48">
        <f>IF('KWh (Monthly) ENTRY LI'!AE$5=0,0,AD35+'KWh (Monthly) ENTRY LI'!AE35)</f>
        <v>0</v>
      </c>
      <c r="AF35" s="48">
        <f>IF('KWh (Monthly) ENTRY LI'!AF$5=0,0,AE35+'KWh (Monthly) ENTRY LI'!AF35)</f>
        <v>0</v>
      </c>
      <c r="AG35" s="48">
        <f>IF('KWh (Monthly) ENTRY LI'!AG$5=0,0,AF35+'KWh (Monthly) ENTRY LI'!AG35)</f>
        <v>0</v>
      </c>
      <c r="AH35" s="48">
        <f>IF('KWh (Monthly) ENTRY LI'!AH$5=0,0,AG35+'KWh (Monthly) ENTRY LI'!AH35)</f>
        <v>0</v>
      </c>
      <c r="AI35" s="48">
        <f>IF('KWh (Monthly) ENTRY LI'!AI$5=0,0,AH35+'KWh (Monthly) ENTRY LI'!AI35)</f>
        <v>0</v>
      </c>
      <c r="AJ35" s="48">
        <f>IF('KWh (Monthly) ENTRY LI'!AJ$5=0,0,AI35+'KWh (Monthly) ENTRY LI'!AJ35)</f>
        <v>0</v>
      </c>
      <c r="AK35" s="48">
        <f>IF('KWh (Monthly) ENTRY LI'!AK$5=0,0,AJ35+'KWh (Monthly) ENTRY LI'!AK35)</f>
        <v>0</v>
      </c>
      <c r="AL35" s="48">
        <f>IF('KWh (Monthly) ENTRY LI'!AL$5=0,0,AK35+'KWh (Monthly) ENTRY LI'!AL35)</f>
        <v>0</v>
      </c>
      <c r="AM35" s="48">
        <f>IF('KWh (Monthly) ENTRY LI'!AM$5=0,0,AL35+'KWh (Monthly) ENTRY LI'!AM35)</f>
        <v>0</v>
      </c>
      <c r="AN35" s="48">
        <f>IF('KWh (Monthly) ENTRY LI'!AN$5=0,0,AM35+'KWh (Monthly) ENTRY LI'!AN35)</f>
        <v>0</v>
      </c>
      <c r="AO35" s="105">
        <f>IF('KWh (Monthly) ENTRY LI'!AO$5=0,0,AN35+'KWh (Monthly) ENTRY LI'!AO35)</f>
        <v>0</v>
      </c>
      <c r="AP35" s="105">
        <f>IF('KWh (Monthly) ENTRY LI'!AP$5=0,0,AO35+'KWh (Monthly) ENTRY LI'!AP35)</f>
        <v>0</v>
      </c>
      <c r="AQ35" s="105">
        <f>IF('KWh (Monthly) ENTRY LI'!AQ$5=0,0,AP35+'KWh (Monthly) ENTRY LI'!AQ35)</f>
        <v>0</v>
      </c>
      <c r="AR35" s="105">
        <f>IF('KWh (Monthly) ENTRY LI'!AR$5=0,0,AQ35+'KWh (Monthly) ENTRY LI'!AR35)</f>
        <v>0</v>
      </c>
      <c r="AS35" s="105">
        <f>IF('KWh (Monthly) ENTRY LI'!AS$5=0,0,AR35+'KWh (Monthly) ENTRY LI'!AS35)</f>
        <v>0</v>
      </c>
      <c r="AT35" s="105">
        <f>IF('KWh (Monthly) ENTRY LI'!AT$5=0,0,AS35+'KWh (Monthly) ENTRY LI'!AT35)</f>
        <v>0</v>
      </c>
      <c r="AU35" s="105">
        <f>IF('KWh (Monthly) ENTRY LI'!AU$5=0,0,AT35+'KWh (Monthly) ENTRY LI'!AU35)</f>
        <v>0</v>
      </c>
      <c r="AV35" s="105">
        <f>IF('KWh (Monthly) ENTRY LI'!AV$5=0,0,AU35+'KWh (Monthly) ENTRY LI'!AV35)</f>
        <v>0</v>
      </c>
      <c r="AW35" s="105">
        <f>IF('KWh (Monthly) ENTRY LI'!AW$5=0,0,AV35+'KWh (Monthly) ENTRY LI'!AW35)</f>
        <v>0</v>
      </c>
      <c r="AX35" s="105">
        <f>IF('KWh (Monthly) ENTRY LI'!AX$5=0,0,AW35+'KWh (Monthly) ENTRY LI'!AX35)</f>
        <v>0</v>
      </c>
      <c r="AY35" s="105">
        <f>IF('KWh (Monthly) ENTRY LI'!AY$5=0,0,AX35+'KWh (Monthly) ENTRY LI'!AY35)</f>
        <v>0</v>
      </c>
      <c r="AZ35" s="105">
        <f>IF('KWh (Monthly) ENTRY LI'!AZ$5=0,0,AY35+'KWh (Monthly) ENTRY LI'!AZ35)</f>
        <v>0</v>
      </c>
      <c r="BA35" s="105">
        <f>IF('KWh (Monthly) ENTRY LI'!BA$5=0,0,AZ35+'KWh (Monthly) ENTRY LI'!BA35)</f>
        <v>0</v>
      </c>
      <c r="BB35" s="105">
        <f>IF('KWh (Monthly) ENTRY LI'!BB$5=0,0,BA35+'KWh (Monthly) ENTRY LI'!BB35)</f>
        <v>0</v>
      </c>
      <c r="BC35" s="105">
        <f>IF('KWh (Monthly) ENTRY LI'!BC$5=0,0,BB35+'KWh (Monthly) ENTRY LI'!BC35)</f>
        <v>0</v>
      </c>
      <c r="BD35" s="105">
        <f>IF('KWh (Monthly) ENTRY LI'!BD$5=0,0,BC35+'KWh (Monthly) ENTRY LI'!BD35)</f>
        <v>0</v>
      </c>
      <c r="BE35" s="105">
        <f>IF('KWh (Monthly) ENTRY LI'!BE$5=0,0,BD35+'KWh (Monthly) ENTRY LI'!BE35)</f>
        <v>0</v>
      </c>
      <c r="BF35" s="105">
        <f>IF('KWh (Monthly) ENTRY LI'!BF$5=0,0,BE35+'KWh (Monthly) ENTRY LI'!BF35)</f>
        <v>0</v>
      </c>
      <c r="BG35" s="105">
        <f>IF('KWh (Monthly) ENTRY LI'!BG$5=0,0,BF35+'KWh (Monthly) ENTRY LI'!BG35)</f>
        <v>0</v>
      </c>
      <c r="BH35" s="105">
        <f>IF('KWh (Monthly) ENTRY LI'!BH$5=0,0,BG35+'KWh (Monthly) ENTRY LI'!BH35)</f>
        <v>0</v>
      </c>
      <c r="BI35" s="105">
        <f>IF('KWh (Monthly) ENTRY LI'!BI$5=0,0,BH35+'KWh (Monthly) ENTRY LI'!BI35)</f>
        <v>0</v>
      </c>
      <c r="BJ35" s="105">
        <f>IF('KWh (Monthly) ENTRY LI'!BJ$5=0,0,BI35+'KWh (Monthly) ENTRY LI'!BJ35)</f>
        <v>0</v>
      </c>
      <c r="BK35" s="105">
        <f>IF('KWh (Monthly) ENTRY LI'!BK$5=0,0,BJ35+'KWh (Monthly) ENTRY LI'!BK35)</f>
        <v>0</v>
      </c>
      <c r="BL35" s="105">
        <f>IF('KWh (Monthly) ENTRY LI'!BL$5=0,0,BK35+'KWh (Monthly) ENTRY LI'!BL35)</f>
        <v>0</v>
      </c>
      <c r="BM35" s="105">
        <f>IF('KWh (Monthly) ENTRY LI'!BM$5=0,0,BL35+'KWh (Monthly) ENTRY LI'!BM35)</f>
        <v>0</v>
      </c>
      <c r="BN35" s="105">
        <f>IF('KWh (Monthly) ENTRY LI'!BN$5=0,0,BM35+'KWh (Monthly) ENTRY LI'!BN35)</f>
        <v>0</v>
      </c>
      <c r="BO35" s="105">
        <f>IF('KWh (Monthly) ENTRY LI'!BO$5=0,0,BN35+'KWh (Monthly) ENTRY LI'!BO35)</f>
        <v>0</v>
      </c>
      <c r="BP35" s="105">
        <f>IF('KWh (Monthly) ENTRY LI'!BP$5=0,0,BO35+'KWh (Monthly) ENTRY LI'!BP35)</f>
        <v>0</v>
      </c>
      <c r="BQ35" s="105">
        <f>IF('KWh (Monthly) ENTRY LI'!BQ$5=0,0,BP35+'KWh (Monthly) ENTRY LI'!BQ35)</f>
        <v>0</v>
      </c>
      <c r="BR35" s="105">
        <f>IF('KWh (Monthly) ENTRY LI'!BR$5=0,0,BQ35+'KWh (Monthly) ENTRY LI'!BR35)</f>
        <v>0</v>
      </c>
      <c r="BS35" s="105">
        <f>IF('KWh (Monthly) ENTRY LI'!BS$5=0,0,BR35+'KWh (Monthly) ENTRY LI'!BS35)</f>
        <v>0</v>
      </c>
      <c r="BT35" s="105">
        <f>IF('KWh (Monthly) ENTRY LI'!BT$5=0,0,BS35+'KWh (Monthly) ENTRY LI'!BT35)</f>
        <v>0</v>
      </c>
      <c r="BU35" s="105">
        <f>IF('KWh (Monthly) ENTRY LI'!BU$5=0,0,BT35+'KWh (Monthly) ENTRY LI'!BU35)</f>
        <v>0</v>
      </c>
      <c r="BV35" s="105">
        <f>IF('KWh (Monthly) ENTRY LI'!BV$5=0,0,BU35+'KWh (Monthly) ENTRY LI'!BV35)</f>
        <v>0</v>
      </c>
      <c r="BW35" s="105">
        <f>IF('KWh (Monthly) ENTRY LI'!BW$5=0,0,BV35+'KWh (Monthly) ENTRY LI'!BW35)</f>
        <v>0</v>
      </c>
      <c r="BX35" s="105">
        <f>IF('KWh (Monthly) ENTRY LI'!BX$5=0,0,BW35+'KWh (Monthly) ENTRY LI'!BX35)</f>
        <v>0</v>
      </c>
      <c r="BY35" s="105">
        <f>IF('KWh (Monthly) ENTRY LI'!BY$5=0,0,BX35+'KWh (Monthly) ENTRY LI'!BY35)</f>
        <v>0</v>
      </c>
      <c r="BZ35" s="105">
        <f>IF('KWh (Monthly) ENTRY LI'!BZ$5=0,0,BY35+'KWh (Monthly) ENTRY LI'!BZ35)</f>
        <v>0</v>
      </c>
      <c r="CA35" s="105">
        <f>IF('KWh (Monthly) ENTRY LI'!CA$5=0,0,BZ35+'KWh (Monthly) ENTRY LI'!CA35)</f>
        <v>0</v>
      </c>
      <c r="CB35" s="105">
        <f>IF('KWh (Monthly) ENTRY LI'!CB$5=0,0,CA35+'KWh (Monthly) ENTRY LI'!CB35)</f>
        <v>0</v>
      </c>
      <c r="CC35" s="105">
        <f>IF('KWh (Monthly) ENTRY LI'!CC$5=0,0,CB35+'KWh (Monthly) ENTRY LI'!CC35)</f>
        <v>0</v>
      </c>
      <c r="CD35" s="105">
        <f>IF('KWh (Monthly) ENTRY LI'!CD$5=0,0,CC35+'KWh (Monthly) ENTRY LI'!CD35)</f>
        <v>0</v>
      </c>
      <c r="CE35" s="105">
        <f>IF('KWh (Monthly) ENTRY LI'!CE$5=0,0,CD35+'KWh (Monthly) ENTRY LI'!CE35)</f>
        <v>0</v>
      </c>
      <c r="CF35" s="105">
        <f>IF('KWh (Monthly) ENTRY LI'!CF$5=0,0,CE35+'KWh (Monthly) ENTRY LI'!CF35)</f>
        <v>0</v>
      </c>
      <c r="CG35" s="105">
        <f>IF('KWh (Monthly) ENTRY LI'!CG$5=0,0,CF35+'KWh (Monthly) ENTRY LI'!CG35)</f>
        <v>0</v>
      </c>
      <c r="CH35" s="105">
        <f>IF('KWh (Monthly) ENTRY LI'!CH$5=0,0,CG35+'KWh (Monthly) ENTRY LI'!CH35)</f>
        <v>0</v>
      </c>
      <c r="CI35" s="105">
        <f>IF('KWh (Monthly) ENTRY LI'!CI$5=0,0,CH35+'KWh (Monthly) ENTRY LI'!CI35)</f>
        <v>0</v>
      </c>
      <c r="CJ35" s="105">
        <f>IF('KWh (Monthly) ENTRY LI'!CJ$5=0,0,CI35+'KWh (Monthly) ENTRY LI'!CJ35)</f>
        <v>0</v>
      </c>
    </row>
    <row r="36" spans="1:88" x14ac:dyDescent="0.25">
      <c r="A36" s="209"/>
      <c r="B36" s="45" t="s">
        <v>6</v>
      </c>
      <c r="C36" s="48">
        <f>IF('KWh (Monthly) ENTRY LI'!C$5=0,0,'KWh (Monthly) ENTRY LI'!C36)</f>
        <v>0</v>
      </c>
      <c r="D36" s="48">
        <f>IF('KWh (Monthly) ENTRY LI'!D$5=0,0,C36+'KWh (Monthly) ENTRY LI'!D36)</f>
        <v>0</v>
      </c>
      <c r="E36" s="48">
        <f>IF('KWh (Monthly) ENTRY LI'!E$5=0,0,D36+'KWh (Monthly) ENTRY LI'!E36)</f>
        <v>0</v>
      </c>
      <c r="F36" s="48">
        <f>IF('KWh (Monthly) ENTRY LI'!F$5=0,0,E36+'KWh (Monthly) ENTRY LI'!F36)</f>
        <v>0</v>
      </c>
      <c r="G36" s="48">
        <f>IF('KWh (Monthly) ENTRY LI'!G$5=0,0,F36+'KWh (Monthly) ENTRY LI'!G36)</f>
        <v>0</v>
      </c>
      <c r="H36" s="48">
        <f>IF('KWh (Monthly) ENTRY LI'!H$5=0,0,G36+'KWh (Monthly) ENTRY LI'!H36)</f>
        <v>0</v>
      </c>
      <c r="I36" s="48">
        <f>IF('KWh (Monthly) ENTRY LI'!I$5=0,0,H36+'KWh (Monthly) ENTRY LI'!I36)</f>
        <v>0</v>
      </c>
      <c r="J36" s="48">
        <f>IF('KWh (Monthly) ENTRY LI'!J$5=0,0,I36+'KWh (Monthly) ENTRY LI'!J36)</f>
        <v>0</v>
      </c>
      <c r="K36" s="48">
        <f>IF('KWh (Monthly) ENTRY LI'!K$5=0,0,J36+'KWh (Monthly) ENTRY LI'!K36)</f>
        <v>0</v>
      </c>
      <c r="L36" s="48">
        <f>IF('KWh (Monthly) ENTRY LI'!L$5=0,0,K36+'KWh (Monthly) ENTRY LI'!L36)</f>
        <v>0</v>
      </c>
      <c r="M36" s="48">
        <f>IF('KWh (Monthly) ENTRY LI'!M$5=0,0,L36+'KWh (Monthly) ENTRY LI'!M36)</f>
        <v>0</v>
      </c>
      <c r="N36" s="48">
        <f>IF('KWh (Monthly) ENTRY LI'!N$5=0,0,M36+'KWh (Monthly) ENTRY LI'!N36)</f>
        <v>0</v>
      </c>
      <c r="O36" s="48">
        <f>IF('KWh (Monthly) ENTRY LI'!O$5=0,0,N36+'KWh (Monthly) ENTRY LI'!O36)</f>
        <v>0</v>
      </c>
      <c r="P36" s="48">
        <f>IF('KWh (Monthly) ENTRY LI'!P$5=0,0,O36+'KWh (Monthly) ENTRY LI'!P36)</f>
        <v>0</v>
      </c>
      <c r="Q36" s="48">
        <f>IF('KWh (Monthly) ENTRY LI'!Q$5=0,0,P36+'KWh (Monthly) ENTRY LI'!Q36)</f>
        <v>0</v>
      </c>
      <c r="R36" s="48">
        <f>IF('KWh (Monthly) ENTRY LI'!R$5=0,0,Q36+'KWh (Monthly) ENTRY LI'!R36)</f>
        <v>0</v>
      </c>
      <c r="S36" s="48">
        <f>IF('KWh (Monthly) ENTRY LI'!S$5=0,0,R36+'KWh (Monthly) ENTRY LI'!S36)</f>
        <v>0</v>
      </c>
      <c r="T36" s="48">
        <f>IF('KWh (Monthly) ENTRY LI'!T$5=0,0,S36+'KWh (Monthly) ENTRY LI'!T36)</f>
        <v>0</v>
      </c>
      <c r="U36" s="48">
        <f>IF('KWh (Monthly) ENTRY LI'!U$5=0,0,T36+'KWh (Monthly) ENTRY LI'!U36)</f>
        <v>0</v>
      </c>
      <c r="V36" s="48">
        <f>IF('KWh (Monthly) ENTRY LI'!V$5=0,0,U36+'KWh (Monthly) ENTRY LI'!V36)</f>
        <v>0</v>
      </c>
      <c r="W36" s="48">
        <f>IF('KWh (Monthly) ENTRY LI'!W$5=0,0,V36+'KWh (Monthly) ENTRY LI'!W36)</f>
        <v>0</v>
      </c>
      <c r="X36" s="48">
        <f>IF('KWh (Monthly) ENTRY LI'!X$5=0,0,W36+'KWh (Monthly) ENTRY LI'!X36)</f>
        <v>0</v>
      </c>
      <c r="Y36" s="48">
        <f>IF('KWh (Monthly) ENTRY LI'!Y$5=0,0,X36+'KWh (Monthly) ENTRY LI'!Y36)</f>
        <v>0</v>
      </c>
      <c r="Z36" s="48">
        <f>IF('KWh (Monthly) ENTRY LI'!Z$5=0,0,Y36+'KWh (Monthly) ENTRY LI'!Z36)</f>
        <v>0</v>
      </c>
      <c r="AA36" s="48">
        <f>IF('KWh (Monthly) ENTRY LI'!AA$5=0,0,Z36+'KWh (Monthly) ENTRY LI'!AA36)</f>
        <v>0</v>
      </c>
      <c r="AB36" s="48">
        <f>IF('KWh (Monthly) ENTRY LI'!AB$5=0,0,AA36+'KWh (Monthly) ENTRY LI'!AB36)</f>
        <v>0</v>
      </c>
      <c r="AC36" s="48">
        <f>IF('KWh (Monthly) ENTRY LI'!AC$5=0,0,AB36+'KWh (Monthly) ENTRY LI'!AC36)</f>
        <v>0</v>
      </c>
      <c r="AD36" s="48">
        <f>IF('KWh (Monthly) ENTRY LI'!AD$5=0,0,AC36+'KWh (Monthly) ENTRY LI'!AD36)</f>
        <v>0</v>
      </c>
      <c r="AE36" s="48">
        <f>IF('KWh (Monthly) ENTRY LI'!AE$5=0,0,AD36+'KWh (Monthly) ENTRY LI'!AE36)</f>
        <v>0</v>
      </c>
      <c r="AF36" s="48">
        <f>IF('KWh (Monthly) ENTRY LI'!AF$5=0,0,AE36+'KWh (Monthly) ENTRY LI'!AF36)</f>
        <v>0</v>
      </c>
      <c r="AG36" s="48">
        <f>IF('KWh (Monthly) ENTRY LI'!AG$5=0,0,AF36+'KWh (Monthly) ENTRY LI'!AG36)</f>
        <v>0</v>
      </c>
      <c r="AH36" s="48">
        <f>IF('KWh (Monthly) ENTRY LI'!AH$5=0,0,AG36+'KWh (Monthly) ENTRY LI'!AH36)</f>
        <v>0</v>
      </c>
      <c r="AI36" s="48">
        <f>IF('KWh (Monthly) ENTRY LI'!AI$5=0,0,AH36+'KWh (Monthly) ENTRY LI'!AI36)</f>
        <v>0</v>
      </c>
      <c r="AJ36" s="48">
        <f>IF('KWh (Monthly) ENTRY LI'!AJ$5=0,0,AI36+'KWh (Monthly) ENTRY LI'!AJ36)</f>
        <v>0</v>
      </c>
      <c r="AK36" s="48">
        <f>IF('KWh (Monthly) ENTRY LI'!AK$5=0,0,AJ36+'KWh (Monthly) ENTRY LI'!AK36)</f>
        <v>0</v>
      </c>
      <c r="AL36" s="48">
        <f>IF('KWh (Monthly) ENTRY LI'!AL$5=0,0,AK36+'KWh (Monthly) ENTRY LI'!AL36)</f>
        <v>0</v>
      </c>
      <c r="AM36" s="48">
        <f>IF('KWh (Monthly) ENTRY LI'!AM$5=0,0,AL36+'KWh (Monthly) ENTRY LI'!AM36)</f>
        <v>0</v>
      </c>
      <c r="AN36" s="48">
        <f>IF('KWh (Monthly) ENTRY LI'!AN$5=0,0,AM36+'KWh (Monthly) ENTRY LI'!AN36)</f>
        <v>0</v>
      </c>
      <c r="AO36" s="105">
        <f>IF('KWh (Monthly) ENTRY LI'!AO$5=0,0,AN36+'KWh (Monthly) ENTRY LI'!AO36)</f>
        <v>0</v>
      </c>
      <c r="AP36" s="105">
        <f>IF('KWh (Monthly) ENTRY LI'!AP$5=0,0,AO36+'KWh (Monthly) ENTRY LI'!AP36)</f>
        <v>0</v>
      </c>
      <c r="AQ36" s="105">
        <f>IF('KWh (Monthly) ENTRY LI'!AQ$5=0,0,AP36+'KWh (Monthly) ENTRY LI'!AQ36)</f>
        <v>0</v>
      </c>
      <c r="AR36" s="105">
        <f>IF('KWh (Monthly) ENTRY LI'!AR$5=0,0,AQ36+'KWh (Monthly) ENTRY LI'!AR36)</f>
        <v>0</v>
      </c>
      <c r="AS36" s="105">
        <f>IF('KWh (Monthly) ENTRY LI'!AS$5=0,0,AR36+'KWh (Monthly) ENTRY LI'!AS36)</f>
        <v>0</v>
      </c>
      <c r="AT36" s="105">
        <f>IF('KWh (Monthly) ENTRY LI'!AT$5=0,0,AS36+'KWh (Monthly) ENTRY LI'!AT36)</f>
        <v>0</v>
      </c>
      <c r="AU36" s="105">
        <f>IF('KWh (Monthly) ENTRY LI'!AU$5=0,0,AT36+'KWh (Monthly) ENTRY LI'!AU36)</f>
        <v>0</v>
      </c>
      <c r="AV36" s="105">
        <f>IF('KWh (Monthly) ENTRY LI'!AV$5=0,0,AU36+'KWh (Monthly) ENTRY LI'!AV36)</f>
        <v>0</v>
      </c>
      <c r="AW36" s="105">
        <f>IF('KWh (Monthly) ENTRY LI'!AW$5=0,0,AV36+'KWh (Monthly) ENTRY LI'!AW36)</f>
        <v>0</v>
      </c>
      <c r="AX36" s="105">
        <f>IF('KWh (Monthly) ENTRY LI'!AX$5=0,0,AW36+'KWh (Monthly) ENTRY LI'!AX36)</f>
        <v>0</v>
      </c>
      <c r="AY36" s="105">
        <f>IF('KWh (Monthly) ENTRY LI'!AY$5=0,0,AX36+'KWh (Monthly) ENTRY LI'!AY36)</f>
        <v>0</v>
      </c>
      <c r="AZ36" s="105">
        <f>IF('KWh (Monthly) ENTRY LI'!AZ$5=0,0,AY36+'KWh (Monthly) ENTRY LI'!AZ36)</f>
        <v>0</v>
      </c>
      <c r="BA36" s="105">
        <f>IF('KWh (Monthly) ENTRY LI'!BA$5=0,0,AZ36+'KWh (Monthly) ENTRY LI'!BA36)</f>
        <v>0</v>
      </c>
      <c r="BB36" s="105">
        <f>IF('KWh (Monthly) ENTRY LI'!BB$5=0,0,BA36+'KWh (Monthly) ENTRY LI'!BB36)</f>
        <v>0</v>
      </c>
      <c r="BC36" s="105">
        <f>IF('KWh (Monthly) ENTRY LI'!BC$5=0,0,BB36+'KWh (Monthly) ENTRY LI'!BC36)</f>
        <v>0</v>
      </c>
      <c r="BD36" s="105">
        <f>IF('KWh (Monthly) ENTRY LI'!BD$5=0,0,BC36+'KWh (Monthly) ENTRY LI'!BD36)</f>
        <v>0</v>
      </c>
      <c r="BE36" s="105">
        <f>IF('KWh (Monthly) ENTRY LI'!BE$5=0,0,BD36+'KWh (Monthly) ENTRY LI'!BE36)</f>
        <v>0</v>
      </c>
      <c r="BF36" s="105">
        <f>IF('KWh (Monthly) ENTRY LI'!BF$5=0,0,BE36+'KWh (Monthly) ENTRY LI'!BF36)</f>
        <v>0</v>
      </c>
      <c r="BG36" s="105">
        <f>IF('KWh (Monthly) ENTRY LI'!BG$5=0,0,BF36+'KWh (Monthly) ENTRY LI'!BG36)</f>
        <v>0</v>
      </c>
      <c r="BH36" s="105">
        <f>IF('KWh (Monthly) ENTRY LI'!BH$5=0,0,BG36+'KWh (Monthly) ENTRY LI'!BH36)</f>
        <v>0</v>
      </c>
      <c r="BI36" s="105">
        <f>IF('KWh (Monthly) ENTRY LI'!BI$5=0,0,BH36+'KWh (Monthly) ENTRY LI'!BI36)</f>
        <v>0</v>
      </c>
      <c r="BJ36" s="105">
        <f>IF('KWh (Monthly) ENTRY LI'!BJ$5=0,0,BI36+'KWh (Monthly) ENTRY LI'!BJ36)</f>
        <v>0</v>
      </c>
      <c r="BK36" s="105">
        <f>IF('KWh (Monthly) ENTRY LI'!BK$5=0,0,BJ36+'KWh (Monthly) ENTRY LI'!BK36)</f>
        <v>0</v>
      </c>
      <c r="BL36" s="105">
        <f>IF('KWh (Monthly) ENTRY LI'!BL$5=0,0,BK36+'KWh (Monthly) ENTRY LI'!BL36)</f>
        <v>0</v>
      </c>
      <c r="BM36" s="105">
        <f>IF('KWh (Monthly) ENTRY LI'!BM$5=0,0,BL36+'KWh (Monthly) ENTRY LI'!BM36)</f>
        <v>0</v>
      </c>
      <c r="BN36" s="105">
        <f>IF('KWh (Monthly) ENTRY LI'!BN$5=0,0,BM36+'KWh (Monthly) ENTRY LI'!BN36)</f>
        <v>0</v>
      </c>
      <c r="BO36" s="105">
        <f>IF('KWh (Monthly) ENTRY LI'!BO$5=0,0,BN36+'KWh (Monthly) ENTRY LI'!BO36)</f>
        <v>0</v>
      </c>
      <c r="BP36" s="105">
        <f>IF('KWh (Monthly) ENTRY LI'!BP$5=0,0,BO36+'KWh (Monthly) ENTRY LI'!BP36)</f>
        <v>0</v>
      </c>
      <c r="BQ36" s="105">
        <f>IF('KWh (Monthly) ENTRY LI'!BQ$5=0,0,BP36+'KWh (Monthly) ENTRY LI'!BQ36)</f>
        <v>0</v>
      </c>
      <c r="BR36" s="105">
        <f>IF('KWh (Monthly) ENTRY LI'!BR$5=0,0,BQ36+'KWh (Monthly) ENTRY LI'!BR36)</f>
        <v>0</v>
      </c>
      <c r="BS36" s="105">
        <f>IF('KWh (Monthly) ENTRY LI'!BS$5=0,0,BR36+'KWh (Monthly) ENTRY LI'!BS36)</f>
        <v>0</v>
      </c>
      <c r="BT36" s="105">
        <f>IF('KWh (Monthly) ENTRY LI'!BT$5=0,0,BS36+'KWh (Monthly) ENTRY LI'!BT36)</f>
        <v>0</v>
      </c>
      <c r="BU36" s="105">
        <f>IF('KWh (Monthly) ENTRY LI'!BU$5=0,0,BT36+'KWh (Monthly) ENTRY LI'!BU36)</f>
        <v>0</v>
      </c>
      <c r="BV36" s="105">
        <f>IF('KWh (Monthly) ENTRY LI'!BV$5=0,0,BU36+'KWh (Monthly) ENTRY LI'!BV36)</f>
        <v>0</v>
      </c>
      <c r="BW36" s="105">
        <f>IF('KWh (Monthly) ENTRY LI'!BW$5=0,0,BV36+'KWh (Monthly) ENTRY LI'!BW36)</f>
        <v>0</v>
      </c>
      <c r="BX36" s="105">
        <f>IF('KWh (Monthly) ENTRY LI'!BX$5=0,0,BW36+'KWh (Monthly) ENTRY LI'!BX36)</f>
        <v>0</v>
      </c>
      <c r="BY36" s="105">
        <f>IF('KWh (Monthly) ENTRY LI'!BY$5=0,0,BX36+'KWh (Monthly) ENTRY LI'!BY36)</f>
        <v>0</v>
      </c>
      <c r="BZ36" s="105">
        <f>IF('KWh (Monthly) ENTRY LI'!BZ$5=0,0,BY36+'KWh (Monthly) ENTRY LI'!BZ36)</f>
        <v>0</v>
      </c>
      <c r="CA36" s="105">
        <f>IF('KWh (Monthly) ENTRY LI'!CA$5=0,0,BZ36+'KWh (Monthly) ENTRY LI'!CA36)</f>
        <v>0</v>
      </c>
      <c r="CB36" s="105">
        <f>IF('KWh (Monthly) ENTRY LI'!CB$5=0,0,CA36+'KWh (Monthly) ENTRY LI'!CB36)</f>
        <v>0</v>
      </c>
      <c r="CC36" s="105">
        <f>IF('KWh (Monthly) ENTRY LI'!CC$5=0,0,CB36+'KWh (Monthly) ENTRY LI'!CC36)</f>
        <v>0</v>
      </c>
      <c r="CD36" s="105">
        <f>IF('KWh (Monthly) ENTRY LI'!CD$5=0,0,CC36+'KWh (Monthly) ENTRY LI'!CD36)</f>
        <v>0</v>
      </c>
      <c r="CE36" s="105">
        <f>IF('KWh (Monthly) ENTRY LI'!CE$5=0,0,CD36+'KWh (Monthly) ENTRY LI'!CE36)</f>
        <v>0</v>
      </c>
      <c r="CF36" s="105">
        <f>IF('KWh (Monthly) ENTRY LI'!CF$5=0,0,CE36+'KWh (Monthly) ENTRY LI'!CF36)</f>
        <v>0</v>
      </c>
      <c r="CG36" s="105">
        <f>IF('KWh (Monthly) ENTRY LI'!CG$5=0,0,CF36+'KWh (Monthly) ENTRY LI'!CG36)</f>
        <v>0</v>
      </c>
      <c r="CH36" s="105">
        <f>IF('KWh (Monthly) ENTRY LI'!CH$5=0,0,CG36+'KWh (Monthly) ENTRY LI'!CH36)</f>
        <v>0</v>
      </c>
      <c r="CI36" s="105">
        <f>IF('KWh (Monthly) ENTRY LI'!CI$5=0,0,CH36+'KWh (Monthly) ENTRY LI'!CI36)</f>
        <v>0</v>
      </c>
      <c r="CJ36" s="105">
        <f>IF('KWh (Monthly) ENTRY LI'!CJ$5=0,0,CI36+'KWh (Monthly) ENTRY LI'!CJ36)</f>
        <v>0</v>
      </c>
    </row>
    <row r="37" spans="1:88" x14ac:dyDescent="0.25">
      <c r="A37" s="209"/>
      <c r="B37" s="45" t="s">
        <v>10</v>
      </c>
      <c r="C37" s="48">
        <f>IF('KWh (Monthly) ENTRY LI'!C$5=0,0,'KWh (Monthly) ENTRY LI'!C37)</f>
        <v>0</v>
      </c>
      <c r="D37" s="48">
        <f>IF('KWh (Monthly) ENTRY LI'!D$5=0,0,C37+'KWh (Monthly) ENTRY LI'!D37)</f>
        <v>0</v>
      </c>
      <c r="E37" s="48">
        <f>IF('KWh (Monthly) ENTRY LI'!E$5=0,0,D37+'KWh (Monthly) ENTRY LI'!E37)</f>
        <v>0</v>
      </c>
      <c r="F37" s="48">
        <f>IF('KWh (Monthly) ENTRY LI'!F$5=0,0,E37+'KWh (Monthly) ENTRY LI'!F37)</f>
        <v>0</v>
      </c>
      <c r="G37" s="48">
        <f>IF('KWh (Monthly) ENTRY LI'!G$5=0,0,F37+'KWh (Monthly) ENTRY LI'!G37)</f>
        <v>0</v>
      </c>
      <c r="H37" s="48">
        <f>IF('KWh (Monthly) ENTRY LI'!H$5=0,0,G37+'KWh (Monthly) ENTRY LI'!H37)</f>
        <v>0</v>
      </c>
      <c r="I37" s="48">
        <f>IF('KWh (Monthly) ENTRY LI'!I$5=0,0,H37+'KWh (Monthly) ENTRY LI'!I37)</f>
        <v>0</v>
      </c>
      <c r="J37" s="48">
        <f>IF('KWh (Monthly) ENTRY LI'!J$5=0,0,I37+'KWh (Monthly) ENTRY LI'!J37)</f>
        <v>0</v>
      </c>
      <c r="K37" s="48">
        <f>IF('KWh (Monthly) ENTRY LI'!K$5=0,0,J37+'KWh (Monthly) ENTRY LI'!K37)</f>
        <v>0</v>
      </c>
      <c r="L37" s="48">
        <f>IF('KWh (Monthly) ENTRY LI'!L$5=0,0,K37+'KWh (Monthly) ENTRY LI'!L37)</f>
        <v>0</v>
      </c>
      <c r="M37" s="48">
        <f>IF('KWh (Monthly) ENTRY LI'!M$5=0,0,L37+'KWh (Monthly) ENTRY LI'!M37)</f>
        <v>0</v>
      </c>
      <c r="N37" s="48">
        <f>IF('KWh (Monthly) ENTRY LI'!N$5=0,0,M37+'KWh (Monthly) ENTRY LI'!N37)</f>
        <v>0</v>
      </c>
      <c r="O37" s="48">
        <f>IF('KWh (Monthly) ENTRY LI'!O$5=0,0,N37+'KWh (Monthly) ENTRY LI'!O37)</f>
        <v>0</v>
      </c>
      <c r="P37" s="48">
        <f>IF('KWh (Monthly) ENTRY LI'!P$5=0,0,O37+'KWh (Monthly) ENTRY LI'!P37)</f>
        <v>0</v>
      </c>
      <c r="Q37" s="48">
        <f>IF('KWh (Monthly) ENTRY LI'!Q$5=0,0,P37+'KWh (Monthly) ENTRY LI'!Q37)</f>
        <v>0</v>
      </c>
      <c r="R37" s="48">
        <f>IF('KWh (Monthly) ENTRY LI'!R$5=0,0,Q37+'KWh (Monthly) ENTRY LI'!R37)</f>
        <v>0</v>
      </c>
      <c r="S37" s="48">
        <f>IF('KWh (Monthly) ENTRY LI'!S$5=0,0,R37+'KWh (Monthly) ENTRY LI'!S37)</f>
        <v>0</v>
      </c>
      <c r="T37" s="48">
        <f>IF('KWh (Monthly) ENTRY LI'!T$5=0,0,S37+'KWh (Monthly) ENTRY LI'!T37)</f>
        <v>0</v>
      </c>
      <c r="U37" s="48">
        <f>IF('KWh (Monthly) ENTRY LI'!U$5=0,0,T37+'KWh (Monthly) ENTRY LI'!U37)</f>
        <v>0</v>
      </c>
      <c r="V37" s="48">
        <f>IF('KWh (Monthly) ENTRY LI'!V$5=0,0,U37+'KWh (Monthly) ENTRY LI'!V37)</f>
        <v>0</v>
      </c>
      <c r="W37" s="48">
        <f>IF('KWh (Monthly) ENTRY LI'!W$5=0,0,V37+'KWh (Monthly) ENTRY LI'!W37)</f>
        <v>0</v>
      </c>
      <c r="X37" s="48">
        <f>IF('KWh (Monthly) ENTRY LI'!X$5=0,0,W37+'KWh (Monthly) ENTRY LI'!X37)</f>
        <v>0</v>
      </c>
      <c r="Y37" s="48">
        <f>IF('KWh (Monthly) ENTRY LI'!Y$5=0,0,X37+'KWh (Monthly) ENTRY LI'!Y37)</f>
        <v>0</v>
      </c>
      <c r="Z37" s="48">
        <f>IF('KWh (Monthly) ENTRY LI'!Z$5=0,0,Y37+'KWh (Monthly) ENTRY LI'!Z37)</f>
        <v>0</v>
      </c>
      <c r="AA37" s="48">
        <f>IF('KWh (Monthly) ENTRY LI'!AA$5=0,0,Z37+'KWh (Monthly) ENTRY LI'!AA37)</f>
        <v>0</v>
      </c>
      <c r="AB37" s="48">
        <f>IF('KWh (Monthly) ENTRY LI'!AB$5=0,0,AA37+'KWh (Monthly) ENTRY LI'!AB37)</f>
        <v>0</v>
      </c>
      <c r="AC37" s="48">
        <f>IF('KWh (Monthly) ENTRY LI'!AC$5=0,0,AB37+'KWh (Monthly) ENTRY LI'!AC37)</f>
        <v>0</v>
      </c>
      <c r="AD37" s="48">
        <f>IF('KWh (Monthly) ENTRY LI'!AD$5=0,0,AC37+'KWh (Monthly) ENTRY LI'!AD37)</f>
        <v>0</v>
      </c>
      <c r="AE37" s="48">
        <f>IF('KWh (Monthly) ENTRY LI'!AE$5=0,0,AD37+'KWh (Monthly) ENTRY LI'!AE37)</f>
        <v>0</v>
      </c>
      <c r="AF37" s="48">
        <f>IF('KWh (Monthly) ENTRY LI'!AF$5=0,0,AE37+'KWh (Monthly) ENTRY LI'!AF37)</f>
        <v>0</v>
      </c>
      <c r="AG37" s="48">
        <f>IF('KWh (Monthly) ENTRY LI'!AG$5=0,0,AF37+'KWh (Monthly) ENTRY LI'!AG37)</f>
        <v>0</v>
      </c>
      <c r="AH37" s="48">
        <f>IF('KWh (Monthly) ENTRY LI'!AH$5=0,0,AG37+'KWh (Monthly) ENTRY LI'!AH37)</f>
        <v>0</v>
      </c>
      <c r="AI37" s="48">
        <f>IF('KWh (Monthly) ENTRY LI'!AI$5=0,0,AH37+'KWh (Monthly) ENTRY LI'!AI37)</f>
        <v>0</v>
      </c>
      <c r="AJ37" s="48">
        <f>IF('KWh (Monthly) ENTRY LI'!AJ$5=0,0,AI37+'KWh (Monthly) ENTRY LI'!AJ37)</f>
        <v>0</v>
      </c>
      <c r="AK37" s="48">
        <f>IF('KWh (Monthly) ENTRY LI'!AK$5=0,0,AJ37+'KWh (Monthly) ENTRY LI'!AK37)</f>
        <v>0</v>
      </c>
      <c r="AL37" s="48">
        <f>IF('KWh (Monthly) ENTRY LI'!AL$5=0,0,AK37+'KWh (Monthly) ENTRY LI'!AL37)</f>
        <v>0</v>
      </c>
      <c r="AM37" s="48">
        <f>IF('KWh (Monthly) ENTRY LI'!AM$5=0,0,AL37+'KWh (Monthly) ENTRY LI'!AM37)</f>
        <v>0</v>
      </c>
      <c r="AN37" s="48">
        <f>IF('KWh (Monthly) ENTRY LI'!AN$5=0,0,AM37+'KWh (Monthly) ENTRY LI'!AN37)</f>
        <v>0</v>
      </c>
      <c r="AO37" s="105">
        <f>IF('KWh (Monthly) ENTRY LI'!AO$5=0,0,AN37+'KWh (Monthly) ENTRY LI'!AO37)</f>
        <v>0</v>
      </c>
      <c r="AP37" s="105">
        <f>IF('KWh (Monthly) ENTRY LI'!AP$5=0,0,AO37+'KWh (Monthly) ENTRY LI'!AP37)</f>
        <v>0</v>
      </c>
      <c r="AQ37" s="105">
        <f>IF('KWh (Monthly) ENTRY LI'!AQ$5=0,0,AP37+'KWh (Monthly) ENTRY LI'!AQ37)</f>
        <v>0</v>
      </c>
      <c r="AR37" s="105">
        <f>IF('KWh (Monthly) ENTRY LI'!AR$5=0,0,AQ37+'KWh (Monthly) ENTRY LI'!AR37)</f>
        <v>0</v>
      </c>
      <c r="AS37" s="105">
        <f>IF('KWh (Monthly) ENTRY LI'!AS$5=0,0,AR37+'KWh (Monthly) ENTRY LI'!AS37)</f>
        <v>0</v>
      </c>
      <c r="AT37" s="105">
        <f>IF('KWh (Monthly) ENTRY LI'!AT$5=0,0,AS37+'KWh (Monthly) ENTRY LI'!AT37)</f>
        <v>0</v>
      </c>
      <c r="AU37" s="105">
        <f>IF('KWh (Monthly) ENTRY LI'!AU$5=0,0,AT37+'KWh (Monthly) ENTRY LI'!AU37)</f>
        <v>0</v>
      </c>
      <c r="AV37" s="105">
        <f>IF('KWh (Monthly) ENTRY LI'!AV$5=0,0,AU37+'KWh (Monthly) ENTRY LI'!AV37)</f>
        <v>0</v>
      </c>
      <c r="AW37" s="105">
        <f>IF('KWh (Monthly) ENTRY LI'!AW$5=0,0,AV37+'KWh (Monthly) ENTRY LI'!AW37)</f>
        <v>0</v>
      </c>
      <c r="AX37" s="105">
        <f>IF('KWh (Monthly) ENTRY LI'!AX$5=0,0,AW37+'KWh (Monthly) ENTRY LI'!AX37)</f>
        <v>0</v>
      </c>
      <c r="AY37" s="105">
        <f>IF('KWh (Monthly) ENTRY LI'!AY$5=0,0,AX37+'KWh (Monthly) ENTRY LI'!AY37)</f>
        <v>0</v>
      </c>
      <c r="AZ37" s="105">
        <f>IF('KWh (Monthly) ENTRY LI'!AZ$5=0,0,AY37+'KWh (Monthly) ENTRY LI'!AZ37)</f>
        <v>0</v>
      </c>
      <c r="BA37" s="105">
        <f>IF('KWh (Monthly) ENTRY LI'!BA$5=0,0,AZ37+'KWh (Monthly) ENTRY LI'!BA37)</f>
        <v>0</v>
      </c>
      <c r="BB37" s="105">
        <f>IF('KWh (Monthly) ENTRY LI'!BB$5=0,0,BA37+'KWh (Monthly) ENTRY LI'!BB37)</f>
        <v>0</v>
      </c>
      <c r="BC37" s="105">
        <f>IF('KWh (Monthly) ENTRY LI'!BC$5=0,0,BB37+'KWh (Monthly) ENTRY LI'!BC37)</f>
        <v>0</v>
      </c>
      <c r="BD37" s="105">
        <f>IF('KWh (Monthly) ENTRY LI'!BD$5=0,0,BC37+'KWh (Monthly) ENTRY LI'!BD37)</f>
        <v>0</v>
      </c>
      <c r="BE37" s="105">
        <f>IF('KWh (Monthly) ENTRY LI'!BE$5=0,0,BD37+'KWh (Monthly) ENTRY LI'!BE37)</f>
        <v>0</v>
      </c>
      <c r="BF37" s="105">
        <f>IF('KWh (Monthly) ENTRY LI'!BF$5=0,0,BE37+'KWh (Monthly) ENTRY LI'!BF37)</f>
        <v>0</v>
      </c>
      <c r="BG37" s="105">
        <f>IF('KWh (Monthly) ENTRY LI'!BG$5=0,0,BF37+'KWh (Monthly) ENTRY LI'!BG37)</f>
        <v>0</v>
      </c>
      <c r="BH37" s="105">
        <f>IF('KWh (Monthly) ENTRY LI'!BH$5=0,0,BG37+'KWh (Monthly) ENTRY LI'!BH37)</f>
        <v>0</v>
      </c>
      <c r="BI37" s="105">
        <f>IF('KWh (Monthly) ENTRY LI'!BI$5=0,0,BH37+'KWh (Monthly) ENTRY LI'!BI37)</f>
        <v>0</v>
      </c>
      <c r="BJ37" s="105">
        <f>IF('KWh (Monthly) ENTRY LI'!BJ$5=0,0,BI37+'KWh (Monthly) ENTRY LI'!BJ37)</f>
        <v>0</v>
      </c>
      <c r="BK37" s="105">
        <f>IF('KWh (Monthly) ENTRY LI'!BK$5=0,0,BJ37+'KWh (Monthly) ENTRY LI'!BK37)</f>
        <v>0</v>
      </c>
      <c r="BL37" s="105">
        <f>IF('KWh (Monthly) ENTRY LI'!BL$5=0,0,BK37+'KWh (Monthly) ENTRY LI'!BL37)</f>
        <v>0</v>
      </c>
      <c r="BM37" s="105">
        <f>IF('KWh (Monthly) ENTRY LI'!BM$5=0,0,BL37+'KWh (Monthly) ENTRY LI'!BM37)</f>
        <v>0</v>
      </c>
      <c r="BN37" s="105">
        <f>IF('KWh (Monthly) ENTRY LI'!BN$5=0,0,BM37+'KWh (Monthly) ENTRY LI'!BN37)</f>
        <v>0</v>
      </c>
      <c r="BO37" s="105">
        <f>IF('KWh (Monthly) ENTRY LI'!BO$5=0,0,BN37+'KWh (Monthly) ENTRY LI'!BO37)</f>
        <v>0</v>
      </c>
      <c r="BP37" s="105">
        <f>IF('KWh (Monthly) ENTRY LI'!BP$5=0,0,BO37+'KWh (Monthly) ENTRY LI'!BP37)</f>
        <v>0</v>
      </c>
      <c r="BQ37" s="105">
        <f>IF('KWh (Monthly) ENTRY LI'!BQ$5=0,0,BP37+'KWh (Monthly) ENTRY LI'!BQ37)</f>
        <v>0</v>
      </c>
      <c r="BR37" s="105">
        <f>IF('KWh (Monthly) ENTRY LI'!BR$5=0,0,BQ37+'KWh (Monthly) ENTRY LI'!BR37)</f>
        <v>0</v>
      </c>
      <c r="BS37" s="105">
        <f>IF('KWh (Monthly) ENTRY LI'!BS$5=0,0,BR37+'KWh (Monthly) ENTRY LI'!BS37)</f>
        <v>0</v>
      </c>
      <c r="BT37" s="105">
        <f>IF('KWh (Monthly) ENTRY LI'!BT$5=0,0,BS37+'KWh (Monthly) ENTRY LI'!BT37)</f>
        <v>0</v>
      </c>
      <c r="BU37" s="105">
        <f>IF('KWh (Monthly) ENTRY LI'!BU$5=0,0,BT37+'KWh (Monthly) ENTRY LI'!BU37)</f>
        <v>0</v>
      </c>
      <c r="BV37" s="105">
        <f>IF('KWh (Monthly) ENTRY LI'!BV$5=0,0,BU37+'KWh (Monthly) ENTRY LI'!BV37)</f>
        <v>0</v>
      </c>
      <c r="BW37" s="105">
        <f>IF('KWh (Monthly) ENTRY LI'!BW$5=0,0,BV37+'KWh (Monthly) ENTRY LI'!BW37)</f>
        <v>0</v>
      </c>
      <c r="BX37" s="105">
        <f>IF('KWh (Monthly) ENTRY LI'!BX$5=0,0,BW37+'KWh (Monthly) ENTRY LI'!BX37)</f>
        <v>0</v>
      </c>
      <c r="BY37" s="105">
        <f>IF('KWh (Monthly) ENTRY LI'!BY$5=0,0,BX37+'KWh (Monthly) ENTRY LI'!BY37)</f>
        <v>0</v>
      </c>
      <c r="BZ37" s="105">
        <f>IF('KWh (Monthly) ENTRY LI'!BZ$5=0,0,BY37+'KWh (Monthly) ENTRY LI'!BZ37)</f>
        <v>0</v>
      </c>
      <c r="CA37" s="105">
        <f>IF('KWh (Monthly) ENTRY LI'!CA$5=0,0,BZ37+'KWh (Monthly) ENTRY LI'!CA37)</f>
        <v>0</v>
      </c>
      <c r="CB37" s="105">
        <f>IF('KWh (Monthly) ENTRY LI'!CB$5=0,0,CA37+'KWh (Monthly) ENTRY LI'!CB37)</f>
        <v>0</v>
      </c>
      <c r="CC37" s="105">
        <f>IF('KWh (Monthly) ENTRY LI'!CC$5=0,0,CB37+'KWh (Monthly) ENTRY LI'!CC37)</f>
        <v>0</v>
      </c>
      <c r="CD37" s="105">
        <f>IF('KWh (Monthly) ENTRY LI'!CD$5=0,0,CC37+'KWh (Monthly) ENTRY LI'!CD37)</f>
        <v>0</v>
      </c>
      <c r="CE37" s="105">
        <f>IF('KWh (Monthly) ENTRY LI'!CE$5=0,0,CD37+'KWh (Monthly) ENTRY LI'!CE37)</f>
        <v>0</v>
      </c>
      <c r="CF37" s="105">
        <f>IF('KWh (Monthly) ENTRY LI'!CF$5=0,0,CE37+'KWh (Monthly) ENTRY LI'!CF37)</f>
        <v>0</v>
      </c>
      <c r="CG37" s="105">
        <f>IF('KWh (Monthly) ENTRY LI'!CG$5=0,0,CF37+'KWh (Monthly) ENTRY LI'!CG37)</f>
        <v>0</v>
      </c>
      <c r="CH37" s="105">
        <f>IF('KWh (Monthly) ENTRY LI'!CH$5=0,0,CG37+'KWh (Monthly) ENTRY LI'!CH37)</f>
        <v>0</v>
      </c>
      <c r="CI37" s="105">
        <f>IF('KWh (Monthly) ENTRY LI'!CI$5=0,0,CH37+'KWh (Monthly) ENTRY LI'!CI37)</f>
        <v>0</v>
      </c>
      <c r="CJ37" s="105">
        <f>IF('KWh (Monthly) ENTRY LI'!CJ$5=0,0,CI37+'KWh (Monthly) ENTRY LI'!CJ37)</f>
        <v>0</v>
      </c>
    </row>
    <row r="38" spans="1:88" x14ac:dyDescent="0.25">
      <c r="A38" s="209"/>
      <c r="B38" s="45" t="s">
        <v>1</v>
      </c>
      <c r="C38" s="48">
        <f>IF('KWh (Monthly) ENTRY LI'!C$5=0,0,'KWh (Monthly) ENTRY LI'!C38)</f>
        <v>0</v>
      </c>
      <c r="D38" s="48">
        <f>IF('KWh (Monthly) ENTRY LI'!D$5=0,0,C38+'KWh (Monthly) ENTRY LI'!D38)</f>
        <v>0</v>
      </c>
      <c r="E38" s="48">
        <f>IF('KWh (Monthly) ENTRY LI'!E$5=0,0,D38+'KWh (Monthly) ENTRY LI'!E38)</f>
        <v>0</v>
      </c>
      <c r="F38" s="48">
        <f>IF('KWh (Monthly) ENTRY LI'!F$5=0,0,E38+'KWh (Monthly) ENTRY LI'!F38)</f>
        <v>0</v>
      </c>
      <c r="G38" s="48">
        <f>IF('KWh (Monthly) ENTRY LI'!G$5=0,0,F38+'KWh (Monthly) ENTRY LI'!G38)</f>
        <v>0</v>
      </c>
      <c r="H38" s="48">
        <f>IF('KWh (Monthly) ENTRY LI'!H$5=0,0,G38+'KWh (Monthly) ENTRY LI'!H38)</f>
        <v>0</v>
      </c>
      <c r="I38" s="48">
        <f>IF('KWh (Monthly) ENTRY LI'!I$5=0,0,H38+'KWh (Monthly) ENTRY LI'!I38)</f>
        <v>0</v>
      </c>
      <c r="J38" s="48">
        <f>IF('KWh (Monthly) ENTRY LI'!J$5=0,0,I38+'KWh (Monthly) ENTRY LI'!J38)</f>
        <v>0</v>
      </c>
      <c r="K38" s="48">
        <f>IF('KWh (Monthly) ENTRY LI'!K$5=0,0,J38+'KWh (Monthly) ENTRY LI'!K38)</f>
        <v>0</v>
      </c>
      <c r="L38" s="48">
        <f>IF('KWh (Monthly) ENTRY LI'!L$5=0,0,K38+'KWh (Monthly) ENTRY LI'!L38)</f>
        <v>0</v>
      </c>
      <c r="M38" s="48">
        <f>IF('KWh (Monthly) ENTRY LI'!M$5=0,0,L38+'KWh (Monthly) ENTRY LI'!M38)</f>
        <v>0</v>
      </c>
      <c r="N38" s="48">
        <f>IF('KWh (Monthly) ENTRY LI'!N$5=0,0,M38+'KWh (Monthly) ENTRY LI'!N38)</f>
        <v>0</v>
      </c>
      <c r="O38" s="48">
        <f>IF('KWh (Monthly) ENTRY LI'!O$5=0,0,N38+'KWh (Monthly) ENTRY LI'!O38)</f>
        <v>0</v>
      </c>
      <c r="P38" s="48">
        <f>IF('KWh (Monthly) ENTRY LI'!P$5=0,0,O38+'KWh (Monthly) ENTRY LI'!P38)</f>
        <v>0</v>
      </c>
      <c r="Q38" s="48">
        <f>IF('KWh (Monthly) ENTRY LI'!Q$5=0,0,P38+'KWh (Monthly) ENTRY LI'!Q38)</f>
        <v>0</v>
      </c>
      <c r="R38" s="48">
        <f>IF('KWh (Monthly) ENTRY LI'!R$5=0,0,Q38+'KWh (Monthly) ENTRY LI'!R38)</f>
        <v>0</v>
      </c>
      <c r="S38" s="48">
        <f>IF('KWh (Monthly) ENTRY LI'!S$5=0,0,R38+'KWh (Monthly) ENTRY LI'!S38)</f>
        <v>0</v>
      </c>
      <c r="T38" s="48">
        <f>IF('KWh (Monthly) ENTRY LI'!T$5=0,0,S38+'KWh (Monthly) ENTRY LI'!T38)</f>
        <v>0</v>
      </c>
      <c r="U38" s="48">
        <f>IF('KWh (Monthly) ENTRY LI'!U$5=0,0,T38+'KWh (Monthly) ENTRY LI'!U38)</f>
        <v>0</v>
      </c>
      <c r="V38" s="48">
        <f>IF('KWh (Monthly) ENTRY LI'!V$5=0,0,U38+'KWh (Monthly) ENTRY LI'!V38)</f>
        <v>0</v>
      </c>
      <c r="W38" s="48">
        <f>IF('KWh (Monthly) ENTRY LI'!W$5=0,0,V38+'KWh (Monthly) ENTRY LI'!W38)</f>
        <v>0</v>
      </c>
      <c r="X38" s="48">
        <f>IF('KWh (Monthly) ENTRY LI'!X$5=0,0,W38+'KWh (Monthly) ENTRY LI'!X38)</f>
        <v>0</v>
      </c>
      <c r="Y38" s="48">
        <f>IF('KWh (Monthly) ENTRY LI'!Y$5=0,0,X38+'KWh (Monthly) ENTRY LI'!Y38)</f>
        <v>0</v>
      </c>
      <c r="Z38" s="48">
        <f>IF('KWh (Monthly) ENTRY LI'!Z$5=0,0,Y38+'KWh (Monthly) ENTRY LI'!Z38)</f>
        <v>0</v>
      </c>
      <c r="AA38" s="48">
        <f>IF('KWh (Monthly) ENTRY LI'!AA$5=0,0,Z38+'KWh (Monthly) ENTRY LI'!AA38)</f>
        <v>0</v>
      </c>
      <c r="AB38" s="48">
        <f>IF('KWh (Monthly) ENTRY LI'!AB$5=0,0,AA38+'KWh (Monthly) ENTRY LI'!AB38)</f>
        <v>0</v>
      </c>
      <c r="AC38" s="48">
        <f>IF('KWh (Monthly) ENTRY LI'!AC$5=0,0,AB38+'KWh (Monthly) ENTRY LI'!AC38)</f>
        <v>0</v>
      </c>
      <c r="AD38" s="48">
        <f>IF('KWh (Monthly) ENTRY LI'!AD$5=0,0,AC38+'KWh (Monthly) ENTRY LI'!AD38)</f>
        <v>0</v>
      </c>
      <c r="AE38" s="48">
        <f>IF('KWh (Monthly) ENTRY LI'!AE$5=0,0,AD38+'KWh (Monthly) ENTRY LI'!AE38)</f>
        <v>0</v>
      </c>
      <c r="AF38" s="48">
        <f>IF('KWh (Monthly) ENTRY LI'!AF$5=0,0,AE38+'KWh (Monthly) ENTRY LI'!AF38)</f>
        <v>0</v>
      </c>
      <c r="AG38" s="48">
        <f>IF('KWh (Monthly) ENTRY LI'!AG$5=0,0,AF38+'KWh (Monthly) ENTRY LI'!AG38)</f>
        <v>1670.9265013740724</v>
      </c>
      <c r="AH38" s="48">
        <f>IF('KWh (Monthly) ENTRY LI'!AH$5=0,0,AG38+'KWh (Monthly) ENTRY LI'!AH38)</f>
        <v>1670.9265013740724</v>
      </c>
      <c r="AI38" s="48">
        <f>IF('KWh (Monthly) ENTRY LI'!AI$5=0,0,AH38+'KWh (Monthly) ENTRY LI'!AI38)</f>
        <v>1670.9265013740724</v>
      </c>
      <c r="AJ38" s="48">
        <f>IF('KWh (Monthly) ENTRY LI'!AJ$5=0,0,AI38+'KWh (Monthly) ENTRY LI'!AJ38)</f>
        <v>1670.9265013740724</v>
      </c>
      <c r="AK38" s="48">
        <f>IF('KWh (Monthly) ENTRY LI'!AK$5=0,0,AJ38+'KWh (Monthly) ENTRY LI'!AK38)</f>
        <v>1670.9265013740724</v>
      </c>
      <c r="AL38" s="48">
        <f>IF('KWh (Monthly) ENTRY LI'!AL$5=0,0,AK38+'KWh (Monthly) ENTRY LI'!AL38)</f>
        <v>1670.9265013740724</v>
      </c>
      <c r="AM38" s="48">
        <f>IF('KWh (Monthly) ENTRY LI'!AM$5=0,0,AL38+'KWh (Monthly) ENTRY LI'!AM38)</f>
        <v>1670.9265013740724</v>
      </c>
      <c r="AN38" s="48">
        <f>IF('KWh (Monthly) ENTRY LI'!AN$5=0,0,AM38+'KWh (Monthly) ENTRY LI'!AN38)</f>
        <v>1670.9265013740724</v>
      </c>
      <c r="AO38" s="105">
        <f>IF('KWh (Monthly) ENTRY LI'!AO$5=0,0,AN38+'KWh (Monthly) ENTRY LI'!AO38)</f>
        <v>1671.9265013740724</v>
      </c>
      <c r="AP38" s="105">
        <f>IF('KWh (Monthly) ENTRY LI'!AP$5=0,0,AO38+'KWh (Monthly) ENTRY LI'!AP38)</f>
        <v>1672.9265013740724</v>
      </c>
      <c r="AQ38" s="105">
        <f>IF('KWh (Monthly) ENTRY LI'!AQ$5=0,0,AP38+'KWh (Monthly) ENTRY LI'!AQ38)</f>
        <v>1673.9265013740724</v>
      </c>
      <c r="AR38" s="105">
        <f>IF('KWh (Monthly) ENTRY LI'!AR$5=0,0,AQ38+'KWh (Monthly) ENTRY LI'!AR38)</f>
        <v>1674.9265013740724</v>
      </c>
      <c r="AS38" s="105">
        <f>IF('KWh (Monthly) ENTRY LI'!AS$5=0,0,AR38+'KWh (Monthly) ENTRY LI'!AS38)</f>
        <v>1675.9265013740724</v>
      </c>
      <c r="AT38" s="105">
        <f>IF('KWh (Monthly) ENTRY LI'!AT$5=0,0,AS38+'KWh (Monthly) ENTRY LI'!AT38)</f>
        <v>1676.9265013740724</v>
      </c>
      <c r="AU38" s="105">
        <f>IF('KWh (Monthly) ENTRY LI'!AU$5=0,0,AT38+'KWh (Monthly) ENTRY LI'!AU38)</f>
        <v>1677.9265013740724</v>
      </c>
      <c r="AV38" s="105">
        <f>IF('KWh (Monthly) ENTRY LI'!AV$5=0,0,AU38+'KWh (Monthly) ENTRY LI'!AV38)</f>
        <v>1678.9265013740724</v>
      </c>
      <c r="AW38" s="105">
        <f>IF('KWh (Monthly) ENTRY LI'!AW$5=0,0,AV38+'KWh (Monthly) ENTRY LI'!AW38)</f>
        <v>1679.9265013740724</v>
      </c>
      <c r="AX38" s="105">
        <f>IF('KWh (Monthly) ENTRY LI'!AX$5=0,0,AW38+'KWh (Monthly) ENTRY LI'!AX38)</f>
        <v>1680.9265013740724</v>
      </c>
      <c r="AY38" s="105">
        <f>IF('KWh (Monthly) ENTRY LI'!AY$5=0,0,AX38+'KWh (Monthly) ENTRY LI'!AY38)</f>
        <v>1681.9265013740724</v>
      </c>
      <c r="AZ38" s="105">
        <f>IF('KWh (Monthly) ENTRY LI'!AZ$5=0,0,AY38+'KWh (Monthly) ENTRY LI'!AZ38)</f>
        <v>1682.9265013740724</v>
      </c>
      <c r="BA38" s="105">
        <f>IF('KWh (Monthly) ENTRY LI'!BA$5=0,0,AZ38+'KWh (Monthly) ENTRY LI'!BA38)</f>
        <v>1683.9265013740724</v>
      </c>
      <c r="BB38" s="105">
        <f>IF('KWh (Monthly) ENTRY LI'!BB$5=0,0,BA38+'KWh (Monthly) ENTRY LI'!BB38)</f>
        <v>1684.9265013740724</v>
      </c>
      <c r="BC38" s="105">
        <f>IF('KWh (Monthly) ENTRY LI'!BC$5=0,0,BB38+'KWh (Monthly) ENTRY LI'!BC38)</f>
        <v>1685.9265013740724</v>
      </c>
      <c r="BD38" s="105">
        <f>IF('KWh (Monthly) ENTRY LI'!BD$5=0,0,BC38+'KWh (Monthly) ENTRY LI'!BD38)</f>
        <v>0</v>
      </c>
      <c r="BE38" s="105">
        <f>IF('KWh (Monthly) ENTRY LI'!BE$5=0,0,BD38+'KWh (Monthly) ENTRY LI'!BE38)</f>
        <v>0</v>
      </c>
      <c r="BF38" s="105">
        <f>IF('KWh (Monthly) ENTRY LI'!BF$5=0,0,BE38+'KWh (Monthly) ENTRY LI'!BF38)</f>
        <v>0</v>
      </c>
      <c r="BG38" s="105">
        <f>IF('KWh (Monthly) ENTRY LI'!BG$5=0,0,BF38+'KWh (Monthly) ENTRY LI'!BG38)</f>
        <v>0</v>
      </c>
      <c r="BH38" s="105">
        <f>IF('KWh (Monthly) ENTRY LI'!BH$5=0,0,BG38+'KWh (Monthly) ENTRY LI'!BH38)</f>
        <v>0</v>
      </c>
      <c r="BI38" s="105">
        <f>IF('KWh (Monthly) ENTRY LI'!BI$5=0,0,BH38+'KWh (Monthly) ENTRY LI'!BI38)</f>
        <v>0</v>
      </c>
      <c r="BJ38" s="105">
        <f>IF('KWh (Monthly) ENTRY LI'!BJ$5=0,0,BI38+'KWh (Monthly) ENTRY LI'!BJ38)</f>
        <v>0</v>
      </c>
      <c r="BK38" s="105">
        <f>IF('KWh (Monthly) ENTRY LI'!BK$5=0,0,BJ38+'KWh (Monthly) ENTRY LI'!BK38)</f>
        <v>0</v>
      </c>
      <c r="BL38" s="105">
        <f>IF('KWh (Monthly) ENTRY LI'!BL$5=0,0,BK38+'KWh (Monthly) ENTRY LI'!BL38)</f>
        <v>0</v>
      </c>
      <c r="BM38" s="105">
        <f>IF('KWh (Monthly) ENTRY LI'!BM$5=0,0,BL38+'KWh (Monthly) ENTRY LI'!BM38)</f>
        <v>0</v>
      </c>
      <c r="BN38" s="105">
        <f>IF('KWh (Monthly) ENTRY LI'!BN$5=0,0,BM38+'KWh (Monthly) ENTRY LI'!BN38)</f>
        <v>0</v>
      </c>
      <c r="BO38" s="105">
        <f>IF('KWh (Monthly) ENTRY LI'!BO$5=0,0,BN38+'KWh (Monthly) ENTRY LI'!BO38)</f>
        <v>0</v>
      </c>
      <c r="BP38" s="105">
        <f>IF('KWh (Monthly) ENTRY LI'!BP$5=0,0,BO38+'KWh (Monthly) ENTRY LI'!BP38)</f>
        <v>0</v>
      </c>
      <c r="BQ38" s="105">
        <f>IF('KWh (Monthly) ENTRY LI'!BQ$5=0,0,BP38+'KWh (Monthly) ENTRY LI'!BQ38)</f>
        <v>0</v>
      </c>
      <c r="BR38" s="105">
        <f>IF('KWh (Monthly) ENTRY LI'!BR$5=0,0,BQ38+'KWh (Monthly) ENTRY LI'!BR38)</f>
        <v>0</v>
      </c>
      <c r="BS38" s="105">
        <f>IF('KWh (Monthly) ENTRY LI'!BS$5=0,0,BR38+'KWh (Monthly) ENTRY LI'!BS38)</f>
        <v>0</v>
      </c>
      <c r="BT38" s="105">
        <f>IF('KWh (Monthly) ENTRY LI'!BT$5=0,0,BS38+'KWh (Monthly) ENTRY LI'!BT38)</f>
        <v>0</v>
      </c>
      <c r="BU38" s="105">
        <f>IF('KWh (Monthly) ENTRY LI'!BU$5=0,0,BT38+'KWh (Monthly) ENTRY LI'!BU38)</f>
        <v>0</v>
      </c>
      <c r="BV38" s="105">
        <f>IF('KWh (Monthly) ENTRY LI'!BV$5=0,0,BU38+'KWh (Monthly) ENTRY LI'!BV38)</f>
        <v>0</v>
      </c>
      <c r="BW38" s="105">
        <f>IF('KWh (Monthly) ENTRY LI'!BW$5=0,0,BV38+'KWh (Monthly) ENTRY LI'!BW38)</f>
        <v>0</v>
      </c>
      <c r="BX38" s="105">
        <f>IF('KWh (Monthly) ENTRY LI'!BX$5=0,0,BW38+'KWh (Monthly) ENTRY LI'!BX38)</f>
        <v>0</v>
      </c>
      <c r="BY38" s="105">
        <f>IF('KWh (Monthly) ENTRY LI'!BY$5=0,0,BX38+'KWh (Monthly) ENTRY LI'!BY38)</f>
        <v>0</v>
      </c>
      <c r="BZ38" s="105">
        <f>IF('KWh (Monthly) ENTRY LI'!BZ$5=0,0,BY38+'KWh (Monthly) ENTRY LI'!BZ38)</f>
        <v>0</v>
      </c>
      <c r="CA38" s="105">
        <f>IF('KWh (Monthly) ENTRY LI'!CA$5=0,0,BZ38+'KWh (Monthly) ENTRY LI'!CA38)</f>
        <v>0</v>
      </c>
      <c r="CB38" s="105">
        <f>IF('KWh (Monthly) ENTRY LI'!CB$5=0,0,CA38+'KWh (Monthly) ENTRY LI'!CB38)</f>
        <v>0</v>
      </c>
      <c r="CC38" s="105">
        <f>IF('KWh (Monthly) ENTRY LI'!CC$5=0,0,CB38+'KWh (Monthly) ENTRY LI'!CC38)</f>
        <v>0</v>
      </c>
      <c r="CD38" s="105">
        <f>IF('KWh (Monthly) ENTRY LI'!CD$5=0,0,CC38+'KWh (Monthly) ENTRY LI'!CD38)</f>
        <v>0</v>
      </c>
      <c r="CE38" s="105">
        <f>IF('KWh (Monthly) ENTRY LI'!CE$5=0,0,CD38+'KWh (Monthly) ENTRY LI'!CE38)</f>
        <v>0</v>
      </c>
      <c r="CF38" s="105">
        <f>IF('KWh (Monthly) ENTRY LI'!CF$5=0,0,CE38+'KWh (Monthly) ENTRY LI'!CF38)</f>
        <v>0</v>
      </c>
      <c r="CG38" s="105">
        <f>IF('KWh (Monthly) ENTRY LI'!CG$5=0,0,CF38+'KWh (Monthly) ENTRY LI'!CG38)</f>
        <v>0</v>
      </c>
      <c r="CH38" s="105">
        <f>IF('KWh (Monthly) ENTRY LI'!CH$5=0,0,CG38+'KWh (Monthly) ENTRY LI'!CH38)</f>
        <v>0</v>
      </c>
      <c r="CI38" s="105">
        <f>IF('KWh (Monthly) ENTRY LI'!CI$5=0,0,CH38+'KWh (Monthly) ENTRY LI'!CI38)</f>
        <v>0</v>
      </c>
      <c r="CJ38" s="105">
        <f>IF('KWh (Monthly) ENTRY LI'!CJ$5=0,0,CI38+'KWh (Monthly) ENTRY LI'!CJ38)</f>
        <v>0</v>
      </c>
    </row>
    <row r="39" spans="1:88" x14ac:dyDescent="0.25">
      <c r="A39" s="209"/>
      <c r="B39" s="45" t="s">
        <v>11</v>
      </c>
      <c r="C39" s="48">
        <f>IF('KWh (Monthly) ENTRY LI'!C$5=0,0,'KWh (Monthly) ENTRY LI'!C39)</f>
        <v>0</v>
      </c>
      <c r="D39" s="48">
        <f>IF('KWh (Monthly) ENTRY LI'!D$5=0,0,C39+'KWh (Monthly) ENTRY LI'!D39)</f>
        <v>0</v>
      </c>
      <c r="E39" s="48">
        <f>IF('KWh (Monthly) ENTRY LI'!E$5=0,0,D39+'KWh (Monthly) ENTRY LI'!E39)</f>
        <v>0</v>
      </c>
      <c r="F39" s="48">
        <f>IF('KWh (Monthly) ENTRY LI'!F$5=0,0,E39+'KWh (Monthly) ENTRY LI'!F39)</f>
        <v>0</v>
      </c>
      <c r="G39" s="48">
        <f>IF('KWh (Monthly) ENTRY LI'!G$5=0,0,F39+'KWh (Monthly) ENTRY LI'!G39)</f>
        <v>0</v>
      </c>
      <c r="H39" s="48">
        <f>IF('KWh (Monthly) ENTRY LI'!H$5=0,0,G39+'KWh (Monthly) ENTRY LI'!H39)</f>
        <v>0</v>
      </c>
      <c r="I39" s="48">
        <f>IF('KWh (Monthly) ENTRY LI'!I$5=0,0,H39+'KWh (Monthly) ENTRY LI'!I39)</f>
        <v>0</v>
      </c>
      <c r="J39" s="48">
        <f>IF('KWh (Monthly) ENTRY LI'!J$5=0,0,I39+'KWh (Monthly) ENTRY LI'!J39)</f>
        <v>0</v>
      </c>
      <c r="K39" s="48">
        <f>IF('KWh (Monthly) ENTRY LI'!K$5=0,0,J39+'KWh (Monthly) ENTRY LI'!K39)</f>
        <v>0</v>
      </c>
      <c r="L39" s="48">
        <f>IF('KWh (Monthly) ENTRY LI'!L$5=0,0,K39+'KWh (Monthly) ENTRY LI'!L39)</f>
        <v>0</v>
      </c>
      <c r="M39" s="48">
        <f>IF('KWh (Monthly) ENTRY LI'!M$5=0,0,L39+'KWh (Monthly) ENTRY LI'!M39)</f>
        <v>0</v>
      </c>
      <c r="N39" s="48">
        <f>IF('KWh (Monthly) ENTRY LI'!N$5=0,0,M39+'KWh (Monthly) ENTRY LI'!N39)</f>
        <v>0</v>
      </c>
      <c r="O39" s="48">
        <f>IF('KWh (Monthly) ENTRY LI'!O$5=0,0,N39+'KWh (Monthly) ENTRY LI'!O39)</f>
        <v>0</v>
      </c>
      <c r="P39" s="48">
        <f>IF('KWh (Monthly) ENTRY LI'!P$5=0,0,O39+'KWh (Monthly) ENTRY LI'!P39)</f>
        <v>0</v>
      </c>
      <c r="Q39" s="48">
        <f>IF('KWh (Monthly) ENTRY LI'!Q$5=0,0,P39+'KWh (Monthly) ENTRY LI'!Q39)</f>
        <v>0</v>
      </c>
      <c r="R39" s="48">
        <f>IF('KWh (Monthly) ENTRY LI'!R$5=0,0,Q39+'KWh (Monthly) ENTRY LI'!R39)</f>
        <v>0</v>
      </c>
      <c r="S39" s="48">
        <f>IF('KWh (Monthly) ENTRY LI'!S$5=0,0,R39+'KWh (Monthly) ENTRY LI'!S39)</f>
        <v>0</v>
      </c>
      <c r="T39" s="48">
        <f>IF('KWh (Monthly) ENTRY LI'!T$5=0,0,S39+'KWh (Monthly) ENTRY LI'!T39)</f>
        <v>0</v>
      </c>
      <c r="U39" s="48">
        <f>IF('KWh (Monthly) ENTRY LI'!U$5=0,0,T39+'KWh (Monthly) ENTRY LI'!U39)</f>
        <v>0</v>
      </c>
      <c r="V39" s="48">
        <f>IF('KWh (Monthly) ENTRY LI'!V$5=0,0,U39+'KWh (Monthly) ENTRY LI'!V39)</f>
        <v>0</v>
      </c>
      <c r="W39" s="48">
        <f>IF('KWh (Monthly) ENTRY LI'!W$5=0,0,V39+'KWh (Monthly) ENTRY LI'!W39)</f>
        <v>0</v>
      </c>
      <c r="X39" s="48">
        <f>IF('KWh (Monthly) ENTRY LI'!X$5=0,0,W39+'KWh (Monthly) ENTRY LI'!X39)</f>
        <v>0</v>
      </c>
      <c r="Y39" s="48">
        <f>IF('KWh (Monthly) ENTRY LI'!Y$5=0,0,X39+'KWh (Monthly) ENTRY LI'!Y39)</f>
        <v>3220.1239542907442</v>
      </c>
      <c r="Z39" s="48">
        <f>IF('KWh (Monthly) ENTRY LI'!Z$5=0,0,Y39+'KWh (Monthly) ENTRY LI'!Z39)</f>
        <v>19331.503452464513</v>
      </c>
      <c r="AA39" s="48">
        <f>IF('KWh (Monthly) ENTRY LI'!AA$5=0,0,Z39+'KWh (Monthly) ENTRY LI'!AA39)</f>
        <v>26232.76530815236</v>
      </c>
      <c r="AB39" s="48">
        <f>IF('KWh (Monthly) ENTRY LI'!AB$5=0,0,AA39+'KWh (Monthly) ENTRY LI'!AB39)</f>
        <v>199918.4161646954</v>
      </c>
      <c r="AC39" s="48">
        <f>IF('KWh (Monthly) ENTRY LI'!AC$5=0,0,AB39+'KWh (Monthly) ENTRY LI'!AC39)</f>
        <v>199918.4161646954</v>
      </c>
      <c r="AD39" s="48">
        <f>IF('KWh (Monthly) ENTRY LI'!AD$5=0,0,AC39+'KWh (Monthly) ENTRY LI'!AD39)</f>
        <v>199918.4161646954</v>
      </c>
      <c r="AE39" s="48">
        <f>IF('KWh (Monthly) ENTRY LI'!AE$5=0,0,AD39+'KWh (Monthly) ENTRY LI'!AE39)</f>
        <v>199918.4161646954</v>
      </c>
      <c r="AF39" s="48">
        <f>IF('KWh (Monthly) ENTRY LI'!AF$5=0,0,AE39+'KWh (Monthly) ENTRY LI'!AF39)</f>
        <v>199918.4161646954</v>
      </c>
      <c r="AG39" s="48">
        <f>IF('KWh (Monthly) ENTRY LI'!AG$5=0,0,AF39+'KWh (Monthly) ENTRY LI'!AG39)</f>
        <v>471384.12694773939</v>
      </c>
      <c r="AH39" s="48">
        <f>IF('KWh (Monthly) ENTRY LI'!AH$5=0,0,AG39+'KWh (Monthly) ENTRY LI'!AH39)</f>
        <v>478025.7926965435</v>
      </c>
      <c r="AI39" s="48">
        <f>IF('KWh (Monthly) ENTRY LI'!AI$5=0,0,AH39+'KWh (Monthly) ENTRY LI'!AI39)</f>
        <v>478025.7926965435</v>
      </c>
      <c r="AJ39" s="48">
        <f>IF('KWh (Monthly) ENTRY LI'!AJ$5=0,0,AI39+'KWh (Monthly) ENTRY LI'!AJ39)</f>
        <v>661967.66335381079</v>
      </c>
      <c r="AK39" s="48">
        <f>IF('KWh (Monthly) ENTRY LI'!AK$5=0,0,AJ39+'KWh (Monthly) ENTRY LI'!AK39)</f>
        <v>945840.74690353451</v>
      </c>
      <c r="AL39" s="48">
        <f>IF('KWh (Monthly) ENTRY LI'!AL$5=0,0,AK39+'KWh (Monthly) ENTRY LI'!AL39)</f>
        <v>948145.61720905558</v>
      </c>
      <c r="AM39" s="48">
        <f>IF('KWh (Monthly) ENTRY LI'!AM$5=0,0,AL39+'KWh (Monthly) ENTRY LI'!AM39)</f>
        <v>948145.61720905558</v>
      </c>
      <c r="AN39" s="48">
        <f>IF('KWh (Monthly) ENTRY LI'!AN$5=0,0,AM39+'KWh (Monthly) ENTRY LI'!AN39)</f>
        <v>1375077.3504455397</v>
      </c>
      <c r="AO39" s="105">
        <f>IF('KWh (Monthly) ENTRY LI'!AO$5=0,0,AN39+'KWh (Monthly) ENTRY LI'!AO39)</f>
        <v>1375077.3504455397</v>
      </c>
      <c r="AP39" s="105">
        <f>IF('KWh (Monthly) ENTRY LI'!AP$5=0,0,AO39+'KWh (Monthly) ENTRY LI'!AP39)</f>
        <v>1375077.3504455397</v>
      </c>
      <c r="AQ39" s="105">
        <f>IF('KWh (Monthly) ENTRY LI'!AQ$5=0,0,AP39+'KWh (Monthly) ENTRY LI'!AQ39)</f>
        <v>1375077.3504455397</v>
      </c>
      <c r="AR39" s="105">
        <f>IF('KWh (Monthly) ENTRY LI'!AR$5=0,0,AQ39+'KWh (Monthly) ENTRY LI'!AR39)</f>
        <v>1375077.3504455397</v>
      </c>
      <c r="AS39" s="105">
        <f>IF('KWh (Monthly) ENTRY LI'!AS$5=0,0,AR39+'KWh (Monthly) ENTRY LI'!AS39)</f>
        <v>1375077.3504455397</v>
      </c>
      <c r="AT39" s="105">
        <f>IF('KWh (Monthly) ENTRY LI'!AT$5=0,0,AS39+'KWh (Monthly) ENTRY LI'!AT39)</f>
        <v>1375077.3504455397</v>
      </c>
      <c r="AU39" s="105">
        <f>IF('KWh (Monthly) ENTRY LI'!AU$5=0,0,AT39+'KWh (Monthly) ENTRY LI'!AU39)</f>
        <v>1375077.3504455397</v>
      </c>
      <c r="AV39" s="105">
        <f>IF('KWh (Monthly) ENTRY LI'!AV$5=0,0,AU39+'KWh (Monthly) ENTRY LI'!AV39)</f>
        <v>1375077.3504455397</v>
      </c>
      <c r="AW39" s="105">
        <f>IF('KWh (Monthly) ENTRY LI'!AW$5=0,0,AV39+'KWh (Monthly) ENTRY LI'!AW39)</f>
        <v>1375077.3504455397</v>
      </c>
      <c r="AX39" s="105">
        <f>IF('KWh (Monthly) ENTRY LI'!AX$5=0,0,AW39+'KWh (Monthly) ENTRY LI'!AX39)</f>
        <v>1375077.3504455397</v>
      </c>
      <c r="AY39" s="105">
        <f>IF('KWh (Monthly) ENTRY LI'!AY$5=0,0,AX39+'KWh (Monthly) ENTRY LI'!AY39)</f>
        <v>1375077.3504455397</v>
      </c>
      <c r="AZ39" s="105">
        <f>IF('KWh (Monthly) ENTRY LI'!AZ$5=0,0,AY39+'KWh (Monthly) ENTRY LI'!AZ39)</f>
        <v>1375077.3504455397</v>
      </c>
      <c r="BA39" s="105">
        <f>IF('KWh (Monthly) ENTRY LI'!BA$5=0,0,AZ39+'KWh (Monthly) ENTRY LI'!BA39)</f>
        <v>1375077.3504455397</v>
      </c>
      <c r="BB39" s="105">
        <f>IF('KWh (Monthly) ENTRY LI'!BB$5=0,0,BA39+'KWh (Monthly) ENTRY LI'!BB39)</f>
        <v>1375077.3504455397</v>
      </c>
      <c r="BC39" s="105">
        <f>IF('KWh (Monthly) ENTRY LI'!BC$5=0,0,BB39+'KWh (Monthly) ENTRY LI'!BC39)</f>
        <v>1375077.3504455397</v>
      </c>
      <c r="BD39" s="105">
        <f>IF('KWh (Monthly) ENTRY LI'!BD$5=0,0,BC39+'KWh (Monthly) ENTRY LI'!BD39)</f>
        <v>0</v>
      </c>
      <c r="BE39" s="105">
        <f>IF('KWh (Monthly) ENTRY LI'!BE$5=0,0,BD39+'KWh (Monthly) ENTRY LI'!BE39)</f>
        <v>0</v>
      </c>
      <c r="BF39" s="105">
        <f>IF('KWh (Monthly) ENTRY LI'!BF$5=0,0,BE39+'KWh (Monthly) ENTRY LI'!BF39)</f>
        <v>0</v>
      </c>
      <c r="BG39" s="105">
        <f>IF('KWh (Monthly) ENTRY LI'!BG$5=0,0,BF39+'KWh (Monthly) ENTRY LI'!BG39)</f>
        <v>0</v>
      </c>
      <c r="BH39" s="105">
        <f>IF('KWh (Monthly) ENTRY LI'!BH$5=0,0,BG39+'KWh (Monthly) ENTRY LI'!BH39)</f>
        <v>0</v>
      </c>
      <c r="BI39" s="105">
        <f>IF('KWh (Monthly) ENTRY LI'!BI$5=0,0,BH39+'KWh (Monthly) ENTRY LI'!BI39)</f>
        <v>0</v>
      </c>
      <c r="BJ39" s="105">
        <f>IF('KWh (Monthly) ENTRY LI'!BJ$5=0,0,BI39+'KWh (Monthly) ENTRY LI'!BJ39)</f>
        <v>0</v>
      </c>
      <c r="BK39" s="105">
        <f>IF('KWh (Monthly) ENTRY LI'!BK$5=0,0,BJ39+'KWh (Monthly) ENTRY LI'!BK39)</f>
        <v>0</v>
      </c>
      <c r="BL39" s="105">
        <f>IF('KWh (Monthly) ENTRY LI'!BL$5=0,0,BK39+'KWh (Monthly) ENTRY LI'!BL39)</f>
        <v>0</v>
      </c>
      <c r="BM39" s="105">
        <f>IF('KWh (Monthly) ENTRY LI'!BM$5=0,0,BL39+'KWh (Monthly) ENTRY LI'!BM39)</f>
        <v>0</v>
      </c>
      <c r="BN39" s="105">
        <f>IF('KWh (Monthly) ENTRY LI'!BN$5=0,0,BM39+'KWh (Monthly) ENTRY LI'!BN39)</f>
        <v>0</v>
      </c>
      <c r="BO39" s="105">
        <f>IF('KWh (Monthly) ENTRY LI'!BO$5=0,0,BN39+'KWh (Monthly) ENTRY LI'!BO39)</f>
        <v>0</v>
      </c>
      <c r="BP39" s="105">
        <f>IF('KWh (Monthly) ENTRY LI'!BP$5=0,0,BO39+'KWh (Monthly) ENTRY LI'!BP39)</f>
        <v>0</v>
      </c>
      <c r="BQ39" s="105">
        <f>IF('KWh (Monthly) ENTRY LI'!BQ$5=0,0,BP39+'KWh (Monthly) ENTRY LI'!BQ39)</f>
        <v>0</v>
      </c>
      <c r="BR39" s="105">
        <f>IF('KWh (Monthly) ENTRY LI'!BR$5=0,0,BQ39+'KWh (Monthly) ENTRY LI'!BR39)</f>
        <v>0</v>
      </c>
      <c r="BS39" s="105">
        <f>IF('KWh (Monthly) ENTRY LI'!BS$5=0,0,BR39+'KWh (Monthly) ENTRY LI'!BS39)</f>
        <v>0</v>
      </c>
      <c r="BT39" s="105">
        <f>IF('KWh (Monthly) ENTRY LI'!BT$5=0,0,BS39+'KWh (Monthly) ENTRY LI'!BT39)</f>
        <v>0</v>
      </c>
      <c r="BU39" s="105">
        <f>IF('KWh (Monthly) ENTRY LI'!BU$5=0,0,BT39+'KWh (Monthly) ENTRY LI'!BU39)</f>
        <v>0</v>
      </c>
      <c r="BV39" s="105">
        <f>IF('KWh (Monthly) ENTRY LI'!BV$5=0,0,BU39+'KWh (Monthly) ENTRY LI'!BV39)</f>
        <v>0</v>
      </c>
      <c r="BW39" s="105">
        <f>IF('KWh (Monthly) ENTRY LI'!BW$5=0,0,BV39+'KWh (Monthly) ENTRY LI'!BW39)</f>
        <v>0</v>
      </c>
      <c r="BX39" s="105">
        <f>IF('KWh (Monthly) ENTRY LI'!BX$5=0,0,BW39+'KWh (Monthly) ENTRY LI'!BX39)</f>
        <v>0</v>
      </c>
      <c r="BY39" s="105">
        <f>IF('KWh (Monthly) ENTRY LI'!BY$5=0,0,BX39+'KWh (Monthly) ENTRY LI'!BY39)</f>
        <v>0</v>
      </c>
      <c r="BZ39" s="105">
        <f>IF('KWh (Monthly) ENTRY LI'!BZ$5=0,0,BY39+'KWh (Monthly) ENTRY LI'!BZ39)</f>
        <v>0</v>
      </c>
      <c r="CA39" s="105">
        <f>IF('KWh (Monthly) ENTRY LI'!CA$5=0,0,BZ39+'KWh (Monthly) ENTRY LI'!CA39)</f>
        <v>0</v>
      </c>
      <c r="CB39" s="105">
        <f>IF('KWh (Monthly) ENTRY LI'!CB$5=0,0,CA39+'KWh (Monthly) ENTRY LI'!CB39)</f>
        <v>0</v>
      </c>
      <c r="CC39" s="105">
        <f>IF('KWh (Monthly) ENTRY LI'!CC$5=0,0,CB39+'KWh (Monthly) ENTRY LI'!CC39)</f>
        <v>0</v>
      </c>
      <c r="CD39" s="105">
        <f>IF('KWh (Monthly) ENTRY LI'!CD$5=0,0,CC39+'KWh (Monthly) ENTRY LI'!CD39)</f>
        <v>0</v>
      </c>
      <c r="CE39" s="105">
        <f>IF('KWh (Monthly) ENTRY LI'!CE$5=0,0,CD39+'KWh (Monthly) ENTRY LI'!CE39)</f>
        <v>0</v>
      </c>
      <c r="CF39" s="105">
        <f>IF('KWh (Monthly) ENTRY LI'!CF$5=0,0,CE39+'KWh (Monthly) ENTRY LI'!CF39)</f>
        <v>0</v>
      </c>
      <c r="CG39" s="105">
        <f>IF('KWh (Monthly) ENTRY LI'!CG$5=0,0,CF39+'KWh (Monthly) ENTRY LI'!CG39)</f>
        <v>0</v>
      </c>
      <c r="CH39" s="105">
        <f>IF('KWh (Monthly) ENTRY LI'!CH$5=0,0,CG39+'KWh (Monthly) ENTRY LI'!CH39)</f>
        <v>0</v>
      </c>
      <c r="CI39" s="105">
        <f>IF('KWh (Monthly) ENTRY LI'!CI$5=0,0,CH39+'KWh (Monthly) ENTRY LI'!CI39)</f>
        <v>0</v>
      </c>
      <c r="CJ39" s="105">
        <f>IF('KWh (Monthly) ENTRY LI'!CJ$5=0,0,CI39+'KWh (Monthly) ENTRY LI'!CJ39)</f>
        <v>0</v>
      </c>
    </row>
    <row r="40" spans="1:88" x14ac:dyDescent="0.25">
      <c r="A40" s="209"/>
      <c r="B40" s="45" t="s">
        <v>12</v>
      </c>
      <c r="C40" s="48">
        <f>IF('KWh (Monthly) ENTRY LI'!C$5=0,0,'KWh (Monthly) ENTRY LI'!C40)</f>
        <v>0</v>
      </c>
      <c r="D40" s="48">
        <f>IF('KWh (Monthly) ENTRY LI'!D$5=0,0,C40+'KWh (Monthly) ENTRY LI'!D40)</f>
        <v>0</v>
      </c>
      <c r="E40" s="48">
        <f>IF('KWh (Monthly) ENTRY LI'!E$5=0,0,D40+'KWh (Monthly) ENTRY LI'!E40)</f>
        <v>0</v>
      </c>
      <c r="F40" s="48">
        <f>IF('KWh (Monthly) ENTRY LI'!F$5=0,0,E40+'KWh (Monthly) ENTRY LI'!F40)</f>
        <v>0</v>
      </c>
      <c r="G40" s="48">
        <f>IF('KWh (Monthly) ENTRY LI'!G$5=0,0,F40+'KWh (Monthly) ENTRY LI'!G40)</f>
        <v>0</v>
      </c>
      <c r="H40" s="48">
        <f>IF('KWh (Monthly) ENTRY LI'!H$5=0,0,G40+'KWh (Monthly) ENTRY LI'!H40)</f>
        <v>0</v>
      </c>
      <c r="I40" s="48">
        <f>IF('KWh (Monthly) ENTRY LI'!I$5=0,0,H40+'KWh (Monthly) ENTRY LI'!I40)</f>
        <v>0</v>
      </c>
      <c r="J40" s="48">
        <f>IF('KWh (Monthly) ENTRY LI'!J$5=0,0,I40+'KWh (Monthly) ENTRY LI'!J40)</f>
        <v>0</v>
      </c>
      <c r="K40" s="48">
        <f>IF('KWh (Monthly) ENTRY LI'!K$5=0,0,J40+'KWh (Monthly) ENTRY LI'!K40)</f>
        <v>0</v>
      </c>
      <c r="L40" s="48">
        <f>IF('KWh (Monthly) ENTRY LI'!L$5=0,0,K40+'KWh (Monthly) ENTRY LI'!L40)</f>
        <v>0</v>
      </c>
      <c r="M40" s="48">
        <f>IF('KWh (Monthly) ENTRY LI'!M$5=0,0,L40+'KWh (Monthly) ENTRY LI'!M40)</f>
        <v>0</v>
      </c>
      <c r="N40" s="48">
        <f>IF('KWh (Monthly) ENTRY LI'!N$5=0,0,M40+'KWh (Monthly) ENTRY LI'!N40)</f>
        <v>0</v>
      </c>
      <c r="O40" s="48">
        <f>IF('KWh (Monthly) ENTRY LI'!O$5=0,0,N40+'KWh (Monthly) ENTRY LI'!O40)</f>
        <v>0</v>
      </c>
      <c r="P40" s="48">
        <f>IF('KWh (Monthly) ENTRY LI'!P$5=0,0,O40+'KWh (Monthly) ENTRY LI'!P40)</f>
        <v>0</v>
      </c>
      <c r="Q40" s="48">
        <f>IF('KWh (Monthly) ENTRY LI'!Q$5=0,0,P40+'KWh (Monthly) ENTRY LI'!Q40)</f>
        <v>0</v>
      </c>
      <c r="R40" s="48">
        <f>IF('KWh (Monthly) ENTRY LI'!R$5=0,0,Q40+'KWh (Monthly) ENTRY LI'!R40)</f>
        <v>0</v>
      </c>
      <c r="S40" s="48">
        <f>IF('KWh (Monthly) ENTRY LI'!S$5=0,0,R40+'KWh (Monthly) ENTRY LI'!S40)</f>
        <v>0</v>
      </c>
      <c r="T40" s="48">
        <f>IF('KWh (Monthly) ENTRY LI'!T$5=0,0,S40+'KWh (Monthly) ENTRY LI'!T40)</f>
        <v>0</v>
      </c>
      <c r="U40" s="48">
        <f>IF('KWh (Monthly) ENTRY LI'!U$5=0,0,T40+'KWh (Monthly) ENTRY LI'!U40)</f>
        <v>0</v>
      </c>
      <c r="V40" s="48">
        <f>IF('KWh (Monthly) ENTRY LI'!V$5=0,0,U40+'KWh (Monthly) ENTRY LI'!V40)</f>
        <v>0</v>
      </c>
      <c r="W40" s="48">
        <f>IF('KWh (Monthly) ENTRY LI'!W$5=0,0,V40+'KWh (Monthly) ENTRY LI'!W40)</f>
        <v>0</v>
      </c>
      <c r="X40" s="48">
        <f>IF('KWh (Monthly) ENTRY LI'!X$5=0,0,W40+'KWh (Monthly) ENTRY LI'!X40)</f>
        <v>0</v>
      </c>
      <c r="Y40" s="48">
        <f>IF('KWh (Monthly) ENTRY LI'!Y$5=0,0,X40+'KWh (Monthly) ENTRY LI'!Y40)</f>
        <v>0</v>
      </c>
      <c r="Z40" s="48">
        <f>IF('KWh (Monthly) ENTRY LI'!Z$5=0,0,Y40+'KWh (Monthly) ENTRY LI'!Z40)</f>
        <v>0</v>
      </c>
      <c r="AA40" s="48">
        <f>IF('KWh (Monthly) ENTRY LI'!AA$5=0,0,Z40+'KWh (Monthly) ENTRY LI'!AA40)</f>
        <v>0</v>
      </c>
      <c r="AB40" s="48">
        <f>IF('KWh (Monthly) ENTRY LI'!AB$5=0,0,AA40+'KWh (Monthly) ENTRY LI'!AB40)</f>
        <v>0</v>
      </c>
      <c r="AC40" s="48">
        <f>IF('KWh (Monthly) ENTRY LI'!AC$5=0,0,AB40+'KWh (Monthly) ENTRY LI'!AC40)</f>
        <v>0</v>
      </c>
      <c r="AD40" s="48">
        <f>IF('KWh (Monthly) ENTRY LI'!AD$5=0,0,AC40+'KWh (Monthly) ENTRY LI'!AD40)</f>
        <v>0</v>
      </c>
      <c r="AE40" s="48">
        <f>IF('KWh (Monthly) ENTRY LI'!AE$5=0,0,AD40+'KWh (Monthly) ENTRY LI'!AE40)</f>
        <v>0</v>
      </c>
      <c r="AF40" s="48">
        <f>IF('KWh (Monthly) ENTRY LI'!AF$5=0,0,AE40+'KWh (Monthly) ENTRY LI'!AF40)</f>
        <v>0</v>
      </c>
      <c r="AG40" s="48">
        <f>IF('KWh (Monthly) ENTRY LI'!AG$5=0,0,AF40+'KWh (Monthly) ENTRY LI'!AG40)</f>
        <v>0</v>
      </c>
      <c r="AH40" s="48">
        <f>IF('KWh (Monthly) ENTRY LI'!AH$5=0,0,AG40+'KWh (Monthly) ENTRY LI'!AH40)</f>
        <v>0</v>
      </c>
      <c r="AI40" s="48">
        <f>IF('KWh (Monthly) ENTRY LI'!AI$5=0,0,AH40+'KWh (Monthly) ENTRY LI'!AI40)</f>
        <v>0</v>
      </c>
      <c r="AJ40" s="48">
        <f>IF('KWh (Monthly) ENTRY LI'!AJ$5=0,0,AI40+'KWh (Monthly) ENTRY LI'!AJ40)</f>
        <v>0</v>
      </c>
      <c r="AK40" s="48">
        <f>IF('KWh (Monthly) ENTRY LI'!AK$5=0,0,AJ40+'KWh (Monthly) ENTRY LI'!AK40)</f>
        <v>0</v>
      </c>
      <c r="AL40" s="48">
        <f>IF('KWh (Monthly) ENTRY LI'!AL$5=0,0,AK40+'KWh (Monthly) ENTRY LI'!AL40)</f>
        <v>0</v>
      </c>
      <c r="AM40" s="48">
        <f>IF('KWh (Monthly) ENTRY LI'!AM$5=0,0,AL40+'KWh (Monthly) ENTRY LI'!AM40)</f>
        <v>0</v>
      </c>
      <c r="AN40" s="48">
        <f>IF('KWh (Monthly) ENTRY LI'!AN$5=0,0,AM40+'KWh (Monthly) ENTRY LI'!AN40)</f>
        <v>0</v>
      </c>
      <c r="AO40" s="105">
        <f>IF('KWh (Monthly) ENTRY LI'!AO$5=0,0,AN40+'KWh (Monthly) ENTRY LI'!AO40)</f>
        <v>0</v>
      </c>
      <c r="AP40" s="105">
        <f>IF('KWh (Monthly) ENTRY LI'!AP$5=0,0,AO40+'KWh (Monthly) ENTRY LI'!AP40)</f>
        <v>0</v>
      </c>
      <c r="AQ40" s="105">
        <f>IF('KWh (Monthly) ENTRY LI'!AQ$5=0,0,AP40+'KWh (Monthly) ENTRY LI'!AQ40)</f>
        <v>0</v>
      </c>
      <c r="AR40" s="105">
        <f>IF('KWh (Monthly) ENTRY LI'!AR$5=0,0,AQ40+'KWh (Monthly) ENTRY LI'!AR40)</f>
        <v>0</v>
      </c>
      <c r="AS40" s="105">
        <f>IF('KWh (Monthly) ENTRY LI'!AS$5=0,0,AR40+'KWh (Monthly) ENTRY LI'!AS40)</f>
        <v>0</v>
      </c>
      <c r="AT40" s="105">
        <f>IF('KWh (Monthly) ENTRY LI'!AT$5=0,0,AS40+'KWh (Monthly) ENTRY LI'!AT40)</f>
        <v>0</v>
      </c>
      <c r="AU40" s="105">
        <f>IF('KWh (Monthly) ENTRY LI'!AU$5=0,0,AT40+'KWh (Monthly) ENTRY LI'!AU40)</f>
        <v>0</v>
      </c>
      <c r="AV40" s="105">
        <f>IF('KWh (Monthly) ENTRY LI'!AV$5=0,0,AU40+'KWh (Monthly) ENTRY LI'!AV40)</f>
        <v>0</v>
      </c>
      <c r="AW40" s="105">
        <f>IF('KWh (Monthly) ENTRY LI'!AW$5=0,0,AV40+'KWh (Monthly) ENTRY LI'!AW40)</f>
        <v>0</v>
      </c>
      <c r="AX40" s="105">
        <f>IF('KWh (Monthly) ENTRY LI'!AX$5=0,0,AW40+'KWh (Monthly) ENTRY LI'!AX40)</f>
        <v>0</v>
      </c>
      <c r="AY40" s="105">
        <f>IF('KWh (Monthly) ENTRY LI'!AY$5=0,0,AX40+'KWh (Monthly) ENTRY LI'!AY40)</f>
        <v>0</v>
      </c>
      <c r="AZ40" s="105">
        <f>IF('KWh (Monthly) ENTRY LI'!AZ$5=0,0,AY40+'KWh (Monthly) ENTRY LI'!AZ40)</f>
        <v>0</v>
      </c>
      <c r="BA40" s="105">
        <f>IF('KWh (Monthly) ENTRY LI'!BA$5=0,0,AZ40+'KWh (Monthly) ENTRY LI'!BA40)</f>
        <v>0</v>
      </c>
      <c r="BB40" s="105">
        <f>IF('KWh (Monthly) ENTRY LI'!BB$5=0,0,BA40+'KWh (Monthly) ENTRY LI'!BB40)</f>
        <v>0</v>
      </c>
      <c r="BC40" s="105">
        <f>IF('KWh (Monthly) ENTRY LI'!BC$5=0,0,BB40+'KWh (Monthly) ENTRY LI'!BC40)</f>
        <v>0</v>
      </c>
      <c r="BD40" s="105">
        <f>IF('KWh (Monthly) ENTRY LI'!BD$5=0,0,BC40+'KWh (Monthly) ENTRY LI'!BD40)</f>
        <v>0</v>
      </c>
      <c r="BE40" s="105">
        <f>IF('KWh (Monthly) ENTRY LI'!BE$5=0,0,BD40+'KWh (Monthly) ENTRY LI'!BE40)</f>
        <v>0</v>
      </c>
      <c r="BF40" s="105">
        <f>IF('KWh (Monthly) ENTRY LI'!BF$5=0,0,BE40+'KWh (Monthly) ENTRY LI'!BF40)</f>
        <v>0</v>
      </c>
      <c r="BG40" s="105">
        <f>IF('KWh (Monthly) ENTRY LI'!BG$5=0,0,BF40+'KWh (Monthly) ENTRY LI'!BG40)</f>
        <v>0</v>
      </c>
      <c r="BH40" s="105">
        <f>IF('KWh (Monthly) ENTRY LI'!BH$5=0,0,BG40+'KWh (Monthly) ENTRY LI'!BH40)</f>
        <v>0</v>
      </c>
      <c r="BI40" s="105">
        <f>IF('KWh (Monthly) ENTRY LI'!BI$5=0,0,BH40+'KWh (Monthly) ENTRY LI'!BI40)</f>
        <v>0</v>
      </c>
      <c r="BJ40" s="105">
        <f>IF('KWh (Monthly) ENTRY LI'!BJ$5=0,0,BI40+'KWh (Monthly) ENTRY LI'!BJ40)</f>
        <v>0</v>
      </c>
      <c r="BK40" s="105">
        <f>IF('KWh (Monthly) ENTRY LI'!BK$5=0,0,BJ40+'KWh (Monthly) ENTRY LI'!BK40)</f>
        <v>0</v>
      </c>
      <c r="BL40" s="105">
        <f>IF('KWh (Monthly) ENTRY LI'!BL$5=0,0,BK40+'KWh (Monthly) ENTRY LI'!BL40)</f>
        <v>0</v>
      </c>
      <c r="BM40" s="105">
        <f>IF('KWh (Monthly) ENTRY LI'!BM$5=0,0,BL40+'KWh (Monthly) ENTRY LI'!BM40)</f>
        <v>0</v>
      </c>
      <c r="BN40" s="105">
        <f>IF('KWh (Monthly) ENTRY LI'!BN$5=0,0,BM40+'KWh (Monthly) ENTRY LI'!BN40)</f>
        <v>0</v>
      </c>
      <c r="BO40" s="105">
        <f>IF('KWh (Monthly) ENTRY LI'!BO$5=0,0,BN40+'KWh (Monthly) ENTRY LI'!BO40)</f>
        <v>0</v>
      </c>
      <c r="BP40" s="105">
        <f>IF('KWh (Monthly) ENTRY LI'!BP$5=0,0,BO40+'KWh (Monthly) ENTRY LI'!BP40)</f>
        <v>0</v>
      </c>
      <c r="BQ40" s="105">
        <f>IF('KWh (Monthly) ENTRY LI'!BQ$5=0,0,BP40+'KWh (Monthly) ENTRY LI'!BQ40)</f>
        <v>0</v>
      </c>
      <c r="BR40" s="105">
        <f>IF('KWh (Monthly) ENTRY LI'!BR$5=0,0,BQ40+'KWh (Monthly) ENTRY LI'!BR40)</f>
        <v>0</v>
      </c>
      <c r="BS40" s="105">
        <f>IF('KWh (Monthly) ENTRY LI'!BS$5=0,0,BR40+'KWh (Monthly) ENTRY LI'!BS40)</f>
        <v>0</v>
      </c>
      <c r="BT40" s="105">
        <f>IF('KWh (Monthly) ENTRY LI'!BT$5=0,0,BS40+'KWh (Monthly) ENTRY LI'!BT40)</f>
        <v>0</v>
      </c>
      <c r="BU40" s="105">
        <f>IF('KWh (Monthly) ENTRY LI'!BU$5=0,0,BT40+'KWh (Monthly) ENTRY LI'!BU40)</f>
        <v>0</v>
      </c>
      <c r="BV40" s="105">
        <f>IF('KWh (Monthly) ENTRY LI'!BV$5=0,0,BU40+'KWh (Monthly) ENTRY LI'!BV40)</f>
        <v>0</v>
      </c>
      <c r="BW40" s="105">
        <f>IF('KWh (Monthly) ENTRY LI'!BW$5=0,0,BV40+'KWh (Monthly) ENTRY LI'!BW40)</f>
        <v>0</v>
      </c>
      <c r="BX40" s="105">
        <f>IF('KWh (Monthly) ENTRY LI'!BX$5=0,0,BW40+'KWh (Monthly) ENTRY LI'!BX40)</f>
        <v>0</v>
      </c>
      <c r="BY40" s="105">
        <f>IF('KWh (Monthly) ENTRY LI'!BY$5=0,0,BX40+'KWh (Monthly) ENTRY LI'!BY40)</f>
        <v>0</v>
      </c>
      <c r="BZ40" s="105">
        <f>IF('KWh (Monthly) ENTRY LI'!BZ$5=0,0,BY40+'KWh (Monthly) ENTRY LI'!BZ40)</f>
        <v>0</v>
      </c>
      <c r="CA40" s="105">
        <f>IF('KWh (Monthly) ENTRY LI'!CA$5=0,0,BZ40+'KWh (Monthly) ENTRY LI'!CA40)</f>
        <v>0</v>
      </c>
      <c r="CB40" s="105">
        <f>IF('KWh (Monthly) ENTRY LI'!CB$5=0,0,CA40+'KWh (Monthly) ENTRY LI'!CB40)</f>
        <v>0</v>
      </c>
      <c r="CC40" s="105">
        <f>IF('KWh (Monthly) ENTRY LI'!CC$5=0,0,CB40+'KWh (Monthly) ENTRY LI'!CC40)</f>
        <v>0</v>
      </c>
      <c r="CD40" s="105">
        <f>IF('KWh (Monthly) ENTRY LI'!CD$5=0,0,CC40+'KWh (Monthly) ENTRY LI'!CD40)</f>
        <v>0</v>
      </c>
      <c r="CE40" s="105">
        <f>IF('KWh (Monthly) ENTRY LI'!CE$5=0,0,CD40+'KWh (Monthly) ENTRY LI'!CE40)</f>
        <v>0</v>
      </c>
      <c r="CF40" s="105">
        <f>IF('KWh (Monthly) ENTRY LI'!CF$5=0,0,CE40+'KWh (Monthly) ENTRY LI'!CF40)</f>
        <v>0</v>
      </c>
      <c r="CG40" s="105">
        <f>IF('KWh (Monthly) ENTRY LI'!CG$5=0,0,CF40+'KWh (Monthly) ENTRY LI'!CG40)</f>
        <v>0</v>
      </c>
      <c r="CH40" s="105">
        <f>IF('KWh (Monthly) ENTRY LI'!CH$5=0,0,CG40+'KWh (Monthly) ENTRY LI'!CH40)</f>
        <v>0</v>
      </c>
      <c r="CI40" s="105">
        <f>IF('KWh (Monthly) ENTRY LI'!CI$5=0,0,CH40+'KWh (Monthly) ENTRY LI'!CI40)</f>
        <v>0</v>
      </c>
      <c r="CJ40" s="105">
        <f>IF('KWh (Monthly) ENTRY LI'!CJ$5=0,0,CI40+'KWh (Monthly) ENTRY LI'!CJ40)</f>
        <v>0</v>
      </c>
    </row>
    <row r="41" spans="1:88" x14ac:dyDescent="0.25">
      <c r="A41" s="209"/>
      <c r="B41" s="45" t="s">
        <v>3</v>
      </c>
      <c r="C41" s="48">
        <f>IF('KWh (Monthly) ENTRY LI'!C$5=0,0,'KWh (Monthly) ENTRY LI'!C41)</f>
        <v>0</v>
      </c>
      <c r="D41" s="48">
        <f>IF('KWh (Monthly) ENTRY LI'!D$5=0,0,C41+'KWh (Monthly) ENTRY LI'!D41)</f>
        <v>0</v>
      </c>
      <c r="E41" s="48">
        <f>IF('KWh (Monthly) ENTRY LI'!E$5=0,0,D41+'KWh (Monthly) ENTRY LI'!E41)</f>
        <v>0</v>
      </c>
      <c r="F41" s="48">
        <f>IF('KWh (Monthly) ENTRY LI'!F$5=0,0,E41+'KWh (Monthly) ENTRY LI'!F41)</f>
        <v>0</v>
      </c>
      <c r="G41" s="48">
        <f>IF('KWh (Monthly) ENTRY LI'!G$5=0,0,F41+'KWh (Monthly) ENTRY LI'!G41)</f>
        <v>0</v>
      </c>
      <c r="H41" s="48">
        <f>IF('KWh (Monthly) ENTRY LI'!H$5=0,0,G41+'KWh (Monthly) ENTRY LI'!H41)</f>
        <v>0</v>
      </c>
      <c r="I41" s="48">
        <f>IF('KWh (Monthly) ENTRY LI'!I$5=0,0,H41+'KWh (Monthly) ENTRY LI'!I41)</f>
        <v>0</v>
      </c>
      <c r="J41" s="48">
        <f>IF('KWh (Monthly) ENTRY LI'!J$5=0,0,I41+'KWh (Monthly) ENTRY LI'!J41)</f>
        <v>0</v>
      </c>
      <c r="K41" s="48">
        <f>IF('KWh (Monthly) ENTRY LI'!K$5=0,0,J41+'KWh (Monthly) ENTRY LI'!K41)</f>
        <v>0</v>
      </c>
      <c r="L41" s="48">
        <f>IF('KWh (Monthly) ENTRY LI'!L$5=0,0,K41+'KWh (Monthly) ENTRY LI'!L41)</f>
        <v>0</v>
      </c>
      <c r="M41" s="48">
        <f>IF('KWh (Monthly) ENTRY LI'!M$5=0,0,L41+'KWh (Monthly) ENTRY LI'!M41)</f>
        <v>0</v>
      </c>
      <c r="N41" s="48">
        <f>IF('KWh (Monthly) ENTRY LI'!N$5=0,0,M41+'KWh (Monthly) ENTRY LI'!N41)</f>
        <v>0</v>
      </c>
      <c r="O41" s="48">
        <f>IF('KWh (Monthly) ENTRY LI'!O$5=0,0,N41+'KWh (Monthly) ENTRY LI'!O41)</f>
        <v>0</v>
      </c>
      <c r="P41" s="48">
        <f>IF('KWh (Monthly) ENTRY LI'!P$5=0,0,O41+'KWh (Monthly) ENTRY LI'!P41)</f>
        <v>0</v>
      </c>
      <c r="Q41" s="48">
        <f>IF('KWh (Monthly) ENTRY LI'!Q$5=0,0,P41+'KWh (Monthly) ENTRY LI'!Q41)</f>
        <v>0</v>
      </c>
      <c r="R41" s="48">
        <f>IF('KWh (Monthly) ENTRY LI'!R$5=0,0,Q41+'KWh (Monthly) ENTRY LI'!R41)</f>
        <v>0</v>
      </c>
      <c r="S41" s="48">
        <f>IF('KWh (Monthly) ENTRY LI'!S$5=0,0,R41+'KWh (Monthly) ENTRY LI'!S41)</f>
        <v>0</v>
      </c>
      <c r="T41" s="48">
        <f>IF('KWh (Monthly) ENTRY LI'!T$5=0,0,S41+'KWh (Monthly) ENTRY LI'!T41)</f>
        <v>0</v>
      </c>
      <c r="U41" s="48">
        <f>IF('KWh (Monthly) ENTRY LI'!U$5=0,0,T41+'KWh (Monthly) ENTRY LI'!U41)</f>
        <v>0</v>
      </c>
      <c r="V41" s="48">
        <f>IF('KWh (Monthly) ENTRY LI'!V$5=0,0,U41+'KWh (Monthly) ENTRY LI'!V41)</f>
        <v>0</v>
      </c>
      <c r="W41" s="48">
        <f>IF('KWh (Monthly) ENTRY LI'!W$5=0,0,V41+'KWh (Monthly) ENTRY LI'!W41)</f>
        <v>0</v>
      </c>
      <c r="X41" s="48">
        <f>IF('KWh (Monthly) ENTRY LI'!X$5=0,0,W41+'KWh (Monthly) ENTRY LI'!X41)</f>
        <v>2744.9558684967301</v>
      </c>
      <c r="Y41" s="48">
        <f>IF('KWh (Monthly) ENTRY LI'!Y$5=0,0,X41+'KWh (Monthly) ENTRY LI'!Y41)</f>
        <v>2744.9558684967301</v>
      </c>
      <c r="Z41" s="48">
        <f>IF('KWh (Monthly) ENTRY LI'!Z$5=0,0,Y41+'KWh (Monthly) ENTRY LI'!Z41)</f>
        <v>2744.9558684967301</v>
      </c>
      <c r="AA41" s="48">
        <f>IF('KWh (Monthly) ENTRY LI'!AA$5=0,0,Z41+'KWh (Monthly) ENTRY LI'!AA41)</f>
        <v>2744.9558684967301</v>
      </c>
      <c r="AB41" s="48">
        <f>IF('KWh (Monthly) ENTRY LI'!AB$5=0,0,AA41+'KWh (Monthly) ENTRY LI'!AB41)</f>
        <v>2744.9558684967301</v>
      </c>
      <c r="AC41" s="48">
        <f>IF('KWh (Monthly) ENTRY LI'!AC$5=0,0,AB41+'KWh (Monthly) ENTRY LI'!AC41)</f>
        <v>2744.9558684967301</v>
      </c>
      <c r="AD41" s="48">
        <f>IF('KWh (Monthly) ENTRY LI'!AD$5=0,0,AC41+'KWh (Monthly) ENTRY LI'!AD41)</f>
        <v>2744.9558684967301</v>
      </c>
      <c r="AE41" s="48">
        <f>IF('KWh (Monthly) ENTRY LI'!AE$5=0,0,AD41+'KWh (Monthly) ENTRY LI'!AE41)</f>
        <v>2744.9558684967301</v>
      </c>
      <c r="AF41" s="48">
        <f>IF('KWh (Monthly) ENTRY LI'!AF$5=0,0,AE41+'KWh (Monthly) ENTRY LI'!AF41)</f>
        <v>2744.9558684967301</v>
      </c>
      <c r="AG41" s="48">
        <f>IF('KWh (Monthly) ENTRY LI'!AG$5=0,0,AF41+'KWh (Monthly) ENTRY LI'!AG41)</f>
        <v>2744.9558684967301</v>
      </c>
      <c r="AH41" s="48">
        <f>IF('KWh (Monthly) ENTRY LI'!AH$5=0,0,AG41+'KWh (Monthly) ENTRY LI'!AH41)</f>
        <v>18243.764251997334</v>
      </c>
      <c r="AI41" s="48">
        <f>IF('KWh (Monthly) ENTRY LI'!AI$5=0,0,AH41+'KWh (Monthly) ENTRY LI'!AI41)</f>
        <v>18243.764251997334</v>
      </c>
      <c r="AJ41" s="48">
        <f>IF('KWh (Monthly) ENTRY LI'!AJ$5=0,0,AI41+'KWh (Monthly) ENTRY LI'!AJ41)</f>
        <v>18243.764251997334</v>
      </c>
      <c r="AK41" s="48">
        <f>IF('KWh (Monthly) ENTRY LI'!AK$5=0,0,AJ41+'KWh (Monthly) ENTRY LI'!AK41)</f>
        <v>812045.91736361326</v>
      </c>
      <c r="AL41" s="48">
        <f>IF('KWh (Monthly) ENTRY LI'!AL$5=0,0,AK41+'KWh (Monthly) ENTRY LI'!AL41)</f>
        <v>812045.91736361326</v>
      </c>
      <c r="AM41" s="48">
        <f>IF('KWh (Monthly) ENTRY LI'!AM$5=0,0,AL41+'KWh (Monthly) ENTRY LI'!AM41)</f>
        <v>812045.91736361326</v>
      </c>
      <c r="AN41" s="48">
        <f>IF('KWh (Monthly) ENTRY LI'!AN$5=0,0,AM41+'KWh (Monthly) ENTRY LI'!AN41)</f>
        <v>813107.98060906061</v>
      </c>
      <c r="AO41" s="105">
        <f>IF('KWh (Monthly) ENTRY LI'!AO$5=0,0,AN41+'KWh (Monthly) ENTRY LI'!AO41)</f>
        <v>813107.98060906061</v>
      </c>
      <c r="AP41" s="105">
        <f>IF('KWh (Monthly) ENTRY LI'!AP$5=0,0,AO41+'KWh (Monthly) ENTRY LI'!AP41)</f>
        <v>813107.98060906061</v>
      </c>
      <c r="AQ41" s="105">
        <f>IF('KWh (Monthly) ENTRY LI'!AQ$5=0,0,AP41+'KWh (Monthly) ENTRY LI'!AQ41)</f>
        <v>813107.98060906061</v>
      </c>
      <c r="AR41" s="105">
        <f>IF('KWh (Monthly) ENTRY LI'!AR$5=0,0,AQ41+'KWh (Monthly) ENTRY LI'!AR41)</f>
        <v>813107.98060906061</v>
      </c>
      <c r="AS41" s="105">
        <f>IF('KWh (Monthly) ENTRY LI'!AS$5=0,0,AR41+'KWh (Monthly) ENTRY LI'!AS41)</f>
        <v>813107.98060906061</v>
      </c>
      <c r="AT41" s="105">
        <f>IF('KWh (Monthly) ENTRY LI'!AT$5=0,0,AS41+'KWh (Monthly) ENTRY LI'!AT41)</f>
        <v>813107.98060906061</v>
      </c>
      <c r="AU41" s="105">
        <f>IF('KWh (Monthly) ENTRY LI'!AU$5=0,0,AT41+'KWh (Monthly) ENTRY LI'!AU41)</f>
        <v>813107.98060906061</v>
      </c>
      <c r="AV41" s="105">
        <f>IF('KWh (Monthly) ENTRY LI'!AV$5=0,0,AU41+'KWh (Monthly) ENTRY LI'!AV41)</f>
        <v>813107.98060906061</v>
      </c>
      <c r="AW41" s="105">
        <f>IF('KWh (Monthly) ENTRY LI'!AW$5=0,0,AV41+'KWh (Monthly) ENTRY LI'!AW41)</f>
        <v>813107.98060906061</v>
      </c>
      <c r="AX41" s="105">
        <f>IF('KWh (Monthly) ENTRY LI'!AX$5=0,0,AW41+'KWh (Monthly) ENTRY LI'!AX41)</f>
        <v>813107.98060906061</v>
      </c>
      <c r="AY41" s="105">
        <f>IF('KWh (Monthly) ENTRY LI'!AY$5=0,0,AX41+'KWh (Monthly) ENTRY LI'!AY41)</f>
        <v>813107.98060906061</v>
      </c>
      <c r="AZ41" s="105">
        <f>IF('KWh (Monthly) ENTRY LI'!AZ$5=0,0,AY41+'KWh (Monthly) ENTRY LI'!AZ41)</f>
        <v>813107.98060906061</v>
      </c>
      <c r="BA41" s="105">
        <f>IF('KWh (Monthly) ENTRY LI'!BA$5=0,0,AZ41+'KWh (Monthly) ENTRY LI'!BA41)</f>
        <v>813107.98060906061</v>
      </c>
      <c r="BB41" s="105">
        <f>IF('KWh (Monthly) ENTRY LI'!BB$5=0,0,BA41+'KWh (Monthly) ENTRY LI'!BB41)</f>
        <v>813107.98060906061</v>
      </c>
      <c r="BC41" s="105">
        <f>IF('KWh (Monthly) ENTRY LI'!BC$5=0,0,BB41+'KWh (Monthly) ENTRY LI'!BC41)</f>
        <v>813107.98060906061</v>
      </c>
      <c r="BD41" s="105">
        <f>IF('KWh (Monthly) ENTRY LI'!BD$5=0,0,BC41+'KWh (Monthly) ENTRY LI'!BD41)</f>
        <v>0</v>
      </c>
      <c r="BE41" s="105">
        <f>IF('KWh (Monthly) ENTRY LI'!BE$5=0,0,BD41+'KWh (Monthly) ENTRY LI'!BE41)</f>
        <v>0</v>
      </c>
      <c r="BF41" s="105">
        <f>IF('KWh (Monthly) ENTRY LI'!BF$5=0,0,BE41+'KWh (Monthly) ENTRY LI'!BF41)</f>
        <v>0</v>
      </c>
      <c r="BG41" s="105">
        <f>IF('KWh (Monthly) ENTRY LI'!BG$5=0,0,BF41+'KWh (Monthly) ENTRY LI'!BG41)</f>
        <v>0</v>
      </c>
      <c r="BH41" s="105">
        <f>IF('KWh (Monthly) ENTRY LI'!BH$5=0,0,BG41+'KWh (Monthly) ENTRY LI'!BH41)</f>
        <v>0</v>
      </c>
      <c r="BI41" s="105">
        <f>IF('KWh (Monthly) ENTRY LI'!BI$5=0,0,BH41+'KWh (Monthly) ENTRY LI'!BI41)</f>
        <v>0</v>
      </c>
      <c r="BJ41" s="105">
        <f>IF('KWh (Monthly) ENTRY LI'!BJ$5=0,0,BI41+'KWh (Monthly) ENTRY LI'!BJ41)</f>
        <v>0</v>
      </c>
      <c r="BK41" s="105">
        <f>IF('KWh (Monthly) ENTRY LI'!BK$5=0,0,BJ41+'KWh (Monthly) ENTRY LI'!BK41)</f>
        <v>0</v>
      </c>
      <c r="BL41" s="105">
        <f>IF('KWh (Monthly) ENTRY LI'!BL$5=0,0,BK41+'KWh (Monthly) ENTRY LI'!BL41)</f>
        <v>0</v>
      </c>
      <c r="BM41" s="105">
        <f>IF('KWh (Monthly) ENTRY LI'!BM$5=0,0,BL41+'KWh (Monthly) ENTRY LI'!BM41)</f>
        <v>0</v>
      </c>
      <c r="BN41" s="105">
        <f>IF('KWh (Monthly) ENTRY LI'!BN$5=0,0,BM41+'KWh (Monthly) ENTRY LI'!BN41)</f>
        <v>0</v>
      </c>
      <c r="BO41" s="105">
        <f>IF('KWh (Monthly) ENTRY LI'!BO$5=0,0,BN41+'KWh (Monthly) ENTRY LI'!BO41)</f>
        <v>0</v>
      </c>
      <c r="BP41" s="105">
        <f>IF('KWh (Monthly) ENTRY LI'!BP$5=0,0,BO41+'KWh (Monthly) ENTRY LI'!BP41)</f>
        <v>0</v>
      </c>
      <c r="BQ41" s="105">
        <f>IF('KWh (Monthly) ENTRY LI'!BQ$5=0,0,BP41+'KWh (Monthly) ENTRY LI'!BQ41)</f>
        <v>0</v>
      </c>
      <c r="BR41" s="105">
        <f>IF('KWh (Monthly) ENTRY LI'!BR$5=0,0,BQ41+'KWh (Monthly) ENTRY LI'!BR41)</f>
        <v>0</v>
      </c>
      <c r="BS41" s="105">
        <f>IF('KWh (Monthly) ENTRY LI'!BS$5=0,0,BR41+'KWh (Monthly) ENTRY LI'!BS41)</f>
        <v>0</v>
      </c>
      <c r="BT41" s="105">
        <f>IF('KWh (Monthly) ENTRY LI'!BT$5=0,0,BS41+'KWh (Monthly) ENTRY LI'!BT41)</f>
        <v>0</v>
      </c>
      <c r="BU41" s="105">
        <f>IF('KWh (Monthly) ENTRY LI'!BU$5=0,0,BT41+'KWh (Monthly) ENTRY LI'!BU41)</f>
        <v>0</v>
      </c>
      <c r="BV41" s="105">
        <f>IF('KWh (Monthly) ENTRY LI'!BV$5=0,0,BU41+'KWh (Monthly) ENTRY LI'!BV41)</f>
        <v>0</v>
      </c>
      <c r="BW41" s="105">
        <f>IF('KWh (Monthly) ENTRY LI'!BW$5=0,0,BV41+'KWh (Monthly) ENTRY LI'!BW41)</f>
        <v>0</v>
      </c>
      <c r="BX41" s="105">
        <f>IF('KWh (Monthly) ENTRY LI'!BX$5=0,0,BW41+'KWh (Monthly) ENTRY LI'!BX41)</f>
        <v>0</v>
      </c>
      <c r="BY41" s="105">
        <f>IF('KWh (Monthly) ENTRY LI'!BY$5=0,0,BX41+'KWh (Monthly) ENTRY LI'!BY41)</f>
        <v>0</v>
      </c>
      <c r="BZ41" s="105">
        <f>IF('KWh (Monthly) ENTRY LI'!BZ$5=0,0,BY41+'KWh (Monthly) ENTRY LI'!BZ41)</f>
        <v>0</v>
      </c>
      <c r="CA41" s="105">
        <f>IF('KWh (Monthly) ENTRY LI'!CA$5=0,0,BZ41+'KWh (Monthly) ENTRY LI'!CA41)</f>
        <v>0</v>
      </c>
      <c r="CB41" s="105">
        <f>IF('KWh (Monthly) ENTRY LI'!CB$5=0,0,CA41+'KWh (Monthly) ENTRY LI'!CB41)</f>
        <v>0</v>
      </c>
      <c r="CC41" s="105">
        <f>IF('KWh (Monthly) ENTRY LI'!CC$5=0,0,CB41+'KWh (Monthly) ENTRY LI'!CC41)</f>
        <v>0</v>
      </c>
      <c r="CD41" s="105">
        <f>IF('KWh (Monthly) ENTRY LI'!CD$5=0,0,CC41+'KWh (Monthly) ENTRY LI'!CD41)</f>
        <v>0</v>
      </c>
      <c r="CE41" s="105">
        <f>IF('KWh (Monthly) ENTRY LI'!CE$5=0,0,CD41+'KWh (Monthly) ENTRY LI'!CE41)</f>
        <v>0</v>
      </c>
      <c r="CF41" s="105">
        <f>IF('KWh (Monthly) ENTRY LI'!CF$5=0,0,CE41+'KWh (Monthly) ENTRY LI'!CF41)</f>
        <v>0</v>
      </c>
      <c r="CG41" s="105">
        <f>IF('KWh (Monthly) ENTRY LI'!CG$5=0,0,CF41+'KWh (Monthly) ENTRY LI'!CG41)</f>
        <v>0</v>
      </c>
      <c r="CH41" s="105">
        <f>IF('KWh (Monthly) ENTRY LI'!CH$5=0,0,CG41+'KWh (Monthly) ENTRY LI'!CH41)</f>
        <v>0</v>
      </c>
      <c r="CI41" s="105">
        <f>IF('KWh (Monthly) ENTRY LI'!CI$5=0,0,CH41+'KWh (Monthly) ENTRY LI'!CI41)</f>
        <v>0</v>
      </c>
      <c r="CJ41" s="105">
        <f>IF('KWh (Monthly) ENTRY LI'!CJ$5=0,0,CI41+'KWh (Monthly) ENTRY LI'!CJ41)</f>
        <v>0</v>
      </c>
    </row>
    <row r="42" spans="1:88" x14ac:dyDescent="0.25">
      <c r="A42" s="209"/>
      <c r="B42" s="45" t="s">
        <v>13</v>
      </c>
      <c r="C42" s="48">
        <f>IF('KWh (Monthly) ENTRY LI'!C$5=0,0,'KWh (Monthly) ENTRY LI'!C42)</f>
        <v>0</v>
      </c>
      <c r="D42" s="48">
        <f>IF('KWh (Monthly) ENTRY LI'!D$5=0,0,C42+'KWh (Monthly) ENTRY LI'!D42)</f>
        <v>0</v>
      </c>
      <c r="E42" s="48">
        <f>IF('KWh (Monthly) ENTRY LI'!E$5=0,0,D42+'KWh (Monthly) ENTRY LI'!E42)</f>
        <v>0</v>
      </c>
      <c r="F42" s="48">
        <f>IF('KWh (Monthly) ENTRY LI'!F$5=0,0,E42+'KWh (Monthly) ENTRY LI'!F42)</f>
        <v>0</v>
      </c>
      <c r="G42" s="48">
        <f>IF('KWh (Monthly) ENTRY LI'!G$5=0,0,F42+'KWh (Monthly) ENTRY LI'!G42)</f>
        <v>0</v>
      </c>
      <c r="H42" s="48">
        <f>IF('KWh (Monthly) ENTRY LI'!H$5=0,0,G42+'KWh (Monthly) ENTRY LI'!H42)</f>
        <v>0</v>
      </c>
      <c r="I42" s="48">
        <f>IF('KWh (Monthly) ENTRY LI'!I$5=0,0,H42+'KWh (Monthly) ENTRY LI'!I42)</f>
        <v>0</v>
      </c>
      <c r="J42" s="48">
        <f>IF('KWh (Monthly) ENTRY LI'!J$5=0,0,I42+'KWh (Monthly) ENTRY LI'!J42)</f>
        <v>0</v>
      </c>
      <c r="K42" s="48">
        <f>IF('KWh (Monthly) ENTRY LI'!K$5=0,0,J42+'KWh (Monthly) ENTRY LI'!K42)</f>
        <v>0</v>
      </c>
      <c r="L42" s="48">
        <f>IF('KWh (Monthly) ENTRY LI'!L$5=0,0,K42+'KWh (Monthly) ENTRY LI'!L42)</f>
        <v>0</v>
      </c>
      <c r="M42" s="48">
        <f>IF('KWh (Monthly) ENTRY LI'!M$5=0,0,L42+'KWh (Monthly) ENTRY LI'!M42)</f>
        <v>0</v>
      </c>
      <c r="N42" s="48">
        <f>IF('KWh (Monthly) ENTRY LI'!N$5=0,0,M42+'KWh (Monthly) ENTRY LI'!N42)</f>
        <v>20396.476501006444</v>
      </c>
      <c r="O42" s="48">
        <f>IF('KWh (Monthly) ENTRY LI'!O$5=0,0,N42+'KWh (Monthly) ENTRY LI'!O42)</f>
        <v>20396.476501006444</v>
      </c>
      <c r="P42" s="48">
        <f>IF('KWh (Monthly) ENTRY LI'!P$5=0,0,O42+'KWh (Monthly) ENTRY LI'!P42)</f>
        <v>32808.780937420575</v>
      </c>
      <c r="Q42" s="48">
        <f>IF('KWh (Monthly) ENTRY LI'!Q$5=0,0,P42+'KWh (Monthly) ENTRY LI'!Q42)</f>
        <v>123886.76584033054</v>
      </c>
      <c r="R42" s="48">
        <f>IF('KWh (Monthly) ENTRY LI'!R$5=0,0,Q42+'KWh (Monthly) ENTRY LI'!R42)</f>
        <v>123886.76584033054</v>
      </c>
      <c r="S42" s="48">
        <f>IF('KWh (Monthly) ENTRY LI'!S$5=0,0,R42+'KWh (Monthly) ENTRY LI'!S42)</f>
        <v>123886.76584033054</v>
      </c>
      <c r="T42" s="48">
        <f>IF('KWh (Monthly) ENTRY LI'!T$5=0,0,S42+'KWh (Monthly) ENTRY LI'!T42)</f>
        <v>123886.76584033054</v>
      </c>
      <c r="U42" s="48">
        <f>IF('KWh (Monthly) ENTRY LI'!U$5=0,0,T42+'KWh (Monthly) ENTRY LI'!U42)</f>
        <v>0</v>
      </c>
      <c r="V42" s="48">
        <f>IF('KWh (Monthly) ENTRY LI'!V$5=0,0,U42+'KWh (Monthly) ENTRY LI'!V42)</f>
        <v>84606.464554693317</v>
      </c>
      <c r="W42" s="48">
        <f>IF('KWh (Monthly) ENTRY LI'!W$5=0,0,V42+'KWh (Monthly) ENTRY LI'!W42)</f>
        <v>84606.464554693317</v>
      </c>
      <c r="X42" s="48">
        <f>IF('KWh (Monthly) ENTRY LI'!X$5=0,0,W42+'KWh (Monthly) ENTRY LI'!X42)</f>
        <v>84741.623540614382</v>
      </c>
      <c r="Y42" s="48">
        <f>IF('KWh (Monthly) ENTRY LI'!Y$5=0,0,X42+'KWh (Monthly) ENTRY LI'!Y42)</f>
        <v>94211.211220533616</v>
      </c>
      <c r="Z42" s="48">
        <f>IF('KWh (Monthly) ENTRY LI'!Z$5=0,0,Y42+'KWh (Monthly) ENTRY LI'!Z42)</f>
        <v>141590.79131375207</v>
      </c>
      <c r="AA42" s="48">
        <f>IF('KWh (Monthly) ENTRY LI'!AA$5=0,0,Z42+'KWh (Monthly) ENTRY LI'!AA42)</f>
        <v>161885.69460697402</v>
      </c>
      <c r="AB42" s="48">
        <f>IF('KWh (Monthly) ENTRY LI'!AB$5=0,0,AA42+'KWh (Monthly) ENTRY LI'!AB42)</f>
        <v>672652.21256610565</v>
      </c>
      <c r="AC42" s="48">
        <f>IF('KWh (Monthly) ENTRY LI'!AC$5=0,0,AB42+'KWh (Monthly) ENTRY LI'!AC42)</f>
        <v>716067.06417633244</v>
      </c>
      <c r="AD42" s="48">
        <f>IF('KWh (Monthly) ENTRY LI'!AD$5=0,0,AC42+'KWh (Monthly) ENTRY LI'!AD42)</f>
        <v>785302.11047679977</v>
      </c>
      <c r="AE42" s="48">
        <f>IF('KWh (Monthly) ENTRY LI'!AE$5=0,0,AD42+'KWh (Monthly) ENTRY LI'!AE42)</f>
        <v>847523.23475288961</v>
      </c>
      <c r="AF42" s="48">
        <f>IF('KWh (Monthly) ENTRY LI'!AF$5=0,0,AE42+'KWh (Monthly) ENTRY LI'!AF42)</f>
        <v>1031507.8181144262</v>
      </c>
      <c r="AG42" s="48">
        <f>IF('KWh (Monthly) ENTRY LI'!AG$5=0,0,AF42+'KWh (Monthly) ENTRY LI'!AG42)</f>
        <v>1196269.737883477</v>
      </c>
      <c r="AH42" s="48">
        <f>IF('KWh (Monthly) ENTRY LI'!AH$5=0,0,AG42+'KWh (Monthly) ENTRY LI'!AH42)</f>
        <v>1350272.9337778375</v>
      </c>
      <c r="AI42" s="48">
        <f>IF('KWh (Monthly) ENTRY LI'!AI$5=0,0,AH42+'KWh (Monthly) ENTRY LI'!AI42)</f>
        <v>1761930.2210751965</v>
      </c>
      <c r="AJ42" s="48">
        <f>IF('KWh (Monthly) ENTRY LI'!AJ$5=0,0,AI42+'KWh (Monthly) ENTRY LI'!AJ42)</f>
        <v>2155562.5823447481</v>
      </c>
      <c r="AK42" s="48">
        <f>IF('KWh (Monthly) ENTRY LI'!AK$5=0,0,AJ42+'KWh (Monthly) ENTRY LI'!AK42)</f>
        <v>2236869.6499985699</v>
      </c>
      <c r="AL42" s="48">
        <f>IF('KWh (Monthly) ENTRY LI'!AL$5=0,0,AK42+'KWh (Monthly) ENTRY LI'!AL42)</f>
        <v>2356595.2914994583</v>
      </c>
      <c r="AM42" s="48">
        <f>IF('KWh (Monthly) ENTRY LI'!AM$5=0,0,AL42+'KWh (Monthly) ENTRY LI'!AM42)</f>
        <v>2646000.8057666118</v>
      </c>
      <c r="AN42" s="48">
        <f>IF('KWh (Monthly) ENTRY LI'!AN$5=0,0,AM42+'KWh (Monthly) ENTRY LI'!AN42)</f>
        <v>3422317.688813583</v>
      </c>
      <c r="AO42" s="105">
        <f>IF('KWh (Monthly) ENTRY LI'!AO$5=0,0,AN42+'KWh (Monthly) ENTRY LI'!AO42)</f>
        <v>3422317.688813583</v>
      </c>
      <c r="AP42" s="105">
        <f>IF('KWh (Monthly) ENTRY LI'!AP$5=0,0,AO42+'KWh (Monthly) ENTRY LI'!AP42)</f>
        <v>3422317.688813583</v>
      </c>
      <c r="AQ42" s="105">
        <f>IF('KWh (Monthly) ENTRY LI'!AQ$5=0,0,AP42+'KWh (Monthly) ENTRY LI'!AQ42)</f>
        <v>3422317.688813583</v>
      </c>
      <c r="AR42" s="105">
        <f>IF('KWh (Monthly) ENTRY LI'!AR$5=0,0,AQ42+'KWh (Monthly) ENTRY LI'!AR42)</f>
        <v>3422317.688813583</v>
      </c>
      <c r="AS42" s="105">
        <f>IF('KWh (Monthly) ENTRY LI'!AS$5=0,0,AR42+'KWh (Monthly) ENTRY LI'!AS42)</f>
        <v>3422317.688813583</v>
      </c>
      <c r="AT42" s="105">
        <f>IF('KWh (Monthly) ENTRY LI'!AT$5=0,0,AS42+'KWh (Monthly) ENTRY LI'!AT42)</f>
        <v>3422317.688813583</v>
      </c>
      <c r="AU42" s="105">
        <f>IF('KWh (Monthly) ENTRY LI'!AU$5=0,0,AT42+'KWh (Monthly) ENTRY LI'!AU42)</f>
        <v>3422317.688813583</v>
      </c>
      <c r="AV42" s="105">
        <f>IF('KWh (Monthly) ENTRY LI'!AV$5=0,0,AU42+'KWh (Monthly) ENTRY LI'!AV42)</f>
        <v>3422317.688813583</v>
      </c>
      <c r="AW42" s="105">
        <f>IF('KWh (Monthly) ENTRY LI'!AW$5=0,0,AV42+'KWh (Monthly) ENTRY LI'!AW42)</f>
        <v>3422317.688813583</v>
      </c>
      <c r="AX42" s="105">
        <f>IF('KWh (Monthly) ENTRY LI'!AX$5=0,0,AW42+'KWh (Monthly) ENTRY LI'!AX42)</f>
        <v>3422317.688813583</v>
      </c>
      <c r="AY42" s="105">
        <f>IF('KWh (Monthly) ENTRY LI'!AY$5=0,0,AX42+'KWh (Monthly) ENTRY LI'!AY42)</f>
        <v>3422317.688813583</v>
      </c>
      <c r="AZ42" s="105">
        <f>IF('KWh (Monthly) ENTRY LI'!AZ$5=0,0,AY42+'KWh (Monthly) ENTRY LI'!AZ42)</f>
        <v>3422317.688813583</v>
      </c>
      <c r="BA42" s="105">
        <f>IF('KWh (Monthly) ENTRY LI'!BA$5=0,0,AZ42+'KWh (Monthly) ENTRY LI'!BA42)</f>
        <v>3422317.688813583</v>
      </c>
      <c r="BB42" s="105">
        <f>IF('KWh (Monthly) ENTRY LI'!BB$5=0,0,BA42+'KWh (Monthly) ENTRY LI'!BB42)</f>
        <v>3422317.688813583</v>
      </c>
      <c r="BC42" s="105">
        <f>IF('KWh (Monthly) ENTRY LI'!BC$5=0,0,BB42+'KWh (Monthly) ENTRY LI'!BC42)</f>
        <v>3422317.688813583</v>
      </c>
      <c r="BD42" s="105">
        <f>IF('KWh (Monthly) ENTRY LI'!BD$5=0,0,BC42+'KWh (Monthly) ENTRY LI'!BD42)</f>
        <v>0</v>
      </c>
      <c r="BE42" s="105">
        <f>IF('KWh (Monthly) ENTRY LI'!BE$5=0,0,BD42+'KWh (Monthly) ENTRY LI'!BE42)</f>
        <v>0</v>
      </c>
      <c r="BF42" s="105">
        <f>IF('KWh (Monthly) ENTRY LI'!BF$5=0,0,BE42+'KWh (Monthly) ENTRY LI'!BF42)</f>
        <v>0</v>
      </c>
      <c r="BG42" s="105">
        <f>IF('KWh (Monthly) ENTRY LI'!BG$5=0,0,BF42+'KWh (Monthly) ENTRY LI'!BG42)</f>
        <v>0</v>
      </c>
      <c r="BH42" s="105">
        <f>IF('KWh (Monthly) ENTRY LI'!BH$5=0,0,BG42+'KWh (Monthly) ENTRY LI'!BH42)</f>
        <v>0</v>
      </c>
      <c r="BI42" s="105">
        <f>IF('KWh (Monthly) ENTRY LI'!BI$5=0,0,BH42+'KWh (Monthly) ENTRY LI'!BI42)</f>
        <v>0</v>
      </c>
      <c r="BJ42" s="105">
        <f>IF('KWh (Monthly) ENTRY LI'!BJ$5=0,0,BI42+'KWh (Monthly) ENTRY LI'!BJ42)</f>
        <v>0</v>
      </c>
      <c r="BK42" s="105">
        <f>IF('KWh (Monthly) ENTRY LI'!BK$5=0,0,BJ42+'KWh (Monthly) ENTRY LI'!BK42)</f>
        <v>0</v>
      </c>
      <c r="BL42" s="105">
        <f>IF('KWh (Monthly) ENTRY LI'!BL$5=0,0,BK42+'KWh (Monthly) ENTRY LI'!BL42)</f>
        <v>0</v>
      </c>
      <c r="BM42" s="105">
        <f>IF('KWh (Monthly) ENTRY LI'!BM$5=0,0,BL42+'KWh (Monthly) ENTRY LI'!BM42)</f>
        <v>0</v>
      </c>
      <c r="BN42" s="105">
        <f>IF('KWh (Monthly) ENTRY LI'!BN$5=0,0,BM42+'KWh (Monthly) ENTRY LI'!BN42)</f>
        <v>0</v>
      </c>
      <c r="BO42" s="105">
        <f>IF('KWh (Monthly) ENTRY LI'!BO$5=0,0,BN42+'KWh (Monthly) ENTRY LI'!BO42)</f>
        <v>0</v>
      </c>
      <c r="BP42" s="105">
        <f>IF('KWh (Monthly) ENTRY LI'!BP$5=0,0,BO42+'KWh (Monthly) ENTRY LI'!BP42)</f>
        <v>0</v>
      </c>
      <c r="BQ42" s="105">
        <f>IF('KWh (Monthly) ENTRY LI'!BQ$5=0,0,BP42+'KWh (Monthly) ENTRY LI'!BQ42)</f>
        <v>0</v>
      </c>
      <c r="BR42" s="105">
        <f>IF('KWh (Monthly) ENTRY LI'!BR$5=0,0,BQ42+'KWh (Monthly) ENTRY LI'!BR42)</f>
        <v>0</v>
      </c>
      <c r="BS42" s="105">
        <f>IF('KWh (Monthly) ENTRY LI'!BS$5=0,0,BR42+'KWh (Monthly) ENTRY LI'!BS42)</f>
        <v>0</v>
      </c>
      <c r="BT42" s="105">
        <f>IF('KWh (Monthly) ENTRY LI'!BT$5=0,0,BS42+'KWh (Monthly) ENTRY LI'!BT42)</f>
        <v>0</v>
      </c>
      <c r="BU42" s="105">
        <f>IF('KWh (Monthly) ENTRY LI'!BU$5=0,0,BT42+'KWh (Monthly) ENTRY LI'!BU42)</f>
        <v>0</v>
      </c>
      <c r="BV42" s="105">
        <f>IF('KWh (Monthly) ENTRY LI'!BV$5=0,0,BU42+'KWh (Monthly) ENTRY LI'!BV42)</f>
        <v>0</v>
      </c>
      <c r="BW42" s="105">
        <f>IF('KWh (Monthly) ENTRY LI'!BW$5=0,0,BV42+'KWh (Monthly) ENTRY LI'!BW42)</f>
        <v>0</v>
      </c>
      <c r="BX42" s="105">
        <f>IF('KWh (Monthly) ENTRY LI'!BX$5=0,0,BW42+'KWh (Monthly) ENTRY LI'!BX42)</f>
        <v>0</v>
      </c>
      <c r="BY42" s="105">
        <f>IF('KWh (Monthly) ENTRY LI'!BY$5=0,0,BX42+'KWh (Monthly) ENTRY LI'!BY42)</f>
        <v>0</v>
      </c>
      <c r="BZ42" s="105">
        <f>IF('KWh (Monthly) ENTRY LI'!BZ$5=0,0,BY42+'KWh (Monthly) ENTRY LI'!BZ42)</f>
        <v>0</v>
      </c>
      <c r="CA42" s="105">
        <f>IF('KWh (Monthly) ENTRY LI'!CA$5=0,0,BZ42+'KWh (Monthly) ENTRY LI'!CA42)</f>
        <v>0</v>
      </c>
      <c r="CB42" s="105">
        <f>IF('KWh (Monthly) ENTRY LI'!CB$5=0,0,CA42+'KWh (Monthly) ENTRY LI'!CB42)</f>
        <v>0</v>
      </c>
      <c r="CC42" s="105">
        <f>IF('KWh (Monthly) ENTRY LI'!CC$5=0,0,CB42+'KWh (Monthly) ENTRY LI'!CC42)</f>
        <v>0</v>
      </c>
      <c r="CD42" s="105">
        <f>IF('KWh (Monthly) ENTRY LI'!CD$5=0,0,CC42+'KWh (Monthly) ENTRY LI'!CD42)</f>
        <v>0</v>
      </c>
      <c r="CE42" s="105">
        <f>IF('KWh (Monthly) ENTRY LI'!CE$5=0,0,CD42+'KWh (Monthly) ENTRY LI'!CE42)</f>
        <v>0</v>
      </c>
      <c r="CF42" s="105">
        <f>IF('KWh (Monthly) ENTRY LI'!CF$5=0,0,CE42+'KWh (Monthly) ENTRY LI'!CF42)</f>
        <v>0</v>
      </c>
      <c r="CG42" s="105">
        <f>IF('KWh (Monthly) ENTRY LI'!CG$5=0,0,CF42+'KWh (Monthly) ENTRY LI'!CG42)</f>
        <v>0</v>
      </c>
      <c r="CH42" s="105">
        <f>IF('KWh (Monthly) ENTRY LI'!CH$5=0,0,CG42+'KWh (Monthly) ENTRY LI'!CH42)</f>
        <v>0</v>
      </c>
      <c r="CI42" s="105">
        <f>IF('KWh (Monthly) ENTRY LI'!CI$5=0,0,CH42+'KWh (Monthly) ENTRY LI'!CI42)</f>
        <v>0</v>
      </c>
      <c r="CJ42" s="105">
        <f>IF('KWh (Monthly) ENTRY LI'!CJ$5=0,0,CI42+'KWh (Monthly) ENTRY LI'!CJ42)</f>
        <v>0</v>
      </c>
    </row>
    <row r="43" spans="1:88" x14ac:dyDescent="0.25">
      <c r="A43" s="209"/>
      <c r="B43" s="45" t="s">
        <v>4</v>
      </c>
      <c r="C43" s="48">
        <f>IF('KWh (Monthly) ENTRY LI'!C$5=0,0,'KWh (Monthly) ENTRY LI'!C43)</f>
        <v>0</v>
      </c>
      <c r="D43" s="48">
        <f>IF('KWh (Monthly) ENTRY LI'!D$5=0,0,C43+'KWh (Monthly) ENTRY LI'!D43)</f>
        <v>0</v>
      </c>
      <c r="E43" s="48">
        <f>IF('KWh (Monthly) ENTRY LI'!E$5=0,0,D43+'KWh (Monthly) ENTRY LI'!E43)</f>
        <v>0</v>
      </c>
      <c r="F43" s="48">
        <f>IF('KWh (Monthly) ENTRY LI'!F$5=0,0,E43+'KWh (Monthly) ENTRY LI'!F43)</f>
        <v>0</v>
      </c>
      <c r="G43" s="48">
        <f>IF('KWh (Monthly) ENTRY LI'!G$5=0,0,F43+'KWh (Monthly) ENTRY LI'!G43)</f>
        <v>0</v>
      </c>
      <c r="H43" s="48">
        <f>IF('KWh (Monthly) ENTRY LI'!H$5=0,0,G43+'KWh (Monthly) ENTRY LI'!H43)</f>
        <v>0</v>
      </c>
      <c r="I43" s="48">
        <f>IF('KWh (Monthly) ENTRY LI'!I$5=0,0,H43+'KWh (Monthly) ENTRY LI'!I43)</f>
        <v>0</v>
      </c>
      <c r="J43" s="48">
        <f>IF('KWh (Monthly) ENTRY LI'!J$5=0,0,I43+'KWh (Monthly) ENTRY LI'!J43)</f>
        <v>0</v>
      </c>
      <c r="K43" s="48">
        <f>IF('KWh (Monthly) ENTRY LI'!K$5=0,0,J43+'KWh (Monthly) ENTRY LI'!K43)</f>
        <v>0</v>
      </c>
      <c r="L43" s="48">
        <f>IF('KWh (Monthly) ENTRY LI'!L$5=0,0,K43+'KWh (Monthly) ENTRY LI'!L43)</f>
        <v>0</v>
      </c>
      <c r="M43" s="48">
        <f>IF('KWh (Monthly) ENTRY LI'!M$5=0,0,L43+'KWh (Monthly) ENTRY LI'!M43)</f>
        <v>0</v>
      </c>
      <c r="N43" s="48">
        <f>IF('KWh (Monthly) ENTRY LI'!N$5=0,0,M43+'KWh (Monthly) ENTRY LI'!N43)</f>
        <v>0</v>
      </c>
      <c r="O43" s="48">
        <f>IF('KWh (Monthly) ENTRY LI'!O$5=0,0,N43+'KWh (Monthly) ENTRY LI'!O43)</f>
        <v>0</v>
      </c>
      <c r="P43" s="48">
        <f>IF('KWh (Monthly) ENTRY LI'!P$5=0,0,O43+'KWh (Monthly) ENTRY LI'!P43)</f>
        <v>0</v>
      </c>
      <c r="Q43" s="48">
        <f>IF('KWh (Monthly) ENTRY LI'!Q$5=0,0,P43+'KWh (Monthly) ENTRY LI'!Q43)</f>
        <v>0</v>
      </c>
      <c r="R43" s="48">
        <f>IF('KWh (Monthly) ENTRY LI'!R$5=0,0,Q43+'KWh (Monthly) ENTRY LI'!R43)</f>
        <v>0</v>
      </c>
      <c r="S43" s="48">
        <f>IF('KWh (Monthly) ENTRY LI'!S$5=0,0,R43+'KWh (Monthly) ENTRY LI'!S43)</f>
        <v>0</v>
      </c>
      <c r="T43" s="48">
        <f>IF('KWh (Monthly) ENTRY LI'!T$5=0,0,S43+'KWh (Monthly) ENTRY LI'!T43)</f>
        <v>0</v>
      </c>
      <c r="U43" s="48">
        <f>IF('KWh (Monthly) ENTRY LI'!U$5=0,0,T43+'KWh (Monthly) ENTRY LI'!U43)</f>
        <v>0</v>
      </c>
      <c r="V43" s="48">
        <f>IF('KWh (Monthly) ENTRY LI'!V$5=0,0,U43+'KWh (Monthly) ENTRY LI'!V43)</f>
        <v>0</v>
      </c>
      <c r="W43" s="48">
        <f>IF('KWh (Monthly) ENTRY LI'!W$5=0,0,V43+'KWh (Monthly) ENTRY LI'!W43)</f>
        <v>0</v>
      </c>
      <c r="X43" s="48">
        <f>IF('KWh (Monthly) ENTRY LI'!X$5=0,0,W43+'KWh (Monthly) ENTRY LI'!X43)</f>
        <v>0</v>
      </c>
      <c r="Y43" s="48">
        <f>IF('KWh (Monthly) ENTRY LI'!Y$5=0,0,X43+'KWh (Monthly) ENTRY LI'!Y43)</f>
        <v>132.9429290180519</v>
      </c>
      <c r="Z43" s="48">
        <f>IF('KWh (Monthly) ENTRY LI'!Z$5=0,0,Y43+'KWh (Monthly) ENTRY LI'!Z43)</f>
        <v>798.10178979873274</v>
      </c>
      <c r="AA43" s="48">
        <f>IF('KWh (Monthly) ENTRY LI'!AA$5=0,0,Z43+'KWh (Monthly) ENTRY LI'!AA43)</f>
        <v>1083.0206246135183</v>
      </c>
      <c r="AB43" s="48">
        <f>IF('KWh (Monthly) ENTRY LI'!AB$5=0,0,AA43+'KWh (Monthly) ENTRY LI'!AB43)</f>
        <v>8253.638737779087</v>
      </c>
      <c r="AC43" s="48">
        <f>IF('KWh (Monthly) ENTRY LI'!AC$5=0,0,AB43+'KWh (Monthly) ENTRY LI'!AC43)</f>
        <v>9402.7541029852728</v>
      </c>
      <c r="AD43" s="48">
        <f>IF('KWh (Monthly) ENTRY LI'!AD$5=0,0,AC43+'KWh (Monthly) ENTRY LI'!AD43)</f>
        <v>11032.906218822043</v>
      </c>
      <c r="AE43" s="48">
        <f>IF('KWh (Monthly) ENTRY LI'!AE$5=0,0,AD43+'KWh (Monthly) ENTRY LI'!AE43)</f>
        <v>12679.790805413977</v>
      </c>
      <c r="AF43" s="48">
        <f>IF('KWh (Monthly) ENTRY LI'!AF$5=0,0,AE43+'KWh (Monthly) ENTRY LI'!AF43)</f>
        <v>17180.212656383843</v>
      </c>
      <c r="AG43" s="48">
        <f>IF('KWh (Monthly) ENTRY LI'!AG$5=0,0,AF43+'KWh (Monthly) ENTRY LI'!AG43)</f>
        <v>21541.173170709008</v>
      </c>
      <c r="AH43" s="48">
        <f>IF('KWh (Monthly) ENTRY LI'!AH$5=0,0,AG43+'KWh (Monthly) ENTRY LI'!AH43)</f>
        <v>25617.369037548768</v>
      </c>
      <c r="AI43" s="48">
        <f>IF('KWh (Monthly) ENTRY LI'!AI$5=0,0,AH43+'KWh (Monthly) ENTRY LI'!AI43)</f>
        <v>36513.219109303085</v>
      </c>
      <c r="AJ43" s="48">
        <f>IF('KWh (Monthly) ENTRY LI'!AJ$5=0,0,AI43+'KWh (Monthly) ENTRY LI'!AJ43)</f>
        <v>46931.980841767101</v>
      </c>
      <c r="AK43" s="48">
        <f>IF('KWh (Monthly) ENTRY LI'!AK$5=0,0,AJ43+'KWh (Monthly) ENTRY LI'!AK43)</f>
        <v>49084.037045475437</v>
      </c>
      <c r="AL43" s="48">
        <f>IF('KWh (Monthly) ENTRY LI'!AL$5=0,0,AK43+'KWh (Monthly) ENTRY LI'!AL43)</f>
        <v>52252.965860273704</v>
      </c>
      <c r="AM43" s="48">
        <f>IF('KWh (Monthly) ENTRY LI'!AM$5=0,0,AL43+'KWh (Monthly) ENTRY LI'!AM43)</f>
        <v>59913.024823631917</v>
      </c>
      <c r="AN43" s="48">
        <f>IF('KWh (Monthly) ENTRY LI'!AN$5=0,0,AM43+'KWh (Monthly) ENTRY LI'!AN43)</f>
        <v>80457.040214625114</v>
      </c>
      <c r="AO43" s="105">
        <f>IF('KWh (Monthly) ENTRY LI'!AO$5=0,0,AN43+'KWh (Monthly) ENTRY LI'!AO43)</f>
        <v>80457.040214625114</v>
      </c>
      <c r="AP43" s="105">
        <f>IF('KWh (Monthly) ENTRY LI'!AP$5=0,0,AO43+'KWh (Monthly) ENTRY LI'!AP43)</f>
        <v>80457.040214625114</v>
      </c>
      <c r="AQ43" s="105">
        <f>IF('KWh (Monthly) ENTRY LI'!AQ$5=0,0,AP43+'KWh (Monthly) ENTRY LI'!AQ43)</f>
        <v>80457.040214625114</v>
      </c>
      <c r="AR43" s="105">
        <f>IF('KWh (Monthly) ENTRY LI'!AR$5=0,0,AQ43+'KWh (Monthly) ENTRY LI'!AR43)</f>
        <v>80457.040214625114</v>
      </c>
      <c r="AS43" s="105">
        <f>IF('KWh (Monthly) ENTRY LI'!AS$5=0,0,AR43+'KWh (Monthly) ENTRY LI'!AS43)</f>
        <v>80457.040214625114</v>
      </c>
      <c r="AT43" s="105">
        <f>IF('KWh (Monthly) ENTRY LI'!AT$5=0,0,AS43+'KWh (Monthly) ENTRY LI'!AT43)</f>
        <v>80457.040214625114</v>
      </c>
      <c r="AU43" s="105">
        <f>IF('KWh (Monthly) ENTRY LI'!AU$5=0,0,AT43+'KWh (Monthly) ENTRY LI'!AU43)</f>
        <v>80457.040214625114</v>
      </c>
      <c r="AV43" s="105">
        <f>IF('KWh (Monthly) ENTRY LI'!AV$5=0,0,AU43+'KWh (Monthly) ENTRY LI'!AV43)</f>
        <v>80457.040214625114</v>
      </c>
      <c r="AW43" s="105">
        <f>IF('KWh (Monthly) ENTRY LI'!AW$5=0,0,AV43+'KWh (Monthly) ENTRY LI'!AW43)</f>
        <v>80457.040214625114</v>
      </c>
      <c r="AX43" s="105">
        <f>IF('KWh (Monthly) ENTRY LI'!AX$5=0,0,AW43+'KWh (Monthly) ENTRY LI'!AX43)</f>
        <v>80457.040214625114</v>
      </c>
      <c r="AY43" s="105">
        <f>IF('KWh (Monthly) ENTRY LI'!AY$5=0,0,AX43+'KWh (Monthly) ENTRY LI'!AY43)</f>
        <v>80457.040214625114</v>
      </c>
      <c r="AZ43" s="105">
        <f>IF('KWh (Monthly) ENTRY LI'!AZ$5=0,0,AY43+'KWh (Monthly) ENTRY LI'!AZ43)</f>
        <v>80457.040214625114</v>
      </c>
      <c r="BA43" s="105">
        <f>IF('KWh (Monthly) ENTRY LI'!BA$5=0,0,AZ43+'KWh (Monthly) ENTRY LI'!BA43)</f>
        <v>80457.040214625114</v>
      </c>
      <c r="BB43" s="105">
        <f>IF('KWh (Monthly) ENTRY LI'!BB$5=0,0,BA43+'KWh (Monthly) ENTRY LI'!BB43)</f>
        <v>80457.040214625114</v>
      </c>
      <c r="BC43" s="105">
        <f>IF('KWh (Monthly) ENTRY LI'!BC$5=0,0,BB43+'KWh (Monthly) ENTRY LI'!BC43)</f>
        <v>80457.040214625114</v>
      </c>
      <c r="BD43" s="105">
        <f>IF('KWh (Monthly) ENTRY LI'!BD$5=0,0,BC43+'KWh (Monthly) ENTRY LI'!BD43)</f>
        <v>0</v>
      </c>
      <c r="BE43" s="105">
        <f>IF('KWh (Monthly) ENTRY LI'!BE$5=0,0,BD43+'KWh (Monthly) ENTRY LI'!BE43)</f>
        <v>0</v>
      </c>
      <c r="BF43" s="105">
        <f>IF('KWh (Monthly) ENTRY LI'!BF$5=0,0,BE43+'KWh (Monthly) ENTRY LI'!BF43)</f>
        <v>0</v>
      </c>
      <c r="BG43" s="105">
        <f>IF('KWh (Monthly) ENTRY LI'!BG$5=0,0,BF43+'KWh (Monthly) ENTRY LI'!BG43)</f>
        <v>0</v>
      </c>
      <c r="BH43" s="105">
        <f>IF('KWh (Monthly) ENTRY LI'!BH$5=0,0,BG43+'KWh (Monthly) ENTRY LI'!BH43)</f>
        <v>0</v>
      </c>
      <c r="BI43" s="105">
        <f>IF('KWh (Monthly) ENTRY LI'!BI$5=0,0,BH43+'KWh (Monthly) ENTRY LI'!BI43)</f>
        <v>0</v>
      </c>
      <c r="BJ43" s="105">
        <f>IF('KWh (Monthly) ENTRY LI'!BJ$5=0,0,BI43+'KWh (Monthly) ENTRY LI'!BJ43)</f>
        <v>0</v>
      </c>
      <c r="BK43" s="105">
        <f>IF('KWh (Monthly) ENTRY LI'!BK$5=0,0,BJ43+'KWh (Monthly) ENTRY LI'!BK43)</f>
        <v>0</v>
      </c>
      <c r="BL43" s="105">
        <f>IF('KWh (Monthly) ENTRY LI'!BL$5=0,0,BK43+'KWh (Monthly) ENTRY LI'!BL43)</f>
        <v>0</v>
      </c>
      <c r="BM43" s="105">
        <f>IF('KWh (Monthly) ENTRY LI'!BM$5=0,0,BL43+'KWh (Monthly) ENTRY LI'!BM43)</f>
        <v>0</v>
      </c>
      <c r="BN43" s="105">
        <f>IF('KWh (Monthly) ENTRY LI'!BN$5=0,0,BM43+'KWh (Monthly) ENTRY LI'!BN43)</f>
        <v>0</v>
      </c>
      <c r="BO43" s="105">
        <f>IF('KWh (Monthly) ENTRY LI'!BO$5=0,0,BN43+'KWh (Monthly) ENTRY LI'!BO43)</f>
        <v>0</v>
      </c>
      <c r="BP43" s="105">
        <f>IF('KWh (Monthly) ENTRY LI'!BP$5=0,0,BO43+'KWh (Monthly) ENTRY LI'!BP43)</f>
        <v>0</v>
      </c>
      <c r="BQ43" s="105">
        <f>IF('KWh (Monthly) ENTRY LI'!BQ$5=0,0,BP43+'KWh (Monthly) ENTRY LI'!BQ43)</f>
        <v>0</v>
      </c>
      <c r="BR43" s="105">
        <f>IF('KWh (Monthly) ENTRY LI'!BR$5=0,0,BQ43+'KWh (Monthly) ENTRY LI'!BR43)</f>
        <v>0</v>
      </c>
      <c r="BS43" s="105">
        <f>IF('KWh (Monthly) ENTRY LI'!BS$5=0,0,BR43+'KWh (Monthly) ENTRY LI'!BS43)</f>
        <v>0</v>
      </c>
      <c r="BT43" s="105">
        <f>IF('KWh (Monthly) ENTRY LI'!BT$5=0,0,BS43+'KWh (Monthly) ENTRY LI'!BT43)</f>
        <v>0</v>
      </c>
      <c r="BU43" s="105">
        <f>IF('KWh (Monthly) ENTRY LI'!BU$5=0,0,BT43+'KWh (Monthly) ENTRY LI'!BU43)</f>
        <v>0</v>
      </c>
      <c r="BV43" s="105">
        <f>IF('KWh (Monthly) ENTRY LI'!BV$5=0,0,BU43+'KWh (Monthly) ENTRY LI'!BV43)</f>
        <v>0</v>
      </c>
      <c r="BW43" s="105">
        <f>IF('KWh (Monthly) ENTRY LI'!BW$5=0,0,BV43+'KWh (Monthly) ENTRY LI'!BW43)</f>
        <v>0</v>
      </c>
      <c r="BX43" s="105">
        <f>IF('KWh (Monthly) ENTRY LI'!BX$5=0,0,BW43+'KWh (Monthly) ENTRY LI'!BX43)</f>
        <v>0</v>
      </c>
      <c r="BY43" s="105">
        <f>IF('KWh (Monthly) ENTRY LI'!BY$5=0,0,BX43+'KWh (Monthly) ENTRY LI'!BY43)</f>
        <v>0</v>
      </c>
      <c r="BZ43" s="105">
        <f>IF('KWh (Monthly) ENTRY LI'!BZ$5=0,0,BY43+'KWh (Monthly) ENTRY LI'!BZ43)</f>
        <v>0</v>
      </c>
      <c r="CA43" s="105">
        <f>IF('KWh (Monthly) ENTRY LI'!CA$5=0,0,BZ43+'KWh (Monthly) ENTRY LI'!CA43)</f>
        <v>0</v>
      </c>
      <c r="CB43" s="105">
        <f>IF('KWh (Monthly) ENTRY LI'!CB$5=0,0,CA43+'KWh (Monthly) ENTRY LI'!CB43)</f>
        <v>0</v>
      </c>
      <c r="CC43" s="105">
        <f>IF('KWh (Monthly) ENTRY LI'!CC$5=0,0,CB43+'KWh (Monthly) ENTRY LI'!CC43)</f>
        <v>0</v>
      </c>
      <c r="CD43" s="105">
        <f>IF('KWh (Monthly) ENTRY LI'!CD$5=0,0,CC43+'KWh (Monthly) ENTRY LI'!CD43)</f>
        <v>0</v>
      </c>
      <c r="CE43" s="105">
        <f>IF('KWh (Monthly) ENTRY LI'!CE$5=0,0,CD43+'KWh (Monthly) ENTRY LI'!CE43)</f>
        <v>0</v>
      </c>
      <c r="CF43" s="105">
        <f>IF('KWh (Monthly) ENTRY LI'!CF$5=0,0,CE43+'KWh (Monthly) ENTRY LI'!CF43)</f>
        <v>0</v>
      </c>
      <c r="CG43" s="105">
        <f>IF('KWh (Monthly) ENTRY LI'!CG$5=0,0,CF43+'KWh (Monthly) ENTRY LI'!CG43)</f>
        <v>0</v>
      </c>
      <c r="CH43" s="105">
        <f>IF('KWh (Monthly) ENTRY LI'!CH$5=0,0,CG43+'KWh (Monthly) ENTRY LI'!CH43)</f>
        <v>0</v>
      </c>
      <c r="CI43" s="105">
        <f>IF('KWh (Monthly) ENTRY LI'!CI$5=0,0,CH43+'KWh (Monthly) ENTRY LI'!CI43)</f>
        <v>0</v>
      </c>
      <c r="CJ43" s="105">
        <f>IF('KWh (Monthly) ENTRY LI'!CJ$5=0,0,CI43+'KWh (Monthly) ENTRY LI'!CJ43)</f>
        <v>0</v>
      </c>
    </row>
    <row r="44" spans="1:88" x14ac:dyDescent="0.25">
      <c r="A44" s="210"/>
      <c r="B44" s="45" t="s">
        <v>14</v>
      </c>
      <c r="C44" s="48">
        <f>IF('KWh (Monthly) ENTRY LI'!C$5=0,0,'KWh (Monthly) ENTRY LI'!C44)</f>
        <v>0</v>
      </c>
      <c r="D44" s="48">
        <f>IF('KWh (Monthly) ENTRY LI'!D$5=0,0,C44+'KWh (Monthly) ENTRY LI'!D44)</f>
        <v>0</v>
      </c>
      <c r="E44" s="48">
        <f>IF('KWh (Monthly) ENTRY LI'!E$5=0,0,D44+'KWh (Monthly) ENTRY LI'!E44)</f>
        <v>0</v>
      </c>
      <c r="F44" s="48">
        <f>IF('KWh (Monthly) ENTRY LI'!F$5=0,0,E44+'KWh (Monthly) ENTRY LI'!F44)</f>
        <v>0</v>
      </c>
      <c r="G44" s="48">
        <f>IF('KWh (Monthly) ENTRY LI'!G$5=0,0,F44+'KWh (Monthly) ENTRY LI'!G44)</f>
        <v>0</v>
      </c>
      <c r="H44" s="48">
        <f>IF('KWh (Monthly) ENTRY LI'!H$5=0,0,G44+'KWh (Monthly) ENTRY LI'!H44)</f>
        <v>0</v>
      </c>
      <c r="I44" s="48">
        <f>IF('KWh (Monthly) ENTRY LI'!I$5=0,0,H44+'KWh (Monthly) ENTRY LI'!I44)</f>
        <v>0</v>
      </c>
      <c r="J44" s="48">
        <f>IF('KWh (Monthly) ENTRY LI'!J$5=0,0,I44+'KWh (Monthly) ENTRY LI'!J44)</f>
        <v>0</v>
      </c>
      <c r="K44" s="48">
        <f>IF('KWh (Monthly) ENTRY LI'!K$5=0,0,J44+'KWh (Monthly) ENTRY LI'!K44)</f>
        <v>0</v>
      </c>
      <c r="L44" s="48">
        <f>IF('KWh (Monthly) ENTRY LI'!L$5=0,0,K44+'KWh (Monthly) ENTRY LI'!L44)</f>
        <v>0</v>
      </c>
      <c r="M44" s="48">
        <f>IF('KWh (Monthly) ENTRY LI'!M$5=0,0,L44+'KWh (Monthly) ENTRY LI'!M44)</f>
        <v>0</v>
      </c>
      <c r="N44" s="48">
        <f>IF('KWh (Monthly) ENTRY LI'!N$5=0,0,M44+'KWh (Monthly) ENTRY LI'!N44)</f>
        <v>0</v>
      </c>
      <c r="O44" s="48">
        <f>IF('KWh (Monthly) ENTRY LI'!O$5=0,0,N44+'KWh (Monthly) ENTRY LI'!O44)</f>
        <v>0</v>
      </c>
      <c r="P44" s="48">
        <f>IF('KWh (Monthly) ENTRY LI'!P$5=0,0,O44+'KWh (Monthly) ENTRY LI'!P44)</f>
        <v>0</v>
      </c>
      <c r="Q44" s="48">
        <f>IF('KWh (Monthly) ENTRY LI'!Q$5=0,0,P44+'KWh (Monthly) ENTRY LI'!Q44)</f>
        <v>0</v>
      </c>
      <c r="R44" s="48">
        <f>IF('KWh (Monthly) ENTRY LI'!R$5=0,0,Q44+'KWh (Monthly) ENTRY LI'!R44)</f>
        <v>0</v>
      </c>
      <c r="S44" s="48">
        <f>IF('KWh (Monthly) ENTRY LI'!S$5=0,0,R44+'KWh (Monthly) ENTRY LI'!S44)</f>
        <v>0</v>
      </c>
      <c r="T44" s="48">
        <f>IF('KWh (Monthly) ENTRY LI'!T$5=0,0,S44+'KWh (Monthly) ENTRY LI'!T44)</f>
        <v>0</v>
      </c>
      <c r="U44" s="48">
        <f>IF('KWh (Monthly) ENTRY LI'!U$5=0,0,T44+'KWh (Monthly) ENTRY LI'!U44)</f>
        <v>0</v>
      </c>
      <c r="V44" s="48">
        <f>IF('KWh (Monthly) ENTRY LI'!V$5=0,0,U44+'KWh (Monthly) ENTRY LI'!V44)</f>
        <v>0</v>
      </c>
      <c r="W44" s="48">
        <f>IF('KWh (Monthly) ENTRY LI'!W$5=0,0,V44+'KWh (Monthly) ENTRY LI'!W44)</f>
        <v>0</v>
      </c>
      <c r="X44" s="48">
        <f>IF('KWh (Monthly) ENTRY LI'!X$5=0,0,W44+'KWh (Monthly) ENTRY LI'!X44)</f>
        <v>0</v>
      </c>
      <c r="Y44" s="48">
        <f>IF('KWh (Monthly) ENTRY LI'!Y$5=0,0,X44+'KWh (Monthly) ENTRY LI'!Y44)</f>
        <v>0</v>
      </c>
      <c r="Z44" s="48">
        <f>IF('KWh (Monthly) ENTRY LI'!Z$5=0,0,Y44+'KWh (Monthly) ENTRY LI'!Z44)</f>
        <v>0</v>
      </c>
      <c r="AA44" s="48">
        <f>IF('KWh (Monthly) ENTRY LI'!AA$5=0,0,Z44+'KWh (Monthly) ENTRY LI'!AA44)</f>
        <v>0</v>
      </c>
      <c r="AB44" s="48">
        <f>IF('KWh (Monthly) ENTRY LI'!AB$5=0,0,AA44+'KWh (Monthly) ENTRY LI'!AB44)</f>
        <v>0</v>
      </c>
      <c r="AC44" s="48">
        <f>IF('KWh (Monthly) ENTRY LI'!AC$5=0,0,AB44+'KWh (Monthly) ENTRY LI'!AC44)</f>
        <v>0</v>
      </c>
      <c r="AD44" s="48">
        <f>IF('KWh (Monthly) ENTRY LI'!AD$5=0,0,AC44+'KWh (Monthly) ENTRY LI'!AD44)</f>
        <v>0</v>
      </c>
      <c r="AE44" s="48">
        <f>IF('KWh (Monthly) ENTRY LI'!AE$5=0,0,AD44+'KWh (Monthly) ENTRY LI'!AE44)</f>
        <v>0</v>
      </c>
      <c r="AF44" s="48">
        <f>IF('KWh (Monthly) ENTRY LI'!AF$5=0,0,AE44+'KWh (Monthly) ENTRY LI'!AF44)</f>
        <v>0</v>
      </c>
      <c r="AG44" s="48">
        <f>IF('KWh (Monthly) ENTRY LI'!AG$5=0,0,AF44+'KWh (Monthly) ENTRY LI'!AG44)</f>
        <v>0</v>
      </c>
      <c r="AH44" s="48">
        <f>IF('KWh (Monthly) ENTRY LI'!AH$5=0,0,AG44+'KWh (Monthly) ENTRY LI'!AH44)</f>
        <v>0</v>
      </c>
      <c r="AI44" s="48">
        <f>IF('KWh (Monthly) ENTRY LI'!AI$5=0,0,AH44+'KWh (Monthly) ENTRY LI'!AI44)</f>
        <v>0</v>
      </c>
      <c r="AJ44" s="48">
        <f>IF('KWh (Monthly) ENTRY LI'!AJ$5=0,0,AI44+'KWh (Monthly) ENTRY LI'!AJ44)</f>
        <v>0</v>
      </c>
      <c r="AK44" s="48">
        <f>IF('KWh (Monthly) ENTRY LI'!AK$5=0,0,AJ44+'KWh (Monthly) ENTRY LI'!AK44)</f>
        <v>0</v>
      </c>
      <c r="AL44" s="48">
        <f>IF('KWh (Monthly) ENTRY LI'!AL$5=0,0,AK44+'KWh (Monthly) ENTRY LI'!AL44)</f>
        <v>0</v>
      </c>
      <c r="AM44" s="48">
        <f>IF('KWh (Monthly) ENTRY LI'!AM$5=0,0,AL44+'KWh (Monthly) ENTRY LI'!AM44)</f>
        <v>0</v>
      </c>
      <c r="AN44" s="48">
        <f>IF('KWh (Monthly) ENTRY LI'!AN$5=0,0,AM44+'KWh (Monthly) ENTRY LI'!AN44)</f>
        <v>0</v>
      </c>
      <c r="AO44" s="105">
        <f>IF('KWh (Monthly) ENTRY LI'!AO$5=0,0,AN44+'KWh (Monthly) ENTRY LI'!AO44)</f>
        <v>0</v>
      </c>
      <c r="AP44" s="105">
        <f>IF('KWh (Monthly) ENTRY LI'!AP$5=0,0,AO44+'KWh (Monthly) ENTRY LI'!AP44)</f>
        <v>0</v>
      </c>
      <c r="AQ44" s="105">
        <f>IF('KWh (Monthly) ENTRY LI'!AQ$5=0,0,AP44+'KWh (Monthly) ENTRY LI'!AQ44)</f>
        <v>0</v>
      </c>
      <c r="AR44" s="105">
        <f>IF('KWh (Monthly) ENTRY LI'!AR$5=0,0,AQ44+'KWh (Monthly) ENTRY LI'!AR44)</f>
        <v>0</v>
      </c>
      <c r="AS44" s="105">
        <f>IF('KWh (Monthly) ENTRY LI'!AS$5=0,0,AR44+'KWh (Monthly) ENTRY LI'!AS44)</f>
        <v>0</v>
      </c>
      <c r="AT44" s="105">
        <f>IF('KWh (Monthly) ENTRY LI'!AT$5=0,0,AS44+'KWh (Monthly) ENTRY LI'!AT44)</f>
        <v>0</v>
      </c>
      <c r="AU44" s="105">
        <f>IF('KWh (Monthly) ENTRY LI'!AU$5=0,0,AT44+'KWh (Monthly) ENTRY LI'!AU44)</f>
        <v>0</v>
      </c>
      <c r="AV44" s="105">
        <f>IF('KWh (Monthly) ENTRY LI'!AV$5=0,0,AU44+'KWh (Monthly) ENTRY LI'!AV44)</f>
        <v>0</v>
      </c>
      <c r="AW44" s="105">
        <f>IF('KWh (Monthly) ENTRY LI'!AW$5=0,0,AV44+'KWh (Monthly) ENTRY LI'!AW44)</f>
        <v>0</v>
      </c>
      <c r="AX44" s="105">
        <f>IF('KWh (Monthly) ENTRY LI'!AX$5=0,0,AW44+'KWh (Monthly) ENTRY LI'!AX44)</f>
        <v>0</v>
      </c>
      <c r="AY44" s="105">
        <f>IF('KWh (Monthly) ENTRY LI'!AY$5=0,0,AX44+'KWh (Monthly) ENTRY LI'!AY44)</f>
        <v>0</v>
      </c>
      <c r="AZ44" s="105">
        <f>IF('KWh (Monthly) ENTRY LI'!AZ$5=0,0,AY44+'KWh (Monthly) ENTRY LI'!AZ44)</f>
        <v>0</v>
      </c>
      <c r="BA44" s="105">
        <f>IF('KWh (Monthly) ENTRY LI'!BA$5=0,0,AZ44+'KWh (Monthly) ENTRY LI'!BA44)</f>
        <v>0</v>
      </c>
      <c r="BB44" s="105">
        <f>IF('KWh (Monthly) ENTRY LI'!BB$5=0,0,BA44+'KWh (Monthly) ENTRY LI'!BB44)</f>
        <v>0</v>
      </c>
      <c r="BC44" s="105">
        <f>IF('KWh (Monthly) ENTRY LI'!BC$5=0,0,BB44+'KWh (Monthly) ENTRY LI'!BC44)</f>
        <v>0</v>
      </c>
      <c r="BD44" s="105">
        <f>IF('KWh (Monthly) ENTRY LI'!BD$5=0,0,BC44+'KWh (Monthly) ENTRY LI'!BD44)</f>
        <v>0</v>
      </c>
      <c r="BE44" s="105">
        <f>IF('KWh (Monthly) ENTRY LI'!BE$5=0,0,BD44+'KWh (Monthly) ENTRY LI'!BE44)</f>
        <v>0</v>
      </c>
      <c r="BF44" s="105">
        <f>IF('KWh (Monthly) ENTRY LI'!BF$5=0,0,BE44+'KWh (Monthly) ENTRY LI'!BF44)</f>
        <v>0</v>
      </c>
      <c r="BG44" s="105">
        <f>IF('KWh (Monthly) ENTRY LI'!BG$5=0,0,BF44+'KWh (Monthly) ENTRY LI'!BG44)</f>
        <v>0</v>
      </c>
      <c r="BH44" s="105">
        <f>IF('KWh (Monthly) ENTRY LI'!BH$5=0,0,BG44+'KWh (Monthly) ENTRY LI'!BH44)</f>
        <v>0</v>
      </c>
      <c r="BI44" s="105">
        <f>IF('KWh (Monthly) ENTRY LI'!BI$5=0,0,BH44+'KWh (Monthly) ENTRY LI'!BI44)</f>
        <v>0</v>
      </c>
      <c r="BJ44" s="105">
        <f>IF('KWh (Monthly) ENTRY LI'!BJ$5=0,0,BI44+'KWh (Monthly) ENTRY LI'!BJ44)</f>
        <v>0</v>
      </c>
      <c r="BK44" s="105">
        <f>IF('KWh (Monthly) ENTRY LI'!BK$5=0,0,BJ44+'KWh (Monthly) ENTRY LI'!BK44)</f>
        <v>0</v>
      </c>
      <c r="BL44" s="105">
        <f>IF('KWh (Monthly) ENTRY LI'!BL$5=0,0,BK44+'KWh (Monthly) ENTRY LI'!BL44)</f>
        <v>0</v>
      </c>
      <c r="BM44" s="105">
        <f>IF('KWh (Monthly) ENTRY LI'!BM$5=0,0,BL44+'KWh (Monthly) ENTRY LI'!BM44)</f>
        <v>0</v>
      </c>
      <c r="BN44" s="105">
        <f>IF('KWh (Monthly) ENTRY LI'!BN$5=0,0,BM44+'KWh (Monthly) ENTRY LI'!BN44)</f>
        <v>0</v>
      </c>
      <c r="BO44" s="105">
        <f>IF('KWh (Monthly) ENTRY LI'!BO$5=0,0,BN44+'KWh (Monthly) ENTRY LI'!BO44)</f>
        <v>0</v>
      </c>
      <c r="BP44" s="105">
        <f>IF('KWh (Monthly) ENTRY LI'!BP$5=0,0,BO44+'KWh (Monthly) ENTRY LI'!BP44)</f>
        <v>0</v>
      </c>
      <c r="BQ44" s="105">
        <f>IF('KWh (Monthly) ENTRY LI'!BQ$5=0,0,BP44+'KWh (Monthly) ENTRY LI'!BQ44)</f>
        <v>0</v>
      </c>
      <c r="BR44" s="105">
        <f>IF('KWh (Monthly) ENTRY LI'!BR$5=0,0,BQ44+'KWh (Monthly) ENTRY LI'!BR44)</f>
        <v>0</v>
      </c>
      <c r="BS44" s="105">
        <f>IF('KWh (Monthly) ENTRY LI'!BS$5=0,0,BR44+'KWh (Monthly) ENTRY LI'!BS44)</f>
        <v>0</v>
      </c>
      <c r="BT44" s="105">
        <f>IF('KWh (Monthly) ENTRY LI'!BT$5=0,0,BS44+'KWh (Monthly) ENTRY LI'!BT44)</f>
        <v>0</v>
      </c>
      <c r="BU44" s="105">
        <f>IF('KWh (Monthly) ENTRY LI'!BU$5=0,0,BT44+'KWh (Monthly) ENTRY LI'!BU44)</f>
        <v>0</v>
      </c>
      <c r="BV44" s="105">
        <f>IF('KWh (Monthly) ENTRY LI'!BV$5=0,0,BU44+'KWh (Monthly) ENTRY LI'!BV44)</f>
        <v>0</v>
      </c>
      <c r="BW44" s="105">
        <f>IF('KWh (Monthly) ENTRY LI'!BW$5=0,0,BV44+'KWh (Monthly) ENTRY LI'!BW44)</f>
        <v>0</v>
      </c>
      <c r="BX44" s="105">
        <f>IF('KWh (Monthly) ENTRY LI'!BX$5=0,0,BW44+'KWh (Monthly) ENTRY LI'!BX44)</f>
        <v>0</v>
      </c>
      <c r="BY44" s="105">
        <f>IF('KWh (Monthly) ENTRY LI'!BY$5=0,0,BX44+'KWh (Monthly) ENTRY LI'!BY44)</f>
        <v>0</v>
      </c>
      <c r="BZ44" s="105">
        <f>IF('KWh (Monthly) ENTRY LI'!BZ$5=0,0,BY44+'KWh (Monthly) ENTRY LI'!BZ44)</f>
        <v>0</v>
      </c>
      <c r="CA44" s="105">
        <f>IF('KWh (Monthly) ENTRY LI'!CA$5=0,0,BZ44+'KWh (Monthly) ENTRY LI'!CA44)</f>
        <v>0</v>
      </c>
      <c r="CB44" s="105">
        <f>IF('KWh (Monthly) ENTRY LI'!CB$5=0,0,CA44+'KWh (Monthly) ENTRY LI'!CB44)</f>
        <v>0</v>
      </c>
      <c r="CC44" s="105">
        <f>IF('KWh (Monthly) ENTRY LI'!CC$5=0,0,CB44+'KWh (Monthly) ENTRY LI'!CC44)</f>
        <v>0</v>
      </c>
      <c r="CD44" s="105">
        <f>IF('KWh (Monthly) ENTRY LI'!CD$5=0,0,CC44+'KWh (Monthly) ENTRY LI'!CD44)</f>
        <v>0</v>
      </c>
      <c r="CE44" s="105">
        <f>IF('KWh (Monthly) ENTRY LI'!CE$5=0,0,CD44+'KWh (Monthly) ENTRY LI'!CE44)</f>
        <v>0</v>
      </c>
      <c r="CF44" s="105">
        <f>IF('KWh (Monthly) ENTRY LI'!CF$5=0,0,CE44+'KWh (Monthly) ENTRY LI'!CF44)</f>
        <v>0</v>
      </c>
      <c r="CG44" s="105">
        <f>IF('KWh (Monthly) ENTRY LI'!CG$5=0,0,CF44+'KWh (Monthly) ENTRY LI'!CG44)</f>
        <v>0</v>
      </c>
      <c r="CH44" s="105">
        <f>IF('KWh (Monthly) ENTRY LI'!CH$5=0,0,CG44+'KWh (Monthly) ENTRY LI'!CH44)</f>
        <v>0</v>
      </c>
      <c r="CI44" s="105">
        <f>IF('KWh (Monthly) ENTRY LI'!CI$5=0,0,CH44+'KWh (Monthly) ENTRY LI'!CI44)</f>
        <v>0</v>
      </c>
      <c r="CJ44" s="105">
        <f>IF('KWh (Monthly) ENTRY LI'!CJ$5=0,0,CI44+'KWh (Monthly) ENTRY LI'!CJ44)</f>
        <v>0</v>
      </c>
    </row>
    <row r="45" spans="1:88" x14ac:dyDescent="0.25">
      <c r="A45" s="210"/>
      <c r="B45" s="45" t="s">
        <v>15</v>
      </c>
      <c r="C45" s="48">
        <f>IF('KWh (Monthly) ENTRY LI'!C$5=0,0,'KWh (Monthly) ENTRY LI'!C45)</f>
        <v>0</v>
      </c>
      <c r="D45" s="48">
        <f>IF('KWh (Monthly) ENTRY LI'!D$5=0,0,C45+'KWh (Monthly) ENTRY LI'!D45)</f>
        <v>0</v>
      </c>
      <c r="E45" s="48">
        <f>IF('KWh (Monthly) ENTRY LI'!E$5=0,0,D45+'KWh (Monthly) ENTRY LI'!E45)</f>
        <v>0</v>
      </c>
      <c r="F45" s="48">
        <f>IF('KWh (Monthly) ENTRY LI'!F$5=0,0,E45+'KWh (Monthly) ENTRY LI'!F45)</f>
        <v>0</v>
      </c>
      <c r="G45" s="48">
        <f>IF('KWh (Monthly) ENTRY LI'!G$5=0,0,F45+'KWh (Monthly) ENTRY LI'!G45)</f>
        <v>0</v>
      </c>
      <c r="H45" s="48">
        <f>IF('KWh (Monthly) ENTRY LI'!H$5=0,0,G45+'KWh (Monthly) ENTRY LI'!H45)</f>
        <v>0</v>
      </c>
      <c r="I45" s="48">
        <f>IF('KWh (Monthly) ENTRY LI'!I$5=0,0,H45+'KWh (Monthly) ENTRY LI'!I45)</f>
        <v>0</v>
      </c>
      <c r="J45" s="48">
        <f>IF('KWh (Monthly) ENTRY LI'!J$5=0,0,I45+'KWh (Monthly) ENTRY LI'!J45)</f>
        <v>0</v>
      </c>
      <c r="K45" s="48">
        <f>IF('KWh (Monthly) ENTRY LI'!K$5=0,0,J45+'KWh (Monthly) ENTRY LI'!K45)</f>
        <v>0</v>
      </c>
      <c r="L45" s="48">
        <f>IF('KWh (Monthly) ENTRY LI'!L$5=0,0,K45+'KWh (Monthly) ENTRY LI'!L45)</f>
        <v>0</v>
      </c>
      <c r="M45" s="48">
        <f>IF('KWh (Monthly) ENTRY LI'!M$5=0,0,L45+'KWh (Monthly) ENTRY LI'!M45)</f>
        <v>0</v>
      </c>
      <c r="N45" s="48">
        <f>IF('KWh (Monthly) ENTRY LI'!N$5=0,0,M45+'KWh (Monthly) ENTRY LI'!N45)</f>
        <v>0</v>
      </c>
      <c r="O45" s="48">
        <f>IF('KWh (Monthly) ENTRY LI'!O$5=0,0,N45+'KWh (Monthly) ENTRY LI'!O45)</f>
        <v>0</v>
      </c>
      <c r="P45" s="48">
        <f>IF('KWh (Monthly) ENTRY LI'!P$5=0,0,O45+'KWh (Monthly) ENTRY LI'!P45)</f>
        <v>0</v>
      </c>
      <c r="Q45" s="48">
        <f>IF('KWh (Monthly) ENTRY LI'!Q$5=0,0,P45+'KWh (Monthly) ENTRY LI'!Q45)</f>
        <v>0</v>
      </c>
      <c r="R45" s="48">
        <f>IF('KWh (Monthly) ENTRY LI'!R$5=0,0,Q45+'KWh (Monthly) ENTRY LI'!R45)</f>
        <v>0</v>
      </c>
      <c r="S45" s="48">
        <f>IF('KWh (Monthly) ENTRY LI'!S$5=0,0,R45+'KWh (Monthly) ENTRY LI'!S45)</f>
        <v>0</v>
      </c>
      <c r="T45" s="48">
        <f>IF('KWh (Monthly) ENTRY LI'!T$5=0,0,S45+'KWh (Monthly) ENTRY LI'!T45)</f>
        <v>0</v>
      </c>
      <c r="U45" s="48">
        <f>IF('KWh (Monthly) ENTRY LI'!U$5=0,0,T45+'KWh (Monthly) ENTRY LI'!U45)</f>
        <v>0</v>
      </c>
      <c r="V45" s="48">
        <f>IF('KWh (Monthly) ENTRY LI'!V$5=0,0,U45+'KWh (Monthly) ENTRY LI'!V45)</f>
        <v>0</v>
      </c>
      <c r="W45" s="48">
        <f>IF('KWh (Monthly) ENTRY LI'!W$5=0,0,V45+'KWh (Monthly) ENTRY LI'!W45)</f>
        <v>0</v>
      </c>
      <c r="X45" s="48">
        <f>IF('KWh (Monthly) ENTRY LI'!X$5=0,0,W45+'KWh (Monthly) ENTRY LI'!X45)</f>
        <v>0</v>
      </c>
      <c r="Y45" s="48">
        <f>IF('KWh (Monthly) ENTRY LI'!Y$5=0,0,X45+'KWh (Monthly) ENTRY LI'!Y45)</f>
        <v>0</v>
      </c>
      <c r="Z45" s="48">
        <f>IF('KWh (Monthly) ENTRY LI'!Z$5=0,0,Y45+'KWh (Monthly) ENTRY LI'!Z45)</f>
        <v>0</v>
      </c>
      <c r="AA45" s="48">
        <f>IF('KWh (Monthly) ENTRY LI'!AA$5=0,0,Z45+'KWh (Monthly) ENTRY LI'!AA45)</f>
        <v>0</v>
      </c>
      <c r="AB45" s="48">
        <f>IF('KWh (Monthly) ENTRY LI'!AB$5=0,0,AA45+'KWh (Monthly) ENTRY LI'!AB45)</f>
        <v>0</v>
      </c>
      <c r="AC45" s="48">
        <f>IF('KWh (Monthly) ENTRY LI'!AC$5=0,0,AB45+'KWh (Monthly) ENTRY LI'!AC45)</f>
        <v>0</v>
      </c>
      <c r="AD45" s="48">
        <f>IF('KWh (Monthly) ENTRY LI'!AD$5=0,0,AC45+'KWh (Monthly) ENTRY LI'!AD45)</f>
        <v>0</v>
      </c>
      <c r="AE45" s="48">
        <f>IF('KWh (Monthly) ENTRY LI'!AE$5=0,0,AD45+'KWh (Monthly) ENTRY LI'!AE45)</f>
        <v>0</v>
      </c>
      <c r="AF45" s="48">
        <f>IF('KWh (Monthly) ENTRY LI'!AF$5=0,0,AE45+'KWh (Monthly) ENTRY LI'!AF45)</f>
        <v>0</v>
      </c>
      <c r="AG45" s="48">
        <f>IF('KWh (Monthly) ENTRY LI'!AG$5=0,0,AF45+'KWh (Monthly) ENTRY LI'!AG45)</f>
        <v>0</v>
      </c>
      <c r="AH45" s="48">
        <f>IF('KWh (Monthly) ENTRY LI'!AH$5=0,0,AG45+'KWh (Monthly) ENTRY LI'!AH45)</f>
        <v>0</v>
      </c>
      <c r="AI45" s="48">
        <f>IF('KWh (Monthly) ENTRY LI'!AI$5=0,0,AH45+'KWh (Monthly) ENTRY LI'!AI45)</f>
        <v>0</v>
      </c>
      <c r="AJ45" s="48">
        <f>IF('KWh (Monthly) ENTRY LI'!AJ$5=0,0,AI45+'KWh (Monthly) ENTRY LI'!AJ45)</f>
        <v>0</v>
      </c>
      <c r="AK45" s="48">
        <f>IF('KWh (Monthly) ENTRY LI'!AK$5=0,0,AJ45+'KWh (Monthly) ENTRY LI'!AK45)</f>
        <v>0</v>
      </c>
      <c r="AL45" s="48">
        <f>IF('KWh (Monthly) ENTRY LI'!AL$5=0,0,AK45+'KWh (Monthly) ENTRY LI'!AL45)</f>
        <v>0</v>
      </c>
      <c r="AM45" s="48">
        <f>IF('KWh (Monthly) ENTRY LI'!AM$5=0,0,AL45+'KWh (Monthly) ENTRY LI'!AM45)</f>
        <v>0</v>
      </c>
      <c r="AN45" s="48">
        <f>IF('KWh (Monthly) ENTRY LI'!AN$5=0,0,AM45+'KWh (Monthly) ENTRY LI'!AN45)</f>
        <v>0</v>
      </c>
      <c r="AO45" s="105">
        <f>IF('KWh (Monthly) ENTRY LI'!AO$5=0,0,AN45+'KWh (Monthly) ENTRY LI'!AO45)</f>
        <v>0</v>
      </c>
      <c r="AP45" s="105">
        <f>IF('KWh (Monthly) ENTRY LI'!AP$5=0,0,AO45+'KWh (Monthly) ENTRY LI'!AP45)</f>
        <v>0</v>
      </c>
      <c r="AQ45" s="105">
        <f>IF('KWh (Monthly) ENTRY LI'!AQ$5=0,0,AP45+'KWh (Monthly) ENTRY LI'!AQ45)</f>
        <v>0</v>
      </c>
      <c r="AR45" s="105">
        <f>IF('KWh (Monthly) ENTRY LI'!AR$5=0,0,AQ45+'KWh (Monthly) ENTRY LI'!AR45)</f>
        <v>0</v>
      </c>
      <c r="AS45" s="105">
        <f>IF('KWh (Monthly) ENTRY LI'!AS$5=0,0,AR45+'KWh (Monthly) ENTRY LI'!AS45)</f>
        <v>0</v>
      </c>
      <c r="AT45" s="105">
        <f>IF('KWh (Monthly) ENTRY LI'!AT$5=0,0,AS45+'KWh (Monthly) ENTRY LI'!AT45)</f>
        <v>0</v>
      </c>
      <c r="AU45" s="105">
        <f>IF('KWh (Monthly) ENTRY LI'!AU$5=0,0,AT45+'KWh (Monthly) ENTRY LI'!AU45)</f>
        <v>0</v>
      </c>
      <c r="AV45" s="105">
        <f>IF('KWh (Monthly) ENTRY LI'!AV$5=0,0,AU45+'KWh (Monthly) ENTRY LI'!AV45)</f>
        <v>0</v>
      </c>
      <c r="AW45" s="105">
        <f>IF('KWh (Monthly) ENTRY LI'!AW$5=0,0,AV45+'KWh (Monthly) ENTRY LI'!AW45)</f>
        <v>0</v>
      </c>
      <c r="AX45" s="105">
        <f>IF('KWh (Monthly) ENTRY LI'!AX$5=0,0,AW45+'KWh (Monthly) ENTRY LI'!AX45)</f>
        <v>0</v>
      </c>
      <c r="AY45" s="105">
        <f>IF('KWh (Monthly) ENTRY LI'!AY$5=0,0,AX45+'KWh (Monthly) ENTRY LI'!AY45)</f>
        <v>0</v>
      </c>
      <c r="AZ45" s="105">
        <f>IF('KWh (Monthly) ENTRY LI'!AZ$5=0,0,AY45+'KWh (Monthly) ENTRY LI'!AZ45)</f>
        <v>0</v>
      </c>
      <c r="BA45" s="105">
        <f>IF('KWh (Monthly) ENTRY LI'!BA$5=0,0,AZ45+'KWh (Monthly) ENTRY LI'!BA45)</f>
        <v>0</v>
      </c>
      <c r="BB45" s="105">
        <f>IF('KWh (Monthly) ENTRY LI'!BB$5=0,0,BA45+'KWh (Monthly) ENTRY LI'!BB45)</f>
        <v>0</v>
      </c>
      <c r="BC45" s="105">
        <f>IF('KWh (Monthly) ENTRY LI'!BC$5=0,0,BB45+'KWh (Monthly) ENTRY LI'!BC45)</f>
        <v>0</v>
      </c>
      <c r="BD45" s="105">
        <f>IF('KWh (Monthly) ENTRY LI'!BD$5=0,0,BC45+'KWh (Monthly) ENTRY LI'!BD45)</f>
        <v>0</v>
      </c>
      <c r="BE45" s="105">
        <f>IF('KWh (Monthly) ENTRY LI'!BE$5=0,0,BD45+'KWh (Monthly) ENTRY LI'!BE45)</f>
        <v>0</v>
      </c>
      <c r="BF45" s="105">
        <f>IF('KWh (Monthly) ENTRY LI'!BF$5=0,0,BE45+'KWh (Monthly) ENTRY LI'!BF45)</f>
        <v>0</v>
      </c>
      <c r="BG45" s="105">
        <f>IF('KWh (Monthly) ENTRY LI'!BG$5=0,0,BF45+'KWh (Monthly) ENTRY LI'!BG45)</f>
        <v>0</v>
      </c>
      <c r="BH45" s="105">
        <f>IF('KWh (Monthly) ENTRY LI'!BH$5=0,0,BG45+'KWh (Monthly) ENTRY LI'!BH45)</f>
        <v>0</v>
      </c>
      <c r="BI45" s="105">
        <f>IF('KWh (Monthly) ENTRY LI'!BI$5=0,0,BH45+'KWh (Monthly) ENTRY LI'!BI45)</f>
        <v>0</v>
      </c>
      <c r="BJ45" s="105">
        <f>IF('KWh (Monthly) ENTRY LI'!BJ$5=0,0,BI45+'KWh (Monthly) ENTRY LI'!BJ45)</f>
        <v>0</v>
      </c>
      <c r="BK45" s="105">
        <f>IF('KWh (Monthly) ENTRY LI'!BK$5=0,0,BJ45+'KWh (Monthly) ENTRY LI'!BK45)</f>
        <v>0</v>
      </c>
      <c r="BL45" s="105">
        <f>IF('KWh (Monthly) ENTRY LI'!BL$5=0,0,BK45+'KWh (Monthly) ENTRY LI'!BL45)</f>
        <v>0</v>
      </c>
      <c r="BM45" s="105">
        <f>IF('KWh (Monthly) ENTRY LI'!BM$5=0,0,BL45+'KWh (Monthly) ENTRY LI'!BM45)</f>
        <v>0</v>
      </c>
      <c r="BN45" s="105">
        <f>IF('KWh (Monthly) ENTRY LI'!BN$5=0,0,BM45+'KWh (Monthly) ENTRY LI'!BN45)</f>
        <v>0</v>
      </c>
      <c r="BO45" s="105">
        <f>IF('KWh (Monthly) ENTRY LI'!BO$5=0,0,BN45+'KWh (Monthly) ENTRY LI'!BO45)</f>
        <v>0</v>
      </c>
      <c r="BP45" s="105">
        <f>IF('KWh (Monthly) ENTRY LI'!BP$5=0,0,BO45+'KWh (Monthly) ENTRY LI'!BP45)</f>
        <v>0</v>
      </c>
      <c r="BQ45" s="105">
        <f>IF('KWh (Monthly) ENTRY LI'!BQ$5=0,0,BP45+'KWh (Monthly) ENTRY LI'!BQ45)</f>
        <v>0</v>
      </c>
      <c r="BR45" s="105">
        <f>IF('KWh (Monthly) ENTRY LI'!BR$5=0,0,BQ45+'KWh (Monthly) ENTRY LI'!BR45)</f>
        <v>0</v>
      </c>
      <c r="BS45" s="105">
        <f>IF('KWh (Monthly) ENTRY LI'!BS$5=0,0,BR45+'KWh (Monthly) ENTRY LI'!BS45)</f>
        <v>0</v>
      </c>
      <c r="BT45" s="105">
        <f>IF('KWh (Monthly) ENTRY LI'!BT$5=0,0,BS45+'KWh (Monthly) ENTRY LI'!BT45)</f>
        <v>0</v>
      </c>
      <c r="BU45" s="105">
        <f>IF('KWh (Monthly) ENTRY LI'!BU$5=0,0,BT45+'KWh (Monthly) ENTRY LI'!BU45)</f>
        <v>0</v>
      </c>
      <c r="BV45" s="105">
        <f>IF('KWh (Monthly) ENTRY LI'!BV$5=0,0,BU45+'KWh (Monthly) ENTRY LI'!BV45)</f>
        <v>0</v>
      </c>
      <c r="BW45" s="105">
        <f>IF('KWh (Monthly) ENTRY LI'!BW$5=0,0,BV45+'KWh (Monthly) ENTRY LI'!BW45)</f>
        <v>0</v>
      </c>
      <c r="BX45" s="105">
        <f>IF('KWh (Monthly) ENTRY LI'!BX$5=0,0,BW45+'KWh (Monthly) ENTRY LI'!BX45)</f>
        <v>0</v>
      </c>
      <c r="BY45" s="105">
        <f>IF('KWh (Monthly) ENTRY LI'!BY$5=0,0,BX45+'KWh (Monthly) ENTRY LI'!BY45)</f>
        <v>0</v>
      </c>
      <c r="BZ45" s="105">
        <f>IF('KWh (Monthly) ENTRY LI'!BZ$5=0,0,BY45+'KWh (Monthly) ENTRY LI'!BZ45)</f>
        <v>0</v>
      </c>
      <c r="CA45" s="105">
        <f>IF('KWh (Monthly) ENTRY LI'!CA$5=0,0,BZ45+'KWh (Monthly) ENTRY LI'!CA45)</f>
        <v>0</v>
      </c>
      <c r="CB45" s="105">
        <f>IF('KWh (Monthly) ENTRY LI'!CB$5=0,0,CA45+'KWh (Monthly) ENTRY LI'!CB45)</f>
        <v>0</v>
      </c>
      <c r="CC45" s="105">
        <f>IF('KWh (Monthly) ENTRY LI'!CC$5=0,0,CB45+'KWh (Monthly) ENTRY LI'!CC45)</f>
        <v>0</v>
      </c>
      <c r="CD45" s="105">
        <f>IF('KWh (Monthly) ENTRY LI'!CD$5=0,0,CC45+'KWh (Monthly) ENTRY LI'!CD45)</f>
        <v>0</v>
      </c>
      <c r="CE45" s="105">
        <f>IF('KWh (Monthly) ENTRY LI'!CE$5=0,0,CD45+'KWh (Monthly) ENTRY LI'!CE45)</f>
        <v>0</v>
      </c>
      <c r="CF45" s="105">
        <f>IF('KWh (Monthly) ENTRY LI'!CF$5=0,0,CE45+'KWh (Monthly) ENTRY LI'!CF45)</f>
        <v>0</v>
      </c>
      <c r="CG45" s="105">
        <f>IF('KWh (Monthly) ENTRY LI'!CG$5=0,0,CF45+'KWh (Monthly) ENTRY LI'!CG45)</f>
        <v>0</v>
      </c>
      <c r="CH45" s="105">
        <f>IF('KWh (Monthly) ENTRY LI'!CH$5=0,0,CG45+'KWh (Monthly) ENTRY LI'!CH45)</f>
        <v>0</v>
      </c>
      <c r="CI45" s="105">
        <f>IF('KWh (Monthly) ENTRY LI'!CI$5=0,0,CH45+'KWh (Monthly) ENTRY LI'!CI45)</f>
        <v>0</v>
      </c>
      <c r="CJ45" s="105">
        <f>IF('KWh (Monthly) ENTRY LI'!CJ$5=0,0,CI45+'KWh (Monthly) ENTRY LI'!CJ45)</f>
        <v>0</v>
      </c>
    </row>
    <row r="46" spans="1:88" x14ac:dyDescent="0.25">
      <c r="A46" s="210"/>
      <c r="B46" s="45" t="s">
        <v>7</v>
      </c>
      <c r="C46" s="48">
        <f>IF('KWh (Monthly) ENTRY LI'!C$5=0,0,'KWh (Monthly) ENTRY LI'!C46)</f>
        <v>0</v>
      </c>
      <c r="D46" s="48">
        <f>IF('KWh (Monthly) ENTRY LI'!D$5=0,0,C46+'KWh (Monthly) ENTRY LI'!D46)</f>
        <v>0</v>
      </c>
      <c r="E46" s="48">
        <f>IF('KWh (Monthly) ENTRY LI'!E$5=0,0,D46+'KWh (Monthly) ENTRY LI'!E46)</f>
        <v>0</v>
      </c>
      <c r="F46" s="48">
        <f>IF('KWh (Monthly) ENTRY LI'!F$5=0,0,E46+'KWh (Monthly) ENTRY LI'!F46)</f>
        <v>0</v>
      </c>
      <c r="G46" s="48">
        <f>IF('KWh (Monthly) ENTRY LI'!G$5=0,0,F46+'KWh (Monthly) ENTRY LI'!G46)</f>
        <v>0</v>
      </c>
      <c r="H46" s="48">
        <f>IF('KWh (Monthly) ENTRY LI'!H$5=0,0,G46+'KWh (Monthly) ENTRY LI'!H46)</f>
        <v>0</v>
      </c>
      <c r="I46" s="48">
        <f>IF('KWh (Monthly) ENTRY LI'!I$5=0,0,H46+'KWh (Monthly) ENTRY LI'!I46)</f>
        <v>0</v>
      </c>
      <c r="J46" s="48">
        <f>IF('KWh (Monthly) ENTRY LI'!J$5=0,0,I46+'KWh (Monthly) ENTRY LI'!J46)</f>
        <v>0</v>
      </c>
      <c r="K46" s="48">
        <f>IF('KWh (Monthly) ENTRY LI'!K$5=0,0,J46+'KWh (Monthly) ENTRY LI'!K46)</f>
        <v>0</v>
      </c>
      <c r="L46" s="48">
        <f>IF('KWh (Monthly) ENTRY LI'!L$5=0,0,K46+'KWh (Monthly) ENTRY LI'!L46)</f>
        <v>0</v>
      </c>
      <c r="M46" s="48">
        <f>IF('KWh (Monthly) ENTRY LI'!M$5=0,0,L46+'KWh (Monthly) ENTRY LI'!M46)</f>
        <v>0</v>
      </c>
      <c r="N46" s="48">
        <f>IF('KWh (Monthly) ENTRY LI'!N$5=0,0,M46+'KWh (Monthly) ENTRY LI'!N46)</f>
        <v>0</v>
      </c>
      <c r="O46" s="48">
        <f>IF('KWh (Monthly) ENTRY LI'!O$5=0,0,N46+'KWh (Monthly) ENTRY LI'!O46)</f>
        <v>0</v>
      </c>
      <c r="P46" s="48">
        <f>IF('KWh (Monthly) ENTRY LI'!P$5=0,0,O46+'KWh (Monthly) ENTRY LI'!P46)</f>
        <v>7887.7950701576456</v>
      </c>
      <c r="Q46" s="48">
        <f>IF('KWh (Monthly) ENTRY LI'!Q$5=0,0,P46+'KWh (Monthly) ENTRY LI'!Q46)</f>
        <v>7887.7950701576456</v>
      </c>
      <c r="R46" s="48">
        <f>IF('KWh (Monthly) ENTRY LI'!R$5=0,0,Q46+'KWh (Monthly) ENTRY LI'!R46)</f>
        <v>7887.7950701576456</v>
      </c>
      <c r="S46" s="48">
        <f>IF('KWh (Monthly) ENTRY LI'!S$5=0,0,R46+'KWh (Monthly) ENTRY LI'!S46)</f>
        <v>7887.7950701576456</v>
      </c>
      <c r="T46" s="48">
        <f>IF('KWh (Monthly) ENTRY LI'!T$5=0,0,S46+'KWh (Monthly) ENTRY LI'!T46)</f>
        <v>7887.7950701576456</v>
      </c>
      <c r="U46" s="48">
        <f>IF('KWh (Monthly) ENTRY LI'!U$5=0,0,T46+'KWh (Monthly) ENTRY LI'!U46)</f>
        <v>0</v>
      </c>
      <c r="V46" s="48">
        <f>IF('KWh (Monthly) ENTRY LI'!V$5=0,0,U46+'KWh (Monthly) ENTRY LI'!V46)</f>
        <v>0</v>
      </c>
      <c r="W46" s="48">
        <f>IF('KWh (Monthly) ENTRY LI'!W$5=0,0,V46+'KWh (Monthly) ENTRY LI'!W46)</f>
        <v>0</v>
      </c>
      <c r="X46" s="48">
        <f>IF('KWh (Monthly) ENTRY LI'!X$5=0,0,W46+'KWh (Monthly) ENTRY LI'!X46)</f>
        <v>0</v>
      </c>
      <c r="Y46" s="48">
        <f>IF('KWh (Monthly) ENTRY LI'!Y$5=0,0,X46+'KWh (Monthly) ENTRY LI'!Y46)</f>
        <v>0</v>
      </c>
      <c r="Z46" s="48">
        <f>IF('KWh (Monthly) ENTRY LI'!Z$5=0,0,Y46+'KWh (Monthly) ENTRY LI'!Z46)</f>
        <v>0</v>
      </c>
      <c r="AA46" s="48">
        <f>IF('KWh (Monthly) ENTRY LI'!AA$5=0,0,Z46+'KWh (Monthly) ENTRY LI'!AA46)</f>
        <v>0</v>
      </c>
      <c r="AB46" s="48">
        <f>IF('KWh (Monthly) ENTRY LI'!AB$5=0,0,AA46+'KWh (Monthly) ENTRY LI'!AB46)</f>
        <v>0</v>
      </c>
      <c r="AC46" s="48">
        <f>IF('KWh (Monthly) ENTRY LI'!AC$5=0,0,AB46+'KWh (Monthly) ENTRY LI'!AC46)</f>
        <v>0</v>
      </c>
      <c r="AD46" s="48">
        <f>IF('KWh (Monthly) ENTRY LI'!AD$5=0,0,AC46+'KWh (Monthly) ENTRY LI'!AD46)</f>
        <v>0</v>
      </c>
      <c r="AE46" s="48">
        <f>IF('KWh (Monthly) ENTRY LI'!AE$5=0,0,AD46+'KWh (Monthly) ENTRY LI'!AE46)</f>
        <v>0</v>
      </c>
      <c r="AF46" s="48">
        <f>IF('KWh (Monthly) ENTRY LI'!AF$5=0,0,AE46+'KWh (Monthly) ENTRY LI'!AF46)</f>
        <v>0</v>
      </c>
      <c r="AG46" s="48">
        <f>IF('KWh (Monthly) ENTRY LI'!AG$5=0,0,AF46+'KWh (Monthly) ENTRY LI'!AG46)</f>
        <v>11300.970266526672</v>
      </c>
      <c r="AH46" s="48">
        <f>IF('KWh (Monthly) ENTRY LI'!AH$5=0,0,AG46+'KWh (Monthly) ENTRY LI'!AH46)</f>
        <v>11300.970266526672</v>
      </c>
      <c r="AI46" s="48">
        <f>IF('KWh (Monthly) ENTRY LI'!AI$5=0,0,AH46+'KWh (Monthly) ENTRY LI'!AI46)</f>
        <v>11300.970266526672</v>
      </c>
      <c r="AJ46" s="48">
        <f>IF('KWh (Monthly) ENTRY LI'!AJ$5=0,0,AI46+'KWh (Monthly) ENTRY LI'!AJ46)</f>
        <v>11928.801948000377</v>
      </c>
      <c r="AK46" s="48">
        <f>IF('KWh (Monthly) ENTRY LI'!AK$5=0,0,AJ46+'KWh (Monthly) ENTRY LI'!AK46)</f>
        <v>12556.633629474081</v>
      </c>
      <c r="AL46" s="48">
        <f>IF('KWh (Monthly) ENTRY LI'!AL$5=0,0,AK46+'KWh (Monthly) ENTRY LI'!AL46)</f>
        <v>12556.633629474081</v>
      </c>
      <c r="AM46" s="48">
        <f>IF('KWh (Monthly) ENTRY LI'!AM$5=0,0,AL46+'KWh (Monthly) ENTRY LI'!AM46)</f>
        <v>12556.633629474081</v>
      </c>
      <c r="AN46" s="48">
        <f>IF('KWh (Monthly) ENTRY LI'!AN$5=0,0,AM46+'KWh (Monthly) ENTRY LI'!AN46)</f>
        <v>12556.633629474081</v>
      </c>
      <c r="AO46" s="105">
        <f>IF('KWh (Monthly) ENTRY LI'!AO$5=0,0,AN46+'KWh (Monthly) ENTRY LI'!AO46)</f>
        <v>12556.633629474081</v>
      </c>
      <c r="AP46" s="105">
        <f>IF('KWh (Monthly) ENTRY LI'!AP$5=0,0,AO46+'KWh (Monthly) ENTRY LI'!AP46)</f>
        <v>12556.633629474081</v>
      </c>
      <c r="AQ46" s="105">
        <f>IF('KWh (Monthly) ENTRY LI'!AQ$5=0,0,AP46+'KWh (Monthly) ENTRY LI'!AQ46)</f>
        <v>12556.633629474081</v>
      </c>
      <c r="AR46" s="105">
        <f>IF('KWh (Monthly) ENTRY LI'!AR$5=0,0,AQ46+'KWh (Monthly) ENTRY LI'!AR46)</f>
        <v>12556.633629474081</v>
      </c>
      <c r="AS46" s="105">
        <f>IF('KWh (Monthly) ENTRY LI'!AS$5=0,0,AR46+'KWh (Monthly) ENTRY LI'!AS46)</f>
        <v>12556.633629474081</v>
      </c>
      <c r="AT46" s="105">
        <f>IF('KWh (Monthly) ENTRY LI'!AT$5=0,0,AS46+'KWh (Monthly) ENTRY LI'!AT46)</f>
        <v>12556.633629474081</v>
      </c>
      <c r="AU46" s="105">
        <f>IF('KWh (Monthly) ENTRY LI'!AU$5=0,0,AT46+'KWh (Monthly) ENTRY LI'!AU46)</f>
        <v>12556.633629474081</v>
      </c>
      <c r="AV46" s="105">
        <f>IF('KWh (Monthly) ENTRY LI'!AV$5=0,0,AU46+'KWh (Monthly) ENTRY LI'!AV46)</f>
        <v>12556.633629474081</v>
      </c>
      <c r="AW46" s="105">
        <f>IF('KWh (Monthly) ENTRY LI'!AW$5=0,0,AV46+'KWh (Monthly) ENTRY LI'!AW46)</f>
        <v>12556.633629474081</v>
      </c>
      <c r="AX46" s="105">
        <f>IF('KWh (Monthly) ENTRY LI'!AX$5=0,0,AW46+'KWh (Monthly) ENTRY LI'!AX46)</f>
        <v>12556.633629474081</v>
      </c>
      <c r="AY46" s="105">
        <f>IF('KWh (Monthly) ENTRY LI'!AY$5=0,0,AX46+'KWh (Monthly) ENTRY LI'!AY46)</f>
        <v>12556.633629474081</v>
      </c>
      <c r="AZ46" s="105">
        <f>IF('KWh (Monthly) ENTRY LI'!AZ$5=0,0,AY46+'KWh (Monthly) ENTRY LI'!AZ46)</f>
        <v>12556.633629474081</v>
      </c>
      <c r="BA46" s="105">
        <f>IF('KWh (Monthly) ENTRY LI'!BA$5=0,0,AZ46+'KWh (Monthly) ENTRY LI'!BA46)</f>
        <v>12556.633629474081</v>
      </c>
      <c r="BB46" s="105">
        <f>IF('KWh (Monthly) ENTRY LI'!BB$5=0,0,BA46+'KWh (Monthly) ENTRY LI'!BB46)</f>
        <v>12556.633629474081</v>
      </c>
      <c r="BC46" s="105">
        <f>IF('KWh (Monthly) ENTRY LI'!BC$5=0,0,BB46+'KWh (Monthly) ENTRY LI'!BC46)</f>
        <v>12556.633629474081</v>
      </c>
      <c r="BD46" s="105">
        <f>IF('KWh (Monthly) ENTRY LI'!BD$5=0,0,BC46+'KWh (Monthly) ENTRY LI'!BD46)</f>
        <v>0</v>
      </c>
      <c r="BE46" s="105">
        <f>IF('KWh (Monthly) ENTRY LI'!BE$5=0,0,BD46+'KWh (Monthly) ENTRY LI'!BE46)</f>
        <v>0</v>
      </c>
      <c r="BF46" s="105">
        <f>IF('KWh (Monthly) ENTRY LI'!BF$5=0,0,BE46+'KWh (Monthly) ENTRY LI'!BF46)</f>
        <v>0</v>
      </c>
      <c r="BG46" s="105">
        <f>IF('KWh (Monthly) ENTRY LI'!BG$5=0,0,BF46+'KWh (Monthly) ENTRY LI'!BG46)</f>
        <v>0</v>
      </c>
      <c r="BH46" s="105">
        <f>IF('KWh (Monthly) ENTRY LI'!BH$5=0,0,BG46+'KWh (Monthly) ENTRY LI'!BH46)</f>
        <v>0</v>
      </c>
      <c r="BI46" s="105">
        <f>IF('KWh (Monthly) ENTRY LI'!BI$5=0,0,BH46+'KWh (Monthly) ENTRY LI'!BI46)</f>
        <v>0</v>
      </c>
      <c r="BJ46" s="105">
        <f>IF('KWh (Monthly) ENTRY LI'!BJ$5=0,0,BI46+'KWh (Monthly) ENTRY LI'!BJ46)</f>
        <v>0</v>
      </c>
      <c r="BK46" s="105">
        <f>IF('KWh (Monthly) ENTRY LI'!BK$5=0,0,BJ46+'KWh (Monthly) ENTRY LI'!BK46)</f>
        <v>0</v>
      </c>
      <c r="BL46" s="105">
        <f>IF('KWh (Monthly) ENTRY LI'!BL$5=0,0,BK46+'KWh (Monthly) ENTRY LI'!BL46)</f>
        <v>0</v>
      </c>
      <c r="BM46" s="105">
        <f>IF('KWh (Monthly) ENTRY LI'!BM$5=0,0,BL46+'KWh (Monthly) ENTRY LI'!BM46)</f>
        <v>0</v>
      </c>
      <c r="BN46" s="105">
        <f>IF('KWh (Monthly) ENTRY LI'!BN$5=0,0,BM46+'KWh (Monthly) ENTRY LI'!BN46)</f>
        <v>0</v>
      </c>
      <c r="BO46" s="105">
        <f>IF('KWh (Monthly) ENTRY LI'!BO$5=0,0,BN46+'KWh (Monthly) ENTRY LI'!BO46)</f>
        <v>0</v>
      </c>
      <c r="BP46" s="105">
        <f>IF('KWh (Monthly) ENTRY LI'!BP$5=0,0,BO46+'KWh (Monthly) ENTRY LI'!BP46)</f>
        <v>0</v>
      </c>
      <c r="BQ46" s="105">
        <f>IF('KWh (Monthly) ENTRY LI'!BQ$5=0,0,BP46+'KWh (Monthly) ENTRY LI'!BQ46)</f>
        <v>0</v>
      </c>
      <c r="BR46" s="105">
        <f>IF('KWh (Monthly) ENTRY LI'!BR$5=0,0,BQ46+'KWh (Monthly) ENTRY LI'!BR46)</f>
        <v>0</v>
      </c>
      <c r="BS46" s="105">
        <f>IF('KWh (Monthly) ENTRY LI'!BS$5=0,0,BR46+'KWh (Monthly) ENTRY LI'!BS46)</f>
        <v>0</v>
      </c>
      <c r="BT46" s="105">
        <f>IF('KWh (Monthly) ENTRY LI'!BT$5=0,0,BS46+'KWh (Monthly) ENTRY LI'!BT46)</f>
        <v>0</v>
      </c>
      <c r="BU46" s="105">
        <f>IF('KWh (Monthly) ENTRY LI'!BU$5=0,0,BT46+'KWh (Monthly) ENTRY LI'!BU46)</f>
        <v>0</v>
      </c>
      <c r="BV46" s="105">
        <f>IF('KWh (Monthly) ENTRY LI'!BV$5=0,0,BU46+'KWh (Monthly) ENTRY LI'!BV46)</f>
        <v>0</v>
      </c>
      <c r="BW46" s="105">
        <f>IF('KWh (Monthly) ENTRY LI'!BW$5=0,0,BV46+'KWh (Monthly) ENTRY LI'!BW46)</f>
        <v>0</v>
      </c>
      <c r="BX46" s="105">
        <f>IF('KWh (Monthly) ENTRY LI'!BX$5=0,0,BW46+'KWh (Monthly) ENTRY LI'!BX46)</f>
        <v>0</v>
      </c>
      <c r="BY46" s="105">
        <f>IF('KWh (Monthly) ENTRY LI'!BY$5=0,0,BX46+'KWh (Monthly) ENTRY LI'!BY46)</f>
        <v>0</v>
      </c>
      <c r="BZ46" s="105">
        <f>IF('KWh (Monthly) ENTRY LI'!BZ$5=0,0,BY46+'KWh (Monthly) ENTRY LI'!BZ46)</f>
        <v>0</v>
      </c>
      <c r="CA46" s="105">
        <f>IF('KWh (Monthly) ENTRY LI'!CA$5=0,0,BZ46+'KWh (Monthly) ENTRY LI'!CA46)</f>
        <v>0</v>
      </c>
      <c r="CB46" s="105">
        <f>IF('KWh (Monthly) ENTRY LI'!CB$5=0,0,CA46+'KWh (Monthly) ENTRY LI'!CB46)</f>
        <v>0</v>
      </c>
      <c r="CC46" s="105">
        <f>IF('KWh (Monthly) ENTRY LI'!CC$5=0,0,CB46+'KWh (Monthly) ENTRY LI'!CC46)</f>
        <v>0</v>
      </c>
      <c r="CD46" s="105">
        <f>IF('KWh (Monthly) ENTRY LI'!CD$5=0,0,CC46+'KWh (Monthly) ENTRY LI'!CD46)</f>
        <v>0</v>
      </c>
      <c r="CE46" s="105">
        <f>IF('KWh (Monthly) ENTRY LI'!CE$5=0,0,CD46+'KWh (Monthly) ENTRY LI'!CE46)</f>
        <v>0</v>
      </c>
      <c r="CF46" s="105">
        <f>IF('KWh (Monthly) ENTRY LI'!CF$5=0,0,CE46+'KWh (Monthly) ENTRY LI'!CF46)</f>
        <v>0</v>
      </c>
      <c r="CG46" s="105">
        <f>IF('KWh (Monthly) ENTRY LI'!CG$5=0,0,CF46+'KWh (Monthly) ENTRY LI'!CG46)</f>
        <v>0</v>
      </c>
      <c r="CH46" s="105">
        <f>IF('KWh (Monthly) ENTRY LI'!CH$5=0,0,CG46+'KWh (Monthly) ENTRY LI'!CH46)</f>
        <v>0</v>
      </c>
      <c r="CI46" s="105">
        <f>IF('KWh (Monthly) ENTRY LI'!CI$5=0,0,CH46+'KWh (Monthly) ENTRY LI'!CI46)</f>
        <v>0</v>
      </c>
      <c r="CJ46" s="105">
        <f>IF('KWh (Monthly) ENTRY LI'!CJ$5=0,0,CI46+'KWh (Monthly) ENTRY LI'!CJ46)</f>
        <v>0</v>
      </c>
    </row>
    <row r="47" spans="1:88" ht="15.75" thickBot="1" x14ac:dyDescent="0.3">
      <c r="A47" s="211"/>
      <c r="B47" s="45" t="s">
        <v>8</v>
      </c>
      <c r="C47" s="48">
        <f>IF('KWh (Monthly) ENTRY LI'!C$5=0,0,'KWh (Monthly) ENTRY LI'!C47)</f>
        <v>0</v>
      </c>
      <c r="D47" s="48">
        <f>IF('KWh (Monthly) ENTRY LI'!D$5=0,0,C47+'KWh (Monthly) ENTRY LI'!D47)</f>
        <v>0</v>
      </c>
      <c r="E47" s="48">
        <f>IF('KWh (Monthly) ENTRY LI'!E$5=0,0,D47+'KWh (Monthly) ENTRY LI'!E47)</f>
        <v>0</v>
      </c>
      <c r="F47" s="48">
        <f>IF('KWh (Monthly) ENTRY LI'!F$5=0,0,E47+'KWh (Monthly) ENTRY LI'!F47)</f>
        <v>0</v>
      </c>
      <c r="G47" s="48">
        <f>IF('KWh (Monthly) ENTRY LI'!G$5=0,0,F47+'KWh (Monthly) ENTRY LI'!G47)</f>
        <v>0</v>
      </c>
      <c r="H47" s="48">
        <f>IF('KWh (Monthly) ENTRY LI'!H$5=0,0,G47+'KWh (Monthly) ENTRY LI'!H47)</f>
        <v>0</v>
      </c>
      <c r="I47" s="48">
        <f>IF('KWh (Monthly) ENTRY LI'!I$5=0,0,H47+'KWh (Monthly) ENTRY LI'!I47)</f>
        <v>0</v>
      </c>
      <c r="J47" s="48">
        <f>IF('KWh (Monthly) ENTRY LI'!J$5=0,0,I47+'KWh (Monthly) ENTRY LI'!J47)</f>
        <v>0</v>
      </c>
      <c r="K47" s="48">
        <f>IF('KWh (Monthly) ENTRY LI'!K$5=0,0,J47+'KWh (Monthly) ENTRY LI'!K47)</f>
        <v>0</v>
      </c>
      <c r="L47" s="48">
        <f>IF('KWh (Monthly) ENTRY LI'!L$5=0,0,K47+'KWh (Monthly) ENTRY LI'!L47)</f>
        <v>0</v>
      </c>
      <c r="M47" s="48">
        <f>IF('KWh (Monthly) ENTRY LI'!M$5=0,0,L47+'KWh (Monthly) ENTRY LI'!M47)</f>
        <v>0</v>
      </c>
      <c r="N47" s="48">
        <f>IF('KWh (Monthly) ENTRY LI'!N$5=0,0,M47+'KWh (Monthly) ENTRY LI'!N47)</f>
        <v>0</v>
      </c>
      <c r="O47" s="48">
        <f>IF('KWh (Monthly) ENTRY LI'!O$5=0,0,N47+'KWh (Monthly) ENTRY LI'!O47)</f>
        <v>0</v>
      </c>
      <c r="P47" s="48">
        <f>IF('KWh (Monthly) ENTRY LI'!P$5=0,0,O47+'KWh (Monthly) ENTRY LI'!P47)</f>
        <v>27830.124727073508</v>
      </c>
      <c r="Q47" s="48">
        <f>IF('KWh (Monthly) ENTRY LI'!Q$5=0,0,P47+'KWh (Monthly) ENTRY LI'!Q47)</f>
        <v>27830.124727073508</v>
      </c>
      <c r="R47" s="48">
        <f>IF('KWh (Monthly) ENTRY LI'!R$5=0,0,Q47+'KWh (Monthly) ENTRY LI'!R47)</f>
        <v>27830.124727073508</v>
      </c>
      <c r="S47" s="48">
        <f>IF('KWh (Monthly) ENTRY LI'!S$5=0,0,R47+'KWh (Monthly) ENTRY LI'!S47)</f>
        <v>27830.124727073508</v>
      </c>
      <c r="T47" s="48">
        <f>IF('KWh (Monthly) ENTRY LI'!T$5=0,0,S47+'KWh (Monthly) ENTRY LI'!T47)</f>
        <v>27830.124727073508</v>
      </c>
      <c r="U47" s="48">
        <f>IF('KWh (Monthly) ENTRY LI'!U$5=0,0,T47+'KWh (Monthly) ENTRY LI'!U47)</f>
        <v>0</v>
      </c>
      <c r="V47" s="48">
        <f>IF('KWh (Monthly) ENTRY LI'!V$5=0,0,U47+'KWh (Monthly) ENTRY LI'!V47)</f>
        <v>0</v>
      </c>
      <c r="W47" s="48">
        <f>IF('KWh (Monthly) ENTRY LI'!W$5=0,0,V47+'KWh (Monthly) ENTRY LI'!W47)</f>
        <v>0</v>
      </c>
      <c r="X47" s="48">
        <f>IF('KWh (Monthly) ENTRY LI'!X$5=0,0,W47+'KWh (Monthly) ENTRY LI'!X47)</f>
        <v>495.34761817743748</v>
      </c>
      <c r="Y47" s="48">
        <f>IF('KWh (Monthly) ENTRY LI'!Y$5=0,0,X47+'KWh (Monthly) ENTRY LI'!Y47)</f>
        <v>495.34761817743748</v>
      </c>
      <c r="Z47" s="48">
        <f>IF('KWh (Monthly) ENTRY LI'!Z$5=0,0,Y47+'KWh (Monthly) ENTRY LI'!Z47)</f>
        <v>495.34761817743748</v>
      </c>
      <c r="AA47" s="48">
        <f>IF('KWh (Monthly) ENTRY LI'!AA$5=0,0,Z47+'KWh (Monthly) ENTRY LI'!AA47)</f>
        <v>495.34761817743748</v>
      </c>
      <c r="AB47" s="48">
        <f>IF('KWh (Monthly) ENTRY LI'!AB$5=0,0,AA47+'KWh (Monthly) ENTRY LI'!AB47)</f>
        <v>495.34761817743748</v>
      </c>
      <c r="AC47" s="48">
        <f>IF('KWh (Monthly) ENTRY LI'!AC$5=0,0,AB47+'KWh (Monthly) ENTRY LI'!AC47)</f>
        <v>495.34761817743748</v>
      </c>
      <c r="AD47" s="48">
        <f>IF('KWh (Monthly) ENTRY LI'!AD$5=0,0,AC47+'KWh (Monthly) ENTRY LI'!AD47)</f>
        <v>495.34761817743748</v>
      </c>
      <c r="AE47" s="48">
        <f>IF('KWh (Monthly) ENTRY LI'!AE$5=0,0,AD47+'KWh (Monthly) ENTRY LI'!AE47)</f>
        <v>495.34761817743748</v>
      </c>
      <c r="AF47" s="48">
        <f>IF('KWh (Monthly) ENTRY LI'!AF$5=0,0,AE47+'KWh (Monthly) ENTRY LI'!AF47)</f>
        <v>495.34761817743748</v>
      </c>
      <c r="AG47" s="48">
        <f>IF('KWh (Monthly) ENTRY LI'!AG$5=0,0,AF47+'KWh (Monthly) ENTRY LI'!AG47)</f>
        <v>495.34761817743748</v>
      </c>
      <c r="AH47" s="48">
        <f>IF('KWh (Monthly) ENTRY LI'!AH$5=0,0,AG47+'KWh (Monthly) ENTRY LI'!AH47)</f>
        <v>495.34761817743748</v>
      </c>
      <c r="AI47" s="48">
        <f>IF('KWh (Monthly) ENTRY LI'!AI$5=0,0,AH47+'KWh (Monthly) ENTRY LI'!AI47)</f>
        <v>495.34761817743748</v>
      </c>
      <c r="AJ47" s="48">
        <f>IF('KWh (Monthly) ENTRY LI'!AJ$5=0,0,AI47+'KWh (Monthly) ENTRY LI'!AJ47)</f>
        <v>495.34761817743748</v>
      </c>
      <c r="AK47" s="48">
        <f>IF('KWh (Monthly) ENTRY LI'!AK$5=0,0,AJ47+'KWh (Monthly) ENTRY LI'!AK47)</f>
        <v>495.34761817743748</v>
      </c>
      <c r="AL47" s="48">
        <f>IF('KWh (Monthly) ENTRY LI'!AL$5=0,0,AK47+'KWh (Monthly) ENTRY LI'!AL47)</f>
        <v>495.34761817743748</v>
      </c>
      <c r="AM47" s="48">
        <f>IF('KWh (Monthly) ENTRY LI'!AM$5=0,0,AL47+'KWh (Monthly) ENTRY LI'!AM47)</f>
        <v>495.34761817743748</v>
      </c>
      <c r="AN47" s="48">
        <f>IF('KWh (Monthly) ENTRY LI'!AN$5=0,0,AM47+'KWh (Monthly) ENTRY LI'!AN47)</f>
        <v>495.34761817743748</v>
      </c>
      <c r="AO47" s="105">
        <f>IF('KWh (Monthly) ENTRY LI'!AO$5=0,0,AN47+'KWh (Monthly) ENTRY LI'!AO47)</f>
        <v>495.34761817743748</v>
      </c>
      <c r="AP47" s="105">
        <f>IF('KWh (Monthly) ENTRY LI'!AP$5=0,0,AO47+'KWh (Monthly) ENTRY LI'!AP47)</f>
        <v>495.34761817743748</v>
      </c>
      <c r="AQ47" s="105">
        <f>IF('KWh (Monthly) ENTRY LI'!AQ$5=0,0,AP47+'KWh (Monthly) ENTRY LI'!AQ47)</f>
        <v>495.34761817743748</v>
      </c>
      <c r="AR47" s="105">
        <f>IF('KWh (Monthly) ENTRY LI'!AR$5=0,0,AQ47+'KWh (Monthly) ENTRY LI'!AR47)</f>
        <v>495.34761817743748</v>
      </c>
      <c r="AS47" s="105">
        <f>IF('KWh (Monthly) ENTRY LI'!AS$5=0,0,AR47+'KWh (Monthly) ENTRY LI'!AS47)</f>
        <v>495.34761817743748</v>
      </c>
      <c r="AT47" s="105">
        <f>IF('KWh (Monthly) ENTRY LI'!AT$5=0,0,AS47+'KWh (Monthly) ENTRY LI'!AT47)</f>
        <v>495.34761817743748</v>
      </c>
      <c r="AU47" s="105">
        <f>IF('KWh (Monthly) ENTRY LI'!AU$5=0,0,AT47+'KWh (Monthly) ENTRY LI'!AU47)</f>
        <v>495.34761817743748</v>
      </c>
      <c r="AV47" s="105">
        <f>IF('KWh (Monthly) ENTRY LI'!AV$5=0,0,AU47+'KWh (Monthly) ENTRY LI'!AV47)</f>
        <v>495.34761817743748</v>
      </c>
      <c r="AW47" s="105">
        <f>IF('KWh (Monthly) ENTRY LI'!AW$5=0,0,AV47+'KWh (Monthly) ENTRY LI'!AW47)</f>
        <v>495.34761817743748</v>
      </c>
      <c r="AX47" s="105">
        <f>IF('KWh (Monthly) ENTRY LI'!AX$5=0,0,AW47+'KWh (Monthly) ENTRY LI'!AX47)</f>
        <v>495.34761817743748</v>
      </c>
      <c r="AY47" s="105">
        <f>IF('KWh (Monthly) ENTRY LI'!AY$5=0,0,AX47+'KWh (Monthly) ENTRY LI'!AY47)</f>
        <v>495.34761817743748</v>
      </c>
      <c r="AZ47" s="105">
        <f>IF('KWh (Monthly) ENTRY LI'!AZ$5=0,0,AY47+'KWh (Monthly) ENTRY LI'!AZ47)</f>
        <v>495.34761817743748</v>
      </c>
      <c r="BA47" s="105">
        <f>IF('KWh (Monthly) ENTRY LI'!BA$5=0,0,AZ47+'KWh (Monthly) ENTRY LI'!BA47)</f>
        <v>495.34761817743748</v>
      </c>
      <c r="BB47" s="105">
        <f>IF('KWh (Monthly) ENTRY LI'!BB$5=0,0,BA47+'KWh (Monthly) ENTRY LI'!BB47)</f>
        <v>495.34761817743748</v>
      </c>
      <c r="BC47" s="105">
        <f>IF('KWh (Monthly) ENTRY LI'!BC$5=0,0,BB47+'KWh (Monthly) ENTRY LI'!BC47)</f>
        <v>495.34761817743748</v>
      </c>
      <c r="BD47" s="105">
        <f>IF('KWh (Monthly) ENTRY LI'!BD$5=0,0,BC47+'KWh (Monthly) ENTRY LI'!BD47)</f>
        <v>0</v>
      </c>
      <c r="BE47" s="105">
        <f>IF('KWh (Monthly) ENTRY LI'!BE$5=0,0,BD47+'KWh (Monthly) ENTRY LI'!BE47)</f>
        <v>0</v>
      </c>
      <c r="BF47" s="105">
        <f>IF('KWh (Monthly) ENTRY LI'!BF$5=0,0,BE47+'KWh (Monthly) ENTRY LI'!BF47)</f>
        <v>0</v>
      </c>
      <c r="BG47" s="105">
        <f>IF('KWh (Monthly) ENTRY LI'!BG$5=0,0,BF47+'KWh (Monthly) ENTRY LI'!BG47)</f>
        <v>0</v>
      </c>
      <c r="BH47" s="105">
        <f>IF('KWh (Monthly) ENTRY LI'!BH$5=0,0,BG47+'KWh (Monthly) ENTRY LI'!BH47)</f>
        <v>0</v>
      </c>
      <c r="BI47" s="105">
        <f>IF('KWh (Monthly) ENTRY LI'!BI$5=0,0,BH47+'KWh (Monthly) ENTRY LI'!BI47)</f>
        <v>0</v>
      </c>
      <c r="BJ47" s="105">
        <f>IF('KWh (Monthly) ENTRY LI'!BJ$5=0,0,BI47+'KWh (Monthly) ENTRY LI'!BJ47)</f>
        <v>0</v>
      </c>
      <c r="BK47" s="105">
        <f>IF('KWh (Monthly) ENTRY LI'!BK$5=0,0,BJ47+'KWh (Monthly) ENTRY LI'!BK47)</f>
        <v>0</v>
      </c>
      <c r="BL47" s="105">
        <f>IF('KWh (Monthly) ENTRY LI'!BL$5=0,0,BK47+'KWh (Monthly) ENTRY LI'!BL47)</f>
        <v>0</v>
      </c>
      <c r="BM47" s="105">
        <f>IF('KWh (Monthly) ENTRY LI'!BM$5=0,0,BL47+'KWh (Monthly) ENTRY LI'!BM47)</f>
        <v>0</v>
      </c>
      <c r="BN47" s="105">
        <f>IF('KWh (Monthly) ENTRY LI'!BN$5=0,0,BM47+'KWh (Monthly) ENTRY LI'!BN47)</f>
        <v>0</v>
      </c>
      <c r="BO47" s="105">
        <f>IF('KWh (Monthly) ENTRY LI'!BO$5=0,0,BN47+'KWh (Monthly) ENTRY LI'!BO47)</f>
        <v>0</v>
      </c>
      <c r="BP47" s="105">
        <f>IF('KWh (Monthly) ENTRY LI'!BP$5=0,0,BO47+'KWh (Monthly) ENTRY LI'!BP47)</f>
        <v>0</v>
      </c>
      <c r="BQ47" s="105">
        <f>IF('KWh (Monthly) ENTRY LI'!BQ$5=0,0,BP47+'KWh (Monthly) ENTRY LI'!BQ47)</f>
        <v>0</v>
      </c>
      <c r="BR47" s="105">
        <f>IF('KWh (Monthly) ENTRY LI'!BR$5=0,0,BQ47+'KWh (Monthly) ENTRY LI'!BR47)</f>
        <v>0</v>
      </c>
      <c r="BS47" s="105">
        <f>IF('KWh (Monthly) ENTRY LI'!BS$5=0,0,BR47+'KWh (Monthly) ENTRY LI'!BS47)</f>
        <v>0</v>
      </c>
      <c r="BT47" s="105">
        <f>IF('KWh (Monthly) ENTRY LI'!BT$5=0,0,BS47+'KWh (Monthly) ENTRY LI'!BT47)</f>
        <v>0</v>
      </c>
      <c r="BU47" s="105">
        <f>IF('KWh (Monthly) ENTRY LI'!BU$5=0,0,BT47+'KWh (Monthly) ENTRY LI'!BU47)</f>
        <v>0</v>
      </c>
      <c r="BV47" s="105">
        <f>IF('KWh (Monthly) ENTRY LI'!BV$5=0,0,BU47+'KWh (Monthly) ENTRY LI'!BV47)</f>
        <v>0</v>
      </c>
      <c r="BW47" s="105">
        <f>IF('KWh (Monthly) ENTRY LI'!BW$5=0,0,BV47+'KWh (Monthly) ENTRY LI'!BW47)</f>
        <v>0</v>
      </c>
      <c r="BX47" s="105">
        <f>IF('KWh (Monthly) ENTRY LI'!BX$5=0,0,BW47+'KWh (Monthly) ENTRY LI'!BX47)</f>
        <v>0</v>
      </c>
      <c r="BY47" s="105">
        <f>IF('KWh (Monthly) ENTRY LI'!BY$5=0,0,BX47+'KWh (Monthly) ENTRY LI'!BY47)</f>
        <v>0</v>
      </c>
      <c r="BZ47" s="105">
        <f>IF('KWh (Monthly) ENTRY LI'!BZ$5=0,0,BY47+'KWh (Monthly) ENTRY LI'!BZ47)</f>
        <v>0</v>
      </c>
      <c r="CA47" s="105">
        <f>IF('KWh (Monthly) ENTRY LI'!CA$5=0,0,BZ47+'KWh (Monthly) ENTRY LI'!CA47)</f>
        <v>0</v>
      </c>
      <c r="CB47" s="105">
        <f>IF('KWh (Monthly) ENTRY LI'!CB$5=0,0,CA47+'KWh (Monthly) ENTRY LI'!CB47)</f>
        <v>0</v>
      </c>
      <c r="CC47" s="105">
        <f>IF('KWh (Monthly) ENTRY LI'!CC$5=0,0,CB47+'KWh (Monthly) ENTRY LI'!CC47)</f>
        <v>0</v>
      </c>
      <c r="CD47" s="105">
        <f>IF('KWh (Monthly) ENTRY LI'!CD$5=0,0,CC47+'KWh (Monthly) ENTRY LI'!CD47)</f>
        <v>0</v>
      </c>
      <c r="CE47" s="105">
        <f>IF('KWh (Monthly) ENTRY LI'!CE$5=0,0,CD47+'KWh (Monthly) ENTRY LI'!CE47)</f>
        <v>0</v>
      </c>
      <c r="CF47" s="105">
        <f>IF('KWh (Monthly) ENTRY LI'!CF$5=0,0,CE47+'KWh (Monthly) ENTRY LI'!CF47)</f>
        <v>0</v>
      </c>
      <c r="CG47" s="105">
        <f>IF('KWh (Monthly) ENTRY LI'!CG$5=0,0,CF47+'KWh (Monthly) ENTRY LI'!CG47)</f>
        <v>0</v>
      </c>
      <c r="CH47" s="105">
        <f>IF('KWh (Monthly) ENTRY LI'!CH$5=0,0,CG47+'KWh (Monthly) ENTRY LI'!CH47)</f>
        <v>0</v>
      </c>
      <c r="CI47" s="105">
        <f>IF('KWh (Monthly) ENTRY LI'!CI$5=0,0,CH47+'KWh (Monthly) ENTRY LI'!CI47)</f>
        <v>0</v>
      </c>
      <c r="CJ47" s="105">
        <f>IF('KWh (Monthly) ENTRY LI'!CJ$5=0,0,CI47+'KWh (Monthly) ENTRY LI'!CJ47)</f>
        <v>0</v>
      </c>
    </row>
    <row r="48" spans="1:88" ht="15.75" thickBot="1" x14ac:dyDescent="0.3">
      <c r="A48" s="54"/>
      <c r="B48" s="54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</row>
    <row r="49" spans="1:88" ht="15.75" x14ac:dyDescent="0.25">
      <c r="A49" s="19"/>
      <c r="B49" s="80" t="s">
        <v>32</v>
      </c>
      <c r="C49" s="51">
        <v>42370</v>
      </c>
      <c r="D49" s="51">
        <v>42401</v>
      </c>
      <c r="E49" s="49">
        <v>42430</v>
      </c>
      <c r="F49" s="49">
        <v>42461</v>
      </c>
      <c r="G49" s="49">
        <v>42491</v>
      </c>
      <c r="H49" s="49">
        <v>42522</v>
      </c>
      <c r="I49" s="49">
        <v>42552</v>
      </c>
      <c r="J49" s="49">
        <v>42583</v>
      </c>
      <c r="K49" s="49">
        <v>42614</v>
      </c>
      <c r="L49" s="49">
        <v>42644</v>
      </c>
      <c r="M49" s="49">
        <v>42675</v>
      </c>
      <c r="N49" s="49">
        <v>42705</v>
      </c>
      <c r="O49" s="49">
        <v>42736</v>
      </c>
      <c r="P49" s="49">
        <v>42767</v>
      </c>
      <c r="Q49" s="50">
        <v>42795</v>
      </c>
      <c r="R49" s="50">
        <v>42826</v>
      </c>
      <c r="S49" s="50">
        <v>42856</v>
      </c>
      <c r="T49" s="50">
        <v>42887</v>
      </c>
      <c r="U49" s="50">
        <v>42917</v>
      </c>
      <c r="V49" s="50">
        <v>42948</v>
      </c>
      <c r="W49" s="50">
        <v>42979</v>
      </c>
      <c r="X49" s="50">
        <v>43009</v>
      </c>
      <c r="Y49" s="50">
        <v>43040</v>
      </c>
      <c r="Z49" s="50">
        <v>43070</v>
      </c>
      <c r="AA49" s="50">
        <v>43101</v>
      </c>
      <c r="AB49" s="50">
        <v>43132</v>
      </c>
      <c r="AC49" s="51">
        <v>43160</v>
      </c>
      <c r="AD49" s="51">
        <v>43191</v>
      </c>
      <c r="AE49" s="51">
        <v>43221</v>
      </c>
      <c r="AF49" s="51">
        <v>43252</v>
      </c>
      <c r="AG49" s="51">
        <v>43282</v>
      </c>
      <c r="AH49" s="51">
        <v>43313</v>
      </c>
      <c r="AI49" s="51">
        <v>43344</v>
      </c>
      <c r="AJ49" s="51">
        <v>43374</v>
      </c>
      <c r="AK49" s="51">
        <v>43405</v>
      </c>
      <c r="AL49" s="51">
        <v>43435</v>
      </c>
      <c r="AM49" s="51">
        <v>43466</v>
      </c>
      <c r="AN49" s="51">
        <v>43497</v>
      </c>
      <c r="AO49" s="49">
        <v>43525</v>
      </c>
      <c r="AP49" s="49">
        <v>43556</v>
      </c>
      <c r="AQ49" s="49">
        <v>43586</v>
      </c>
      <c r="AR49" s="49">
        <v>43617</v>
      </c>
      <c r="AS49" s="49">
        <v>43647</v>
      </c>
      <c r="AT49" s="49">
        <v>43678</v>
      </c>
      <c r="AU49" s="49">
        <v>43709</v>
      </c>
      <c r="AV49" s="49">
        <v>43739</v>
      </c>
      <c r="AW49" s="49">
        <v>43770</v>
      </c>
      <c r="AX49" s="49">
        <v>43800</v>
      </c>
      <c r="AY49" s="49">
        <v>43831</v>
      </c>
      <c r="AZ49" s="49">
        <v>43862</v>
      </c>
      <c r="BA49" s="50">
        <v>43891</v>
      </c>
      <c r="BB49" s="50">
        <v>43922</v>
      </c>
      <c r="BC49" s="50">
        <v>43952</v>
      </c>
      <c r="BD49" s="50">
        <v>43983</v>
      </c>
      <c r="BE49" s="50">
        <v>44013</v>
      </c>
      <c r="BF49" s="50">
        <v>44044</v>
      </c>
      <c r="BG49" s="50">
        <v>44075</v>
      </c>
      <c r="BH49" s="50">
        <v>44105</v>
      </c>
      <c r="BI49" s="50">
        <v>44136</v>
      </c>
      <c r="BJ49" s="50">
        <v>44166</v>
      </c>
      <c r="BK49" s="50">
        <v>44197</v>
      </c>
      <c r="BL49" s="50">
        <v>44228</v>
      </c>
      <c r="BM49" s="51">
        <v>44256</v>
      </c>
      <c r="BN49" s="51">
        <v>44287</v>
      </c>
      <c r="BO49" s="51">
        <v>44317</v>
      </c>
      <c r="BP49" s="51">
        <v>44348</v>
      </c>
      <c r="BQ49" s="51">
        <v>44378</v>
      </c>
      <c r="BR49" s="51">
        <v>44409</v>
      </c>
      <c r="BS49" s="51">
        <v>44440</v>
      </c>
      <c r="BT49" s="51">
        <v>44470</v>
      </c>
      <c r="BU49" s="51">
        <v>44501</v>
      </c>
      <c r="BV49" s="51">
        <v>44531</v>
      </c>
      <c r="BW49" s="51">
        <v>44562</v>
      </c>
      <c r="BX49" s="51">
        <v>44593</v>
      </c>
      <c r="BY49" s="49">
        <v>44621</v>
      </c>
      <c r="BZ49" s="49">
        <v>44652</v>
      </c>
      <c r="CA49" s="49">
        <v>44682</v>
      </c>
      <c r="CB49" s="49">
        <v>44713</v>
      </c>
      <c r="CC49" s="49">
        <v>44743</v>
      </c>
      <c r="CD49" s="49">
        <v>44774</v>
      </c>
      <c r="CE49" s="49">
        <v>44805</v>
      </c>
      <c r="CF49" s="49">
        <v>44835</v>
      </c>
      <c r="CG49" s="49">
        <v>44866</v>
      </c>
      <c r="CH49" s="49">
        <v>44896</v>
      </c>
      <c r="CI49" s="49">
        <v>44927</v>
      </c>
      <c r="CJ49" s="49">
        <v>44958</v>
      </c>
    </row>
    <row r="50" spans="1:88" ht="15" customHeight="1" x14ac:dyDescent="0.25">
      <c r="A50" s="209" t="s">
        <v>29</v>
      </c>
      <c r="B50" s="45" t="s">
        <v>9</v>
      </c>
      <c r="C50" s="48">
        <f>IF('KWh (Monthly) ENTRY LI'!C$5=0,0,'KWh (Monthly) ENTRY LI'!C50)</f>
        <v>0</v>
      </c>
      <c r="D50" s="48">
        <f>IF('KWh (Monthly) ENTRY LI'!D$5=0,0,C50+'KWh (Monthly) ENTRY LI'!D50)</f>
        <v>0</v>
      </c>
      <c r="E50" s="48">
        <f>IF('KWh (Monthly) ENTRY LI'!E$5=0,0,D50+'KWh (Monthly) ENTRY LI'!E50)</f>
        <v>0</v>
      </c>
      <c r="F50" s="48">
        <f>IF('KWh (Monthly) ENTRY LI'!F$5=0,0,E50+'KWh (Monthly) ENTRY LI'!F50)</f>
        <v>0</v>
      </c>
      <c r="G50" s="48">
        <f>IF('KWh (Monthly) ENTRY LI'!G$5=0,0,F50+'KWh (Monthly) ENTRY LI'!G50)</f>
        <v>0</v>
      </c>
      <c r="H50" s="48">
        <f>IF('KWh (Monthly) ENTRY LI'!H$5=0,0,G50+'KWh (Monthly) ENTRY LI'!H50)</f>
        <v>0</v>
      </c>
      <c r="I50" s="48">
        <f>IF('KWh (Monthly) ENTRY LI'!I$5=0,0,H50+'KWh (Monthly) ENTRY LI'!I50)</f>
        <v>0</v>
      </c>
      <c r="J50" s="48">
        <f>IF('KWh (Monthly) ENTRY LI'!J$5=0,0,I50+'KWh (Monthly) ENTRY LI'!J50)</f>
        <v>0</v>
      </c>
      <c r="K50" s="48">
        <f>IF('KWh (Monthly) ENTRY LI'!K$5=0,0,J50+'KWh (Monthly) ENTRY LI'!K50)</f>
        <v>0</v>
      </c>
      <c r="L50" s="48">
        <f>IF('KWh (Monthly) ENTRY LI'!L$5=0,0,K50+'KWh (Monthly) ENTRY LI'!L50)</f>
        <v>0</v>
      </c>
      <c r="M50" s="48">
        <f>IF('KWh (Monthly) ENTRY LI'!M$5=0,0,L50+'KWh (Monthly) ENTRY LI'!M50)</f>
        <v>0</v>
      </c>
      <c r="N50" s="48">
        <f>IF('KWh (Monthly) ENTRY LI'!N$5=0,0,M50+'KWh (Monthly) ENTRY LI'!N50)</f>
        <v>0</v>
      </c>
      <c r="O50" s="48">
        <f>IF('KWh (Monthly) ENTRY LI'!O$5=0,0,N50+'KWh (Monthly) ENTRY LI'!O50)</f>
        <v>0</v>
      </c>
      <c r="P50" s="48">
        <f>IF('KWh (Monthly) ENTRY LI'!P$5=0,0,O50+'KWh (Monthly) ENTRY LI'!P50)</f>
        <v>0</v>
      </c>
      <c r="Q50" s="48">
        <f>IF('KWh (Monthly) ENTRY LI'!Q$5=0,0,P50+'KWh (Monthly) ENTRY LI'!Q50)</f>
        <v>0</v>
      </c>
      <c r="R50" s="48">
        <f>IF('KWh (Monthly) ENTRY LI'!R$5=0,0,Q50+'KWh (Monthly) ENTRY LI'!R50)</f>
        <v>0</v>
      </c>
      <c r="S50" s="48">
        <f>IF('KWh (Monthly) ENTRY LI'!S$5=0,0,R50+'KWh (Monthly) ENTRY LI'!S50)</f>
        <v>0</v>
      </c>
      <c r="T50" s="48">
        <f>IF('KWh (Monthly) ENTRY LI'!T$5=0,0,S50+'KWh (Monthly) ENTRY LI'!T50)</f>
        <v>0</v>
      </c>
      <c r="U50" s="48">
        <f>IF('KWh (Monthly) ENTRY LI'!U$5=0,0,T50+'KWh (Monthly) ENTRY LI'!U50)</f>
        <v>0</v>
      </c>
      <c r="V50" s="48">
        <f>IF('KWh (Monthly) ENTRY LI'!V$5=0,0,U50+'KWh (Monthly) ENTRY LI'!V50)</f>
        <v>0</v>
      </c>
      <c r="W50" s="48">
        <f>IF('KWh (Monthly) ENTRY LI'!W$5=0,0,V50+'KWh (Monthly) ENTRY LI'!W50)</f>
        <v>0</v>
      </c>
      <c r="X50" s="48">
        <f>IF('KWh (Monthly) ENTRY LI'!X$5=0,0,W50+'KWh (Monthly) ENTRY LI'!X50)</f>
        <v>0</v>
      </c>
      <c r="Y50" s="48">
        <f>IF('KWh (Monthly) ENTRY LI'!Y$5=0,0,X50+'KWh (Monthly) ENTRY LI'!Y50)</f>
        <v>0</v>
      </c>
      <c r="Z50" s="48">
        <f>IF('KWh (Monthly) ENTRY LI'!Z$5=0,0,Y50+'KWh (Monthly) ENTRY LI'!Z50)</f>
        <v>0</v>
      </c>
      <c r="AA50" s="48">
        <f>IF('KWh (Monthly) ENTRY LI'!AA$5=0,0,Z50+'KWh (Monthly) ENTRY LI'!AA50)</f>
        <v>0</v>
      </c>
      <c r="AB50" s="48">
        <f>IF('KWh (Monthly) ENTRY LI'!AB$5=0,0,AA50+'KWh (Monthly) ENTRY LI'!AB50)</f>
        <v>0</v>
      </c>
      <c r="AC50" s="48">
        <f>IF('KWh (Monthly) ENTRY LI'!AC$5=0,0,AB50+'KWh (Monthly) ENTRY LI'!AC50)</f>
        <v>0</v>
      </c>
      <c r="AD50" s="48">
        <f>IF('KWh (Monthly) ENTRY LI'!AD$5=0,0,AC50+'KWh (Monthly) ENTRY LI'!AD50)</f>
        <v>0</v>
      </c>
      <c r="AE50" s="48">
        <f>IF('KWh (Monthly) ENTRY LI'!AE$5=0,0,AD50+'KWh (Monthly) ENTRY LI'!AE50)</f>
        <v>0</v>
      </c>
      <c r="AF50" s="48">
        <f>IF('KWh (Monthly) ENTRY LI'!AF$5=0,0,AE50+'KWh (Monthly) ENTRY LI'!AF50)</f>
        <v>0</v>
      </c>
      <c r="AG50" s="48">
        <f>IF('KWh (Monthly) ENTRY LI'!AG$5=0,0,AF50+'KWh (Monthly) ENTRY LI'!AG50)</f>
        <v>0</v>
      </c>
      <c r="AH50" s="48">
        <f>IF('KWh (Monthly) ENTRY LI'!AH$5=0,0,AG50+'KWh (Monthly) ENTRY LI'!AH50)</f>
        <v>0</v>
      </c>
      <c r="AI50" s="48">
        <f>IF('KWh (Monthly) ENTRY LI'!AI$5=0,0,AH50+'KWh (Monthly) ENTRY LI'!AI50)</f>
        <v>0</v>
      </c>
      <c r="AJ50" s="48">
        <f>IF('KWh (Monthly) ENTRY LI'!AJ$5=0,0,AI50+'KWh (Monthly) ENTRY LI'!AJ50)</f>
        <v>0</v>
      </c>
      <c r="AK50" s="48">
        <f>IF('KWh (Monthly) ENTRY LI'!AK$5=0,0,AJ50+'KWh (Monthly) ENTRY LI'!AK50)</f>
        <v>0</v>
      </c>
      <c r="AL50" s="48">
        <f>IF('KWh (Monthly) ENTRY LI'!AL$5=0,0,AK50+'KWh (Monthly) ENTRY LI'!AL50)</f>
        <v>0</v>
      </c>
      <c r="AM50" s="105">
        <f>IF('KWh (Monthly) ENTRY LI'!AM$5=0,0,AL50+'KWh (Monthly) ENTRY LI'!AM50)</f>
        <v>0</v>
      </c>
      <c r="AN50" s="105">
        <f>IF('KWh (Monthly) ENTRY LI'!AN$5=0,0,AM50+'KWh (Monthly) ENTRY LI'!AN50)</f>
        <v>0</v>
      </c>
      <c r="AO50" s="105">
        <f>IF('KWh (Monthly) ENTRY LI'!AO$5=0,0,AN50+'KWh (Monthly) ENTRY LI'!AO50)</f>
        <v>0</v>
      </c>
      <c r="AP50" s="105">
        <f>IF('KWh (Monthly) ENTRY LI'!AP$5=0,0,AO50+'KWh (Monthly) ENTRY LI'!AP50)</f>
        <v>0</v>
      </c>
      <c r="AQ50" s="105">
        <f>IF('KWh (Monthly) ENTRY LI'!AQ$5=0,0,AP50+'KWh (Monthly) ENTRY LI'!AQ50)</f>
        <v>0</v>
      </c>
      <c r="AR50" s="105">
        <f>IF('KWh (Monthly) ENTRY LI'!AR$5=0,0,AQ50+'KWh (Monthly) ENTRY LI'!AR50)</f>
        <v>0</v>
      </c>
      <c r="AS50" s="105">
        <f>IF('KWh (Monthly) ENTRY LI'!AS$5=0,0,AR50+'KWh (Monthly) ENTRY LI'!AS50)</f>
        <v>0</v>
      </c>
      <c r="AT50" s="105">
        <f>IF('KWh (Monthly) ENTRY LI'!AT$5=0,0,AS50+'KWh (Monthly) ENTRY LI'!AT50)</f>
        <v>0</v>
      </c>
      <c r="AU50" s="105">
        <f>IF('KWh (Monthly) ENTRY LI'!AU$5=0,0,AT50+'KWh (Monthly) ENTRY LI'!AU50)</f>
        <v>0</v>
      </c>
      <c r="AV50" s="105">
        <f>IF('KWh (Monthly) ENTRY LI'!AV$5=0,0,AU50+'KWh (Monthly) ENTRY LI'!AV50)</f>
        <v>0</v>
      </c>
      <c r="AW50" s="105">
        <f>IF('KWh (Monthly) ENTRY LI'!AW$5=0,0,AV50+'KWh (Monthly) ENTRY LI'!AW50)</f>
        <v>0</v>
      </c>
      <c r="AX50" s="105">
        <f>IF('KWh (Monthly) ENTRY LI'!AX$5=0,0,AW50+'KWh (Monthly) ENTRY LI'!AX50)</f>
        <v>0</v>
      </c>
      <c r="AY50" s="105">
        <f>IF('KWh (Monthly) ENTRY LI'!AY$5=0,0,AX50+'KWh (Monthly) ENTRY LI'!AY50)</f>
        <v>0</v>
      </c>
      <c r="AZ50" s="105">
        <f>IF('KWh (Monthly) ENTRY LI'!AZ$5=0,0,AY50+'KWh (Monthly) ENTRY LI'!AZ50)</f>
        <v>0</v>
      </c>
      <c r="BA50" s="105">
        <f>IF('KWh (Monthly) ENTRY LI'!BA$5=0,0,AZ50+'KWh (Monthly) ENTRY LI'!BA50)</f>
        <v>0</v>
      </c>
      <c r="BB50" s="105">
        <f>IF('KWh (Monthly) ENTRY LI'!BB$5=0,0,BA50+'KWh (Monthly) ENTRY LI'!BB50)</f>
        <v>0</v>
      </c>
      <c r="BC50" s="105">
        <f>IF('KWh (Monthly) ENTRY LI'!BC$5=0,0,BB50+'KWh (Monthly) ENTRY LI'!BC50)</f>
        <v>0</v>
      </c>
      <c r="BD50" s="105">
        <f>IF('KWh (Monthly) ENTRY LI'!BD$5=0,0,BC50+'KWh (Monthly) ENTRY LI'!BD50)</f>
        <v>0</v>
      </c>
      <c r="BE50" s="105">
        <f>IF('KWh (Monthly) ENTRY LI'!BE$5=0,0,BD50+'KWh (Monthly) ENTRY LI'!BE50)</f>
        <v>0</v>
      </c>
      <c r="BF50" s="105">
        <f>IF('KWh (Monthly) ENTRY LI'!BF$5=0,0,BE50+'KWh (Monthly) ENTRY LI'!BF50)</f>
        <v>0</v>
      </c>
      <c r="BG50" s="105">
        <f>IF('KWh (Monthly) ENTRY LI'!BG$5=0,0,BF50+'KWh (Monthly) ENTRY LI'!BG50)</f>
        <v>0</v>
      </c>
      <c r="BH50" s="105">
        <f>IF('KWh (Monthly) ENTRY LI'!BH$5=0,0,BG50+'KWh (Monthly) ENTRY LI'!BH50)</f>
        <v>0</v>
      </c>
      <c r="BI50" s="105">
        <f>IF('KWh (Monthly) ENTRY LI'!BI$5=0,0,BH50+'KWh (Monthly) ENTRY LI'!BI50)</f>
        <v>0</v>
      </c>
      <c r="BJ50" s="105">
        <f>IF('KWh (Monthly) ENTRY LI'!BJ$5=0,0,BI50+'KWh (Monthly) ENTRY LI'!BJ50)</f>
        <v>0</v>
      </c>
      <c r="BK50" s="105">
        <f>IF('KWh (Monthly) ENTRY LI'!BK$5=0,0,BJ50+'KWh (Monthly) ENTRY LI'!BK50)</f>
        <v>0</v>
      </c>
      <c r="BL50" s="105">
        <f>IF('KWh (Monthly) ENTRY LI'!BL$5=0,0,BK50+'KWh (Monthly) ENTRY LI'!BL50)</f>
        <v>0</v>
      </c>
      <c r="BM50" s="105">
        <f>IF('KWh (Monthly) ENTRY LI'!BM$5=0,0,BL50+'KWh (Monthly) ENTRY LI'!BM50)</f>
        <v>0</v>
      </c>
      <c r="BN50" s="105">
        <f>IF('KWh (Monthly) ENTRY LI'!BN$5=0,0,BM50+'KWh (Monthly) ENTRY LI'!BN50)</f>
        <v>0</v>
      </c>
      <c r="BO50" s="105">
        <f>IF('KWh (Monthly) ENTRY LI'!BO$5=0,0,BN50+'KWh (Monthly) ENTRY LI'!BO50)</f>
        <v>0</v>
      </c>
      <c r="BP50" s="105">
        <f>IF('KWh (Monthly) ENTRY LI'!BP$5=0,0,BO50+'KWh (Monthly) ENTRY LI'!BP50)</f>
        <v>0</v>
      </c>
      <c r="BQ50" s="105">
        <f>IF('KWh (Monthly) ENTRY LI'!BQ$5=0,0,BP50+'KWh (Monthly) ENTRY LI'!BQ50)</f>
        <v>0</v>
      </c>
      <c r="BR50" s="105">
        <f>IF('KWh (Monthly) ENTRY LI'!BR$5=0,0,BQ50+'KWh (Monthly) ENTRY LI'!BR50)</f>
        <v>0</v>
      </c>
      <c r="BS50" s="105">
        <f>IF('KWh (Monthly) ENTRY LI'!BS$5=0,0,BR50+'KWh (Monthly) ENTRY LI'!BS50)</f>
        <v>0</v>
      </c>
      <c r="BT50" s="105">
        <f>IF('KWh (Monthly) ENTRY LI'!BT$5=0,0,BS50+'KWh (Monthly) ENTRY LI'!BT50)</f>
        <v>0</v>
      </c>
      <c r="BU50" s="105">
        <f>IF('KWh (Monthly) ENTRY LI'!BU$5=0,0,BT50+'KWh (Monthly) ENTRY LI'!BU50)</f>
        <v>0</v>
      </c>
      <c r="BV50" s="105">
        <f>IF('KWh (Monthly) ENTRY LI'!BV$5=0,0,BU50+'KWh (Monthly) ENTRY LI'!BV50)</f>
        <v>0</v>
      </c>
      <c r="BW50" s="105">
        <f>IF('KWh (Monthly) ENTRY LI'!BW$5=0,0,BV50+'KWh (Monthly) ENTRY LI'!BW50)</f>
        <v>0</v>
      </c>
      <c r="BX50" s="105">
        <f>IF('KWh (Monthly) ENTRY LI'!BX$5=0,0,BW50+'KWh (Monthly) ENTRY LI'!BX50)</f>
        <v>0</v>
      </c>
      <c r="BY50" s="105">
        <f>IF('KWh (Monthly) ENTRY LI'!BY$5=0,0,BX50+'KWh (Monthly) ENTRY LI'!BY50)</f>
        <v>0</v>
      </c>
      <c r="BZ50" s="105">
        <f>IF('KWh (Monthly) ENTRY LI'!BZ$5=0,0,BY50+'KWh (Monthly) ENTRY LI'!BZ50)</f>
        <v>0</v>
      </c>
      <c r="CA50" s="105">
        <f>IF('KWh (Monthly) ENTRY LI'!CA$5=0,0,BZ50+'KWh (Monthly) ENTRY LI'!CA50)</f>
        <v>0</v>
      </c>
      <c r="CB50" s="105">
        <f>IF('KWh (Monthly) ENTRY LI'!CB$5=0,0,CA50+'KWh (Monthly) ENTRY LI'!CB50)</f>
        <v>0</v>
      </c>
      <c r="CC50" s="105">
        <f>IF('KWh (Monthly) ENTRY LI'!CC$5=0,0,CB50+'KWh (Monthly) ENTRY LI'!CC50)</f>
        <v>0</v>
      </c>
      <c r="CD50" s="105">
        <f>IF('KWh (Monthly) ENTRY LI'!CD$5=0,0,CC50+'KWh (Monthly) ENTRY LI'!CD50)</f>
        <v>0</v>
      </c>
      <c r="CE50" s="105">
        <f>IF('KWh (Monthly) ENTRY LI'!CE$5=0,0,CD50+'KWh (Monthly) ENTRY LI'!CE50)</f>
        <v>0</v>
      </c>
      <c r="CF50" s="105">
        <f>IF('KWh (Monthly) ENTRY LI'!CF$5=0,0,CE50+'KWh (Monthly) ENTRY LI'!CF50)</f>
        <v>0</v>
      </c>
      <c r="CG50" s="105">
        <f>IF('KWh (Monthly) ENTRY LI'!CG$5=0,0,CF50+'KWh (Monthly) ENTRY LI'!CG50)</f>
        <v>0</v>
      </c>
      <c r="CH50" s="105">
        <f>IF('KWh (Monthly) ENTRY LI'!CH$5=0,0,CG50+'KWh (Monthly) ENTRY LI'!CH50)</f>
        <v>0</v>
      </c>
      <c r="CI50" s="105">
        <f>IF('KWh (Monthly) ENTRY LI'!CI$5=0,0,CH50+'KWh (Monthly) ENTRY LI'!CI50)</f>
        <v>0</v>
      </c>
      <c r="CJ50" s="105">
        <f>IF('KWh (Monthly) ENTRY LI'!CJ$5=0,0,CI50+'KWh (Monthly) ENTRY LI'!CJ50)</f>
        <v>0</v>
      </c>
    </row>
    <row r="51" spans="1:88" x14ac:dyDescent="0.25">
      <c r="A51" s="209"/>
      <c r="B51" s="45" t="s">
        <v>6</v>
      </c>
      <c r="C51" s="48">
        <f>IF('KWh (Monthly) ENTRY LI'!C$5=0,0,'KWh (Monthly) ENTRY LI'!C51)</f>
        <v>0</v>
      </c>
      <c r="D51" s="48">
        <f>IF('KWh (Monthly) ENTRY LI'!D$5=0,0,C51+'KWh (Monthly) ENTRY LI'!D51)</f>
        <v>0</v>
      </c>
      <c r="E51" s="48">
        <f>IF('KWh (Monthly) ENTRY LI'!E$5=0,0,D51+'KWh (Monthly) ENTRY LI'!E51)</f>
        <v>0</v>
      </c>
      <c r="F51" s="48">
        <f>IF('KWh (Monthly) ENTRY LI'!F$5=0,0,E51+'KWh (Monthly) ENTRY LI'!F51)</f>
        <v>0</v>
      </c>
      <c r="G51" s="48">
        <f>IF('KWh (Monthly) ENTRY LI'!G$5=0,0,F51+'KWh (Monthly) ENTRY LI'!G51)</f>
        <v>0</v>
      </c>
      <c r="H51" s="48">
        <f>IF('KWh (Monthly) ENTRY LI'!H$5=0,0,G51+'KWh (Monthly) ENTRY LI'!H51)</f>
        <v>0</v>
      </c>
      <c r="I51" s="48">
        <f>IF('KWh (Monthly) ENTRY LI'!I$5=0,0,H51+'KWh (Monthly) ENTRY LI'!I51)</f>
        <v>0</v>
      </c>
      <c r="J51" s="48">
        <f>IF('KWh (Monthly) ENTRY LI'!J$5=0,0,I51+'KWh (Monthly) ENTRY LI'!J51)</f>
        <v>0</v>
      </c>
      <c r="K51" s="48">
        <f>IF('KWh (Monthly) ENTRY LI'!K$5=0,0,J51+'KWh (Monthly) ENTRY LI'!K51)</f>
        <v>0</v>
      </c>
      <c r="L51" s="48">
        <f>IF('KWh (Monthly) ENTRY LI'!L$5=0,0,K51+'KWh (Monthly) ENTRY LI'!L51)</f>
        <v>0</v>
      </c>
      <c r="M51" s="48">
        <f>IF('KWh (Monthly) ENTRY LI'!M$5=0,0,L51+'KWh (Monthly) ENTRY LI'!M51)</f>
        <v>0</v>
      </c>
      <c r="N51" s="48">
        <f>IF('KWh (Monthly) ENTRY LI'!N$5=0,0,M51+'KWh (Monthly) ENTRY LI'!N51)</f>
        <v>0</v>
      </c>
      <c r="O51" s="48">
        <f>IF('KWh (Monthly) ENTRY LI'!O$5=0,0,N51+'KWh (Monthly) ENTRY LI'!O51)</f>
        <v>0</v>
      </c>
      <c r="P51" s="48">
        <f>IF('KWh (Monthly) ENTRY LI'!P$5=0,0,O51+'KWh (Monthly) ENTRY LI'!P51)</f>
        <v>0</v>
      </c>
      <c r="Q51" s="48">
        <f>IF('KWh (Monthly) ENTRY LI'!Q$5=0,0,P51+'KWh (Monthly) ENTRY LI'!Q51)</f>
        <v>0</v>
      </c>
      <c r="R51" s="48">
        <f>IF('KWh (Monthly) ENTRY LI'!R$5=0,0,Q51+'KWh (Monthly) ENTRY LI'!R51)</f>
        <v>0</v>
      </c>
      <c r="S51" s="48">
        <f>IF('KWh (Monthly) ENTRY LI'!S$5=0,0,R51+'KWh (Monthly) ENTRY LI'!S51)</f>
        <v>0</v>
      </c>
      <c r="T51" s="48">
        <f>IF('KWh (Monthly) ENTRY LI'!T$5=0,0,S51+'KWh (Monthly) ENTRY LI'!T51)</f>
        <v>0</v>
      </c>
      <c r="U51" s="48">
        <f>IF('KWh (Monthly) ENTRY LI'!U$5=0,0,T51+'KWh (Monthly) ENTRY LI'!U51)</f>
        <v>0</v>
      </c>
      <c r="V51" s="48">
        <f>IF('KWh (Monthly) ENTRY LI'!V$5=0,0,U51+'KWh (Monthly) ENTRY LI'!V51)</f>
        <v>0</v>
      </c>
      <c r="W51" s="48">
        <f>IF('KWh (Monthly) ENTRY LI'!W$5=0,0,V51+'KWh (Monthly) ENTRY LI'!W51)</f>
        <v>0</v>
      </c>
      <c r="X51" s="48">
        <f>IF('KWh (Monthly) ENTRY LI'!X$5=0,0,W51+'KWh (Monthly) ENTRY LI'!X51)</f>
        <v>0</v>
      </c>
      <c r="Y51" s="48">
        <f>IF('KWh (Monthly) ENTRY LI'!Y$5=0,0,X51+'KWh (Monthly) ENTRY LI'!Y51)</f>
        <v>0</v>
      </c>
      <c r="Z51" s="48">
        <f>IF('KWh (Monthly) ENTRY LI'!Z$5=0,0,Y51+'KWh (Monthly) ENTRY LI'!Z51)</f>
        <v>0</v>
      </c>
      <c r="AA51" s="48">
        <f>IF('KWh (Monthly) ENTRY LI'!AA$5=0,0,Z51+'KWh (Monthly) ENTRY LI'!AA51)</f>
        <v>0</v>
      </c>
      <c r="AB51" s="48">
        <f>IF('KWh (Monthly) ENTRY LI'!AB$5=0,0,AA51+'KWh (Monthly) ENTRY LI'!AB51)</f>
        <v>0</v>
      </c>
      <c r="AC51" s="48">
        <f>IF('KWh (Monthly) ENTRY LI'!AC$5=0,0,AB51+'KWh (Monthly) ENTRY LI'!AC51)</f>
        <v>0</v>
      </c>
      <c r="AD51" s="48">
        <f>IF('KWh (Monthly) ENTRY LI'!AD$5=0,0,AC51+'KWh (Monthly) ENTRY LI'!AD51)</f>
        <v>0</v>
      </c>
      <c r="AE51" s="48">
        <f>IF('KWh (Monthly) ENTRY LI'!AE$5=0,0,AD51+'KWh (Monthly) ENTRY LI'!AE51)</f>
        <v>0</v>
      </c>
      <c r="AF51" s="48">
        <f>IF('KWh (Monthly) ENTRY LI'!AF$5=0,0,AE51+'KWh (Monthly) ENTRY LI'!AF51)</f>
        <v>0</v>
      </c>
      <c r="AG51" s="48">
        <f>IF('KWh (Monthly) ENTRY LI'!AG$5=0,0,AF51+'KWh (Monthly) ENTRY LI'!AG51)</f>
        <v>0</v>
      </c>
      <c r="AH51" s="48">
        <f>IF('KWh (Monthly) ENTRY LI'!AH$5=0,0,AG51+'KWh (Monthly) ENTRY LI'!AH51)</f>
        <v>0</v>
      </c>
      <c r="AI51" s="48">
        <f>IF('KWh (Monthly) ENTRY LI'!AI$5=0,0,AH51+'KWh (Monthly) ENTRY LI'!AI51)</f>
        <v>0</v>
      </c>
      <c r="AJ51" s="48">
        <f>IF('KWh (Monthly) ENTRY LI'!AJ$5=0,0,AI51+'KWh (Monthly) ENTRY LI'!AJ51)</f>
        <v>0</v>
      </c>
      <c r="AK51" s="48">
        <f>IF('KWh (Monthly) ENTRY LI'!AK$5=0,0,AJ51+'KWh (Monthly) ENTRY LI'!AK51)</f>
        <v>0</v>
      </c>
      <c r="AL51" s="48">
        <f>IF('KWh (Monthly) ENTRY LI'!AL$5=0,0,AK51+'KWh (Monthly) ENTRY LI'!AL51)</f>
        <v>0</v>
      </c>
      <c r="AM51" s="105">
        <f>IF('KWh (Monthly) ENTRY LI'!AM$5=0,0,AL51+'KWh (Monthly) ENTRY LI'!AM51)</f>
        <v>0</v>
      </c>
      <c r="AN51" s="105">
        <f>IF('KWh (Monthly) ENTRY LI'!AN$5=0,0,AM51+'KWh (Monthly) ENTRY LI'!AN51)</f>
        <v>0</v>
      </c>
      <c r="AO51" s="105">
        <f>IF('KWh (Monthly) ENTRY LI'!AO$5=0,0,AN51+'KWh (Monthly) ENTRY LI'!AO51)</f>
        <v>0</v>
      </c>
      <c r="AP51" s="105">
        <f>IF('KWh (Monthly) ENTRY LI'!AP$5=0,0,AO51+'KWh (Monthly) ENTRY LI'!AP51)</f>
        <v>0</v>
      </c>
      <c r="AQ51" s="105">
        <f>IF('KWh (Monthly) ENTRY LI'!AQ$5=0,0,AP51+'KWh (Monthly) ENTRY LI'!AQ51)</f>
        <v>0</v>
      </c>
      <c r="AR51" s="105">
        <f>IF('KWh (Monthly) ENTRY LI'!AR$5=0,0,AQ51+'KWh (Monthly) ENTRY LI'!AR51)</f>
        <v>0</v>
      </c>
      <c r="AS51" s="105">
        <f>IF('KWh (Monthly) ENTRY LI'!AS$5=0,0,AR51+'KWh (Monthly) ENTRY LI'!AS51)</f>
        <v>0</v>
      </c>
      <c r="AT51" s="105">
        <f>IF('KWh (Monthly) ENTRY LI'!AT$5=0,0,AS51+'KWh (Monthly) ENTRY LI'!AT51)</f>
        <v>0</v>
      </c>
      <c r="AU51" s="105">
        <f>IF('KWh (Monthly) ENTRY LI'!AU$5=0,0,AT51+'KWh (Monthly) ENTRY LI'!AU51)</f>
        <v>0</v>
      </c>
      <c r="AV51" s="105">
        <f>IF('KWh (Monthly) ENTRY LI'!AV$5=0,0,AU51+'KWh (Monthly) ENTRY LI'!AV51)</f>
        <v>0</v>
      </c>
      <c r="AW51" s="105">
        <f>IF('KWh (Monthly) ENTRY LI'!AW$5=0,0,AV51+'KWh (Monthly) ENTRY LI'!AW51)</f>
        <v>0</v>
      </c>
      <c r="AX51" s="105">
        <f>IF('KWh (Monthly) ENTRY LI'!AX$5=0,0,AW51+'KWh (Monthly) ENTRY LI'!AX51)</f>
        <v>0</v>
      </c>
      <c r="AY51" s="105">
        <f>IF('KWh (Monthly) ENTRY LI'!AY$5=0,0,AX51+'KWh (Monthly) ENTRY LI'!AY51)</f>
        <v>0</v>
      </c>
      <c r="AZ51" s="105">
        <f>IF('KWh (Monthly) ENTRY LI'!AZ$5=0,0,AY51+'KWh (Monthly) ENTRY LI'!AZ51)</f>
        <v>0</v>
      </c>
      <c r="BA51" s="105">
        <f>IF('KWh (Monthly) ENTRY LI'!BA$5=0,0,AZ51+'KWh (Monthly) ENTRY LI'!BA51)</f>
        <v>0</v>
      </c>
      <c r="BB51" s="105">
        <f>IF('KWh (Monthly) ENTRY LI'!BB$5=0,0,BA51+'KWh (Monthly) ENTRY LI'!BB51)</f>
        <v>0</v>
      </c>
      <c r="BC51" s="105">
        <f>IF('KWh (Monthly) ENTRY LI'!BC$5=0,0,BB51+'KWh (Monthly) ENTRY LI'!BC51)</f>
        <v>0</v>
      </c>
      <c r="BD51" s="105">
        <f>IF('KWh (Monthly) ENTRY LI'!BD$5=0,0,BC51+'KWh (Monthly) ENTRY LI'!BD51)</f>
        <v>0</v>
      </c>
      <c r="BE51" s="105">
        <f>IF('KWh (Monthly) ENTRY LI'!BE$5=0,0,BD51+'KWh (Monthly) ENTRY LI'!BE51)</f>
        <v>0</v>
      </c>
      <c r="BF51" s="105">
        <f>IF('KWh (Monthly) ENTRY LI'!BF$5=0,0,BE51+'KWh (Monthly) ENTRY LI'!BF51)</f>
        <v>0</v>
      </c>
      <c r="BG51" s="105">
        <f>IF('KWh (Monthly) ENTRY LI'!BG$5=0,0,BF51+'KWh (Monthly) ENTRY LI'!BG51)</f>
        <v>0</v>
      </c>
      <c r="BH51" s="105">
        <f>IF('KWh (Monthly) ENTRY LI'!BH$5=0,0,BG51+'KWh (Monthly) ENTRY LI'!BH51)</f>
        <v>0</v>
      </c>
      <c r="BI51" s="105">
        <f>IF('KWh (Monthly) ENTRY LI'!BI$5=0,0,BH51+'KWh (Monthly) ENTRY LI'!BI51)</f>
        <v>0</v>
      </c>
      <c r="BJ51" s="105">
        <f>IF('KWh (Monthly) ENTRY LI'!BJ$5=0,0,BI51+'KWh (Monthly) ENTRY LI'!BJ51)</f>
        <v>0</v>
      </c>
      <c r="BK51" s="105">
        <f>IF('KWh (Monthly) ENTRY LI'!BK$5=0,0,BJ51+'KWh (Monthly) ENTRY LI'!BK51)</f>
        <v>0</v>
      </c>
      <c r="BL51" s="105">
        <f>IF('KWh (Monthly) ENTRY LI'!BL$5=0,0,BK51+'KWh (Monthly) ENTRY LI'!BL51)</f>
        <v>0</v>
      </c>
      <c r="BM51" s="105">
        <f>IF('KWh (Monthly) ENTRY LI'!BM$5=0,0,BL51+'KWh (Monthly) ENTRY LI'!BM51)</f>
        <v>0</v>
      </c>
      <c r="BN51" s="105">
        <f>IF('KWh (Monthly) ENTRY LI'!BN$5=0,0,BM51+'KWh (Monthly) ENTRY LI'!BN51)</f>
        <v>0</v>
      </c>
      <c r="BO51" s="105">
        <f>IF('KWh (Monthly) ENTRY LI'!BO$5=0,0,BN51+'KWh (Monthly) ENTRY LI'!BO51)</f>
        <v>0</v>
      </c>
      <c r="BP51" s="105">
        <f>IF('KWh (Monthly) ENTRY LI'!BP$5=0,0,BO51+'KWh (Monthly) ENTRY LI'!BP51)</f>
        <v>0</v>
      </c>
      <c r="BQ51" s="105">
        <f>IF('KWh (Monthly) ENTRY LI'!BQ$5=0,0,BP51+'KWh (Monthly) ENTRY LI'!BQ51)</f>
        <v>0</v>
      </c>
      <c r="BR51" s="105">
        <f>IF('KWh (Monthly) ENTRY LI'!BR$5=0,0,BQ51+'KWh (Monthly) ENTRY LI'!BR51)</f>
        <v>0</v>
      </c>
      <c r="BS51" s="105">
        <f>IF('KWh (Monthly) ENTRY LI'!BS$5=0,0,BR51+'KWh (Monthly) ENTRY LI'!BS51)</f>
        <v>0</v>
      </c>
      <c r="BT51" s="105">
        <f>IF('KWh (Monthly) ENTRY LI'!BT$5=0,0,BS51+'KWh (Monthly) ENTRY LI'!BT51)</f>
        <v>0</v>
      </c>
      <c r="BU51" s="105">
        <f>IF('KWh (Monthly) ENTRY LI'!BU$5=0,0,BT51+'KWh (Monthly) ENTRY LI'!BU51)</f>
        <v>0</v>
      </c>
      <c r="BV51" s="105">
        <f>IF('KWh (Monthly) ENTRY LI'!BV$5=0,0,BU51+'KWh (Monthly) ENTRY LI'!BV51)</f>
        <v>0</v>
      </c>
      <c r="BW51" s="105">
        <f>IF('KWh (Monthly) ENTRY LI'!BW$5=0,0,BV51+'KWh (Monthly) ENTRY LI'!BW51)</f>
        <v>0</v>
      </c>
      <c r="BX51" s="105">
        <f>IF('KWh (Monthly) ENTRY LI'!BX$5=0,0,BW51+'KWh (Monthly) ENTRY LI'!BX51)</f>
        <v>0</v>
      </c>
      <c r="BY51" s="105">
        <f>IF('KWh (Monthly) ENTRY LI'!BY$5=0,0,BX51+'KWh (Monthly) ENTRY LI'!BY51)</f>
        <v>0</v>
      </c>
      <c r="BZ51" s="105">
        <f>IF('KWh (Monthly) ENTRY LI'!BZ$5=0,0,BY51+'KWh (Monthly) ENTRY LI'!BZ51)</f>
        <v>0</v>
      </c>
      <c r="CA51" s="105">
        <f>IF('KWh (Monthly) ENTRY LI'!CA$5=0,0,BZ51+'KWh (Monthly) ENTRY LI'!CA51)</f>
        <v>0</v>
      </c>
      <c r="CB51" s="105">
        <f>IF('KWh (Monthly) ENTRY LI'!CB$5=0,0,CA51+'KWh (Monthly) ENTRY LI'!CB51)</f>
        <v>0</v>
      </c>
      <c r="CC51" s="105">
        <f>IF('KWh (Monthly) ENTRY LI'!CC$5=0,0,CB51+'KWh (Monthly) ENTRY LI'!CC51)</f>
        <v>0</v>
      </c>
      <c r="CD51" s="105">
        <f>IF('KWh (Monthly) ENTRY LI'!CD$5=0,0,CC51+'KWh (Monthly) ENTRY LI'!CD51)</f>
        <v>0</v>
      </c>
      <c r="CE51" s="105">
        <f>IF('KWh (Monthly) ENTRY LI'!CE$5=0,0,CD51+'KWh (Monthly) ENTRY LI'!CE51)</f>
        <v>0</v>
      </c>
      <c r="CF51" s="105">
        <f>IF('KWh (Monthly) ENTRY LI'!CF$5=0,0,CE51+'KWh (Monthly) ENTRY LI'!CF51)</f>
        <v>0</v>
      </c>
      <c r="CG51" s="105">
        <f>IF('KWh (Monthly) ENTRY LI'!CG$5=0,0,CF51+'KWh (Monthly) ENTRY LI'!CG51)</f>
        <v>0</v>
      </c>
      <c r="CH51" s="105">
        <f>IF('KWh (Monthly) ENTRY LI'!CH$5=0,0,CG51+'KWh (Monthly) ENTRY LI'!CH51)</f>
        <v>0</v>
      </c>
      <c r="CI51" s="105">
        <f>IF('KWh (Monthly) ENTRY LI'!CI$5=0,0,CH51+'KWh (Monthly) ENTRY LI'!CI51)</f>
        <v>0</v>
      </c>
      <c r="CJ51" s="105">
        <f>IF('KWh (Monthly) ENTRY LI'!CJ$5=0,0,CI51+'KWh (Monthly) ENTRY LI'!CJ51)</f>
        <v>0</v>
      </c>
    </row>
    <row r="52" spans="1:88" x14ac:dyDescent="0.25">
      <c r="A52" s="209"/>
      <c r="B52" s="45" t="s">
        <v>10</v>
      </c>
      <c r="C52" s="48">
        <f>IF('KWh (Monthly) ENTRY LI'!C$5=0,0,'KWh (Monthly) ENTRY LI'!C52)</f>
        <v>0</v>
      </c>
      <c r="D52" s="48">
        <f>IF('KWh (Monthly) ENTRY LI'!D$5=0,0,C52+'KWh (Monthly) ENTRY LI'!D52)</f>
        <v>0</v>
      </c>
      <c r="E52" s="48">
        <f>IF('KWh (Monthly) ENTRY LI'!E$5=0,0,D52+'KWh (Monthly) ENTRY LI'!E52)</f>
        <v>0</v>
      </c>
      <c r="F52" s="48">
        <f>IF('KWh (Monthly) ENTRY LI'!F$5=0,0,E52+'KWh (Monthly) ENTRY LI'!F52)</f>
        <v>0</v>
      </c>
      <c r="G52" s="48">
        <f>IF('KWh (Monthly) ENTRY LI'!G$5=0,0,F52+'KWh (Monthly) ENTRY LI'!G52)</f>
        <v>0</v>
      </c>
      <c r="H52" s="48">
        <f>IF('KWh (Monthly) ENTRY LI'!H$5=0,0,G52+'KWh (Monthly) ENTRY LI'!H52)</f>
        <v>0</v>
      </c>
      <c r="I52" s="48">
        <f>IF('KWh (Monthly) ENTRY LI'!I$5=0,0,H52+'KWh (Monthly) ENTRY LI'!I52)</f>
        <v>0</v>
      </c>
      <c r="J52" s="48">
        <f>IF('KWh (Monthly) ENTRY LI'!J$5=0,0,I52+'KWh (Monthly) ENTRY LI'!J52)</f>
        <v>0</v>
      </c>
      <c r="K52" s="48">
        <f>IF('KWh (Monthly) ENTRY LI'!K$5=0,0,J52+'KWh (Monthly) ENTRY LI'!K52)</f>
        <v>0</v>
      </c>
      <c r="L52" s="48">
        <f>IF('KWh (Monthly) ENTRY LI'!L$5=0,0,K52+'KWh (Monthly) ENTRY LI'!L52)</f>
        <v>0</v>
      </c>
      <c r="M52" s="48">
        <f>IF('KWh (Monthly) ENTRY LI'!M$5=0,0,L52+'KWh (Monthly) ENTRY LI'!M52)</f>
        <v>0</v>
      </c>
      <c r="N52" s="48">
        <f>IF('KWh (Monthly) ENTRY LI'!N$5=0,0,M52+'KWh (Monthly) ENTRY LI'!N52)</f>
        <v>0</v>
      </c>
      <c r="O52" s="48">
        <f>IF('KWh (Monthly) ENTRY LI'!O$5=0,0,N52+'KWh (Monthly) ENTRY LI'!O52)</f>
        <v>0</v>
      </c>
      <c r="P52" s="48">
        <f>IF('KWh (Monthly) ENTRY LI'!P$5=0,0,O52+'KWh (Monthly) ENTRY LI'!P52)</f>
        <v>0</v>
      </c>
      <c r="Q52" s="48">
        <f>IF('KWh (Monthly) ENTRY LI'!Q$5=0,0,P52+'KWh (Monthly) ENTRY LI'!Q52)</f>
        <v>0</v>
      </c>
      <c r="R52" s="48">
        <f>IF('KWh (Monthly) ENTRY LI'!R$5=0,0,Q52+'KWh (Monthly) ENTRY LI'!R52)</f>
        <v>0</v>
      </c>
      <c r="S52" s="48">
        <f>IF('KWh (Monthly) ENTRY LI'!S$5=0,0,R52+'KWh (Monthly) ENTRY LI'!S52)</f>
        <v>0</v>
      </c>
      <c r="T52" s="48">
        <f>IF('KWh (Monthly) ENTRY LI'!T$5=0,0,S52+'KWh (Monthly) ENTRY LI'!T52)</f>
        <v>0</v>
      </c>
      <c r="U52" s="48">
        <f>IF('KWh (Monthly) ENTRY LI'!U$5=0,0,T52+'KWh (Monthly) ENTRY LI'!U52)</f>
        <v>0</v>
      </c>
      <c r="V52" s="48">
        <f>IF('KWh (Monthly) ENTRY LI'!V$5=0,0,U52+'KWh (Monthly) ENTRY LI'!V52)</f>
        <v>0</v>
      </c>
      <c r="W52" s="48">
        <f>IF('KWh (Monthly) ENTRY LI'!W$5=0,0,V52+'KWh (Monthly) ENTRY LI'!W52)</f>
        <v>0</v>
      </c>
      <c r="X52" s="48">
        <f>IF('KWh (Monthly) ENTRY LI'!X$5=0,0,W52+'KWh (Monthly) ENTRY LI'!X52)</f>
        <v>0</v>
      </c>
      <c r="Y52" s="48">
        <f>IF('KWh (Monthly) ENTRY LI'!Y$5=0,0,X52+'KWh (Monthly) ENTRY LI'!Y52)</f>
        <v>0</v>
      </c>
      <c r="Z52" s="48">
        <f>IF('KWh (Monthly) ENTRY LI'!Z$5=0,0,Y52+'KWh (Monthly) ENTRY LI'!Z52)</f>
        <v>0</v>
      </c>
      <c r="AA52" s="48">
        <f>IF('KWh (Monthly) ENTRY LI'!AA$5=0,0,Z52+'KWh (Monthly) ENTRY LI'!AA52)</f>
        <v>0</v>
      </c>
      <c r="AB52" s="48">
        <f>IF('KWh (Monthly) ENTRY LI'!AB$5=0,0,AA52+'KWh (Monthly) ENTRY LI'!AB52)</f>
        <v>0</v>
      </c>
      <c r="AC52" s="48">
        <f>IF('KWh (Monthly) ENTRY LI'!AC$5=0,0,AB52+'KWh (Monthly) ENTRY LI'!AC52)</f>
        <v>0</v>
      </c>
      <c r="AD52" s="48">
        <f>IF('KWh (Monthly) ENTRY LI'!AD$5=0,0,AC52+'KWh (Monthly) ENTRY LI'!AD52)</f>
        <v>0</v>
      </c>
      <c r="AE52" s="48">
        <f>IF('KWh (Monthly) ENTRY LI'!AE$5=0,0,AD52+'KWh (Monthly) ENTRY LI'!AE52)</f>
        <v>0</v>
      </c>
      <c r="AF52" s="48">
        <f>IF('KWh (Monthly) ENTRY LI'!AF$5=0,0,AE52+'KWh (Monthly) ENTRY LI'!AF52)</f>
        <v>0</v>
      </c>
      <c r="AG52" s="48">
        <f>IF('KWh (Monthly) ENTRY LI'!AG$5=0,0,AF52+'KWh (Monthly) ENTRY LI'!AG52)</f>
        <v>0</v>
      </c>
      <c r="AH52" s="48">
        <f>IF('KWh (Monthly) ENTRY LI'!AH$5=0,0,AG52+'KWh (Monthly) ENTRY LI'!AH52)</f>
        <v>0</v>
      </c>
      <c r="AI52" s="48">
        <f>IF('KWh (Monthly) ENTRY LI'!AI$5=0,0,AH52+'KWh (Monthly) ENTRY LI'!AI52)</f>
        <v>0</v>
      </c>
      <c r="AJ52" s="48">
        <f>IF('KWh (Monthly) ENTRY LI'!AJ$5=0,0,AI52+'KWh (Monthly) ENTRY LI'!AJ52)</f>
        <v>0</v>
      </c>
      <c r="AK52" s="48">
        <f>IF('KWh (Monthly) ENTRY LI'!AK$5=0,0,AJ52+'KWh (Monthly) ENTRY LI'!AK52)</f>
        <v>0</v>
      </c>
      <c r="AL52" s="48">
        <f>IF('KWh (Monthly) ENTRY LI'!AL$5=0,0,AK52+'KWh (Monthly) ENTRY LI'!AL52)</f>
        <v>0</v>
      </c>
      <c r="AM52" s="105">
        <f>IF('KWh (Monthly) ENTRY LI'!AM$5=0,0,AL52+'KWh (Monthly) ENTRY LI'!AM52)</f>
        <v>0</v>
      </c>
      <c r="AN52" s="105">
        <f>IF('KWh (Monthly) ENTRY LI'!AN$5=0,0,AM52+'KWh (Monthly) ENTRY LI'!AN52)</f>
        <v>0</v>
      </c>
      <c r="AO52" s="105">
        <f>IF('KWh (Monthly) ENTRY LI'!AO$5=0,0,AN52+'KWh (Monthly) ENTRY LI'!AO52)</f>
        <v>0</v>
      </c>
      <c r="AP52" s="105">
        <f>IF('KWh (Monthly) ENTRY LI'!AP$5=0,0,AO52+'KWh (Monthly) ENTRY LI'!AP52)</f>
        <v>0</v>
      </c>
      <c r="AQ52" s="105">
        <f>IF('KWh (Monthly) ENTRY LI'!AQ$5=0,0,AP52+'KWh (Monthly) ENTRY LI'!AQ52)</f>
        <v>0</v>
      </c>
      <c r="AR52" s="105">
        <f>IF('KWh (Monthly) ENTRY LI'!AR$5=0,0,AQ52+'KWh (Monthly) ENTRY LI'!AR52)</f>
        <v>0</v>
      </c>
      <c r="AS52" s="105">
        <f>IF('KWh (Monthly) ENTRY LI'!AS$5=0,0,AR52+'KWh (Monthly) ENTRY LI'!AS52)</f>
        <v>0</v>
      </c>
      <c r="AT52" s="105">
        <f>IF('KWh (Monthly) ENTRY LI'!AT$5=0,0,AS52+'KWh (Monthly) ENTRY LI'!AT52)</f>
        <v>0</v>
      </c>
      <c r="AU52" s="105">
        <f>IF('KWh (Monthly) ENTRY LI'!AU$5=0,0,AT52+'KWh (Monthly) ENTRY LI'!AU52)</f>
        <v>0</v>
      </c>
      <c r="AV52" s="105">
        <f>IF('KWh (Monthly) ENTRY LI'!AV$5=0,0,AU52+'KWh (Monthly) ENTRY LI'!AV52)</f>
        <v>0</v>
      </c>
      <c r="AW52" s="105">
        <f>IF('KWh (Monthly) ENTRY LI'!AW$5=0,0,AV52+'KWh (Monthly) ENTRY LI'!AW52)</f>
        <v>0</v>
      </c>
      <c r="AX52" s="105">
        <f>IF('KWh (Monthly) ENTRY LI'!AX$5=0,0,AW52+'KWh (Monthly) ENTRY LI'!AX52)</f>
        <v>0</v>
      </c>
      <c r="AY52" s="105">
        <f>IF('KWh (Monthly) ENTRY LI'!AY$5=0,0,AX52+'KWh (Monthly) ENTRY LI'!AY52)</f>
        <v>0</v>
      </c>
      <c r="AZ52" s="105">
        <f>IF('KWh (Monthly) ENTRY LI'!AZ$5=0,0,AY52+'KWh (Monthly) ENTRY LI'!AZ52)</f>
        <v>0</v>
      </c>
      <c r="BA52" s="105">
        <f>IF('KWh (Monthly) ENTRY LI'!BA$5=0,0,AZ52+'KWh (Monthly) ENTRY LI'!BA52)</f>
        <v>0</v>
      </c>
      <c r="BB52" s="105">
        <f>IF('KWh (Monthly) ENTRY LI'!BB$5=0,0,BA52+'KWh (Monthly) ENTRY LI'!BB52)</f>
        <v>0</v>
      </c>
      <c r="BC52" s="105">
        <f>IF('KWh (Monthly) ENTRY LI'!BC$5=0,0,BB52+'KWh (Monthly) ENTRY LI'!BC52)</f>
        <v>0</v>
      </c>
      <c r="BD52" s="105">
        <f>IF('KWh (Monthly) ENTRY LI'!BD$5=0,0,BC52+'KWh (Monthly) ENTRY LI'!BD52)</f>
        <v>0</v>
      </c>
      <c r="BE52" s="105">
        <f>IF('KWh (Monthly) ENTRY LI'!BE$5=0,0,BD52+'KWh (Monthly) ENTRY LI'!BE52)</f>
        <v>0</v>
      </c>
      <c r="BF52" s="105">
        <f>IF('KWh (Monthly) ENTRY LI'!BF$5=0,0,BE52+'KWh (Monthly) ENTRY LI'!BF52)</f>
        <v>0</v>
      </c>
      <c r="BG52" s="105">
        <f>IF('KWh (Monthly) ENTRY LI'!BG$5=0,0,BF52+'KWh (Monthly) ENTRY LI'!BG52)</f>
        <v>0</v>
      </c>
      <c r="BH52" s="105">
        <f>IF('KWh (Monthly) ENTRY LI'!BH$5=0,0,BG52+'KWh (Monthly) ENTRY LI'!BH52)</f>
        <v>0</v>
      </c>
      <c r="BI52" s="105">
        <f>IF('KWh (Monthly) ENTRY LI'!BI$5=0,0,BH52+'KWh (Monthly) ENTRY LI'!BI52)</f>
        <v>0</v>
      </c>
      <c r="BJ52" s="105">
        <f>IF('KWh (Monthly) ENTRY LI'!BJ$5=0,0,BI52+'KWh (Monthly) ENTRY LI'!BJ52)</f>
        <v>0</v>
      </c>
      <c r="BK52" s="105">
        <f>IF('KWh (Monthly) ENTRY LI'!BK$5=0,0,BJ52+'KWh (Monthly) ENTRY LI'!BK52)</f>
        <v>0</v>
      </c>
      <c r="BL52" s="105">
        <f>IF('KWh (Monthly) ENTRY LI'!BL$5=0,0,BK52+'KWh (Monthly) ENTRY LI'!BL52)</f>
        <v>0</v>
      </c>
      <c r="BM52" s="105">
        <f>IF('KWh (Monthly) ENTRY LI'!BM$5=0,0,BL52+'KWh (Monthly) ENTRY LI'!BM52)</f>
        <v>0</v>
      </c>
      <c r="BN52" s="105">
        <f>IF('KWh (Monthly) ENTRY LI'!BN$5=0,0,BM52+'KWh (Monthly) ENTRY LI'!BN52)</f>
        <v>0</v>
      </c>
      <c r="BO52" s="105">
        <f>IF('KWh (Monthly) ENTRY LI'!BO$5=0,0,BN52+'KWh (Monthly) ENTRY LI'!BO52)</f>
        <v>0</v>
      </c>
      <c r="BP52" s="105">
        <f>IF('KWh (Monthly) ENTRY LI'!BP$5=0,0,BO52+'KWh (Monthly) ENTRY LI'!BP52)</f>
        <v>0</v>
      </c>
      <c r="BQ52" s="105">
        <f>IF('KWh (Monthly) ENTRY LI'!BQ$5=0,0,BP52+'KWh (Monthly) ENTRY LI'!BQ52)</f>
        <v>0</v>
      </c>
      <c r="BR52" s="105">
        <f>IF('KWh (Monthly) ENTRY LI'!BR$5=0,0,BQ52+'KWh (Monthly) ENTRY LI'!BR52)</f>
        <v>0</v>
      </c>
      <c r="BS52" s="105">
        <f>IF('KWh (Monthly) ENTRY LI'!BS$5=0,0,BR52+'KWh (Monthly) ENTRY LI'!BS52)</f>
        <v>0</v>
      </c>
      <c r="BT52" s="105">
        <f>IF('KWh (Monthly) ENTRY LI'!BT$5=0,0,BS52+'KWh (Monthly) ENTRY LI'!BT52)</f>
        <v>0</v>
      </c>
      <c r="BU52" s="105">
        <f>IF('KWh (Monthly) ENTRY LI'!BU$5=0,0,BT52+'KWh (Monthly) ENTRY LI'!BU52)</f>
        <v>0</v>
      </c>
      <c r="BV52" s="105">
        <f>IF('KWh (Monthly) ENTRY LI'!BV$5=0,0,BU52+'KWh (Monthly) ENTRY LI'!BV52)</f>
        <v>0</v>
      </c>
      <c r="BW52" s="105">
        <f>IF('KWh (Monthly) ENTRY LI'!BW$5=0,0,BV52+'KWh (Monthly) ENTRY LI'!BW52)</f>
        <v>0</v>
      </c>
      <c r="BX52" s="105">
        <f>IF('KWh (Monthly) ENTRY LI'!BX$5=0,0,BW52+'KWh (Monthly) ENTRY LI'!BX52)</f>
        <v>0</v>
      </c>
      <c r="BY52" s="105">
        <f>IF('KWh (Monthly) ENTRY LI'!BY$5=0,0,BX52+'KWh (Monthly) ENTRY LI'!BY52)</f>
        <v>0</v>
      </c>
      <c r="BZ52" s="105">
        <f>IF('KWh (Monthly) ENTRY LI'!BZ$5=0,0,BY52+'KWh (Monthly) ENTRY LI'!BZ52)</f>
        <v>0</v>
      </c>
      <c r="CA52" s="105">
        <f>IF('KWh (Monthly) ENTRY LI'!CA$5=0,0,BZ52+'KWh (Monthly) ENTRY LI'!CA52)</f>
        <v>0</v>
      </c>
      <c r="CB52" s="105">
        <f>IF('KWh (Monthly) ENTRY LI'!CB$5=0,0,CA52+'KWh (Monthly) ENTRY LI'!CB52)</f>
        <v>0</v>
      </c>
      <c r="CC52" s="105">
        <f>IF('KWh (Monthly) ENTRY LI'!CC$5=0,0,CB52+'KWh (Monthly) ENTRY LI'!CC52)</f>
        <v>0</v>
      </c>
      <c r="CD52" s="105">
        <f>IF('KWh (Monthly) ENTRY LI'!CD$5=0,0,CC52+'KWh (Monthly) ENTRY LI'!CD52)</f>
        <v>0</v>
      </c>
      <c r="CE52" s="105">
        <f>IF('KWh (Monthly) ENTRY LI'!CE$5=0,0,CD52+'KWh (Monthly) ENTRY LI'!CE52)</f>
        <v>0</v>
      </c>
      <c r="CF52" s="105">
        <f>IF('KWh (Monthly) ENTRY LI'!CF$5=0,0,CE52+'KWh (Monthly) ENTRY LI'!CF52)</f>
        <v>0</v>
      </c>
      <c r="CG52" s="105">
        <f>IF('KWh (Monthly) ENTRY LI'!CG$5=0,0,CF52+'KWh (Monthly) ENTRY LI'!CG52)</f>
        <v>0</v>
      </c>
      <c r="CH52" s="105">
        <f>IF('KWh (Monthly) ENTRY LI'!CH$5=0,0,CG52+'KWh (Monthly) ENTRY LI'!CH52)</f>
        <v>0</v>
      </c>
      <c r="CI52" s="105">
        <f>IF('KWh (Monthly) ENTRY LI'!CI$5=0,0,CH52+'KWh (Monthly) ENTRY LI'!CI52)</f>
        <v>0</v>
      </c>
      <c r="CJ52" s="105">
        <f>IF('KWh (Monthly) ENTRY LI'!CJ$5=0,0,CI52+'KWh (Monthly) ENTRY LI'!CJ52)</f>
        <v>0</v>
      </c>
    </row>
    <row r="53" spans="1:88" x14ac:dyDescent="0.25">
      <c r="A53" s="209"/>
      <c r="B53" s="45" t="s">
        <v>1</v>
      </c>
      <c r="C53" s="48">
        <f>IF('KWh (Monthly) ENTRY LI'!C$5=0,0,'KWh (Monthly) ENTRY LI'!C53)</f>
        <v>0</v>
      </c>
      <c r="D53" s="48">
        <f>IF('KWh (Monthly) ENTRY LI'!D$5=0,0,C53+'KWh (Monthly) ENTRY LI'!D53)</f>
        <v>0</v>
      </c>
      <c r="E53" s="48">
        <f>IF('KWh (Monthly) ENTRY LI'!E$5=0,0,D53+'KWh (Monthly) ENTRY LI'!E53)</f>
        <v>0</v>
      </c>
      <c r="F53" s="48">
        <f>IF('KWh (Monthly) ENTRY LI'!F$5=0,0,E53+'KWh (Monthly) ENTRY LI'!F53)</f>
        <v>0</v>
      </c>
      <c r="G53" s="48">
        <f>IF('KWh (Monthly) ENTRY LI'!G$5=0,0,F53+'KWh (Monthly) ENTRY LI'!G53)</f>
        <v>0</v>
      </c>
      <c r="H53" s="48">
        <f>IF('KWh (Monthly) ENTRY LI'!H$5=0,0,G53+'KWh (Monthly) ENTRY LI'!H53)</f>
        <v>0</v>
      </c>
      <c r="I53" s="48">
        <f>IF('KWh (Monthly) ENTRY LI'!I$5=0,0,H53+'KWh (Monthly) ENTRY LI'!I53)</f>
        <v>0</v>
      </c>
      <c r="J53" s="48">
        <f>IF('KWh (Monthly) ENTRY LI'!J$5=0,0,I53+'KWh (Monthly) ENTRY LI'!J53)</f>
        <v>0</v>
      </c>
      <c r="K53" s="48">
        <f>IF('KWh (Monthly) ENTRY LI'!K$5=0,0,J53+'KWh (Monthly) ENTRY LI'!K53)</f>
        <v>0</v>
      </c>
      <c r="L53" s="48">
        <f>IF('KWh (Monthly) ENTRY LI'!L$5=0,0,K53+'KWh (Monthly) ENTRY LI'!L53)</f>
        <v>0</v>
      </c>
      <c r="M53" s="48">
        <f>IF('KWh (Monthly) ENTRY LI'!M$5=0,0,L53+'KWh (Monthly) ENTRY LI'!M53)</f>
        <v>0</v>
      </c>
      <c r="N53" s="48">
        <f>IF('KWh (Monthly) ENTRY LI'!N$5=0,0,M53+'KWh (Monthly) ENTRY LI'!N53)</f>
        <v>0</v>
      </c>
      <c r="O53" s="48">
        <f>IF('KWh (Monthly) ENTRY LI'!O$5=0,0,N53+'KWh (Monthly) ENTRY LI'!O53)</f>
        <v>0</v>
      </c>
      <c r="P53" s="48">
        <f>IF('KWh (Monthly) ENTRY LI'!P$5=0,0,O53+'KWh (Monthly) ENTRY LI'!P53)</f>
        <v>0</v>
      </c>
      <c r="Q53" s="48">
        <f>IF('KWh (Monthly) ENTRY LI'!Q$5=0,0,P53+'KWh (Monthly) ENTRY LI'!Q53)</f>
        <v>0</v>
      </c>
      <c r="R53" s="48">
        <f>IF('KWh (Monthly) ENTRY LI'!R$5=0,0,Q53+'KWh (Monthly) ENTRY LI'!R53)</f>
        <v>0</v>
      </c>
      <c r="S53" s="48">
        <f>IF('KWh (Monthly) ENTRY LI'!S$5=0,0,R53+'KWh (Monthly) ENTRY LI'!S53)</f>
        <v>0</v>
      </c>
      <c r="T53" s="48">
        <f>IF('KWh (Monthly) ENTRY LI'!T$5=0,0,S53+'KWh (Monthly) ENTRY LI'!T53)</f>
        <v>0</v>
      </c>
      <c r="U53" s="48">
        <f>IF('KWh (Monthly) ENTRY LI'!U$5=0,0,T53+'KWh (Monthly) ENTRY LI'!U53)</f>
        <v>0</v>
      </c>
      <c r="V53" s="48">
        <f>IF('KWh (Monthly) ENTRY LI'!V$5=0,0,U53+'KWh (Monthly) ENTRY LI'!V53)</f>
        <v>0</v>
      </c>
      <c r="W53" s="48">
        <f>IF('KWh (Monthly) ENTRY LI'!W$5=0,0,V53+'KWh (Monthly) ENTRY LI'!W53)</f>
        <v>0</v>
      </c>
      <c r="X53" s="48">
        <f>IF('KWh (Monthly) ENTRY LI'!X$5=0,0,W53+'KWh (Monthly) ENTRY LI'!X53)</f>
        <v>0</v>
      </c>
      <c r="Y53" s="48">
        <f>IF('KWh (Monthly) ENTRY LI'!Y$5=0,0,X53+'KWh (Monthly) ENTRY LI'!Y53)</f>
        <v>0</v>
      </c>
      <c r="Z53" s="48">
        <f>IF('KWh (Monthly) ENTRY LI'!Z$5=0,0,Y53+'KWh (Monthly) ENTRY LI'!Z53)</f>
        <v>0</v>
      </c>
      <c r="AA53" s="48">
        <f>IF('KWh (Monthly) ENTRY LI'!AA$5=0,0,Z53+'KWh (Monthly) ENTRY LI'!AA53)</f>
        <v>0</v>
      </c>
      <c r="AB53" s="48">
        <f>IF('KWh (Monthly) ENTRY LI'!AB$5=0,0,AA53+'KWh (Monthly) ENTRY LI'!AB53)</f>
        <v>0</v>
      </c>
      <c r="AC53" s="48">
        <f>IF('KWh (Monthly) ENTRY LI'!AC$5=0,0,AB53+'KWh (Monthly) ENTRY LI'!AC53)</f>
        <v>0</v>
      </c>
      <c r="AD53" s="48">
        <f>IF('KWh (Monthly) ENTRY LI'!AD$5=0,0,AC53+'KWh (Monthly) ENTRY LI'!AD53)</f>
        <v>0</v>
      </c>
      <c r="AE53" s="48">
        <f>IF('KWh (Monthly) ENTRY LI'!AE$5=0,0,AD53+'KWh (Monthly) ENTRY LI'!AE53)</f>
        <v>0</v>
      </c>
      <c r="AF53" s="48">
        <f>IF('KWh (Monthly) ENTRY LI'!AF$5=0,0,AE53+'KWh (Monthly) ENTRY LI'!AF53)</f>
        <v>0</v>
      </c>
      <c r="AG53" s="48">
        <f>IF('KWh (Monthly) ENTRY LI'!AG$5=0,0,AF53+'KWh (Monthly) ENTRY LI'!AG53)</f>
        <v>0</v>
      </c>
      <c r="AH53" s="48">
        <f>IF('KWh (Monthly) ENTRY LI'!AH$5=0,0,AG53+'KWh (Monthly) ENTRY LI'!AH53)</f>
        <v>0</v>
      </c>
      <c r="AI53" s="48">
        <f>IF('KWh (Monthly) ENTRY LI'!AI$5=0,0,AH53+'KWh (Monthly) ENTRY LI'!AI53)</f>
        <v>0</v>
      </c>
      <c r="AJ53" s="48">
        <f>IF('KWh (Monthly) ENTRY LI'!AJ$5=0,0,AI53+'KWh (Monthly) ENTRY LI'!AJ53)</f>
        <v>0</v>
      </c>
      <c r="AK53" s="48">
        <f>IF('KWh (Monthly) ENTRY LI'!AK$5=0,0,AJ53+'KWh (Monthly) ENTRY LI'!AK53)</f>
        <v>0</v>
      </c>
      <c r="AL53" s="48">
        <f>IF('KWh (Monthly) ENTRY LI'!AL$5=0,0,AK53+'KWh (Monthly) ENTRY LI'!AL53)</f>
        <v>0</v>
      </c>
      <c r="AM53" s="105">
        <f>IF('KWh (Monthly) ENTRY LI'!AM$5=0,0,AL53+'KWh (Monthly) ENTRY LI'!AM53)</f>
        <v>0</v>
      </c>
      <c r="AN53" s="105">
        <f>IF('KWh (Monthly) ENTRY LI'!AN$5=0,0,AM53+'KWh (Monthly) ENTRY LI'!AN53)</f>
        <v>86532.722297280037</v>
      </c>
      <c r="AO53" s="105">
        <f>IF('KWh (Monthly) ENTRY LI'!AO$5=0,0,AN53+'KWh (Monthly) ENTRY LI'!AO53)</f>
        <v>86533.722297280037</v>
      </c>
      <c r="AP53" s="105">
        <f>IF('KWh (Monthly) ENTRY LI'!AP$5=0,0,AO53+'KWh (Monthly) ENTRY LI'!AP53)</f>
        <v>86534.722297280037</v>
      </c>
      <c r="AQ53" s="105">
        <f>IF('KWh (Monthly) ENTRY LI'!AQ$5=0,0,AP53+'KWh (Monthly) ENTRY LI'!AQ53)</f>
        <v>86535.722297280037</v>
      </c>
      <c r="AR53" s="105">
        <f>IF('KWh (Monthly) ENTRY LI'!AR$5=0,0,AQ53+'KWh (Monthly) ENTRY LI'!AR53)</f>
        <v>86536.722297280037</v>
      </c>
      <c r="AS53" s="105">
        <f>IF('KWh (Monthly) ENTRY LI'!AS$5=0,0,AR53+'KWh (Monthly) ENTRY LI'!AS53)</f>
        <v>86537.722297280037</v>
      </c>
      <c r="AT53" s="105">
        <f>IF('KWh (Monthly) ENTRY LI'!AT$5=0,0,AS53+'KWh (Monthly) ENTRY LI'!AT53)</f>
        <v>86538.722297280037</v>
      </c>
      <c r="AU53" s="105">
        <f>IF('KWh (Monthly) ENTRY LI'!AU$5=0,0,AT53+'KWh (Monthly) ENTRY LI'!AU53)</f>
        <v>86539.722297280037</v>
      </c>
      <c r="AV53" s="105">
        <f>IF('KWh (Monthly) ENTRY LI'!AV$5=0,0,AU53+'KWh (Monthly) ENTRY LI'!AV53)</f>
        <v>86540.722297280037</v>
      </c>
      <c r="AW53" s="105">
        <f>IF('KWh (Monthly) ENTRY LI'!AW$5=0,0,AV53+'KWh (Monthly) ENTRY LI'!AW53)</f>
        <v>86541.722297280037</v>
      </c>
      <c r="AX53" s="105">
        <f>IF('KWh (Monthly) ENTRY LI'!AX$5=0,0,AW53+'KWh (Monthly) ENTRY LI'!AX53)</f>
        <v>86542.722297280037</v>
      </c>
      <c r="AY53" s="105">
        <f>IF('KWh (Monthly) ENTRY LI'!AY$5=0,0,AX53+'KWh (Monthly) ENTRY LI'!AY53)</f>
        <v>86543.722297280037</v>
      </c>
      <c r="AZ53" s="105">
        <f>IF('KWh (Monthly) ENTRY LI'!AZ$5=0,0,AY53+'KWh (Monthly) ENTRY LI'!AZ53)</f>
        <v>86544.722297280037</v>
      </c>
      <c r="BA53" s="105">
        <f>IF('KWh (Monthly) ENTRY LI'!BA$5=0,0,AZ53+'KWh (Monthly) ENTRY LI'!BA53)</f>
        <v>86545.722297280037</v>
      </c>
      <c r="BB53" s="105">
        <f>IF('KWh (Monthly) ENTRY LI'!BB$5=0,0,BA53+'KWh (Monthly) ENTRY LI'!BB53)</f>
        <v>86546.722297280037</v>
      </c>
      <c r="BC53" s="105">
        <f>IF('KWh (Monthly) ENTRY LI'!BC$5=0,0,BB53+'KWh (Monthly) ENTRY LI'!BC53)</f>
        <v>86547.722297280037</v>
      </c>
      <c r="BD53" s="105">
        <f>IF('KWh (Monthly) ENTRY LI'!BD$5=0,0,BC53+'KWh (Monthly) ENTRY LI'!BD53)</f>
        <v>0</v>
      </c>
      <c r="BE53" s="105">
        <f>IF('KWh (Monthly) ENTRY LI'!BE$5=0,0,BD53+'KWh (Monthly) ENTRY LI'!BE53)</f>
        <v>0</v>
      </c>
      <c r="BF53" s="105">
        <f>IF('KWh (Monthly) ENTRY LI'!BF$5=0,0,BE53+'KWh (Monthly) ENTRY LI'!BF53)</f>
        <v>0</v>
      </c>
      <c r="BG53" s="105">
        <f>IF('KWh (Monthly) ENTRY LI'!BG$5=0,0,BF53+'KWh (Monthly) ENTRY LI'!BG53)</f>
        <v>0</v>
      </c>
      <c r="BH53" s="105">
        <f>IF('KWh (Monthly) ENTRY LI'!BH$5=0,0,BG53+'KWh (Monthly) ENTRY LI'!BH53)</f>
        <v>0</v>
      </c>
      <c r="BI53" s="105">
        <f>IF('KWh (Monthly) ENTRY LI'!BI$5=0,0,BH53+'KWh (Monthly) ENTRY LI'!BI53)</f>
        <v>0</v>
      </c>
      <c r="BJ53" s="105">
        <f>IF('KWh (Monthly) ENTRY LI'!BJ$5=0,0,BI53+'KWh (Monthly) ENTRY LI'!BJ53)</f>
        <v>0</v>
      </c>
      <c r="BK53" s="105">
        <f>IF('KWh (Monthly) ENTRY LI'!BK$5=0,0,BJ53+'KWh (Monthly) ENTRY LI'!BK53)</f>
        <v>0</v>
      </c>
      <c r="BL53" s="105">
        <f>IF('KWh (Monthly) ENTRY LI'!BL$5=0,0,BK53+'KWh (Monthly) ENTRY LI'!BL53)</f>
        <v>0</v>
      </c>
      <c r="BM53" s="105">
        <f>IF('KWh (Monthly) ENTRY LI'!BM$5=0,0,BL53+'KWh (Monthly) ENTRY LI'!BM53)</f>
        <v>0</v>
      </c>
      <c r="BN53" s="105">
        <f>IF('KWh (Monthly) ENTRY LI'!BN$5=0,0,BM53+'KWh (Monthly) ENTRY LI'!BN53)</f>
        <v>0</v>
      </c>
      <c r="BO53" s="105">
        <f>IF('KWh (Monthly) ENTRY LI'!BO$5=0,0,BN53+'KWh (Monthly) ENTRY LI'!BO53)</f>
        <v>0</v>
      </c>
      <c r="BP53" s="105">
        <f>IF('KWh (Monthly) ENTRY LI'!BP$5=0,0,BO53+'KWh (Monthly) ENTRY LI'!BP53)</f>
        <v>0</v>
      </c>
      <c r="BQ53" s="105">
        <f>IF('KWh (Monthly) ENTRY LI'!BQ$5=0,0,BP53+'KWh (Monthly) ENTRY LI'!BQ53)</f>
        <v>0</v>
      </c>
      <c r="BR53" s="105">
        <f>IF('KWh (Monthly) ENTRY LI'!BR$5=0,0,BQ53+'KWh (Monthly) ENTRY LI'!BR53)</f>
        <v>0</v>
      </c>
      <c r="BS53" s="105">
        <f>IF('KWh (Monthly) ENTRY LI'!BS$5=0,0,BR53+'KWh (Monthly) ENTRY LI'!BS53)</f>
        <v>0</v>
      </c>
      <c r="BT53" s="105">
        <f>IF('KWh (Monthly) ENTRY LI'!BT$5=0,0,BS53+'KWh (Monthly) ENTRY LI'!BT53)</f>
        <v>0</v>
      </c>
      <c r="BU53" s="105">
        <f>IF('KWh (Monthly) ENTRY LI'!BU$5=0,0,BT53+'KWh (Monthly) ENTRY LI'!BU53)</f>
        <v>0</v>
      </c>
      <c r="BV53" s="105">
        <f>IF('KWh (Monthly) ENTRY LI'!BV$5=0,0,BU53+'KWh (Monthly) ENTRY LI'!BV53)</f>
        <v>0</v>
      </c>
      <c r="BW53" s="105">
        <f>IF('KWh (Monthly) ENTRY LI'!BW$5=0,0,BV53+'KWh (Monthly) ENTRY LI'!BW53)</f>
        <v>0</v>
      </c>
      <c r="BX53" s="105">
        <f>IF('KWh (Monthly) ENTRY LI'!BX$5=0,0,BW53+'KWh (Monthly) ENTRY LI'!BX53)</f>
        <v>0</v>
      </c>
      <c r="BY53" s="105">
        <f>IF('KWh (Monthly) ENTRY LI'!BY$5=0,0,BX53+'KWh (Monthly) ENTRY LI'!BY53)</f>
        <v>0</v>
      </c>
      <c r="BZ53" s="105">
        <f>IF('KWh (Monthly) ENTRY LI'!BZ$5=0,0,BY53+'KWh (Monthly) ENTRY LI'!BZ53)</f>
        <v>0</v>
      </c>
      <c r="CA53" s="105">
        <f>IF('KWh (Monthly) ENTRY LI'!CA$5=0,0,BZ53+'KWh (Monthly) ENTRY LI'!CA53)</f>
        <v>0</v>
      </c>
      <c r="CB53" s="105">
        <f>IF('KWh (Monthly) ENTRY LI'!CB$5=0,0,CA53+'KWh (Monthly) ENTRY LI'!CB53)</f>
        <v>0</v>
      </c>
      <c r="CC53" s="105">
        <f>IF('KWh (Monthly) ENTRY LI'!CC$5=0,0,CB53+'KWh (Monthly) ENTRY LI'!CC53)</f>
        <v>0</v>
      </c>
      <c r="CD53" s="105">
        <f>IF('KWh (Monthly) ENTRY LI'!CD$5=0,0,CC53+'KWh (Monthly) ENTRY LI'!CD53)</f>
        <v>0</v>
      </c>
      <c r="CE53" s="105">
        <f>IF('KWh (Monthly) ENTRY LI'!CE$5=0,0,CD53+'KWh (Monthly) ENTRY LI'!CE53)</f>
        <v>0</v>
      </c>
      <c r="CF53" s="105">
        <f>IF('KWh (Monthly) ENTRY LI'!CF$5=0,0,CE53+'KWh (Monthly) ENTRY LI'!CF53)</f>
        <v>0</v>
      </c>
      <c r="CG53" s="105">
        <f>IF('KWh (Monthly) ENTRY LI'!CG$5=0,0,CF53+'KWh (Monthly) ENTRY LI'!CG53)</f>
        <v>0</v>
      </c>
      <c r="CH53" s="105">
        <f>IF('KWh (Monthly) ENTRY LI'!CH$5=0,0,CG53+'KWh (Monthly) ENTRY LI'!CH53)</f>
        <v>0</v>
      </c>
      <c r="CI53" s="105">
        <f>IF('KWh (Monthly) ENTRY LI'!CI$5=0,0,CH53+'KWh (Monthly) ENTRY LI'!CI53)</f>
        <v>0</v>
      </c>
      <c r="CJ53" s="105">
        <f>IF('KWh (Monthly) ENTRY LI'!CJ$5=0,0,CI53+'KWh (Monthly) ENTRY LI'!CJ53)</f>
        <v>0</v>
      </c>
    </row>
    <row r="54" spans="1:88" x14ac:dyDescent="0.25">
      <c r="A54" s="209"/>
      <c r="B54" s="45" t="s">
        <v>11</v>
      </c>
      <c r="C54" s="48">
        <f>IF('KWh (Monthly) ENTRY LI'!C$5=0,0,'KWh (Monthly) ENTRY LI'!C54)</f>
        <v>0</v>
      </c>
      <c r="D54" s="48">
        <f>IF('KWh (Monthly) ENTRY LI'!D$5=0,0,C54+'KWh (Monthly) ENTRY LI'!D54)</f>
        <v>0</v>
      </c>
      <c r="E54" s="48">
        <f>IF('KWh (Monthly) ENTRY LI'!E$5=0,0,D54+'KWh (Monthly) ENTRY LI'!E54)</f>
        <v>0</v>
      </c>
      <c r="F54" s="48">
        <f>IF('KWh (Monthly) ENTRY LI'!F$5=0,0,E54+'KWh (Monthly) ENTRY LI'!F54)</f>
        <v>0</v>
      </c>
      <c r="G54" s="48">
        <f>IF('KWh (Monthly) ENTRY LI'!G$5=0,0,F54+'KWh (Monthly) ENTRY LI'!G54)</f>
        <v>0</v>
      </c>
      <c r="H54" s="48">
        <f>IF('KWh (Monthly) ENTRY LI'!H$5=0,0,G54+'KWh (Monthly) ENTRY LI'!H54)</f>
        <v>0</v>
      </c>
      <c r="I54" s="48">
        <f>IF('KWh (Monthly) ENTRY LI'!I$5=0,0,H54+'KWh (Monthly) ENTRY LI'!I54)</f>
        <v>0</v>
      </c>
      <c r="J54" s="48">
        <f>IF('KWh (Monthly) ENTRY LI'!J$5=0,0,I54+'KWh (Monthly) ENTRY LI'!J54)</f>
        <v>0</v>
      </c>
      <c r="K54" s="48">
        <f>IF('KWh (Monthly) ENTRY LI'!K$5=0,0,J54+'KWh (Monthly) ENTRY LI'!K54)</f>
        <v>0</v>
      </c>
      <c r="L54" s="48">
        <f>IF('KWh (Monthly) ENTRY LI'!L$5=0,0,K54+'KWh (Monthly) ENTRY LI'!L54)</f>
        <v>0</v>
      </c>
      <c r="M54" s="48">
        <f>IF('KWh (Monthly) ENTRY LI'!M$5=0,0,L54+'KWh (Monthly) ENTRY LI'!M54)</f>
        <v>0</v>
      </c>
      <c r="N54" s="48">
        <f>IF('KWh (Monthly) ENTRY LI'!N$5=0,0,M54+'KWh (Monthly) ENTRY LI'!N54)</f>
        <v>0</v>
      </c>
      <c r="O54" s="48">
        <f>IF('KWh (Monthly) ENTRY LI'!O$5=0,0,N54+'KWh (Monthly) ENTRY LI'!O54)</f>
        <v>0</v>
      </c>
      <c r="P54" s="48">
        <f>IF('KWh (Monthly) ENTRY LI'!P$5=0,0,O54+'KWh (Monthly) ENTRY LI'!P54)</f>
        <v>0</v>
      </c>
      <c r="Q54" s="48">
        <f>IF('KWh (Monthly) ENTRY LI'!Q$5=0,0,P54+'KWh (Monthly) ENTRY LI'!Q54)</f>
        <v>0</v>
      </c>
      <c r="R54" s="48">
        <f>IF('KWh (Monthly) ENTRY LI'!R$5=0,0,Q54+'KWh (Monthly) ENTRY LI'!R54)</f>
        <v>0</v>
      </c>
      <c r="S54" s="48">
        <f>IF('KWh (Monthly) ENTRY LI'!S$5=0,0,R54+'KWh (Monthly) ENTRY LI'!S54)</f>
        <v>0</v>
      </c>
      <c r="T54" s="48">
        <f>IF('KWh (Monthly) ENTRY LI'!T$5=0,0,S54+'KWh (Monthly) ENTRY LI'!T54)</f>
        <v>0</v>
      </c>
      <c r="U54" s="48">
        <f>IF('KWh (Monthly) ENTRY LI'!U$5=0,0,T54+'KWh (Monthly) ENTRY LI'!U54)</f>
        <v>0</v>
      </c>
      <c r="V54" s="48">
        <f>IF('KWh (Monthly) ENTRY LI'!V$5=0,0,U54+'KWh (Monthly) ENTRY LI'!V54)</f>
        <v>0</v>
      </c>
      <c r="W54" s="48">
        <f>IF('KWh (Monthly) ENTRY LI'!W$5=0,0,V54+'KWh (Monthly) ENTRY LI'!W54)</f>
        <v>0</v>
      </c>
      <c r="X54" s="48">
        <f>IF('KWh (Monthly) ENTRY LI'!X$5=0,0,W54+'KWh (Monthly) ENTRY LI'!X54)</f>
        <v>0</v>
      </c>
      <c r="Y54" s="48">
        <f>IF('KWh (Monthly) ENTRY LI'!Y$5=0,0,X54+'KWh (Monthly) ENTRY LI'!Y54)</f>
        <v>12499.69070631935</v>
      </c>
      <c r="Z54" s="48">
        <f>IF('KWh (Monthly) ENTRY LI'!Z$5=0,0,Y54+'KWh (Monthly) ENTRY LI'!Z54)</f>
        <v>81340.588926671422</v>
      </c>
      <c r="AA54" s="48">
        <f>IF('KWh (Monthly) ENTRY LI'!AA$5=0,0,Z54+'KWh (Monthly) ENTRY LI'!AA54)</f>
        <v>89796.410608715436</v>
      </c>
      <c r="AB54" s="48">
        <f>IF('KWh (Monthly) ENTRY LI'!AB$5=0,0,AA54+'KWh (Monthly) ENTRY LI'!AB54)</f>
        <v>158966.75744565116</v>
      </c>
      <c r="AC54" s="48">
        <f>IF('KWh (Monthly) ENTRY LI'!AC$5=0,0,AB54+'KWh (Monthly) ENTRY LI'!AC54)</f>
        <v>158966.75744565116</v>
      </c>
      <c r="AD54" s="48">
        <f>IF('KWh (Monthly) ENTRY LI'!AD$5=0,0,AC54+'KWh (Monthly) ENTRY LI'!AD54)</f>
        <v>158966.75744565116</v>
      </c>
      <c r="AE54" s="48">
        <f>IF('KWh (Monthly) ENTRY LI'!AE$5=0,0,AD54+'KWh (Monthly) ENTRY LI'!AE54)</f>
        <v>158966.75744565116</v>
      </c>
      <c r="AF54" s="48">
        <f>IF('KWh (Monthly) ENTRY LI'!AF$5=0,0,AE54+'KWh (Monthly) ENTRY LI'!AF54)</f>
        <v>158966.75744565116</v>
      </c>
      <c r="AG54" s="48">
        <f>IF('KWh (Monthly) ENTRY LI'!AG$5=0,0,AF54+'KWh (Monthly) ENTRY LI'!AG54)</f>
        <v>158966.75744565116</v>
      </c>
      <c r="AH54" s="48">
        <f>IF('KWh (Monthly) ENTRY LI'!AH$5=0,0,AG54+'KWh (Monthly) ENTRY LI'!AH54)</f>
        <v>199928.75077008692</v>
      </c>
      <c r="AI54" s="48">
        <f>IF('KWh (Monthly) ENTRY LI'!AI$5=0,0,AH54+'KWh (Monthly) ENTRY LI'!AI54)</f>
        <v>201647.29441894035</v>
      </c>
      <c r="AJ54" s="48">
        <f>IF('KWh (Monthly) ENTRY LI'!AJ$5=0,0,AI54+'KWh (Monthly) ENTRY LI'!AJ54)</f>
        <v>201647.29441894035</v>
      </c>
      <c r="AK54" s="48">
        <f>IF('KWh (Monthly) ENTRY LI'!AK$5=0,0,AJ54+'KWh (Monthly) ENTRY LI'!AK54)</f>
        <v>201647.29441894035</v>
      </c>
      <c r="AL54" s="48">
        <f>IF('KWh (Monthly) ENTRY LI'!AL$5=0,0,AK54+'KWh (Monthly) ENTRY LI'!AL54)</f>
        <v>201647.29441894035</v>
      </c>
      <c r="AM54" s="105">
        <f>IF('KWh (Monthly) ENTRY LI'!AM$5=0,0,AL54+'KWh (Monthly) ENTRY LI'!AM54)</f>
        <v>201647.29441894035</v>
      </c>
      <c r="AN54" s="105">
        <f>IF('KWh (Monthly) ENTRY LI'!AN$5=0,0,AM54+'KWh (Monthly) ENTRY LI'!AN54)</f>
        <v>228497.01166220327</v>
      </c>
      <c r="AO54" s="105">
        <f>IF('KWh (Monthly) ENTRY LI'!AO$5=0,0,AN54+'KWh (Monthly) ENTRY LI'!AO54)</f>
        <v>228497.01166220327</v>
      </c>
      <c r="AP54" s="105">
        <f>IF('KWh (Monthly) ENTRY LI'!AP$5=0,0,AO54+'KWh (Monthly) ENTRY LI'!AP54)</f>
        <v>228497.01166220327</v>
      </c>
      <c r="AQ54" s="105">
        <f>IF('KWh (Monthly) ENTRY LI'!AQ$5=0,0,AP54+'KWh (Monthly) ENTRY LI'!AQ54)</f>
        <v>228497.01166220327</v>
      </c>
      <c r="AR54" s="105">
        <f>IF('KWh (Monthly) ENTRY LI'!AR$5=0,0,AQ54+'KWh (Monthly) ENTRY LI'!AR54)</f>
        <v>228497.01166220327</v>
      </c>
      <c r="AS54" s="105">
        <f>IF('KWh (Monthly) ENTRY LI'!AS$5=0,0,AR54+'KWh (Monthly) ENTRY LI'!AS54)</f>
        <v>228497.01166220327</v>
      </c>
      <c r="AT54" s="105">
        <f>IF('KWh (Monthly) ENTRY LI'!AT$5=0,0,AS54+'KWh (Monthly) ENTRY LI'!AT54)</f>
        <v>228497.01166220327</v>
      </c>
      <c r="AU54" s="105">
        <f>IF('KWh (Monthly) ENTRY LI'!AU$5=0,0,AT54+'KWh (Monthly) ENTRY LI'!AU54)</f>
        <v>228497.01166220327</v>
      </c>
      <c r="AV54" s="105">
        <f>IF('KWh (Monthly) ENTRY LI'!AV$5=0,0,AU54+'KWh (Monthly) ENTRY LI'!AV54)</f>
        <v>228497.01166220327</v>
      </c>
      <c r="AW54" s="105">
        <f>IF('KWh (Monthly) ENTRY LI'!AW$5=0,0,AV54+'KWh (Monthly) ENTRY LI'!AW54)</f>
        <v>228497.01166220327</v>
      </c>
      <c r="AX54" s="105">
        <f>IF('KWh (Monthly) ENTRY LI'!AX$5=0,0,AW54+'KWh (Monthly) ENTRY LI'!AX54)</f>
        <v>228497.01166220327</v>
      </c>
      <c r="AY54" s="105">
        <f>IF('KWh (Monthly) ENTRY LI'!AY$5=0,0,AX54+'KWh (Monthly) ENTRY LI'!AY54)</f>
        <v>228497.01166220327</v>
      </c>
      <c r="AZ54" s="105">
        <f>IF('KWh (Monthly) ENTRY LI'!AZ$5=0,0,AY54+'KWh (Monthly) ENTRY LI'!AZ54)</f>
        <v>228497.01166220327</v>
      </c>
      <c r="BA54" s="105">
        <f>IF('KWh (Monthly) ENTRY LI'!BA$5=0,0,AZ54+'KWh (Monthly) ENTRY LI'!BA54)</f>
        <v>228497.01166220327</v>
      </c>
      <c r="BB54" s="105">
        <f>IF('KWh (Monthly) ENTRY LI'!BB$5=0,0,BA54+'KWh (Monthly) ENTRY LI'!BB54)</f>
        <v>228497.01166220327</v>
      </c>
      <c r="BC54" s="105">
        <f>IF('KWh (Monthly) ENTRY LI'!BC$5=0,0,BB54+'KWh (Monthly) ENTRY LI'!BC54)</f>
        <v>228497.01166220327</v>
      </c>
      <c r="BD54" s="105">
        <f>IF('KWh (Monthly) ENTRY LI'!BD$5=0,0,BC54+'KWh (Monthly) ENTRY LI'!BD54)</f>
        <v>0</v>
      </c>
      <c r="BE54" s="105">
        <f>IF('KWh (Monthly) ENTRY LI'!BE$5=0,0,BD54+'KWh (Monthly) ENTRY LI'!BE54)</f>
        <v>0</v>
      </c>
      <c r="BF54" s="105">
        <f>IF('KWh (Monthly) ENTRY LI'!BF$5=0,0,BE54+'KWh (Monthly) ENTRY LI'!BF54)</f>
        <v>0</v>
      </c>
      <c r="BG54" s="105">
        <f>IF('KWh (Monthly) ENTRY LI'!BG$5=0,0,BF54+'KWh (Monthly) ENTRY LI'!BG54)</f>
        <v>0</v>
      </c>
      <c r="BH54" s="105">
        <f>IF('KWh (Monthly) ENTRY LI'!BH$5=0,0,BG54+'KWh (Monthly) ENTRY LI'!BH54)</f>
        <v>0</v>
      </c>
      <c r="BI54" s="105">
        <f>IF('KWh (Monthly) ENTRY LI'!BI$5=0,0,BH54+'KWh (Monthly) ENTRY LI'!BI54)</f>
        <v>0</v>
      </c>
      <c r="BJ54" s="105">
        <f>IF('KWh (Monthly) ENTRY LI'!BJ$5=0,0,BI54+'KWh (Monthly) ENTRY LI'!BJ54)</f>
        <v>0</v>
      </c>
      <c r="BK54" s="105">
        <f>IF('KWh (Monthly) ENTRY LI'!BK$5=0,0,BJ54+'KWh (Monthly) ENTRY LI'!BK54)</f>
        <v>0</v>
      </c>
      <c r="BL54" s="105">
        <f>IF('KWh (Monthly) ENTRY LI'!BL$5=0,0,BK54+'KWh (Monthly) ENTRY LI'!BL54)</f>
        <v>0</v>
      </c>
      <c r="BM54" s="105">
        <f>IF('KWh (Monthly) ENTRY LI'!BM$5=0,0,BL54+'KWh (Monthly) ENTRY LI'!BM54)</f>
        <v>0</v>
      </c>
      <c r="BN54" s="105">
        <f>IF('KWh (Monthly) ENTRY LI'!BN$5=0,0,BM54+'KWh (Monthly) ENTRY LI'!BN54)</f>
        <v>0</v>
      </c>
      <c r="BO54" s="105">
        <f>IF('KWh (Monthly) ENTRY LI'!BO$5=0,0,BN54+'KWh (Monthly) ENTRY LI'!BO54)</f>
        <v>0</v>
      </c>
      <c r="BP54" s="105">
        <f>IF('KWh (Monthly) ENTRY LI'!BP$5=0,0,BO54+'KWh (Monthly) ENTRY LI'!BP54)</f>
        <v>0</v>
      </c>
      <c r="BQ54" s="105">
        <f>IF('KWh (Monthly) ENTRY LI'!BQ$5=0,0,BP54+'KWh (Monthly) ENTRY LI'!BQ54)</f>
        <v>0</v>
      </c>
      <c r="BR54" s="105">
        <f>IF('KWh (Monthly) ENTRY LI'!BR$5=0,0,BQ54+'KWh (Monthly) ENTRY LI'!BR54)</f>
        <v>0</v>
      </c>
      <c r="BS54" s="105">
        <f>IF('KWh (Monthly) ENTRY LI'!BS$5=0,0,BR54+'KWh (Monthly) ENTRY LI'!BS54)</f>
        <v>0</v>
      </c>
      <c r="BT54" s="105">
        <f>IF('KWh (Monthly) ENTRY LI'!BT$5=0,0,BS54+'KWh (Monthly) ENTRY LI'!BT54)</f>
        <v>0</v>
      </c>
      <c r="BU54" s="105">
        <f>IF('KWh (Monthly) ENTRY LI'!BU$5=0,0,BT54+'KWh (Monthly) ENTRY LI'!BU54)</f>
        <v>0</v>
      </c>
      <c r="BV54" s="105">
        <f>IF('KWh (Monthly) ENTRY LI'!BV$5=0,0,BU54+'KWh (Monthly) ENTRY LI'!BV54)</f>
        <v>0</v>
      </c>
      <c r="BW54" s="105">
        <f>IF('KWh (Monthly) ENTRY LI'!BW$5=0,0,BV54+'KWh (Monthly) ENTRY LI'!BW54)</f>
        <v>0</v>
      </c>
      <c r="BX54" s="105">
        <f>IF('KWh (Monthly) ENTRY LI'!BX$5=0,0,BW54+'KWh (Monthly) ENTRY LI'!BX54)</f>
        <v>0</v>
      </c>
      <c r="BY54" s="105">
        <f>IF('KWh (Monthly) ENTRY LI'!BY$5=0,0,BX54+'KWh (Monthly) ENTRY LI'!BY54)</f>
        <v>0</v>
      </c>
      <c r="BZ54" s="105">
        <f>IF('KWh (Monthly) ENTRY LI'!BZ$5=0,0,BY54+'KWh (Monthly) ENTRY LI'!BZ54)</f>
        <v>0</v>
      </c>
      <c r="CA54" s="105">
        <f>IF('KWh (Monthly) ENTRY LI'!CA$5=0,0,BZ54+'KWh (Monthly) ENTRY LI'!CA54)</f>
        <v>0</v>
      </c>
      <c r="CB54" s="105">
        <f>IF('KWh (Monthly) ENTRY LI'!CB$5=0,0,CA54+'KWh (Monthly) ENTRY LI'!CB54)</f>
        <v>0</v>
      </c>
      <c r="CC54" s="105">
        <f>IF('KWh (Monthly) ENTRY LI'!CC$5=0,0,CB54+'KWh (Monthly) ENTRY LI'!CC54)</f>
        <v>0</v>
      </c>
      <c r="CD54" s="105">
        <f>IF('KWh (Monthly) ENTRY LI'!CD$5=0,0,CC54+'KWh (Monthly) ENTRY LI'!CD54)</f>
        <v>0</v>
      </c>
      <c r="CE54" s="105">
        <f>IF('KWh (Monthly) ENTRY LI'!CE$5=0,0,CD54+'KWh (Monthly) ENTRY LI'!CE54)</f>
        <v>0</v>
      </c>
      <c r="CF54" s="105">
        <f>IF('KWh (Monthly) ENTRY LI'!CF$5=0,0,CE54+'KWh (Monthly) ENTRY LI'!CF54)</f>
        <v>0</v>
      </c>
      <c r="CG54" s="105">
        <f>IF('KWh (Monthly) ENTRY LI'!CG$5=0,0,CF54+'KWh (Monthly) ENTRY LI'!CG54)</f>
        <v>0</v>
      </c>
      <c r="CH54" s="105">
        <f>IF('KWh (Monthly) ENTRY LI'!CH$5=0,0,CG54+'KWh (Monthly) ENTRY LI'!CH54)</f>
        <v>0</v>
      </c>
      <c r="CI54" s="105">
        <f>IF('KWh (Monthly) ENTRY LI'!CI$5=0,0,CH54+'KWh (Monthly) ENTRY LI'!CI54)</f>
        <v>0</v>
      </c>
      <c r="CJ54" s="105">
        <f>IF('KWh (Monthly) ENTRY LI'!CJ$5=0,0,CI54+'KWh (Monthly) ENTRY LI'!CJ54)</f>
        <v>0</v>
      </c>
    </row>
    <row r="55" spans="1:88" x14ac:dyDescent="0.25">
      <c r="A55" s="209"/>
      <c r="B55" s="45" t="s">
        <v>12</v>
      </c>
      <c r="C55" s="48">
        <f>IF('KWh (Monthly) ENTRY LI'!C$5=0,0,'KWh (Monthly) ENTRY LI'!C55)</f>
        <v>0</v>
      </c>
      <c r="D55" s="48">
        <f>IF('KWh (Monthly) ENTRY LI'!D$5=0,0,C55+'KWh (Monthly) ENTRY LI'!D55)</f>
        <v>0</v>
      </c>
      <c r="E55" s="48">
        <f>IF('KWh (Monthly) ENTRY LI'!E$5=0,0,D55+'KWh (Monthly) ENTRY LI'!E55)</f>
        <v>0</v>
      </c>
      <c r="F55" s="48">
        <f>IF('KWh (Monthly) ENTRY LI'!F$5=0,0,E55+'KWh (Monthly) ENTRY LI'!F55)</f>
        <v>0</v>
      </c>
      <c r="G55" s="48">
        <f>IF('KWh (Monthly) ENTRY LI'!G$5=0,0,F55+'KWh (Monthly) ENTRY LI'!G55)</f>
        <v>0</v>
      </c>
      <c r="H55" s="48">
        <f>IF('KWh (Monthly) ENTRY LI'!H$5=0,0,G55+'KWh (Monthly) ENTRY LI'!H55)</f>
        <v>0</v>
      </c>
      <c r="I55" s="48">
        <f>IF('KWh (Monthly) ENTRY LI'!I$5=0,0,H55+'KWh (Monthly) ENTRY LI'!I55)</f>
        <v>0</v>
      </c>
      <c r="J55" s="48">
        <f>IF('KWh (Monthly) ENTRY LI'!J$5=0,0,I55+'KWh (Monthly) ENTRY LI'!J55)</f>
        <v>0</v>
      </c>
      <c r="K55" s="48">
        <f>IF('KWh (Monthly) ENTRY LI'!K$5=0,0,J55+'KWh (Monthly) ENTRY LI'!K55)</f>
        <v>0</v>
      </c>
      <c r="L55" s="48">
        <f>IF('KWh (Monthly) ENTRY LI'!L$5=0,0,K55+'KWh (Monthly) ENTRY LI'!L55)</f>
        <v>0</v>
      </c>
      <c r="M55" s="48">
        <f>IF('KWh (Monthly) ENTRY LI'!M$5=0,0,L55+'KWh (Monthly) ENTRY LI'!M55)</f>
        <v>0</v>
      </c>
      <c r="N55" s="48">
        <f>IF('KWh (Monthly) ENTRY LI'!N$5=0,0,M55+'KWh (Monthly) ENTRY LI'!N55)</f>
        <v>0</v>
      </c>
      <c r="O55" s="48">
        <f>IF('KWh (Monthly) ENTRY LI'!O$5=0,0,N55+'KWh (Monthly) ENTRY LI'!O55)</f>
        <v>0</v>
      </c>
      <c r="P55" s="48">
        <f>IF('KWh (Monthly) ENTRY LI'!P$5=0,0,O55+'KWh (Monthly) ENTRY LI'!P55)</f>
        <v>0</v>
      </c>
      <c r="Q55" s="48">
        <f>IF('KWh (Monthly) ENTRY LI'!Q$5=0,0,P55+'KWh (Monthly) ENTRY LI'!Q55)</f>
        <v>0</v>
      </c>
      <c r="R55" s="48">
        <f>IF('KWh (Monthly) ENTRY LI'!R$5=0,0,Q55+'KWh (Monthly) ENTRY LI'!R55)</f>
        <v>0</v>
      </c>
      <c r="S55" s="48">
        <f>IF('KWh (Monthly) ENTRY LI'!S$5=0,0,R55+'KWh (Monthly) ENTRY LI'!S55)</f>
        <v>0</v>
      </c>
      <c r="T55" s="48">
        <f>IF('KWh (Monthly) ENTRY LI'!T$5=0,0,S55+'KWh (Monthly) ENTRY LI'!T55)</f>
        <v>0</v>
      </c>
      <c r="U55" s="48">
        <f>IF('KWh (Monthly) ENTRY LI'!U$5=0,0,T55+'KWh (Monthly) ENTRY LI'!U55)</f>
        <v>0</v>
      </c>
      <c r="V55" s="48">
        <f>IF('KWh (Monthly) ENTRY LI'!V$5=0,0,U55+'KWh (Monthly) ENTRY LI'!V55)</f>
        <v>0</v>
      </c>
      <c r="W55" s="48">
        <f>IF('KWh (Monthly) ENTRY LI'!W$5=0,0,V55+'KWh (Monthly) ENTRY LI'!W55)</f>
        <v>0</v>
      </c>
      <c r="X55" s="48">
        <f>IF('KWh (Monthly) ENTRY LI'!X$5=0,0,W55+'KWh (Monthly) ENTRY LI'!X55)</f>
        <v>0</v>
      </c>
      <c r="Y55" s="48">
        <f>IF('KWh (Monthly) ENTRY LI'!Y$5=0,0,X55+'KWh (Monthly) ENTRY LI'!Y55)</f>
        <v>0</v>
      </c>
      <c r="Z55" s="48">
        <f>IF('KWh (Monthly) ENTRY LI'!Z$5=0,0,Y55+'KWh (Monthly) ENTRY LI'!Z55)</f>
        <v>0</v>
      </c>
      <c r="AA55" s="48">
        <f>IF('KWh (Monthly) ENTRY LI'!AA$5=0,0,Z55+'KWh (Monthly) ENTRY LI'!AA55)</f>
        <v>0</v>
      </c>
      <c r="AB55" s="48">
        <f>IF('KWh (Monthly) ENTRY LI'!AB$5=0,0,AA55+'KWh (Monthly) ENTRY LI'!AB55)</f>
        <v>0</v>
      </c>
      <c r="AC55" s="48">
        <f>IF('KWh (Monthly) ENTRY LI'!AC$5=0,0,AB55+'KWh (Monthly) ENTRY LI'!AC55)</f>
        <v>0</v>
      </c>
      <c r="AD55" s="48">
        <f>IF('KWh (Monthly) ENTRY LI'!AD$5=0,0,AC55+'KWh (Monthly) ENTRY LI'!AD55)</f>
        <v>0</v>
      </c>
      <c r="AE55" s="48">
        <f>IF('KWh (Monthly) ENTRY LI'!AE$5=0,0,AD55+'KWh (Monthly) ENTRY LI'!AE55)</f>
        <v>0</v>
      </c>
      <c r="AF55" s="48">
        <f>IF('KWh (Monthly) ENTRY LI'!AF$5=0,0,AE55+'KWh (Monthly) ENTRY LI'!AF55)</f>
        <v>0</v>
      </c>
      <c r="AG55" s="48">
        <f>IF('KWh (Monthly) ENTRY LI'!AG$5=0,0,AF55+'KWh (Monthly) ENTRY LI'!AG55)</f>
        <v>0</v>
      </c>
      <c r="AH55" s="48">
        <f>IF('KWh (Monthly) ENTRY LI'!AH$5=0,0,AG55+'KWh (Monthly) ENTRY LI'!AH55)</f>
        <v>0</v>
      </c>
      <c r="AI55" s="48">
        <f>IF('KWh (Monthly) ENTRY LI'!AI$5=0,0,AH55+'KWh (Monthly) ENTRY LI'!AI55)</f>
        <v>0</v>
      </c>
      <c r="AJ55" s="48">
        <f>IF('KWh (Monthly) ENTRY LI'!AJ$5=0,0,AI55+'KWh (Monthly) ENTRY LI'!AJ55)</f>
        <v>0</v>
      </c>
      <c r="AK55" s="48">
        <f>IF('KWh (Monthly) ENTRY LI'!AK$5=0,0,AJ55+'KWh (Monthly) ENTRY LI'!AK55)</f>
        <v>0</v>
      </c>
      <c r="AL55" s="48">
        <f>IF('KWh (Monthly) ENTRY LI'!AL$5=0,0,AK55+'KWh (Monthly) ENTRY LI'!AL55)</f>
        <v>0</v>
      </c>
      <c r="AM55" s="105">
        <f>IF('KWh (Monthly) ENTRY LI'!AM$5=0,0,AL55+'KWh (Monthly) ENTRY LI'!AM55)</f>
        <v>0</v>
      </c>
      <c r="AN55" s="105">
        <f>IF('KWh (Monthly) ENTRY LI'!AN$5=0,0,AM55+'KWh (Monthly) ENTRY LI'!AN55)</f>
        <v>0</v>
      </c>
      <c r="AO55" s="105">
        <f>IF('KWh (Monthly) ENTRY LI'!AO$5=0,0,AN55+'KWh (Monthly) ENTRY LI'!AO55)</f>
        <v>0</v>
      </c>
      <c r="AP55" s="105">
        <f>IF('KWh (Monthly) ENTRY LI'!AP$5=0,0,AO55+'KWh (Monthly) ENTRY LI'!AP55)</f>
        <v>0</v>
      </c>
      <c r="AQ55" s="105">
        <f>IF('KWh (Monthly) ENTRY LI'!AQ$5=0,0,AP55+'KWh (Monthly) ENTRY LI'!AQ55)</f>
        <v>0</v>
      </c>
      <c r="AR55" s="105">
        <f>IF('KWh (Monthly) ENTRY LI'!AR$5=0,0,AQ55+'KWh (Monthly) ENTRY LI'!AR55)</f>
        <v>0</v>
      </c>
      <c r="AS55" s="105">
        <f>IF('KWh (Monthly) ENTRY LI'!AS$5=0,0,AR55+'KWh (Monthly) ENTRY LI'!AS55)</f>
        <v>0</v>
      </c>
      <c r="AT55" s="105">
        <f>IF('KWh (Monthly) ENTRY LI'!AT$5=0,0,AS55+'KWh (Monthly) ENTRY LI'!AT55)</f>
        <v>0</v>
      </c>
      <c r="AU55" s="105">
        <f>IF('KWh (Monthly) ENTRY LI'!AU$5=0,0,AT55+'KWh (Monthly) ENTRY LI'!AU55)</f>
        <v>0</v>
      </c>
      <c r="AV55" s="105">
        <f>IF('KWh (Monthly) ENTRY LI'!AV$5=0,0,AU55+'KWh (Monthly) ENTRY LI'!AV55)</f>
        <v>0</v>
      </c>
      <c r="AW55" s="105">
        <f>IF('KWh (Monthly) ENTRY LI'!AW$5=0,0,AV55+'KWh (Monthly) ENTRY LI'!AW55)</f>
        <v>0</v>
      </c>
      <c r="AX55" s="105">
        <f>IF('KWh (Monthly) ENTRY LI'!AX$5=0,0,AW55+'KWh (Monthly) ENTRY LI'!AX55)</f>
        <v>0</v>
      </c>
      <c r="AY55" s="105">
        <f>IF('KWh (Monthly) ENTRY LI'!AY$5=0,0,AX55+'KWh (Monthly) ENTRY LI'!AY55)</f>
        <v>0</v>
      </c>
      <c r="AZ55" s="105">
        <f>IF('KWh (Monthly) ENTRY LI'!AZ$5=0,0,AY55+'KWh (Monthly) ENTRY LI'!AZ55)</f>
        <v>0</v>
      </c>
      <c r="BA55" s="105">
        <f>IF('KWh (Monthly) ENTRY LI'!BA$5=0,0,AZ55+'KWh (Monthly) ENTRY LI'!BA55)</f>
        <v>0</v>
      </c>
      <c r="BB55" s="105">
        <f>IF('KWh (Monthly) ENTRY LI'!BB$5=0,0,BA55+'KWh (Monthly) ENTRY LI'!BB55)</f>
        <v>0</v>
      </c>
      <c r="BC55" s="105">
        <f>IF('KWh (Monthly) ENTRY LI'!BC$5=0,0,BB55+'KWh (Monthly) ENTRY LI'!BC55)</f>
        <v>0</v>
      </c>
      <c r="BD55" s="105">
        <f>IF('KWh (Monthly) ENTRY LI'!BD$5=0,0,BC55+'KWh (Monthly) ENTRY LI'!BD55)</f>
        <v>0</v>
      </c>
      <c r="BE55" s="105">
        <f>IF('KWh (Monthly) ENTRY LI'!BE$5=0,0,BD55+'KWh (Monthly) ENTRY LI'!BE55)</f>
        <v>0</v>
      </c>
      <c r="BF55" s="105">
        <f>IF('KWh (Monthly) ENTRY LI'!BF$5=0,0,BE55+'KWh (Monthly) ENTRY LI'!BF55)</f>
        <v>0</v>
      </c>
      <c r="BG55" s="105">
        <f>IF('KWh (Monthly) ENTRY LI'!BG$5=0,0,BF55+'KWh (Monthly) ENTRY LI'!BG55)</f>
        <v>0</v>
      </c>
      <c r="BH55" s="105">
        <f>IF('KWh (Monthly) ENTRY LI'!BH$5=0,0,BG55+'KWh (Monthly) ENTRY LI'!BH55)</f>
        <v>0</v>
      </c>
      <c r="BI55" s="105">
        <f>IF('KWh (Monthly) ENTRY LI'!BI$5=0,0,BH55+'KWh (Monthly) ENTRY LI'!BI55)</f>
        <v>0</v>
      </c>
      <c r="BJ55" s="105">
        <f>IF('KWh (Monthly) ENTRY LI'!BJ$5=0,0,BI55+'KWh (Monthly) ENTRY LI'!BJ55)</f>
        <v>0</v>
      </c>
      <c r="BK55" s="105">
        <f>IF('KWh (Monthly) ENTRY LI'!BK$5=0,0,BJ55+'KWh (Monthly) ENTRY LI'!BK55)</f>
        <v>0</v>
      </c>
      <c r="BL55" s="105">
        <f>IF('KWh (Monthly) ENTRY LI'!BL$5=0,0,BK55+'KWh (Monthly) ENTRY LI'!BL55)</f>
        <v>0</v>
      </c>
      <c r="BM55" s="105">
        <f>IF('KWh (Monthly) ENTRY LI'!BM$5=0,0,BL55+'KWh (Monthly) ENTRY LI'!BM55)</f>
        <v>0</v>
      </c>
      <c r="BN55" s="105">
        <f>IF('KWh (Monthly) ENTRY LI'!BN$5=0,0,BM55+'KWh (Monthly) ENTRY LI'!BN55)</f>
        <v>0</v>
      </c>
      <c r="BO55" s="105">
        <f>IF('KWh (Monthly) ENTRY LI'!BO$5=0,0,BN55+'KWh (Monthly) ENTRY LI'!BO55)</f>
        <v>0</v>
      </c>
      <c r="BP55" s="105">
        <f>IF('KWh (Monthly) ENTRY LI'!BP$5=0,0,BO55+'KWh (Monthly) ENTRY LI'!BP55)</f>
        <v>0</v>
      </c>
      <c r="BQ55" s="105">
        <f>IF('KWh (Monthly) ENTRY LI'!BQ$5=0,0,BP55+'KWh (Monthly) ENTRY LI'!BQ55)</f>
        <v>0</v>
      </c>
      <c r="BR55" s="105">
        <f>IF('KWh (Monthly) ENTRY LI'!BR$5=0,0,BQ55+'KWh (Monthly) ENTRY LI'!BR55)</f>
        <v>0</v>
      </c>
      <c r="BS55" s="105">
        <f>IF('KWh (Monthly) ENTRY LI'!BS$5=0,0,BR55+'KWh (Monthly) ENTRY LI'!BS55)</f>
        <v>0</v>
      </c>
      <c r="BT55" s="105">
        <f>IF('KWh (Monthly) ENTRY LI'!BT$5=0,0,BS55+'KWh (Monthly) ENTRY LI'!BT55)</f>
        <v>0</v>
      </c>
      <c r="BU55" s="105">
        <f>IF('KWh (Monthly) ENTRY LI'!BU$5=0,0,BT55+'KWh (Monthly) ENTRY LI'!BU55)</f>
        <v>0</v>
      </c>
      <c r="BV55" s="105">
        <f>IF('KWh (Monthly) ENTRY LI'!BV$5=0,0,BU55+'KWh (Monthly) ENTRY LI'!BV55)</f>
        <v>0</v>
      </c>
      <c r="BW55" s="105">
        <f>IF('KWh (Monthly) ENTRY LI'!BW$5=0,0,BV55+'KWh (Monthly) ENTRY LI'!BW55)</f>
        <v>0</v>
      </c>
      <c r="BX55" s="105">
        <f>IF('KWh (Monthly) ENTRY LI'!BX$5=0,0,BW55+'KWh (Monthly) ENTRY LI'!BX55)</f>
        <v>0</v>
      </c>
      <c r="BY55" s="105">
        <f>IF('KWh (Monthly) ENTRY LI'!BY$5=0,0,BX55+'KWh (Monthly) ENTRY LI'!BY55)</f>
        <v>0</v>
      </c>
      <c r="BZ55" s="105">
        <f>IF('KWh (Monthly) ENTRY LI'!BZ$5=0,0,BY55+'KWh (Monthly) ENTRY LI'!BZ55)</f>
        <v>0</v>
      </c>
      <c r="CA55" s="105">
        <f>IF('KWh (Monthly) ENTRY LI'!CA$5=0,0,BZ55+'KWh (Monthly) ENTRY LI'!CA55)</f>
        <v>0</v>
      </c>
      <c r="CB55" s="105">
        <f>IF('KWh (Monthly) ENTRY LI'!CB$5=0,0,CA55+'KWh (Monthly) ENTRY LI'!CB55)</f>
        <v>0</v>
      </c>
      <c r="CC55" s="105">
        <f>IF('KWh (Monthly) ENTRY LI'!CC$5=0,0,CB55+'KWh (Monthly) ENTRY LI'!CC55)</f>
        <v>0</v>
      </c>
      <c r="CD55" s="105">
        <f>IF('KWh (Monthly) ENTRY LI'!CD$5=0,0,CC55+'KWh (Monthly) ENTRY LI'!CD55)</f>
        <v>0</v>
      </c>
      <c r="CE55" s="105">
        <f>IF('KWh (Monthly) ENTRY LI'!CE$5=0,0,CD55+'KWh (Monthly) ENTRY LI'!CE55)</f>
        <v>0</v>
      </c>
      <c r="CF55" s="105">
        <f>IF('KWh (Monthly) ENTRY LI'!CF$5=0,0,CE55+'KWh (Monthly) ENTRY LI'!CF55)</f>
        <v>0</v>
      </c>
      <c r="CG55" s="105">
        <f>IF('KWh (Monthly) ENTRY LI'!CG$5=0,0,CF55+'KWh (Monthly) ENTRY LI'!CG55)</f>
        <v>0</v>
      </c>
      <c r="CH55" s="105">
        <f>IF('KWh (Monthly) ENTRY LI'!CH$5=0,0,CG55+'KWh (Monthly) ENTRY LI'!CH55)</f>
        <v>0</v>
      </c>
      <c r="CI55" s="105">
        <f>IF('KWh (Monthly) ENTRY LI'!CI$5=0,0,CH55+'KWh (Monthly) ENTRY LI'!CI55)</f>
        <v>0</v>
      </c>
      <c r="CJ55" s="105">
        <f>IF('KWh (Monthly) ENTRY LI'!CJ$5=0,0,CI55+'KWh (Monthly) ENTRY LI'!CJ55)</f>
        <v>0</v>
      </c>
    </row>
    <row r="56" spans="1:88" x14ac:dyDescent="0.25">
      <c r="A56" s="209"/>
      <c r="B56" s="45" t="s">
        <v>3</v>
      </c>
      <c r="C56" s="48">
        <f>IF('KWh (Monthly) ENTRY LI'!C$5=0,0,'KWh (Monthly) ENTRY LI'!C56)</f>
        <v>0</v>
      </c>
      <c r="D56" s="48">
        <f>IF('KWh (Monthly) ENTRY LI'!D$5=0,0,C56+'KWh (Monthly) ENTRY LI'!D56)</f>
        <v>0</v>
      </c>
      <c r="E56" s="48">
        <f>IF('KWh (Monthly) ENTRY LI'!E$5=0,0,D56+'KWh (Monthly) ENTRY LI'!E56)</f>
        <v>0</v>
      </c>
      <c r="F56" s="48">
        <f>IF('KWh (Monthly) ENTRY LI'!F$5=0,0,E56+'KWh (Monthly) ENTRY LI'!F56)</f>
        <v>0</v>
      </c>
      <c r="G56" s="48">
        <f>IF('KWh (Monthly) ENTRY LI'!G$5=0,0,F56+'KWh (Monthly) ENTRY LI'!G56)</f>
        <v>0</v>
      </c>
      <c r="H56" s="48">
        <f>IF('KWh (Monthly) ENTRY LI'!H$5=0,0,G56+'KWh (Monthly) ENTRY LI'!H56)</f>
        <v>0</v>
      </c>
      <c r="I56" s="48">
        <f>IF('KWh (Monthly) ENTRY LI'!I$5=0,0,H56+'KWh (Monthly) ENTRY LI'!I56)</f>
        <v>0</v>
      </c>
      <c r="J56" s="48">
        <f>IF('KWh (Monthly) ENTRY LI'!J$5=0,0,I56+'KWh (Monthly) ENTRY LI'!J56)</f>
        <v>58553.796334003528</v>
      </c>
      <c r="K56" s="48">
        <f>IF('KWh (Monthly) ENTRY LI'!K$5=0,0,J56+'KWh (Monthly) ENTRY LI'!K56)</f>
        <v>61408.552147999639</v>
      </c>
      <c r="L56" s="48">
        <f>IF('KWh (Monthly) ENTRY LI'!L$5=0,0,K56+'KWh (Monthly) ENTRY LI'!L56)</f>
        <v>61408.552147999639</v>
      </c>
      <c r="M56" s="48">
        <f>IF('KWh (Monthly) ENTRY LI'!M$5=0,0,L56+'KWh (Monthly) ENTRY LI'!M56)</f>
        <v>61408.552147999639</v>
      </c>
      <c r="N56" s="48">
        <f>IF('KWh (Monthly) ENTRY LI'!N$5=0,0,M56+'KWh (Monthly) ENTRY LI'!N56)</f>
        <v>61408.552147999639</v>
      </c>
      <c r="O56" s="48">
        <f>IF('KWh (Monthly) ENTRY LI'!O$5=0,0,N56+'KWh (Monthly) ENTRY LI'!O56)</f>
        <v>61408.552147999639</v>
      </c>
      <c r="P56" s="48">
        <f>IF('KWh (Monthly) ENTRY LI'!P$5=0,0,O56+'KWh (Monthly) ENTRY LI'!P56)</f>
        <v>61408.552147999639</v>
      </c>
      <c r="Q56" s="48">
        <f>IF('KWh (Monthly) ENTRY LI'!Q$5=0,0,P56+'KWh (Monthly) ENTRY LI'!Q56)</f>
        <v>61408.552147999639</v>
      </c>
      <c r="R56" s="48">
        <f>IF('KWh (Monthly) ENTRY LI'!R$5=0,0,Q56+'KWh (Monthly) ENTRY LI'!R56)</f>
        <v>61408.552147999639</v>
      </c>
      <c r="S56" s="48">
        <f>IF('KWh (Monthly) ENTRY LI'!S$5=0,0,R56+'KWh (Monthly) ENTRY LI'!S56)</f>
        <v>61408.552147999639</v>
      </c>
      <c r="T56" s="48">
        <f>IF('KWh (Monthly) ENTRY LI'!T$5=0,0,S56+'KWh (Monthly) ENTRY LI'!T56)</f>
        <v>61408.552147999639</v>
      </c>
      <c r="U56" s="48">
        <f>IF('KWh (Monthly) ENTRY LI'!U$5=0,0,T56+'KWh (Monthly) ENTRY LI'!U56)</f>
        <v>0</v>
      </c>
      <c r="V56" s="48">
        <f>IF('KWh (Monthly) ENTRY LI'!V$5=0,0,U56+'KWh (Monthly) ENTRY LI'!V56)</f>
        <v>0</v>
      </c>
      <c r="W56" s="48">
        <f>IF('KWh (Monthly) ENTRY LI'!W$5=0,0,V56+'KWh (Monthly) ENTRY LI'!W56)</f>
        <v>0</v>
      </c>
      <c r="X56" s="48">
        <f>IF('KWh (Monthly) ENTRY LI'!X$5=0,0,W56+'KWh (Monthly) ENTRY LI'!X56)</f>
        <v>463.29141743140264</v>
      </c>
      <c r="Y56" s="48">
        <f>IF('KWh (Monthly) ENTRY LI'!Y$5=0,0,X56+'KWh (Monthly) ENTRY LI'!Y56)</f>
        <v>30879.380127058274</v>
      </c>
      <c r="Z56" s="48">
        <f>IF('KWh (Monthly) ENTRY LI'!Z$5=0,0,Y56+'KWh (Monthly) ENTRY LI'!Z56)</f>
        <v>30879.380127058274</v>
      </c>
      <c r="AA56" s="48">
        <f>IF('KWh (Monthly) ENTRY LI'!AA$5=0,0,Z56+'KWh (Monthly) ENTRY LI'!AA56)</f>
        <v>30879.380127058274</v>
      </c>
      <c r="AB56" s="48">
        <f>IF('KWh (Monthly) ENTRY LI'!AB$5=0,0,AA56+'KWh (Monthly) ENTRY LI'!AB56)</f>
        <v>30879.380127058274</v>
      </c>
      <c r="AC56" s="48">
        <f>IF('KWh (Monthly) ENTRY LI'!AC$5=0,0,AB56+'KWh (Monthly) ENTRY LI'!AC56)</f>
        <v>30879.380127058274</v>
      </c>
      <c r="AD56" s="48">
        <f>IF('KWh (Monthly) ENTRY LI'!AD$5=0,0,AC56+'KWh (Monthly) ENTRY LI'!AD56)</f>
        <v>30879.380127058274</v>
      </c>
      <c r="AE56" s="48">
        <f>IF('KWh (Monthly) ENTRY LI'!AE$5=0,0,AD56+'KWh (Monthly) ENTRY LI'!AE56)</f>
        <v>30879.380127058274</v>
      </c>
      <c r="AF56" s="48">
        <f>IF('KWh (Monthly) ENTRY LI'!AF$5=0,0,AE56+'KWh (Monthly) ENTRY LI'!AF56)</f>
        <v>30879.380127058274</v>
      </c>
      <c r="AG56" s="48">
        <f>IF('KWh (Monthly) ENTRY LI'!AG$5=0,0,AF56+'KWh (Monthly) ENTRY LI'!AG56)</f>
        <v>30879.380127058274</v>
      </c>
      <c r="AH56" s="48">
        <f>IF('KWh (Monthly) ENTRY LI'!AH$5=0,0,AG56+'KWh (Monthly) ENTRY LI'!AH56)</f>
        <v>30879.380127058274</v>
      </c>
      <c r="AI56" s="48">
        <f>IF('KWh (Monthly) ENTRY LI'!AI$5=0,0,AH56+'KWh (Monthly) ENTRY LI'!AI56)</f>
        <v>30879.380127058274</v>
      </c>
      <c r="AJ56" s="48">
        <f>IF('KWh (Monthly) ENTRY LI'!AJ$5=0,0,AI56+'KWh (Monthly) ENTRY LI'!AJ56)</f>
        <v>30879.380127058274</v>
      </c>
      <c r="AK56" s="48">
        <f>IF('KWh (Monthly) ENTRY LI'!AK$5=0,0,AJ56+'KWh (Monthly) ENTRY LI'!AK56)</f>
        <v>30879.380127058274</v>
      </c>
      <c r="AL56" s="48">
        <f>IF('KWh (Monthly) ENTRY LI'!AL$5=0,0,AK56+'KWh (Monthly) ENTRY LI'!AL56)</f>
        <v>30879.380127058274</v>
      </c>
      <c r="AM56" s="105">
        <f>IF('KWh (Monthly) ENTRY LI'!AM$5=0,0,AL56+'KWh (Monthly) ENTRY LI'!AM56)</f>
        <v>30879.380127058274</v>
      </c>
      <c r="AN56" s="105">
        <f>IF('KWh (Monthly) ENTRY LI'!AN$5=0,0,AM56+'KWh (Monthly) ENTRY LI'!AN56)</f>
        <v>30879.380127058274</v>
      </c>
      <c r="AO56" s="105">
        <f>IF('KWh (Monthly) ENTRY LI'!AO$5=0,0,AN56+'KWh (Monthly) ENTRY LI'!AO56)</f>
        <v>30879.380127058274</v>
      </c>
      <c r="AP56" s="105">
        <f>IF('KWh (Monthly) ENTRY LI'!AP$5=0,0,AO56+'KWh (Monthly) ENTRY LI'!AP56)</f>
        <v>30879.380127058274</v>
      </c>
      <c r="AQ56" s="105">
        <f>IF('KWh (Monthly) ENTRY LI'!AQ$5=0,0,AP56+'KWh (Monthly) ENTRY LI'!AQ56)</f>
        <v>30879.380127058274</v>
      </c>
      <c r="AR56" s="105">
        <f>IF('KWh (Monthly) ENTRY LI'!AR$5=0,0,AQ56+'KWh (Monthly) ENTRY LI'!AR56)</f>
        <v>30879.380127058274</v>
      </c>
      <c r="AS56" s="105">
        <f>IF('KWh (Monthly) ENTRY LI'!AS$5=0,0,AR56+'KWh (Monthly) ENTRY LI'!AS56)</f>
        <v>30879.380127058274</v>
      </c>
      <c r="AT56" s="105">
        <f>IF('KWh (Monthly) ENTRY LI'!AT$5=0,0,AS56+'KWh (Monthly) ENTRY LI'!AT56)</f>
        <v>30879.380127058274</v>
      </c>
      <c r="AU56" s="105">
        <f>IF('KWh (Monthly) ENTRY LI'!AU$5=0,0,AT56+'KWh (Monthly) ENTRY LI'!AU56)</f>
        <v>30879.380127058274</v>
      </c>
      <c r="AV56" s="105">
        <f>IF('KWh (Monthly) ENTRY LI'!AV$5=0,0,AU56+'KWh (Monthly) ENTRY LI'!AV56)</f>
        <v>30879.380127058274</v>
      </c>
      <c r="AW56" s="105">
        <f>IF('KWh (Monthly) ENTRY LI'!AW$5=0,0,AV56+'KWh (Monthly) ENTRY LI'!AW56)</f>
        <v>30879.380127058274</v>
      </c>
      <c r="AX56" s="105">
        <f>IF('KWh (Monthly) ENTRY LI'!AX$5=0,0,AW56+'KWh (Monthly) ENTRY LI'!AX56)</f>
        <v>30879.380127058274</v>
      </c>
      <c r="AY56" s="105">
        <f>IF('KWh (Monthly) ENTRY LI'!AY$5=0,0,AX56+'KWh (Monthly) ENTRY LI'!AY56)</f>
        <v>30879.380127058274</v>
      </c>
      <c r="AZ56" s="105">
        <f>IF('KWh (Monthly) ENTRY LI'!AZ$5=0,0,AY56+'KWh (Monthly) ENTRY LI'!AZ56)</f>
        <v>30879.380127058274</v>
      </c>
      <c r="BA56" s="105">
        <f>IF('KWh (Monthly) ENTRY LI'!BA$5=0,0,AZ56+'KWh (Monthly) ENTRY LI'!BA56)</f>
        <v>30879.380127058274</v>
      </c>
      <c r="BB56" s="105">
        <f>IF('KWh (Monthly) ENTRY LI'!BB$5=0,0,BA56+'KWh (Monthly) ENTRY LI'!BB56)</f>
        <v>30879.380127058274</v>
      </c>
      <c r="BC56" s="105">
        <f>IF('KWh (Monthly) ENTRY LI'!BC$5=0,0,BB56+'KWh (Monthly) ENTRY LI'!BC56)</f>
        <v>30879.380127058274</v>
      </c>
      <c r="BD56" s="105">
        <f>IF('KWh (Monthly) ENTRY LI'!BD$5=0,0,BC56+'KWh (Monthly) ENTRY LI'!BD56)</f>
        <v>0</v>
      </c>
      <c r="BE56" s="105">
        <f>IF('KWh (Monthly) ENTRY LI'!BE$5=0,0,BD56+'KWh (Monthly) ENTRY LI'!BE56)</f>
        <v>0</v>
      </c>
      <c r="BF56" s="105">
        <f>IF('KWh (Monthly) ENTRY LI'!BF$5=0,0,BE56+'KWh (Monthly) ENTRY LI'!BF56)</f>
        <v>0</v>
      </c>
      <c r="BG56" s="105">
        <f>IF('KWh (Monthly) ENTRY LI'!BG$5=0,0,BF56+'KWh (Monthly) ENTRY LI'!BG56)</f>
        <v>0</v>
      </c>
      <c r="BH56" s="105">
        <f>IF('KWh (Monthly) ENTRY LI'!BH$5=0,0,BG56+'KWh (Monthly) ENTRY LI'!BH56)</f>
        <v>0</v>
      </c>
      <c r="BI56" s="105">
        <f>IF('KWh (Monthly) ENTRY LI'!BI$5=0,0,BH56+'KWh (Monthly) ENTRY LI'!BI56)</f>
        <v>0</v>
      </c>
      <c r="BJ56" s="105">
        <f>IF('KWh (Monthly) ENTRY LI'!BJ$5=0,0,BI56+'KWh (Monthly) ENTRY LI'!BJ56)</f>
        <v>0</v>
      </c>
      <c r="BK56" s="105">
        <f>IF('KWh (Monthly) ENTRY LI'!BK$5=0,0,BJ56+'KWh (Monthly) ENTRY LI'!BK56)</f>
        <v>0</v>
      </c>
      <c r="BL56" s="105">
        <f>IF('KWh (Monthly) ENTRY LI'!BL$5=0,0,BK56+'KWh (Monthly) ENTRY LI'!BL56)</f>
        <v>0</v>
      </c>
      <c r="BM56" s="105">
        <f>IF('KWh (Monthly) ENTRY LI'!BM$5=0,0,BL56+'KWh (Monthly) ENTRY LI'!BM56)</f>
        <v>0</v>
      </c>
      <c r="BN56" s="105">
        <f>IF('KWh (Monthly) ENTRY LI'!BN$5=0,0,BM56+'KWh (Monthly) ENTRY LI'!BN56)</f>
        <v>0</v>
      </c>
      <c r="BO56" s="105">
        <f>IF('KWh (Monthly) ENTRY LI'!BO$5=0,0,BN56+'KWh (Monthly) ENTRY LI'!BO56)</f>
        <v>0</v>
      </c>
      <c r="BP56" s="105">
        <f>IF('KWh (Monthly) ENTRY LI'!BP$5=0,0,BO56+'KWh (Monthly) ENTRY LI'!BP56)</f>
        <v>0</v>
      </c>
      <c r="BQ56" s="105">
        <f>IF('KWh (Monthly) ENTRY LI'!BQ$5=0,0,BP56+'KWh (Monthly) ENTRY LI'!BQ56)</f>
        <v>0</v>
      </c>
      <c r="BR56" s="105">
        <f>IF('KWh (Monthly) ENTRY LI'!BR$5=0,0,BQ56+'KWh (Monthly) ENTRY LI'!BR56)</f>
        <v>0</v>
      </c>
      <c r="BS56" s="105">
        <f>IF('KWh (Monthly) ENTRY LI'!BS$5=0,0,BR56+'KWh (Monthly) ENTRY LI'!BS56)</f>
        <v>0</v>
      </c>
      <c r="BT56" s="105">
        <f>IF('KWh (Monthly) ENTRY LI'!BT$5=0,0,BS56+'KWh (Monthly) ENTRY LI'!BT56)</f>
        <v>0</v>
      </c>
      <c r="BU56" s="105">
        <f>IF('KWh (Monthly) ENTRY LI'!BU$5=0,0,BT56+'KWh (Monthly) ENTRY LI'!BU56)</f>
        <v>0</v>
      </c>
      <c r="BV56" s="105">
        <f>IF('KWh (Monthly) ENTRY LI'!BV$5=0,0,BU56+'KWh (Monthly) ENTRY LI'!BV56)</f>
        <v>0</v>
      </c>
      <c r="BW56" s="105">
        <f>IF('KWh (Monthly) ENTRY LI'!BW$5=0,0,BV56+'KWh (Monthly) ENTRY LI'!BW56)</f>
        <v>0</v>
      </c>
      <c r="BX56" s="105">
        <f>IF('KWh (Monthly) ENTRY LI'!BX$5=0,0,BW56+'KWh (Monthly) ENTRY LI'!BX56)</f>
        <v>0</v>
      </c>
      <c r="BY56" s="105">
        <f>IF('KWh (Monthly) ENTRY LI'!BY$5=0,0,BX56+'KWh (Monthly) ENTRY LI'!BY56)</f>
        <v>0</v>
      </c>
      <c r="BZ56" s="105">
        <f>IF('KWh (Monthly) ENTRY LI'!BZ$5=0,0,BY56+'KWh (Monthly) ENTRY LI'!BZ56)</f>
        <v>0</v>
      </c>
      <c r="CA56" s="105">
        <f>IF('KWh (Monthly) ENTRY LI'!CA$5=0,0,BZ56+'KWh (Monthly) ENTRY LI'!CA56)</f>
        <v>0</v>
      </c>
      <c r="CB56" s="105">
        <f>IF('KWh (Monthly) ENTRY LI'!CB$5=0,0,CA56+'KWh (Monthly) ENTRY LI'!CB56)</f>
        <v>0</v>
      </c>
      <c r="CC56" s="105">
        <f>IF('KWh (Monthly) ENTRY LI'!CC$5=0,0,CB56+'KWh (Monthly) ENTRY LI'!CC56)</f>
        <v>0</v>
      </c>
      <c r="CD56" s="105">
        <f>IF('KWh (Monthly) ENTRY LI'!CD$5=0,0,CC56+'KWh (Monthly) ENTRY LI'!CD56)</f>
        <v>0</v>
      </c>
      <c r="CE56" s="105">
        <f>IF('KWh (Monthly) ENTRY LI'!CE$5=0,0,CD56+'KWh (Monthly) ENTRY LI'!CE56)</f>
        <v>0</v>
      </c>
      <c r="CF56" s="105">
        <f>IF('KWh (Monthly) ENTRY LI'!CF$5=0,0,CE56+'KWh (Monthly) ENTRY LI'!CF56)</f>
        <v>0</v>
      </c>
      <c r="CG56" s="105">
        <f>IF('KWh (Monthly) ENTRY LI'!CG$5=0,0,CF56+'KWh (Monthly) ENTRY LI'!CG56)</f>
        <v>0</v>
      </c>
      <c r="CH56" s="105">
        <f>IF('KWh (Monthly) ENTRY LI'!CH$5=0,0,CG56+'KWh (Monthly) ENTRY LI'!CH56)</f>
        <v>0</v>
      </c>
      <c r="CI56" s="105">
        <f>IF('KWh (Monthly) ENTRY LI'!CI$5=0,0,CH56+'KWh (Monthly) ENTRY LI'!CI56)</f>
        <v>0</v>
      </c>
      <c r="CJ56" s="105">
        <f>IF('KWh (Monthly) ENTRY LI'!CJ$5=0,0,CI56+'KWh (Monthly) ENTRY LI'!CJ56)</f>
        <v>0</v>
      </c>
    </row>
    <row r="57" spans="1:88" x14ac:dyDescent="0.25">
      <c r="A57" s="209"/>
      <c r="B57" s="45" t="s">
        <v>13</v>
      </c>
      <c r="C57" s="48">
        <f>IF('KWh (Monthly) ENTRY LI'!C$5=0,0,'KWh (Monthly) ENTRY LI'!C57)</f>
        <v>0</v>
      </c>
      <c r="D57" s="48">
        <f>IF('KWh (Monthly) ENTRY LI'!D$5=0,0,C57+'KWh (Monthly) ENTRY LI'!D57)</f>
        <v>0</v>
      </c>
      <c r="E57" s="48">
        <f>IF('KWh (Monthly) ENTRY LI'!E$5=0,0,D57+'KWh (Monthly) ENTRY LI'!E57)</f>
        <v>0</v>
      </c>
      <c r="F57" s="48">
        <f>IF('KWh (Monthly) ENTRY LI'!F$5=0,0,E57+'KWh (Monthly) ENTRY LI'!F57)</f>
        <v>0</v>
      </c>
      <c r="G57" s="48">
        <f>IF('KWh (Monthly) ENTRY LI'!G$5=0,0,F57+'KWh (Monthly) ENTRY LI'!G57)</f>
        <v>0</v>
      </c>
      <c r="H57" s="48">
        <f>IF('KWh (Monthly) ENTRY LI'!H$5=0,0,G57+'KWh (Monthly) ENTRY LI'!H57)</f>
        <v>0</v>
      </c>
      <c r="I57" s="48">
        <f>IF('KWh (Monthly) ENTRY LI'!I$5=0,0,H57+'KWh (Monthly) ENTRY LI'!I57)</f>
        <v>0</v>
      </c>
      <c r="J57" s="48">
        <f>IF('KWh (Monthly) ENTRY LI'!J$5=0,0,I57+'KWh (Monthly) ENTRY LI'!J57)</f>
        <v>0</v>
      </c>
      <c r="K57" s="48">
        <f>IF('KWh (Monthly) ENTRY LI'!K$5=0,0,J57+'KWh (Monthly) ENTRY LI'!K57)</f>
        <v>0</v>
      </c>
      <c r="L57" s="48">
        <f>IF('KWh (Monthly) ENTRY LI'!L$5=0,0,K57+'KWh (Monthly) ENTRY LI'!L57)</f>
        <v>0</v>
      </c>
      <c r="M57" s="48">
        <f>IF('KWh (Monthly) ENTRY LI'!M$5=0,0,L57+'KWh (Monthly) ENTRY LI'!M57)</f>
        <v>0</v>
      </c>
      <c r="N57" s="48">
        <f>IF('KWh (Monthly) ENTRY LI'!N$5=0,0,M57+'KWh (Monthly) ENTRY LI'!N57)</f>
        <v>0</v>
      </c>
      <c r="O57" s="48">
        <f>IF('KWh (Monthly) ENTRY LI'!O$5=0,0,N57+'KWh (Monthly) ENTRY LI'!O57)</f>
        <v>0</v>
      </c>
      <c r="P57" s="48">
        <f>IF('KWh (Monthly) ENTRY LI'!P$5=0,0,O57+'KWh (Monthly) ENTRY LI'!P57)</f>
        <v>0</v>
      </c>
      <c r="Q57" s="48">
        <f>IF('KWh (Monthly) ENTRY LI'!Q$5=0,0,P57+'KWh (Monthly) ENTRY LI'!Q57)</f>
        <v>0</v>
      </c>
      <c r="R57" s="48">
        <f>IF('KWh (Monthly) ENTRY LI'!R$5=0,0,Q57+'KWh (Monthly) ENTRY LI'!R57)</f>
        <v>0</v>
      </c>
      <c r="S57" s="48">
        <f>IF('KWh (Monthly) ENTRY LI'!S$5=0,0,R57+'KWh (Monthly) ENTRY LI'!S57)</f>
        <v>0</v>
      </c>
      <c r="T57" s="48">
        <f>IF('KWh (Monthly) ENTRY LI'!T$5=0,0,S57+'KWh (Monthly) ENTRY LI'!T57)</f>
        <v>0</v>
      </c>
      <c r="U57" s="48">
        <f>IF('KWh (Monthly) ENTRY LI'!U$5=0,0,T57+'KWh (Monthly) ENTRY LI'!U57)</f>
        <v>0</v>
      </c>
      <c r="V57" s="48">
        <f>IF('KWh (Monthly) ENTRY LI'!V$5=0,0,U57+'KWh (Monthly) ENTRY LI'!V57)</f>
        <v>0</v>
      </c>
      <c r="W57" s="48">
        <f>IF('KWh (Monthly) ENTRY LI'!W$5=0,0,V57+'KWh (Monthly) ENTRY LI'!W57)</f>
        <v>9603.656762654693</v>
      </c>
      <c r="X57" s="48">
        <f>IF('KWh (Monthly) ENTRY LI'!X$5=0,0,W57+'KWh (Monthly) ENTRY LI'!X57)</f>
        <v>9603.656762654693</v>
      </c>
      <c r="Y57" s="48">
        <f>IF('KWh (Monthly) ENTRY LI'!Y$5=0,0,X57+'KWh (Monthly) ENTRY LI'!Y57)</f>
        <v>66553.228548394211</v>
      </c>
      <c r="Z57" s="48">
        <f>IF('KWh (Monthly) ENTRY LI'!Z$5=0,0,Y57+'KWh (Monthly) ENTRY LI'!Z57)</f>
        <v>268997.27446575224</v>
      </c>
      <c r="AA57" s="48">
        <f>IF('KWh (Monthly) ENTRY LI'!AA$5=0,0,Z57+'KWh (Monthly) ENTRY LI'!AA57)</f>
        <v>293863.75350833143</v>
      </c>
      <c r="AB57" s="48">
        <f>IF('KWh (Monthly) ENTRY LI'!AB$5=0,0,AA57+'KWh (Monthly) ENTRY LI'!AB57)</f>
        <v>497276.62627988867</v>
      </c>
      <c r="AC57" s="48">
        <f>IF('KWh (Monthly) ENTRY LI'!AC$5=0,0,AB57+'KWh (Monthly) ENTRY LI'!AC57)</f>
        <v>518500.08316515834</v>
      </c>
      <c r="AD57" s="105">
        <f>IF('KWh (Monthly) ENTRY LI'!AD$5=0,0,AC57+'KWh (Monthly) ENTRY LI'!AD57)</f>
        <v>545576.74420795008</v>
      </c>
      <c r="AE57" s="48">
        <f>IF('KWh (Monthly) ENTRY LI'!AE$5=0,0,AD57+'KWh (Monthly) ENTRY LI'!AE57)</f>
        <v>663059.10701939242</v>
      </c>
      <c r="AF57" s="48">
        <f>IF('KWh (Monthly) ENTRY LI'!AF$5=0,0,AE57+'KWh (Monthly) ENTRY LI'!AF57)</f>
        <v>972113.41311417299</v>
      </c>
      <c r="AG57" s="48">
        <f>IF('KWh (Monthly) ENTRY LI'!AG$5=0,0,AF57+'KWh (Monthly) ENTRY LI'!AG57)</f>
        <v>1154266.3076519379</v>
      </c>
      <c r="AH57" s="48">
        <f>IF('KWh (Monthly) ENTRY LI'!AH$5=0,0,AG57+'KWh (Monthly) ENTRY LI'!AH57)</f>
        <v>1263566.7447572316</v>
      </c>
      <c r="AI57" s="48">
        <f>IF('KWh (Monthly) ENTRY LI'!AI$5=0,0,AH57+'KWh (Monthly) ENTRY LI'!AI57)</f>
        <v>1292732.3432097682</v>
      </c>
      <c r="AJ57" s="48">
        <f>IF('KWh (Monthly) ENTRY LI'!AJ$5=0,0,AI57+'KWh (Monthly) ENTRY LI'!AJ57)</f>
        <v>1360782.6701164574</v>
      </c>
      <c r="AK57" s="48">
        <f>IF('KWh (Monthly) ENTRY LI'!AK$5=0,0,AJ57+'KWh (Monthly) ENTRY LI'!AK57)</f>
        <v>1360782.6701164574</v>
      </c>
      <c r="AL57" s="48">
        <f>IF('KWh (Monthly) ENTRY LI'!AL$5=0,0,AK57+'KWh (Monthly) ENTRY LI'!AL57)</f>
        <v>1603217.6349472692</v>
      </c>
      <c r="AM57" s="105">
        <f>IF('KWh (Monthly) ENTRY LI'!AM$5=0,0,AL57+'KWh (Monthly) ENTRY LI'!AM57)</f>
        <v>1728545.3385982537</v>
      </c>
      <c r="AN57" s="105">
        <f>IF('KWh (Monthly) ENTRY LI'!AN$5=0,0,AM57+'KWh (Monthly) ENTRY LI'!AN57)</f>
        <v>2057270.2148264302</v>
      </c>
      <c r="AO57" s="105">
        <f>IF('KWh (Monthly) ENTRY LI'!AO$5=0,0,AN57+'KWh (Monthly) ENTRY LI'!AO57)</f>
        <v>2057270.2148264302</v>
      </c>
      <c r="AP57" s="105">
        <f>IF('KWh (Monthly) ENTRY LI'!AP$5=0,0,AO57+'KWh (Monthly) ENTRY LI'!AP57)</f>
        <v>2057270.2148264302</v>
      </c>
      <c r="AQ57" s="105">
        <f>IF('KWh (Monthly) ENTRY LI'!AQ$5=0,0,AP57+'KWh (Monthly) ENTRY LI'!AQ57)</f>
        <v>2057270.2148264302</v>
      </c>
      <c r="AR57" s="105">
        <f>IF('KWh (Monthly) ENTRY LI'!AR$5=0,0,AQ57+'KWh (Monthly) ENTRY LI'!AR57)</f>
        <v>2057270.2148264302</v>
      </c>
      <c r="AS57" s="105">
        <f>IF('KWh (Monthly) ENTRY LI'!AS$5=0,0,AR57+'KWh (Monthly) ENTRY LI'!AS57)</f>
        <v>2057270.2148264302</v>
      </c>
      <c r="AT57" s="105">
        <f>IF('KWh (Monthly) ENTRY LI'!AT$5=0,0,AS57+'KWh (Monthly) ENTRY LI'!AT57)</f>
        <v>2057270.2148264302</v>
      </c>
      <c r="AU57" s="105">
        <f>IF('KWh (Monthly) ENTRY LI'!AU$5=0,0,AT57+'KWh (Monthly) ENTRY LI'!AU57)</f>
        <v>2057270.2148264302</v>
      </c>
      <c r="AV57" s="105">
        <f>IF('KWh (Monthly) ENTRY LI'!AV$5=0,0,AU57+'KWh (Monthly) ENTRY LI'!AV57)</f>
        <v>2057270.2148264302</v>
      </c>
      <c r="AW57" s="105">
        <f>IF('KWh (Monthly) ENTRY LI'!AW$5=0,0,AV57+'KWh (Monthly) ENTRY LI'!AW57)</f>
        <v>2057270.2148264302</v>
      </c>
      <c r="AX57" s="105">
        <f>IF('KWh (Monthly) ENTRY LI'!AX$5=0,0,AW57+'KWh (Monthly) ENTRY LI'!AX57)</f>
        <v>2057270.2148264302</v>
      </c>
      <c r="AY57" s="105">
        <f>IF('KWh (Monthly) ENTRY LI'!AY$5=0,0,AX57+'KWh (Monthly) ENTRY LI'!AY57)</f>
        <v>2057270.2148264302</v>
      </c>
      <c r="AZ57" s="105">
        <f>IF('KWh (Monthly) ENTRY LI'!AZ$5=0,0,AY57+'KWh (Monthly) ENTRY LI'!AZ57)</f>
        <v>2057270.2148264302</v>
      </c>
      <c r="BA57" s="105">
        <f>IF('KWh (Monthly) ENTRY LI'!BA$5=0,0,AZ57+'KWh (Monthly) ENTRY LI'!BA57)</f>
        <v>2057270.2148264302</v>
      </c>
      <c r="BB57" s="105">
        <f>IF('KWh (Monthly) ENTRY LI'!BB$5=0,0,BA57+'KWh (Monthly) ENTRY LI'!BB57)</f>
        <v>2057270.2148264302</v>
      </c>
      <c r="BC57" s="105">
        <f>IF('KWh (Monthly) ENTRY LI'!BC$5=0,0,BB57+'KWh (Monthly) ENTRY LI'!BC57)</f>
        <v>2057270.2148264302</v>
      </c>
      <c r="BD57" s="105">
        <f>IF('KWh (Monthly) ENTRY LI'!BD$5=0,0,BC57+'KWh (Monthly) ENTRY LI'!BD57)</f>
        <v>0</v>
      </c>
      <c r="BE57" s="105">
        <f>IF('KWh (Monthly) ENTRY LI'!BE$5=0,0,BD57+'KWh (Monthly) ENTRY LI'!BE57)</f>
        <v>0</v>
      </c>
      <c r="BF57" s="105">
        <f>IF('KWh (Monthly) ENTRY LI'!BF$5=0,0,BE57+'KWh (Monthly) ENTRY LI'!BF57)</f>
        <v>0</v>
      </c>
      <c r="BG57" s="105">
        <f>IF('KWh (Monthly) ENTRY LI'!BG$5=0,0,BF57+'KWh (Monthly) ENTRY LI'!BG57)</f>
        <v>0</v>
      </c>
      <c r="BH57" s="105">
        <f>IF('KWh (Monthly) ENTRY LI'!BH$5=0,0,BG57+'KWh (Monthly) ENTRY LI'!BH57)</f>
        <v>0</v>
      </c>
      <c r="BI57" s="105">
        <f>IF('KWh (Monthly) ENTRY LI'!BI$5=0,0,BH57+'KWh (Monthly) ENTRY LI'!BI57)</f>
        <v>0</v>
      </c>
      <c r="BJ57" s="105">
        <f>IF('KWh (Monthly) ENTRY LI'!BJ$5=0,0,BI57+'KWh (Monthly) ENTRY LI'!BJ57)</f>
        <v>0</v>
      </c>
      <c r="BK57" s="105">
        <f>IF('KWh (Monthly) ENTRY LI'!BK$5=0,0,BJ57+'KWh (Monthly) ENTRY LI'!BK57)</f>
        <v>0</v>
      </c>
      <c r="BL57" s="105">
        <f>IF('KWh (Monthly) ENTRY LI'!BL$5=0,0,BK57+'KWh (Monthly) ENTRY LI'!BL57)</f>
        <v>0</v>
      </c>
      <c r="BM57" s="105">
        <f>IF('KWh (Monthly) ENTRY LI'!BM$5=0,0,BL57+'KWh (Monthly) ENTRY LI'!BM57)</f>
        <v>0</v>
      </c>
      <c r="BN57" s="105">
        <f>IF('KWh (Monthly) ENTRY LI'!BN$5=0,0,BM57+'KWh (Monthly) ENTRY LI'!BN57)</f>
        <v>0</v>
      </c>
      <c r="BO57" s="105">
        <f>IF('KWh (Monthly) ENTRY LI'!BO$5=0,0,BN57+'KWh (Monthly) ENTRY LI'!BO57)</f>
        <v>0</v>
      </c>
      <c r="BP57" s="105">
        <f>IF('KWh (Monthly) ENTRY LI'!BP$5=0,0,BO57+'KWh (Monthly) ENTRY LI'!BP57)</f>
        <v>0</v>
      </c>
      <c r="BQ57" s="105">
        <f>IF('KWh (Monthly) ENTRY LI'!BQ$5=0,0,BP57+'KWh (Monthly) ENTRY LI'!BQ57)</f>
        <v>0</v>
      </c>
      <c r="BR57" s="105">
        <f>IF('KWh (Monthly) ENTRY LI'!BR$5=0,0,BQ57+'KWh (Monthly) ENTRY LI'!BR57)</f>
        <v>0</v>
      </c>
      <c r="BS57" s="105">
        <f>IF('KWh (Monthly) ENTRY LI'!BS$5=0,0,BR57+'KWh (Monthly) ENTRY LI'!BS57)</f>
        <v>0</v>
      </c>
      <c r="BT57" s="105">
        <f>IF('KWh (Monthly) ENTRY LI'!BT$5=0,0,BS57+'KWh (Monthly) ENTRY LI'!BT57)</f>
        <v>0</v>
      </c>
      <c r="BU57" s="105">
        <f>IF('KWh (Monthly) ENTRY LI'!BU$5=0,0,BT57+'KWh (Monthly) ENTRY LI'!BU57)</f>
        <v>0</v>
      </c>
      <c r="BV57" s="105">
        <f>IF('KWh (Monthly) ENTRY LI'!BV$5=0,0,BU57+'KWh (Monthly) ENTRY LI'!BV57)</f>
        <v>0</v>
      </c>
      <c r="BW57" s="105">
        <f>IF('KWh (Monthly) ENTRY LI'!BW$5=0,0,BV57+'KWh (Monthly) ENTRY LI'!BW57)</f>
        <v>0</v>
      </c>
      <c r="BX57" s="105">
        <f>IF('KWh (Monthly) ENTRY LI'!BX$5=0,0,BW57+'KWh (Monthly) ENTRY LI'!BX57)</f>
        <v>0</v>
      </c>
      <c r="BY57" s="105">
        <f>IF('KWh (Monthly) ENTRY LI'!BY$5=0,0,BX57+'KWh (Monthly) ENTRY LI'!BY57)</f>
        <v>0</v>
      </c>
      <c r="BZ57" s="105">
        <f>IF('KWh (Monthly) ENTRY LI'!BZ$5=0,0,BY57+'KWh (Monthly) ENTRY LI'!BZ57)</f>
        <v>0</v>
      </c>
      <c r="CA57" s="105">
        <f>IF('KWh (Monthly) ENTRY LI'!CA$5=0,0,BZ57+'KWh (Monthly) ENTRY LI'!CA57)</f>
        <v>0</v>
      </c>
      <c r="CB57" s="105">
        <f>IF('KWh (Monthly) ENTRY LI'!CB$5=0,0,CA57+'KWh (Monthly) ENTRY LI'!CB57)</f>
        <v>0</v>
      </c>
      <c r="CC57" s="105">
        <f>IF('KWh (Monthly) ENTRY LI'!CC$5=0,0,CB57+'KWh (Monthly) ENTRY LI'!CC57)</f>
        <v>0</v>
      </c>
      <c r="CD57" s="105">
        <f>IF('KWh (Monthly) ENTRY LI'!CD$5=0,0,CC57+'KWh (Monthly) ENTRY LI'!CD57)</f>
        <v>0</v>
      </c>
      <c r="CE57" s="105">
        <f>IF('KWh (Monthly) ENTRY LI'!CE$5=0,0,CD57+'KWh (Monthly) ENTRY LI'!CE57)</f>
        <v>0</v>
      </c>
      <c r="CF57" s="105">
        <f>IF('KWh (Monthly) ENTRY LI'!CF$5=0,0,CE57+'KWh (Monthly) ENTRY LI'!CF57)</f>
        <v>0</v>
      </c>
      <c r="CG57" s="105">
        <f>IF('KWh (Monthly) ENTRY LI'!CG$5=0,0,CF57+'KWh (Monthly) ENTRY LI'!CG57)</f>
        <v>0</v>
      </c>
      <c r="CH57" s="105">
        <f>IF('KWh (Monthly) ENTRY LI'!CH$5=0,0,CG57+'KWh (Monthly) ENTRY LI'!CH57)</f>
        <v>0</v>
      </c>
      <c r="CI57" s="105">
        <f>IF('KWh (Monthly) ENTRY LI'!CI$5=0,0,CH57+'KWh (Monthly) ENTRY LI'!CI57)</f>
        <v>0</v>
      </c>
      <c r="CJ57" s="105">
        <f>IF('KWh (Monthly) ENTRY LI'!CJ$5=0,0,CI57+'KWh (Monthly) ENTRY LI'!CJ57)</f>
        <v>0</v>
      </c>
    </row>
    <row r="58" spans="1:88" x14ac:dyDescent="0.25">
      <c r="A58" s="209"/>
      <c r="B58" s="45" t="s">
        <v>4</v>
      </c>
      <c r="C58" s="48">
        <f>IF('KWh (Monthly) ENTRY LI'!C$5=0,0,'KWh (Monthly) ENTRY LI'!C58)</f>
        <v>0</v>
      </c>
      <c r="D58" s="48">
        <f>IF('KWh (Monthly) ENTRY LI'!D$5=0,0,C58+'KWh (Monthly) ENTRY LI'!D58)</f>
        <v>0</v>
      </c>
      <c r="E58" s="48">
        <f>IF('KWh (Monthly) ENTRY LI'!E$5=0,0,D58+'KWh (Monthly) ENTRY LI'!E58)</f>
        <v>0</v>
      </c>
      <c r="F58" s="48">
        <f>IF('KWh (Monthly) ENTRY LI'!F$5=0,0,E58+'KWh (Monthly) ENTRY LI'!F58)</f>
        <v>0</v>
      </c>
      <c r="G58" s="48">
        <f>IF('KWh (Monthly) ENTRY LI'!G$5=0,0,F58+'KWh (Monthly) ENTRY LI'!G58)</f>
        <v>0</v>
      </c>
      <c r="H58" s="48">
        <f>IF('KWh (Monthly) ENTRY LI'!H$5=0,0,G58+'KWh (Monthly) ENTRY LI'!H58)</f>
        <v>0</v>
      </c>
      <c r="I58" s="48">
        <f>IF('KWh (Monthly) ENTRY LI'!I$5=0,0,H58+'KWh (Monthly) ENTRY LI'!I58)</f>
        <v>0</v>
      </c>
      <c r="J58" s="48">
        <f>IF('KWh (Monthly) ENTRY LI'!J$5=0,0,I58+'KWh (Monthly) ENTRY LI'!J58)</f>
        <v>0</v>
      </c>
      <c r="K58" s="48">
        <f>IF('KWh (Monthly) ENTRY LI'!K$5=0,0,J58+'KWh (Monthly) ENTRY LI'!K58)</f>
        <v>0</v>
      </c>
      <c r="L58" s="48">
        <f>IF('KWh (Monthly) ENTRY LI'!L$5=0,0,K58+'KWh (Monthly) ENTRY LI'!L58)</f>
        <v>0</v>
      </c>
      <c r="M58" s="48">
        <f>IF('KWh (Monthly) ENTRY LI'!M$5=0,0,L58+'KWh (Monthly) ENTRY LI'!M58)</f>
        <v>0</v>
      </c>
      <c r="N58" s="48">
        <f>IF('KWh (Monthly) ENTRY LI'!N$5=0,0,M58+'KWh (Monthly) ENTRY LI'!N58)</f>
        <v>0</v>
      </c>
      <c r="O58" s="48">
        <f>IF('KWh (Monthly) ENTRY LI'!O$5=0,0,N58+'KWh (Monthly) ENTRY LI'!O58)</f>
        <v>0</v>
      </c>
      <c r="P58" s="48">
        <f>IF('KWh (Monthly) ENTRY LI'!P$5=0,0,O58+'KWh (Monthly) ENTRY LI'!P58)</f>
        <v>0</v>
      </c>
      <c r="Q58" s="48">
        <f>IF('KWh (Monthly) ENTRY LI'!Q$5=0,0,P58+'KWh (Monthly) ENTRY LI'!Q58)</f>
        <v>0</v>
      </c>
      <c r="R58" s="48">
        <f>IF('KWh (Monthly) ENTRY LI'!R$5=0,0,Q58+'KWh (Monthly) ENTRY LI'!R58)</f>
        <v>0</v>
      </c>
      <c r="S58" s="48">
        <f>IF('KWh (Monthly) ENTRY LI'!S$5=0,0,R58+'KWh (Monthly) ENTRY LI'!S58)</f>
        <v>0</v>
      </c>
      <c r="T58" s="48">
        <f>IF('KWh (Monthly) ENTRY LI'!T$5=0,0,S58+'KWh (Monthly) ENTRY LI'!T58)</f>
        <v>0</v>
      </c>
      <c r="U58" s="48">
        <f>IF('KWh (Monthly) ENTRY LI'!U$5=0,0,T58+'KWh (Monthly) ENTRY LI'!U58)</f>
        <v>0</v>
      </c>
      <c r="V58" s="48">
        <f>IF('KWh (Monthly) ENTRY LI'!V$5=0,0,U58+'KWh (Monthly) ENTRY LI'!V58)</f>
        <v>0</v>
      </c>
      <c r="W58" s="48">
        <f>IF('KWh (Monthly) ENTRY LI'!W$5=0,0,V58+'KWh (Monthly) ENTRY LI'!W58)</f>
        <v>0</v>
      </c>
      <c r="X58" s="48">
        <f>IF('KWh (Monthly) ENTRY LI'!X$5=0,0,W58+'KWh (Monthly) ENTRY LI'!X58)</f>
        <v>0</v>
      </c>
      <c r="Y58" s="48">
        <f>IF('KWh (Monthly) ENTRY LI'!Y$5=0,0,X58+'KWh (Monthly) ENTRY LI'!Y58)</f>
        <v>516.05016387756666</v>
      </c>
      <c r="Z58" s="48">
        <f>IF('KWh (Monthly) ENTRY LI'!Z$5=0,0,Y58+'KWh (Monthly) ENTRY LI'!Z58)</f>
        <v>3358.1490319824679</v>
      </c>
      <c r="AA58" s="48">
        <f>IF('KWh (Monthly) ENTRY LI'!AA$5=0,0,Z58+'KWh (Monthly) ENTRY LI'!AA58)</f>
        <v>3707.2479230880067</v>
      </c>
      <c r="AB58" s="48">
        <f>IF('KWh (Monthly) ENTRY LI'!AB$5=0,0,AA58+'KWh (Monthly) ENTRY LI'!AB58)</f>
        <v>6562.9480887427171</v>
      </c>
      <c r="AC58" s="48">
        <f>IF('KWh (Monthly) ENTRY LI'!AC$5=0,0,AB58+'KWh (Monthly) ENTRY LI'!AC58)</f>
        <v>6562.9480887427171</v>
      </c>
      <c r="AD58" s="48">
        <f>IF('KWh (Monthly) ENTRY LI'!AD$5=0,0,AC58+'KWh (Monthly) ENTRY LI'!AD57)</f>
        <v>33639.609131534489</v>
      </c>
      <c r="AE58" s="48">
        <f>IF('KWh (Monthly) ENTRY LI'!AE$5=0,0,AD58+'KWh (Monthly) ENTRY LI'!AE58)</f>
        <v>36749.16227384111</v>
      </c>
      <c r="AF58" s="48">
        <f>IF('KWh (Monthly) ENTRY LI'!AF$5=0,0,AE58+'KWh (Monthly) ENTRY LI'!AF58)</f>
        <v>44929.290470639826</v>
      </c>
      <c r="AG58" s="48">
        <f>IF('KWh (Monthly) ENTRY LI'!AG$5=0,0,AF58+'KWh (Monthly) ENTRY LI'!AG58)</f>
        <v>49750.55974064285</v>
      </c>
      <c r="AH58" s="48">
        <f>IF('KWh (Monthly) ENTRY LI'!AH$5=0,0,AG58+'KWh (Monthly) ENTRY LI'!AH58)</f>
        <v>52643.551586591238</v>
      </c>
      <c r="AI58" s="48">
        <f>IF('KWh (Monthly) ENTRY LI'!AI$5=0,0,AH58+'KWh (Monthly) ENTRY LI'!AI58)</f>
        <v>53415.514085003859</v>
      </c>
      <c r="AJ58" s="48">
        <f>IF('KWh (Monthly) ENTRY LI'!AJ$5=0,0,AI58+'KWh (Monthly) ENTRY LI'!AJ58)</f>
        <v>54922.951584763956</v>
      </c>
      <c r="AK58" s="48">
        <f>IF('KWh (Monthly) ENTRY LI'!AK$5=0,0,AJ58+'KWh (Monthly) ENTRY LI'!AK58)</f>
        <v>54922.951584763956</v>
      </c>
      <c r="AL58" s="48">
        <f>IF('KWh (Monthly) ENTRY LI'!AL$5=0,0,AK58+'KWh (Monthly) ENTRY LI'!AL58)</f>
        <v>61339.782065987667</v>
      </c>
      <c r="AM58" s="105">
        <f>IF('KWh (Monthly) ENTRY LI'!AM$5=0,0,AL58+'KWh (Monthly) ENTRY LI'!AM58)</f>
        <v>64656.987690558533</v>
      </c>
      <c r="AN58" s="105">
        <f>IF('KWh (Monthly) ENTRY LI'!AN$5=0,0,AM58+'KWh (Monthly) ENTRY LI'!AN58)</f>
        <v>73357.761554549332</v>
      </c>
      <c r="AO58" s="105">
        <f>IF('KWh (Monthly) ENTRY LI'!AO$5=0,0,AN58+'KWh (Monthly) ENTRY LI'!AO58)</f>
        <v>73357.761554549332</v>
      </c>
      <c r="AP58" s="105">
        <f>IF('KWh (Monthly) ENTRY LI'!AP$5=0,0,AO58+'KWh (Monthly) ENTRY LI'!AP58)</f>
        <v>73357.761554549332</v>
      </c>
      <c r="AQ58" s="105">
        <f>IF('KWh (Monthly) ENTRY LI'!AQ$5=0,0,AP58+'KWh (Monthly) ENTRY LI'!AQ58)</f>
        <v>73357.761554549332</v>
      </c>
      <c r="AR58" s="105">
        <f>IF('KWh (Monthly) ENTRY LI'!AR$5=0,0,AQ58+'KWh (Monthly) ENTRY LI'!AR58)</f>
        <v>73357.761554549332</v>
      </c>
      <c r="AS58" s="105">
        <f>IF('KWh (Monthly) ENTRY LI'!AS$5=0,0,AR58+'KWh (Monthly) ENTRY LI'!AS58)</f>
        <v>73357.761554549332</v>
      </c>
      <c r="AT58" s="105">
        <f>IF('KWh (Monthly) ENTRY LI'!AT$5=0,0,AS58+'KWh (Monthly) ENTRY LI'!AT58)</f>
        <v>73357.761554549332</v>
      </c>
      <c r="AU58" s="105">
        <f>IF('KWh (Monthly) ENTRY LI'!AU$5=0,0,AT58+'KWh (Monthly) ENTRY LI'!AU58)</f>
        <v>73357.761554549332</v>
      </c>
      <c r="AV58" s="105">
        <f>IF('KWh (Monthly) ENTRY LI'!AV$5=0,0,AU58+'KWh (Monthly) ENTRY LI'!AV58)</f>
        <v>73357.761554549332</v>
      </c>
      <c r="AW58" s="105">
        <f>IF('KWh (Monthly) ENTRY LI'!AW$5=0,0,AV58+'KWh (Monthly) ENTRY LI'!AW58)</f>
        <v>73357.761554549332</v>
      </c>
      <c r="AX58" s="105">
        <f>IF('KWh (Monthly) ENTRY LI'!AX$5=0,0,AW58+'KWh (Monthly) ENTRY LI'!AX58)</f>
        <v>73357.761554549332</v>
      </c>
      <c r="AY58" s="105">
        <f>IF('KWh (Monthly) ENTRY LI'!AY$5=0,0,AX58+'KWh (Monthly) ENTRY LI'!AY58)</f>
        <v>73357.761554549332</v>
      </c>
      <c r="AZ58" s="105">
        <f>IF('KWh (Monthly) ENTRY LI'!AZ$5=0,0,AY58+'KWh (Monthly) ENTRY LI'!AZ58)</f>
        <v>73357.761554549332</v>
      </c>
      <c r="BA58" s="105">
        <f>IF('KWh (Monthly) ENTRY LI'!BA$5=0,0,AZ58+'KWh (Monthly) ENTRY LI'!BA58)</f>
        <v>73357.761554549332</v>
      </c>
      <c r="BB58" s="105">
        <f>IF('KWh (Monthly) ENTRY LI'!BB$5=0,0,BA58+'KWh (Monthly) ENTRY LI'!BB58)</f>
        <v>73357.761554549332</v>
      </c>
      <c r="BC58" s="105">
        <f>IF('KWh (Monthly) ENTRY LI'!BC$5=0,0,BB58+'KWh (Monthly) ENTRY LI'!BC58)</f>
        <v>73357.761554549332</v>
      </c>
      <c r="BD58" s="105">
        <f>IF('KWh (Monthly) ENTRY LI'!BD$5=0,0,BC58+'KWh (Monthly) ENTRY LI'!BD58)</f>
        <v>0</v>
      </c>
      <c r="BE58" s="105">
        <f>IF('KWh (Monthly) ENTRY LI'!BE$5=0,0,BD58+'KWh (Monthly) ENTRY LI'!BE58)</f>
        <v>0</v>
      </c>
      <c r="BF58" s="105">
        <f>IF('KWh (Monthly) ENTRY LI'!BF$5=0,0,BE58+'KWh (Monthly) ENTRY LI'!BF58)</f>
        <v>0</v>
      </c>
      <c r="BG58" s="105">
        <f>IF('KWh (Monthly) ENTRY LI'!BG$5=0,0,BF58+'KWh (Monthly) ENTRY LI'!BG58)</f>
        <v>0</v>
      </c>
      <c r="BH58" s="105">
        <f>IF('KWh (Monthly) ENTRY LI'!BH$5=0,0,BG58+'KWh (Monthly) ENTRY LI'!BH58)</f>
        <v>0</v>
      </c>
      <c r="BI58" s="105">
        <f>IF('KWh (Monthly) ENTRY LI'!BI$5=0,0,BH58+'KWh (Monthly) ENTRY LI'!BI58)</f>
        <v>0</v>
      </c>
      <c r="BJ58" s="105">
        <f>IF('KWh (Monthly) ENTRY LI'!BJ$5=0,0,BI58+'KWh (Monthly) ENTRY LI'!BJ58)</f>
        <v>0</v>
      </c>
      <c r="BK58" s="105">
        <f>IF('KWh (Monthly) ENTRY LI'!BK$5=0,0,BJ58+'KWh (Monthly) ENTRY LI'!BK58)</f>
        <v>0</v>
      </c>
      <c r="BL58" s="105">
        <f>IF('KWh (Monthly) ENTRY LI'!BL$5=0,0,BK58+'KWh (Monthly) ENTRY LI'!BL58)</f>
        <v>0</v>
      </c>
      <c r="BM58" s="105">
        <f>IF('KWh (Monthly) ENTRY LI'!BM$5=0,0,BL58+'KWh (Monthly) ENTRY LI'!BM58)</f>
        <v>0</v>
      </c>
      <c r="BN58" s="105">
        <f>IF('KWh (Monthly) ENTRY LI'!BN$5=0,0,BM58+'KWh (Monthly) ENTRY LI'!BN58)</f>
        <v>0</v>
      </c>
      <c r="BO58" s="105">
        <f>IF('KWh (Monthly) ENTRY LI'!BO$5=0,0,BN58+'KWh (Monthly) ENTRY LI'!BO58)</f>
        <v>0</v>
      </c>
      <c r="BP58" s="105">
        <f>IF('KWh (Monthly) ENTRY LI'!BP$5=0,0,BO58+'KWh (Monthly) ENTRY LI'!BP58)</f>
        <v>0</v>
      </c>
      <c r="BQ58" s="105">
        <f>IF('KWh (Monthly) ENTRY LI'!BQ$5=0,0,BP58+'KWh (Monthly) ENTRY LI'!BQ58)</f>
        <v>0</v>
      </c>
      <c r="BR58" s="105">
        <f>IF('KWh (Monthly) ENTRY LI'!BR$5=0,0,BQ58+'KWh (Monthly) ENTRY LI'!BR58)</f>
        <v>0</v>
      </c>
      <c r="BS58" s="105">
        <f>IF('KWh (Monthly) ENTRY LI'!BS$5=0,0,BR58+'KWh (Monthly) ENTRY LI'!BS58)</f>
        <v>0</v>
      </c>
      <c r="BT58" s="105">
        <f>IF('KWh (Monthly) ENTRY LI'!BT$5=0,0,BS58+'KWh (Monthly) ENTRY LI'!BT58)</f>
        <v>0</v>
      </c>
      <c r="BU58" s="105">
        <f>IF('KWh (Monthly) ENTRY LI'!BU$5=0,0,BT58+'KWh (Monthly) ENTRY LI'!BU58)</f>
        <v>0</v>
      </c>
      <c r="BV58" s="105">
        <f>IF('KWh (Monthly) ENTRY LI'!BV$5=0,0,BU58+'KWh (Monthly) ENTRY LI'!BV58)</f>
        <v>0</v>
      </c>
      <c r="BW58" s="105">
        <f>IF('KWh (Monthly) ENTRY LI'!BW$5=0,0,BV58+'KWh (Monthly) ENTRY LI'!BW58)</f>
        <v>0</v>
      </c>
      <c r="BX58" s="105">
        <f>IF('KWh (Monthly) ENTRY LI'!BX$5=0,0,BW58+'KWh (Monthly) ENTRY LI'!BX58)</f>
        <v>0</v>
      </c>
      <c r="BY58" s="105">
        <f>IF('KWh (Monthly) ENTRY LI'!BY$5=0,0,BX58+'KWh (Monthly) ENTRY LI'!BY58)</f>
        <v>0</v>
      </c>
      <c r="BZ58" s="105">
        <f>IF('KWh (Monthly) ENTRY LI'!BZ$5=0,0,BY58+'KWh (Monthly) ENTRY LI'!BZ58)</f>
        <v>0</v>
      </c>
      <c r="CA58" s="105">
        <f>IF('KWh (Monthly) ENTRY LI'!CA$5=0,0,BZ58+'KWh (Monthly) ENTRY LI'!CA58)</f>
        <v>0</v>
      </c>
      <c r="CB58" s="105">
        <f>IF('KWh (Monthly) ENTRY LI'!CB$5=0,0,CA58+'KWh (Monthly) ENTRY LI'!CB58)</f>
        <v>0</v>
      </c>
      <c r="CC58" s="105">
        <f>IF('KWh (Monthly) ENTRY LI'!CC$5=0,0,CB58+'KWh (Monthly) ENTRY LI'!CC58)</f>
        <v>0</v>
      </c>
      <c r="CD58" s="105">
        <f>IF('KWh (Monthly) ENTRY LI'!CD$5=0,0,CC58+'KWh (Monthly) ENTRY LI'!CD58)</f>
        <v>0</v>
      </c>
      <c r="CE58" s="105">
        <f>IF('KWh (Monthly) ENTRY LI'!CE$5=0,0,CD58+'KWh (Monthly) ENTRY LI'!CE58)</f>
        <v>0</v>
      </c>
      <c r="CF58" s="105">
        <f>IF('KWh (Monthly) ENTRY LI'!CF$5=0,0,CE58+'KWh (Monthly) ENTRY LI'!CF58)</f>
        <v>0</v>
      </c>
      <c r="CG58" s="105">
        <f>IF('KWh (Monthly) ENTRY LI'!CG$5=0,0,CF58+'KWh (Monthly) ENTRY LI'!CG58)</f>
        <v>0</v>
      </c>
      <c r="CH58" s="105">
        <f>IF('KWh (Monthly) ENTRY LI'!CH$5=0,0,CG58+'KWh (Monthly) ENTRY LI'!CH58)</f>
        <v>0</v>
      </c>
      <c r="CI58" s="105">
        <f>IF('KWh (Monthly) ENTRY LI'!CI$5=0,0,CH58+'KWh (Monthly) ENTRY LI'!CI58)</f>
        <v>0</v>
      </c>
      <c r="CJ58" s="105">
        <f>IF('KWh (Monthly) ENTRY LI'!CJ$5=0,0,CI58+'KWh (Monthly) ENTRY LI'!CJ58)</f>
        <v>0</v>
      </c>
    </row>
    <row r="59" spans="1:88" x14ac:dyDescent="0.25">
      <c r="A59" s="210"/>
      <c r="B59" s="45" t="s">
        <v>14</v>
      </c>
      <c r="C59" s="48">
        <f>IF('KWh (Monthly) ENTRY LI'!C$5=0,0,'KWh (Monthly) ENTRY LI'!C59)</f>
        <v>0</v>
      </c>
      <c r="D59" s="48">
        <f>IF('KWh (Monthly) ENTRY LI'!D$5=0,0,C59+'KWh (Monthly) ENTRY LI'!D59)</f>
        <v>0</v>
      </c>
      <c r="E59" s="48">
        <f>IF('KWh (Monthly) ENTRY LI'!E$5=0,0,D59+'KWh (Monthly) ENTRY LI'!E59)</f>
        <v>0</v>
      </c>
      <c r="F59" s="48">
        <f>IF('KWh (Monthly) ENTRY LI'!F$5=0,0,E59+'KWh (Monthly) ENTRY LI'!F59)</f>
        <v>0</v>
      </c>
      <c r="G59" s="48">
        <f>IF('KWh (Monthly) ENTRY LI'!G$5=0,0,F59+'KWh (Monthly) ENTRY LI'!G59)</f>
        <v>0</v>
      </c>
      <c r="H59" s="48">
        <f>IF('KWh (Monthly) ENTRY LI'!H$5=0,0,G59+'KWh (Monthly) ENTRY LI'!H59)</f>
        <v>0</v>
      </c>
      <c r="I59" s="48">
        <f>IF('KWh (Monthly) ENTRY LI'!I$5=0,0,H59+'KWh (Monthly) ENTRY LI'!I59)</f>
        <v>0</v>
      </c>
      <c r="J59" s="48">
        <f>IF('KWh (Monthly) ENTRY LI'!J$5=0,0,I59+'KWh (Monthly) ENTRY LI'!J59)</f>
        <v>0</v>
      </c>
      <c r="K59" s="48">
        <f>IF('KWh (Monthly) ENTRY LI'!K$5=0,0,J59+'KWh (Monthly) ENTRY LI'!K59)</f>
        <v>0</v>
      </c>
      <c r="L59" s="48">
        <f>IF('KWh (Monthly) ENTRY LI'!L$5=0,0,K59+'KWh (Monthly) ENTRY LI'!L59)</f>
        <v>0</v>
      </c>
      <c r="M59" s="48">
        <f>IF('KWh (Monthly) ENTRY LI'!M$5=0,0,L59+'KWh (Monthly) ENTRY LI'!M59)</f>
        <v>0</v>
      </c>
      <c r="N59" s="48">
        <f>IF('KWh (Monthly) ENTRY LI'!N$5=0,0,M59+'KWh (Monthly) ENTRY LI'!N59)</f>
        <v>0</v>
      </c>
      <c r="O59" s="48">
        <f>IF('KWh (Monthly) ENTRY LI'!O$5=0,0,N59+'KWh (Monthly) ENTRY LI'!O59)</f>
        <v>0</v>
      </c>
      <c r="P59" s="48">
        <f>IF('KWh (Monthly) ENTRY LI'!P$5=0,0,O59+'KWh (Monthly) ENTRY LI'!P59)</f>
        <v>0</v>
      </c>
      <c r="Q59" s="48">
        <f>IF('KWh (Monthly) ENTRY LI'!Q$5=0,0,P59+'KWh (Monthly) ENTRY LI'!Q59)</f>
        <v>0</v>
      </c>
      <c r="R59" s="48">
        <f>IF('KWh (Monthly) ENTRY LI'!R$5=0,0,Q59+'KWh (Monthly) ENTRY LI'!R59)</f>
        <v>0</v>
      </c>
      <c r="S59" s="48">
        <f>IF('KWh (Monthly) ENTRY LI'!S$5=0,0,R59+'KWh (Monthly) ENTRY LI'!S59)</f>
        <v>0</v>
      </c>
      <c r="T59" s="48">
        <f>IF('KWh (Monthly) ENTRY LI'!T$5=0,0,S59+'KWh (Monthly) ENTRY LI'!T59)</f>
        <v>0</v>
      </c>
      <c r="U59" s="48">
        <f>IF('KWh (Monthly) ENTRY LI'!U$5=0,0,T59+'KWh (Monthly) ENTRY LI'!U59)</f>
        <v>0</v>
      </c>
      <c r="V59" s="48">
        <f>IF('KWh (Monthly) ENTRY LI'!V$5=0,0,U59+'KWh (Monthly) ENTRY LI'!V59)</f>
        <v>0</v>
      </c>
      <c r="W59" s="48">
        <f>IF('KWh (Monthly) ENTRY LI'!W$5=0,0,V59+'KWh (Monthly) ENTRY LI'!W59)</f>
        <v>0</v>
      </c>
      <c r="X59" s="48">
        <f>IF('KWh (Monthly) ENTRY LI'!X$5=0,0,W59+'KWh (Monthly) ENTRY LI'!X59)</f>
        <v>0</v>
      </c>
      <c r="Y59" s="48">
        <f>IF('KWh (Monthly) ENTRY LI'!Y$5=0,0,X59+'KWh (Monthly) ENTRY LI'!Y59)</f>
        <v>0</v>
      </c>
      <c r="Z59" s="48">
        <f>IF('KWh (Monthly) ENTRY LI'!Z$5=0,0,Y59+'KWh (Monthly) ENTRY LI'!Z59)</f>
        <v>0</v>
      </c>
      <c r="AA59" s="48">
        <f>IF('KWh (Monthly) ENTRY LI'!AA$5=0,0,Z59+'KWh (Monthly) ENTRY LI'!AA59)</f>
        <v>0</v>
      </c>
      <c r="AB59" s="48">
        <f>IF('KWh (Monthly) ENTRY LI'!AB$5=0,0,AA59+'KWh (Monthly) ENTRY LI'!AB59)</f>
        <v>0</v>
      </c>
      <c r="AC59" s="48">
        <f>IF('KWh (Monthly) ENTRY LI'!AC$5=0,0,AB59+'KWh (Monthly) ENTRY LI'!AC59)</f>
        <v>0</v>
      </c>
      <c r="AD59" s="48">
        <f>IF('KWh (Monthly) ENTRY LI'!AD$5=0,0,AC59+'KWh (Monthly) ENTRY LI'!AD59)</f>
        <v>0</v>
      </c>
      <c r="AE59" s="48">
        <f>IF('KWh (Monthly) ENTRY LI'!AE$5=0,0,AD59+'KWh (Monthly) ENTRY LI'!AE59)</f>
        <v>0</v>
      </c>
      <c r="AF59" s="48">
        <f>IF('KWh (Monthly) ENTRY LI'!AF$5=0,0,AE59+'KWh (Monthly) ENTRY LI'!AF59)</f>
        <v>0</v>
      </c>
      <c r="AG59" s="48">
        <f>IF('KWh (Monthly) ENTRY LI'!AG$5=0,0,AF59+'KWh (Monthly) ENTRY LI'!AG59)</f>
        <v>0</v>
      </c>
      <c r="AH59" s="48">
        <f>IF('KWh (Monthly) ENTRY LI'!AH$5=0,0,AG59+'KWh (Monthly) ENTRY LI'!AH59)</f>
        <v>0</v>
      </c>
      <c r="AI59" s="48">
        <f>IF('KWh (Monthly) ENTRY LI'!AI$5=0,0,AH59+'KWh (Monthly) ENTRY LI'!AI59)</f>
        <v>0</v>
      </c>
      <c r="AJ59" s="48">
        <f>IF('KWh (Monthly) ENTRY LI'!AJ$5=0,0,AI59+'KWh (Monthly) ENTRY LI'!AJ59)</f>
        <v>0</v>
      </c>
      <c r="AK59" s="48">
        <f>IF('KWh (Monthly) ENTRY LI'!AK$5=0,0,AJ59+'KWh (Monthly) ENTRY LI'!AK59)</f>
        <v>0</v>
      </c>
      <c r="AL59" s="48">
        <f>IF('KWh (Monthly) ENTRY LI'!AL$5=0,0,AK59+'KWh (Monthly) ENTRY LI'!AL59)</f>
        <v>0</v>
      </c>
      <c r="AM59" s="105">
        <f>IF('KWh (Monthly) ENTRY LI'!AM$5=0,0,AL59+'KWh (Monthly) ENTRY LI'!AM59)</f>
        <v>0</v>
      </c>
      <c r="AN59" s="105">
        <f>IF('KWh (Monthly) ENTRY LI'!AN$5=0,0,AM59+'KWh (Monthly) ENTRY LI'!AN59)</f>
        <v>0</v>
      </c>
      <c r="AO59" s="105">
        <f>IF('KWh (Monthly) ENTRY LI'!AO$5=0,0,AN59+'KWh (Monthly) ENTRY LI'!AO59)</f>
        <v>0</v>
      </c>
      <c r="AP59" s="105">
        <f>IF('KWh (Monthly) ENTRY LI'!AP$5=0,0,AO59+'KWh (Monthly) ENTRY LI'!AP59)</f>
        <v>0</v>
      </c>
      <c r="AQ59" s="105">
        <f>IF('KWh (Monthly) ENTRY LI'!AQ$5=0,0,AP59+'KWh (Monthly) ENTRY LI'!AQ59)</f>
        <v>0</v>
      </c>
      <c r="AR59" s="105">
        <f>IF('KWh (Monthly) ENTRY LI'!AR$5=0,0,AQ59+'KWh (Monthly) ENTRY LI'!AR59)</f>
        <v>0</v>
      </c>
      <c r="AS59" s="105">
        <f>IF('KWh (Monthly) ENTRY LI'!AS$5=0,0,AR59+'KWh (Monthly) ENTRY LI'!AS59)</f>
        <v>0</v>
      </c>
      <c r="AT59" s="105">
        <f>IF('KWh (Monthly) ENTRY LI'!AT$5=0,0,AS59+'KWh (Monthly) ENTRY LI'!AT59)</f>
        <v>0</v>
      </c>
      <c r="AU59" s="105">
        <f>IF('KWh (Monthly) ENTRY LI'!AU$5=0,0,AT59+'KWh (Monthly) ENTRY LI'!AU59)</f>
        <v>0</v>
      </c>
      <c r="AV59" s="105">
        <f>IF('KWh (Monthly) ENTRY LI'!AV$5=0,0,AU59+'KWh (Monthly) ENTRY LI'!AV59)</f>
        <v>0</v>
      </c>
      <c r="AW59" s="105">
        <f>IF('KWh (Monthly) ENTRY LI'!AW$5=0,0,AV59+'KWh (Monthly) ENTRY LI'!AW59)</f>
        <v>0</v>
      </c>
      <c r="AX59" s="105">
        <f>IF('KWh (Monthly) ENTRY LI'!AX$5=0,0,AW59+'KWh (Monthly) ENTRY LI'!AX59)</f>
        <v>0</v>
      </c>
      <c r="AY59" s="105">
        <f>IF('KWh (Monthly) ENTRY LI'!AY$5=0,0,AX59+'KWh (Monthly) ENTRY LI'!AY59)</f>
        <v>0</v>
      </c>
      <c r="AZ59" s="105">
        <f>IF('KWh (Monthly) ENTRY LI'!AZ$5=0,0,AY59+'KWh (Monthly) ENTRY LI'!AZ59)</f>
        <v>0</v>
      </c>
      <c r="BA59" s="105">
        <f>IF('KWh (Monthly) ENTRY LI'!BA$5=0,0,AZ59+'KWh (Monthly) ENTRY LI'!BA59)</f>
        <v>0</v>
      </c>
      <c r="BB59" s="105">
        <f>IF('KWh (Monthly) ENTRY LI'!BB$5=0,0,BA59+'KWh (Monthly) ENTRY LI'!BB59)</f>
        <v>0</v>
      </c>
      <c r="BC59" s="105">
        <f>IF('KWh (Monthly) ENTRY LI'!BC$5=0,0,BB59+'KWh (Monthly) ENTRY LI'!BC59)</f>
        <v>0</v>
      </c>
      <c r="BD59" s="105">
        <f>IF('KWh (Monthly) ENTRY LI'!BD$5=0,0,BC59+'KWh (Monthly) ENTRY LI'!BD59)</f>
        <v>0</v>
      </c>
      <c r="BE59" s="105">
        <f>IF('KWh (Monthly) ENTRY LI'!BE$5=0,0,BD59+'KWh (Monthly) ENTRY LI'!BE59)</f>
        <v>0</v>
      </c>
      <c r="BF59" s="105">
        <f>IF('KWh (Monthly) ENTRY LI'!BF$5=0,0,BE59+'KWh (Monthly) ENTRY LI'!BF59)</f>
        <v>0</v>
      </c>
      <c r="BG59" s="105">
        <f>IF('KWh (Monthly) ENTRY LI'!BG$5=0,0,BF59+'KWh (Monthly) ENTRY LI'!BG59)</f>
        <v>0</v>
      </c>
      <c r="BH59" s="105">
        <f>IF('KWh (Monthly) ENTRY LI'!BH$5=0,0,BG59+'KWh (Monthly) ENTRY LI'!BH59)</f>
        <v>0</v>
      </c>
      <c r="BI59" s="105">
        <f>IF('KWh (Monthly) ENTRY LI'!BI$5=0,0,BH59+'KWh (Monthly) ENTRY LI'!BI59)</f>
        <v>0</v>
      </c>
      <c r="BJ59" s="105">
        <f>IF('KWh (Monthly) ENTRY LI'!BJ$5=0,0,BI59+'KWh (Monthly) ENTRY LI'!BJ59)</f>
        <v>0</v>
      </c>
      <c r="BK59" s="105">
        <f>IF('KWh (Monthly) ENTRY LI'!BK$5=0,0,BJ59+'KWh (Monthly) ENTRY LI'!BK59)</f>
        <v>0</v>
      </c>
      <c r="BL59" s="105">
        <f>IF('KWh (Monthly) ENTRY LI'!BL$5=0,0,BK59+'KWh (Monthly) ENTRY LI'!BL59)</f>
        <v>0</v>
      </c>
      <c r="BM59" s="105">
        <f>IF('KWh (Monthly) ENTRY LI'!BM$5=0,0,BL59+'KWh (Monthly) ENTRY LI'!BM59)</f>
        <v>0</v>
      </c>
      <c r="BN59" s="105">
        <f>IF('KWh (Monthly) ENTRY LI'!BN$5=0,0,BM59+'KWh (Monthly) ENTRY LI'!BN59)</f>
        <v>0</v>
      </c>
      <c r="BO59" s="105">
        <f>IF('KWh (Monthly) ENTRY LI'!BO$5=0,0,BN59+'KWh (Monthly) ENTRY LI'!BO59)</f>
        <v>0</v>
      </c>
      <c r="BP59" s="105">
        <f>IF('KWh (Monthly) ENTRY LI'!BP$5=0,0,BO59+'KWh (Monthly) ENTRY LI'!BP59)</f>
        <v>0</v>
      </c>
      <c r="BQ59" s="105">
        <f>IF('KWh (Monthly) ENTRY LI'!BQ$5=0,0,BP59+'KWh (Monthly) ENTRY LI'!BQ59)</f>
        <v>0</v>
      </c>
      <c r="BR59" s="105">
        <f>IF('KWh (Monthly) ENTRY LI'!BR$5=0,0,BQ59+'KWh (Monthly) ENTRY LI'!BR59)</f>
        <v>0</v>
      </c>
      <c r="BS59" s="105">
        <f>IF('KWh (Monthly) ENTRY LI'!BS$5=0,0,BR59+'KWh (Monthly) ENTRY LI'!BS59)</f>
        <v>0</v>
      </c>
      <c r="BT59" s="105">
        <f>IF('KWh (Monthly) ENTRY LI'!BT$5=0,0,BS59+'KWh (Monthly) ENTRY LI'!BT59)</f>
        <v>0</v>
      </c>
      <c r="BU59" s="105">
        <f>IF('KWh (Monthly) ENTRY LI'!BU$5=0,0,BT59+'KWh (Monthly) ENTRY LI'!BU59)</f>
        <v>0</v>
      </c>
      <c r="BV59" s="105">
        <f>IF('KWh (Monthly) ENTRY LI'!BV$5=0,0,BU59+'KWh (Monthly) ENTRY LI'!BV59)</f>
        <v>0</v>
      </c>
      <c r="BW59" s="105">
        <f>IF('KWh (Monthly) ENTRY LI'!BW$5=0,0,BV59+'KWh (Monthly) ENTRY LI'!BW59)</f>
        <v>0</v>
      </c>
      <c r="BX59" s="105">
        <f>IF('KWh (Monthly) ENTRY LI'!BX$5=0,0,BW59+'KWh (Monthly) ENTRY LI'!BX59)</f>
        <v>0</v>
      </c>
      <c r="BY59" s="105">
        <f>IF('KWh (Monthly) ENTRY LI'!BY$5=0,0,BX59+'KWh (Monthly) ENTRY LI'!BY59)</f>
        <v>0</v>
      </c>
      <c r="BZ59" s="105">
        <f>IF('KWh (Monthly) ENTRY LI'!BZ$5=0,0,BY59+'KWh (Monthly) ENTRY LI'!BZ59)</f>
        <v>0</v>
      </c>
      <c r="CA59" s="105">
        <f>IF('KWh (Monthly) ENTRY LI'!CA$5=0,0,BZ59+'KWh (Monthly) ENTRY LI'!CA59)</f>
        <v>0</v>
      </c>
      <c r="CB59" s="105">
        <f>IF('KWh (Monthly) ENTRY LI'!CB$5=0,0,CA59+'KWh (Monthly) ENTRY LI'!CB59)</f>
        <v>0</v>
      </c>
      <c r="CC59" s="105">
        <f>IF('KWh (Monthly) ENTRY LI'!CC$5=0,0,CB59+'KWh (Monthly) ENTRY LI'!CC59)</f>
        <v>0</v>
      </c>
      <c r="CD59" s="105">
        <f>IF('KWh (Monthly) ENTRY LI'!CD$5=0,0,CC59+'KWh (Monthly) ENTRY LI'!CD59)</f>
        <v>0</v>
      </c>
      <c r="CE59" s="105">
        <f>IF('KWh (Monthly) ENTRY LI'!CE$5=0,0,CD59+'KWh (Monthly) ENTRY LI'!CE59)</f>
        <v>0</v>
      </c>
      <c r="CF59" s="105">
        <f>IF('KWh (Monthly) ENTRY LI'!CF$5=0,0,CE59+'KWh (Monthly) ENTRY LI'!CF59)</f>
        <v>0</v>
      </c>
      <c r="CG59" s="105">
        <f>IF('KWh (Monthly) ENTRY LI'!CG$5=0,0,CF59+'KWh (Monthly) ENTRY LI'!CG59)</f>
        <v>0</v>
      </c>
      <c r="CH59" s="105">
        <f>IF('KWh (Monthly) ENTRY LI'!CH$5=0,0,CG59+'KWh (Monthly) ENTRY LI'!CH59)</f>
        <v>0</v>
      </c>
      <c r="CI59" s="105">
        <f>IF('KWh (Monthly) ENTRY LI'!CI$5=0,0,CH59+'KWh (Monthly) ENTRY LI'!CI59)</f>
        <v>0</v>
      </c>
      <c r="CJ59" s="105">
        <f>IF('KWh (Monthly) ENTRY LI'!CJ$5=0,0,CI59+'KWh (Monthly) ENTRY LI'!CJ59)</f>
        <v>0</v>
      </c>
    </row>
    <row r="60" spans="1:88" x14ac:dyDescent="0.25">
      <c r="A60" s="210"/>
      <c r="B60" s="45" t="s">
        <v>15</v>
      </c>
      <c r="C60" s="48">
        <f>IF('KWh (Monthly) ENTRY LI'!C$5=0,0,'KWh (Monthly) ENTRY LI'!C60)</f>
        <v>0</v>
      </c>
      <c r="D60" s="48">
        <f>IF('KWh (Monthly) ENTRY LI'!D$5=0,0,C60+'KWh (Monthly) ENTRY LI'!D60)</f>
        <v>0</v>
      </c>
      <c r="E60" s="48">
        <f>IF('KWh (Monthly) ENTRY LI'!E$5=0,0,D60+'KWh (Monthly) ENTRY LI'!E60)</f>
        <v>0</v>
      </c>
      <c r="F60" s="48">
        <f>IF('KWh (Monthly) ENTRY LI'!F$5=0,0,E60+'KWh (Monthly) ENTRY LI'!F60)</f>
        <v>0</v>
      </c>
      <c r="G60" s="48">
        <f>IF('KWh (Monthly) ENTRY LI'!G$5=0,0,F60+'KWh (Monthly) ENTRY LI'!G60)</f>
        <v>0</v>
      </c>
      <c r="H60" s="48">
        <f>IF('KWh (Monthly) ENTRY LI'!H$5=0,0,G60+'KWh (Monthly) ENTRY LI'!H60)</f>
        <v>0</v>
      </c>
      <c r="I60" s="48">
        <f>IF('KWh (Monthly) ENTRY LI'!I$5=0,0,H60+'KWh (Monthly) ENTRY LI'!I60)</f>
        <v>0</v>
      </c>
      <c r="J60" s="48">
        <f>IF('KWh (Monthly) ENTRY LI'!J$5=0,0,I60+'KWh (Monthly) ENTRY LI'!J60)</f>
        <v>0</v>
      </c>
      <c r="K60" s="48">
        <f>IF('KWh (Monthly) ENTRY LI'!K$5=0,0,J60+'KWh (Monthly) ENTRY LI'!K60)</f>
        <v>0</v>
      </c>
      <c r="L60" s="48">
        <f>IF('KWh (Monthly) ENTRY LI'!L$5=0,0,K60+'KWh (Monthly) ENTRY LI'!L60)</f>
        <v>0</v>
      </c>
      <c r="M60" s="48">
        <f>IF('KWh (Monthly) ENTRY LI'!M$5=0,0,L60+'KWh (Monthly) ENTRY LI'!M60)</f>
        <v>0</v>
      </c>
      <c r="N60" s="48">
        <f>IF('KWh (Monthly) ENTRY LI'!N$5=0,0,M60+'KWh (Monthly) ENTRY LI'!N60)</f>
        <v>0</v>
      </c>
      <c r="O60" s="48">
        <f>IF('KWh (Monthly) ENTRY LI'!O$5=0,0,N60+'KWh (Monthly) ENTRY LI'!O60)</f>
        <v>0</v>
      </c>
      <c r="P60" s="48">
        <f>IF('KWh (Monthly) ENTRY LI'!P$5=0,0,O60+'KWh (Monthly) ENTRY LI'!P60)</f>
        <v>0</v>
      </c>
      <c r="Q60" s="48">
        <f>IF('KWh (Monthly) ENTRY LI'!Q$5=0,0,P60+'KWh (Monthly) ENTRY LI'!Q60)</f>
        <v>0</v>
      </c>
      <c r="R60" s="48">
        <f>IF('KWh (Monthly) ENTRY LI'!R$5=0,0,Q60+'KWh (Monthly) ENTRY LI'!R60)</f>
        <v>0</v>
      </c>
      <c r="S60" s="48">
        <f>IF('KWh (Monthly) ENTRY LI'!S$5=0,0,R60+'KWh (Monthly) ENTRY LI'!S60)</f>
        <v>0</v>
      </c>
      <c r="T60" s="48">
        <f>IF('KWh (Monthly) ENTRY LI'!T$5=0,0,S60+'KWh (Monthly) ENTRY LI'!T60)</f>
        <v>0</v>
      </c>
      <c r="U60" s="48">
        <f>IF('KWh (Monthly) ENTRY LI'!U$5=0,0,T60+'KWh (Monthly) ENTRY LI'!U60)</f>
        <v>0</v>
      </c>
      <c r="V60" s="48">
        <f>IF('KWh (Monthly) ENTRY LI'!V$5=0,0,U60+'KWh (Monthly) ENTRY LI'!V60)</f>
        <v>0</v>
      </c>
      <c r="W60" s="48">
        <f>IF('KWh (Monthly) ENTRY LI'!W$5=0,0,V60+'KWh (Monthly) ENTRY LI'!W60)</f>
        <v>0</v>
      </c>
      <c r="X60" s="48">
        <f>IF('KWh (Monthly) ENTRY LI'!X$5=0,0,W60+'KWh (Monthly) ENTRY LI'!X60)</f>
        <v>0</v>
      </c>
      <c r="Y60" s="48">
        <f>IF('KWh (Monthly) ENTRY LI'!Y$5=0,0,X60+'KWh (Monthly) ENTRY LI'!Y60)</f>
        <v>0</v>
      </c>
      <c r="Z60" s="48">
        <f>IF('KWh (Monthly) ENTRY LI'!Z$5=0,0,Y60+'KWh (Monthly) ENTRY LI'!Z60)</f>
        <v>0</v>
      </c>
      <c r="AA60" s="48">
        <f>IF('KWh (Monthly) ENTRY LI'!AA$5=0,0,Z60+'KWh (Monthly) ENTRY LI'!AA60)</f>
        <v>0</v>
      </c>
      <c r="AB60" s="48">
        <f>IF('KWh (Monthly) ENTRY LI'!AB$5=0,0,AA60+'KWh (Monthly) ENTRY LI'!AB60)</f>
        <v>0</v>
      </c>
      <c r="AC60" s="48">
        <f>IF('KWh (Monthly) ENTRY LI'!AC$5=0,0,AB60+'KWh (Monthly) ENTRY LI'!AC60)</f>
        <v>0</v>
      </c>
      <c r="AD60" s="48">
        <f>IF('KWh (Monthly) ENTRY LI'!AD$5=0,0,AC60+'KWh (Monthly) ENTRY LI'!AD60)</f>
        <v>0</v>
      </c>
      <c r="AE60" s="48">
        <f>IF('KWh (Monthly) ENTRY LI'!AE$5=0,0,AD60+'KWh (Monthly) ENTRY LI'!AE60)</f>
        <v>0</v>
      </c>
      <c r="AF60" s="48">
        <f>IF('KWh (Monthly) ENTRY LI'!AF$5=0,0,AE60+'KWh (Monthly) ENTRY LI'!AF60)</f>
        <v>0</v>
      </c>
      <c r="AG60" s="48">
        <f>IF('KWh (Monthly) ENTRY LI'!AG$5=0,0,AF60+'KWh (Monthly) ENTRY LI'!AG60)</f>
        <v>0</v>
      </c>
      <c r="AH60" s="48">
        <f>IF('KWh (Monthly) ENTRY LI'!AH$5=0,0,AG60+'KWh (Monthly) ENTRY LI'!AH60)</f>
        <v>0</v>
      </c>
      <c r="AI60" s="48">
        <f>IF('KWh (Monthly) ENTRY LI'!AI$5=0,0,AH60+'KWh (Monthly) ENTRY LI'!AI60)</f>
        <v>0</v>
      </c>
      <c r="AJ60" s="48">
        <f>IF('KWh (Monthly) ENTRY LI'!AJ$5=0,0,AI60+'KWh (Monthly) ENTRY LI'!AJ60)</f>
        <v>0</v>
      </c>
      <c r="AK60" s="48">
        <f>IF('KWh (Monthly) ENTRY LI'!AK$5=0,0,AJ60+'KWh (Monthly) ENTRY LI'!AK60)</f>
        <v>0</v>
      </c>
      <c r="AL60" s="48">
        <f>IF('KWh (Monthly) ENTRY LI'!AL$5=0,0,AK60+'KWh (Monthly) ENTRY LI'!AL60)</f>
        <v>0</v>
      </c>
      <c r="AM60" s="105">
        <f>IF('KWh (Monthly) ENTRY LI'!AM$5=0,0,AL60+'KWh (Monthly) ENTRY LI'!AM60)</f>
        <v>0</v>
      </c>
      <c r="AN60" s="105">
        <f>IF('KWh (Monthly) ENTRY LI'!AN$5=0,0,AM60+'KWh (Monthly) ENTRY LI'!AN60)</f>
        <v>0</v>
      </c>
      <c r="AO60" s="105">
        <f>IF('KWh (Monthly) ENTRY LI'!AO$5=0,0,AN60+'KWh (Monthly) ENTRY LI'!AO60)</f>
        <v>0</v>
      </c>
      <c r="AP60" s="105">
        <f>IF('KWh (Monthly) ENTRY LI'!AP$5=0,0,AO60+'KWh (Monthly) ENTRY LI'!AP60)</f>
        <v>0</v>
      </c>
      <c r="AQ60" s="105">
        <f>IF('KWh (Monthly) ENTRY LI'!AQ$5=0,0,AP60+'KWh (Monthly) ENTRY LI'!AQ60)</f>
        <v>0</v>
      </c>
      <c r="AR60" s="105">
        <f>IF('KWh (Monthly) ENTRY LI'!AR$5=0,0,AQ60+'KWh (Monthly) ENTRY LI'!AR60)</f>
        <v>0</v>
      </c>
      <c r="AS60" s="105">
        <f>IF('KWh (Monthly) ENTRY LI'!AS$5=0,0,AR60+'KWh (Monthly) ENTRY LI'!AS60)</f>
        <v>0</v>
      </c>
      <c r="AT60" s="105">
        <f>IF('KWh (Monthly) ENTRY LI'!AT$5=0,0,AS60+'KWh (Monthly) ENTRY LI'!AT60)</f>
        <v>0</v>
      </c>
      <c r="AU60" s="105">
        <f>IF('KWh (Monthly) ENTRY LI'!AU$5=0,0,AT60+'KWh (Monthly) ENTRY LI'!AU60)</f>
        <v>0</v>
      </c>
      <c r="AV60" s="105">
        <f>IF('KWh (Monthly) ENTRY LI'!AV$5=0,0,AU60+'KWh (Monthly) ENTRY LI'!AV60)</f>
        <v>0</v>
      </c>
      <c r="AW60" s="105">
        <f>IF('KWh (Monthly) ENTRY LI'!AW$5=0,0,AV60+'KWh (Monthly) ENTRY LI'!AW60)</f>
        <v>0</v>
      </c>
      <c r="AX60" s="105">
        <f>IF('KWh (Monthly) ENTRY LI'!AX$5=0,0,AW60+'KWh (Monthly) ENTRY LI'!AX60)</f>
        <v>0</v>
      </c>
      <c r="AY60" s="105">
        <f>IF('KWh (Monthly) ENTRY LI'!AY$5=0,0,AX60+'KWh (Monthly) ENTRY LI'!AY60)</f>
        <v>0</v>
      </c>
      <c r="AZ60" s="105">
        <f>IF('KWh (Monthly) ENTRY LI'!AZ$5=0,0,AY60+'KWh (Monthly) ENTRY LI'!AZ60)</f>
        <v>0</v>
      </c>
      <c r="BA60" s="105">
        <f>IF('KWh (Monthly) ENTRY LI'!BA$5=0,0,AZ60+'KWh (Monthly) ENTRY LI'!BA60)</f>
        <v>0</v>
      </c>
      <c r="BB60" s="105">
        <f>IF('KWh (Monthly) ENTRY LI'!BB$5=0,0,BA60+'KWh (Monthly) ENTRY LI'!BB60)</f>
        <v>0</v>
      </c>
      <c r="BC60" s="105">
        <f>IF('KWh (Monthly) ENTRY LI'!BC$5=0,0,BB60+'KWh (Monthly) ENTRY LI'!BC60)</f>
        <v>0</v>
      </c>
      <c r="BD60" s="105">
        <f>IF('KWh (Monthly) ENTRY LI'!BD$5=0,0,BC60+'KWh (Monthly) ENTRY LI'!BD60)</f>
        <v>0</v>
      </c>
      <c r="BE60" s="105">
        <f>IF('KWh (Monthly) ENTRY LI'!BE$5=0,0,BD60+'KWh (Monthly) ENTRY LI'!BE60)</f>
        <v>0</v>
      </c>
      <c r="BF60" s="105">
        <f>IF('KWh (Monthly) ENTRY LI'!BF$5=0,0,BE60+'KWh (Monthly) ENTRY LI'!BF60)</f>
        <v>0</v>
      </c>
      <c r="BG60" s="105">
        <f>IF('KWh (Monthly) ENTRY LI'!BG$5=0,0,BF60+'KWh (Monthly) ENTRY LI'!BG60)</f>
        <v>0</v>
      </c>
      <c r="BH60" s="105">
        <f>IF('KWh (Monthly) ENTRY LI'!BH$5=0,0,BG60+'KWh (Monthly) ENTRY LI'!BH60)</f>
        <v>0</v>
      </c>
      <c r="BI60" s="105">
        <f>IF('KWh (Monthly) ENTRY LI'!BI$5=0,0,BH60+'KWh (Monthly) ENTRY LI'!BI60)</f>
        <v>0</v>
      </c>
      <c r="BJ60" s="105">
        <f>IF('KWh (Monthly) ENTRY LI'!BJ$5=0,0,BI60+'KWh (Monthly) ENTRY LI'!BJ60)</f>
        <v>0</v>
      </c>
      <c r="BK60" s="105">
        <f>IF('KWh (Monthly) ENTRY LI'!BK$5=0,0,BJ60+'KWh (Monthly) ENTRY LI'!BK60)</f>
        <v>0</v>
      </c>
      <c r="BL60" s="105">
        <f>IF('KWh (Monthly) ENTRY LI'!BL$5=0,0,BK60+'KWh (Monthly) ENTRY LI'!BL60)</f>
        <v>0</v>
      </c>
      <c r="BM60" s="105">
        <f>IF('KWh (Monthly) ENTRY LI'!BM$5=0,0,BL60+'KWh (Monthly) ENTRY LI'!BM60)</f>
        <v>0</v>
      </c>
      <c r="BN60" s="105">
        <f>IF('KWh (Monthly) ENTRY LI'!BN$5=0,0,BM60+'KWh (Monthly) ENTRY LI'!BN60)</f>
        <v>0</v>
      </c>
      <c r="BO60" s="105">
        <f>IF('KWh (Monthly) ENTRY LI'!BO$5=0,0,BN60+'KWh (Monthly) ENTRY LI'!BO60)</f>
        <v>0</v>
      </c>
      <c r="BP60" s="105">
        <f>IF('KWh (Monthly) ENTRY LI'!BP$5=0,0,BO60+'KWh (Monthly) ENTRY LI'!BP60)</f>
        <v>0</v>
      </c>
      <c r="BQ60" s="105">
        <f>IF('KWh (Monthly) ENTRY LI'!BQ$5=0,0,BP60+'KWh (Monthly) ENTRY LI'!BQ60)</f>
        <v>0</v>
      </c>
      <c r="BR60" s="105">
        <f>IF('KWh (Monthly) ENTRY LI'!BR$5=0,0,BQ60+'KWh (Monthly) ENTRY LI'!BR60)</f>
        <v>0</v>
      </c>
      <c r="BS60" s="105">
        <f>IF('KWh (Monthly) ENTRY LI'!BS$5=0,0,BR60+'KWh (Monthly) ENTRY LI'!BS60)</f>
        <v>0</v>
      </c>
      <c r="BT60" s="105">
        <f>IF('KWh (Monthly) ENTRY LI'!BT$5=0,0,BS60+'KWh (Monthly) ENTRY LI'!BT60)</f>
        <v>0</v>
      </c>
      <c r="BU60" s="105">
        <f>IF('KWh (Monthly) ENTRY LI'!BU$5=0,0,BT60+'KWh (Monthly) ENTRY LI'!BU60)</f>
        <v>0</v>
      </c>
      <c r="BV60" s="105">
        <f>IF('KWh (Monthly) ENTRY LI'!BV$5=0,0,BU60+'KWh (Monthly) ENTRY LI'!BV60)</f>
        <v>0</v>
      </c>
      <c r="BW60" s="105">
        <f>IF('KWh (Monthly) ENTRY LI'!BW$5=0,0,BV60+'KWh (Monthly) ENTRY LI'!BW60)</f>
        <v>0</v>
      </c>
      <c r="BX60" s="105">
        <f>IF('KWh (Monthly) ENTRY LI'!BX$5=0,0,BW60+'KWh (Monthly) ENTRY LI'!BX60)</f>
        <v>0</v>
      </c>
      <c r="BY60" s="105">
        <f>IF('KWh (Monthly) ENTRY LI'!BY$5=0,0,BX60+'KWh (Monthly) ENTRY LI'!BY60)</f>
        <v>0</v>
      </c>
      <c r="BZ60" s="105">
        <f>IF('KWh (Monthly) ENTRY LI'!BZ$5=0,0,BY60+'KWh (Monthly) ENTRY LI'!BZ60)</f>
        <v>0</v>
      </c>
      <c r="CA60" s="105">
        <f>IF('KWh (Monthly) ENTRY LI'!CA$5=0,0,BZ60+'KWh (Monthly) ENTRY LI'!CA60)</f>
        <v>0</v>
      </c>
      <c r="CB60" s="105">
        <f>IF('KWh (Monthly) ENTRY LI'!CB$5=0,0,CA60+'KWh (Monthly) ENTRY LI'!CB60)</f>
        <v>0</v>
      </c>
      <c r="CC60" s="105">
        <f>IF('KWh (Monthly) ENTRY LI'!CC$5=0,0,CB60+'KWh (Monthly) ENTRY LI'!CC60)</f>
        <v>0</v>
      </c>
      <c r="CD60" s="105">
        <f>IF('KWh (Monthly) ENTRY LI'!CD$5=0,0,CC60+'KWh (Monthly) ENTRY LI'!CD60)</f>
        <v>0</v>
      </c>
      <c r="CE60" s="105">
        <f>IF('KWh (Monthly) ENTRY LI'!CE$5=0,0,CD60+'KWh (Monthly) ENTRY LI'!CE60)</f>
        <v>0</v>
      </c>
      <c r="CF60" s="105">
        <f>IF('KWh (Monthly) ENTRY LI'!CF$5=0,0,CE60+'KWh (Monthly) ENTRY LI'!CF60)</f>
        <v>0</v>
      </c>
      <c r="CG60" s="105">
        <f>IF('KWh (Monthly) ENTRY LI'!CG$5=0,0,CF60+'KWh (Monthly) ENTRY LI'!CG60)</f>
        <v>0</v>
      </c>
      <c r="CH60" s="105">
        <f>IF('KWh (Monthly) ENTRY LI'!CH$5=0,0,CG60+'KWh (Monthly) ENTRY LI'!CH60)</f>
        <v>0</v>
      </c>
      <c r="CI60" s="105">
        <f>IF('KWh (Monthly) ENTRY LI'!CI$5=0,0,CH60+'KWh (Monthly) ENTRY LI'!CI60)</f>
        <v>0</v>
      </c>
      <c r="CJ60" s="105">
        <f>IF('KWh (Monthly) ENTRY LI'!CJ$5=0,0,CI60+'KWh (Monthly) ENTRY LI'!CJ60)</f>
        <v>0</v>
      </c>
    </row>
    <row r="61" spans="1:88" x14ac:dyDescent="0.25">
      <c r="A61" s="210"/>
      <c r="B61" s="45" t="s">
        <v>7</v>
      </c>
      <c r="C61" s="48">
        <f>IF('KWh (Monthly) ENTRY LI'!C$5=0,0,'KWh (Monthly) ENTRY LI'!C61)</f>
        <v>0</v>
      </c>
      <c r="D61" s="48">
        <f>IF('KWh (Monthly) ENTRY LI'!D$5=0,0,C61+'KWh (Monthly) ENTRY LI'!D61)</f>
        <v>0</v>
      </c>
      <c r="E61" s="48">
        <f>IF('KWh (Monthly) ENTRY LI'!E$5=0,0,D61+'KWh (Monthly) ENTRY LI'!E61)</f>
        <v>0</v>
      </c>
      <c r="F61" s="48">
        <f>IF('KWh (Monthly) ENTRY LI'!F$5=0,0,E61+'KWh (Monthly) ENTRY LI'!F61)</f>
        <v>0</v>
      </c>
      <c r="G61" s="48">
        <f>IF('KWh (Monthly) ENTRY LI'!G$5=0,0,F61+'KWh (Monthly) ENTRY LI'!G61)</f>
        <v>0</v>
      </c>
      <c r="H61" s="48">
        <f>IF('KWh (Monthly) ENTRY LI'!H$5=0,0,G61+'KWh (Monthly) ENTRY LI'!H61)</f>
        <v>0</v>
      </c>
      <c r="I61" s="48">
        <f>IF('KWh (Monthly) ENTRY LI'!I$5=0,0,H61+'KWh (Monthly) ENTRY LI'!I61)</f>
        <v>0</v>
      </c>
      <c r="J61" s="48">
        <f>IF('KWh (Monthly) ENTRY LI'!J$5=0,0,I61+'KWh (Monthly) ENTRY LI'!J61)</f>
        <v>0</v>
      </c>
      <c r="K61" s="48">
        <f>IF('KWh (Monthly) ENTRY LI'!K$5=0,0,J61+'KWh (Monthly) ENTRY LI'!K61)</f>
        <v>0</v>
      </c>
      <c r="L61" s="48">
        <f>IF('KWh (Monthly) ENTRY LI'!L$5=0,0,K61+'KWh (Monthly) ENTRY LI'!L61)</f>
        <v>0</v>
      </c>
      <c r="M61" s="48">
        <f>IF('KWh (Monthly) ENTRY LI'!M$5=0,0,L61+'KWh (Monthly) ENTRY LI'!M61)</f>
        <v>0</v>
      </c>
      <c r="N61" s="48">
        <f>IF('KWh (Monthly) ENTRY LI'!N$5=0,0,M61+'KWh (Monthly) ENTRY LI'!N61)</f>
        <v>0</v>
      </c>
      <c r="O61" s="48">
        <f>IF('KWh (Monthly) ENTRY LI'!O$5=0,0,N61+'KWh (Monthly) ENTRY LI'!O61)</f>
        <v>0</v>
      </c>
      <c r="P61" s="48">
        <f>IF('KWh (Monthly) ENTRY LI'!P$5=0,0,O61+'KWh (Monthly) ENTRY LI'!P61)</f>
        <v>0</v>
      </c>
      <c r="Q61" s="48">
        <f>IF('KWh (Monthly) ENTRY LI'!Q$5=0,0,P61+'KWh (Monthly) ENTRY LI'!Q61)</f>
        <v>0</v>
      </c>
      <c r="R61" s="48">
        <f>IF('KWh (Monthly) ENTRY LI'!R$5=0,0,Q61+'KWh (Monthly) ENTRY LI'!R61)</f>
        <v>0</v>
      </c>
      <c r="S61" s="48">
        <f>IF('KWh (Monthly) ENTRY LI'!S$5=0,0,R61+'KWh (Monthly) ENTRY LI'!S61)</f>
        <v>0</v>
      </c>
      <c r="T61" s="48">
        <f>IF('KWh (Monthly) ENTRY LI'!T$5=0,0,S61+'KWh (Monthly) ENTRY LI'!T61)</f>
        <v>0</v>
      </c>
      <c r="U61" s="48">
        <f>IF('KWh (Monthly) ENTRY LI'!U$5=0,0,T61+'KWh (Monthly) ENTRY LI'!U61)</f>
        <v>0</v>
      </c>
      <c r="V61" s="48">
        <f>IF('KWh (Monthly) ENTRY LI'!V$5=0,0,U61+'KWh (Monthly) ENTRY LI'!V61)</f>
        <v>0</v>
      </c>
      <c r="W61" s="48">
        <f>IF('KWh (Monthly) ENTRY LI'!W$5=0,0,V61+'KWh (Monthly) ENTRY LI'!W61)</f>
        <v>0</v>
      </c>
      <c r="X61" s="48">
        <f>IF('KWh (Monthly) ENTRY LI'!X$5=0,0,W61+'KWh (Monthly) ENTRY LI'!X61)</f>
        <v>0</v>
      </c>
      <c r="Y61" s="48">
        <f>IF('KWh (Monthly) ENTRY LI'!Y$5=0,0,X61+'KWh (Monthly) ENTRY LI'!Y61)</f>
        <v>0</v>
      </c>
      <c r="Z61" s="48">
        <f>IF('KWh (Monthly) ENTRY LI'!Z$5=0,0,Y61+'KWh (Monthly) ENTRY LI'!Z61)</f>
        <v>0</v>
      </c>
      <c r="AA61" s="48">
        <f>IF('KWh (Monthly) ENTRY LI'!AA$5=0,0,Z61+'KWh (Monthly) ENTRY LI'!AA61)</f>
        <v>0</v>
      </c>
      <c r="AB61" s="48">
        <f>IF('KWh (Monthly) ENTRY LI'!AB$5=0,0,AA61+'KWh (Monthly) ENTRY LI'!AB61)</f>
        <v>9091.0558305674058</v>
      </c>
      <c r="AC61" s="48">
        <f>IF('KWh (Monthly) ENTRY LI'!AC$5=0,0,AB61+'KWh (Monthly) ENTRY LI'!AC61)</f>
        <v>9091.0558305674058</v>
      </c>
      <c r="AD61" s="48">
        <f>IF('KWh (Monthly) ENTRY LI'!AD$5=0,0,AC61+'KWh (Monthly) ENTRY LI'!AD61)</f>
        <v>9091.0558305674058</v>
      </c>
      <c r="AE61" s="48">
        <f>IF('KWh (Monthly) ENTRY LI'!AE$5=0,0,AD61+'KWh (Monthly) ENTRY LI'!AE61)</f>
        <v>9091.0558305674058</v>
      </c>
      <c r="AF61" s="48">
        <f>IF('KWh (Monthly) ENTRY LI'!AF$5=0,0,AE61+'KWh (Monthly) ENTRY LI'!AF61)</f>
        <v>22903.352822988894</v>
      </c>
      <c r="AG61" s="48">
        <f>IF('KWh (Monthly) ENTRY LI'!AG$5=0,0,AF61+'KWh (Monthly) ENTRY LI'!AG61)</f>
        <v>22903.352822988894</v>
      </c>
      <c r="AH61" s="48">
        <f>IF('KWh (Monthly) ENTRY LI'!AH$5=0,0,AG61+'KWh (Monthly) ENTRY LI'!AH61)</f>
        <v>22903.352822988894</v>
      </c>
      <c r="AI61" s="48">
        <f>IF('KWh (Monthly) ENTRY LI'!AI$5=0,0,AH61+'KWh (Monthly) ENTRY LI'!AI61)</f>
        <v>22903.352822988894</v>
      </c>
      <c r="AJ61" s="48">
        <f>IF('KWh (Monthly) ENTRY LI'!AJ$5=0,0,AI61+'KWh (Monthly) ENTRY LI'!AJ61)</f>
        <v>22903.352822988894</v>
      </c>
      <c r="AK61" s="48">
        <f>IF('KWh (Monthly) ENTRY LI'!AK$5=0,0,AJ61+'KWh (Monthly) ENTRY LI'!AK61)</f>
        <v>22903.352822988894</v>
      </c>
      <c r="AL61" s="48">
        <f>IF('KWh (Monthly) ENTRY LI'!AL$5=0,0,AK61+'KWh (Monthly) ENTRY LI'!AL61)</f>
        <v>22903.352822988894</v>
      </c>
      <c r="AM61" s="105">
        <f>IF('KWh (Monthly) ENTRY LI'!AM$5=0,0,AL61+'KWh (Monthly) ENTRY LI'!AM61)</f>
        <v>22903.352822988894</v>
      </c>
      <c r="AN61" s="105">
        <f>IF('KWh (Monthly) ENTRY LI'!AN$5=0,0,AM61+'KWh (Monthly) ENTRY LI'!AN61)</f>
        <v>22903.352822988894</v>
      </c>
      <c r="AO61" s="105">
        <f>IF('KWh (Monthly) ENTRY LI'!AO$5=0,0,AN61+'KWh (Monthly) ENTRY LI'!AO61)</f>
        <v>22903.352822988894</v>
      </c>
      <c r="AP61" s="105">
        <f>IF('KWh (Monthly) ENTRY LI'!AP$5=0,0,AO61+'KWh (Monthly) ENTRY LI'!AP61)</f>
        <v>22903.352822988894</v>
      </c>
      <c r="AQ61" s="105">
        <f>IF('KWh (Monthly) ENTRY LI'!AQ$5=0,0,AP61+'KWh (Monthly) ENTRY LI'!AQ61)</f>
        <v>22903.352822988894</v>
      </c>
      <c r="AR61" s="105">
        <f>IF('KWh (Monthly) ENTRY LI'!AR$5=0,0,AQ61+'KWh (Monthly) ENTRY LI'!AR61)</f>
        <v>22903.352822988894</v>
      </c>
      <c r="AS61" s="105">
        <f>IF('KWh (Monthly) ENTRY LI'!AS$5=0,0,AR61+'KWh (Monthly) ENTRY LI'!AS61)</f>
        <v>22903.352822988894</v>
      </c>
      <c r="AT61" s="105">
        <f>IF('KWh (Monthly) ENTRY LI'!AT$5=0,0,AS61+'KWh (Monthly) ENTRY LI'!AT61)</f>
        <v>22903.352822988894</v>
      </c>
      <c r="AU61" s="105">
        <f>IF('KWh (Monthly) ENTRY LI'!AU$5=0,0,AT61+'KWh (Monthly) ENTRY LI'!AU61)</f>
        <v>22903.352822988894</v>
      </c>
      <c r="AV61" s="105">
        <f>IF('KWh (Monthly) ENTRY LI'!AV$5=0,0,AU61+'KWh (Monthly) ENTRY LI'!AV61)</f>
        <v>22903.352822988894</v>
      </c>
      <c r="AW61" s="105">
        <f>IF('KWh (Monthly) ENTRY LI'!AW$5=0,0,AV61+'KWh (Monthly) ENTRY LI'!AW61)</f>
        <v>22903.352822988894</v>
      </c>
      <c r="AX61" s="105">
        <f>IF('KWh (Monthly) ENTRY LI'!AX$5=0,0,AW61+'KWh (Monthly) ENTRY LI'!AX61)</f>
        <v>22903.352822988894</v>
      </c>
      <c r="AY61" s="105">
        <f>IF('KWh (Monthly) ENTRY LI'!AY$5=0,0,AX61+'KWh (Monthly) ENTRY LI'!AY61)</f>
        <v>22903.352822988894</v>
      </c>
      <c r="AZ61" s="105">
        <f>IF('KWh (Monthly) ENTRY LI'!AZ$5=0,0,AY61+'KWh (Monthly) ENTRY LI'!AZ61)</f>
        <v>22903.352822988894</v>
      </c>
      <c r="BA61" s="105">
        <f>IF('KWh (Monthly) ENTRY LI'!BA$5=0,0,AZ61+'KWh (Monthly) ENTRY LI'!BA61)</f>
        <v>22903.352822988894</v>
      </c>
      <c r="BB61" s="105">
        <f>IF('KWh (Monthly) ENTRY LI'!BB$5=0,0,BA61+'KWh (Monthly) ENTRY LI'!BB61)</f>
        <v>22903.352822988894</v>
      </c>
      <c r="BC61" s="105">
        <f>IF('KWh (Monthly) ENTRY LI'!BC$5=0,0,BB61+'KWh (Monthly) ENTRY LI'!BC61)</f>
        <v>22903.352822988894</v>
      </c>
      <c r="BD61" s="105">
        <f>IF('KWh (Monthly) ENTRY LI'!BD$5=0,0,BC61+'KWh (Monthly) ENTRY LI'!BD61)</f>
        <v>0</v>
      </c>
      <c r="BE61" s="105">
        <f>IF('KWh (Monthly) ENTRY LI'!BE$5=0,0,BD61+'KWh (Monthly) ENTRY LI'!BE61)</f>
        <v>0</v>
      </c>
      <c r="BF61" s="105">
        <f>IF('KWh (Monthly) ENTRY LI'!BF$5=0,0,BE61+'KWh (Monthly) ENTRY LI'!BF61)</f>
        <v>0</v>
      </c>
      <c r="BG61" s="105">
        <f>IF('KWh (Monthly) ENTRY LI'!BG$5=0,0,BF61+'KWh (Monthly) ENTRY LI'!BG61)</f>
        <v>0</v>
      </c>
      <c r="BH61" s="105">
        <f>IF('KWh (Monthly) ENTRY LI'!BH$5=0,0,BG61+'KWh (Monthly) ENTRY LI'!BH61)</f>
        <v>0</v>
      </c>
      <c r="BI61" s="105">
        <f>IF('KWh (Monthly) ENTRY LI'!BI$5=0,0,BH61+'KWh (Monthly) ENTRY LI'!BI61)</f>
        <v>0</v>
      </c>
      <c r="BJ61" s="105">
        <f>IF('KWh (Monthly) ENTRY LI'!BJ$5=0,0,BI61+'KWh (Monthly) ENTRY LI'!BJ61)</f>
        <v>0</v>
      </c>
      <c r="BK61" s="105">
        <f>IF('KWh (Monthly) ENTRY LI'!BK$5=0,0,BJ61+'KWh (Monthly) ENTRY LI'!BK61)</f>
        <v>0</v>
      </c>
      <c r="BL61" s="105">
        <f>IF('KWh (Monthly) ENTRY LI'!BL$5=0,0,BK61+'KWh (Monthly) ENTRY LI'!BL61)</f>
        <v>0</v>
      </c>
      <c r="BM61" s="105">
        <f>IF('KWh (Monthly) ENTRY LI'!BM$5=0,0,BL61+'KWh (Monthly) ENTRY LI'!BM61)</f>
        <v>0</v>
      </c>
      <c r="BN61" s="105">
        <f>IF('KWh (Monthly) ENTRY LI'!BN$5=0,0,BM61+'KWh (Monthly) ENTRY LI'!BN61)</f>
        <v>0</v>
      </c>
      <c r="BO61" s="105">
        <f>IF('KWh (Monthly) ENTRY LI'!BO$5=0,0,BN61+'KWh (Monthly) ENTRY LI'!BO61)</f>
        <v>0</v>
      </c>
      <c r="BP61" s="105">
        <f>IF('KWh (Monthly) ENTRY LI'!BP$5=0,0,BO61+'KWh (Monthly) ENTRY LI'!BP61)</f>
        <v>0</v>
      </c>
      <c r="BQ61" s="105">
        <f>IF('KWh (Monthly) ENTRY LI'!BQ$5=0,0,BP61+'KWh (Monthly) ENTRY LI'!BQ61)</f>
        <v>0</v>
      </c>
      <c r="BR61" s="105">
        <f>IF('KWh (Monthly) ENTRY LI'!BR$5=0,0,BQ61+'KWh (Monthly) ENTRY LI'!BR61)</f>
        <v>0</v>
      </c>
      <c r="BS61" s="105">
        <f>IF('KWh (Monthly) ENTRY LI'!BS$5=0,0,BR61+'KWh (Monthly) ENTRY LI'!BS61)</f>
        <v>0</v>
      </c>
      <c r="BT61" s="105">
        <f>IF('KWh (Monthly) ENTRY LI'!BT$5=0,0,BS61+'KWh (Monthly) ENTRY LI'!BT61)</f>
        <v>0</v>
      </c>
      <c r="BU61" s="105">
        <f>IF('KWh (Monthly) ENTRY LI'!BU$5=0,0,BT61+'KWh (Monthly) ENTRY LI'!BU61)</f>
        <v>0</v>
      </c>
      <c r="BV61" s="105">
        <f>IF('KWh (Monthly) ENTRY LI'!BV$5=0,0,BU61+'KWh (Monthly) ENTRY LI'!BV61)</f>
        <v>0</v>
      </c>
      <c r="BW61" s="105">
        <f>IF('KWh (Monthly) ENTRY LI'!BW$5=0,0,BV61+'KWh (Monthly) ENTRY LI'!BW61)</f>
        <v>0</v>
      </c>
      <c r="BX61" s="105">
        <f>IF('KWh (Monthly) ENTRY LI'!BX$5=0,0,BW61+'KWh (Monthly) ENTRY LI'!BX61)</f>
        <v>0</v>
      </c>
      <c r="BY61" s="105">
        <f>IF('KWh (Monthly) ENTRY LI'!BY$5=0,0,BX61+'KWh (Monthly) ENTRY LI'!BY61)</f>
        <v>0</v>
      </c>
      <c r="BZ61" s="105">
        <f>IF('KWh (Monthly) ENTRY LI'!BZ$5=0,0,BY61+'KWh (Monthly) ENTRY LI'!BZ61)</f>
        <v>0</v>
      </c>
      <c r="CA61" s="105">
        <f>IF('KWh (Monthly) ENTRY LI'!CA$5=0,0,BZ61+'KWh (Monthly) ENTRY LI'!CA61)</f>
        <v>0</v>
      </c>
      <c r="CB61" s="105">
        <f>IF('KWh (Monthly) ENTRY LI'!CB$5=0,0,CA61+'KWh (Monthly) ENTRY LI'!CB61)</f>
        <v>0</v>
      </c>
      <c r="CC61" s="105">
        <f>IF('KWh (Monthly) ENTRY LI'!CC$5=0,0,CB61+'KWh (Monthly) ENTRY LI'!CC61)</f>
        <v>0</v>
      </c>
      <c r="CD61" s="105">
        <f>IF('KWh (Monthly) ENTRY LI'!CD$5=0,0,CC61+'KWh (Monthly) ENTRY LI'!CD61)</f>
        <v>0</v>
      </c>
      <c r="CE61" s="105">
        <f>IF('KWh (Monthly) ENTRY LI'!CE$5=0,0,CD61+'KWh (Monthly) ENTRY LI'!CE61)</f>
        <v>0</v>
      </c>
      <c r="CF61" s="105">
        <f>IF('KWh (Monthly) ENTRY LI'!CF$5=0,0,CE61+'KWh (Monthly) ENTRY LI'!CF61)</f>
        <v>0</v>
      </c>
      <c r="CG61" s="105">
        <f>IF('KWh (Monthly) ENTRY LI'!CG$5=0,0,CF61+'KWh (Monthly) ENTRY LI'!CG61)</f>
        <v>0</v>
      </c>
      <c r="CH61" s="105">
        <f>IF('KWh (Monthly) ENTRY LI'!CH$5=0,0,CG61+'KWh (Monthly) ENTRY LI'!CH61)</f>
        <v>0</v>
      </c>
      <c r="CI61" s="105">
        <f>IF('KWh (Monthly) ENTRY LI'!CI$5=0,0,CH61+'KWh (Monthly) ENTRY LI'!CI61)</f>
        <v>0</v>
      </c>
      <c r="CJ61" s="105">
        <f>IF('KWh (Monthly) ENTRY LI'!CJ$5=0,0,CI61+'KWh (Monthly) ENTRY LI'!CJ61)</f>
        <v>0</v>
      </c>
    </row>
    <row r="62" spans="1:88" ht="15.75" thickBot="1" x14ac:dyDescent="0.3">
      <c r="A62" s="211"/>
      <c r="B62" s="45" t="s">
        <v>8</v>
      </c>
      <c r="C62" s="48">
        <f>IF('KWh (Monthly) ENTRY LI'!C$5=0,0,'KWh (Monthly) ENTRY LI'!C62)</f>
        <v>0</v>
      </c>
      <c r="D62" s="48">
        <f>IF('KWh (Monthly) ENTRY LI'!D$5=0,0,C62+'KWh (Monthly) ENTRY LI'!D62)</f>
        <v>0</v>
      </c>
      <c r="E62" s="48">
        <f>IF('KWh (Monthly) ENTRY LI'!E$5=0,0,D62+'KWh (Monthly) ENTRY LI'!E62)</f>
        <v>0</v>
      </c>
      <c r="F62" s="48">
        <f>IF('KWh (Monthly) ENTRY LI'!F$5=0,0,E62+'KWh (Monthly) ENTRY LI'!F62)</f>
        <v>0</v>
      </c>
      <c r="G62" s="48">
        <f>IF('KWh (Monthly) ENTRY LI'!G$5=0,0,F62+'KWh (Monthly) ENTRY LI'!G62)</f>
        <v>0</v>
      </c>
      <c r="H62" s="48">
        <f>IF('KWh (Monthly) ENTRY LI'!H$5=0,0,G62+'KWh (Monthly) ENTRY LI'!H62)</f>
        <v>0</v>
      </c>
      <c r="I62" s="48">
        <f>IF('KWh (Monthly) ENTRY LI'!I$5=0,0,H62+'KWh (Monthly) ENTRY LI'!I62)</f>
        <v>0</v>
      </c>
      <c r="J62" s="48">
        <f>IF('KWh (Monthly) ENTRY LI'!J$5=0,0,I62+'KWh (Monthly) ENTRY LI'!J62)</f>
        <v>0</v>
      </c>
      <c r="K62" s="48">
        <f>IF('KWh (Monthly) ENTRY LI'!K$5=0,0,J62+'KWh (Monthly) ENTRY LI'!K62)</f>
        <v>0</v>
      </c>
      <c r="L62" s="48">
        <f>IF('KWh (Monthly) ENTRY LI'!L$5=0,0,K62+'KWh (Monthly) ENTRY LI'!L62)</f>
        <v>0</v>
      </c>
      <c r="M62" s="48">
        <f>IF('KWh (Monthly) ENTRY LI'!M$5=0,0,L62+'KWh (Monthly) ENTRY LI'!M62)</f>
        <v>0</v>
      </c>
      <c r="N62" s="48">
        <f>IF('KWh (Monthly) ENTRY LI'!N$5=0,0,M62+'KWh (Monthly) ENTRY LI'!N62)</f>
        <v>0</v>
      </c>
      <c r="O62" s="48">
        <f>IF('KWh (Monthly) ENTRY LI'!O$5=0,0,N62+'KWh (Monthly) ENTRY LI'!O62)</f>
        <v>0</v>
      </c>
      <c r="P62" s="48">
        <f>IF('KWh (Monthly) ENTRY LI'!P$5=0,0,O62+'KWh (Monthly) ENTRY LI'!P62)</f>
        <v>0</v>
      </c>
      <c r="Q62" s="48">
        <f>IF('KWh (Monthly) ENTRY LI'!Q$5=0,0,P62+'KWh (Monthly) ENTRY LI'!Q62)</f>
        <v>0</v>
      </c>
      <c r="R62" s="48">
        <f>IF('KWh (Monthly) ENTRY LI'!R$5=0,0,Q62+'KWh (Monthly) ENTRY LI'!R62)</f>
        <v>0</v>
      </c>
      <c r="S62" s="48">
        <f>IF('KWh (Monthly) ENTRY LI'!S$5=0,0,R62+'KWh (Monthly) ENTRY LI'!S62)</f>
        <v>0</v>
      </c>
      <c r="T62" s="48">
        <f>IF('KWh (Monthly) ENTRY LI'!T$5=0,0,S62+'KWh (Monthly) ENTRY LI'!T62)</f>
        <v>0</v>
      </c>
      <c r="U62" s="48">
        <f>IF('KWh (Monthly) ENTRY LI'!U$5=0,0,T62+'KWh (Monthly) ENTRY LI'!U62)</f>
        <v>0</v>
      </c>
      <c r="V62" s="48">
        <f>IF('KWh (Monthly) ENTRY LI'!V$5=0,0,U62+'KWh (Monthly) ENTRY LI'!V62)</f>
        <v>0</v>
      </c>
      <c r="W62" s="48">
        <f>IF('KWh (Monthly) ENTRY LI'!W$5=0,0,V62+'KWh (Monthly) ENTRY LI'!W62)</f>
        <v>0</v>
      </c>
      <c r="X62" s="48">
        <f>IF('KWh (Monthly) ENTRY LI'!X$5=0,0,W62+'KWh (Monthly) ENTRY LI'!X62)</f>
        <v>0</v>
      </c>
      <c r="Y62" s="48">
        <f>IF('KWh (Monthly) ENTRY LI'!Y$5=0,0,X62+'KWh (Monthly) ENTRY LI'!Y62)</f>
        <v>0</v>
      </c>
      <c r="Z62" s="48">
        <f>IF('KWh (Monthly) ENTRY LI'!Z$5=0,0,Y62+'KWh (Monthly) ENTRY LI'!Z62)</f>
        <v>0</v>
      </c>
      <c r="AA62" s="48">
        <f>IF('KWh (Monthly) ENTRY LI'!AA$5=0,0,Z62+'KWh (Monthly) ENTRY LI'!AA62)</f>
        <v>0</v>
      </c>
      <c r="AB62" s="48">
        <f>IF('KWh (Monthly) ENTRY LI'!AB$5=0,0,AA62+'KWh (Monthly) ENTRY LI'!AB62)</f>
        <v>0</v>
      </c>
      <c r="AC62" s="48">
        <f>IF('KWh (Monthly) ENTRY LI'!AC$5=0,0,AB62+'KWh (Monthly) ENTRY LI'!AC62)</f>
        <v>0</v>
      </c>
      <c r="AD62" s="48">
        <f>IF('KWh (Monthly) ENTRY LI'!AD$5=0,0,AC62+'KWh (Monthly) ENTRY LI'!AD62)</f>
        <v>24023.691923342321</v>
      </c>
      <c r="AE62" s="48">
        <f>IF('KWh (Monthly) ENTRY LI'!AE$5=0,0,AD62+'KWh (Monthly) ENTRY LI'!AE62)</f>
        <v>24023.691923342321</v>
      </c>
      <c r="AF62" s="48">
        <f>IF('KWh (Monthly) ENTRY LI'!AF$5=0,0,AE62+'KWh (Monthly) ENTRY LI'!AF62)</f>
        <v>24023.691923342321</v>
      </c>
      <c r="AG62" s="48">
        <f>IF('KWh (Monthly) ENTRY LI'!AG$5=0,0,AF62+'KWh (Monthly) ENTRY LI'!AG62)</f>
        <v>24023.691923342321</v>
      </c>
      <c r="AH62" s="48">
        <f>IF('KWh (Monthly) ENTRY LI'!AH$5=0,0,AG62+'KWh (Monthly) ENTRY LI'!AH62)</f>
        <v>26640.536723867943</v>
      </c>
      <c r="AI62" s="48">
        <f>IF('KWh (Monthly) ENTRY LI'!AI$5=0,0,AH62+'KWh (Monthly) ENTRY LI'!AI62)</f>
        <v>26640.536723867943</v>
      </c>
      <c r="AJ62" s="48">
        <f>IF('KWh (Monthly) ENTRY LI'!AJ$5=0,0,AI62+'KWh (Monthly) ENTRY LI'!AJ62)</f>
        <v>41121.007758016058</v>
      </c>
      <c r="AK62" s="48">
        <f>IF('KWh (Monthly) ENTRY LI'!AK$5=0,0,AJ62+'KWh (Monthly) ENTRY LI'!AK62)</f>
        <v>41121.007758016058</v>
      </c>
      <c r="AL62" s="48">
        <f>IF('KWh (Monthly) ENTRY LI'!AL$5=0,0,AK62+'KWh (Monthly) ENTRY LI'!AL62)</f>
        <v>41121.007758016058</v>
      </c>
      <c r="AM62" s="105">
        <f>IF('KWh (Monthly) ENTRY LI'!AM$5=0,0,AL62+'KWh (Monthly) ENTRY LI'!AM62)</f>
        <v>41121.007758016058</v>
      </c>
      <c r="AN62" s="105">
        <f>IF('KWh (Monthly) ENTRY LI'!AN$5=0,0,AM62+'KWh (Monthly) ENTRY LI'!AN62)</f>
        <v>41121.007758016058</v>
      </c>
      <c r="AO62" s="105">
        <f>IF('KWh (Monthly) ENTRY LI'!AO$5=0,0,AN62+'KWh (Monthly) ENTRY LI'!AO62)</f>
        <v>41121.007758016058</v>
      </c>
      <c r="AP62" s="105">
        <f>IF('KWh (Monthly) ENTRY LI'!AP$5=0,0,AO62+'KWh (Monthly) ENTRY LI'!AP62)</f>
        <v>41121.007758016058</v>
      </c>
      <c r="AQ62" s="105">
        <f>IF('KWh (Monthly) ENTRY LI'!AQ$5=0,0,AP62+'KWh (Monthly) ENTRY LI'!AQ62)</f>
        <v>41121.007758016058</v>
      </c>
      <c r="AR62" s="105">
        <f>IF('KWh (Monthly) ENTRY LI'!AR$5=0,0,AQ62+'KWh (Monthly) ENTRY LI'!AR62)</f>
        <v>41121.007758016058</v>
      </c>
      <c r="AS62" s="105">
        <f>IF('KWh (Monthly) ENTRY LI'!AS$5=0,0,AR62+'KWh (Monthly) ENTRY LI'!AS62)</f>
        <v>41121.007758016058</v>
      </c>
      <c r="AT62" s="105">
        <f>IF('KWh (Monthly) ENTRY LI'!AT$5=0,0,AS62+'KWh (Monthly) ENTRY LI'!AT62)</f>
        <v>41121.007758016058</v>
      </c>
      <c r="AU62" s="105">
        <f>IF('KWh (Monthly) ENTRY LI'!AU$5=0,0,AT62+'KWh (Monthly) ENTRY LI'!AU62)</f>
        <v>41121.007758016058</v>
      </c>
      <c r="AV62" s="105">
        <f>IF('KWh (Monthly) ENTRY LI'!AV$5=0,0,AU62+'KWh (Monthly) ENTRY LI'!AV62)</f>
        <v>41121.007758016058</v>
      </c>
      <c r="AW62" s="105">
        <f>IF('KWh (Monthly) ENTRY LI'!AW$5=0,0,AV62+'KWh (Monthly) ENTRY LI'!AW62)</f>
        <v>41121.007758016058</v>
      </c>
      <c r="AX62" s="105">
        <f>IF('KWh (Monthly) ENTRY LI'!AX$5=0,0,AW62+'KWh (Monthly) ENTRY LI'!AX62)</f>
        <v>41121.007758016058</v>
      </c>
      <c r="AY62" s="105">
        <f>IF('KWh (Monthly) ENTRY LI'!AY$5=0,0,AX62+'KWh (Monthly) ENTRY LI'!AY62)</f>
        <v>41121.007758016058</v>
      </c>
      <c r="AZ62" s="105">
        <f>IF('KWh (Monthly) ENTRY LI'!AZ$5=0,0,AY62+'KWh (Monthly) ENTRY LI'!AZ62)</f>
        <v>41121.007758016058</v>
      </c>
      <c r="BA62" s="105">
        <f>IF('KWh (Monthly) ENTRY LI'!BA$5=0,0,AZ62+'KWh (Monthly) ENTRY LI'!BA62)</f>
        <v>41121.007758016058</v>
      </c>
      <c r="BB62" s="105">
        <f>IF('KWh (Monthly) ENTRY LI'!BB$5=0,0,BA62+'KWh (Monthly) ENTRY LI'!BB62)</f>
        <v>41121.007758016058</v>
      </c>
      <c r="BC62" s="105">
        <f>IF('KWh (Monthly) ENTRY LI'!BC$5=0,0,BB62+'KWh (Monthly) ENTRY LI'!BC62)</f>
        <v>41121.007758016058</v>
      </c>
      <c r="BD62" s="105">
        <f>IF('KWh (Monthly) ENTRY LI'!BD$5=0,0,BC62+'KWh (Monthly) ENTRY LI'!BD62)</f>
        <v>0</v>
      </c>
      <c r="BE62" s="105">
        <f>IF('KWh (Monthly) ENTRY LI'!BE$5=0,0,BD62+'KWh (Monthly) ENTRY LI'!BE62)</f>
        <v>0</v>
      </c>
      <c r="BF62" s="105">
        <f>IF('KWh (Monthly) ENTRY LI'!BF$5=0,0,BE62+'KWh (Monthly) ENTRY LI'!BF62)</f>
        <v>0</v>
      </c>
      <c r="BG62" s="105">
        <f>IF('KWh (Monthly) ENTRY LI'!BG$5=0,0,BF62+'KWh (Monthly) ENTRY LI'!BG62)</f>
        <v>0</v>
      </c>
      <c r="BH62" s="105">
        <f>IF('KWh (Monthly) ENTRY LI'!BH$5=0,0,BG62+'KWh (Monthly) ENTRY LI'!BH62)</f>
        <v>0</v>
      </c>
      <c r="BI62" s="105">
        <f>IF('KWh (Monthly) ENTRY LI'!BI$5=0,0,BH62+'KWh (Monthly) ENTRY LI'!BI62)</f>
        <v>0</v>
      </c>
      <c r="BJ62" s="105">
        <f>IF('KWh (Monthly) ENTRY LI'!BJ$5=0,0,BI62+'KWh (Monthly) ENTRY LI'!BJ62)</f>
        <v>0</v>
      </c>
      <c r="BK62" s="105">
        <f>IF('KWh (Monthly) ENTRY LI'!BK$5=0,0,BJ62+'KWh (Monthly) ENTRY LI'!BK62)</f>
        <v>0</v>
      </c>
      <c r="BL62" s="105">
        <f>IF('KWh (Monthly) ENTRY LI'!BL$5=0,0,BK62+'KWh (Monthly) ENTRY LI'!BL62)</f>
        <v>0</v>
      </c>
      <c r="BM62" s="105">
        <f>IF('KWh (Monthly) ENTRY LI'!BM$5=0,0,BL62+'KWh (Monthly) ENTRY LI'!BM62)</f>
        <v>0</v>
      </c>
      <c r="BN62" s="105">
        <f>IF('KWh (Monthly) ENTRY LI'!BN$5=0,0,BM62+'KWh (Monthly) ENTRY LI'!BN62)</f>
        <v>0</v>
      </c>
      <c r="BO62" s="105">
        <f>IF('KWh (Monthly) ENTRY LI'!BO$5=0,0,BN62+'KWh (Monthly) ENTRY LI'!BO62)</f>
        <v>0</v>
      </c>
      <c r="BP62" s="105">
        <f>IF('KWh (Monthly) ENTRY LI'!BP$5=0,0,BO62+'KWh (Monthly) ENTRY LI'!BP62)</f>
        <v>0</v>
      </c>
      <c r="BQ62" s="105">
        <f>IF('KWh (Monthly) ENTRY LI'!BQ$5=0,0,BP62+'KWh (Monthly) ENTRY LI'!BQ62)</f>
        <v>0</v>
      </c>
      <c r="BR62" s="105">
        <f>IF('KWh (Monthly) ENTRY LI'!BR$5=0,0,BQ62+'KWh (Monthly) ENTRY LI'!BR62)</f>
        <v>0</v>
      </c>
      <c r="BS62" s="105">
        <f>IF('KWh (Monthly) ENTRY LI'!BS$5=0,0,BR62+'KWh (Monthly) ENTRY LI'!BS62)</f>
        <v>0</v>
      </c>
      <c r="BT62" s="105">
        <f>IF('KWh (Monthly) ENTRY LI'!BT$5=0,0,BS62+'KWh (Monthly) ENTRY LI'!BT62)</f>
        <v>0</v>
      </c>
      <c r="BU62" s="105">
        <f>IF('KWh (Monthly) ENTRY LI'!BU$5=0,0,BT62+'KWh (Monthly) ENTRY LI'!BU62)</f>
        <v>0</v>
      </c>
      <c r="BV62" s="105">
        <f>IF('KWh (Monthly) ENTRY LI'!BV$5=0,0,BU62+'KWh (Monthly) ENTRY LI'!BV62)</f>
        <v>0</v>
      </c>
      <c r="BW62" s="105">
        <f>IF('KWh (Monthly) ENTRY LI'!BW$5=0,0,BV62+'KWh (Monthly) ENTRY LI'!BW62)</f>
        <v>0</v>
      </c>
      <c r="BX62" s="105">
        <f>IF('KWh (Monthly) ENTRY LI'!BX$5=0,0,BW62+'KWh (Monthly) ENTRY LI'!BX62)</f>
        <v>0</v>
      </c>
      <c r="BY62" s="105">
        <f>IF('KWh (Monthly) ENTRY LI'!BY$5=0,0,BX62+'KWh (Monthly) ENTRY LI'!BY62)</f>
        <v>0</v>
      </c>
      <c r="BZ62" s="105">
        <f>IF('KWh (Monthly) ENTRY LI'!BZ$5=0,0,BY62+'KWh (Monthly) ENTRY LI'!BZ62)</f>
        <v>0</v>
      </c>
      <c r="CA62" s="105">
        <f>IF('KWh (Monthly) ENTRY LI'!CA$5=0,0,BZ62+'KWh (Monthly) ENTRY LI'!CA62)</f>
        <v>0</v>
      </c>
      <c r="CB62" s="105">
        <f>IF('KWh (Monthly) ENTRY LI'!CB$5=0,0,CA62+'KWh (Monthly) ENTRY LI'!CB62)</f>
        <v>0</v>
      </c>
      <c r="CC62" s="105">
        <f>IF('KWh (Monthly) ENTRY LI'!CC$5=0,0,CB62+'KWh (Monthly) ENTRY LI'!CC62)</f>
        <v>0</v>
      </c>
      <c r="CD62" s="105">
        <f>IF('KWh (Monthly) ENTRY LI'!CD$5=0,0,CC62+'KWh (Monthly) ENTRY LI'!CD62)</f>
        <v>0</v>
      </c>
      <c r="CE62" s="105">
        <f>IF('KWh (Monthly) ENTRY LI'!CE$5=0,0,CD62+'KWh (Monthly) ENTRY LI'!CE62)</f>
        <v>0</v>
      </c>
      <c r="CF62" s="105">
        <f>IF('KWh (Monthly) ENTRY LI'!CF$5=0,0,CE62+'KWh (Monthly) ENTRY LI'!CF62)</f>
        <v>0</v>
      </c>
      <c r="CG62" s="105">
        <f>IF('KWh (Monthly) ENTRY LI'!CG$5=0,0,CF62+'KWh (Monthly) ENTRY LI'!CG62)</f>
        <v>0</v>
      </c>
      <c r="CH62" s="105">
        <f>IF('KWh (Monthly) ENTRY LI'!CH$5=0,0,CG62+'KWh (Monthly) ENTRY LI'!CH62)</f>
        <v>0</v>
      </c>
      <c r="CI62" s="105">
        <f>IF('KWh (Monthly) ENTRY LI'!CI$5=0,0,CH62+'KWh (Monthly) ENTRY LI'!CI62)</f>
        <v>0</v>
      </c>
      <c r="CJ62" s="105">
        <f>IF('KWh (Monthly) ENTRY LI'!CJ$5=0,0,CI62+'KWh (Monthly) ENTRY LI'!CJ62)</f>
        <v>0</v>
      </c>
    </row>
    <row r="63" spans="1:88" ht="15.75" thickBot="1" x14ac:dyDescent="0.3">
      <c r="A63" s="54"/>
      <c r="B63" s="54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</row>
    <row r="64" spans="1:88" ht="15.75" x14ac:dyDescent="0.25">
      <c r="A64" s="19"/>
      <c r="B64" s="80" t="s">
        <v>33</v>
      </c>
      <c r="C64" s="51">
        <v>42370</v>
      </c>
      <c r="D64" s="51">
        <v>42401</v>
      </c>
      <c r="E64" s="49">
        <v>42430</v>
      </c>
      <c r="F64" s="49">
        <v>42461</v>
      </c>
      <c r="G64" s="49">
        <v>42491</v>
      </c>
      <c r="H64" s="49">
        <v>42522</v>
      </c>
      <c r="I64" s="49">
        <v>42552</v>
      </c>
      <c r="J64" s="49">
        <v>42583</v>
      </c>
      <c r="K64" s="49">
        <v>42614</v>
      </c>
      <c r="L64" s="49">
        <v>42644</v>
      </c>
      <c r="M64" s="49">
        <v>42675</v>
      </c>
      <c r="N64" s="49">
        <v>42705</v>
      </c>
      <c r="O64" s="49">
        <v>42736</v>
      </c>
      <c r="P64" s="49">
        <v>42767</v>
      </c>
      <c r="Q64" s="50">
        <v>42795</v>
      </c>
      <c r="R64" s="50">
        <v>42826</v>
      </c>
      <c r="S64" s="50">
        <v>42856</v>
      </c>
      <c r="T64" s="50">
        <v>42887</v>
      </c>
      <c r="U64" s="50">
        <v>42917</v>
      </c>
      <c r="V64" s="50">
        <v>42948</v>
      </c>
      <c r="W64" s="50">
        <v>42979</v>
      </c>
      <c r="X64" s="50">
        <v>43009</v>
      </c>
      <c r="Y64" s="50">
        <v>43040</v>
      </c>
      <c r="Z64" s="50">
        <v>43070</v>
      </c>
      <c r="AA64" s="50">
        <v>43101</v>
      </c>
      <c r="AB64" s="50">
        <v>43132</v>
      </c>
      <c r="AC64" s="51">
        <v>43160</v>
      </c>
      <c r="AD64" s="51">
        <v>43191</v>
      </c>
      <c r="AE64" s="51">
        <v>43221</v>
      </c>
      <c r="AF64" s="51">
        <v>43252</v>
      </c>
      <c r="AG64" s="51">
        <v>43282</v>
      </c>
      <c r="AH64" s="51">
        <v>43313</v>
      </c>
      <c r="AI64" s="51">
        <v>43344</v>
      </c>
      <c r="AJ64" s="51">
        <v>43374</v>
      </c>
      <c r="AK64" s="51">
        <v>43405</v>
      </c>
      <c r="AL64" s="51">
        <v>43435</v>
      </c>
      <c r="AM64" s="51">
        <v>43466</v>
      </c>
      <c r="AN64" s="51">
        <v>43497</v>
      </c>
      <c r="AO64" s="49">
        <v>43525</v>
      </c>
      <c r="AP64" s="49">
        <v>43556</v>
      </c>
      <c r="AQ64" s="49">
        <v>43586</v>
      </c>
      <c r="AR64" s="49">
        <v>43617</v>
      </c>
      <c r="AS64" s="49">
        <v>43647</v>
      </c>
      <c r="AT64" s="49">
        <v>43678</v>
      </c>
      <c r="AU64" s="49">
        <v>43709</v>
      </c>
      <c r="AV64" s="49">
        <v>43739</v>
      </c>
      <c r="AW64" s="49">
        <v>43770</v>
      </c>
      <c r="AX64" s="49">
        <v>43800</v>
      </c>
      <c r="AY64" s="49">
        <v>43831</v>
      </c>
      <c r="AZ64" s="49">
        <v>43862</v>
      </c>
      <c r="BA64" s="50">
        <v>43891</v>
      </c>
      <c r="BB64" s="50">
        <v>43922</v>
      </c>
      <c r="BC64" s="50">
        <v>43952</v>
      </c>
      <c r="BD64" s="50">
        <v>43983</v>
      </c>
      <c r="BE64" s="50">
        <v>44013</v>
      </c>
      <c r="BF64" s="50">
        <v>44044</v>
      </c>
      <c r="BG64" s="50">
        <v>44075</v>
      </c>
      <c r="BH64" s="50">
        <v>44105</v>
      </c>
      <c r="BI64" s="50">
        <v>44136</v>
      </c>
      <c r="BJ64" s="50">
        <v>44166</v>
      </c>
      <c r="BK64" s="50">
        <v>44197</v>
      </c>
      <c r="BL64" s="50">
        <v>44228</v>
      </c>
      <c r="BM64" s="51">
        <v>44256</v>
      </c>
      <c r="BN64" s="51">
        <v>44287</v>
      </c>
      <c r="BO64" s="51">
        <v>44317</v>
      </c>
      <c r="BP64" s="51">
        <v>44348</v>
      </c>
      <c r="BQ64" s="51">
        <v>44378</v>
      </c>
      <c r="BR64" s="51">
        <v>44409</v>
      </c>
      <c r="BS64" s="51">
        <v>44440</v>
      </c>
      <c r="BT64" s="51">
        <v>44470</v>
      </c>
      <c r="BU64" s="51">
        <v>44501</v>
      </c>
      <c r="BV64" s="51">
        <v>44531</v>
      </c>
      <c r="BW64" s="51">
        <v>44562</v>
      </c>
      <c r="BX64" s="51">
        <v>44593</v>
      </c>
      <c r="BY64" s="49">
        <v>44621</v>
      </c>
      <c r="BZ64" s="49">
        <v>44652</v>
      </c>
      <c r="CA64" s="49">
        <v>44682</v>
      </c>
      <c r="CB64" s="49">
        <v>44713</v>
      </c>
      <c r="CC64" s="49">
        <v>44743</v>
      </c>
      <c r="CD64" s="49">
        <v>44774</v>
      </c>
      <c r="CE64" s="49">
        <v>44805</v>
      </c>
      <c r="CF64" s="49">
        <v>44835</v>
      </c>
      <c r="CG64" s="49">
        <v>44866</v>
      </c>
      <c r="CH64" s="49">
        <v>44896</v>
      </c>
      <c r="CI64" s="49">
        <v>44927</v>
      </c>
      <c r="CJ64" s="49">
        <v>44958</v>
      </c>
    </row>
    <row r="65" spans="1:88" ht="15" customHeight="1" x14ac:dyDescent="0.25">
      <c r="A65" s="209" t="s">
        <v>29</v>
      </c>
      <c r="B65" s="45" t="s">
        <v>9</v>
      </c>
      <c r="C65" s="48">
        <f>IF('KWh (Monthly) ENTRY LI'!C$5=0,0,'KWh (Monthly) ENTRY LI'!C65)</f>
        <v>0</v>
      </c>
      <c r="D65" s="48">
        <f>IF('KWh (Monthly) ENTRY LI'!D$5=0,0,C65+'KWh (Monthly) ENTRY LI'!D65)</f>
        <v>0</v>
      </c>
      <c r="E65" s="48">
        <f>IF('KWh (Monthly) ENTRY LI'!E$5=0,0,D65+'KWh (Monthly) ENTRY LI'!E65)</f>
        <v>0</v>
      </c>
      <c r="F65" s="48">
        <f>IF('KWh (Monthly) ENTRY LI'!F$5=0,0,E65+'KWh (Monthly) ENTRY LI'!F65)</f>
        <v>0</v>
      </c>
      <c r="G65" s="48">
        <f>IF('KWh (Monthly) ENTRY LI'!G$5=0,0,F65+'KWh (Monthly) ENTRY LI'!G65)</f>
        <v>0</v>
      </c>
      <c r="H65" s="48">
        <f>IF('KWh (Monthly) ENTRY LI'!H$5=0,0,G65+'KWh (Monthly) ENTRY LI'!H65)</f>
        <v>0</v>
      </c>
      <c r="I65" s="48">
        <f>IF('KWh (Monthly) ENTRY LI'!I$5=0,0,H65+'KWh (Monthly) ENTRY LI'!I65)</f>
        <v>0</v>
      </c>
      <c r="J65" s="48">
        <f>IF('KWh (Monthly) ENTRY LI'!J$5=0,0,I65+'KWh (Monthly) ENTRY LI'!J65)</f>
        <v>0</v>
      </c>
      <c r="K65" s="48">
        <f>IF('KWh (Monthly) ENTRY LI'!K$5=0,0,J65+'KWh (Monthly) ENTRY LI'!K65)</f>
        <v>0</v>
      </c>
      <c r="L65" s="48">
        <f>IF('KWh (Monthly) ENTRY LI'!L$5=0,0,K65+'KWh (Monthly) ENTRY LI'!L65)</f>
        <v>0</v>
      </c>
      <c r="M65" s="48">
        <f>IF('KWh (Monthly) ENTRY LI'!M$5=0,0,L65+'KWh (Monthly) ENTRY LI'!M65)</f>
        <v>0</v>
      </c>
      <c r="N65" s="48">
        <f>IF('KWh (Monthly) ENTRY LI'!N$5=0,0,M65+'KWh (Monthly) ENTRY LI'!N65)</f>
        <v>0</v>
      </c>
      <c r="O65" s="48">
        <f>IF('KWh (Monthly) ENTRY LI'!O$5=0,0,N65+'KWh (Monthly) ENTRY LI'!O65)</f>
        <v>0</v>
      </c>
      <c r="P65" s="48">
        <f>IF('KWh (Monthly) ENTRY LI'!P$5=0,0,O65+'KWh (Monthly) ENTRY LI'!P65)</f>
        <v>0</v>
      </c>
      <c r="Q65" s="48">
        <f>IF('KWh (Monthly) ENTRY LI'!Q$5=0,0,P65+'KWh (Monthly) ENTRY LI'!Q65)</f>
        <v>0</v>
      </c>
      <c r="R65" s="48">
        <f>IF('KWh (Monthly) ENTRY LI'!R$5=0,0,Q65+'KWh (Monthly) ENTRY LI'!R65)</f>
        <v>0</v>
      </c>
      <c r="S65" s="48">
        <f>IF('KWh (Monthly) ENTRY LI'!S$5=0,0,R65+'KWh (Monthly) ENTRY LI'!S65)</f>
        <v>0</v>
      </c>
      <c r="T65" s="48">
        <f>IF('KWh (Monthly) ENTRY LI'!T$5=0,0,S65+'KWh (Monthly) ENTRY LI'!T65)</f>
        <v>0</v>
      </c>
      <c r="U65" s="48">
        <f>IF('KWh (Monthly) ENTRY LI'!U$5=0,0,T65+'KWh (Monthly) ENTRY LI'!U65)</f>
        <v>0</v>
      </c>
      <c r="V65" s="48">
        <f>IF('KWh (Monthly) ENTRY LI'!V$5=0,0,U65+'KWh (Monthly) ENTRY LI'!V65)</f>
        <v>0</v>
      </c>
      <c r="W65" s="48">
        <f>IF('KWh (Monthly) ENTRY LI'!W$5=0,0,V65+'KWh (Monthly) ENTRY LI'!W65)</f>
        <v>0</v>
      </c>
      <c r="X65" s="48">
        <f>IF('KWh (Monthly) ENTRY LI'!X$5=0,0,W65+'KWh (Monthly) ENTRY LI'!X65)</f>
        <v>0</v>
      </c>
      <c r="Y65" s="48">
        <f>IF('KWh (Monthly) ENTRY LI'!Y$5=0,0,X65+'KWh (Monthly) ENTRY LI'!Y65)</f>
        <v>0</v>
      </c>
      <c r="Z65" s="48">
        <f>IF('KWh (Monthly) ENTRY LI'!Z$5=0,0,Y65+'KWh (Monthly) ENTRY LI'!Z65)</f>
        <v>0</v>
      </c>
      <c r="AA65" s="48">
        <f>IF('KWh (Monthly) ENTRY LI'!AA$5=0,0,Z65+'KWh (Monthly) ENTRY LI'!AA65)</f>
        <v>0</v>
      </c>
      <c r="AB65" s="48">
        <f>IF('KWh (Monthly) ENTRY LI'!AB$5=0,0,AA65+'KWh (Monthly) ENTRY LI'!AB65)</f>
        <v>0</v>
      </c>
      <c r="AC65" s="48">
        <f>IF('KWh (Monthly) ENTRY LI'!AC$5=0,0,AB65+'KWh (Monthly) ENTRY LI'!AC65)</f>
        <v>0</v>
      </c>
      <c r="AD65" s="48">
        <f>IF('KWh (Monthly) ENTRY LI'!AD$5=0,0,AC65+'KWh (Monthly) ENTRY LI'!AD65)</f>
        <v>0</v>
      </c>
      <c r="AE65" s="48">
        <f>IF('KWh (Monthly) ENTRY LI'!AE$5=0,0,AD65+'KWh (Monthly) ENTRY LI'!AE65)</f>
        <v>0</v>
      </c>
      <c r="AF65" s="48">
        <f>IF('KWh (Monthly) ENTRY LI'!AF$5=0,0,AE65+'KWh (Monthly) ENTRY LI'!AF65)</f>
        <v>0</v>
      </c>
      <c r="AG65" s="48">
        <f>IF('KWh (Monthly) ENTRY LI'!AG$5=0,0,AF65+'KWh (Monthly) ENTRY LI'!AG65)</f>
        <v>0</v>
      </c>
      <c r="AH65" s="48">
        <f>IF('KWh (Monthly) ENTRY LI'!AH$5=0,0,AG65+'KWh (Monthly) ENTRY LI'!AH65)</f>
        <v>0</v>
      </c>
      <c r="AI65" s="48">
        <f>IF('KWh (Monthly) ENTRY LI'!AI$5=0,0,AH65+'KWh (Monthly) ENTRY LI'!AI65)</f>
        <v>0</v>
      </c>
      <c r="AJ65" s="48">
        <f>IF('KWh (Monthly) ENTRY LI'!AJ$5=0,0,AI65+'KWh (Monthly) ENTRY LI'!AJ65)</f>
        <v>0</v>
      </c>
      <c r="AK65" s="48">
        <f>IF('KWh (Monthly) ENTRY LI'!AK$5=0,0,AJ65+'KWh (Monthly) ENTRY LI'!AK65)</f>
        <v>0</v>
      </c>
      <c r="AL65" s="48">
        <f>IF('KWh (Monthly) ENTRY LI'!AL$5=0,0,AK65+'KWh (Monthly) ENTRY LI'!AL65)</f>
        <v>0</v>
      </c>
      <c r="AM65" s="48">
        <f>IF('KWh (Monthly) ENTRY LI'!AM$5=0,0,AL65+'KWh (Monthly) ENTRY LI'!AM65)</f>
        <v>0</v>
      </c>
      <c r="AN65" s="48">
        <f>IF('KWh (Monthly) ENTRY LI'!AN$5=0,0,AM65+'KWh (Monthly) ENTRY LI'!AN65)</f>
        <v>0</v>
      </c>
      <c r="AO65" s="105">
        <f>IF('KWh (Monthly) ENTRY LI'!AO$5=0,0,AN65+'KWh (Monthly) ENTRY LI'!AO65)</f>
        <v>0</v>
      </c>
      <c r="AP65" s="105">
        <f>IF('KWh (Monthly) ENTRY LI'!AP$5=0,0,AO65+'KWh (Monthly) ENTRY LI'!AP65)</f>
        <v>0</v>
      </c>
      <c r="AQ65" s="105">
        <f>IF('KWh (Monthly) ENTRY LI'!AQ$5=0,0,AP65+'KWh (Monthly) ENTRY LI'!AQ65)</f>
        <v>0</v>
      </c>
      <c r="AR65" s="105">
        <f>IF('KWh (Monthly) ENTRY LI'!AR$5=0,0,AQ65+'KWh (Monthly) ENTRY LI'!AR65)</f>
        <v>0</v>
      </c>
      <c r="AS65" s="105">
        <f>IF('KWh (Monthly) ENTRY LI'!AS$5=0,0,AR65+'KWh (Monthly) ENTRY LI'!AS65)</f>
        <v>0</v>
      </c>
      <c r="AT65" s="105">
        <f>IF('KWh (Monthly) ENTRY LI'!AT$5=0,0,AS65+'KWh (Monthly) ENTRY LI'!AT65)</f>
        <v>0</v>
      </c>
      <c r="AU65" s="105">
        <f>IF('KWh (Monthly) ENTRY LI'!AU$5=0,0,AT65+'KWh (Monthly) ENTRY LI'!AU65)</f>
        <v>0</v>
      </c>
      <c r="AV65" s="105">
        <f>IF('KWh (Monthly) ENTRY LI'!AV$5=0,0,AU65+'KWh (Monthly) ENTRY LI'!AV65)</f>
        <v>0</v>
      </c>
      <c r="AW65" s="105">
        <f>IF('KWh (Monthly) ENTRY LI'!AW$5=0,0,AV65+'KWh (Monthly) ENTRY LI'!AW65)</f>
        <v>0</v>
      </c>
      <c r="AX65" s="105">
        <f>IF('KWh (Monthly) ENTRY LI'!AX$5=0,0,AW65+'KWh (Monthly) ENTRY LI'!AX65)</f>
        <v>0</v>
      </c>
      <c r="AY65" s="105">
        <f>IF('KWh (Monthly) ENTRY LI'!AY$5=0,0,AX65+'KWh (Monthly) ENTRY LI'!AY65)</f>
        <v>0</v>
      </c>
      <c r="AZ65" s="105">
        <f>IF('KWh (Monthly) ENTRY LI'!AZ$5=0,0,AY65+'KWh (Monthly) ENTRY LI'!AZ65)</f>
        <v>0</v>
      </c>
      <c r="BA65" s="105">
        <f>IF('KWh (Monthly) ENTRY LI'!BA$5=0,0,AZ65+'KWh (Monthly) ENTRY LI'!BA65)</f>
        <v>0</v>
      </c>
      <c r="BB65" s="105">
        <f>IF('KWh (Monthly) ENTRY LI'!BB$5=0,0,BA65+'KWh (Monthly) ENTRY LI'!BB65)</f>
        <v>0</v>
      </c>
      <c r="BC65" s="105">
        <f>IF('KWh (Monthly) ENTRY LI'!BC$5=0,0,BB65+'KWh (Monthly) ENTRY LI'!BC65)</f>
        <v>0</v>
      </c>
      <c r="BD65" s="105">
        <f>IF('KWh (Monthly) ENTRY LI'!BD$5=0,0,BC65+'KWh (Monthly) ENTRY LI'!BD65)</f>
        <v>0</v>
      </c>
      <c r="BE65" s="105">
        <f>IF('KWh (Monthly) ENTRY LI'!BE$5=0,0,BD65+'KWh (Monthly) ENTRY LI'!BE65)</f>
        <v>0</v>
      </c>
      <c r="BF65" s="105">
        <f>IF('KWh (Monthly) ENTRY LI'!BF$5=0,0,BE65+'KWh (Monthly) ENTRY LI'!BF65)</f>
        <v>0</v>
      </c>
      <c r="BG65" s="105">
        <f>IF('KWh (Monthly) ENTRY LI'!BG$5=0,0,BF65+'KWh (Monthly) ENTRY LI'!BG65)</f>
        <v>0</v>
      </c>
      <c r="BH65" s="105">
        <f>IF('KWh (Monthly) ENTRY LI'!BH$5=0,0,BG65+'KWh (Monthly) ENTRY LI'!BH65)</f>
        <v>0</v>
      </c>
      <c r="BI65" s="105">
        <f>IF('KWh (Monthly) ENTRY LI'!BI$5=0,0,BH65+'KWh (Monthly) ENTRY LI'!BI65)</f>
        <v>0</v>
      </c>
      <c r="BJ65" s="105">
        <f>IF('KWh (Monthly) ENTRY LI'!BJ$5=0,0,BI65+'KWh (Monthly) ENTRY LI'!BJ65)</f>
        <v>0</v>
      </c>
      <c r="BK65" s="105">
        <f>IF('KWh (Monthly) ENTRY LI'!BK$5=0,0,BJ65+'KWh (Monthly) ENTRY LI'!BK65)</f>
        <v>0</v>
      </c>
      <c r="BL65" s="105">
        <f>IF('KWh (Monthly) ENTRY LI'!BL$5=0,0,BK65+'KWh (Monthly) ENTRY LI'!BL65)</f>
        <v>0</v>
      </c>
      <c r="BM65" s="105">
        <f>IF('KWh (Monthly) ENTRY LI'!BM$5=0,0,BL65+'KWh (Monthly) ENTRY LI'!BM65)</f>
        <v>0</v>
      </c>
      <c r="BN65" s="105">
        <f>IF('KWh (Monthly) ENTRY LI'!BN$5=0,0,BM65+'KWh (Monthly) ENTRY LI'!BN65)</f>
        <v>0</v>
      </c>
      <c r="BO65" s="105">
        <f>IF('KWh (Monthly) ENTRY LI'!BO$5=0,0,BN65+'KWh (Monthly) ENTRY LI'!BO65)</f>
        <v>0</v>
      </c>
      <c r="BP65" s="105">
        <f>IF('KWh (Monthly) ENTRY LI'!BP$5=0,0,BO65+'KWh (Monthly) ENTRY LI'!BP65)</f>
        <v>0</v>
      </c>
      <c r="BQ65" s="105">
        <f>IF('KWh (Monthly) ENTRY LI'!BQ$5=0,0,BP65+'KWh (Monthly) ENTRY LI'!BQ65)</f>
        <v>0</v>
      </c>
      <c r="BR65" s="105">
        <f>IF('KWh (Monthly) ENTRY LI'!BR$5=0,0,BQ65+'KWh (Monthly) ENTRY LI'!BR65)</f>
        <v>0</v>
      </c>
      <c r="BS65" s="105">
        <f>IF('KWh (Monthly) ENTRY LI'!BS$5=0,0,BR65+'KWh (Monthly) ENTRY LI'!BS65)</f>
        <v>0</v>
      </c>
      <c r="BT65" s="105">
        <f>IF('KWh (Monthly) ENTRY LI'!BT$5=0,0,BS65+'KWh (Monthly) ENTRY LI'!BT65)</f>
        <v>0</v>
      </c>
      <c r="BU65" s="105">
        <f>IF('KWh (Monthly) ENTRY LI'!BU$5=0,0,BT65+'KWh (Monthly) ENTRY LI'!BU65)</f>
        <v>0</v>
      </c>
      <c r="BV65" s="105">
        <f>IF('KWh (Monthly) ENTRY LI'!BV$5=0,0,BU65+'KWh (Monthly) ENTRY LI'!BV65)</f>
        <v>0</v>
      </c>
      <c r="BW65" s="105">
        <f>IF('KWh (Monthly) ENTRY LI'!BW$5=0,0,BV65+'KWh (Monthly) ENTRY LI'!BW65)</f>
        <v>0</v>
      </c>
      <c r="BX65" s="105">
        <f>IF('KWh (Monthly) ENTRY LI'!BX$5=0,0,BW65+'KWh (Monthly) ENTRY LI'!BX65)</f>
        <v>0</v>
      </c>
      <c r="BY65" s="105">
        <f>IF('KWh (Monthly) ENTRY LI'!BY$5=0,0,BX65+'KWh (Monthly) ENTRY LI'!BY65)</f>
        <v>0</v>
      </c>
      <c r="BZ65" s="105">
        <f>IF('KWh (Monthly) ENTRY LI'!BZ$5=0,0,BY65+'KWh (Monthly) ENTRY LI'!BZ65)</f>
        <v>0</v>
      </c>
      <c r="CA65" s="105">
        <f>IF('KWh (Monthly) ENTRY LI'!CA$5=0,0,BZ65+'KWh (Monthly) ENTRY LI'!CA65)</f>
        <v>0</v>
      </c>
      <c r="CB65" s="105">
        <f>IF('KWh (Monthly) ENTRY LI'!CB$5=0,0,CA65+'KWh (Monthly) ENTRY LI'!CB65)</f>
        <v>0</v>
      </c>
      <c r="CC65" s="105">
        <f>IF('KWh (Monthly) ENTRY LI'!CC$5=0,0,CB65+'KWh (Monthly) ENTRY LI'!CC65)</f>
        <v>0</v>
      </c>
      <c r="CD65" s="105">
        <f>IF('KWh (Monthly) ENTRY LI'!CD$5=0,0,CC65+'KWh (Monthly) ENTRY LI'!CD65)</f>
        <v>0</v>
      </c>
      <c r="CE65" s="105">
        <f>IF('KWh (Monthly) ENTRY LI'!CE$5=0,0,CD65+'KWh (Monthly) ENTRY LI'!CE65)</f>
        <v>0</v>
      </c>
      <c r="CF65" s="105">
        <f>IF('KWh (Monthly) ENTRY LI'!CF$5=0,0,CE65+'KWh (Monthly) ENTRY LI'!CF65)</f>
        <v>0</v>
      </c>
      <c r="CG65" s="105">
        <f>IF('KWh (Monthly) ENTRY LI'!CG$5=0,0,CF65+'KWh (Monthly) ENTRY LI'!CG65)</f>
        <v>0</v>
      </c>
      <c r="CH65" s="105">
        <f>IF('KWh (Monthly) ENTRY LI'!CH$5=0,0,CG65+'KWh (Monthly) ENTRY LI'!CH65)</f>
        <v>0</v>
      </c>
      <c r="CI65" s="105">
        <f>IF('KWh (Monthly) ENTRY LI'!CI$5=0,0,CH65+'KWh (Monthly) ENTRY LI'!CI65)</f>
        <v>0</v>
      </c>
      <c r="CJ65" s="105">
        <f>IF('KWh (Monthly) ENTRY LI'!CJ$5=0,0,CI65+'KWh (Monthly) ENTRY LI'!CJ65)</f>
        <v>0</v>
      </c>
    </row>
    <row r="66" spans="1:88" x14ac:dyDescent="0.25">
      <c r="A66" s="209"/>
      <c r="B66" s="45" t="s">
        <v>6</v>
      </c>
      <c r="C66" s="48">
        <f>IF('KWh (Monthly) ENTRY LI'!C$5=0,0,'KWh (Monthly) ENTRY LI'!C66)</f>
        <v>0</v>
      </c>
      <c r="D66" s="48">
        <f>IF('KWh (Monthly) ENTRY LI'!D$5=0,0,C66+'KWh (Monthly) ENTRY LI'!D66)</f>
        <v>0</v>
      </c>
      <c r="E66" s="48">
        <f>IF('KWh (Monthly) ENTRY LI'!E$5=0,0,D66+'KWh (Monthly) ENTRY LI'!E66)</f>
        <v>0</v>
      </c>
      <c r="F66" s="48">
        <f>IF('KWh (Monthly) ENTRY LI'!F$5=0,0,E66+'KWh (Monthly) ENTRY LI'!F66)</f>
        <v>0</v>
      </c>
      <c r="G66" s="48">
        <f>IF('KWh (Monthly) ENTRY LI'!G$5=0,0,F66+'KWh (Monthly) ENTRY LI'!G66)</f>
        <v>0</v>
      </c>
      <c r="H66" s="48">
        <f>IF('KWh (Monthly) ENTRY LI'!H$5=0,0,G66+'KWh (Monthly) ENTRY LI'!H66)</f>
        <v>0</v>
      </c>
      <c r="I66" s="48">
        <f>IF('KWh (Monthly) ENTRY LI'!I$5=0,0,H66+'KWh (Monthly) ENTRY LI'!I66)</f>
        <v>0</v>
      </c>
      <c r="J66" s="48">
        <f>IF('KWh (Monthly) ENTRY LI'!J$5=0,0,I66+'KWh (Monthly) ENTRY LI'!J66)</f>
        <v>0</v>
      </c>
      <c r="K66" s="48">
        <f>IF('KWh (Monthly) ENTRY LI'!K$5=0,0,J66+'KWh (Monthly) ENTRY LI'!K66)</f>
        <v>0</v>
      </c>
      <c r="L66" s="48">
        <f>IF('KWh (Monthly) ENTRY LI'!L$5=0,0,K66+'KWh (Monthly) ENTRY LI'!L66)</f>
        <v>0</v>
      </c>
      <c r="M66" s="48">
        <f>IF('KWh (Monthly) ENTRY LI'!M$5=0,0,L66+'KWh (Monthly) ENTRY LI'!M66)</f>
        <v>0</v>
      </c>
      <c r="N66" s="48">
        <f>IF('KWh (Monthly) ENTRY LI'!N$5=0,0,M66+'KWh (Monthly) ENTRY LI'!N66)</f>
        <v>0</v>
      </c>
      <c r="O66" s="48">
        <f>IF('KWh (Monthly) ENTRY LI'!O$5=0,0,N66+'KWh (Monthly) ENTRY LI'!O66)</f>
        <v>0</v>
      </c>
      <c r="P66" s="48">
        <f>IF('KWh (Monthly) ENTRY LI'!P$5=0,0,O66+'KWh (Monthly) ENTRY LI'!P66)</f>
        <v>0</v>
      </c>
      <c r="Q66" s="48">
        <f>IF('KWh (Monthly) ENTRY LI'!Q$5=0,0,P66+'KWh (Monthly) ENTRY LI'!Q66)</f>
        <v>0</v>
      </c>
      <c r="R66" s="48">
        <f>IF('KWh (Monthly) ENTRY LI'!R$5=0,0,Q66+'KWh (Monthly) ENTRY LI'!R66)</f>
        <v>0</v>
      </c>
      <c r="S66" s="48">
        <f>IF('KWh (Monthly) ENTRY LI'!S$5=0,0,R66+'KWh (Monthly) ENTRY LI'!S66)</f>
        <v>0</v>
      </c>
      <c r="T66" s="48">
        <f>IF('KWh (Monthly) ENTRY LI'!T$5=0,0,S66+'KWh (Monthly) ENTRY LI'!T66)</f>
        <v>0</v>
      </c>
      <c r="U66" s="48">
        <f>IF('KWh (Monthly) ENTRY LI'!U$5=0,0,T66+'KWh (Monthly) ENTRY LI'!U66)</f>
        <v>0</v>
      </c>
      <c r="V66" s="48">
        <f>IF('KWh (Monthly) ENTRY LI'!V$5=0,0,U66+'KWh (Monthly) ENTRY LI'!V66)</f>
        <v>0</v>
      </c>
      <c r="W66" s="48">
        <f>IF('KWh (Monthly) ENTRY LI'!W$5=0,0,V66+'KWh (Monthly) ENTRY LI'!W66)</f>
        <v>0</v>
      </c>
      <c r="X66" s="48">
        <f>IF('KWh (Monthly) ENTRY LI'!X$5=0,0,W66+'KWh (Monthly) ENTRY LI'!X66)</f>
        <v>0</v>
      </c>
      <c r="Y66" s="48">
        <f>IF('KWh (Monthly) ENTRY LI'!Y$5=0,0,X66+'KWh (Monthly) ENTRY LI'!Y66)</f>
        <v>0</v>
      </c>
      <c r="Z66" s="48">
        <f>IF('KWh (Monthly) ENTRY LI'!Z$5=0,0,Y66+'KWh (Monthly) ENTRY LI'!Z66)</f>
        <v>0</v>
      </c>
      <c r="AA66" s="48">
        <f>IF('KWh (Monthly) ENTRY LI'!AA$5=0,0,Z66+'KWh (Monthly) ENTRY LI'!AA66)</f>
        <v>0</v>
      </c>
      <c r="AB66" s="48">
        <f>IF('KWh (Monthly) ENTRY LI'!AB$5=0,0,AA66+'KWh (Monthly) ENTRY LI'!AB66)</f>
        <v>0</v>
      </c>
      <c r="AC66" s="48">
        <f>IF('KWh (Monthly) ENTRY LI'!AC$5=0,0,AB66+'KWh (Monthly) ENTRY LI'!AC66)</f>
        <v>0</v>
      </c>
      <c r="AD66" s="48">
        <f>IF('KWh (Monthly) ENTRY LI'!AD$5=0,0,AC66+'KWh (Monthly) ENTRY LI'!AD66)</f>
        <v>0</v>
      </c>
      <c r="AE66" s="48">
        <f>IF('KWh (Monthly) ENTRY LI'!AE$5=0,0,AD66+'KWh (Monthly) ENTRY LI'!AE66)</f>
        <v>0</v>
      </c>
      <c r="AF66" s="48">
        <f>IF('KWh (Monthly) ENTRY LI'!AF$5=0,0,AE66+'KWh (Monthly) ENTRY LI'!AF66)</f>
        <v>0</v>
      </c>
      <c r="AG66" s="48">
        <f>IF('KWh (Monthly) ENTRY LI'!AG$5=0,0,AF66+'KWh (Monthly) ENTRY LI'!AG66)</f>
        <v>0</v>
      </c>
      <c r="AH66" s="48">
        <f>IF('KWh (Monthly) ENTRY LI'!AH$5=0,0,AG66+'KWh (Monthly) ENTRY LI'!AH66)</f>
        <v>0</v>
      </c>
      <c r="AI66" s="48">
        <f>IF('KWh (Monthly) ENTRY LI'!AI$5=0,0,AH66+'KWh (Monthly) ENTRY LI'!AI66)</f>
        <v>0</v>
      </c>
      <c r="AJ66" s="48">
        <f>IF('KWh (Monthly) ENTRY LI'!AJ$5=0,0,AI66+'KWh (Monthly) ENTRY LI'!AJ66)</f>
        <v>0</v>
      </c>
      <c r="AK66" s="48">
        <f>IF('KWh (Monthly) ENTRY LI'!AK$5=0,0,AJ66+'KWh (Monthly) ENTRY LI'!AK66)</f>
        <v>0</v>
      </c>
      <c r="AL66" s="48">
        <f>IF('KWh (Monthly) ENTRY LI'!AL$5=0,0,AK66+'KWh (Monthly) ENTRY LI'!AL66)</f>
        <v>0</v>
      </c>
      <c r="AM66" s="48">
        <f>IF('KWh (Monthly) ENTRY LI'!AM$5=0,0,AL66+'KWh (Monthly) ENTRY LI'!AM66)</f>
        <v>0</v>
      </c>
      <c r="AN66" s="48">
        <f>IF('KWh (Monthly) ENTRY LI'!AN$5=0,0,AM66+'KWh (Monthly) ENTRY LI'!AN66)</f>
        <v>0</v>
      </c>
      <c r="AO66" s="105">
        <f>IF('KWh (Monthly) ENTRY LI'!AO$5=0,0,AN66+'KWh (Monthly) ENTRY LI'!AO66)</f>
        <v>0</v>
      </c>
      <c r="AP66" s="105">
        <f>IF('KWh (Monthly) ENTRY LI'!AP$5=0,0,AO66+'KWh (Monthly) ENTRY LI'!AP66)</f>
        <v>0</v>
      </c>
      <c r="AQ66" s="105">
        <f>IF('KWh (Monthly) ENTRY LI'!AQ$5=0,0,AP66+'KWh (Monthly) ENTRY LI'!AQ66)</f>
        <v>0</v>
      </c>
      <c r="AR66" s="105">
        <f>IF('KWh (Monthly) ENTRY LI'!AR$5=0,0,AQ66+'KWh (Monthly) ENTRY LI'!AR66)</f>
        <v>0</v>
      </c>
      <c r="AS66" s="105">
        <f>IF('KWh (Monthly) ENTRY LI'!AS$5=0,0,AR66+'KWh (Monthly) ENTRY LI'!AS66)</f>
        <v>0</v>
      </c>
      <c r="AT66" s="105">
        <f>IF('KWh (Monthly) ENTRY LI'!AT$5=0,0,AS66+'KWh (Monthly) ENTRY LI'!AT66)</f>
        <v>0</v>
      </c>
      <c r="AU66" s="105">
        <f>IF('KWh (Monthly) ENTRY LI'!AU$5=0,0,AT66+'KWh (Monthly) ENTRY LI'!AU66)</f>
        <v>0</v>
      </c>
      <c r="AV66" s="105">
        <f>IF('KWh (Monthly) ENTRY LI'!AV$5=0,0,AU66+'KWh (Monthly) ENTRY LI'!AV66)</f>
        <v>0</v>
      </c>
      <c r="AW66" s="105">
        <f>IF('KWh (Monthly) ENTRY LI'!AW$5=0,0,AV66+'KWh (Monthly) ENTRY LI'!AW66)</f>
        <v>0</v>
      </c>
      <c r="AX66" s="105">
        <f>IF('KWh (Monthly) ENTRY LI'!AX$5=0,0,AW66+'KWh (Monthly) ENTRY LI'!AX66)</f>
        <v>0</v>
      </c>
      <c r="AY66" s="105">
        <f>IF('KWh (Monthly) ENTRY LI'!AY$5=0,0,AX66+'KWh (Monthly) ENTRY LI'!AY66)</f>
        <v>0</v>
      </c>
      <c r="AZ66" s="105">
        <f>IF('KWh (Monthly) ENTRY LI'!AZ$5=0,0,AY66+'KWh (Monthly) ENTRY LI'!AZ66)</f>
        <v>0</v>
      </c>
      <c r="BA66" s="105">
        <f>IF('KWh (Monthly) ENTRY LI'!BA$5=0,0,AZ66+'KWh (Monthly) ENTRY LI'!BA66)</f>
        <v>0</v>
      </c>
      <c r="BB66" s="105">
        <f>IF('KWh (Monthly) ENTRY LI'!BB$5=0,0,BA66+'KWh (Monthly) ENTRY LI'!BB66)</f>
        <v>0</v>
      </c>
      <c r="BC66" s="105">
        <f>IF('KWh (Monthly) ENTRY LI'!BC$5=0,0,BB66+'KWh (Monthly) ENTRY LI'!BC66)</f>
        <v>0</v>
      </c>
      <c r="BD66" s="105">
        <f>IF('KWh (Monthly) ENTRY LI'!BD$5=0,0,BC66+'KWh (Monthly) ENTRY LI'!BD66)</f>
        <v>0</v>
      </c>
      <c r="BE66" s="105">
        <f>IF('KWh (Monthly) ENTRY LI'!BE$5=0,0,BD66+'KWh (Monthly) ENTRY LI'!BE66)</f>
        <v>0</v>
      </c>
      <c r="BF66" s="105">
        <f>IF('KWh (Monthly) ENTRY LI'!BF$5=0,0,BE66+'KWh (Monthly) ENTRY LI'!BF66)</f>
        <v>0</v>
      </c>
      <c r="BG66" s="105">
        <f>IF('KWh (Monthly) ENTRY LI'!BG$5=0,0,BF66+'KWh (Monthly) ENTRY LI'!BG66)</f>
        <v>0</v>
      </c>
      <c r="BH66" s="105">
        <f>IF('KWh (Monthly) ENTRY LI'!BH$5=0,0,BG66+'KWh (Monthly) ENTRY LI'!BH66)</f>
        <v>0</v>
      </c>
      <c r="BI66" s="105">
        <f>IF('KWh (Monthly) ENTRY LI'!BI$5=0,0,BH66+'KWh (Monthly) ENTRY LI'!BI66)</f>
        <v>0</v>
      </c>
      <c r="BJ66" s="105">
        <f>IF('KWh (Monthly) ENTRY LI'!BJ$5=0,0,BI66+'KWh (Monthly) ENTRY LI'!BJ66)</f>
        <v>0</v>
      </c>
      <c r="BK66" s="105">
        <f>IF('KWh (Monthly) ENTRY LI'!BK$5=0,0,BJ66+'KWh (Monthly) ENTRY LI'!BK66)</f>
        <v>0</v>
      </c>
      <c r="BL66" s="105">
        <f>IF('KWh (Monthly) ENTRY LI'!BL$5=0,0,BK66+'KWh (Monthly) ENTRY LI'!BL66)</f>
        <v>0</v>
      </c>
      <c r="BM66" s="105">
        <f>IF('KWh (Monthly) ENTRY LI'!BM$5=0,0,BL66+'KWh (Monthly) ENTRY LI'!BM66)</f>
        <v>0</v>
      </c>
      <c r="BN66" s="105">
        <f>IF('KWh (Monthly) ENTRY LI'!BN$5=0,0,BM66+'KWh (Monthly) ENTRY LI'!BN66)</f>
        <v>0</v>
      </c>
      <c r="BO66" s="105">
        <f>IF('KWh (Monthly) ENTRY LI'!BO$5=0,0,BN66+'KWh (Monthly) ENTRY LI'!BO66)</f>
        <v>0</v>
      </c>
      <c r="BP66" s="105">
        <f>IF('KWh (Monthly) ENTRY LI'!BP$5=0,0,BO66+'KWh (Monthly) ENTRY LI'!BP66)</f>
        <v>0</v>
      </c>
      <c r="BQ66" s="105">
        <f>IF('KWh (Monthly) ENTRY LI'!BQ$5=0,0,BP66+'KWh (Monthly) ENTRY LI'!BQ66)</f>
        <v>0</v>
      </c>
      <c r="BR66" s="105">
        <f>IF('KWh (Monthly) ENTRY LI'!BR$5=0,0,BQ66+'KWh (Monthly) ENTRY LI'!BR66)</f>
        <v>0</v>
      </c>
      <c r="BS66" s="105">
        <f>IF('KWh (Monthly) ENTRY LI'!BS$5=0,0,BR66+'KWh (Monthly) ENTRY LI'!BS66)</f>
        <v>0</v>
      </c>
      <c r="BT66" s="105">
        <f>IF('KWh (Monthly) ENTRY LI'!BT$5=0,0,BS66+'KWh (Monthly) ENTRY LI'!BT66)</f>
        <v>0</v>
      </c>
      <c r="BU66" s="105">
        <f>IF('KWh (Monthly) ENTRY LI'!BU$5=0,0,BT66+'KWh (Monthly) ENTRY LI'!BU66)</f>
        <v>0</v>
      </c>
      <c r="BV66" s="105">
        <f>IF('KWh (Monthly) ENTRY LI'!BV$5=0,0,BU66+'KWh (Monthly) ENTRY LI'!BV66)</f>
        <v>0</v>
      </c>
      <c r="BW66" s="105">
        <f>IF('KWh (Monthly) ENTRY LI'!BW$5=0,0,BV66+'KWh (Monthly) ENTRY LI'!BW66)</f>
        <v>0</v>
      </c>
      <c r="BX66" s="105">
        <f>IF('KWh (Monthly) ENTRY LI'!BX$5=0,0,BW66+'KWh (Monthly) ENTRY LI'!BX66)</f>
        <v>0</v>
      </c>
      <c r="BY66" s="105">
        <f>IF('KWh (Monthly) ENTRY LI'!BY$5=0,0,BX66+'KWh (Monthly) ENTRY LI'!BY66)</f>
        <v>0</v>
      </c>
      <c r="BZ66" s="105">
        <f>IF('KWh (Monthly) ENTRY LI'!BZ$5=0,0,BY66+'KWh (Monthly) ENTRY LI'!BZ66)</f>
        <v>0</v>
      </c>
      <c r="CA66" s="105">
        <f>IF('KWh (Monthly) ENTRY LI'!CA$5=0,0,BZ66+'KWh (Monthly) ENTRY LI'!CA66)</f>
        <v>0</v>
      </c>
      <c r="CB66" s="105">
        <f>IF('KWh (Monthly) ENTRY LI'!CB$5=0,0,CA66+'KWh (Monthly) ENTRY LI'!CB66)</f>
        <v>0</v>
      </c>
      <c r="CC66" s="105">
        <f>IF('KWh (Monthly) ENTRY LI'!CC$5=0,0,CB66+'KWh (Monthly) ENTRY LI'!CC66)</f>
        <v>0</v>
      </c>
      <c r="CD66" s="105">
        <f>IF('KWh (Monthly) ENTRY LI'!CD$5=0,0,CC66+'KWh (Monthly) ENTRY LI'!CD66)</f>
        <v>0</v>
      </c>
      <c r="CE66" s="105">
        <f>IF('KWh (Monthly) ENTRY LI'!CE$5=0,0,CD66+'KWh (Monthly) ENTRY LI'!CE66)</f>
        <v>0</v>
      </c>
      <c r="CF66" s="105">
        <f>IF('KWh (Monthly) ENTRY LI'!CF$5=0,0,CE66+'KWh (Monthly) ENTRY LI'!CF66)</f>
        <v>0</v>
      </c>
      <c r="CG66" s="105">
        <f>IF('KWh (Monthly) ENTRY LI'!CG$5=0,0,CF66+'KWh (Monthly) ENTRY LI'!CG66)</f>
        <v>0</v>
      </c>
      <c r="CH66" s="105">
        <f>IF('KWh (Monthly) ENTRY LI'!CH$5=0,0,CG66+'KWh (Monthly) ENTRY LI'!CH66)</f>
        <v>0</v>
      </c>
      <c r="CI66" s="105">
        <f>IF('KWh (Monthly) ENTRY LI'!CI$5=0,0,CH66+'KWh (Monthly) ENTRY LI'!CI66)</f>
        <v>0</v>
      </c>
      <c r="CJ66" s="105">
        <f>IF('KWh (Monthly) ENTRY LI'!CJ$5=0,0,CI66+'KWh (Monthly) ENTRY LI'!CJ66)</f>
        <v>0</v>
      </c>
    </row>
    <row r="67" spans="1:88" x14ac:dyDescent="0.25">
      <c r="A67" s="209"/>
      <c r="B67" s="45" t="s">
        <v>10</v>
      </c>
      <c r="C67" s="48">
        <f>IF('KWh (Monthly) ENTRY LI'!C$5=0,0,'KWh (Monthly) ENTRY LI'!C67)</f>
        <v>0</v>
      </c>
      <c r="D67" s="48">
        <f>IF('KWh (Monthly) ENTRY LI'!D$5=0,0,C67+'KWh (Monthly) ENTRY LI'!D67)</f>
        <v>0</v>
      </c>
      <c r="E67" s="48">
        <f>IF('KWh (Monthly) ENTRY LI'!E$5=0,0,D67+'KWh (Monthly) ENTRY LI'!E67)</f>
        <v>0</v>
      </c>
      <c r="F67" s="48">
        <f>IF('KWh (Monthly) ENTRY LI'!F$5=0,0,E67+'KWh (Monthly) ENTRY LI'!F67)</f>
        <v>0</v>
      </c>
      <c r="G67" s="48">
        <f>IF('KWh (Monthly) ENTRY LI'!G$5=0,0,F67+'KWh (Monthly) ENTRY LI'!G67)</f>
        <v>0</v>
      </c>
      <c r="H67" s="48">
        <f>IF('KWh (Monthly) ENTRY LI'!H$5=0,0,G67+'KWh (Monthly) ENTRY LI'!H67)</f>
        <v>0</v>
      </c>
      <c r="I67" s="48">
        <f>IF('KWh (Monthly) ENTRY LI'!I$5=0,0,H67+'KWh (Monthly) ENTRY LI'!I67)</f>
        <v>0</v>
      </c>
      <c r="J67" s="48">
        <f>IF('KWh (Monthly) ENTRY LI'!J$5=0,0,I67+'KWh (Monthly) ENTRY LI'!J67)</f>
        <v>0</v>
      </c>
      <c r="K67" s="48">
        <f>IF('KWh (Monthly) ENTRY LI'!K$5=0,0,J67+'KWh (Monthly) ENTRY LI'!K67)</f>
        <v>0</v>
      </c>
      <c r="L67" s="48">
        <f>IF('KWh (Monthly) ENTRY LI'!L$5=0,0,K67+'KWh (Monthly) ENTRY LI'!L67)</f>
        <v>0</v>
      </c>
      <c r="M67" s="48">
        <f>IF('KWh (Monthly) ENTRY LI'!M$5=0,0,L67+'KWh (Monthly) ENTRY LI'!M67)</f>
        <v>0</v>
      </c>
      <c r="N67" s="48">
        <f>IF('KWh (Monthly) ENTRY LI'!N$5=0,0,M67+'KWh (Monthly) ENTRY LI'!N67)</f>
        <v>0</v>
      </c>
      <c r="O67" s="48">
        <f>IF('KWh (Monthly) ENTRY LI'!O$5=0,0,N67+'KWh (Monthly) ENTRY LI'!O67)</f>
        <v>0</v>
      </c>
      <c r="P67" s="48">
        <f>IF('KWh (Monthly) ENTRY LI'!P$5=0,0,O67+'KWh (Monthly) ENTRY LI'!P67)</f>
        <v>0</v>
      </c>
      <c r="Q67" s="48">
        <f>IF('KWh (Monthly) ENTRY LI'!Q$5=0,0,P67+'KWh (Monthly) ENTRY LI'!Q67)</f>
        <v>0</v>
      </c>
      <c r="R67" s="48">
        <f>IF('KWh (Monthly) ENTRY LI'!R$5=0,0,Q67+'KWh (Monthly) ENTRY LI'!R67)</f>
        <v>0</v>
      </c>
      <c r="S67" s="48">
        <f>IF('KWh (Monthly) ENTRY LI'!S$5=0,0,R67+'KWh (Monthly) ENTRY LI'!S67)</f>
        <v>0</v>
      </c>
      <c r="T67" s="48">
        <f>IF('KWh (Monthly) ENTRY LI'!T$5=0,0,S67+'KWh (Monthly) ENTRY LI'!T67)</f>
        <v>0</v>
      </c>
      <c r="U67" s="48">
        <f>IF('KWh (Monthly) ENTRY LI'!U$5=0,0,T67+'KWh (Monthly) ENTRY LI'!U67)</f>
        <v>0</v>
      </c>
      <c r="V67" s="48">
        <f>IF('KWh (Monthly) ENTRY LI'!V$5=0,0,U67+'KWh (Monthly) ENTRY LI'!V67)</f>
        <v>0</v>
      </c>
      <c r="W67" s="48">
        <f>IF('KWh (Monthly) ENTRY LI'!W$5=0,0,V67+'KWh (Monthly) ENTRY LI'!W67)</f>
        <v>0</v>
      </c>
      <c r="X67" s="48">
        <f>IF('KWh (Monthly) ENTRY LI'!X$5=0,0,W67+'KWh (Monthly) ENTRY LI'!X67)</f>
        <v>0</v>
      </c>
      <c r="Y67" s="48">
        <f>IF('KWh (Monthly) ENTRY LI'!Y$5=0,0,X67+'KWh (Monthly) ENTRY LI'!Y67)</f>
        <v>0</v>
      </c>
      <c r="Z67" s="48">
        <f>IF('KWh (Monthly) ENTRY LI'!Z$5=0,0,Y67+'KWh (Monthly) ENTRY LI'!Z67)</f>
        <v>0</v>
      </c>
      <c r="AA67" s="48">
        <f>IF('KWh (Monthly) ENTRY LI'!AA$5=0,0,Z67+'KWh (Monthly) ENTRY LI'!AA67)</f>
        <v>0</v>
      </c>
      <c r="AB67" s="48">
        <f>IF('KWh (Monthly) ENTRY LI'!AB$5=0,0,AA67+'KWh (Monthly) ENTRY LI'!AB67)</f>
        <v>0</v>
      </c>
      <c r="AC67" s="48">
        <f>IF('KWh (Monthly) ENTRY LI'!AC$5=0,0,AB67+'KWh (Monthly) ENTRY LI'!AC67)</f>
        <v>0</v>
      </c>
      <c r="AD67" s="48">
        <f>IF('KWh (Monthly) ENTRY LI'!AD$5=0,0,AC67+'KWh (Monthly) ENTRY LI'!AD67)</f>
        <v>0</v>
      </c>
      <c r="AE67" s="48">
        <f>IF('KWh (Monthly) ENTRY LI'!AE$5=0,0,AD67+'KWh (Monthly) ENTRY LI'!AE67)</f>
        <v>0</v>
      </c>
      <c r="AF67" s="48">
        <f>IF('KWh (Monthly) ENTRY LI'!AF$5=0,0,AE67+'KWh (Monthly) ENTRY LI'!AF67)</f>
        <v>0</v>
      </c>
      <c r="AG67" s="48">
        <f>IF('KWh (Monthly) ENTRY LI'!AG$5=0,0,AF67+'KWh (Monthly) ENTRY LI'!AG67)</f>
        <v>0</v>
      </c>
      <c r="AH67" s="48">
        <f>IF('KWh (Monthly) ENTRY LI'!AH$5=0,0,AG67+'KWh (Monthly) ENTRY LI'!AH67)</f>
        <v>0</v>
      </c>
      <c r="AI67" s="48">
        <f>IF('KWh (Monthly) ENTRY LI'!AI$5=0,0,AH67+'KWh (Monthly) ENTRY LI'!AI67)</f>
        <v>0</v>
      </c>
      <c r="AJ67" s="48">
        <f>IF('KWh (Monthly) ENTRY LI'!AJ$5=0,0,AI67+'KWh (Monthly) ENTRY LI'!AJ67)</f>
        <v>0</v>
      </c>
      <c r="AK67" s="48">
        <f>IF('KWh (Monthly) ENTRY LI'!AK$5=0,0,AJ67+'KWh (Monthly) ENTRY LI'!AK67)</f>
        <v>0</v>
      </c>
      <c r="AL67" s="48">
        <f>IF('KWh (Monthly) ENTRY LI'!AL$5=0,0,AK67+'KWh (Monthly) ENTRY LI'!AL67)</f>
        <v>0</v>
      </c>
      <c r="AM67" s="48">
        <f>IF('KWh (Monthly) ENTRY LI'!AM$5=0,0,AL67+'KWh (Monthly) ENTRY LI'!AM67)</f>
        <v>0</v>
      </c>
      <c r="AN67" s="48">
        <f>IF('KWh (Monthly) ENTRY LI'!AN$5=0,0,AM67+'KWh (Monthly) ENTRY LI'!AN67)</f>
        <v>0</v>
      </c>
      <c r="AO67" s="105">
        <f>IF('KWh (Monthly) ENTRY LI'!AO$5=0,0,AN67+'KWh (Monthly) ENTRY LI'!AO67)</f>
        <v>0</v>
      </c>
      <c r="AP67" s="105">
        <f>IF('KWh (Monthly) ENTRY LI'!AP$5=0,0,AO67+'KWh (Monthly) ENTRY LI'!AP67)</f>
        <v>0</v>
      </c>
      <c r="AQ67" s="105">
        <f>IF('KWh (Monthly) ENTRY LI'!AQ$5=0,0,AP67+'KWh (Monthly) ENTRY LI'!AQ67)</f>
        <v>0</v>
      </c>
      <c r="AR67" s="105">
        <f>IF('KWh (Monthly) ENTRY LI'!AR$5=0,0,AQ67+'KWh (Monthly) ENTRY LI'!AR67)</f>
        <v>0</v>
      </c>
      <c r="AS67" s="105">
        <f>IF('KWh (Monthly) ENTRY LI'!AS$5=0,0,AR67+'KWh (Monthly) ENTRY LI'!AS67)</f>
        <v>0</v>
      </c>
      <c r="AT67" s="105">
        <f>IF('KWh (Monthly) ENTRY LI'!AT$5=0,0,AS67+'KWh (Monthly) ENTRY LI'!AT67)</f>
        <v>0</v>
      </c>
      <c r="AU67" s="105">
        <f>IF('KWh (Monthly) ENTRY LI'!AU$5=0,0,AT67+'KWh (Monthly) ENTRY LI'!AU67)</f>
        <v>0</v>
      </c>
      <c r="AV67" s="105">
        <f>IF('KWh (Monthly) ENTRY LI'!AV$5=0,0,AU67+'KWh (Monthly) ENTRY LI'!AV67)</f>
        <v>0</v>
      </c>
      <c r="AW67" s="105">
        <f>IF('KWh (Monthly) ENTRY LI'!AW$5=0,0,AV67+'KWh (Monthly) ENTRY LI'!AW67)</f>
        <v>0</v>
      </c>
      <c r="AX67" s="105">
        <f>IF('KWh (Monthly) ENTRY LI'!AX$5=0,0,AW67+'KWh (Monthly) ENTRY LI'!AX67)</f>
        <v>0</v>
      </c>
      <c r="AY67" s="105">
        <f>IF('KWh (Monthly) ENTRY LI'!AY$5=0,0,AX67+'KWh (Monthly) ENTRY LI'!AY67)</f>
        <v>0</v>
      </c>
      <c r="AZ67" s="105">
        <f>IF('KWh (Monthly) ENTRY LI'!AZ$5=0,0,AY67+'KWh (Monthly) ENTRY LI'!AZ67)</f>
        <v>0</v>
      </c>
      <c r="BA67" s="105">
        <f>IF('KWh (Monthly) ENTRY LI'!BA$5=0,0,AZ67+'KWh (Monthly) ENTRY LI'!BA67)</f>
        <v>0</v>
      </c>
      <c r="BB67" s="105">
        <f>IF('KWh (Monthly) ENTRY LI'!BB$5=0,0,BA67+'KWh (Monthly) ENTRY LI'!BB67)</f>
        <v>0</v>
      </c>
      <c r="BC67" s="105">
        <f>IF('KWh (Monthly) ENTRY LI'!BC$5=0,0,BB67+'KWh (Monthly) ENTRY LI'!BC67)</f>
        <v>0</v>
      </c>
      <c r="BD67" s="105">
        <f>IF('KWh (Monthly) ENTRY LI'!BD$5=0,0,BC67+'KWh (Monthly) ENTRY LI'!BD67)</f>
        <v>0</v>
      </c>
      <c r="BE67" s="105">
        <f>IF('KWh (Monthly) ENTRY LI'!BE$5=0,0,BD67+'KWh (Monthly) ENTRY LI'!BE67)</f>
        <v>0</v>
      </c>
      <c r="BF67" s="105">
        <f>IF('KWh (Monthly) ENTRY LI'!BF$5=0,0,BE67+'KWh (Monthly) ENTRY LI'!BF67)</f>
        <v>0</v>
      </c>
      <c r="BG67" s="105">
        <f>IF('KWh (Monthly) ENTRY LI'!BG$5=0,0,BF67+'KWh (Monthly) ENTRY LI'!BG67)</f>
        <v>0</v>
      </c>
      <c r="BH67" s="105">
        <f>IF('KWh (Monthly) ENTRY LI'!BH$5=0,0,BG67+'KWh (Monthly) ENTRY LI'!BH67)</f>
        <v>0</v>
      </c>
      <c r="BI67" s="105">
        <f>IF('KWh (Monthly) ENTRY LI'!BI$5=0,0,BH67+'KWh (Monthly) ENTRY LI'!BI67)</f>
        <v>0</v>
      </c>
      <c r="BJ67" s="105">
        <f>IF('KWh (Monthly) ENTRY LI'!BJ$5=0,0,BI67+'KWh (Monthly) ENTRY LI'!BJ67)</f>
        <v>0</v>
      </c>
      <c r="BK67" s="105">
        <f>IF('KWh (Monthly) ENTRY LI'!BK$5=0,0,BJ67+'KWh (Monthly) ENTRY LI'!BK67)</f>
        <v>0</v>
      </c>
      <c r="BL67" s="105">
        <f>IF('KWh (Monthly) ENTRY LI'!BL$5=0,0,BK67+'KWh (Monthly) ENTRY LI'!BL67)</f>
        <v>0</v>
      </c>
      <c r="BM67" s="105">
        <f>IF('KWh (Monthly) ENTRY LI'!BM$5=0,0,BL67+'KWh (Monthly) ENTRY LI'!BM67)</f>
        <v>0</v>
      </c>
      <c r="BN67" s="105">
        <f>IF('KWh (Monthly) ENTRY LI'!BN$5=0,0,BM67+'KWh (Monthly) ENTRY LI'!BN67)</f>
        <v>0</v>
      </c>
      <c r="BO67" s="105">
        <f>IF('KWh (Monthly) ENTRY LI'!BO$5=0,0,BN67+'KWh (Monthly) ENTRY LI'!BO67)</f>
        <v>0</v>
      </c>
      <c r="BP67" s="105">
        <f>IF('KWh (Monthly) ENTRY LI'!BP$5=0,0,BO67+'KWh (Monthly) ENTRY LI'!BP67)</f>
        <v>0</v>
      </c>
      <c r="BQ67" s="105">
        <f>IF('KWh (Monthly) ENTRY LI'!BQ$5=0,0,BP67+'KWh (Monthly) ENTRY LI'!BQ67)</f>
        <v>0</v>
      </c>
      <c r="BR67" s="105">
        <f>IF('KWh (Monthly) ENTRY LI'!BR$5=0,0,BQ67+'KWh (Monthly) ENTRY LI'!BR67)</f>
        <v>0</v>
      </c>
      <c r="BS67" s="105">
        <f>IF('KWh (Monthly) ENTRY LI'!BS$5=0,0,BR67+'KWh (Monthly) ENTRY LI'!BS67)</f>
        <v>0</v>
      </c>
      <c r="BT67" s="105">
        <f>IF('KWh (Monthly) ENTRY LI'!BT$5=0,0,BS67+'KWh (Monthly) ENTRY LI'!BT67)</f>
        <v>0</v>
      </c>
      <c r="BU67" s="105">
        <f>IF('KWh (Monthly) ENTRY LI'!BU$5=0,0,BT67+'KWh (Monthly) ENTRY LI'!BU67)</f>
        <v>0</v>
      </c>
      <c r="BV67" s="105">
        <f>IF('KWh (Monthly) ENTRY LI'!BV$5=0,0,BU67+'KWh (Monthly) ENTRY LI'!BV67)</f>
        <v>0</v>
      </c>
      <c r="BW67" s="105">
        <f>IF('KWh (Monthly) ENTRY LI'!BW$5=0,0,BV67+'KWh (Monthly) ENTRY LI'!BW67)</f>
        <v>0</v>
      </c>
      <c r="BX67" s="105">
        <f>IF('KWh (Monthly) ENTRY LI'!BX$5=0,0,BW67+'KWh (Monthly) ENTRY LI'!BX67)</f>
        <v>0</v>
      </c>
      <c r="BY67" s="105">
        <f>IF('KWh (Monthly) ENTRY LI'!BY$5=0,0,BX67+'KWh (Monthly) ENTRY LI'!BY67)</f>
        <v>0</v>
      </c>
      <c r="BZ67" s="105">
        <f>IF('KWh (Monthly) ENTRY LI'!BZ$5=0,0,BY67+'KWh (Monthly) ENTRY LI'!BZ67)</f>
        <v>0</v>
      </c>
      <c r="CA67" s="105">
        <f>IF('KWh (Monthly) ENTRY LI'!CA$5=0,0,BZ67+'KWh (Monthly) ENTRY LI'!CA67)</f>
        <v>0</v>
      </c>
      <c r="CB67" s="105">
        <f>IF('KWh (Monthly) ENTRY LI'!CB$5=0,0,CA67+'KWh (Monthly) ENTRY LI'!CB67)</f>
        <v>0</v>
      </c>
      <c r="CC67" s="105">
        <f>IF('KWh (Monthly) ENTRY LI'!CC$5=0,0,CB67+'KWh (Monthly) ENTRY LI'!CC67)</f>
        <v>0</v>
      </c>
      <c r="CD67" s="105">
        <f>IF('KWh (Monthly) ENTRY LI'!CD$5=0,0,CC67+'KWh (Monthly) ENTRY LI'!CD67)</f>
        <v>0</v>
      </c>
      <c r="CE67" s="105">
        <f>IF('KWh (Monthly) ENTRY LI'!CE$5=0,0,CD67+'KWh (Monthly) ENTRY LI'!CE67)</f>
        <v>0</v>
      </c>
      <c r="CF67" s="105">
        <f>IF('KWh (Monthly) ENTRY LI'!CF$5=0,0,CE67+'KWh (Monthly) ENTRY LI'!CF67)</f>
        <v>0</v>
      </c>
      <c r="CG67" s="105">
        <f>IF('KWh (Monthly) ENTRY LI'!CG$5=0,0,CF67+'KWh (Monthly) ENTRY LI'!CG67)</f>
        <v>0</v>
      </c>
      <c r="CH67" s="105">
        <f>IF('KWh (Monthly) ENTRY LI'!CH$5=0,0,CG67+'KWh (Monthly) ENTRY LI'!CH67)</f>
        <v>0</v>
      </c>
      <c r="CI67" s="105">
        <f>IF('KWh (Monthly) ENTRY LI'!CI$5=0,0,CH67+'KWh (Monthly) ENTRY LI'!CI67)</f>
        <v>0</v>
      </c>
      <c r="CJ67" s="105">
        <f>IF('KWh (Monthly) ENTRY LI'!CJ$5=0,0,CI67+'KWh (Monthly) ENTRY LI'!CJ67)</f>
        <v>0</v>
      </c>
    </row>
    <row r="68" spans="1:88" x14ac:dyDescent="0.25">
      <c r="A68" s="209"/>
      <c r="B68" s="45" t="s">
        <v>1</v>
      </c>
      <c r="C68" s="48">
        <f>IF('KWh (Monthly) ENTRY LI'!C$5=0,0,'KWh (Monthly) ENTRY LI'!C68)</f>
        <v>0</v>
      </c>
      <c r="D68" s="48">
        <f>IF('KWh (Monthly) ENTRY LI'!D$5=0,0,C68+'KWh (Monthly) ENTRY LI'!D68)</f>
        <v>0</v>
      </c>
      <c r="E68" s="48">
        <f>IF('KWh (Monthly) ENTRY LI'!E$5=0,0,D68+'KWh (Monthly) ENTRY LI'!E68)</f>
        <v>0</v>
      </c>
      <c r="F68" s="48">
        <f>IF('KWh (Monthly) ENTRY LI'!F$5=0,0,E68+'KWh (Monthly) ENTRY LI'!F68)</f>
        <v>0</v>
      </c>
      <c r="G68" s="48">
        <f>IF('KWh (Monthly) ENTRY LI'!G$5=0,0,F68+'KWh (Monthly) ENTRY LI'!G68)</f>
        <v>0</v>
      </c>
      <c r="H68" s="48">
        <f>IF('KWh (Monthly) ENTRY LI'!H$5=0,0,G68+'KWh (Monthly) ENTRY LI'!H68)</f>
        <v>0</v>
      </c>
      <c r="I68" s="48">
        <f>IF('KWh (Monthly) ENTRY LI'!I$5=0,0,H68+'KWh (Monthly) ENTRY LI'!I68)</f>
        <v>0</v>
      </c>
      <c r="J68" s="48">
        <f>IF('KWh (Monthly) ENTRY LI'!J$5=0,0,I68+'KWh (Monthly) ENTRY LI'!J68)</f>
        <v>0</v>
      </c>
      <c r="K68" s="48">
        <f>IF('KWh (Monthly) ENTRY LI'!K$5=0,0,J68+'KWh (Monthly) ENTRY LI'!K68)</f>
        <v>0</v>
      </c>
      <c r="L68" s="48">
        <f>IF('KWh (Monthly) ENTRY LI'!L$5=0,0,K68+'KWh (Monthly) ENTRY LI'!L68)</f>
        <v>0</v>
      </c>
      <c r="M68" s="48">
        <f>IF('KWh (Monthly) ENTRY LI'!M$5=0,0,L68+'KWh (Monthly) ENTRY LI'!M68)</f>
        <v>0</v>
      </c>
      <c r="N68" s="48">
        <f>IF('KWh (Monthly) ENTRY LI'!N$5=0,0,M68+'KWh (Monthly) ENTRY LI'!N68)</f>
        <v>0</v>
      </c>
      <c r="O68" s="48">
        <f>IF('KWh (Monthly) ENTRY LI'!O$5=0,0,N68+'KWh (Monthly) ENTRY LI'!O68)</f>
        <v>0</v>
      </c>
      <c r="P68" s="48">
        <f>IF('KWh (Monthly) ENTRY LI'!P$5=0,0,O68+'KWh (Monthly) ENTRY LI'!P68)</f>
        <v>0</v>
      </c>
      <c r="Q68" s="48">
        <f>IF('KWh (Monthly) ENTRY LI'!Q$5=0,0,P68+'KWh (Monthly) ENTRY LI'!Q68)</f>
        <v>0</v>
      </c>
      <c r="R68" s="48">
        <f>IF('KWh (Monthly) ENTRY LI'!R$5=0,0,Q68+'KWh (Monthly) ENTRY LI'!R68)</f>
        <v>0</v>
      </c>
      <c r="S68" s="48">
        <f>IF('KWh (Monthly) ENTRY LI'!S$5=0,0,R68+'KWh (Monthly) ENTRY LI'!S68)</f>
        <v>0</v>
      </c>
      <c r="T68" s="48">
        <f>IF('KWh (Monthly) ENTRY LI'!T$5=0,0,S68+'KWh (Monthly) ENTRY LI'!T68)</f>
        <v>0</v>
      </c>
      <c r="U68" s="48">
        <f>IF('KWh (Monthly) ENTRY LI'!U$5=0,0,T68+'KWh (Monthly) ENTRY LI'!U68)</f>
        <v>0</v>
      </c>
      <c r="V68" s="48">
        <f>IF('KWh (Monthly) ENTRY LI'!V$5=0,0,U68+'KWh (Monthly) ENTRY LI'!V68)</f>
        <v>0</v>
      </c>
      <c r="W68" s="48">
        <f>IF('KWh (Monthly) ENTRY LI'!W$5=0,0,V68+'KWh (Monthly) ENTRY LI'!W68)</f>
        <v>0</v>
      </c>
      <c r="X68" s="48">
        <f>IF('KWh (Monthly) ENTRY LI'!X$5=0,0,W68+'KWh (Monthly) ENTRY LI'!X68)</f>
        <v>0</v>
      </c>
      <c r="Y68" s="48">
        <f>IF('KWh (Monthly) ENTRY LI'!Y$5=0,0,X68+'KWh (Monthly) ENTRY LI'!Y68)</f>
        <v>0</v>
      </c>
      <c r="Z68" s="48">
        <f>IF('KWh (Monthly) ENTRY LI'!Z$5=0,0,Y68+'KWh (Monthly) ENTRY LI'!Z68)</f>
        <v>0</v>
      </c>
      <c r="AA68" s="48">
        <f>IF('KWh (Monthly) ENTRY LI'!AA$5=0,0,Z68+'KWh (Monthly) ENTRY LI'!AA68)</f>
        <v>0</v>
      </c>
      <c r="AB68" s="48">
        <f>IF('KWh (Monthly) ENTRY LI'!AB$5=0,0,AA68+'KWh (Monthly) ENTRY LI'!AB68)</f>
        <v>0</v>
      </c>
      <c r="AC68" s="48">
        <f>IF('KWh (Monthly) ENTRY LI'!AC$5=0,0,AB68+'KWh (Monthly) ENTRY LI'!AC68)</f>
        <v>0</v>
      </c>
      <c r="AD68" s="48">
        <f>IF('KWh (Monthly) ENTRY LI'!AD$5=0,0,AC68+'KWh (Monthly) ENTRY LI'!AD68)</f>
        <v>0</v>
      </c>
      <c r="AE68" s="48">
        <f>IF('KWh (Monthly) ENTRY LI'!AE$5=0,0,AD68+'KWh (Monthly) ENTRY LI'!AE68)</f>
        <v>0</v>
      </c>
      <c r="AF68" s="48">
        <f>IF('KWh (Monthly) ENTRY LI'!AF$5=0,0,AE68+'KWh (Monthly) ENTRY LI'!AF68)</f>
        <v>0</v>
      </c>
      <c r="AG68" s="48">
        <f>IF('KWh (Monthly) ENTRY LI'!AG$5=0,0,AF68+'KWh (Monthly) ENTRY LI'!AG68)</f>
        <v>44279.552286412916</v>
      </c>
      <c r="AH68" s="48">
        <f>IF('KWh (Monthly) ENTRY LI'!AH$5=0,0,AG68+'KWh (Monthly) ENTRY LI'!AH68)</f>
        <v>177675.1846461097</v>
      </c>
      <c r="AI68" s="48">
        <f>IF('KWh (Monthly) ENTRY LI'!AI$5=0,0,AH68+'KWh (Monthly) ENTRY LI'!AI68)</f>
        <v>177675.1846461097</v>
      </c>
      <c r="AJ68" s="48">
        <f>IF('KWh (Monthly) ENTRY LI'!AJ$5=0,0,AI68+'KWh (Monthly) ENTRY LI'!AJ68)</f>
        <v>178232.16014656774</v>
      </c>
      <c r="AK68" s="48">
        <f>IF('KWh (Monthly) ENTRY LI'!AK$5=0,0,AJ68+'KWh (Monthly) ENTRY LI'!AK68)</f>
        <v>178232.16014656774</v>
      </c>
      <c r="AL68" s="48">
        <f>IF('KWh (Monthly) ENTRY LI'!AL$5=0,0,AK68+'KWh (Monthly) ENTRY LI'!AL68)</f>
        <v>178232.16014656774</v>
      </c>
      <c r="AM68" s="48">
        <f>IF('KWh (Monthly) ENTRY LI'!AM$5=0,0,AL68+'KWh (Monthly) ENTRY LI'!AM68)</f>
        <v>179067.62339725476</v>
      </c>
      <c r="AN68" s="48">
        <f>IF('KWh (Monthly) ENTRY LI'!AN$5=0,0,AM68+'KWh (Monthly) ENTRY LI'!AN68)</f>
        <v>179067.62339725476</v>
      </c>
      <c r="AO68" s="105">
        <f>IF('KWh (Monthly) ENTRY LI'!AO$5=0,0,AN68+'KWh (Monthly) ENTRY LI'!AO68)</f>
        <v>179068.62339725476</v>
      </c>
      <c r="AP68" s="105">
        <f>IF('KWh (Monthly) ENTRY LI'!AP$5=0,0,AO68+'KWh (Monthly) ENTRY LI'!AP68)</f>
        <v>179069.62339725476</v>
      </c>
      <c r="AQ68" s="105">
        <f>IF('KWh (Monthly) ENTRY LI'!AQ$5=0,0,AP68+'KWh (Monthly) ENTRY LI'!AQ68)</f>
        <v>179070.62339725476</v>
      </c>
      <c r="AR68" s="105">
        <f>IF('KWh (Monthly) ENTRY LI'!AR$5=0,0,AQ68+'KWh (Monthly) ENTRY LI'!AR68)</f>
        <v>179071.62339725476</v>
      </c>
      <c r="AS68" s="105">
        <f>IF('KWh (Monthly) ENTRY LI'!AS$5=0,0,AR68+'KWh (Monthly) ENTRY LI'!AS68)</f>
        <v>179072.62339725476</v>
      </c>
      <c r="AT68" s="105">
        <f>IF('KWh (Monthly) ENTRY LI'!AT$5=0,0,AS68+'KWh (Monthly) ENTRY LI'!AT68)</f>
        <v>179073.62339725476</v>
      </c>
      <c r="AU68" s="105">
        <f>IF('KWh (Monthly) ENTRY LI'!AU$5=0,0,AT68+'KWh (Monthly) ENTRY LI'!AU68)</f>
        <v>179074.62339725476</v>
      </c>
      <c r="AV68" s="105">
        <f>IF('KWh (Monthly) ENTRY LI'!AV$5=0,0,AU68+'KWh (Monthly) ENTRY LI'!AV68)</f>
        <v>179075.62339725476</v>
      </c>
      <c r="AW68" s="105">
        <f>IF('KWh (Monthly) ENTRY LI'!AW$5=0,0,AV68+'KWh (Monthly) ENTRY LI'!AW68)</f>
        <v>179076.62339725476</v>
      </c>
      <c r="AX68" s="105">
        <f>IF('KWh (Monthly) ENTRY LI'!AX$5=0,0,AW68+'KWh (Monthly) ENTRY LI'!AX68)</f>
        <v>179077.62339725476</v>
      </c>
      <c r="AY68" s="105">
        <f>IF('KWh (Monthly) ENTRY LI'!AY$5=0,0,AX68+'KWh (Monthly) ENTRY LI'!AY68)</f>
        <v>179078.62339725476</v>
      </c>
      <c r="AZ68" s="105">
        <f>IF('KWh (Monthly) ENTRY LI'!AZ$5=0,0,AY68+'KWh (Monthly) ENTRY LI'!AZ68)</f>
        <v>179079.62339725476</v>
      </c>
      <c r="BA68" s="105">
        <f>IF('KWh (Monthly) ENTRY LI'!BA$5=0,0,AZ68+'KWh (Monthly) ENTRY LI'!BA68)</f>
        <v>179080.62339725476</v>
      </c>
      <c r="BB68" s="105">
        <f>IF('KWh (Monthly) ENTRY LI'!BB$5=0,0,BA68+'KWh (Monthly) ENTRY LI'!BB68)</f>
        <v>179081.62339725476</v>
      </c>
      <c r="BC68" s="105">
        <f>IF('KWh (Monthly) ENTRY LI'!BC$5=0,0,BB68+'KWh (Monthly) ENTRY LI'!BC68)</f>
        <v>179082.62339725476</v>
      </c>
      <c r="BD68" s="105">
        <f>IF('KWh (Monthly) ENTRY LI'!BD$5=0,0,BC68+'KWh (Monthly) ENTRY LI'!BD68)</f>
        <v>0</v>
      </c>
      <c r="BE68" s="105">
        <f>IF('KWh (Monthly) ENTRY LI'!BE$5=0,0,BD68+'KWh (Monthly) ENTRY LI'!BE68)</f>
        <v>0</v>
      </c>
      <c r="BF68" s="105">
        <f>IF('KWh (Monthly) ENTRY LI'!BF$5=0,0,BE68+'KWh (Monthly) ENTRY LI'!BF68)</f>
        <v>0</v>
      </c>
      <c r="BG68" s="105">
        <f>IF('KWh (Monthly) ENTRY LI'!BG$5=0,0,BF68+'KWh (Monthly) ENTRY LI'!BG68)</f>
        <v>0</v>
      </c>
      <c r="BH68" s="105">
        <f>IF('KWh (Monthly) ENTRY LI'!BH$5=0,0,BG68+'KWh (Monthly) ENTRY LI'!BH68)</f>
        <v>0</v>
      </c>
      <c r="BI68" s="105">
        <f>IF('KWh (Monthly) ENTRY LI'!BI$5=0,0,BH68+'KWh (Monthly) ENTRY LI'!BI68)</f>
        <v>0</v>
      </c>
      <c r="BJ68" s="105">
        <f>IF('KWh (Monthly) ENTRY LI'!BJ$5=0,0,BI68+'KWh (Monthly) ENTRY LI'!BJ68)</f>
        <v>0</v>
      </c>
      <c r="BK68" s="105">
        <f>IF('KWh (Monthly) ENTRY LI'!BK$5=0,0,BJ68+'KWh (Monthly) ENTRY LI'!BK68)</f>
        <v>0</v>
      </c>
      <c r="BL68" s="105">
        <f>IF('KWh (Monthly) ENTRY LI'!BL$5=0,0,BK68+'KWh (Monthly) ENTRY LI'!BL68)</f>
        <v>0</v>
      </c>
      <c r="BM68" s="105">
        <f>IF('KWh (Monthly) ENTRY LI'!BM$5=0,0,BL68+'KWh (Monthly) ENTRY LI'!BM68)</f>
        <v>0</v>
      </c>
      <c r="BN68" s="105">
        <f>IF('KWh (Monthly) ENTRY LI'!BN$5=0,0,BM68+'KWh (Monthly) ENTRY LI'!BN68)</f>
        <v>0</v>
      </c>
      <c r="BO68" s="105">
        <f>IF('KWh (Monthly) ENTRY LI'!BO$5=0,0,BN68+'KWh (Monthly) ENTRY LI'!BO68)</f>
        <v>0</v>
      </c>
      <c r="BP68" s="105">
        <f>IF('KWh (Monthly) ENTRY LI'!BP$5=0,0,BO68+'KWh (Monthly) ENTRY LI'!BP68)</f>
        <v>0</v>
      </c>
      <c r="BQ68" s="105">
        <f>IF('KWh (Monthly) ENTRY LI'!BQ$5=0,0,BP68+'KWh (Monthly) ENTRY LI'!BQ68)</f>
        <v>0</v>
      </c>
      <c r="BR68" s="105">
        <f>IF('KWh (Monthly) ENTRY LI'!BR$5=0,0,BQ68+'KWh (Monthly) ENTRY LI'!BR68)</f>
        <v>0</v>
      </c>
      <c r="BS68" s="105">
        <f>IF('KWh (Monthly) ENTRY LI'!BS$5=0,0,BR68+'KWh (Monthly) ENTRY LI'!BS68)</f>
        <v>0</v>
      </c>
      <c r="BT68" s="105">
        <f>IF('KWh (Monthly) ENTRY LI'!BT$5=0,0,BS68+'KWh (Monthly) ENTRY LI'!BT68)</f>
        <v>0</v>
      </c>
      <c r="BU68" s="105">
        <f>IF('KWh (Monthly) ENTRY LI'!BU$5=0,0,BT68+'KWh (Monthly) ENTRY LI'!BU68)</f>
        <v>0</v>
      </c>
      <c r="BV68" s="105">
        <f>IF('KWh (Monthly) ENTRY LI'!BV$5=0,0,BU68+'KWh (Monthly) ENTRY LI'!BV68)</f>
        <v>0</v>
      </c>
      <c r="BW68" s="105">
        <f>IF('KWh (Monthly) ENTRY LI'!BW$5=0,0,BV68+'KWh (Monthly) ENTRY LI'!BW68)</f>
        <v>0</v>
      </c>
      <c r="BX68" s="105">
        <f>IF('KWh (Monthly) ENTRY LI'!BX$5=0,0,BW68+'KWh (Monthly) ENTRY LI'!BX68)</f>
        <v>0</v>
      </c>
      <c r="BY68" s="105">
        <f>IF('KWh (Monthly) ENTRY LI'!BY$5=0,0,BX68+'KWh (Monthly) ENTRY LI'!BY68)</f>
        <v>0</v>
      </c>
      <c r="BZ68" s="105">
        <f>IF('KWh (Monthly) ENTRY LI'!BZ$5=0,0,BY68+'KWh (Monthly) ENTRY LI'!BZ68)</f>
        <v>0</v>
      </c>
      <c r="CA68" s="105">
        <f>IF('KWh (Monthly) ENTRY LI'!CA$5=0,0,BZ68+'KWh (Monthly) ENTRY LI'!CA68)</f>
        <v>0</v>
      </c>
      <c r="CB68" s="105">
        <f>IF('KWh (Monthly) ENTRY LI'!CB$5=0,0,CA68+'KWh (Monthly) ENTRY LI'!CB68)</f>
        <v>0</v>
      </c>
      <c r="CC68" s="105">
        <f>IF('KWh (Monthly) ENTRY LI'!CC$5=0,0,CB68+'KWh (Monthly) ENTRY LI'!CC68)</f>
        <v>0</v>
      </c>
      <c r="CD68" s="105">
        <f>IF('KWh (Monthly) ENTRY LI'!CD$5=0,0,CC68+'KWh (Monthly) ENTRY LI'!CD68)</f>
        <v>0</v>
      </c>
      <c r="CE68" s="105">
        <f>IF('KWh (Monthly) ENTRY LI'!CE$5=0,0,CD68+'KWh (Monthly) ENTRY LI'!CE68)</f>
        <v>0</v>
      </c>
      <c r="CF68" s="105">
        <f>IF('KWh (Monthly) ENTRY LI'!CF$5=0,0,CE68+'KWh (Monthly) ENTRY LI'!CF68)</f>
        <v>0</v>
      </c>
      <c r="CG68" s="105">
        <f>IF('KWh (Monthly) ENTRY LI'!CG$5=0,0,CF68+'KWh (Monthly) ENTRY LI'!CG68)</f>
        <v>0</v>
      </c>
      <c r="CH68" s="105">
        <f>IF('KWh (Monthly) ENTRY LI'!CH$5=0,0,CG68+'KWh (Monthly) ENTRY LI'!CH68)</f>
        <v>0</v>
      </c>
      <c r="CI68" s="105">
        <f>IF('KWh (Monthly) ENTRY LI'!CI$5=0,0,CH68+'KWh (Monthly) ENTRY LI'!CI68)</f>
        <v>0</v>
      </c>
      <c r="CJ68" s="105">
        <f>IF('KWh (Monthly) ENTRY LI'!CJ$5=0,0,CI68+'KWh (Monthly) ENTRY LI'!CJ68)</f>
        <v>0</v>
      </c>
    </row>
    <row r="69" spans="1:88" x14ac:dyDescent="0.25">
      <c r="A69" s="209"/>
      <c r="B69" s="45" t="s">
        <v>11</v>
      </c>
      <c r="C69" s="48">
        <f>IF('KWh (Monthly) ENTRY LI'!C$5=0,0,'KWh (Monthly) ENTRY LI'!C69)</f>
        <v>0</v>
      </c>
      <c r="D69" s="48">
        <f>IF('KWh (Monthly) ENTRY LI'!D$5=0,0,C69+'KWh (Monthly) ENTRY LI'!D69)</f>
        <v>0</v>
      </c>
      <c r="E69" s="48">
        <f>IF('KWh (Monthly) ENTRY LI'!E$5=0,0,D69+'KWh (Monthly) ENTRY LI'!E69)</f>
        <v>0</v>
      </c>
      <c r="F69" s="48">
        <f>IF('KWh (Monthly) ENTRY LI'!F$5=0,0,E69+'KWh (Monthly) ENTRY LI'!F69)</f>
        <v>0</v>
      </c>
      <c r="G69" s="48">
        <f>IF('KWh (Monthly) ENTRY LI'!G$5=0,0,F69+'KWh (Monthly) ENTRY LI'!G69)</f>
        <v>0</v>
      </c>
      <c r="H69" s="48">
        <f>IF('KWh (Monthly) ENTRY LI'!H$5=0,0,G69+'KWh (Monthly) ENTRY LI'!H69)</f>
        <v>0</v>
      </c>
      <c r="I69" s="48">
        <f>IF('KWh (Monthly) ENTRY LI'!I$5=0,0,H69+'KWh (Monthly) ENTRY LI'!I69)</f>
        <v>0</v>
      </c>
      <c r="J69" s="48">
        <f>IF('KWh (Monthly) ENTRY LI'!J$5=0,0,I69+'KWh (Monthly) ENTRY LI'!J69)</f>
        <v>0</v>
      </c>
      <c r="K69" s="48">
        <f>IF('KWh (Monthly) ENTRY LI'!K$5=0,0,J69+'KWh (Monthly) ENTRY LI'!K69)</f>
        <v>0</v>
      </c>
      <c r="L69" s="48">
        <f>IF('KWh (Monthly) ENTRY LI'!L$5=0,0,K69+'KWh (Monthly) ENTRY LI'!L69)</f>
        <v>0</v>
      </c>
      <c r="M69" s="48">
        <f>IF('KWh (Monthly) ENTRY LI'!M$5=0,0,L69+'KWh (Monthly) ENTRY LI'!M69)</f>
        <v>0</v>
      </c>
      <c r="N69" s="48">
        <f>IF('KWh (Monthly) ENTRY LI'!N$5=0,0,M69+'KWh (Monthly) ENTRY LI'!N69)</f>
        <v>0</v>
      </c>
      <c r="O69" s="48">
        <f>IF('KWh (Monthly) ENTRY LI'!O$5=0,0,N69+'KWh (Monthly) ENTRY LI'!O69)</f>
        <v>0</v>
      </c>
      <c r="P69" s="48">
        <f>IF('KWh (Monthly) ENTRY LI'!P$5=0,0,O69+'KWh (Monthly) ENTRY LI'!P69)</f>
        <v>0</v>
      </c>
      <c r="Q69" s="48">
        <f>IF('KWh (Monthly) ENTRY LI'!Q$5=0,0,P69+'KWh (Monthly) ENTRY LI'!Q69)</f>
        <v>0</v>
      </c>
      <c r="R69" s="48">
        <f>IF('KWh (Monthly) ENTRY LI'!R$5=0,0,Q69+'KWh (Monthly) ENTRY LI'!R69)</f>
        <v>0</v>
      </c>
      <c r="S69" s="48">
        <f>IF('KWh (Monthly) ENTRY LI'!S$5=0,0,R69+'KWh (Monthly) ENTRY LI'!S69)</f>
        <v>0</v>
      </c>
      <c r="T69" s="48">
        <f>IF('KWh (Monthly) ENTRY LI'!T$5=0,0,S69+'KWh (Monthly) ENTRY LI'!T69)</f>
        <v>0</v>
      </c>
      <c r="U69" s="48">
        <f>IF('KWh (Monthly) ENTRY LI'!U$5=0,0,T69+'KWh (Monthly) ENTRY LI'!U69)</f>
        <v>0</v>
      </c>
      <c r="V69" s="48">
        <f>IF('KWh (Monthly) ENTRY LI'!V$5=0,0,U69+'KWh (Monthly) ENTRY LI'!V69)</f>
        <v>0</v>
      </c>
      <c r="W69" s="48">
        <f>IF('KWh (Monthly) ENTRY LI'!W$5=0,0,V69+'KWh (Monthly) ENTRY LI'!W69)</f>
        <v>0</v>
      </c>
      <c r="X69" s="48">
        <f>IF('KWh (Monthly) ENTRY LI'!X$5=0,0,W69+'KWh (Monthly) ENTRY LI'!X69)</f>
        <v>0</v>
      </c>
      <c r="Y69" s="48">
        <f>IF('KWh (Monthly) ENTRY LI'!Y$5=0,0,X69+'KWh (Monthly) ENTRY LI'!Y69)</f>
        <v>0</v>
      </c>
      <c r="Z69" s="48">
        <f>IF('KWh (Monthly) ENTRY LI'!Z$5=0,0,Y69+'KWh (Monthly) ENTRY LI'!Z69)</f>
        <v>0</v>
      </c>
      <c r="AA69" s="48">
        <f>IF('KWh (Monthly) ENTRY LI'!AA$5=0,0,Z69+'KWh (Monthly) ENTRY LI'!AA69)</f>
        <v>0</v>
      </c>
      <c r="AB69" s="48">
        <f>IF('KWh (Monthly) ENTRY LI'!AB$5=0,0,AA69+'KWh (Monthly) ENTRY LI'!AB69)</f>
        <v>0</v>
      </c>
      <c r="AC69" s="48">
        <f>IF('KWh (Monthly) ENTRY LI'!AC$5=0,0,AB69+'KWh (Monthly) ENTRY LI'!AC69)</f>
        <v>0</v>
      </c>
      <c r="AD69" s="48">
        <f>IF('KWh (Monthly) ENTRY LI'!AD$5=0,0,AC69+'KWh (Monthly) ENTRY LI'!AD69)</f>
        <v>0</v>
      </c>
      <c r="AE69" s="48">
        <f>IF('KWh (Monthly) ENTRY LI'!AE$5=0,0,AD69+'KWh (Monthly) ENTRY LI'!AE69)</f>
        <v>0</v>
      </c>
      <c r="AF69" s="48">
        <f>IF('KWh (Monthly) ENTRY LI'!AF$5=0,0,AE69+'KWh (Monthly) ENTRY LI'!AF69)</f>
        <v>0</v>
      </c>
      <c r="AG69" s="48">
        <f>IF('KWh (Monthly) ENTRY LI'!AG$5=0,0,AF69+'KWh (Monthly) ENTRY LI'!AG69)</f>
        <v>9057.7359374862899</v>
      </c>
      <c r="AH69" s="48">
        <f>IF('KWh (Monthly) ENTRY LI'!AH$5=0,0,AG69+'KWh (Monthly) ENTRY LI'!AH69)</f>
        <v>23776.556835901509</v>
      </c>
      <c r="AI69" s="48">
        <f>IF('KWh (Monthly) ENTRY LI'!AI$5=0,0,AH69+'KWh (Monthly) ENTRY LI'!AI69)</f>
        <v>23776.556835901509</v>
      </c>
      <c r="AJ69" s="48">
        <f>IF('KWh (Monthly) ENTRY LI'!AJ$5=0,0,AI69+'KWh (Monthly) ENTRY LI'!AJ69)</f>
        <v>23776.556835901509</v>
      </c>
      <c r="AK69" s="48">
        <f>IF('KWh (Monthly) ENTRY LI'!AK$5=0,0,AJ69+'KWh (Monthly) ENTRY LI'!AK69)</f>
        <v>23776.556835901509</v>
      </c>
      <c r="AL69" s="48">
        <f>IF('KWh (Monthly) ENTRY LI'!AL$5=0,0,AK69+'KWh (Monthly) ENTRY LI'!AL69)</f>
        <v>23776.556835901509</v>
      </c>
      <c r="AM69" s="48">
        <f>IF('KWh (Monthly) ENTRY LI'!AM$5=0,0,AL69+'KWh (Monthly) ENTRY LI'!AM69)</f>
        <v>23776.556835901509</v>
      </c>
      <c r="AN69" s="48">
        <f>IF('KWh (Monthly) ENTRY LI'!AN$5=0,0,AM69+'KWh (Monthly) ENTRY LI'!AN69)</f>
        <v>23776.556835901509</v>
      </c>
      <c r="AO69" s="105">
        <f>IF('KWh (Monthly) ENTRY LI'!AO$5=0,0,AN69+'KWh (Monthly) ENTRY LI'!AO69)</f>
        <v>23776.556835901509</v>
      </c>
      <c r="AP69" s="105">
        <f>IF('KWh (Monthly) ENTRY LI'!AP$5=0,0,AO69+'KWh (Monthly) ENTRY LI'!AP69)</f>
        <v>23776.556835901509</v>
      </c>
      <c r="AQ69" s="105">
        <f>IF('KWh (Monthly) ENTRY LI'!AQ$5=0,0,AP69+'KWh (Monthly) ENTRY LI'!AQ69)</f>
        <v>23776.556835901509</v>
      </c>
      <c r="AR69" s="105">
        <f>IF('KWh (Monthly) ENTRY LI'!AR$5=0,0,AQ69+'KWh (Monthly) ENTRY LI'!AR69)</f>
        <v>23776.556835901509</v>
      </c>
      <c r="AS69" s="105">
        <f>IF('KWh (Monthly) ENTRY LI'!AS$5=0,0,AR69+'KWh (Monthly) ENTRY LI'!AS69)</f>
        <v>23776.556835901509</v>
      </c>
      <c r="AT69" s="105">
        <f>IF('KWh (Monthly) ENTRY LI'!AT$5=0,0,AS69+'KWh (Monthly) ENTRY LI'!AT69)</f>
        <v>23776.556835901509</v>
      </c>
      <c r="AU69" s="105">
        <f>IF('KWh (Monthly) ENTRY LI'!AU$5=0,0,AT69+'KWh (Monthly) ENTRY LI'!AU69)</f>
        <v>23776.556835901509</v>
      </c>
      <c r="AV69" s="105">
        <f>IF('KWh (Monthly) ENTRY LI'!AV$5=0,0,AU69+'KWh (Monthly) ENTRY LI'!AV69)</f>
        <v>23776.556835901509</v>
      </c>
      <c r="AW69" s="105">
        <f>IF('KWh (Monthly) ENTRY LI'!AW$5=0,0,AV69+'KWh (Monthly) ENTRY LI'!AW69)</f>
        <v>23776.556835901509</v>
      </c>
      <c r="AX69" s="105">
        <f>IF('KWh (Monthly) ENTRY LI'!AX$5=0,0,AW69+'KWh (Monthly) ENTRY LI'!AX69)</f>
        <v>23776.556835901509</v>
      </c>
      <c r="AY69" s="105">
        <f>IF('KWh (Monthly) ENTRY LI'!AY$5=0,0,AX69+'KWh (Monthly) ENTRY LI'!AY69)</f>
        <v>23776.556835901509</v>
      </c>
      <c r="AZ69" s="105">
        <f>IF('KWh (Monthly) ENTRY LI'!AZ$5=0,0,AY69+'KWh (Monthly) ENTRY LI'!AZ69)</f>
        <v>23776.556835901509</v>
      </c>
      <c r="BA69" s="105">
        <f>IF('KWh (Monthly) ENTRY LI'!BA$5=0,0,AZ69+'KWh (Monthly) ENTRY LI'!BA69)</f>
        <v>23776.556835901509</v>
      </c>
      <c r="BB69" s="105">
        <f>IF('KWh (Monthly) ENTRY LI'!BB$5=0,0,BA69+'KWh (Monthly) ENTRY LI'!BB69)</f>
        <v>23776.556835901509</v>
      </c>
      <c r="BC69" s="105">
        <f>IF('KWh (Monthly) ENTRY LI'!BC$5=0,0,BB69+'KWh (Monthly) ENTRY LI'!BC69)</f>
        <v>23776.556835901509</v>
      </c>
      <c r="BD69" s="105">
        <f>IF('KWh (Monthly) ENTRY LI'!BD$5=0,0,BC69+'KWh (Monthly) ENTRY LI'!BD69)</f>
        <v>0</v>
      </c>
      <c r="BE69" s="105">
        <f>IF('KWh (Monthly) ENTRY LI'!BE$5=0,0,BD69+'KWh (Monthly) ENTRY LI'!BE69)</f>
        <v>0</v>
      </c>
      <c r="BF69" s="105">
        <f>IF('KWh (Monthly) ENTRY LI'!BF$5=0,0,BE69+'KWh (Monthly) ENTRY LI'!BF69)</f>
        <v>0</v>
      </c>
      <c r="BG69" s="105">
        <f>IF('KWh (Monthly) ENTRY LI'!BG$5=0,0,BF69+'KWh (Monthly) ENTRY LI'!BG69)</f>
        <v>0</v>
      </c>
      <c r="BH69" s="105">
        <f>IF('KWh (Monthly) ENTRY LI'!BH$5=0,0,BG69+'KWh (Monthly) ENTRY LI'!BH69)</f>
        <v>0</v>
      </c>
      <c r="BI69" s="105">
        <f>IF('KWh (Monthly) ENTRY LI'!BI$5=0,0,BH69+'KWh (Monthly) ENTRY LI'!BI69)</f>
        <v>0</v>
      </c>
      <c r="BJ69" s="105">
        <f>IF('KWh (Monthly) ENTRY LI'!BJ$5=0,0,BI69+'KWh (Monthly) ENTRY LI'!BJ69)</f>
        <v>0</v>
      </c>
      <c r="BK69" s="105">
        <f>IF('KWh (Monthly) ENTRY LI'!BK$5=0,0,BJ69+'KWh (Monthly) ENTRY LI'!BK69)</f>
        <v>0</v>
      </c>
      <c r="BL69" s="105">
        <f>IF('KWh (Monthly) ENTRY LI'!BL$5=0,0,BK69+'KWh (Monthly) ENTRY LI'!BL69)</f>
        <v>0</v>
      </c>
      <c r="BM69" s="105">
        <f>IF('KWh (Monthly) ENTRY LI'!BM$5=0,0,BL69+'KWh (Monthly) ENTRY LI'!BM69)</f>
        <v>0</v>
      </c>
      <c r="BN69" s="105">
        <f>IF('KWh (Monthly) ENTRY LI'!BN$5=0,0,BM69+'KWh (Monthly) ENTRY LI'!BN69)</f>
        <v>0</v>
      </c>
      <c r="BO69" s="105">
        <f>IF('KWh (Monthly) ENTRY LI'!BO$5=0,0,BN69+'KWh (Monthly) ENTRY LI'!BO69)</f>
        <v>0</v>
      </c>
      <c r="BP69" s="105">
        <f>IF('KWh (Monthly) ENTRY LI'!BP$5=0,0,BO69+'KWh (Monthly) ENTRY LI'!BP69)</f>
        <v>0</v>
      </c>
      <c r="BQ69" s="105">
        <f>IF('KWh (Monthly) ENTRY LI'!BQ$5=0,0,BP69+'KWh (Monthly) ENTRY LI'!BQ69)</f>
        <v>0</v>
      </c>
      <c r="BR69" s="105">
        <f>IF('KWh (Monthly) ENTRY LI'!BR$5=0,0,BQ69+'KWh (Monthly) ENTRY LI'!BR69)</f>
        <v>0</v>
      </c>
      <c r="BS69" s="105">
        <f>IF('KWh (Monthly) ENTRY LI'!BS$5=0,0,BR69+'KWh (Monthly) ENTRY LI'!BS69)</f>
        <v>0</v>
      </c>
      <c r="BT69" s="105">
        <f>IF('KWh (Monthly) ENTRY LI'!BT$5=0,0,BS69+'KWh (Monthly) ENTRY LI'!BT69)</f>
        <v>0</v>
      </c>
      <c r="BU69" s="105">
        <f>IF('KWh (Monthly) ENTRY LI'!BU$5=0,0,BT69+'KWh (Monthly) ENTRY LI'!BU69)</f>
        <v>0</v>
      </c>
      <c r="BV69" s="105">
        <f>IF('KWh (Monthly) ENTRY LI'!BV$5=0,0,BU69+'KWh (Monthly) ENTRY LI'!BV69)</f>
        <v>0</v>
      </c>
      <c r="BW69" s="105">
        <f>IF('KWh (Monthly) ENTRY LI'!BW$5=0,0,BV69+'KWh (Monthly) ENTRY LI'!BW69)</f>
        <v>0</v>
      </c>
      <c r="BX69" s="105">
        <f>IF('KWh (Monthly) ENTRY LI'!BX$5=0,0,BW69+'KWh (Monthly) ENTRY LI'!BX69)</f>
        <v>0</v>
      </c>
      <c r="BY69" s="105">
        <f>IF('KWh (Monthly) ENTRY LI'!BY$5=0,0,BX69+'KWh (Monthly) ENTRY LI'!BY69)</f>
        <v>0</v>
      </c>
      <c r="BZ69" s="105">
        <f>IF('KWh (Monthly) ENTRY LI'!BZ$5=0,0,BY69+'KWh (Monthly) ENTRY LI'!BZ69)</f>
        <v>0</v>
      </c>
      <c r="CA69" s="105">
        <f>IF('KWh (Monthly) ENTRY LI'!CA$5=0,0,BZ69+'KWh (Monthly) ENTRY LI'!CA69)</f>
        <v>0</v>
      </c>
      <c r="CB69" s="105">
        <f>IF('KWh (Monthly) ENTRY LI'!CB$5=0,0,CA69+'KWh (Monthly) ENTRY LI'!CB69)</f>
        <v>0</v>
      </c>
      <c r="CC69" s="105">
        <f>IF('KWh (Monthly) ENTRY LI'!CC$5=0,0,CB69+'KWh (Monthly) ENTRY LI'!CC69)</f>
        <v>0</v>
      </c>
      <c r="CD69" s="105">
        <f>IF('KWh (Monthly) ENTRY LI'!CD$5=0,0,CC69+'KWh (Monthly) ENTRY LI'!CD69)</f>
        <v>0</v>
      </c>
      <c r="CE69" s="105">
        <f>IF('KWh (Monthly) ENTRY LI'!CE$5=0,0,CD69+'KWh (Monthly) ENTRY LI'!CE69)</f>
        <v>0</v>
      </c>
      <c r="CF69" s="105">
        <f>IF('KWh (Monthly) ENTRY LI'!CF$5=0,0,CE69+'KWh (Monthly) ENTRY LI'!CF69)</f>
        <v>0</v>
      </c>
      <c r="CG69" s="105">
        <f>IF('KWh (Monthly) ENTRY LI'!CG$5=0,0,CF69+'KWh (Monthly) ENTRY LI'!CG69)</f>
        <v>0</v>
      </c>
      <c r="CH69" s="105">
        <f>IF('KWh (Monthly) ENTRY LI'!CH$5=0,0,CG69+'KWh (Monthly) ENTRY LI'!CH69)</f>
        <v>0</v>
      </c>
      <c r="CI69" s="105">
        <f>IF('KWh (Monthly) ENTRY LI'!CI$5=0,0,CH69+'KWh (Monthly) ENTRY LI'!CI69)</f>
        <v>0</v>
      </c>
      <c r="CJ69" s="105">
        <f>IF('KWh (Monthly) ENTRY LI'!CJ$5=0,0,CI69+'KWh (Monthly) ENTRY LI'!CJ69)</f>
        <v>0</v>
      </c>
    </row>
    <row r="70" spans="1:88" x14ac:dyDescent="0.25">
      <c r="A70" s="209"/>
      <c r="B70" s="45" t="s">
        <v>12</v>
      </c>
      <c r="C70" s="48">
        <f>IF('KWh (Monthly) ENTRY LI'!C$5=0,0,'KWh (Monthly) ENTRY LI'!C70)</f>
        <v>0</v>
      </c>
      <c r="D70" s="48">
        <f>IF('KWh (Monthly) ENTRY LI'!D$5=0,0,C70+'KWh (Monthly) ENTRY LI'!D70)</f>
        <v>0</v>
      </c>
      <c r="E70" s="48">
        <f>IF('KWh (Monthly) ENTRY LI'!E$5=0,0,D70+'KWh (Monthly) ENTRY LI'!E70)</f>
        <v>0</v>
      </c>
      <c r="F70" s="48">
        <f>IF('KWh (Monthly) ENTRY LI'!F$5=0,0,E70+'KWh (Monthly) ENTRY LI'!F70)</f>
        <v>0</v>
      </c>
      <c r="G70" s="48">
        <f>IF('KWh (Monthly) ENTRY LI'!G$5=0,0,F70+'KWh (Monthly) ENTRY LI'!G70)</f>
        <v>0</v>
      </c>
      <c r="H70" s="48">
        <f>IF('KWh (Monthly) ENTRY LI'!H$5=0,0,G70+'KWh (Monthly) ENTRY LI'!H70)</f>
        <v>0</v>
      </c>
      <c r="I70" s="48">
        <f>IF('KWh (Monthly) ENTRY LI'!I$5=0,0,H70+'KWh (Monthly) ENTRY LI'!I70)</f>
        <v>0</v>
      </c>
      <c r="J70" s="48">
        <f>IF('KWh (Monthly) ENTRY LI'!J$5=0,0,I70+'KWh (Monthly) ENTRY LI'!J70)</f>
        <v>0</v>
      </c>
      <c r="K70" s="48">
        <f>IF('KWh (Monthly) ENTRY LI'!K$5=0,0,J70+'KWh (Monthly) ENTRY LI'!K70)</f>
        <v>0</v>
      </c>
      <c r="L70" s="48">
        <f>IF('KWh (Monthly) ENTRY LI'!L$5=0,0,K70+'KWh (Monthly) ENTRY LI'!L70)</f>
        <v>0</v>
      </c>
      <c r="M70" s="48">
        <f>IF('KWh (Monthly) ENTRY LI'!M$5=0,0,L70+'KWh (Monthly) ENTRY LI'!M70)</f>
        <v>0</v>
      </c>
      <c r="N70" s="48">
        <f>IF('KWh (Monthly) ENTRY LI'!N$5=0,0,M70+'KWh (Monthly) ENTRY LI'!N70)</f>
        <v>0</v>
      </c>
      <c r="O70" s="48">
        <f>IF('KWh (Monthly) ENTRY LI'!O$5=0,0,N70+'KWh (Monthly) ENTRY LI'!O70)</f>
        <v>0</v>
      </c>
      <c r="P70" s="48">
        <f>IF('KWh (Monthly) ENTRY LI'!P$5=0,0,O70+'KWh (Monthly) ENTRY LI'!P70)</f>
        <v>0</v>
      </c>
      <c r="Q70" s="48">
        <f>IF('KWh (Monthly) ENTRY LI'!Q$5=0,0,P70+'KWh (Monthly) ENTRY LI'!Q70)</f>
        <v>0</v>
      </c>
      <c r="R70" s="48">
        <f>IF('KWh (Monthly) ENTRY LI'!R$5=0,0,Q70+'KWh (Monthly) ENTRY LI'!R70)</f>
        <v>0</v>
      </c>
      <c r="S70" s="48">
        <f>IF('KWh (Monthly) ENTRY LI'!S$5=0,0,R70+'KWh (Monthly) ENTRY LI'!S70)</f>
        <v>0</v>
      </c>
      <c r="T70" s="48">
        <f>IF('KWh (Monthly) ENTRY LI'!T$5=0,0,S70+'KWh (Monthly) ENTRY LI'!T70)</f>
        <v>0</v>
      </c>
      <c r="U70" s="48">
        <f>IF('KWh (Monthly) ENTRY LI'!U$5=0,0,T70+'KWh (Monthly) ENTRY LI'!U70)</f>
        <v>0</v>
      </c>
      <c r="V70" s="48">
        <f>IF('KWh (Monthly) ENTRY LI'!V$5=0,0,U70+'KWh (Monthly) ENTRY LI'!V70)</f>
        <v>0</v>
      </c>
      <c r="W70" s="48">
        <f>IF('KWh (Monthly) ENTRY LI'!W$5=0,0,V70+'KWh (Monthly) ENTRY LI'!W70)</f>
        <v>0</v>
      </c>
      <c r="X70" s="48">
        <f>IF('KWh (Monthly) ENTRY LI'!X$5=0,0,W70+'KWh (Monthly) ENTRY LI'!X70)</f>
        <v>0</v>
      </c>
      <c r="Y70" s="48">
        <f>IF('KWh (Monthly) ENTRY LI'!Y$5=0,0,X70+'KWh (Monthly) ENTRY LI'!Y70)</f>
        <v>0</v>
      </c>
      <c r="Z70" s="48">
        <f>IF('KWh (Monthly) ENTRY LI'!Z$5=0,0,Y70+'KWh (Monthly) ENTRY LI'!Z70)</f>
        <v>0</v>
      </c>
      <c r="AA70" s="48">
        <f>IF('KWh (Monthly) ENTRY LI'!AA$5=0,0,Z70+'KWh (Monthly) ENTRY LI'!AA70)</f>
        <v>0</v>
      </c>
      <c r="AB70" s="48">
        <f>IF('KWh (Monthly) ENTRY LI'!AB$5=0,0,AA70+'KWh (Monthly) ENTRY LI'!AB70)</f>
        <v>0</v>
      </c>
      <c r="AC70" s="48">
        <f>IF('KWh (Monthly) ENTRY LI'!AC$5=0,0,AB70+'KWh (Monthly) ENTRY LI'!AC70)</f>
        <v>0</v>
      </c>
      <c r="AD70" s="48">
        <f>IF('KWh (Monthly) ENTRY LI'!AD$5=0,0,AC70+'KWh (Monthly) ENTRY LI'!AD70)</f>
        <v>0</v>
      </c>
      <c r="AE70" s="48">
        <f>IF('KWh (Monthly) ENTRY LI'!AE$5=0,0,AD70+'KWh (Monthly) ENTRY LI'!AE70)</f>
        <v>0</v>
      </c>
      <c r="AF70" s="48">
        <f>IF('KWh (Monthly) ENTRY LI'!AF$5=0,0,AE70+'KWh (Monthly) ENTRY LI'!AF70)</f>
        <v>0</v>
      </c>
      <c r="AG70" s="48">
        <f>IF('KWh (Monthly) ENTRY LI'!AG$5=0,0,AF70+'KWh (Monthly) ENTRY LI'!AG70)</f>
        <v>0</v>
      </c>
      <c r="AH70" s="48">
        <f>IF('KWh (Monthly) ENTRY LI'!AH$5=0,0,AG70+'KWh (Monthly) ENTRY LI'!AH70)</f>
        <v>0</v>
      </c>
      <c r="AI70" s="48">
        <f>IF('KWh (Monthly) ENTRY LI'!AI$5=0,0,AH70+'KWh (Monthly) ENTRY LI'!AI70)</f>
        <v>0</v>
      </c>
      <c r="AJ70" s="48">
        <f>IF('KWh (Monthly) ENTRY LI'!AJ$5=0,0,AI70+'KWh (Monthly) ENTRY LI'!AJ70)</f>
        <v>0</v>
      </c>
      <c r="AK70" s="48">
        <f>IF('KWh (Monthly) ENTRY LI'!AK$5=0,0,AJ70+'KWh (Monthly) ENTRY LI'!AK70)</f>
        <v>0</v>
      </c>
      <c r="AL70" s="48">
        <f>IF('KWh (Monthly) ENTRY LI'!AL$5=0,0,AK70+'KWh (Monthly) ENTRY LI'!AL70)</f>
        <v>0</v>
      </c>
      <c r="AM70" s="48">
        <f>IF('KWh (Monthly) ENTRY LI'!AM$5=0,0,AL70+'KWh (Monthly) ENTRY LI'!AM70)</f>
        <v>0</v>
      </c>
      <c r="AN70" s="48">
        <f>IF('KWh (Monthly) ENTRY LI'!AN$5=0,0,AM70+'KWh (Monthly) ENTRY LI'!AN70)</f>
        <v>0</v>
      </c>
      <c r="AO70" s="105">
        <f>IF('KWh (Monthly) ENTRY LI'!AO$5=0,0,AN70+'KWh (Monthly) ENTRY LI'!AO70)</f>
        <v>0</v>
      </c>
      <c r="AP70" s="105">
        <f>IF('KWh (Monthly) ENTRY LI'!AP$5=0,0,AO70+'KWh (Monthly) ENTRY LI'!AP70)</f>
        <v>0</v>
      </c>
      <c r="AQ70" s="105">
        <f>IF('KWh (Monthly) ENTRY LI'!AQ$5=0,0,AP70+'KWh (Monthly) ENTRY LI'!AQ70)</f>
        <v>0</v>
      </c>
      <c r="AR70" s="105">
        <f>IF('KWh (Monthly) ENTRY LI'!AR$5=0,0,AQ70+'KWh (Monthly) ENTRY LI'!AR70)</f>
        <v>0</v>
      </c>
      <c r="AS70" s="105">
        <f>IF('KWh (Monthly) ENTRY LI'!AS$5=0,0,AR70+'KWh (Monthly) ENTRY LI'!AS70)</f>
        <v>0</v>
      </c>
      <c r="AT70" s="105">
        <f>IF('KWh (Monthly) ENTRY LI'!AT$5=0,0,AS70+'KWh (Monthly) ENTRY LI'!AT70)</f>
        <v>0</v>
      </c>
      <c r="AU70" s="105">
        <f>IF('KWh (Monthly) ENTRY LI'!AU$5=0,0,AT70+'KWh (Monthly) ENTRY LI'!AU70)</f>
        <v>0</v>
      </c>
      <c r="AV70" s="105">
        <f>IF('KWh (Monthly) ENTRY LI'!AV$5=0,0,AU70+'KWh (Monthly) ENTRY LI'!AV70)</f>
        <v>0</v>
      </c>
      <c r="AW70" s="105">
        <f>IF('KWh (Monthly) ENTRY LI'!AW$5=0,0,AV70+'KWh (Monthly) ENTRY LI'!AW70)</f>
        <v>0</v>
      </c>
      <c r="AX70" s="105">
        <f>IF('KWh (Monthly) ENTRY LI'!AX$5=0,0,AW70+'KWh (Monthly) ENTRY LI'!AX70)</f>
        <v>0</v>
      </c>
      <c r="AY70" s="105">
        <f>IF('KWh (Monthly) ENTRY LI'!AY$5=0,0,AX70+'KWh (Monthly) ENTRY LI'!AY70)</f>
        <v>0</v>
      </c>
      <c r="AZ70" s="105">
        <f>IF('KWh (Monthly) ENTRY LI'!AZ$5=0,0,AY70+'KWh (Monthly) ENTRY LI'!AZ70)</f>
        <v>0</v>
      </c>
      <c r="BA70" s="105">
        <f>IF('KWh (Monthly) ENTRY LI'!BA$5=0,0,AZ70+'KWh (Monthly) ENTRY LI'!BA70)</f>
        <v>0</v>
      </c>
      <c r="BB70" s="105">
        <f>IF('KWh (Monthly) ENTRY LI'!BB$5=0,0,BA70+'KWh (Monthly) ENTRY LI'!BB70)</f>
        <v>0</v>
      </c>
      <c r="BC70" s="105">
        <f>IF('KWh (Monthly) ENTRY LI'!BC$5=0,0,BB70+'KWh (Monthly) ENTRY LI'!BC70)</f>
        <v>0</v>
      </c>
      <c r="BD70" s="105">
        <f>IF('KWh (Monthly) ENTRY LI'!BD$5=0,0,BC70+'KWh (Monthly) ENTRY LI'!BD70)</f>
        <v>0</v>
      </c>
      <c r="BE70" s="105">
        <f>IF('KWh (Monthly) ENTRY LI'!BE$5=0,0,BD70+'KWh (Monthly) ENTRY LI'!BE70)</f>
        <v>0</v>
      </c>
      <c r="BF70" s="105">
        <f>IF('KWh (Monthly) ENTRY LI'!BF$5=0,0,BE70+'KWh (Monthly) ENTRY LI'!BF70)</f>
        <v>0</v>
      </c>
      <c r="BG70" s="105">
        <f>IF('KWh (Monthly) ENTRY LI'!BG$5=0,0,BF70+'KWh (Monthly) ENTRY LI'!BG70)</f>
        <v>0</v>
      </c>
      <c r="BH70" s="105">
        <f>IF('KWh (Monthly) ENTRY LI'!BH$5=0,0,BG70+'KWh (Monthly) ENTRY LI'!BH70)</f>
        <v>0</v>
      </c>
      <c r="BI70" s="105">
        <f>IF('KWh (Monthly) ENTRY LI'!BI$5=0,0,BH70+'KWh (Monthly) ENTRY LI'!BI70)</f>
        <v>0</v>
      </c>
      <c r="BJ70" s="105">
        <f>IF('KWh (Monthly) ENTRY LI'!BJ$5=0,0,BI70+'KWh (Monthly) ENTRY LI'!BJ70)</f>
        <v>0</v>
      </c>
      <c r="BK70" s="105">
        <f>IF('KWh (Monthly) ENTRY LI'!BK$5=0,0,BJ70+'KWh (Monthly) ENTRY LI'!BK70)</f>
        <v>0</v>
      </c>
      <c r="BL70" s="105">
        <f>IF('KWh (Monthly) ENTRY LI'!BL$5=0,0,BK70+'KWh (Monthly) ENTRY LI'!BL70)</f>
        <v>0</v>
      </c>
      <c r="BM70" s="105">
        <f>IF('KWh (Monthly) ENTRY LI'!BM$5=0,0,BL70+'KWh (Monthly) ENTRY LI'!BM70)</f>
        <v>0</v>
      </c>
      <c r="BN70" s="105">
        <f>IF('KWh (Monthly) ENTRY LI'!BN$5=0,0,BM70+'KWh (Monthly) ENTRY LI'!BN70)</f>
        <v>0</v>
      </c>
      <c r="BO70" s="105">
        <f>IF('KWh (Monthly) ENTRY LI'!BO$5=0,0,BN70+'KWh (Monthly) ENTRY LI'!BO70)</f>
        <v>0</v>
      </c>
      <c r="BP70" s="105">
        <f>IF('KWh (Monthly) ENTRY LI'!BP$5=0,0,BO70+'KWh (Monthly) ENTRY LI'!BP70)</f>
        <v>0</v>
      </c>
      <c r="BQ70" s="105">
        <f>IF('KWh (Monthly) ENTRY LI'!BQ$5=0,0,BP70+'KWh (Monthly) ENTRY LI'!BQ70)</f>
        <v>0</v>
      </c>
      <c r="BR70" s="105">
        <f>IF('KWh (Monthly) ENTRY LI'!BR$5=0,0,BQ70+'KWh (Monthly) ENTRY LI'!BR70)</f>
        <v>0</v>
      </c>
      <c r="BS70" s="105">
        <f>IF('KWh (Monthly) ENTRY LI'!BS$5=0,0,BR70+'KWh (Monthly) ENTRY LI'!BS70)</f>
        <v>0</v>
      </c>
      <c r="BT70" s="105">
        <f>IF('KWh (Monthly) ENTRY LI'!BT$5=0,0,BS70+'KWh (Monthly) ENTRY LI'!BT70)</f>
        <v>0</v>
      </c>
      <c r="BU70" s="105">
        <f>IF('KWh (Monthly) ENTRY LI'!BU$5=0,0,BT70+'KWh (Monthly) ENTRY LI'!BU70)</f>
        <v>0</v>
      </c>
      <c r="BV70" s="105">
        <f>IF('KWh (Monthly) ENTRY LI'!BV$5=0,0,BU70+'KWh (Monthly) ENTRY LI'!BV70)</f>
        <v>0</v>
      </c>
      <c r="BW70" s="105">
        <f>IF('KWh (Monthly) ENTRY LI'!BW$5=0,0,BV70+'KWh (Monthly) ENTRY LI'!BW70)</f>
        <v>0</v>
      </c>
      <c r="BX70" s="105">
        <f>IF('KWh (Monthly) ENTRY LI'!BX$5=0,0,BW70+'KWh (Monthly) ENTRY LI'!BX70)</f>
        <v>0</v>
      </c>
      <c r="BY70" s="105">
        <f>IF('KWh (Monthly) ENTRY LI'!BY$5=0,0,BX70+'KWh (Monthly) ENTRY LI'!BY70)</f>
        <v>0</v>
      </c>
      <c r="BZ70" s="105">
        <f>IF('KWh (Monthly) ENTRY LI'!BZ$5=0,0,BY70+'KWh (Monthly) ENTRY LI'!BZ70)</f>
        <v>0</v>
      </c>
      <c r="CA70" s="105">
        <f>IF('KWh (Monthly) ENTRY LI'!CA$5=0,0,BZ70+'KWh (Monthly) ENTRY LI'!CA70)</f>
        <v>0</v>
      </c>
      <c r="CB70" s="105">
        <f>IF('KWh (Monthly) ENTRY LI'!CB$5=0,0,CA70+'KWh (Monthly) ENTRY LI'!CB70)</f>
        <v>0</v>
      </c>
      <c r="CC70" s="105">
        <f>IF('KWh (Monthly) ENTRY LI'!CC$5=0,0,CB70+'KWh (Monthly) ENTRY LI'!CC70)</f>
        <v>0</v>
      </c>
      <c r="CD70" s="105">
        <f>IF('KWh (Monthly) ENTRY LI'!CD$5=0,0,CC70+'KWh (Monthly) ENTRY LI'!CD70)</f>
        <v>0</v>
      </c>
      <c r="CE70" s="105">
        <f>IF('KWh (Monthly) ENTRY LI'!CE$5=0,0,CD70+'KWh (Monthly) ENTRY LI'!CE70)</f>
        <v>0</v>
      </c>
      <c r="CF70" s="105">
        <f>IF('KWh (Monthly) ENTRY LI'!CF$5=0,0,CE70+'KWh (Monthly) ENTRY LI'!CF70)</f>
        <v>0</v>
      </c>
      <c r="CG70" s="105">
        <f>IF('KWh (Monthly) ENTRY LI'!CG$5=0,0,CF70+'KWh (Monthly) ENTRY LI'!CG70)</f>
        <v>0</v>
      </c>
      <c r="CH70" s="105">
        <f>IF('KWh (Monthly) ENTRY LI'!CH$5=0,0,CG70+'KWh (Monthly) ENTRY LI'!CH70)</f>
        <v>0</v>
      </c>
      <c r="CI70" s="105">
        <f>IF('KWh (Monthly) ENTRY LI'!CI$5=0,0,CH70+'KWh (Monthly) ENTRY LI'!CI70)</f>
        <v>0</v>
      </c>
      <c r="CJ70" s="105">
        <f>IF('KWh (Monthly) ENTRY LI'!CJ$5=0,0,CI70+'KWh (Monthly) ENTRY LI'!CJ70)</f>
        <v>0</v>
      </c>
    </row>
    <row r="71" spans="1:88" x14ac:dyDescent="0.25">
      <c r="A71" s="209"/>
      <c r="B71" s="45" t="s">
        <v>3</v>
      </c>
      <c r="C71" s="48">
        <f>IF('KWh (Monthly) ENTRY LI'!C$5=0,0,'KWh (Monthly) ENTRY LI'!C71)</f>
        <v>0</v>
      </c>
      <c r="D71" s="48">
        <f>IF('KWh (Monthly) ENTRY LI'!D$5=0,0,C71+'KWh (Monthly) ENTRY LI'!D71)</f>
        <v>0</v>
      </c>
      <c r="E71" s="48">
        <f>IF('KWh (Monthly) ENTRY LI'!E$5=0,0,D71+'KWh (Monthly) ENTRY LI'!E71)</f>
        <v>0</v>
      </c>
      <c r="F71" s="48">
        <f>IF('KWh (Monthly) ENTRY LI'!F$5=0,0,E71+'KWh (Monthly) ENTRY LI'!F71)</f>
        <v>0</v>
      </c>
      <c r="G71" s="48">
        <f>IF('KWh (Monthly) ENTRY LI'!G$5=0,0,F71+'KWh (Monthly) ENTRY LI'!G71)</f>
        <v>0</v>
      </c>
      <c r="H71" s="48">
        <f>IF('KWh (Monthly) ENTRY LI'!H$5=0,0,G71+'KWh (Monthly) ENTRY LI'!H71)</f>
        <v>0</v>
      </c>
      <c r="I71" s="48">
        <f>IF('KWh (Monthly) ENTRY LI'!I$5=0,0,H71+'KWh (Monthly) ENTRY LI'!I71)</f>
        <v>0</v>
      </c>
      <c r="J71" s="48">
        <f>IF('KWh (Monthly) ENTRY LI'!J$5=0,0,I71+'KWh (Monthly) ENTRY LI'!J71)</f>
        <v>0</v>
      </c>
      <c r="K71" s="48">
        <f>IF('KWh (Monthly) ENTRY LI'!K$5=0,0,J71+'KWh (Monthly) ENTRY LI'!K71)</f>
        <v>0</v>
      </c>
      <c r="L71" s="48">
        <f>IF('KWh (Monthly) ENTRY LI'!L$5=0,0,K71+'KWh (Monthly) ENTRY LI'!L71)</f>
        <v>0</v>
      </c>
      <c r="M71" s="48">
        <f>IF('KWh (Monthly) ENTRY LI'!M$5=0,0,L71+'KWh (Monthly) ENTRY LI'!M71)</f>
        <v>0</v>
      </c>
      <c r="N71" s="48">
        <f>IF('KWh (Monthly) ENTRY LI'!N$5=0,0,M71+'KWh (Monthly) ENTRY LI'!N71)</f>
        <v>0</v>
      </c>
      <c r="O71" s="48">
        <f>IF('KWh (Monthly) ENTRY LI'!O$5=0,0,N71+'KWh (Monthly) ENTRY LI'!O71)</f>
        <v>0</v>
      </c>
      <c r="P71" s="48">
        <f>IF('KWh (Monthly) ENTRY LI'!P$5=0,0,O71+'KWh (Monthly) ENTRY LI'!P71)</f>
        <v>0</v>
      </c>
      <c r="Q71" s="48">
        <f>IF('KWh (Monthly) ENTRY LI'!Q$5=0,0,P71+'KWh (Monthly) ENTRY LI'!Q71)</f>
        <v>0</v>
      </c>
      <c r="R71" s="48">
        <f>IF('KWh (Monthly) ENTRY LI'!R$5=0,0,Q71+'KWh (Monthly) ENTRY LI'!R71)</f>
        <v>0</v>
      </c>
      <c r="S71" s="48">
        <f>IF('KWh (Monthly) ENTRY LI'!S$5=0,0,R71+'KWh (Monthly) ENTRY LI'!S71)</f>
        <v>0</v>
      </c>
      <c r="T71" s="48">
        <f>IF('KWh (Monthly) ENTRY LI'!T$5=0,0,S71+'KWh (Monthly) ENTRY LI'!T71)</f>
        <v>0</v>
      </c>
      <c r="U71" s="48">
        <f>IF('KWh (Monthly) ENTRY LI'!U$5=0,0,T71+'KWh (Monthly) ENTRY LI'!U71)</f>
        <v>0</v>
      </c>
      <c r="V71" s="48">
        <f>IF('KWh (Monthly) ENTRY LI'!V$5=0,0,U71+'KWh (Monthly) ENTRY LI'!V71)</f>
        <v>0</v>
      </c>
      <c r="W71" s="48">
        <f>IF('KWh (Monthly) ENTRY LI'!W$5=0,0,V71+'KWh (Monthly) ENTRY LI'!W71)</f>
        <v>0</v>
      </c>
      <c r="X71" s="48">
        <f>IF('KWh (Monthly) ENTRY LI'!X$5=0,0,W71+'KWh (Monthly) ENTRY LI'!X71)</f>
        <v>0</v>
      </c>
      <c r="Y71" s="48">
        <f>IF('KWh (Monthly) ENTRY LI'!Y$5=0,0,X71+'KWh (Monthly) ENTRY LI'!Y71)</f>
        <v>0</v>
      </c>
      <c r="Z71" s="48">
        <f>IF('KWh (Monthly) ENTRY LI'!Z$5=0,0,Y71+'KWh (Monthly) ENTRY LI'!Z71)</f>
        <v>0</v>
      </c>
      <c r="AA71" s="48">
        <f>IF('KWh (Monthly) ENTRY LI'!AA$5=0,0,Z71+'KWh (Monthly) ENTRY LI'!AA71)</f>
        <v>0</v>
      </c>
      <c r="AB71" s="48">
        <f>IF('KWh (Monthly) ENTRY LI'!AB$5=0,0,AA71+'KWh (Monthly) ENTRY LI'!AB71)</f>
        <v>0</v>
      </c>
      <c r="AC71" s="48">
        <f>IF('KWh (Monthly) ENTRY LI'!AC$5=0,0,AB71+'KWh (Monthly) ENTRY LI'!AC71)</f>
        <v>0</v>
      </c>
      <c r="AD71" s="48">
        <f>IF('KWh (Monthly) ENTRY LI'!AD$5=0,0,AC71+'KWh (Monthly) ENTRY LI'!AD71)</f>
        <v>0</v>
      </c>
      <c r="AE71" s="48">
        <f>IF('KWh (Monthly) ENTRY LI'!AE$5=0,0,AD71+'KWh (Monthly) ENTRY LI'!AE71)</f>
        <v>0</v>
      </c>
      <c r="AF71" s="48">
        <f>IF('KWh (Monthly) ENTRY LI'!AF$5=0,0,AE71+'KWh (Monthly) ENTRY LI'!AF71)</f>
        <v>0</v>
      </c>
      <c r="AG71" s="48">
        <f>IF('KWh (Monthly) ENTRY LI'!AG$5=0,0,AF71+'KWh (Monthly) ENTRY LI'!AG71)</f>
        <v>0</v>
      </c>
      <c r="AH71" s="48">
        <f>IF('KWh (Monthly) ENTRY LI'!AH$5=0,0,AG71+'KWh (Monthly) ENTRY LI'!AH71)</f>
        <v>0</v>
      </c>
      <c r="AI71" s="48">
        <f>IF('KWh (Monthly) ENTRY LI'!AI$5=0,0,AH71+'KWh (Monthly) ENTRY LI'!AI71)</f>
        <v>0</v>
      </c>
      <c r="AJ71" s="48">
        <f>IF('KWh (Monthly) ENTRY LI'!AJ$5=0,0,AI71+'KWh (Monthly) ENTRY LI'!AJ71)</f>
        <v>0</v>
      </c>
      <c r="AK71" s="48">
        <f>IF('KWh (Monthly) ENTRY LI'!AK$5=0,0,AJ71+'KWh (Monthly) ENTRY LI'!AK71)</f>
        <v>0</v>
      </c>
      <c r="AL71" s="48">
        <f>IF('KWh (Monthly) ENTRY LI'!AL$5=0,0,AK71+'KWh (Monthly) ENTRY LI'!AL71)</f>
        <v>0</v>
      </c>
      <c r="AM71" s="48">
        <f>IF('KWh (Monthly) ENTRY LI'!AM$5=0,0,AL71+'KWh (Monthly) ENTRY LI'!AM71)</f>
        <v>0</v>
      </c>
      <c r="AN71" s="48">
        <f>IF('KWh (Monthly) ENTRY LI'!AN$5=0,0,AM71+'KWh (Monthly) ENTRY LI'!AN71)</f>
        <v>0</v>
      </c>
      <c r="AO71" s="105">
        <f>IF('KWh (Monthly) ENTRY LI'!AO$5=0,0,AN71+'KWh (Monthly) ENTRY LI'!AO71)</f>
        <v>0</v>
      </c>
      <c r="AP71" s="105">
        <f>IF('KWh (Monthly) ENTRY LI'!AP$5=0,0,AO71+'KWh (Monthly) ENTRY LI'!AP71)</f>
        <v>0</v>
      </c>
      <c r="AQ71" s="105">
        <f>IF('KWh (Monthly) ENTRY LI'!AQ$5=0,0,AP71+'KWh (Monthly) ENTRY LI'!AQ71)</f>
        <v>0</v>
      </c>
      <c r="AR71" s="105">
        <f>IF('KWh (Monthly) ENTRY LI'!AR$5=0,0,AQ71+'KWh (Monthly) ENTRY LI'!AR71)</f>
        <v>0</v>
      </c>
      <c r="AS71" s="105">
        <f>IF('KWh (Monthly) ENTRY LI'!AS$5=0,0,AR71+'KWh (Monthly) ENTRY LI'!AS71)</f>
        <v>0</v>
      </c>
      <c r="AT71" s="105">
        <f>IF('KWh (Monthly) ENTRY LI'!AT$5=0,0,AS71+'KWh (Monthly) ENTRY LI'!AT71)</f>
        <v>0</v>
      </c>
      <c r="AU71" s="105">
        <f>IF('KWh (Monthly) ENTRY LI'!AU$5=0,0,AT71+'KWh (Monthly) ENTRY LI'!AU71)</f>
        <v>0</v>
      </c>
      <c r="AV71" s="105">
        <f>IF('KWh (Monthly) ENTRY LI'!AV$5=0,0,AU71+'KWh (Monthly) ENTRY LI'!AV71)</f>
        <v>0</v>
      </c>
      <c r="AW71" s="105">
        <f>IF('KWh (Monthly) ENTRY LI'!AW$5=0,0,AV71+'KWh (Monthly) ENTRY LI'!AW71)</f>
        <v>0</v>
      </c>
      <c r="AX71" s="105">
        <f>IF('KWh (Monthly) ENTRY LI'!AX$5=0,0,AW71+'KWh (Monthly) ENTRY LI'!AX71)</f>
        <v>0</v>
      </c>
      <c r="AY71" s="105">
        <f>IF('KWh (Monthly) ENTRY LI'!AY$5=0,0,AX71+'KWh (Monthly) ENTRY LI'!AY71)</f>
        <v>0</v>
      </c>
      <c r="AZ71" s="105">
        <f>IF('KWh (Monthly) ENTRY LI'!AZ$5=0,0,AY71+'KWh (Monthly) ENTRY LI'!AZ71)</f>
        <v>0</v>
      </c>
      <c r="BA71" s="105">
        <f>IF('KWh (Monthly) ENTRY LI'!BA$5=0,0,AZ71+'KWh (Monthly) ENTRY LI'!BA71)</f>
        <v>0</v>
      </c>
      <c r="BB71" s="105">
        <f>IF('KWh (Monthly) ENTRY LI'!BB$5=0,0,BA71+'KWh (Monthly) ENTRY LI'!BB71)</f>
        <v>0</v>
      </c>
      <c r="BC71" s="105">
        <f>IF('KWh (Monthly) ENTRY LI'!BC$5=0,0,BB71+'KWh (Monthly) ENTRY LI'!BC71)</f>
        <v>0</v>
      </c>
      <c r="BD71" s="105">
        <f>IF('KWh (Monthly) ENTRY LI'!BD$5=0,0,BC71+'KWh (Monthly) ENTRY LI'!BD71)</f>
        <v>0</v>
      </c>
      <c r="BE71" s="105">
        <f>IF('KWh (Monthly) ENTRY LI'!BE$5=0,0,BD71+'KWh (Monthly) ENTRY LI'!BE71)</f>
        <v>0</v>
      </c>
      <c r="BF71" s="105">
        <f>IF('KWh (Monthly) ENTRY LI'!BF$5=0,0,BE71+'KWh (Monthly) ENTRY LI'!BF71)</f>
        <v>0</v>
      </c>
      <c r="BG71" s="105">
        <f>IF('KWh (Monthly) ENTRY LI'!BG$5=0,0,BF71+'KWh (Monthly) ENTRY LI'!BG71)</f>
        <v>0</v>
      </c>
      <c r="BH71" s="105">
        <f>IF('KWh (Monthly) ENTRY LI'!BH$5=0,0,BG71+'KWh (Monthly) ENTRY LI'!BH71)</f>
        <v>0</v>
      </c>
      <c r="BI71" s="105">
        <f>IF('KWh (Monthly) ENTRY LI'!BI$5=0,0,BH71+'KWh (Monthly) ENTRY LI'!BI71)</f>
        <v>0</v>
      </c>
      <c r="BJ71" s="105">
        <f>IF('KWh (Monthly) ENTRY LI'!BJ$5=0,0,BI71+'KWh (Monthly) ENTRY LI'!BJ71)</f>
        <v>0</v>
      </c>
      <c r="BK71" s="105">
        <f>IF('KWh (Monthly) ENTRY LI'!BK$5=0,0,BJ71+'KWh (Monthly) ENTRY LI'!BK71)</f>
        <v>0</v>
      </c>
      <c r="BL71" s="105">
        <f>IF('KWh (Monthly) ENTRY LI'!BL$5=0,0,BK71+'KWh (Monthly) ENTRY LI'!BL71)</f>
        <v>0</v>
      </c>
      <c r="BM71" s="105">
        <f>IF('KWh (Monthly) ENTRY LI'!BM$5=0,0,BL71+'KWh (Monthly) ENTRY LI'!BM71)</f>
        <v>0</v>
      </c>
      <c r="BN71" s="105">
        <f>IF('KWh (Monthly) ENTRY LI'!BN$5=0,0,BM71+'KWh (Monthly) ENTRY LI'!BN71)</f>
        <v>0</v>
      </c>
      <c r="BO71" s="105">
        <f>IF('KWh (Monthly) ENTRY LI'!BO$5=0,0,BN71+'KWh (Monthly) ENTRY LI'!BO71)</f>
        <v>0</v>
      </c>
      <c r="BP71" s="105">
        <f>IF('KWh (Monthly) ENTRY LI'!BP$5=0,0,BO71+'KWh (Monthly) ENTRY LI'!BP71)</f>
        <v>0</v>
      </c>
      <c r="BQ71" s="105">
        <f>IF('KWh (Monthly) ENTRY LI'!BQ$5=0,0,BP71+'KWh (Monthly) ENTRY LI'!BQ71)</f>
        <v>0</v>
      </c>
      <c r="BR71" s="105">
        <f>IF('KWh (Monthly) ENTRY LI'!BR$5=0,0,BQ71+'KWh (Monthly) ENTRY LI'!BR71)</f>
        <v>0</v>
      </c>
      <c r="BS71" s="105">
        <f>IF('KWh (Monthly) ENTRY LI'!BS$5=0,0,BR71+'KWh (Monthly) ENTRY LI'!BS71)</f>
        <v>0</v>
      </c>
      <c r="BT71" s="105">
        <f>IF('KWh (Monthly) ENTRY LI'!BT$5=0,0,BS71+'KWh (Monthly) ENTRY LI'!BT71)</f>
        <v>0</v>
      </c>
      <c r="BU71" s="105">
        <f>IF('KWh (Monthly) ENTRY LI'!BU$5=0,0,BT71+'KWh (Monthly) ENTRY LI'!BU71)</f>
        <v>0</v>
      </c>
      <c r="BV71" s="105">
        <f>IF('KWh (Monthly) ENTRY LI'!BV$5=0,0,BU71+'KWh (Monthly) ENTRY LI'!BV71)</f>
        <v>0</v>
      </c>
      <c r="BW71" s="105">
        <f>IF('KWh (Monthly) ENTRY LI'!BW$5=0,0,BV71+'KWh (Monthly) ENTRY LI'!BW71)</f>
        <v>0</v>
      </c>
      <c r="BX71" s="105">
        <f>IF('KWh (Monthly) ENTRY LI'!BX$5=0,0,BW71+'KWh (Monthly) ENTRY LI'!BX71)</f>
        <v>0</v>
      </c>
      <c r="BY71" s="105">
        <f>IF('KWh (Monthly) ENTRY LI'!BY$5=0,0,BX71+'KWh (Monthly) ENTRY LI'!BY71)</f>
        <v>0</v>
      </c>
      <c r="BZ71" s="105">
        <f>IF('KWh (Monthly) ENTRY LI'!BZ$5=0,0,BY71+'KWh (Monthly) ENTRY LI'!BZ71)</f>
        <v>0</v>
      </c>
      <c r="CA71" s="105">
        <f>IF('KWh (Monthly) ENTRY LI'!CA$5=0,0,BZ71+'KWh (Monthly) ENTRY LI'!CA71)</f>
        <v>0</v>
      </c>
      <c r="CB71" s="105">
        <f>IF('KWh (Monthly) ENTRY LI'!CB$5=0,0,CA71+'KWh (Monthly) ENTRY LI'!CB71)</f>
        <v>0</v>
      </c>
      <c r="CC71" s="105">
        <f>IF('KWh (Monthly) ENTRY LI'!CC$5=0,0,CB71+'KWh (Monthly) ENTRY LI'!CC71)</f>
        <v>0</v>
      </c>
      <c r="CD71" s="105">
        <f>IF('KWh (Monthly) ENTRY LI'!CD$5=0,0,CC71+'KWh (Monthly) ENTRY LI'!CD71)</f>
        <v>0</v>
      </c>
      <c r="CE71" s="105">
        <f>IF('KWh (Monthly) ENTRY LI'!CE$5=0,0,CD71+'KWh (Monthly) ENTRY LI'!CE71)</f>
        <v>0</v>
      </c>
      <c r="CF71" s="105">
        <f>IF('KWh (Monthly) ENTRY LI'!CF$5=0,0,CE71+'KWh (Monthly) ENTRY LI'!CF71)</f>
        <v>0</v>
      </c>
      <c r="CG71" s="105">
        <f>IF('KWh (Monthly) ENTRY LI'!CG$5=0,0,CF71+'KWh (Monthly) ENTRY LI'!CG71)</f>
        <v>0</v>
      </c>
      <c r="CH71" s="105">
        <f>IF('KWh (Monthly) ENTRY LI'!CH$5=0,0,CG71+'KWh (Monthly) ENTRY LI'!CH71)</f>
        <v>0</v>
      </c>
      <c r="CI71" s="105">
        <f>IF('KWh (Monthly) ENTRY LI'!CI$5=0,0,CH71+'KWh (Monthly) ENTRY LI'!CI71)</f>
        <v>0</v>
      </c>
      <c r="CJ71" s="105">
        <f>IF('KWh (Monthly) ENTRY LI'!CJ$5=0,0,CI71+'KWh (Monthly) ENTRY LI'!CJ71)</f>
        <v>0</v>
      </c>
    </row>
    <row r="72" spans="1:88" x14ac:dyDescent="0.25">
      <c r="A72" s="209"/>
      <c r="B72" s="45" t="s">
        <v>13</v>
      </c>
      <c r="C72" s="48">
        <f>IF('KWh (Monthly) ENTRY LI'!C$5=0,0,'KWh (Monthly) ENTRY LI'!C72)</f>
        <v>0</v>
      </c>
      <c r="D72" s="48">
        <f>IF('KWh (Monthly) ENTRY LI'!D$5=0,0,C72+'KWh (Monthly) ENTRY LI'!D72)</f>
        <v>0</v>
      </c>
      <c r="E72" s="48">
        <f>IF('KWh (Monthly) ENTRY LI'!E$5=0,0,D72+'KWh (Monthly) ENTRY LI'!E72)</f>
        <v>0</v>
      </c>
      <c r="F72" s="48">
        <f>IF('KWh (Monthly) ENTRY LI'!F$5=0,0,E72+'KWh (Monthly) ENTRY LI'!F72)</f>
        <v>0</v>
      </c>
      <c r="G72" s="48">
        <f>IF('KWh (Monthly) ENTRY LI'!G$5=0,0,F72+'KWh (Monthly) ENTRY LI'!G72)</f>
        <v>0</v>
      </c>
      <c r="H72" s="48">
        <f>IF('KWh (Monthly) ENTRY LI'!H$5=0,0,G72+'KWh (Monthly) ENTRY LI'!H72)</f>
        <v>0</v>
      </c>
      <c r="I72" s="48">
        <f>IF('KWh (Monthly) ENTRY LI'!I$5=0,0,H72+'KWh (Monthly) ENTRY LI'!I72)</f>
        <v>0</v>
      </c>
      <c r="J72" s="48">
        <f>IF('KWh (Monthly) ENTRY LI'!J$5=0,0,I72+'KWh (Monthly) ENTRY LI'!J72)</f>
        <v>0</v>
      </c>
      <c r="K72" s="48">
        <f>IF('KWh (Monthly) ENTRY LI'!K$5=0,0,J72+'KWh (Monthly) ENTRY LI'!K72)</f>
        <v>0</v>
      </c>
      <c r="L72" s="48">
        <f>IF('KWh (Monthly) ENTRY LI'!L$5=0,0,K72+'KWh (Monthly) ENTRY LI'!L72)</f>
        <v>0</v>
      </c>
      <c r="M72" s="48">
        <f>IF('KWh (Monthly) ENTRY LI'!M$5=0,0,L72+'KWh (Monthly) ENTRY LI'!M72)</f>
        <v>0</v>
      </c>
      <c r="N72" s="48">
        <f>IF('KWh (Monthly) ENTRY LI'!N$5=0,0,M72+'KWh (Monthly) ENTRY LI'!N72)</f>
        <v>0</v>
      </c>
      <c r="O72" s="48">
        <f>IF('KWh (Monthly) ENTRY LI'!O$5=0,0,N72+'KWh (Monthly) ENTRY LI'!O72)</f>
        <v>0</v>
      </c>
      <c r="P72" s="48">
        <f>IF('KWh (Monthly) ENTRY LI'!P$5=0,0,O72+'KWh (Monthly) ENTRY LI'!P72)</f>
        <v>0</v>
      </c>
      <c r="Q72" s="48">
        <f>IF('KWh (Monthly) ENTRY LI'!Q$5=0,0,P72+'KWh (Monthly) ENTRY LI'!Q72)</f>
        <v>0</v>
      </c>
      <c r="R72" s="48">
        <f>IF('KWh (Monthly) ENTRY LI'!R$5=0,0,Q72+'KWh (Monthly) ENTRY LI'!R72)</f>
        <v>0</v>
      </c>
      <c r="S72" s="48">
        <f>IF('KWh (Monthly) ENTRY LI'!S$5=0,0,R72+'KWh (Monthly) ENTRY LI'!S72)</f>
        <v>0</v>
      </c>
      <c r="T72" s="48">
        <f>IF('KWh (Monthly) ENTRY LI'!T$5=0,0,S72+'KWh (Monthly) ENTRY LI'!T72)</f>
        <v>0</v>
      </c>
      <c r="U72" s="48">
        <f>IF('KWh (Monthly) ENTRY LI'!U$5=0,0,T72+'KWh (Monthly) ENTRY LI'!U72)</f>
        <v>0</v>
      </c>
      <c r="V72" s="48">
        <f>IF('KWh (Monthly) ENTRY LI'!V$5=0,0,U72+'KWh (Monthly) ENTRY LI'!V72)</f>
        <v>0</v>
      </c>
      <c r="W72" s="48">
        <f>IF('KWh (Monthly) ENTRY LI'!W$5=0,0,V72+'KWh (Monthly) ENTRY LI'!W72)</f>
        <v>0</v>
      </c>
      <c r="X72" s="48">
        <f>IF('KWh (Monthly) ENTRY LI'!X$5=0,0,W72+'KWh (Monthly) ENTRY LI'!X72)</f>
        <v>0</v>
      </c>
      <c r="Y72" s="48">
        <f>IF('KWh (Monthly) ENTRY LI'!Y$5=0,0,X72+'KWh (Monthly) ENTRY LI'!Y72)</f>
        <v>0</v>
      </c>
      <c r="Z72" s="48">
        <f>IF('KWh (Monthly) ENTRY LI'!Z$5=0,0,Y72+'KWh (Monthly) ENTRY LI'!Z72)</f>
        <v>0</v>
      </c>
      <c r="AA72" s="48">
        <f>IF('KWh (Monthly) ENTRY LI'!AA$5=0,0,Z72+'KWh (Monthly) ENTRY LI'!AA72)</f>
        <v>83038.884557085956</v>
      </c>
      <c r="AB72" s="48">
        <f>IF('KWh (Monthly) ENTRY LI'!AB$5=0,0,AA72+'KWh (Monthly) ENTRY LI'!AB72)</f>
        <v>83038.884557085956</v>
      </c>
      <c r="AC72" s="48">
        <f>IF('KWh (Monthly) ENTRY LI'!AC$5=0,0,AB72+'KWh (Monthly) ENTRY LI'!AC72)</f>
        <v>83038.884557085956</v>
      </c>
      <c r="AD72" s="48">
        <f>IF('KWh (Monthly) ENTRY LI'!AD$5=0,0,AC72+'KWh (Monthly) ENTRY LI'!AD72)</f>
        <v>83038.884557085956</v>
      </c>
      <c r="AE72" s="48">
        <f>IF('KWh (Monthly) ENTRY LI'!AE$5=0,0,AD72+'KWh (Monthly) ENTRY LI'!AE72)</f>
        <v>83038.884557085956</v>
      </c>
      <c r="AF72" s="48">
        <f>IF('KWh (Monthly) ENTRY LI'!AF$5=0,0,AE72+'KWh (Monthly) ENTRY LI'!AF72)</f>
        <v>83038.884557085956</v>
      </c>
      <c r="AG72" s="48">
        <f>IF('KWh (Monthly) ENTRY LI'!AG$5=0,0,AF72+'KWh (Monthly) ENTRY LI'!AG72)</f>
        <v>83038.884557085956</v>
      </c>
      <c r="AH72" s="48">
        <f>IF('KWh (Monthly) ENTRY LI'!AH$5=0,0,AG72+'KWh (Monthly) ENTRY LI'!AH72)</f>
        <v>212019.33739298023</v>
      </c>
      <c r="AI72" s="48">
        <f>IF('KWh (Monthly) ENTRY LI'!AI$5=0,0,AH72+'KWh (Monthly) ENTRY LI'!AI72)</f>
        <v>257003.80415476052</v>
      </c>
      <c r="AJ72" s="48">
        <f>IF('KWh (Monthly) ENTRY LI'!AJ$5=0,0,AI72+'KWh (Monthly) ENTRY LI'!AJ72)</f>
        <v>356537.16454743245</v>
      </c>
      <c r="AK72" s="48">
        <f>IF('KWh (Monthly) ENTRY LI'!AK$5=0,0,AJ72+'KWh (Monthly) ENTRY LI'!AK72)</f>
        <v>356537.16454743245</v>
      </c>
      <c r="AL72" s="48">
        <f>IF('KWh (Monthly) ENTRY LI'!AL$5=0,0,AK72+'KWh (Monthly) ENTRY LI'!AL72)</f>
        <v>356537.16454743245</v>
      </c>
      <c r="AM72" s="48">
        <f>IF('KWh (Monthly) ENTRY LI'!AM$5=0,0,AL72+'KWh (Monthly) ENTRY LI'!AM72)</f>
        <v>356537.16454743245</v>
      </c>
      <c r="AN72" s="48">
        <f>IF('KWh (Monthly) ENTRY LI'!AN$5=0,0,AM72+'KWh (Monthly) ENTRY LI'!AN72)</f>
        <v>362998.02900529356</v>
      </c>
      <c r="AO72" s="105">
        <f>IF('KWh (Monthly) ENTRY LI'!AO$5=0,0,AN72+'KWh (Monthly) ENTRY LI'!AO72)</f>
        <v>362998.02900529356</v>
      </c>
      <c r="AP72" s="105">
        <f>IF('KWh (Monthly) ENTRY LI'!AP$5=0,0,AO72+'KWh (Monthly) ENTRY LI'!AP72)</f>
        <v>362998.02900529356</v>
      </c>
      <c r="AQ72" s="105">
        <f>IF('KWh (Monthly) ENTRY LI'!AQ$5=0,0,AP72+'KWh (Monthly) ENTRY LI'!AQ72)</f>
        <v>362998.02900529356</v>
      </c>
      <c r="AR72" s="105">
        <f>IF('KWh (Monthly) ENTRY LI'!AR$5=0,0,AQ72+'KWh (Monthly) ENTRY LI'!AR72)</f>
        <v>362998.02900529356</v>
      </c>
      <c r="AS72" s="105">
        <f>IF('KWh (Monthly) ENTRY LI'!AS$5=0,0,AR72+'KWh (Monthly) ENTRY LI'!AS72)</f>
        <v>362998.02900529356</v>
      </c>
      <c r="AT72" s="105">
        <f>IF('KWh (Monthly) ENTRY LI'!AT$5=0,0,AS72+'KWh (Monthly) ENTRY LI'!AT72)</f>
        <v>362998.02900529356</v>
      </c>
      <c r="AU72" s="105">
        <f>IF('KWh (Monthly) ENTRY LI'!AU$5=0,0,AT72+'KWh (Monthly) ENTRY LI'!AU72)</f>
        <v>362998.02900529356</v>
      </c>
      <c r="AV72" s="105">
        <f>IF('KWh (Monthly) ENTRY LI'!AV$5=0,0,AU72+'KWh (Monthly) ENTRY LI'!AV72)</f>
        <v>362998.02900529356</v>
      </c>
      <c r="AW72" s="105">
        <f>IF('KWh (Monthly) ENTRY LI'!AW$5=0,0,AV72+'KWh (Monthly) ENTRY LI'!AW72)</f>
        <v>362998.02900529356</v>
      </c>
      <c r="AX72" s="105">
        <f>IF('KWh (Monthly) ENTRY LI'!AX$5=0,0,AW72+'KWh (Monthly) ENTRY LI'!AX72)</f>
        <v>362998.02900529356</v>
      </c>
      <c r="AY72" s="105">
        <f>IF('KWh (Monthly) ENTRY LI'!AY$5=0,0,AX72+'KWh (Monthly) ENTRY LI'!AY72)</f>
        <v>362998.02900529356</v>
      </c>
      <c r="AZ72" s="105">
        <f>IF('KWh (Monthly) ENTRY LI'!AZ$5=0,0,AY72+'KWh (Monthly) ENTRY LI'!AZ72)</f>
        <v>362998.02900529356</v>
      </c>
      <c r="BA72" s="105">
        <f>IF('KWh (Monthly) ENTRY LI'!BA$5=0,0,AZ72+'KWh (Monthly) ENTRY LI'!BA72)</f>
        <v>362998.02900529356</v>
      </c>
      <c r="BB72" s="105">
        <f>IF('KWh (Monthly) ENTRY LI'!BB$5=0,0,BA72+'KWh (Monthly) ENTRY LI'!BB72)</f>
        <v>362998.02900529356</v>
      </c>
      <c r="BC72" s="105">
        <f>IF('KWh (Monthly) ENTRY LI'!BC$5=0,0,BB72+'KWh (Monthly) ENTRY LI'!BC72)</f>
        <v>362998.02900529356</v>
      </c>
      <c r="BD72" s="105">
        <f>IF('KWh (Monthly) ENTRY LI'!BD$5=0,0,BC72+'KWh (Monthly) ENTRY LI'!BD72)</f>
        <v>0</v>
      </c>
      <c r="BE72" s="105">
        <f>IF('KWh (Monthly) ENTRY LI'!BE$5=0,0,BD72+'KWh (Monthly) ENTRY LI'!BE72)</f>
        <v>0</v>
      </c>
      <c r="BF72" s="105">
        <f>IF('KWh (Monthly) ENTRY LI'!BF$5=0,0,BE72+'KWh (Monthly) ENTRY LI'!BF72)</f>
        <v>0</v>
      </c>
      <c r="BG72" s="105">
        <f>IF('KWh (Monthly) ENTRY LI'!BG$5=0,0,BF72+'KWh (Monthly) ENTRY LI'!BG72)</f>
        <v>0</v>
      </c>
      <c r="BH72" s="105">
        <f>IF('KWh (Monthly) ENTRY LI'!BH$5=0,0,BG72+'KWh (Monthly) ENTRY LI'!BH72)</f>
        <v>0</v>
      </c>
      <c r="BI72" s="105">
        <f>IF('KWh (Monthly) ENTRY LI'!BI$5=0,0,BH72+'KWh (Monthly) ENTRY LI'!BI72)</f>
        <v>0</v>
      </c>
      <c r="BJ72" s="105">
        <f>IF('KWh (Monthly) ENTRY LI'!BJ$5=0,0,BI72+'KWh (Monthly) ENTRY LI'!BJ72)</f>
        <v>0</v>
      </c>
      <c r="BK72" s="105">
        <f>IF('KWh (Monthly) ENTRY LI'!BK$5=0,0,BJ72+'KWh (Monthly) ENTRY LI'!BK72)</f>
        <v>0</v>
      </c>
      <c r="BL72" s="105">
        <f>IF('KWh (Monthly) ENTRY LI'!BL$5=0,0,BK72+'KWh (Monthly) ENTRY LI'!BL72)</f>
        <v>0</v>
      </c>
      <c r="BM72" s="105">
        <f>IF('KWh (Monthly) ENTRY LI'!BM$5=0,0,BL72+'KWh (Monthly) ENTRY LI'!BM72)</f>
        <v>0</v>
      </c>
      <c r="BN72" s="105">
        <f>IF('KWh (Monthly) ENTRY LI'!BN$5=0,0,BM72+'KWh (Monthly) ENTRY LI'!BN72)</f>
        <v>0</v>
      </c>
      <c r="BO72" s="105">
        <f>IF('KWh (Monthly) ENTRY LI'!BO$5=0,0,BN72+'KWh (Monthly) ENTRY LI'!BO72)</f>
        <v>0</v>
      </c>
      <c r="BP72" s="105">
        <f>IF('KWh (Monthly) ENTRY LI'!BP$5=0,0,BO72+'KWh (Monthly) ENTRY LI'!BP72)</f>
        <v>0</v>
      </c>
      <c r="BQ72" s="105">
        <f>IF('KWh (Monthly) ENTRY LI'!BQ$5=0,0,BP72+'KWh (Monthly) ENTRY LI'!BQ72)</f>
        <v>0</v>
      </c>
      <c r="BR72" s="105">
        <f>IF('KWh (Monthly) ENTRY LI'!BR$5=0,0,BQ72+'KWh (Monthly) ENTRY LI'!BR72)</f>
        <v>0</v>
      </c>
      <c r="BS72" s="105">
        <f>IF('KWh (Monthly) ENTRY LI'!BS$5=0,0,BR72+'KWh (Monthly) ENTRY LI'!BS72)</f>
        <v>0</v>
      </c>
      <c r="BT72" s="105">
        <f>IF('KWh (Monthly) ENTRY LI'!BT$5=0,0,BS72+'KWh (Monthly) ENTRY LI'!BT72)</f>
        <v>0</v>
      </c>
      <c r="BU72" s="105">
        <f>IF('KWh (Monthly) ENTRY LI'!BU$5=0,0,BT72+'KWh (Monthly) ENTRY LI'!BU72)</f>
        <v>0</v>
      </c>
      <c r="BV72" s="105">
        <f>IF('KWh (Monthly) ENTRY LI'!BV$5=0,0,BU72+'KWh (Monthly) ENTRY LI'!BV72)</f>
        <v>0</v>
      </c>
      <c r="BW72" s="105">
        <f>IF('KWh (Monthly) ENTRY LI'!BW$5=0,0,BV72+'KWh (Monthly) ENTRY LI'!BW72)</f>
        <v>0</v>
      </c>
      <c r="BX72" s="105">
        <f>IF('KWh (Monthly) ENTRY LI'!BX$5=0,0,BW72+'KWh (Monthly) ENTRY LI'!BX72)</f>
        <v>0</v>
      </c>
      <c r="BY72" s="105">
        <f>IF('KWh (Monthly) ENTRY LI'!BY$5=0,0,BX72+'KWh (Monthly) ENTRY LI'!BY72)</f>
        <v>0</v>
      </c>
      <c r="BZ72" s="105">
        <f>IF('KWh (Monthly) ENTRY LI'!BZ$5=0,0,BY72+'KWh (Monthly) ENTRY LI'!BZ72)</f>
        <v>0</v>
      </c>
      <c r="CA72" s="105">
        <f>IF('KWh (Monthly) ENTRY LI'!CA$5=0,0,BZ72+'KWh (Monthly) ENTRY LI'!CA72)</f>
        <v>0</v>
      </c>
      <c r="CB72" s="105">
        <f>IF('KWh (Monthly) ENTRY LI'!CB$5=0,0,CA72+'KWh (Monthly) ENTRY LI'!CB72)</f>
        <v>0</v>
      </c>
      <c r="CC72" s="105">
        <f>IF('KWh (Monthly) ENTRY LI'!CC$5=0,0,CB72+'KWh (Monthly) ENTRY LI'!CC72)</f>
        <v>0</v>
      </c>
      <c r="CD72" s="105">
        <f>IF('KWh (Monthly) ENTRY LI'!CD$5=0,0,CC72+'KWh (Monthly) ENTRY LI'!CD72)</f>
        <v>0</v>
      </c>
      <c r="CE72" s="105">
        <f>IF('KWh (Monthly) ENTRY LI'!CE$5=0,0,CD72+'KWh (Monthly) ENTRY LI'!CE72)</f>
        <v>0</v>
      </c>
      <c r="CF72" s="105">
        <f>IF('KWh (Monthly) ENTRY LI'!CF$5=0,0,CE72+'KWh (Monthly) ENTRY LI'!CF72)</f>
        <v>0</v>
      </c>
      <c r="CG72" s="105">
        <f>IF('KWh (Monthly) ENTRY LI'!CG$5=0,0,CF72+'KWh (Monthly) ENTRY LI'!CG72)</f>
        <v>0</v>
      </c>
      <c r="CH72" s="105">
        <f>IF('KWh (Monthly) ENTRY LI'!CH$5=0,0,CG72+'KWh (Monthly) ENTRY LI'!CH72)</f>
        <v>0</v>
      </c>
      <c r="CI72" s="105">
        <f>IF('KWh (Monthly) ENTRY LI'!CI$5=0,0,CH72+'KWh (Monthly) ENTRY LI'!CI72)</f>
        <v>0</v>
      </c>
      <c r="CJ72" s="105">
        <f>IF('KWh (Monthly) ENTRY LI'!CJ$5=0,0,CI72+'KWh (Monthly) ENTRY LI'!CJ72)</f>
        <v>0</v>
      </c>
    </row>
    <row r="73" spans="1:88" x14ac:dyDescent="0.25">
      <c r="A73" s="209"/>
      <c r="B73" s="45" t="s">
        <v>4</v>
      </c>
      <c r="C73" s="48">
        <f>IF('KWh (Monthly) ENTRY LI'!C$5=0,0,'KWh (Monthly) ENTRY LI'!C73)</f>
        <v>0</v>
      </c>
      <c r="D73" s="48">
        <f>IF('KWh (Monthly) ENTRY LI'!D$5=0,0,C73+'KWh (Monthly) ENTRY LI'!D73)</f>
        <v>0</v>
      </c>
      <c r="E73" s="48">
        <f>IF('KWh (Monthly) ENTRY LI'!E$5=0,0,D73+'KWh (Monthly) ENTRY LI'!E73)</f>
        <v>0</v>
      </c>
      <c r="F73" s="48">
        <f>IF('KWh (Monthly) ENTRY LI'!F$5=0,0,E73+'KWh (Monthly) ENTRY LI'!F73)</f>
        <v>0</v>
      </c>
      <c r="G73" s="48">
        <f>IF('KWh (Monthly) ENTRY LI'!G$5=0,0,F73+'KWh (Monthly) ENTRY LI'!G73)</f>
        <v>0</v>
      </c>
      <c r="H73" s="48">
        <f>IF('KWh (Monthly) ENTRY LI'!H$5=0,0,G73+'KWh (Monthly) ENTRY LI'!H73)</f>
        <v>0</v>
      </c>
      <c r="I73" s="48">
        <f>IF('KWh (Monthly) ENTRY LI'!I$5=0,0,H73+'KWh (Monthly) ENTRY LI'!I73)</f>
        <v>0</v>
      </c>
      <c r="J73" s="48">
        <f>IF('KWh (Monthly) ENTRY LI'!J$5=0,0,I73+'KWh (Monthly) ENTRY LI'!J73)</f>
        <v>0</v>
      </c>
      <c r="K73" s="48">
        <f>IF('KWh (Monthly) ENTRY LI'!K$5=0,0,J73+'KWh (Monthly) ENTRY LI'!K73)</f>
        <v>0</v>
      </c>
      <c r="L73" s="48">
        <f>IF('KWh (Monthly) ENTRY LI'!L$5=0,0,K73+'KWh (Monthly) ENTRY LI'!L73)</f>
        <v>0</v>
      </c>
      <c r="M73" s="48">
        <f>IF('KWh (Monthly) ENTRY LI'!M$5=0,0,L73+'KWh (Monthly) ENTRY LI'!M73)</f>
        <v>0</v>
      </c>
      <c r="N73" s="48">
        <f>IF('KWh (Monthly) ENTRY LI'!N$5=0,0,M73+'KWh (Monthly) ENTRY LI'!N73)</f>
        <v>0</v>
      </c>
      <c r="O73" s="48">
        <f>IF('KWh (Monthly) ENTRY LI'!O$5=0,0,N73+'KWh (Monthly) ENTRY LI'!O73)</f>
        <v>0</v>
      </c>
      <c r="P73" s="48">
        <f>IF('KWh (Monthly) ENTRY LI'!P$5=0,0,O73+'KWh (Monthly) ENTRY LI'!P73)</f>
        <v>0</v>
      </c>
      <c r="Q73" s="48">
        <f>IF('KWh (Monthly) ENTRY LI'!Q$5=0,0,P73+'KWh (Monthly) ENTRY LI'!Q73)</f>
        <v>0</v>
      </c>
      <c r="R73" s="48">
        <f>IF('KWh (Monthly) ENTRY LI'!R$5=0,0,Q73+'KWh (Monthly) ENTRY LI'!R73)</f>
        <v>0</v>
      </c>
      <c r="S73" s="48">
        <f>IF('KWh (Monthly) ENTRY LI'!S$5=0,0,R73+'KWh (Monthly) ENTRY LI'!S73)</f>
        <v>0</v>
      </c>
      <c r="T73" s="48">
        <f>IF('KWh (Monthly) ENTRY LI'!T$5=0,0,S73+'KWh (Monthly) ENTRY LI'!T73)</f>
        <v>0</v>
      </c>
      <c r="U73" s="48">
        <f>IF('KWh (Monthly) ENTRY LI'!U$5=0,0,T73+'KWh (Monthly) ENTRY LI'!U73)</f>
        <v>0</v>
      </c>
      <c r="V73" s="48">
        <f>IF('KWh (Monthly) ENTRY LI'!V$5=0,0,U73+'KWh (Monthly) ENTRY LI'!V73)</f>
        <v>0</v>
      </c>
      <c r="W73" s="48">
        <f>IF('KWh (Monthly) ENTRY LI'!W$5=0,0,V73+'KWh (Monthly) ENTRY LI'!W73)</f>
        <v>0</v>
      </c>
      <c r="X73" s="48">
        <f>IF('KWh (Monthly) ENTRY LI'!X$5=0,0,W73+'KWh (Monthly) ENTRY LI'!X73)</f>
        <v>0</v>
      </c>
      <c r="Y73" s="48">
        <f>IF('KWh (Monthly) ENTRY LI'!Y$5=0,0,X73+'KWh (Monthly) ENTRY LI'!Y73)</f>
        <v>0</v>
      </c>
      <c r="Z73" s="48">
        <f>IF('KWh (Monthly) ENTRY LI'!Z$5=0,0,Y73+'KWh (Monthly) ENTRY LI'!Z73)</f>
        <v>0</v>
      </c>
      <c r="AA73" s="48">
        <f>IF('KWh (Monthly) ENTRY LI'!AA$5=0,0,Z73+'KWh (Monthly) ENTRY LI'!AA73)</f>
        <v>0</v>
      </c>
      <c r="AB73" s="48">
        <f>IF('KWh (Monthly) ENTRY LI'!AB$5=0,0,AA73+'KWh (Monthly) ENTRY LI'!AB73)</f>
        <v>0</v>
      </c>
      <c r="AC73" s="48">
        <f>IF('KWh (Monthly) ENTRY LI'!AC$5=0,0,AB73+'KWh (Monthly) ENTRY LI'!AC73)</f>
        <v>0</v>
      </c>
      <c r="AD73" s="48">
        <f>IF('KWh (Monthly) ENTRY LI'!AD$5=0,0,AC73+'KWh (Monthly) ENTRY LI'!AD73)</f>
        <v>0</v>
      </c>
      <c r="AE73" s="48">
        <f>IF('KWh (Monthly) ENTRY LI'!AE$5=0,0,AD73+'KWh (Monthly) ENTRY LI'!AE73)</f>
        <v>0</v>
      </c>
      <c r="AF73" s="48">
        <f>IF('KWh (Monthly) ENTRY LI'!AF$5=0,0,AE73+'KWh (Monthly) ENTRY LI'!AF73)</f>
        <v>0</v>
      </c>
      <c r="AG73" s="48">
        <f>IF('KWh (Monthly) ENTRY LI'!AG$5=0,0,AF73+'KWh (Monthly) ENTRY LI'!AG73)</f>
        <v>0</v>
      </c>
      <c r="AH73" s="48">
        <f>IF('KWh (Monthly) ENTRY LI'!AH$5=0,0,AG73+'KWh (Monthly) ENTRY LI'!AH73)</f>
        <v>3413.8875216163319</v>
      </c>
      <c r="AI73" s="48">
        <f>IF('KWh (Monthly) ENTRY LI'!AI$5=0,0,AH73+'KWh (Monthly) ENTRY LI'!AI73)</f>
        <v>4604.5478609779911</v>
      </c>
      <c r="AJ73" s="48">
        <f>IF('KWh (Monthly) ENTRY LI'!AJ$5=0,0,AI73+'KWh (Monthly) ENTRY LI'!AJ73)</f>
        <v>7239.0222294423056</v>
      </c>
      <c r="AK73" s="48">
        <f>IF('KWh (Monthly) ENTRY LI'!AK$5=0,0,AJ73+'KWh (Monthly) ENTRY LI'!AK73)</f>
        <v>7239.0222294423056</v>
      </c>
      <c r="AL73" s="48">
        <f>IF('KWh (Monthly) ENTRY LI'!AL$5=0,0,AK73+'KWh (Monthly) ENTRY LI'!AL73)</f>
        <v>7239.0222294423056</v>
      </c>
      <c r="AM73" s="48">
        <f>IF('KWh (Monthly) ENTRY LI'!AM$5=0,0,AL73+'KWh (Monthly) ENTRY LI'!AM73)</f>
        <v>7239.0222294423056</v>
      </c>
      <c r="AN73" s="48">
        <f>IF('KWh (Monthly) ENTRY LI'!AN$5=0,0,AM73+'KWh (Monthly) ENTRY LI'!AN73)</f>
        <v>7410.0300377309768</v>
      </c>
      <c r="AO73" s="105">
        <f>IF('KWh (Monthly) ENTRY LI'!AO$5=0,0,AN73+'KWh (Monthly) ENTRY LI'!AO73)</f>
        <v>7410.0300377309768</v>
      </c>
      <c r="AP73" s="105">
        <f>IF('KWh (Monthly) ENTRY LI'!AP$5=0,0,AO73+'KWh (Monthly) ENTRY LI'!AP73)</f>
        <v>7410.0300377309768</v>
      </c>
      <c r="AQ73" s="105">
        <f>IF('KWh (Monthly) ENTRY LI'!AQ$5=0,0,AP73+'KWh (Monthly) ENTRY LI'!AQ73)</f>
        <v>7410.0300377309768</v>
      </c>
      <c r="AR73" s="105">
        <f>IF('KWh (Monthly) ENTRY LI'!AR$5=0,0,AQ73+'KWh (Monthly) ENTRY LI'!AR73)</f>
        <v>7410.0300377309768</v>
      </c>
      <c r="AS73" s="105">
        <f>IF('KWh (Monthly) ENTRY LI'!AS$5=0,0,AR73+'KWh (Monthly) ENTRY LI'!AS73)</f>
        <v>7410.0300377309768</v>
      </c>
      <c r="AT73" s="105">
        <f>IF('KWh (Monthly) ENTRY LI'!AT$5=0,0,AS73+'KWh (Monthly) ENTRY LI'!AT73)</f>
        <v>7410.0300377309768</v>
      </c>
      <c r="AU73" s="105">
        <f>IF('KWh (Monthly) ENTRY LI'!AU$5=0,0,AT73+'KWh (Monthly) ENTRY LI'!AU73)</f>
        <v>7410.0300377309768</v>
      </c>
      <c r="AV73" s="105">
        <f>IF('KWh (Monthly) ENTRY LI'!AV$5=0,0,AU73+'KWh (Monthly) ENTRY LI'!AV73)</f>
        <v>7410.0300377309768</v>
      </c>
      <c r="AW73" s="105">
        <f>IF('KWh (Monthly) ENTRY LI'!AW$5=0,0,AV73+'KWh (Monthly) ENTRY LI'!AW73)</f>
        <v>7410.0300377309768</v>
      </c>
      <c r="AX73" s="105">
        <f>IF('KWh (Monthly) ENTRY LI'!AX$5=0,0,AW73+'KWh (Monthly) ENTRY LI'!AX73)</f>
        <v>7410.0300377309768</v>
      </c>
      <c r="AY73" s="105">
        <f>IF('KWh (Monthly) ENTRY LI'!AY$5=0,0,AX73+'KWh (Monthly) ENTRY LI'!AY73)</f>
        <v>7410.0300377309768</v>
      </c>
      <c r="AZ73" s="105">
        <f>IF('KWh (Monthly) ENTRY LI'!AZ$5=0,0,AY73+'KWh (Monthly) ENTRY LI'!AZ73)</f>
        <v>7410.0300377309768</v>
      </c>
      <c r="BA73" s="105">
        <f>IF('KWh (Monthly) ENTRY LI'!BA$5=0,0,AZ73+'KWh (Monthly) ENTRY LI'!BA73)</f>
        <v>7410.0300377309768</v>
      </c>
      <c r="BB73" s="105">
        <f>IF('KWh (Monthly) ENTRY LI'!BB$5=0,0,BA73+'KWh (Monthly) ENTRY LI'!BB73)</f>
        <v>7410.0300377309768</v>
      </c>
      <c r="BC73" s="105">
        <f>IF('KWh (Monthly) ENTRY LI'!BC$5=0,0,BB73+'KWh (Monthly) ENTRY LI'!BC73)</f>
        <v>7410.0300377309768</v>
      </c>
      <c r="BD73" s="105">
        <f>IF('KWh (Monthly) ENTRY LI'!BD$5=0,0,BC73+'KWh (Monthly) ENTRY LI'!BD73)</f>
        <v>0</v>
      </c>
      <c r="BE73" s="105">
        <f>IF('KWh (Monthly) ENTRY LI'!BE$5=0,0,BD73+'KWh (Monthly) ENTRY LI'!BE73)</f>
        <v>0</v>
      </c>
      <c r="BF73" s="105">
        <f>IF('KWh (Monthly) ENTRY LI'!BF$5=0,0,BE73+'KWh (Monthly) ENTRY LI'!BF73)</f>
        <v>0</v>
      </c>
      <c r="BG73" s="105">
        <f>IF('KWh (Monthly) ENTRY LI'!BG$5=0,0,BF73+'KWh (Monthly) ENTRY LI'!BG73)</f>
        <v>0</v>
      </c>
      <c r="BH73" s="105">
        <f>IF('KWh (Monthly) ENTRY LI'!BH$5=0,0,BG73+'KWh (Monthly) ENTRY LI'!BH73)</f>
        <v>0</v>
      </c>
      <c r="BI73" s="105">
        <f>IF('KWh (Monthly) ENTRY LI'!BI$5=0,0,BH73+'KWh (Monthly) ENTRY LI'!BI73)</f>
        <v>0</v>
      </c>
      <c r="BJ73" s="105">
        <f>IF('KWh (Monthly) ENTRY LI'!BJ$5=0,0,BI73+'KWh (Monthly) ENTRY LI'!BJ73)</f>
        <v>0</v>
      </c>
      <c r="BK73" s="105">
        <f>IF('KWh (Monthly) ENTRY LI'!BK$5=0,0,BJ73+'KWh (Monthly) ENTRY LI'!BK73)</f>
        <v>0</v>
      </c>
      <c r="BL73" s="105">
        <f>IF('KWh (Monthly) ENTRY LI'!BL$5=0,0,BK73+'KWh (Monthly) ENTRY LI'!BL73)</f>
        <v>0</v>
      </c>
      <c r="BM73" s="105">
        <f>IF('KWh (Monthly) ENTRY LI'!BM$5=0,0,BL73+'KWh (Monthly) ENTRY LI'!BM73)</f>
        <v>0</v>
      </c>
      <c r="BN73" s="105">
        <f>IF('KWh (Monthly) ENTRY LI'!BN$5=0,0,BM73+'KWh (Monthly) ENTRY LI'!BN73)</f>
        <v>0</v>
      </c>
      <c r="BO73" s="105">
        <f>IF('KWh (Monthly) ENTRY LI'!BO$5=0,0,BN73+'KWh (Monthly) ENTRY LI'!BO73)</f>
        <v>0</v>
      </c>
      <c r="BP73" s="105">
        <f>IF('KWh (Monthly) ENTRY LI'!BP$5=0,0,BO73+'KWh (Monthly) ENTRY LI'!BP73)</f>
        <v>0</v>
      </c>
      <c r="BQ73" s="105">
        <f>IF('KWh (Monthly) ENTRY LI'!BQ$5=0,0,BP73+'KWh (Monthly) ENTRY LI'!BQ73)</f>
        <v>0</v>
      </c>
      <c r="BR73" s="105">
        <f>IF('KWh (Monthly) ENTRY LI'!BR$5=0,0,BQ73+'KWh (Monthly) ENTRY LI'!BR73)</f>
        <v>0</v>
      </c>
      <c r="BS73" s="105">
        <f>IF('KWh (Monthly) ENTRY LI'!BS$5=0,0,BR73+'KWh (Monthly) ENTRY LI'!BS73)</f>
        <v>0</v>
      </c>
      <c r="BT73" s="105">
        <f>IF('KWh (Monthly) ENTRY LI'!BT$5=0,0,BS73+'KWh (Monthly) ENTRY LI'!BT73)</f>
        <v>0</v>
      </c>
      <c r="BU73" s="105">
        <f>IF('KWh (Monthly) ENTRY LI'!BU$5=0,0,BT73+'KWh (Monthly) ENTRY LI'!BU73)</f>
        <v>0</v>
      </c>
      <c r="BV73" s="105">
        <f>IF('KWh (Monthly) ENTRY LI'!BV$5=0,0,BU73+'KWh (Monthly) ENTRY LI'!BV73)</f>
        <v>0</v>
      </c>
      <c r="BW73" s="105">
        <f>IF('KWh (Monthly) ENTRY LI'!BW$5=0,0,BV73+'KWh (Monthly) ENTRY LI'!BW73)</f>
        <v>0</v>
      </c>
      <c r="BX73" s="105">
        <f>IF('KWh (Monthly) ENTRY LI'!BX$5=0,0,BW73+'KWh (Monthly) ENTRY LI'!BX73)</f>
        <v>0</v>
      </c>
      <c r="BY73" s="105">
        <f>IF('KWh (Monthly) ENTRY LI'!BY$5=0,0,BX73+'KWh (Monthly) ENTRY LI'!BY73)</f>
        <v>0</v>
      </c>
      <c r="BZ73" s="105">
        <f>IF('KWh (Monthly) ENTRY LI'!BZ$5=0,0,BY73+'KWh (Monthly) ENTRY LI'!BZ73)</f>
        <v>0</v>
      </c>
      <c r="CA73" s="105">
        <f>IF('KWh (Monthly) ENTRY LI'!CA$5=0,0,BZ73+'KWh (Monthly) ENTRY LI'!CA73)</f>
        <v>0</v>
      </c>
      <c r="CB73" s="105">
        <f>IF('KWh (Monthly) ENTRY LI'!CB$5=0,0,CA73+'KWh (Monthly) ENTRY LI'!CB73)</f>
        <v>0</v>
      </c>
      <c r="CC73" s="105">
        <f>IF('KWh (Monthly) ENTRY LI'!CC$5=0,0,CB73+'KWh (Monthly) ENTRY LI'!CC73)</f>
        <v>0</v>
      </c>
      <c r="CD73" s="105">
        <f>IF('KWh (Monthly) ENTRY LI'!CD$5=0,0,CC73+'KWh (Monthly) ENTRY LI'!CD73)</f>
        <v>0</v>
      </c>
      <c r="CE73" s="105">
        <f>IF('KWh (Monthly) ENTRY LI'!CE$5=0,0,CD73+'KWh (Monthly) ENTRY LI'!CE73)</f>
        <v>0</v>
      </c>
      <c r="CF73" s="105">
        <f>IF('KWh (Monthly) ENTRY LI'!CF$5=0,0,CE73+'KWh (Monthly) ENTRY LI'!CF73)</f>
        <v>0</v>
      </c>
      <c r="CG73" s="105">
        <f>IF('KWh (Monthly) ENTRY LI'!CG$5=0,0,CF73+'KWh (Monthly) ENTRY LI'!CG73)</f>
        <v>0</v>
      </c>
      <c r="CH73" s="105">
        <f>IF('KWh (Monthly) ENTRY LI'!CH$5=0,0,CG73+'KWh (Monthly) ENTRY LI'!CH73)</f>
        <v>0</v>
      </c>
      <c r="CI73" s="105">
        <f>IF('KWh (Monthly) ENTRY LI'!CI$5=0,0,CH73+'KWh (Monthly) ENTRY LI'!CI73)</f>
        <v>0</v>
      </c>
      <c r="CJ73" s="105">
        <f>IF('KWh (Monthly) ENTRY LI'!CJ$5=0,0,CI73+'KWh (Monthly) ENTRY LI'!CJ73)</f>
        <v>0</v>
      </c>
    </row>
    <row r="74" spans="1:88" x14ac:dyDescent="0.25">
      <c r="A74" s="210"/>
      <c r="B74" s="45" t="s">
        <v>14</v>
      </c>
      <c r="C74" s="48">
        <f>IF('KWh (Monthly) ENTRY LI'!C$5=0,0,'KWh (Monthly) ENTRY LI'!C74)</f>
        <v>0</v>
      </c>
      <c r="D74" s="48">
        <f>IF('KWh (Monthly) ENTRY LI'!D$5=0,0,C74+'KWh (Monthly) ENTRY LI'!D74)</f>
        <v>0</v>
      </c>
      <c r="E74" s="48">
        <f>IF('KWh (Monthly) ENTRY LI'!E$5=0,0,D74+'KWh (Monthly) ENTRY LI'!E74)</f>
        <v>0</v>
      </c>
      <c r="F74" s="48">
        <f>IF('KWh (Monthly) ENTRY LI'!F$5=0,0,E74+'KWh (Monthly) ENTRY LI'!F74)</f>
        <v>0</v>
      </c>
      <c r="G74" s="48">
        <f>IF('KWh (Monthly) ENTRY LI'!G$5=0,0,F74+'KWh (Monthly) ENTRY LI'!G74)</f>
        <v>0</v>
      </c>
      <c r="H74" s="48">
        <f>IF('KWh (Monthly) ENTRY LI'!H$5=0,0,G74+'KWh (Monthly) ENTRY LI'!H74)</f>
        <v>0</v>
      </c>
      <c r="I74" s="48">
        <f>IF('KWh (Monthly) ENTRY LI'!I$5=0,0,H74+'KWh (Monthly) ENTRY LI'!I74)</f>
        <v>0</v>
      </c>
      <c r="J74" s="48">
        <f>IF('KWh (Monthly) ENTRY LI'!J$5=0,0,I74+'KWh (Monthly) ENTRY LI'!J74)</f>
        <v>0</v>
      </c>
      <c r="K74" s="48">
        <f>IF('KWh (Monthly) ENTRY LI'!K$5=0,0,J74+'KWh (Monthly) ENTRY LI'!K74)</f>
        <v>0</v>
      </c>
      <c r="L74" s="48">
        <f>IF('KWh (Monthly) ENTRY LI'!L$5=0,0,K74+'KWh (Monthly) ENTRY LI'!L74)</f>
        <v>0</v>
      </c>
      <c r="M74" s="48">
        <f>IF('KWh (Monthly) ENTRY LI'!M$5=0,0,L74+'KWh (Monthly) ENTRY LI'!M74)</f>
        <v>0</v>
      </c>
      <c r="N74" s="48">
        <f>IF('KWh (Monthly) ENTRY LI'!N$5=0,0,M74+'KWh (Monthly) ENTRY LI'!N74)</f>
        <v>0</v>
      </c>
      <c r="O74" s="48">
        <f>IF('KWh (Monthly) ENTRY LI'!O$5=0,0,N74+'KWh (Monthly) ENTRY LI'!O74)</f>
        <v>0</v>
      </c>
      <c r="P74" s="48">
        <f>IF('KWh (Monthly) ENTRY LI'!P$5=0,0,O74+'KWh (Monthly) ENTRY LI'!P74)</f>
        <v>0</v>
      </c>
      <c r="Q74" s="48">
        <f>IF('KWh (Monthly) ENTRY LI'!Q$5=0,0,P74+'KWh (Monthly) ENTRY LI'!Q74)</f>
        <v>0</v>
      </c>
      <c r="R74" s="48">
        <f>IF('KWh (Monthly) ENTRY LI'!R$5=0,0,Q74+'KWh (Monthly) ENTRY LI'!R74)</f>
        <v>0</v>
      </c>
      <c r="S74" s="48">
        <f>IF('KWh (Monthly) ENTRY LI'!S$5=0,0,R74+'KWh (Monthly) ENTRY LI'!S74)</f>
        <v>0</v>
      </c>
      <c r="T74" s="48">
        <f>IF('KWh (Monthly) ENTRY LI'!T$5=0,0,S74+'KWh (Monthly) ENTRY LI'!T74)</f>
        <v>0</v>
      </c>
      <c r="U74" s="48">
        <f>IF('KWh (Monthly) ENTRY LI'!U$5=0,0,T74+'KWh (Monthly) ENTRY LI'!U74)</f>
        <v>0</v>
      </c>
      <c r="V74" s="48">
        <f>IF('KWh (Monthly) ENTRY LI'!V$5=0,0,U74+'KWh (Monthly) ENTRY LI'!V74)</f>
        <v>0</v>
      </c>
      <c r="W74" s="48">
        <f>IF('KWh (Monthly) ENTRY LI'!W$5=0,0,V74+'KWh (Monthly) ENTRY LI'!W74)</f>
        <v>0</v>
      </c>
      <c r="X74" s="48">
        <f>IF('KWh (Monthly) ENTRY LI'!X$5=0,0,W74+'KWh (Monthly) ENTRY LI'!X74)</f>
        <v>0</v>
      </c>
      <c r="Y74" s="48">
        <f>IF('KWh (Monthly) ENTRY LI'!Y$5=0,0,X74+'KWh (Monthly) ENTRY LI'!Y74)</f>
        <v>0</v>
      </c>
      <c r="Z74" s="48">
        <f>IF('KWh (Monthly) ENTRY LI'!Z$5=0,0,Y74+'KWh (Monthly) ENTRY LI'!Z74)</f>
        <v>0</v>
      </c>
      <c r="AA74" s="48">
        <f>IF('KWh (Monthly) ENTRY LI'!AA$5=0,0,Z74+'KWh (Monthly) ENTRY LI'!AA74)</f>
        <v>0</v>
      </c>
      <c r="AB74" s="48">
        <f>IF('KWh (Monthly) ENTRY LI'!AB$5=0,0,AA74+'KWh (Monthly) ENTRY LI'!AB74)</f>
        <v>0</v>
      </c>
      <c r="AC74" s="48">
        <f>IF('KWh (Monthly) ENTRY LI'!AC$5=0,0,AB74+'KWh (Monthly) ENTRY LI'!AC74)</f>
        <v>0</v>
      </c>
      <c r="AD74" s="48">
        <f>IF('KWh (Monthly) ENTRY LI'!AD$5=0,0,AC74+'KWh (Monthly) ENTRY LI'!AD74)</f>
        <v>0</v>
      </c>
      <c r="AE74" s="48">
        <f>IF('KWh (Monthly) ENTRY LI'!AE$5=0,0,AD74+'KWh (Monthly) ENTRY LI'!AE74)</f>
        <v>0</v>
      </c>
      <c r="AF74" s="48">
        <f>IF('KWh (Monthly) ENTRY LI'!AF$5=0,0,AE74+'KWh (Monthly) ENTRY LI'!AF74)</f>
        <v>0</v>
      </c>
      <c r="AG74" s="48">
        <f>IF('KWh (Monthly) ENTRY LI'!AG$5=0,0,AF74+'KWh (Monthly) ENTRY LI'!AG74)</f>
        <v>0</v>
      </c>
      <c r="AH74" s="48">
        <f>IF('KWh (Monthly) ENTRY LI'!AH$5=0,0,AG74+'KWh (Monthly) ENTRY LI'!AH74)</f>
        <v>0</v>
      </c>
      <c r="AI74" s="48">
        <f>IF('KWh (Monthly) ENTRY LI'!AI$5=0,0,AH74+'KWh (Monthly) ENTRY LI'!AI74)</f>
        <v>0</v>
      </c>
      <c r="AJ74" s="48">
        <f>IF('KWh (Monthly) ENTRY LI'!AJ$5=0,0,AI74+'KWh (Monthly) ENTRY LI'!AJ74)</f>
        <v>0</v>
      </c>
      <c r="AK74" s="48">
        <f>IF('KWh (Monthly) ENTRY LI'!AK$5=0,0,AJ74+'KWh (Monthly) ENTRY LI'!AK74)</f>
        <v>0</v>
      </c>
      <c r="AL74" s="48">
        <f>IF('KWh (Monthly) ENTRY LI'!AL$5=0,0,AK74+'KWh (Monthly) ENTRY LI'!AL74)</f>
        <v>0</v>
      </c>
      <c r="AM74" s="48">
        <f>IF('KWh (Monthly) ENTRY LI'!AM$5=0,0,AL74+'KWh (Monthly) ENTRY LI'!AM74)</f>
        <v>0</v>
      </c>
      <c r="AN74" s="48">
        <f>IF('KWh (Monthly) ENTRY LI'!AN$5=0,0,AM74+'KWh (Monthly) ENTRY LI'!AN74)</f>
        <v>0</v>
      </c>
      <c r="AO74" s="105">
        <f>IF('KWh (Monthly) ENTRY LI'!AO$5=0,0,AN74+'KWh (Monthly) ENTRY LI'!AO74)</f>
        <v>0</v>
      </c>
      <c r="AP74" s="105">
        <f>IF('KWh (Monthly) ENTRY LI'!AP$5=0,0,AO74+'KWh (Monthly) ENTRY LI'!AP74)</f>
        <v>0</v>
      </c>
      <c r="AQ74" s="105">
        <f>IF('KWh (Monthly) ENTRY LI'!AQ$5=0,0,AP74+'KWh (Monthly) ENTRY LI'!AQ74)</f>
        <v>0</v>
      </c>
      <c r="AR74" s="105">
        <f>IF('KWh (Monthly) ENTRY LI'!AR$5=0,0,AQ74+'KWh (Monthly) ENTRY LI'!AR74)</f>
        <v>0</v>
      </c>
      <c r="AS74" s="105">
        <f>IF('KWh (Monthly) ENTRY LI'!AS$5=0,0,AR74+'KWh (Monthly) ENTRY LI'!AS74)</f>
        <v>0</v>
      </c>
      <c r="AT74" s="105">
        <f>IF('KWh (Monthly) ENTRY LI'!AT$5=0,0,AS74+'KWh (Monthly) ENTRY LI'!AT74)</f>
        <v>0</v>
      </c>
      <c r="AU74" s="105">
        <f>IF('KWh (Monthly) ENTRY LI'!AU$5=0,0,AT74+'KWh (Monthly) ENTRY LI'!AU74)</f>
        <v>0</v>
      </c>
      <c r="AV74" s="105">
        <f>IF('KWh (Monthly) ENTRY LI'!AV$5=0,0,AU74+'KWh (Monthly) ENTRY LI'!AV74)</f>
        <v>0</v>
      </c>
      <c r="AW74" s="105">
        <f>IF('KWh (Monthly) ENTRY LI'!AW$5=0,0,AV74+'KWh (Monthly) ENTRY LI'!AW74)</f>
        <v>0</v>
      </c>
      <c r="AX74" s="105">
        <f>IF('KWh (Monthly) ENTRY LI'!AX$5=0,0,AW74+'KWh (Monthly) ENTRY LI'!AX74)</f>
        <v>0</v>
      </c>
      <c r="AY74" s="105">
        <f>IF('KWh (Monthly) ENTRY LI'!AY$5=0,0,AX74+'KWh (Monthly) ENTRY LI'!AY74)</f>
        <v>0</v>
      </c>
      <c r="AZ74" s="105">
        <f>IF('KWh (Monthly) ENTRY LI'!AZ$5=0,0,AY74+'KWh (Monthly) ENTRY LI'!AZ74)</f>
        <v>0</v>
      </c>
      <c r="BA74" s="105">
        <f>IF('KWh (Monthly) ENTRY LI'!BA$5=0,0,AZ74+'KWh (Monthly) ENTRY LI'!BA74)</f>
        <v>0</v>
      </c>
      <c r="BB74" s="105">
        <f>IF('KWh (Monthly) ENTRY LI'!BB$5=0,0,BA74+'KWh (Monthly) ENTRY LI'!BB74)</f>
        <v>0</v>
      </c>
      <c r="BC74" s="105">
        <f>IF('KWh (Monthly) ENTRY LI'!BC$5=0,0,BB74+'KWh (Monthly) ENTRY LI'!BC74)</f>
        <v>0</v>
      </c>
      <c r="BD74" s="105">
        <f>IF('KWh (Monthly) ENTRY LI'!BD$5=0,0,BC74+'KWh (Monthly) ENTRY LI'!BD74)</f>
        <v>0</v>
      </c>
      <c r="BE74" s="105">
        <f>IF('KWh (Monthly) ENTRY LI'!BE$5=0,0,BD74+'KWh (Monthly) ENTRY LI'!BE74)</f>
        <v>0</v>
      </c>
      <c r="BF74" s="105">
        <f>IF('KWh (Monthly) ENTRY LI'!BF$5=0,0,BE74+'KWh (Monthly) ENTRY LI'!BF74)</f>
        <v>0</v>
      </c>
      <c r="BG74" s="105">
        <f>IF('KWh (Monthly) ENTRY LI'!BG$5=0,0,BF74+'KWh (Monthly) ENTRY LI'!BG74)</f>
        <v>0</v>
      </c>
      <c r="BH74" s="105">
        <f>IF('KWh (Monthly) ENTRY LI'!BH$5=0,0,BG74+'KWh (Monthly) ENTRY LI'!BH74)</f>
        <v>0</v>
      </c>
      <c r="BI74" s="105">
        <f>IF('KWh (Monthly) ENTRY LI'!BI$5=0,0,BH74+'KWh (Monthly) ENTRY LI'!BI74)</f>
        <v>0</v>
      </c>
      <c r="BJ74" s="105">
        <f>IF('KWh (Monthly) ENTRY LI'!BJ$5=0,0,BI74+'KWh (Monthly) ENTRY LI'!BJ74)</f>
        <v>0</v>
      </c>
      <c r="BK74" s="105">
        <f>IF('KWh (Monthly) ENTRY LI'!BK$5=0,0,BJ74+'KWh (Monthly) ENTRY LI'!BK74)</f>
        <v>0</v>
      </c>
      <c r="BL74" s="105">
        <f>IF('KWh (Monthly) ENTRY LI'!BL$5=0,0,BK74+'KWh (Monthly) ENTRY LI'!BL74)</f>
        <v>0</v>
      </c>
      <c r="BM74" s="105">
        <f>IF('KWh (Monthly) ENTRY LI'!BM$5=0,0,BL74+'KWh (Monthly) ENTRY LI'!BM74)</f>
        <v>0</v>
      </c>
      <c r="BN74" s="105">
        <f>IF('KWh (Monthly) ENTRY LI'!BN$5=0,0,BM74+'KWh (Monthly) ENTRY LI'!BN74)</f>
        <v>0</v>
      </c>
      <c r="BO74" s="105">
        <f>IF('KWh (Monthly) ENTRY LI'!BO$5=0,0,BN74+'KWh (Monthly) ENTRY LI'!BO74)</f>
        <v>0</v>
      </c>
      <c r="BP74" s="105">
        <f>IF('KWh (Monthly) ENTRY LI'!BP$5=0,0,BO74+'KWh (Monthly) ENTRY LI'!BP74)</f>
        <v>0</v>
      </c>
      <c r="BQ74" s="105">
        <f>IF('KWh (Monthly) ENTRY LI'!BQ$5=0,0,BP74+'KWh (Monthly) ENTRY LI'!BQ74)</f>
        <v>0</v>
      </c>
      <c r="BR74" s="105">
        <f>IF('KWh (Monthly) ENTRY LI'!BR$5=0,0,BQ74+'KWh (Monthly) ENTRY LI'!BR74)</f>
        <v>0</v>
      </c>
      <c r="BS74" s="105">
        <f>IF('KWh (Monthly) ENTRY LI'!BS$5=0,0,BR74+'KWh (Monthly) ENTRY LI'!BS74)</f>
        <v>0</v>
      </c>
      <c r="BT74" s="105">
        <f>IF('KWh (Monthly) ENTRY LI'!BT$5=0,0,BS74+'KWh (Monthly) ENTRY LI'!BT74)</f>
        <v>0</v>
      </c>
      <c r="BU74" s="105">
        <f>IF('KWh (Monthly) ENTRY LI'!BU$5=0,0,BT74+'KWh (Monthly) ENTRY LI'!BU74)</f>
        <v>0</v>
      </c>
      <c r="BV74" s="105">
        <f>IF('KWh (Monthly) ENTRY LI'!BV$5=0,0,BU74+'KWh (Monthly) ENTRY LI'!BV74)</f>
        <v>0</v>
      </c>
      <c r="BW74" s="105">
        <f>IF('KWh (Monthly) ENTRY LI'!BW$5=0,0,BV74+'KWh (Monthly) ENTRY LI'!BW74)</f>
        <v>0</v>
      </c>
      <c r="BX74" s="105">
        <f>IF('KWh (Monthly) ENTRY LI'!BX$5=0,0,BW74+'KWh (Monthly) ENTRY LI'!BX74)</f>
        <v>0</v>
      </c>
      <c r="BY74" s="105">
        <f>IF('KWh (Monthly) ENTRY LI'!BY$5=0,0,BX74+'KWh (Monthly) ENTRY LI'!BY74)</f>
        <v>0</v>
      </c>
      <c r="BZ74" s="105">
        <f>IF('KWh (Monthly) ENTRY LI'!BZ$5=0,0,BY74+'KWh (Monthly) ENTRY LI'!BZ74)</f>
        <v>0</v>
      </c>
      <c r="CA74" s="105">
        <f>IF('KWh (Monthly) ENTRY LI'!CA$5=0,0,BZ74+'KWh (Monthly) ENTRY LI'!CA74)</f>
        <v>0</v>
      </c>
      <c r="CB74" s="105">
        <f>IF('KWh (Monthly) ENTRY LI'!CB$5=0,0,CA74+'KWh (Monthly) ENTRY LI'!CB74)</f>
        <v>0</v>
      </c>
      <c r="CC74" s="105">
        <f>IF('KWh (Monthly) ENTRY LI'!CC$5=0,0,CB74+'KWh (Monthly) ENTRY LI'!CC74)</f>
        <v>0</v>
      </c>
      <c r="CD74" s="105">
        <f>IF('KWh (Monthly) ENTRY LI'!CD$5=0,0,CC74+'KWh (Monthly) ENTRY LI'!CD74)</f>
        <v>0</v>
      </c>
      <c r="CE74" s="105">
        <f>IF('KWh (Monthly) ENTRY LI'!CE$5=0,0,CD74+'KWh (Monthly) ENTRY LI'!CE74)</f>
        <v>0</v>
      </c>
      <c r="CF74" s="105">
        <f>IF('KWh (Monthly) ENTRY LI'!CF$5=0,0,CE74+'KWh (Monthly) ENTRY LI'!CF74)</f>
        <v>0</v>
      </c>
      <c r="CG74" s="105">
        <f>IF('KWh (Monthly) ENTRY LI'!CG$5=0,0,CF74+'KWh (Monthly) ENTRY LI'!CG74)</f>
        <v>0</v>
      </c>
      <c r="CH74" s="105">
        <f>IF('KWh (Monthly) ENTRY LI'!CH$5=0,0,CG74+'KWh (Monthly) ENTRY LI'!CH74)</f>
        <v>0</v>
      </c>
      <c r="CI74" s="105">
        <f>IF('KWh (Monthly) ENTRY LI'!CI$5=0,0,CH74+'KWh (Monthly) ENTRY LI'!CI74)</f>
        <v>0</v>
      </c>
      <c r="CJ74" s="105">
        <f>IF('KWh (Monthly) ENTRY LI'!CJ$5=0,0,CI74+'KWh (Monthly) ENTRY LI'!CJ74)</f>
        <v>0</v>
      </c>
    </row>
    <row r="75" spans="1:88" x14ac:dyDescent="0.25">
      <c r="A75" s="210"/>
      <c r="B75" s="45" t="s">
        <v>15</v>
      </c>
      <c r="C75" s="48">
        <f>IF('KWh (Monthly) ENTRY LI'!C$5=0,0,'KWh (Monthly) ENTRY LI'!C75)</f>
        <v>0</v>
      </c>
      <c r="D75" s="48">
        <f>IF('KWh (Monthly) ENTRY LI'!D$5=0,0,C75+'KWh (Monthly) ENTRY LI'!D75)</f>
        <v>0</v>
      </c>
      <c r="E75" s="48">
        <f>IF('KWh (Monthly) ENTRY LI'!E$5=0,0,D75+'KWh (Monthly) ENTRY LI'!E75)</f>
        <v>0</v>
      </c>
      <c r="F75" s="48">
        <f>IF('KWh (Monthly) ENTRY LI'!F$5=0,0,E75+'KWh (Monthly) ENTRY LI'!F75)</f>
        <v>0</v>
      </c>
      <c r="G75" s="48">
        <f>IF('KWh (Monthly) ENTRY LI'!G$5=0,0,F75+'KWh (Monthly) ENTRY LI'!G75)</f>
        <v>0</v>
      </c>
      <c r="H75" s="48">
        <f>IF('KWh (Monthly) ENTRY LI'!H$5=0,0,G75+'KWh (Monthly) ENTRY LI'!H75)</f>
        <v>0</v>
      </c>
      <c r="I75" s="48">
        <f>IF('KWh (Monthly) ENTRY LI'!I$5=0,0,H75+'KWh (Monthly) ENTRY LI'!I75)</f>
        <v>0</v>
      </c>
      <c r="J75" s="48">
        <f>IF('KWh (Monthly) ENTRY LI'!J$5=0,0,I75+'KWh (Monthly) ENTRY LI'!J75)</f>
        <v>0</v>
      </c>
      <c r="K75" s="48">
        <f>IF('KWh (Monthly) ENTRY LI'!K$5=0,0,J75+'KWh (Monthly) ENTRY LI'!K75)</f>
        <v>0</v>
      </c>
      <c r="L75" s="48">
        <f>IF('KWh (Monthly) ENTRY LI'!L$5=0,0,K75+'KWh (Monthly) ENTRY LI'!L75)</f>
        <v>0</v>
      </c>
      <c r="M75" s="48">
        <f>IF('KWh (Monthly) ENTRY LI'!M$5=0,0,L75+'KWh (Monthly) ENTRY LI'!M75)</f>
        <v>0</v>
      </c>
      <c r="N75" s="48">
        <f>IF('KWh (Monthly) ENTRY LI'!N$5=0,0,M75+'KWh (Monthly) ENTRY LI'!N75)</f>
        <v>0</v>
      </c>
      <c r="O75" s="48">
        <f>IF('KWh (Monthly) ENTRY LI'!O$5=0,0,N75+'KWh (Monthly) ENTRY LI'!O75)</f>
        <v>0</v>
      </c>
      <c r="P75" s="48">
        <f>IF('KWh (Monthly) ENTRY LI'!P$5=0,0,O75+'KWh (Monthly) ENTRY LI'!P75)</f>
        <v>0</v>
      </c>
      <c r="Q75" s="48">
        <f>IF('KWh (Monthly) ENTRY LI'!Q$5=0,0,P75+'KWh (Monthly) ENTRY LI'!Q75)</f>
        <v>0</v>
      </c>
      <c r="R75" s="48">
        <f>IF('KWh (Monthly) ENTRY LI'!R$5=0,0,Q75+'KWh (Monthly) ENTRY LI'!R75)</f>
        <v>0</v>
      </c>
      <c r="S75" s="48">
        <f>IF('KWh (Monthly) ENTRY LI'!S$5=0,0,R75+'KWh (Monthly) ENTRY LI'!S75)</f>
        <v>0</v>
      </c>
      <c r="T75" s="48">
        <f>IF('KWh (Monthly) ENTRY LI'!T$5=0,0,S75+'KWh (Monthly) ENTRY LI'!T75)</f>
        <v>0</v>
      </c>
      <c r="U75" s="48">
        <f>IF('KWh (Monthly) ENTRY LI'!U$5=0,0,T75+'KWh (Monthly) ENTRY LI'!U75)</f>
        <v>0</v>
      </c>
      <c r="V75" s="48">
        <f>IF('KWh (Monthly) ENTRY LI'!V$5=0,0,U75+'KWh (Monthly) ENTRY LI'!V75)</f>
        <v>0</v>
      </c>
      <c r="W75" s="48">
        <f>IF('KWh (Monthly) ENTRY LI'!W$5=0,0,V75+'KWh (Monthly) ENTRY LI'!W75)</f>
        <v>0</v>
      </c>
      <c r="X75" s="48">
        <f>IF('KWh (Monthly) ENTRY LI'!X$5=0,0,W75+'KWh (Monthly) ENTRY LI'!X75)</f>
        <v>0</v>
      </c>
      <c r="Y75" s="48">
        <f>IF('KWh (Monthly) ENTRY LI'!Y$5=0,0,X75+'KWh (Monthly) ENTRY LI'!Y75)</f>
        <v>0</v>
      </c>
      <c r="Z75" s="48">
        <f>IF('KWh (Monthly) ENTRY LI'!Z$5=0,0,Y75+'KWh (Monthly) ENTRY LI'!Z75)</f>
        <v>0</v>
      </c>
      <c r="AA75" s="48">
        <f>IF('KWh (Monthly) ENTRY LI'!AA$5=0,0,Z75+'KWh (Monthly) ENTRY LI'!AA75)</f>
        <v>0</v>
      </c>
      <c r="AB75" s="48">
        <f>IF('KWh (Monthly) ENTRY LI'!AB$5=0,0,AA75+'KWh (Monthly) ENTRY LI'!AB75)</f>
        <v>0</v>
      </c>
      <c r="AC75" s="48">
        <f>IF('KWh (Monthly) ENTRY LI'!AC$5=0,0,AB75+'KWh (Monthly) ENTRY LI'!AC75)</f>
        <v>0</v>
      </c>
      <c r="AD75" s="48">
        <f>IF('KWh (Monthly) ENTRY LI'!AD$5=0,0,AC75+'KWh (Monthly) ENTRY LI'!AD75)</f>
        <v>0</v>
      </c>
      <c r="AE75" s="48">
        <f>IF('KWh (Monthly) ENTRY LI'!AE$5=0,0,AD75+'KWh (Monthly) ENTRY LI'!AE75)</f>
        <v>0</v>
      </c>
      <c r="AF75" s="48">
        <f>IF('KWh (Monthly) ENTRY LI'!AF$5=0,0,AE75+'KWh (Monthly) ENTRY LI'!AF75)</f>
        <v>0</v>
      </c>
      <c r="AG75" s="48">
        <f>IF('KWh (Monthly) ENTRY LI'!AG$5=0,0,AF75+'KWh (Monthly) ENTRY LI'!AG75)</f>
        <v>0</v>
      </c>
      <c r="AH75" s="48">
        <f>IF('KWh (Monthly) ENTRY LI'!AH$5=0,0,AG75+'KWh (Monthly) ENTRY LI'!AH75)</f>
        <v>0</v>
      </c>
      <c r="AI75" s="48">
        <f>IF('KWh (Monthly) ENTRY LI'!AI$5=0,0,AH75+'KWh (Monthly) ENTRY LI'!AI75)</f>
        <v>0</v>
      </c>
      <c r="AJ75" s="48">
        <f>IF('KWh (Monthly) ENTRY LI'!AJ$5=0,0,AI75+'KWh (Monthly) ENTRY LI'!AJ75)</f>
        <v>0</v>
      </c>
      <c r="AK75" s="48">
        <f>IF('KWh (Monthly) ENTRY LI'!AK$5=0,0,AJ75+'KWh (Monthly) ENTRY LI'!AK75)</f>
        <v>0</v>
      </c>
      <c r="AL75" s="48">
        <f>IF('KWh (Monthly) ENTRY LI'!AL$5=0,0,AK75+'KWh (Monthly) ENTRY LI'!AL75)</f>
        <v>0</v>
      </c>
      <c r="AM75" s="48">
        <f>IF('KWh (Monthly) ENTRY LI'!AM$5=0,0,AL75+'KWh (Monthly) ENTRY LI'!AM75)</f>
        <v>0</v>
      </c>
      <c r="AN75" s="48">
        <f>IF('KWh (Monthly) ENTRY LI'!AN$5=0,0,AM75+'KWh (Monthly) ENTRY LI'!AN75)</f>
        <v>0</v>
      </c>
      <c r="AO75" s="105">
        <f>IF('KWh (Monthly) ENTRY LI'!AO$5=0,0,AN75+'KWh (Monthly) ENTRY LI'!AO75)</f>
        <v>0</v>
      </c>
      <c r="AP75" s="105">
        <f>IF('KWh (Monthly) ENTRY LI'!AP$5=0,0,AO75+'KWh (Monthly) ENTRY LI'!AP75)</f>
        <v>0</v>
      </c>
      <c r="AQ75" s="105">
        <f>IF('KWh (Monthly) ENTRY LI'!AQ$5=0,0,AP75+'KWh (Monthly) ENTRY LI'!AQ75)</f>
        <v>0</v>
      </c>
      <c r="AR75" s="105">
        <f>IF('KWh (Monthly) ENTRY LI'!AR$5=0,0,AQ75+'KWh (Monthly) ENTRY LI'!AR75)</f>
        <v>0</v>
      </c>
      <c r="AS75" s="105">
        <f>IF('KWh (Monthly) ENTRY LI'!AS$5=0,0,AR75+'KWh (Monthly) ENTRY LI'!AS75)</f>
        <v>0</v>
      </c>
      <c r="AT75" s="105">
        <f>IF('KWh (Monthly) ENTRY LI'!AT$5=0,0,AS75+'KWh (Monthly) ENTRY LI'!AT75)</f>
        <v>0</v>
      </c>
      <c r="AU75" s="105">
        <f>IF('KWh (Monthly) ENTRY LI'!AU$5=0,0,AT75+'KWh (Monthly) ENTRY LI'!AU75)</f>
        <v>0</v>
      </c>
      <c r="AV75" s="105">
        <f>IF('KWh (Monthly) ENTRY LI'!AV$5=0,0,AU75+'KWh (Monthly) ENTRY LI'!AV75)</f>
        <v>0</v>
      </c>
      <c r="AW75" s="105">
        <f>IF('KWh (Monthly) ENTRY LI'!AW$5=0,0,AV75+'KWh (Monthly) ENTRY LI'!AW75)</f>
        <v>0</v>
      </c>
      <c r="AX75" s="105">
        <f>IF('KWh (Monthly) ENTRY LI'!AX$5=0,0,AW75+'KWh (Monthly) ENTRY LI'!AX75)</f>
        <v>0</v>
      </c>
      <c r="AY75" s="105">
        <f>IF('KWh (Monthly) ENTRY LI'!AY$5=0,0,AX75+'KWh (Monthly) ENTRY LI'!AY75)</f>
        <v>0</v>
      </c>
      <c r="AZ75" s="105">
        <f>IF('KWh (Monthly) ENTRY LI'!AZ$5=0,0,AY75+'KWh (Monthly) ENTRY LI'!AZ75)</f>
        <v>0</v>
      </c>
      <c r="BA75" s="105">
        <f>IF('KWh (Monthly) ENTRY LI'!BA$5=0,0,AZ75+'KWh (Monthly) ENTRY LI'!BA75)</f>
        <v>0</v>
      </c>
      <c r="BB75" s="105">
        <f>IF('KWh (Monthly) ENTRY LI'!BB$5=0,0,BA75+'KWh (Monthly) ENTRY LI'!BB75)</f>
        <v>0</v>
      </c>
      <c r="BC75" s="105">
        <f>IF('KWh (Monthly) ENTRY LI'!BC$5=0,0,BB75+'KWh (Monthly) ENTRY LI'!BC75)</f>
        <v>0</v>
      </c>
      <c r="BD75" s="105">
        <f>IF('KWh (Monthly) ENTRY LI'!BD$5=0,0,BC75+'KWh (Monthly) ENTRY LI'!BD75)</f>
        <v>0</v>
      </c>
      <c r="BE75" s="105">
        <f>IF('KWh (Monthly) ENTRY LI'!BE$5=0,0,BD75+'KWh (Monthly) ENTRY LI'!BE75)</f>
        <v>0</v>
      </c>
      <c r="BF75" s="105">
        <f>IF('KWh (Monthly) ENTRY LI'!BF$5=0,0,BE75+'KWh (Monthly) ENTRY LI'!BF75)</f>
        <v>0</v>
      </c>
      <c r="BG75" s="105">
        <f>IF('KWh (Monthly) ENTRY LI'!BG$5=0,0,BF75+'KWh (Monthly) ENTRY LI'!BG75)</f>
        <v>0</v>
      </c>
      <c r="BH75" s="105">
        <f>IF('KWh (Monthly) ENTRY LI'!BH$5=0,0,BG75+'KWh (Monthly) ENTRY LI'!BH75)</f>
        <v>0</v>
      </c>
      <c r="BI75" s="105">
        <f>IF('KWh (Monthly) ENTRY LI'!BI$5=0,0,BH75+'KWh (Monthly) ENTRY LI'!BI75)</f>
        <v>0</v>
      </c>
      <c r="BJ75" s="105">
        <f>IF('KWh (Monthly) ENTRY LI'!BJ$5=0,0,BI75+'KWh (Monthly) ENTRY LI'!BJ75)</f>
        <v>0</v>
      </c>
      <c r="BK75" s="105">
        <f>IF('KWh (Monthly) ENTRY LI'!BK$5=0,0,BJ75+'KWh (Monthly) ENTRY LI'!BK75)</f>
        <v>0</v>
      </c>
      <c r="BL75" s="105">
        <f>IF('KWh (Monthly) ENTRY LI'!BL$5=0,0,BK75+'KWh (Monthly) ENTRY LI'!BL75)</f>
        <v>0</v>
      </c>
      <c r="BM75" s="105">
        <f>IF('KWh (Monthly) ENTRY LI'!BM$5=0,0,BL75+'KWh (Monthly) ENTRY LI'!BM75)</f>
        <v>0</v>
      </c>
      <c r="BN75" s="105">
        <f>IF('KWh (Monthly) ENTRY LI'!BN$5=0,0,BM75+'KWh (Monthly) ENTRY LI'!BN75)</f>
        <v>0</v>
      </c>
      <c r="BO75" s="105">
        <f>IF('KWh (Monthly) ENTRY LI'!BO$5=0,0,BN75+'KWh (Monthly) ENTRY LI'!BO75)</f>
        <v>0</v>
      </c>
      <c r="BP75" s="105">
        <f>IF('KWh (Monthly) ENTRY LI'!BP$5=0,0,BO75+'KWh (Monthly) ENTRY LI'!BP75)</f>
        <v>0</v>
      </c>
      <c r="BQ75" s="105">
        <f>IF('KWh (Monthly) ENTRY LI'!BQ$5=0,0,BP75+'KWh (Monthly) ENTRY LI'!BQ75)</f>
        <v>0</v>
      </c>
      <c r="BR75" s="105">
        <f>IF('KWh (Monthly) ENTRY LI'!BR$5=0,0,BQ75+'KWh (Monthly) ENTRY LI'!BR75)</f>
        <v>0</v>
      </c>
      <c r="BS75" s="105">
        <f>IF('KWh (Monthly) ENTRY LI'!BS$5=0,0,BR75+'KWh (Monthly) ENTRY LI'!BS75)</f>
        <v>0</v>
      </c>
      <c r="BT75" s="105">
        <f>IF('KWh (Monthly) ENTRY LI'!BT$5=0,0,BS75+'KWh (Monthly) ENTRY LI'!BT75)</f>
        <v>0</v>
      </c>
      <c r="BU75" s="105">
        <f>IF('KWh (Monthly) ENTRY LI'!BU$5=0,0,BT75+'KWh (Monthly) ENTRY LI'!BU75)</f>
        <v>0</v>
      </c>
      <c r="BV75" s="105">
        <f>IF('KWh (Monthly) ENTRY LI'!BV$5=0,0,BU75+'KWh (Monthly) ENTRY LI'!BV75)</f>
        <v>0</v>
      </c>
      <c r="BW75" s="105">
        <f>IF('KWh (Monthly) ENTRY LI'!BW$5=0,0,BV75+'KWh (Monthly) ENTRY LI'!BW75)</f>
        <v>0</v>
      </c>
      <c r="BX75" s="105">
        <f>IF('KWh (Monthly) ENTRY LI'!BX$5=0,0,BW75+'KWh (Monthly) ENTRY LI'!BX75)</f>
        <v>0</v>
      </c>
      <c r="BY75" s="105">
        <f>IF('KWh (Monthly) ENTRY LI'!BY$5=0,0,BX75+'KWh (Monthly) ENTRY LI'!BY75)</f>
        <v>0</v>
      </c>
      <c r="BZ75" s="105">
        <f>IF('KWh (Monthly) ENTRY LI'!BZ$5=0,0,BY75+'KWh (Monthly) ENTRY LI'!BZ75)</f>
        <v>0</v>
      </c>
      <c r="CA75" s="105">
        <f>IF('KWh (Monthly) ENTRY LI'!CA$5=0,0,BZ75+'KWh (Monthly) ENTRY LI'!CA75)</f>
        <v>0</v>
      </c>
      <c r="CB75" s="105">
        <f>IF('KWh (Monthly) ENTRY LI'!CB$5=0,0,CA75+'KWh (Monthly) ENTRY LI'!CB75)</f>
        <v>0</v>
      </c>
      <c r="CC75" s="105">
        <f>IF('KWh (Monthly) ENTRY LI'!CC$5=0,0,CB75+'KWh (Monthly) ENTRY LI'!CC75)</f>
        <v>0</v>
      </c>
      <c r="CD75" s="105">
        <f>IF('KWh (Monthly) ENTRY LI'!CD$5=0,0,CC75+'KWh (Monthly) ENTRY LI'!CD75)</f>
        <v>0</v>
      </c>
      <c r="CE75" s="105">
        <f>IF('KWh (Monthly) ENTRY LI'!CE$5=0,0,CD75+'KWh (Monthly) ENTRY LI'!CE75)</f>
        <v>0</v>
      </c>
      <c r="CF75" s="105">
        <f>IF('KWh (Monthly) ENTRY LI'!CF$5=0,0,CE75+'KWh (Monthly) ENTRY LI'!CF75)</f>
        <v>0</v>
      </c>
      <c r="CG75" s="105">
        <f>IF('KWh (Monthly) ENTRY LI'!CG$5=0,0,CF75+'KWh (Monthly) ENTRY LI'!CG75)</f>
        <v>0</v>
      </c>
      <c r="CH75" s="105">
        <f>IF('KWh (Monthly) ENTRY LI'!CH$5=0,0,CG75+'KWh (Monthly) ENTRY LI'!CH75)</f>
        <v>0</v>
      </c>
      <c r="CI75" s="105">
        <f>IF('KWh (Monthly) ENTRY LI'!CI$5=0,0,CH75+'KWh (Monthly) ENTRY LI'!CI75)</f>
        <v>0</v>
      </c>
      <c r="CJ75" s="105">
        <f>IF('KWh (Monthly) ENTRY LI'!CJ$5=0,0,CI75+'KWh (Monthly) ENTRY LI'!CJ75)</f>
        <v>0</v>
      </c>
    </row>
    <row r="76" spans="1:88" x14ac:dyDescent="0.25">
      <c r="A76" s="210"/>
      <c r="B76" s="45" t="s">
        <v>7</v>
      </c>
      <c r="C76" s="48">
        <f>IF('KWh (Monthly) ENTRY LI'!C$5=0,0,'KWh (Monthly) ENTRY LI'!C76)</f>
        <v>0</v>
      </c>
      <c r="D76" s="48">
        <f>IF('KWh (Monthly) ENTRY LI'!D$5=0,0,C76+'KWh (Monthly) ENTRY LI'!D76)</f>
        <v>0</v>
      </c>
      <c r="E76" s="48">
        <f>IF('KWh (Monthly) ENTRY LI'!E$5=0,0,D76+'KWh (Monthly) ENTRY LI'!E76)</f>
        <v>0</v>
      </c>
      <c r="F76" s="48">
        <f>IF('KWh (Monthly) ENTRY LI'!F$5=0,0,E76+'KWh (Monthly) ENTRY LI'!F76)</f>
        <v>0</v>
      </c>
      <c r="G76" s="48">
        <f>IF('KWh (Monthly) ENTRY LI'!G$5=0,0,F76+'KWh (Monthly) ENTRY LI'!G76)</f>
        <v>0</v>
      </c>
      <c r="H76" s="48">
        <f>IF('KWh (Monthly) ENTRY LI'!H$5=0,0,G76+'KWh (Monthly) ENTRY LI'!H76)</f>
        <v>0</v>
      </c>
      <c r="I76" s="48">
        <f>IF('KWh (Monthly) ENTRY LI'!I$5=0,0,H76+'KWh (Monthly) ENTRY LI'!I76)</f>
        <v>0</v>
      </c>
      <c r="J76" s="48">
        <f>IF('KWh (Monthly) ENTRY LI'!J$5=0,0,I76+'KWh (Monthly) ENTRY LI'!J76)</f>
        <v>0</v>
      </c>
      <c r="K76" s="48">
        <f>IF('KWh (Monthly) ENTRY LI'!K$5=0,0,J76+'KWh (Monthly) ENTRY LI'!K76)</f>
        <v>0</v>
      </c>
      <c r="L76" s="48">
        <f>IF('KWh (Monthly) ENTRY LI'!L$5=0,0,K76+'KWh (Monthly) ENTRY LI'!L76)</f>
        <v>0</v>
      </c>
      <c r="M76" s="48">
        <f>IF('KWh (Monthly) ENTRY LI'!M$5=0,0,L76+'KWh (Monthly) ENTRY LI'!M76)</f>
        <v>0</v>
      </c>
      <c r="N76" s="48">
        <f>IF('KWh (Monthly) ENTRY LI'!N$5=0,0,M76+'KWh (Monthly) ENTRY LI'!N76)</f>
        <v>0</v>
      </c>
      <c r="O76" s="48">
        <f>IF('KWh (Monthly) ENTRY LI'!O$5=0,0,N76+'KWh (Monthly) ENTRY LI'!O76)</f>
        <v>0</v>
      </c>
      <c r="P76" s="48">
        <f>IF('KWh (Monthly) ENTRY LI'!P$5=0,0,O76+'KWh (Monthly) ENTRY LI'!P76)</f>
        <v>0</v>
      </c>
      <c r="Q76" s="48">
        <f>IF('KWh (Monthly) ENTRY LI'!Q$5=0,0,P76+'KWh (Monthly) ENTRY LI'!Q76)</f>
        <v>0</v>
      </c>
      <c r="R76" s="48">
        <f>IF('KWh (Monthly) ENTRY LI'!R$5=0,0,Q76+'KWh (Monthly) ENTRY LI'!R76)</f>
        <v>0</v>
      </c>
      <c r="S76" s="48">
        <f>IF('KWh (Monthly) ENTRY LI'!S$5=0,0,R76+'KWh (Monthly) ENTRY LI'!S76)</f>
        <v>0</v>
      </c>
      <c r="T76" s="48">
        <f>IF('KWh (Monthly) ENTRY LI'!T$5=0,0,S76+'KWh (Monthly) ENTRY LI'!T76)</f>
        <v>0</v>
      </c>
      <c r="U76" s="48">
        <f>IF('KWh (Monthly) ENTRY LI'!U$5=0,0,T76+'KWh (Monthly) ENTRY LI'!U76)</f>
        <v>0</v>
      </c>
      <c r="V76" s="48">
        <f>IF('KWh (Monthly) ENTRY LI'!V$5=0,0,U76+'KWh (Monthly) ENTRY LI'!V76)</f>
        <v>0</v>
      </c>
      <c r="W76" s="48">
        <f>IF('KWh (Monthly) ENTRY LI'!W$5=0,0,V76+'KWh (Monthly) ENTRY LI'!W76)</f>
        <v>0</v>
      </c>
      <c r="X76" s="48">
        <f>IF('KWh (Monthly) ENTRY LI'!X$5=0,0,W76+'KWh (Monthly) ENTRY LI'!X76)</f>
        <v>0</v>
      </c>
      <c r="Y76" s="48">
        <f>IF('KWh (Monthly) ENTRY LI'!Y$5=0,0,X76+'KWh (Monthly) ENTRY LI'!Y76)</f>
        <v>0</v>
      </c>
      <c r="Z76" s="48">
        <f>IF('KWh (Monthly) ENTRY LI'!Z$5=0,0,Y76+'KWh (Monthly) ENTRY LI'!Z76)</f>
        <v>0</v>
      </c>
      <c r="AA76" s="48">
        <f>IF('KWh (Monthly) ENTRY LI'!AA$5=0,0,Z76+'KWh (Monthly) ENTRY LI'!AA76)</f>
        <v>0</v>
      </c>
      <c r="AB76" s="48">
        <f>IF('KWh (Monthly) ENTRY LI'!AB$5=0,0,AA76+'KWh (Monthly) ENTRY LI'!AB76)</f>
        <v>21955.953903998459</v>
      </c>
      <c r="AC76" s="48">
        <f>IF('KWh (Monthly) ENTRY LI'!AC$5=0,0,AB76+'KWh (Monthly) ENTRY LI'!AC76)</f>
        <v>21955.953903998459</v>
      </c>
      <c r="AD76" s="48">
        <f>IF('KWh (Monthly) ENTRY LI'!AD$5=0,0,AC76+'KWh (Monthly) ENTRY LI'!AD76)</f>
        <v>21955.953903998459</v>
      </c>
      <c r="AE76" s="48">
        <f>IF('KWh (Monthly) ENTRY LI'!AE$5=0,0,AD76+'KWh (Monthly) ENTRY LI'!AE76)</f>
        <v>21955.953903998459</v>
      </c>
      <c r="AF76" s="48">
        <f>IF('KWh (Monthly) ENTRY LI'!AF$5=0,0,AE76+'KWh (Monthly) ENTRY LI'!AF76)</f>
        <v>21955.953903998459</v>
      </c>
      <c r="AG76" s="48">
        <f>IF('KWh (Monthly) ENTRY LI'!AG$5=0,0,AF76+'KWh (Monthly) ENTRY LI'!AG76)</f>
        <v>21955.953903998459</v>
      </c>
      <c r="AH76" s="48">
        <f>IF('KWh (Monthly) ENTRY LI'!AH$5=0,0,AG76+'KWh (Monthly) ENTRY LI'!AH76)</f>
        <v>21955.953903998459</v>
      </c>
      <c r="AI76" s="48">
        <f>IF('KWh (Monthly) ENTRY LI'!AI$5=0,0,AH76+'KWh (Monthly) ENTRY LI'!AI76)</f>
        <v>21955.953903998459</v>
      </c>
      <c r="AJ76" s="48">
        <f>IF('KWh (Monthly) ENTRY LI'!AJ$5=0,0,AI76+'KWh (Monthly) ENTRY LI'!AJ76)</f>
        <v>21955.953903998459</v>
      </c>
      <c r="AK76" s="48">
        <f>IF('KWh (Monthly) ENTRY LI'!AK$5=0,0,AJ76+'KWh (Monthly) ENTRY LI'!AK76)</f>
        <v>21955.953903998459</v>
      </c>
      <c r="AL76" s="48">
        <f>IF('KWh (Monthly) ENTRY LI'!AL$5=0,0,AK76+'KWh (Monthly) ENTRY LI'!AL76)</f>
        <v>21955.953903998459</v>
      </c>
      <c r="AM76" s="48">
        <f>IF('KWh (Monthly) ENTRY LI'!AM$5=0,0,AL76+'KWh (Monthly) ENTRY LI'!AM76)</f>
        <v>21955.953903998459</v>
      </c>
      <c r="AN76" s="48">
        <f>IF('KWh (Monthly) ENTRY LI'!AN$5=0,0,AM76+'KWh (Monthly) ENTRY LI'!AN76)</f>
        <v>21955.953903998459</v>
      </c>
      <c r="AO76" s="105">
        <f>IF('KWh (Monthly) ENTRY LI'!AO$5=0,0,AN76+'KWh (Monthly) ENTRY LI'!AO76)</f>
        <v>21955.953903998459</v>
      </c>
      <c r="AP76" s="105">
        <f>IF('KWh (Monthly) ENTRY LI'!AP$5=0,0,AO76+'KWh (Monthly) ENTRY LI'!AP76)</f>
        <v>21955.953903998459</v>
      </c>
      <c r="AQ76" s="105">
        <f>IF('KWh (Monthly) ENTRY LI'!AQ$5=0,0,AP76+'KWh (Monthly) ENTRY LI'!AQ76)</f>
        <v>21955.953903998459</v>
      </c>
      <c r="AR76" s="105">
        <f>IF('KWh (Monthly) ENTRY LI'!AR$5=0,0,AQ76+'KWh (Monthly) ENTRY LI'!AR76)</f>
        <v>21955.953903998459</v>
      </c>
      <c r="AS76" s="105">
        <f>IF('KWh (Monthly) ENTRY LI'!AS$5=0,0,AR76+'KWh (Monthly) ENTRY LI'!AS76)</f>
        <v>21955.953903998459</v>
      </c>
      <c r="AT76" s="105">
        <f>IF('KWh (Monthly) ENTRY LI'!AT$5=0,0,AS76+'KWh (Monthly) ENTRY LI'!AT76)</f>
        <v>21955.953903998459</v>
      </c>
      <c r="AU76" s="105">
        <f>IF('KWh (Monthly) ENTRY LI'!AU$5=0,0,AT76+'KWh (Monthly) ENTRY LI'!AU76)</f>
        <v>21955.953903998459</v>
      </c>
      <c r="AV76" s="105">
        <f>IF('KWh (Monthly) ENTRY LI'!AV$5=0,0,AU76+'KWh (Monthly) ENTRY LI'!AV76)</f>
        <v>21955.953903998459</v>
      </c>
      <c r="AW76" s="105">
        <f>IF('KWh (Monthly) ENTRY LI'!AW$5=0,0,AV76+'KWh (Monthly) ENTRY LI'!AW76)</f>
        <v>21955.953903998459</v>
      </c>
      <c r="AX76" s="105">
        <f>IF('KWh (Monthly) ENTRY LI'!AX$5=0,0,AW76+'KWh (Monthly) ENTRY LI'!AX76)</f>
        <v>21955.953903998459</v>
      </c>
      <c r="AY76" s="105">
        <f>IF('KWh (Monthly) ENTRY LI'!AY$5=0,0,AX76+'KWh (Monthly) ENTRY LI'!AY76)</f>
        <v>21955.953903998459</v>
      </c>
      <c r="AZ76" s="105">
        <f>IF('KWh (Monthly) ENTRY LI'!AZ$5=0,0,AY76+'KWh (Monthly) ENTRY LI'!AZ76)</f>
        <v>21955.953903998459</v>
      </c>
      <c r="BA76" s="105">
        <f>IF('KWh (Monthly) ENTRY LI'!BA$5=0,0,AZ76+'KWh (Monthly) ENTRY LI'!BA76)</f>
        <v>21955.953903998459</v>
      </c>
      <c r="BB76" s="105">
        <f>IF('KWh (Monthly) ENTRY LI'!BB$5=0,0,BA76+'KWh (Monthly) ENTRY LI'!BB76)</f>
        <v>21955.953903998459</v>
      </c>
      <c r="BC76" s="105">
        <f>IF('KWh (Monthly) ENTRY LI'!BC$5=0,0,BB76+'KWh (Monthly) ENTRY LI'!BC76)</f>
        <v>21955.953903998459</v>
      </c>
      <c r="BD76" s="105">
        <f>IF('KWh (Monthly) ENTRY LI'!BD$5=0,0,BC76+'KWh (Monthly) ENTRY LI'!BD76)</f>
        <v>0</v>
      </c>
      <c r="BE76" s="105">
        <f>IF('KWh (Monthly) ENTRY LI'!BE$5=0,0,BD76+'KWh (Monthly) ENTRY LI'!BE76)</f>
        <v>0</v>
      </c>
      <c r="BF76" s="105">
        <f>IF('KWh (Monthly) ENTRY LI'!BF$5=0,0,BE76+'KWh (Monthly) ENTRY LI'!BF76)</f>
        <v>0</v>
      </c>
      <c r="BG76" s="105">
        <f>IF('KWh (Monthly) ENTRY LI'!BG$5=0,0,BF76+'KWh (Monthly) ENTRY LI'!BG76)</f>
        <v>0</v>
      </c>
      <c r="BH76" s="105">
        <f>IF('KWh (Monthly) ENTRY LI'!BH$5=0,0,BG76+'KWh (Monthly) ENTRY LI'!BH76)</f>
        <v>0</v>
      </c>
      <c r="BI76" s="105">
        <f>IF('KWh (Monthly) ENTRY LI'!BI$5=0,0,BH76+'KWh (Monthly) ENTRY LI'!BI76)</f>
        <v>0</v>
      </c>
      <c r="BJ76" s="105">
        <f>IF('KWh (Monthly) ENTRY LI'!BJ$5=0,0,BI76+'KWh (Monthly) ENTRY LI'!BJ76)</f>
        <v>0</v>
      </c>
      <c r="BK76" s="105">
        <f>IF('KWh (Monthly) ENTRY LI'!BK$5=0,0,BJ76+'KWh (Monthly) ENTRY LI'!BK76)</f>
        <v>0</v>
      </c>
      <c r="BL76" s="105">
        <f>IF('KWh (Monthly) ENTRY LI'!BL$5=0,0,BK76+'KWh (Monthly) ENTRY LI'!BL76)</f>
        <v>0</v>
      </c>
      <c r="BM76" s="105">
        <f>IF('KWh (Monthly) ENTRY LI'!BM$5=0,0,BL76+'KWh (Monthly) ENTRY LI'!BM76)</f>
        <v>0</v>
      </c>
      <c r="BN76" s="105">
        <f>IF('KWh (Monthly) ENTRY LI'!BN$5=0,0,BM76+'KWh (Monthly) ENTRY LI'!BN76)</f>
        <v>0</v>
      </c>
      <c r="BO76" s="105">
        <f>IF('KWh (Monthly) ENTRY LI'!BO$5=0,0,BN76+'KWh (Monthly) ENTRY LI'!BO76)</f>
        <v>0</v>
      </c>
      <c r="BP76" s="105">
        <f>IF('KWh (Monthly) ENTRY LI'!BP$5=0,0,BO76+'KWh (Monthly) ENTRY LI'!BP76)</f>
        <v>0</v>
      </c>
      <c r="BQ76" s="105">
        <f>IF('KWh (Monthly) ENTRY LI'!BQ$5=0,0,BP76+'KWh (Monthly) ENTRY LI'!BQ76)</f>
        <v>0</v>
      </c>
      <c r="BR76" s="105">
        <f>IF('KWh (Monthly) ENTRY LI'!BR$5=0,0,BQ76+'KWh (Monthly) ENTRY LI'!BR76)</f>
        <v>0</v>
      </c>
      <c r="BS76" s="105">
        <f>IF('KWh (Monthly) ENTRY LI'!BS$5=0,0,BR76+'KWh (Monthly) ENTRY LI'!BS76)</f>
        <v>0</v>
      </c>
      <c r="BT76" s="105">
        <f>IF('KWh (Monthly) ENTRY LI'!BT$5=0,0,BS76+'KWh (Monthly) ENTRY LI'!BT76)</f>
        <v>0</v>
      </c>
      <c r="BU76" s="105">
        <f>IF('KWh (Monthly) ENTRY LI'!BU$5=0,0,BT76+'KWh (Monthly) ENTRY LI'!BU76)</f>
        <v>0</v>
      </c>
      <c r="BV76" s="105">
        <f>IF('KWh (Monthly) ENTRY LI'!BV$5=0,0,BU76+'KWh (Monthly) ENTRY LI'!BV76)</f>
        <v>0</v>
      </c>
      <c r="BW76" s="105">
        <f>IF('KWh (Monthly) ENTRY LI'!BW$5=0,0,BV76+'KWh (Monthly) ENTRY LI'!BW76)</f>
        <v>0</v>
      </c>
      <c r="BX76" s="105">
        <f>IF('KWh (Monthly) ENTRY LI'!BX$5=0,0,BW76+'KWh (Monthly) ENTRY LI'!BX76)</f>
        <v>0</v>
      </c>
      <c r="BY76" s="105">
        <f>IF('KWh (Monthly) ENTRY LI'!BY$5=0,0,BX76+'KWh (Monthly) ENTRY LI'!BY76)</f>
        <v>0</v>
      </c>
      <c r="BZ76" s="105">
        <f>IF('KWh (Monthly) ENTRY LI'!BZ$5=0,0,BY76+'KWh (Monthly) ENTRY LI'!BZ76)</f>
        <v>0</v>
      </c>
      <c r="CA76" s="105">
        <f>IF('KWh (Monthly) ENTRY LI'!CA$5=0,0,BZ76+'KWh (Monthly) ENTRY LI'!CA76)</f>
        <v>0</v>
      </c>
      <c r="CB76" s="105">
        <f>IF('KWh (Monthly) ENTRY LI'!CB$5=0,0,CA76+'KWh (Monthly) ENTRY LI'!CB76)</f>
        <v>0</v>
      </c>
      <c r="CC76" s="105">
        <f>IF('KWh (Monthly) ENTRY LI'!CC$5=0,0,CB76+'KWh (Monthly) ENTRY LI'!CC76)</f>
        <v>0</v>
      </c>
      <c r="CD76" s="105">
        <f>IF('KWh (Monthly) ENTRY LI'!CD$5=0,0,CC76+'KWh (Monthly) ENTRY LI'!CD76)</f>
        <v>0</v>
      </c>
      <c r="CE76" s="105">
        <f>IF('KWh (Monthly) ENTRY LI'!CE$5=0,0,CD76+'KWh (Monthly) ENTRY LI'!CE76)</f>
        <v>0</v>
      </c>
      <c r="CF76" s="105">
        <f>IF('KWh (Monthly) ENTRY LI'!CF$5=0,0,CE76+'KWh (Monthly) ENTRY LI'!CF76)</f>
        <v>0</v>
      </c>
      <c r="CG76" s="105">
        <f>IF('KWh (Monthly) ENTRY LI'!CG$5=0,0,CF76+'KWh (Monthly) ENTRY LI'!CG76)</f>
        <v>0</v>
      </c>
      <c r="CH76" s="105">
        <f>IF('KWh (Monthly) ENTRY LI'!CH$5=0,0,CG76+'KWh (Monthly) ENTRY LI'!CH76)</f>
        <v>0</v>
      </c>
      <c r="CI76" s="105">
        <f>IF('KWh (Monthly) ENTRY LI'!CI$5=0,0,CH76+'KWh (Monthly) ENTRY LI'!CI76)</f>
        <v>0</v>
      </c>
      <c r="CJ76" s="105">
        <f>IF('KWh (Monthly) ENTRY LI'!CJ$5=0,0,CI76+'KWh (Monthly) ENTRY LI'!CJ76)</f>
        <v>0</v>
      </c>
    </row>
    <row r="77" spans="1:88" ht="15.75" thickBot="1" x14ac:dyDescent="0.3">
      <c r="A77" s="211"/>
      <c r="B77" s="45" t="s">
        <v>8</v>
      </c>
      <c r="C77" s="48">
        <f>IF('KWh (Monthly) ENTRY LI'!C$5=0,0,'KWh (Monthly) ENTRY LI'!C77)</f>
        <v>0</v>
      </c>
      <c r="D77" s="48">
        <f>IF('KWh (Monthly) ENTRY LI'!D$5=0,0,C77+'KWh (Monthly) ENTRY LI'!D77)</f>
        <v>0</v>
      </c>
      <c r="E77" s="48">
        <f>IF('KWh (Monthly) ENTRY LI'!E$5=0,0,D77+'KWh (Monthly) ENTRY LI'!E77)</f>
        <v>0</v>
      </c>
      <c r="F77" s="48">
        <f>IF('KWh (Monthly) ENTRY LI'!F$5=0,0,E77+'KWh (Monthly) ENTRY LI'!F77)</f>
        <v>0</v>
      </c>
      <c r="G77" s="48">
        <f>IF('KWh (Monthly) ENTRY LI'!G$5=0,0,F77+'KWh (Monthly) ENTRY LI'!G77)</f>
        <v>0</v>
      </c>
      <c r="H77" s="48">
        <f>IF('KWh (Monthly) ENTRY LI'!H$5=0,0,G77+'KWh (Monthly) ENTRY LI'!H77)</f>
        <v>0</v>
      </c>
      <c r="I77" s="48">
        <f>IF('KWh (Monthly) ENTRY LI'!I$5=0,0,H77+'KWh (Monthly) ENTRY LI'!I77)</f>
        <v>0</v>
      </c>
      <c r="J77" s="48">
        <f>IF('KWh (Monthly) ENTRY LI'!J$5=0,0,I77+'KWh (Monthly) ENTRY LI'!J77)</f>
        <v>0</v>
      </c>
      <c r="K77" s="48">
        <f>IF('KWh (Monthly) ENTRY LI'!K$5=0,0,J77+'KWh (Monthly) ENTRY LI'!K77)</f>
        <v>0</v>
      </c>
      <c r="L77" s="48">
        <f>IF('KWh (Monthly) ENTRY LI'!L$5=0,0,K77+'KWh (Monthly) ENTRY LI'!L77)</f>
        <v>0</v>
      </c>
      <c r="M77" s="48">
        <f>IF('KWh (Monthly) ENTRY LI'!M$5=0,0,L77+'KWh (Monthly) ENTRY LI'!M77)</f>
        <v>0</v>
      </c>
      <c r="N77" s="48">
        <f>IF('KWh (Monthly) ENTRY LI'!N$5=0,0,M77+'KWh (Monthly) ENTRY LI'!N77)</f>
        <v>0</v>
      </c>
      <c r="O77" s="48">
        <f>IF('KWh (Monthly) ENTRY LI'!O$5=0,0,N77+'KWh (Monthly) ENTRY LI'!O77)</f>
        <v>0</v>
      </c>
      <c r="P77" s="48">
        <f>IF('KWh (Monthly) ENTRY LI'!P$5=0,0,O77+'KWh (Monthly) ENTRY LI'!P77)</f>
        <v>0</v>
      </c>
      <c r="Q77" s="48">
        <f>IF('KWh (Monthly) ENTRY LI'!Q$5=0,0,P77+'KWh (Monthly) ENTRY LI'!Q77)</f>
        <v>0</v>
      </c>
      <c r="R77" s="48">
        <f>IF('KWh (Monthly) ENTRY LI'!R$5=0,0,Q77+'KWh (Monthly) ENTRY LI'!R77)</f>
        <v>0</v>
      </c>
      <c r="S77" s="48">
        <f>IF('KWh (Monthly) ENTRY LI'!S$5=0,0,R77+'KWh (Monthly) ENTRY LI'!S77)</f>
        <v>0</v>
      </c>
      <c r="T77" s="48">
        <f>IF('KWh (Monthly) ENTRY LI'!T$5=0,0,S77+'KWh (Monthly) ENTRY LI'!T77)</f>
        <v>0</v>
      </c>
      <c r="U77" s="48">
        <f>IF('KWh (Monthly) ENTRY LI'!U$5=0,0,T77+'KWh (Monthly) ENTRY LI'!U77)</f>
        <v>0</v>
      </c>
      <c r="V77" s="48">
        <f>IF('KWh (Monthly) ENTRY LI'!V$5=0,0,U77+'KWh (Monthly) ENTRY LI'!V77)</f>
        <v>0</v>
      </c>
      <c r="W77" s="48">
        <f>IF('KWh (Monthly) ENTRY LI'!W$5=0,0,V77+'KWh (Monthly) ENTRY LI'!W77)</f>
        <v>0</v>
      </c>
      <c r="X77" s="48">
        <f>IF('KWh (Monthly) ENTRY LI'!X$5=0,0,W77+'KWh (Monthly) ENTRY LI'!X77)</f>
        <v>0</v>
      </c>
      <c r="Y77" s="48">
        <f>IF('KWh (Monthly) ENTRY LI'!Y$5=0,0,X77+'KWh (Monthly) ENTRY LI'!Y77)</f>
        <v>0</v>
      </c>
      <c r="Z77" s="48">
        <f>IF('KWh (Monthly) ENTRY LI'!Z$5=0,0,Y77+'KWh (Monthly) ENTRY LI'!Z77)</f>
        <v>0</v>
      </c>
      <c r="AA77" s="48">
        <f>IF('KWh (Monthly) ENTRY LI'!AA$5=0,0,Z77+'KWh (Monthly) ENTRY LI'!AA77)</f>
        <v>0</v>
      </c>
      <c r="AB77" s="48">
        <f>IF('KWh (Monthly) ENTRY LI'!AB$5=0,0,AA77+'KWh (Monthly) ENTRY LI'!AB77)</f>
        <v>0</v>
      </c>
      <c r="AC77" s="48">
        <f>IF('KWh (Monthly) ENTRY LI'!AC$5=0,0,AB77+'KWh (Monthly) ENTRY LI'!AC77)</f>
        <v>0</v>
      </c>
      <c r="AD77" s="48">
        <f>IF('KWh (Monthly) ENTRY LI'!AD$5=0,0,AC77+'KWh (Monthly) ENTRY LI'!AD77)</f>
        <v>0</v>
      </c>
      <c r="AE77" s="48">
        <f>IF('KWh (Monthly) ENTRY LI'!AE$5=0,0,AD77+'KWh (Monthly) ENTRY LI'!AE77)</f>
        <v>0</v>
      </c>
      <c r="AF77" s="48">
        <f>IF('KWh (Monthly) ENTRY LI'!AF$5=0,0,AE77+'KWh (Monthly) ENTRY LI'!AF77)</f>
        <v>0</v>
      </c>
      <c r="AG77" s="48">
        <f>IF('KWh (Monthly) ENTRY LI'!AG$5=0,0,AF77+'KWh (Monthly) ENTRY LI'!AG77)</f>
        <v>0</v>
      </c>
      <c r="AH77" s="48">
        <f>IF('KWh (Monthly) ENTRY LI'!AH$5=0,0,AG77+'KWh (Monthly) ENTRY LI'!AH77)</f>
        <v>0</v>
      </c>
      <c r="AI77" s="48">
        <f>IF('KWh (Monthly) ENTRY LI'!AI$5=0,0,AH77+'KWh (Monthly) ENTRY LI'!AI77)</f>
        <v>0</v>
      </c>
      <c r="AJ77" s="48">
        <f>IF('KWh (Monthly) ENTRY LI'!AJ$5=0,0,AI77+'KWh (Monthly) ENTRY LI'!AJ77)</f>
        <v>0</v>
      </c>
      <c r="AK77" s="48">
        <f>IF('KWh (Monthly) ENTRY LI'!AK$5=0,0,AJ77+'KWh (Monthly) ENTRY LI'!AK77)</f>
        <v>0</v>
      </c>
      <c r="AL77" s="48">
        <f>IF('KWh (Monthly) ENTRY LI'!AL$5=0,0,AK77+'KWh (Monthly) ENTRY LI'!AL77)</f>
        <v>0</v>
      </c>
      <c r="AM77" s="48">
        <f>IF('KWh (Monthly) ENTRY LI'!AM$5=0,0,AL77+'KWh (Monthly) ENTRY LI'!AM77)</f>
        <v>0</v>
      </c>
      <c r="AN77" s="48">
        <f>IF('KWh (Monthly) ENTRY LI'!AN$5=0,0,AM77+'KWh (Monthly) ENTRY LI'!AN77)</f>
        <v>0</v>
      </c>
      <c r="AO77" s="105">
        <f>IF('KWh (Monthly) ENTRY LI'!AO$5=0,0,AN77+'KWh (Monthly) ENTRY LI'!AO77)</f>
        <v>0</v>
      </c>
      <c r="AP77" s="105">
        <f>IF('KWh (Monthly) ENTRY LI'!AP$5=0,0,AO77+'KWh (Monthly) ENTRY LI'!AP77)</f>
        <v>0</v>
      </c>
      <c r="AQ77" s="105">
        <f>IF('KWh (Monthly) ENTRY LI'!AQ$5=0,0,AP77+'KWh (Monthly) ENTRY LI'!AQ77)</f>
        <v>0</v>
      </c>
      <c r="AR77" s="105">
        <f>IF('KWh (Monthly) ENTRY LI'!AR$5=0,0,AQ77+'KWh (Monthly) ENTRY LI'!AR77)</f>
        <v>0</v>
      </c>
      <c r="AS77" s="105">
        <f>IF('KWh (Monthly) ENTRY LI'!AS$5=0,0,AR77+'KWh (Monthly) ENTRY LI'!AS77)</f>
        <v>0</v>
      </c>
      <c r="AT77" s="105">
        <f>IF('KWh (Monthly) ENTRY LI'!AT$5=0,0,AS77+'KWh (Monthly) ENTRY LI'!AT77)</f>
        <v>0</v>
      </c>
      <c r="AU77" s="105">
        <f>IF('KWh (Monthly) ENTRY LI'!AU$5=0,0,AT77+'KWh (Monthly) ENTRY LI'!AU77)</f>
        <v>0</v>
      </c>
      <c r="AV77" s="105">
        <f>IF('KWh (Monthly) ENTRY LI'!AV$5=0,0,AU77+'KWh (Monthly) ENTRY LI'!AV77)</f>
        <v>0</v>
      </c>
      <c r="AW77" s="105">
        <f>IF('KWh (Monthly) ENTRY LI'!AW$5=0,0,AV77+'KWh (Monthly) ENTRY LI'!AW77)</f>
        <v>0</v>
      </c>
      <c r="AX77" s="105">
        <f>IF('KWh (Monthly) ENTRY LI'!AX$5=0,0,AW77+'KWh (Monthly) ENTRY LI'!AX77)</f>
        <v>0</v>
      </c>
      <c r="AY77" s="105">
        <f>IF('KWh (Monthly) ENTRY LI'!AY$5=0,0,AX77+'KWh (Monthly) ENTRY LI'!AY77)</f>
        <v>0</v>
      </c>
      <c r="AZ77" s="105">
        <f>IF('KWh (Monthly) ENTRY LI'!AZ$5=0,0,AY77+'KWh (Monthly) ENTRY LI'!AZ77)</f>
        <v>0</v>
      </c>
      <c r="BA77" s="105">
        <f>IF('KWh (Monthly) ENTRY LI'!BA$5=0,0,AZ77+'KWh (Monthly) ENTRY LI'!BA77)</f>
        <v>0</v>
      </c>
      <c r="BB77" s="105">
        <f>IF('KWh (Monthly) ENTRY LI'!BB$5=0,0,BA77+'KWh (Monthly) ENTRY LI'!BB77)</f>
        <v>0</v>
      </c>
      <c r="BC77" s="105">
        <f>IF('KWh (Monthly) ENTRY LI'!BC$5=0,0,BB77+'KWh (Monthly) ENTRY LI'!BC77)</f>
        <v>0</v>
      </c>
      <c r="BD77" s="105">
        <f>IF('KWh (Monthly) ENTRY LI'!BD$5=0,0,BC77+'KWh (Monthly) ENTRY LI'!BD77)</f>
        <v>0</v>
      </c>
      <c r="BE77" s="105">
        <f>IF('KWh (Monthly) ENTRY LI'!BE$5=0,0,BD77+'KWh (Monthly) ENTRY LI'!BE77)</f>
        <v>0</v>
      </c>
      <c r="BF77" s="105">
        <f>IF('KWh (Monthly) ENTRY LI'!BF$5=0,0,BE77+'KWh (Monthly) ENTRY LI'!BF77)</f>
        <v>0</v>
      </c>
      <c r="BG77" s="105">
        <f>IF('KWh (Monthly) ENTRY LI'!BG$5=0,0,BF77+'KWh (Monthly) ENTRY LI'!BG77)</f>
        <v>0</v>
      </c>
      <c r="BH77" s="105">
        <f>IF('KWh (Monthly) ENTRY LI'!BH$5=0,0,BG77+'KWh (Monthly) ENTRY LI'!BH77)</f>
        <v>0</v>
      </c>
      <c r="BI77" s="105">
        <f>IF('KWh (Monthly) ENTRY LI'!BI$5=0,0,BH77+'KWh (Monthly) ENTRY LI'!BI77)</f>
        <v>0</v>
      </c>
      <c r="BJ77" s="105">
        <f>IF('KWh (Monthly) ENTRY LI'!BJ$5=0,0,BI77+'KWh (Monthly) ENTRY LI'!BJ77)</f>
        <v>0</v>
      </c>
      <c r="BK77" s="105">
        <f>IF('KWh (Monthly) ENTRY LI'!BK$5=0,0,BJ77+'KWh (Monthly) ENTRY LI'!BK77)</f>
        <v>0</v>
      </c>
      <c r="BL77" s="105">
        <f>IF('KWh (Monthly) ENTRY LI'!BL$5=0,0,BK77+'KWh (Monthly) ENTRY LI'!BL77)</f>
        <v>0</v>
      </c>
      <c r="BM77" s="105">
        <f>IF('KWh (Monthly) ENTRY LI'!BM$5=0,0,BL77+'KWh (Monthly) ENTRY LI'!BM77)</f>
        <v>0</v>
      </c>
      <c r="BN77" s="105">
        <f>IF('KWh (Monthly) ENTRY LI'!BN$5=0,0,BM77+'KWh (Monthly) ENTRY LI'!BN77)</f>
        <v>0</v>
      </c>
      <c r="BO77" s="105">
        <f>IF('KWh (Monthly) ENTRY LI'!BO$5=0,0,BN77+'KWh (Monthly) ENTRY LI'!BO77)</f>
        <v>0</v>
      </c>
      <c r="BP77" s="105">
        <f>IF('KWh (Monthly) ENTRY LI'!BP$5=0,0,BO77+'KWh (Monthly) ENTRY LI'!BP77)</f>
        <v>0</v>
      </c>
      <c r="BQ77" s="105">
        <f>IF('KWh (Monthly) ENTRY LI'!BQ$5=0,0,BP77+'KWh (Monthly) ENTRY LI'!BQ77)</f>
        <v>0</v>
      </c>
      <c r="BR77" s="105">
        <f>IF('KWh (Monthly) ENTRY LI'!BR$5=0,0,BQ77+'KWh (Monthly) ENTRY LI'!BR77)</f>
        <v>0</v>
      </c>
      <c r="BS77" s="105">
        <f>IF('KWh (Monthly) ENTRY LI'!BS$5=0,0,BR77+'KWh (Monthly) ENTRY LI'!BS77)</f>
        <v>0</v>
      </c>
      <c r="BT77" s="105">
        <f>IF('KWh (Monthly) ENTRY LI'!BT$5=0,0,BS77+'KWh (Monthly) ENTRY LI'!BT77)</f>
        <v>0</v>
      </c>
      <c r="BU77" s="105">
        <f>IF('KWh (Monthly) ENTRY LI'!BU$5=0,0,BT77+'KWh (Monthly) ENTRY LI'!BU77)</f>
        <v>0</v>
      </c>
      <c r="BV77" s="105">
        <f>IF('KWh (Monthly) ENTRY LI'!BV$5=0,0,BU77+'KWh (Monthly) ENTRY LI'!BV77)</f>
        <v>0</v>
      </c>
      <c r="BW77" s="105">
        <f>IF('KWh (Monthly) ENTRY LI'!BW$5=0,0,BV77+'KWh (Monthly) ENTRY LI'!BW77)</f>
        <v>0</v>
      </c>
      <c r="BX77" s="105">
        <f>IF('KWh (Monthly) ENTRY LI'!BX$5=0,0,BW77+'KWh (Monthly) ENTRY LI'!BX77)</f>
        <v>0</v>
      </c>
      <c r="BY77" s="105">
        <f>IF('KWh (Monthly) ENTRY LI'!BY$5=0,0,BX77+'KWh (Monthly) ENTRY LI'!BY77)</f>
        <v>0</v>
      </c>
      <c r="BZ77" s="105">
        <f>IF('KWh (Monthly) ENTRY LI'!BZ$5=0,0,BY77+'KWh (Monthly) ENTRY LI'!BZ77)</f>
        <v>0</v>
      </c>
      <c r="CA77" s="105">
        <f>IF('KWh (Monthly) ENTRY LI'!CA$5=0,0,BZ77+'KWh (Monthly) ENTRY LI'!CA77)</f>
        <v>0</v>
      </c>
      <c r="CB77" s="105">
        <f>IF('KWh (Monthly) ENTRY LI'!CB$5=0,0,CA77+'KWh (Monthly) ENTRY LI'!CB77)</f>
        <v>0</v>
      </c>
      <c r="CC77" s="105">
        <f>IF('KWh (Monthly) ENTRY LI'!CC$5=0,0,CB77+'KWh (Monthly) ENTRY LI'!CC77)</f>
        <v>0</v>
      </c>
      <c r="CD77" s="105">
        <f>IF('KWh (Monthly) ENTRY LI'!CD$5=0,0,CC77+'KWh (Monthly) ENTRY LI'!CD77)</f>
        <v>0</v>
      </c>
      <c r="CE77" s="105">
        <f>IF('KWh (Monthly) ENTRY LI'!CE$5=0,0,CD77+'KWh (Monthly) ENTRY LI'!CE77)</f>
        <v>0</v>
      </c>
      <c r="CF77" s="105">
        <f>IF('KWh (Monthly) ENTRY LI'!CF$5=0,0,CE77+'KWh (Monthly) ENTRY LI'!CF77)</f>
        <v>0</v>
      </c>
      <c r="CG77" s="105">
        <f>IF('KWh (Monthly) ENTRY LI'!CG$5=0,0,CF77+'KWh (Monthly) ENTRY LI'!CG77)</f>
        <v>0</v>
      </c>
      <c r="CH77" s="105">
        <f>IF('KWh (Monthly) ENTRY LI'!CH$5=0,0,CG77+'KWh (Monthly) ENTRY LI'!CH77)</f>
        <v>0</v>
      </c>
      <c r="CI77" s="105">
        <f>IF('KWh (Monthly) ENTRY LI'!CI$5=0,0,CH77+'KWh (Monthly) ENTRY LI'!CI77)</f>
        <v>0</v>
      </c>
      <c r="CJ77" s="105">
        <f>IF('KWh (Monthly) ENTRY LI'!CJ$5=0,0,CI77+'KWh (Monthly) ENTRY LI'!CJ77)</f>
        <v>0</v>
      </c>
    </row>
    <row r="78" spans="1:88" ht="15.75" thickBot="1" x14ac:dyDescent="0.3">
      <c r="A78" s="54"/>
      <c r="B78" s="54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</row>
    <row r="79" spans="1:88" s="6" customFormat="1" ht="15.75" x14ac:dyDescent="0.25">
      <c r="A79" s="19"/>
      <c r="B79" s="80" t="s">
        <v>34</v>
      </c>
      <c r="C79" s="51">
        <v>42370</v>
      </c>
      <c r="D79" s="51">
        <v>42401</v>
      </c>
      <c r="E79" s="49">
        <v>42430</v>
      </c>
      <c r="F79" s="49">
        <v>42461</v>
      </c>
      <c r="G79" s="49">
        <v>42491</v>
      </c>
      <c r="H79" s="49">
        <v>42522</v>
      </c>
      <c r="I79" s="49">
        <v>42552</v>
      </c>
      <c r="J79" s="49">
        <v>42583</v>
      </c>
      <c r="K79" s="49">
        <v>42614</v>
      </c>
      <c r="L79" s="49">
        <v>42644</v>
      </c>
      <c r="M79" s="49">
        <v>42675</v>
      </c>
      <c r="N79" s="49">
        <v>42705</v>
      </c>
      <c r="O79" s="49">
        <v>42736</v>
      </c>
      <c r="P79" s="49">
        <v>42767</v>
      </c>
      <c r="Q79" s="50">
        <v>42795</v>
      </c>
      <c r="R79" s="50">
        <v>42826</v>
      </c>
      <c r="S79" s="50">
        <v>42856</v>
      </c>
      <c r="T79" s="50">
        <v>42887</v>
      </c>
      <c r="U79" s="50">
        <v>42917</v>
      </c>
      <c r="V79" s="50">
        <v>42948</v>
      </c>
      <c r="W79" s="50">
        <v>42979</v>
      </c>
      <c r="X79" s="50">
        <v>43009</v>
      </c>
      <c r="Y79" s="50">
        <v>43040</v>
      </c>
      <c r="Z79" s="50">
        <v>43070</v>
      </c>
      <c r="AA79" s="50">
        <v>43101</v>
      </c>
      <c r="AB79" s="50">
        <v>43132</v>
      </c>
      <c r="AC79" s="51">
        <v>43160</v>
      </c>
      <c r="AD79" s="51">
        <v>43191</v>
      </c>
      <c r="AE79" s="51">
        <v>43221</v>
      </c>
      <c r="AF79" s="51">
        <v>43252</v>
      </c>
      <c r="AG79" s="51">
        <v>43282</v>
      </c>
      <c r="AH79" s="51">
        <v>43313</v>
      </c>
      <c r="AI79" s="51">
        <v>43344</v>
      </c>
      <c r="AJ79" s="51">
        <v>43374</v>
      </c>
      <c r="AK79" s="51">
        <v>43405</v>
      </c>
      <c r="AL79" s="51">
        <v>43435</v>
      </c>
      <c r="AM79" s="51">
        <v>43466</v>
      </c>
      <c r="AN79" s="51">
        <v>43497</v>
      </c>
      <c r="AO79" s="49">
        <v>43525</v>
      </c>
      <c r="AP79" s="49">
        <v>43556</v>
      </c>
      <c r="AQ79" s="49">
        <v>43586</v>
      </c>
      <c r="AR79" s="49">
        <v>43617</v>
      </c>
      <c r="AS79" s="49">
        <v>43647</v>
      </c>
      <c r="AT79" s="49">
        <v>43678</v>
      </c>
      <c r="AU79" s="49">
        <v>43709</v>
      </c>
      <c r="AV79" s="49">
        <v>43739</v>
      </c>
      <c r="AW79" s="49">
        <v>43770</v>
      </c>
      <c r="AX79" s="49">
        <v>43800</v>
      </c>
      <c r="AY79" s="49">
        <v>43831</v>
      </c>
      <c r="AZ79" s="49">
        <v>43862</v>
      </c>
      <c r="BA79" s="50">
        <v>43891</v>
      </c>
      <c r="BB79" s="50">
        <v>43922</v>
      </c>
      <c r="BC79" s="50">
        <v>43952</v>
      </c>
      <c r="BD79" s="50">
        <v>43983</v>
      </c>
      <c r="BE79" s="50">
        <v>44013</v>
      </c>
      <c r="BF79" s="50">
        <v>44044</v>
      </c>
      <c r="BG79" s="50">
        <v>44075</v>
      </c>
      <c r="BH79" s="50">
        <v>44105</v>
      </c>
      <c r="BI79" s="50">
        <v>44136</v>
      </c>
      <c r="BJ79" s="50">
        <v>44166</v>
      </c>
      <c r="BK79" s="50">
        <v>44197</v>
      </c>
      <c r="BL79" s="50">
        <v>44228</v>
      </c>
      <c r="BM79" s="51">
        <v>44256</v>
      </c>
      <c r="BN79" s="51">
        <v>44287</v>
      </c>
      <c r="BO79" s="51">
        <v>44317</v>
      </c>
      <c r="BP79" s="51">
        <v>44348</v>
      </c>
      <c r="BQ79" s="51">
        <v>44378</v>
      </c>
      <c r="BR79" s="51">
        <v>44409</v>
      </c>
      <c r="BS79" s="51">
        <v>44440</v>
      </c>
      <c r="BT79" s="51">
        <v>44470</v>
      </c>
      <c r="BU79" s="51">
        <v>44501</v>
      </c>
      <c r="BV79" s="51">
        <v>44531</v>
      </c>
      <c r="BW79" s="51">
        <v>44562</v>
      </c>
      <c r="BX79" s="51">
        <v>44593</v>
      </c>
      <c r="BY79" s="49">
        <v>44621</v>
      </c>
      <c r="BZ79" s="49">
        <v>44652</v>
      </c>
      <c r="CA79" s="49">
        <v>44682</v>
      </c>
      <c r="CB79" s="49">
        <v>44713</v>
      </c>
      <c r="CC79" s="49">
        <v>44743</v>
      </c>
      <c r="CD79" s="49">
        <v>44774</v>
      </c>
      <c r="CE79" s="49">
        <v>44805</v>
      </c>
      <c r="CF79" s="49">
        <v>44835</v>
      </c>
      <c r="CG79" s="49">
        <v>44866</v>
      </c>
      <c r="CH79" s="49">
        <v>44896</v>
      </c>
      <c r="CI79" s="49">
        <v>44927</v>
      </c>
      <c r="CJ79" s="49">
        <v>44958</v>
      </c>
    </row>
    <row r="80" spans="1:88" s="6" customFormat="1" ht="15" customHeight="1" x14ac:dyDescent="0.25">
      <c r="A80" s="209" t="s">
        <v>29</v>
      </c>
      <c r="B80" s="45" t="s">
        <v>9</v>
      </c>
      <c r="C80" s="48">
        <f>IF('KWh (Monthly) ENTRY LI'!C$5=0,0,'KWh (Monthly) ENTRY LI'!C80)</f>
        <v>0</v>
      </c>
      <c r="D80" s="48">
        <f>IF('KWh (Monthly) ENTRY LI'!D$5=0,0,C80+'KWh (Monthly) ENTRY LI'!D80)</f>
        <v>0</v>
      </c>
      <c r="E80" s="48">
        <f>IF('KWh (Monthly) ENTRY LI'!E$5=0,0,D80+'KWh (Monthly) ENTRY LI'!E80)</f>
        <v>0</v>
      </c>
      <c r="F80" s="48">
        <f>IF('KWh (Monthly) ENTRY LI'!F$5=0,0,E80+'KWh (Monthly) ENTRY LI'!F80)</f>
        <v>0</v>
      </c>
      <c r="G80" s="48">
        <f>IF('KWh (Monthly) ENTRY LI'!G$5=0,0,F80+'KWh (Monthly) ENTRY LI'!G80)</f>
        <v>0</v>
      </c>
      <c r="H80" s="48">
        <f>IF('KWh (Monthly) ENTRY LI'!H$5=0,0,G80+'KWh (Monthly) ENTRY LI'!H80)</f>
        <v>0</v>
      </c>
      <c r="I80" s="48">
        <f>IF('KWh (Monthly) ENTRY LI'!I$5=0,0,H80+'KWh (Monthly) ENTRY LI'!I80)</f>
        <v>0</v>
      </c>
      <c r="J80" s="48">
        <f>IF('KWh (Monthly) ENTRY LI'!J$5=0,0,I80+'KWh (Monthly) ENTRY LI'!J80)</f>
        <v>0</v>
      </c>
      <c r="K80" s="48">
        <f>IF('KWh (Monthly) ENTRY LI'!K$5=0,0,J80+'KWh (Monthly) ENTRY LI'!K80)</f>
        <v>0</v>
      </c>
      <c r="L80" s="48">
        <f>IF('KWh (Monthly) ENTRY LI'!L$5=0,0,K80+'KWh (Monthly) ENTRY LI'!L80)</f>
        <v>0</v>
      </c>
      <c r="M80" s="48">
        <f>IF('KWh (Monthly) ENTRY LI'!M$5=0,0,L80+'KWh (Monthly) ENTRY LI'!M80)</f>
        <v>0</v>
      </c>
      <c r="N80" s="48">
        <f>IF('KWh (Monthly) ENTRY LI'!N$5=0,0,M80+'KWh (Monthly) ENTRY LI'!N80)</f>
        <v>0</v>
      </c>
      <c r="O80" s="48">
        <f>IF('KWh (Monthly) ENTRY LI'!O$5=0,0,N80+'KWh (Monthly) ENTRY LI'!O80)</f>
        <v>0</v>
      </c>
      <c r="P80" s="48">
        <f>IF('KWh (Monthly) ENTRY LI'!P$5=0,0,O80+'KWh (Monthly) ENTRY LI'!P80)</f>
        <v>0</v>
      </c>
      <c r="Q80" s="48">
        <f>IF('KWh (Monthly) ENTRY LI'!Q$5=0,0,P80+'KWh (Monthly) ENTRY LI'!Q80)</f>
        <v>0</v>
      </c>
      <c r="R80" s="48">
        <f>IF('KWh (Monthly) ENTRY LI'!R$5=0,0,Q80+'KWh (Monthly) ENTRY LI'!R80)</f>
        <v>0</v>
      </c>
      <c r="S80" s="48">
        <f>IF('KWh (Monthly) ENTRY LI'!S$5=0,0,R80+'KWh (Monthly) ENTRY LI'!S80)</f>
        <v>0</v>
      </c>
      <c r="T80" s="48">
        <f>IF('KWh (Monthly) ENTRY LI'!T$5=0,0,S80+'KWh (Monthly) ENTRY LI'!T80)</f>
        <v>0</v>
      </c>
      <c r="U80" s="48">
        <f>IF('KWh (Monthly) ENTRY LI'!U$5=0,0,T80+'KWh (Monthly) ENTRY LI'!U80)</f>
        <v>0</v>
      </c>
      <c r="V80" s="48">
        <f>IF('KWh (Monthly) ENTRY LI'!V$5=0,0,U80+'KWh (Monthly) ENTRY LI'!V80)</f>
        <v>0</v>
      </c>
      <c r="W80" s="48">
        <f>IF('KWh (Monthly) ENTRY LI'!W$5=0,0,V80+'KWh (Monthly) ENTRY LI'!W80)</f>
        <v>0</v>
      </c>
      <c r="X80" s="48">
        <f>IF('KWh (Monthly) ENTRY LI'!X$5=0,0,W80+'KWh (Monthly) ENTRY LI'!X80)</f>
        <v>0</v>
      </c>
      <c r="Y80" s="48">
        <f>IF('KWh (Monthly) ENTRY LI'!Y$5=0,0,X80+'KWh (Monthly) ENTRY LI'!Y80)</f>
        <v>0</v>
      </c>
      <c r="Z80" s="48">
        <f>IF('KWh (Monthly) ENTRY LI'!Z$5=0,0,Y80+'KWh (Monthly) ENTRY LI'!Z80)</f>
        <v>0</v>
      </c>
      <c r="AA80" s="48">
        <f>IF('KWh (Monthly) ENTRY LI'!AA$5=0,0,Z80+'KWh (Monthly) ENTRY LI'!AA80)</f>
        <v>0</v>
      </c>
      <c r="AB80" s="48">
        <f>IF('KWh (Monthly) ENTRY LI'!AB$5=0,0,AA80+'KWh (Monthly) ENTRY LI'!AB80)</f>
        <v>0</v>
      </c>
      <c r="AC80" s="48">
        <f>IF('KWh (Monthly) ENTRY LI'!AC$5=0,0,AB80+'KWh (Monthly) ENTRY LI'!AC80)</f>
        <v>0</v>
      </c>
      <c r="AD80" s="48">
        <f>IF('KWh (Monthly) ENTRY LI'!AD$5=0,0,AC80+'KWh (Monthly) ENTRY LI'!AD80)</f>
        <v>0</v>
      </c>
      <c r="AE80" s="48">
        <f>IF('KWh (Monthly) ENTRY LI'!AE$5=0,0,AD80+'KWh (Monthly) ENTRY LI'!AE80)</f>
        <v>0</v>
      </c>
      <c r="AF80" s="48">
        <f>IF('KWh (Monthly) ENTRY LI'!AF$5=0,0,AE80+'KWh (Monthly) ENTRY LI'!AF80)</f>
        <v>0</v>
      </c>
      <c r="AG80" s="48">
        <f>IF('KWh (Monthly) ENTRY LI'!AG$5=0,0,AF80+'KWh (Monthly) ENTRY LI'!AG80)</f>
        <v>0</v>
      </c>
      <c r="AH80" s="48">
        <f>IF('KWh (Monthly) ENTRY LI'!AH$5=0,0,AG80+'KWh (Monthly) ENTRY LI'!AH80)</f>
        <v>0</v>
      </c>
      <c r="AI80" s="48">
        <f>IF('KWh (Monthly) ENTRY LI'!AI$5=0,0,AH80+'KWh (Monthly) ENTRY LI'!AI80)</f>
        <v>0</v>
      </c>
      <c r="AJ80" s="48">
        <f>IF('KWh (Monthly) ENTRY LI'!AJ$5=0,0,AI80+'KWh (Monthly) ENTRY LI'!AJ80)</f>
        <v>0</v>
      </c>
      <c r="AK80" s="48">
        <f>IF('KWh (Monthly) ENTRY LI'!AK$5=0,0,AJ80+'KWh (Monthly) ENTRY LI'!AK80)</f>
        <v>0</v>
      </c>
      <c r="AL80" s="48">
        <f>IF('KWh (Monthly) ENTRY LI'!AL$5=0,0,AK80+'KWh (Monthly) ENTRY LI'!AL80)</f>
        <v>0</v>
      </c>
      <c r="AM80" s="48">
        <f>IF('KWh (Monthly) ENTRY LI'!AM$5=0,0,AL80+'KWh (Monthly) ENTRY LI'!AM80)</f>
        <v>0</v>
      </c>
      <c r="AN80" s="48">
        <f>IF('KWh (Monthly) ENTRY LI'!AN$5=0,0,AM80+'KWh (Monthly) ENTRY LI'!AN80)</f>
        <v>0</v>
      </c>
      <c r="AO80" s="96">
        <f>IF('KWh (Monthly) ENTRY LI'!AO$5=-1,0,AN80+'KWh (Monthly) ENTRY LI'!AO80)</f>
        <v>0</v>
      </c>
      <c r="AP80" s="48">
        <f>IF('KWh (Monthly) ENTRY LI'!AP$5=-1,0,AO80+'KWh (Monthly) ENTRY LI'!AP80)</f>
        <v>0</v>
      </c>
      <c r="AQ80" s="105">
        <f>IF('KWh (Monthly) ENTRY LI'!AQ$5=-1,0,AP80+'KWh (Monthly) ENTRY LI'!AQ80)</f>
        <v>0</v>
      </c>
      <c r="AR80" s="105">
        <f>IF('KWh (Monthly) ENTRY LI'!AR$5=-1,0,AQ80+'KWh (Monthly) ENTRY LI'!AR80)</f>
        <v>0</v>
      </c>
      <c r="AS80" s="105">
        <f>IF('KWh (Monthly) ENTRY LI'!AS$5=-1,0,AR80+'KWh (Monthly) ENTRY LI'!AS80)</f>
        <v>0</v>
      </c>
      <c r="AT80" s="105">
        <f>IF('KWh (Monthly) ENTRY LI'!AT$5=-1,0,AS80+'KWh (Monthly) ENTRY LI'!AT80)</f>
        <v>0</v>
      </c>
      <c r="AU80" s="105">
        <f>IF('KWh (Monthly) ENTRY LI'!AU$5=-1,0,AT80+'KWh (Monthly) ENTRY LI'!AU80)</f>
        <v>0</v>
      </c>
      <c r="AV80" s="105">
        <f>IF('KWh (Monthly) ENTRY LI'!AV$5=-1,0,AU80+'KWh (Monthly) ENTRY LI'!AV80)</f>
        <v>0</v>
      </c>
      <c r="AW80" s="105">
        <f>IF('KWh (Monthly) ENTRY LI'!AW$5=-1,0,AV80+'KWh (Monthly) ENTRY LI'!AW80)</f>
        <v>0</v>
      </c>
      <c r="AX80" s="105">
        <f>IF('KWh (Monthly) ENTRY LI'!AX$5=-1,0,AW80+'KWh (Monthly) ENTRY LI'!AX80)</f>
        <v>0</v>
      </c>
      <c r="AY80" s="105">
        <f>IF('KWh (Monthly) ENTRY LI'!AY$5=-1,0,AX80+'KWh (Monthly) ENTRY LI'!AY80)</f>
        <v>0</v>
      </c>
      <c r="AZ80" s="105">
        <f>IF('KWh (Monthly) ENTRY LI'!AZ$5=-1,0,AY80+'KWh (Monthly) ENTRY LI'!AZ80)</f>
        <v>0</v>
      </c>
      <c r="BA80" s="105">
        <f>IF('KWh (Monthly) ENTRY LI'!BA$5=-1,0,AZ80+'KWh (Monthly) ENTRY LI'!BA80)</f>
        <v>0</v>
      </c>
      <c r="BB80" s="105">
        <f>IF('KWh (Monthly) ENTRY LI'!BB$5=-1,0,BA80+'KWh (Monthly) ENTRY LI'!BB80)</f>
        <v>0</v>
      </c>
      <c r="BC80" s="105">
        <f>IF('KWh (Monthly) ENTRY LI'!BC$5=-1,0,BB80+'KWh (Monthly) ENTRY LI'!BC80)</f>
        <v>0</v>
      </c>
      <c r="BD80" s="105">
        <f>IF('KWh (Monthly) ENTRY LI'!BD$5=-1,0,BC80+'KWh (Monthly) ENTRY LI'!BD80)</f>
        <v>0</v>
      </c>
      <c r="BE80" s="105">
        <f>IF('KWh (Monthly) ENTRY LI'!BE$5=-1,0,BD80+'KWh (Monthly) ENTRY LI'!BE80)</f>
        <v>0</v>
      </c>
      <c r="BF80" s="105">
        <f>IF('KWh (Monthly) ENTRY LI'!BF$5=-1,0,BE80+'KWh (Monthly) ENTRY LI'!BF80)</f>
        <v>0</v>
      </c>
      <c r="BG80" s="105">
        <f>IF('KWh (Monthly) ENTRY LI'!BG$5=-1,0,BF80+'KWh (Monthly) ENTRY LI'!BG80)</f>
        <v>0</v>
      </c>
      <c r="BH80" s="105">
        <f>IF('KWh (Monthly) ENTRY LI'!BH$5=-1,0,BG80+'KWh (Monthly) ENTRY LI'!BH80)</f>
        <v>0</v>
      </c>
      <c r="BI80" s="105">
        <f>IF('KWh (Monthly) ENTRY LI'!BI$5=-1,0,BH80+'KWh (Monthly) ENTRY LI'!BI80)</f>
        <v>0</v>
      </c>
      <c r="BJ80" s="105">
        <f>IF('KWh (Monthly) ENTRY LI'!BJ$5=-1,0,BI80+'KWh (Monthly) ENTRY LI'!BJ80)</f>
        <v>0</v>
      </c>
      <c r="BK80" s="105">
        <f>IF('KWh (Monthly) ENTRY LI'!BK$5=-1,0,BJ80+'KWh (Monthly) ENTRY LI'!BK80)</f>
        <v>0</v>
      </c>
      <c r="BL80" s="105">
        <f>IF('KWh (Monthly) ENTRY LI'!BL$5=-1,0,BK80+'KWh (Monthly) ENTRY LI'!BL80)</f>
        <v>0</v>
      </c>
      <c r="BM80" s="105">
        <f>IF('KWh (Monthly) ENTRY LI'!BM$5=-1,0,BL80+'KWh (Monthly) ENTRY LI'!BM80)</f>
        <v>0</v>
      </c>
      <c r="BN80" s="105">
        <f>IF('KWh (Monthly) ENTRY LI'!BN$5=-1,0,BM80+'KWh (Monthly) ENTRY LI'!BN80)</f>
        <v>0</v>
      </c>
      <c r="BO80" s="105">
        <f>IF('KWh (Monthly) ENTRY LI'!BO$5=-1,0,BN80+'KWh (Monthly) ENTRY LI'!BO80)</f>
        <v>0</v>
      </c>
      <c r="BP80" s="105">
        <f>IF('KWh (Monthly) ENTRY LI'!BP$5=-1,0,BO80+'KWh (Monthly) ENTRY LI'!BP80)</f>
        <v>0</v>
      </c>
      <c r="BQ80" s="105">
        <f>IF('KWh (Monthly) ENTRY LI'!BQ$5=-1,0,BP80+'KWh (Monthly) ENTRY LI'!BQ80)</f>
        <v>0</v>
      </c>
      <c r="BR80" s="105">
        <f>IF('KWh (Monthly) ENTRY LI'!BR$5=-1,0,BQ80+'KWh (Monthly) ENTRY LI'!BR80)</f>
        <v>0</v>
      </c>
      <c r="BS80" s="105">
        <f>IF('KWh (Monthly) ENTRY LI'!BS$5=-1,0,BR80+'KWh (Monthly) ENTRY LI'!BS80)</f>
        <v>0</v>
      </c>
      <c r="BT80" s="105">
        <f>IF('KWh (Monthly) ENTRY LI'!BT$5=-1,0,BS80+'KWh (Monthly) ENTRY LI'!BT80)</f>
        <v>0</v>
      </c>
      <c r="BU80" s="105">
        <f>IF('KWh (Monthly) ENTRY LI'!BU$5=-1,0,BT80+'KWh (Monthly) ENTRY LI'!BU80)</f>
        <v>0</v>
      </c>
      <c r="BV80" s="105">
        <f>IF('KWh (Monthly) ENTRY LI'!BV$5=-1,0,BU80+'KWh (Monthly) ENTRY LI'!BV80)</f>
        <v>0</v>
      </c>
      <c r="BW80" s="105">
        <f>IF('KWh (Monthly) ENTRY LI'!BW$5=-1,0,BV80+'KWh (Monthly) ENTRY LI'!BW80)</f>
        <v>0</v>
      </c>
      <c r="BX80" s="105">
        <f>IF('KWh (Monthly) ENTRY LI'!BX$5=-1,0,BW80+'KWh (Monthly) ENTRY LI'!BX80)</f>
        <v>0</v>
      </c>
      <c r="BY80" s="105">
        <f>IF('KWh (Monthly) ENTRY LI'!BY$5=-1,0,BX80+'KWh (Monthly) ENTRY LI'!BY80)</f>
        <v>0</v>
      </c>
      <c r="BZ80" s="105">
        <f>IF('KWh (Monthly) ENTRY LI'!BZ$5=-1,0,BY80+'KWh (Monthly) ENTRY LI'!BZ80)</f>
        <v>0</v>
      </c>
      <c r="CA80" s="105">
        <f>IF('KWh (Monthly) ENTRY LI'!CA$5=-1,0,BZ80+'KWh (Monthly) ENTRY LI'!CA80)</f>
        <v>0</v>
      </c>
      <c r="CB80" s="105">
        <f>IF('KWh (Monthly) ENTRY LI'!CB$5=-1,0,CA80+'KWh (Monthly) ENTRY LI'!CB80)</f>
        <v>0</v>
      </c>
      <c r="CC80" s="105">
        <f>IF('KWh (Monthly) ENTRY LI'!CC$5=-1,0,CB80+'KWh (Monthly) ENTRY LI'!CC80)</f>
        <v>0</v>
      </c>
      <c r="CD80" s="105">
        <f>IF('KWh (Monthly) ENTRY LI'!CD$5=-1,0,CC80+'KWh (Monthly) ENTRY LI'!CD80)</f>
        <v>0</v>
      </c>
      <c r="CE80" s="105">
        <f>IF('KWh (Monthly) ENTRY LI'!CE$5=-1,0,CD80+'KWh (Monthly) ENTRY LI'!CE80)</f>
        <v>0</v>
      </c>
      <c r="CF80" s="105">
        <f>IF('KWh (Monthly) ENTRY LI'!CF$5=-1,0,CE80+'KWh (Monthly) ENTRY LI'!CF80)</f>
        <v>0</v>
      </c>
      <c r="CG80" s="105">
        <f>IF('KWh (Monthly) ENTRY LI'!CG$5=-1,0,CF80+'KWh (Monthly) ENTRY LI'!CG80)</f>
        <v>0</v>
      </c>
      <c r="CH80" s="105">
        <f>IF('KWh (Monthly) ENTRY LI'!CH$5=-1,0,CG80+'KWh (Monthly) ENTRY LI'!CH80)</f>
        <v>0</v>
      </c>
      <c r="CI80" s="105">
        <f>IF('KWh (Monthly) ENTRY LI'!CI$5=-1,0,CH80+'KWh (Monthly) ENTRY LI'!CI80)</f>
        <v>0</v>
      </c>
      <c r="CJ80" s="105">
        <f>IF('KWh (Monthly) ENTRY LI'!CJ$5=-1,0,CI80+'KWh (Monthly) ENTRY LI'!CJ80)</f>
        <v>0</v>
      </c>
    </row>
    <row r="81" spans="1:88" s="6" customFormat="1" x14ac:dyDescent="0.25">
      <c r="A81" s="209"/>
      <c r="B81" s="45" t="s">
        <v>6</v>
      </c>
      <c r="C81" s="48">
        <f>IF('KWh (Monthly) ENTRY LI'!C$5=0,0,'KWh (Monthly) ENTRY LI'!C81)</f>
        <v>0</v>
      </c>
      <c r="D81" s="48">
        <f>IF('KWh (Monthly) ENTRY LI'!D$5=0,0,C81+'KWh (Monthly) ENTRY LI'!D81)</f>
        <v>0</v>
      </c>
      <c r="E81" s="48">
        <f>IF('KWh (Monthly) ENTRY LI'!E$5=0,0,D81+'KWh (Monthly) ENTRY LI'!E81)</f>
        <v>0</v>
      </c>
      <c r="F81" s="48">
        <f>IF('KWh (Monthly) ENTRY LI'!F$5=0,0,E81+'KWh (Monthly) ENTRY LI'!F81)</f>
        <v>0</v>
      </c>
      <c r="G81" s="48">
        <f>IF('KWh (Monthly) ENTRY LI'!G$5=0,0,F81+'KWh (Monthly) ENTRY LI'!G81)</f>
        <v>0</v>
      </c>
      <c r="H81" s="48">
        <f>IF('KWh (Monthly) ENTRY LI'!H$5=0,0,G81+'KWh (Monthly) ENTRY LI'!H81)</f>
        <v>0</v>
      </c>
      <c r="I81" s="48">
        <f>IF('KWh (Monthly) ENTRY LI'!I$5=0,0,H81+'KWh (Monthly) ENTRY LI'!I81)</f>
        <v>0</v>
      </c>
      <c r="J81" s="48">
        <f>IF('KWh (Monthly) ENTRY LI'!J$5=0,0,I81+'KWh (Monthly) ENTRY LI'!J81)</f>
        <v>0</v>
      </c>
      <c r="K81" s="48">
        <f>IF('KWh (Monthly) ENTRY LI'!K$5=0,0,J81+'KWh (Monthly) ENTRY LI'!K81)</f>
        <v>0</v>
      </c>
      <c r="L81" s="48">
        <f>IF('KWh (Monthly) ENTRY LI'!L$5=0,0,K81+'KWh (Monthly) ENTRY LI'!L81)</f>
        <v>0</v>
      </c>
      <c r="M81" s="48">
        <f>IF('KWh (Monthly) ENTRY LI'!M$5=0,0,L81+'KWh (Monthly) ENTRY LI'!M81)</f>
        <v>0</v>
      </c>
      <c r="N81" s="48">
        <f>IF('KWh (Monthly) ENTRY LI'!N$5=0,0,M81+'KWh (Monthly) ENTRY LI'!N81)</f>
        <v>0</v>
      </c>
      <c r="O81" s="48">
        <f>IF('KWh (Monthly) ENTRY LI'!O$5=0,0,N81+'KWh (Monthly) ENTRY LI'!O81)</f>
        <v>0</v>
      </c>
      <c r="P81" s="48">
        <f>IF('KWh (Monthly) ENTRY LI'!P$5=0,0,O81+'KWh (Monthly) ENTRY LI'!P81)</f>
        <v>0</v>
      </c>
      <c r="Q81" s="48">
        <f>IF('KWh (Monthly) ENTRY LI'!Q$5=0,0,P81+'KWh (Monthly) ENTRY LI'!Q81)</f>
        <v>0</v>
      </c>
      <c r="R81" s="48">
        <f>IF('KWh (Monthly) ENTRY LI'!R$5=0,0,Q81+'KWh (Monthly) ENTRY LI'!R81)</f>
        <v>0</v>
      </c>
      <c r="S81" s="48">
        <f>IF('KWh (Monthly) ENTRY LI'!S$5=0,0,R81+'KWh (Monthly) ENTRY LI'!S81)</f>
        <v>0</v>
      </c>
      <c r="T81" s="48">
        <f>IF('KWh (Monthly) ENTRY LI'!T$5=0,0,S81+'KWh (Monthly) ENTRY LI'!T81)</f>
        <v>0</v>
      </c>
      <c r="U81" s="48">
        <f>IF('KWh (Monthly) ENTRY LI'!U$5=0,0,T81+'KWh (Monthly) ENTRY LI'!U81)</f>
        <v>0</v>
      </c>
      <c r="V81" s="48">
        <f>IF('KWh (Monthly) ENTRY LI'!V$5=0,0,U81+'KWh (Monthly) ENTRY LI'!V81)</f>
        <v>0</v>
      </c>
      <c r="W81" s="48">
        <f>IF('KWh (Monthly) ENTRY LI'!W$5=0,0,V81+'KWh (Monthly) ENTRY LI'!W81)</f>
        <v>0</v>
      </c>
      <c r="X81" s="48">
        <f>IF('KWh (Monthly) ENTRY LI'!X$5=0,0,W81+'KWh (Monthly) ENTRY LI'!X81)</f>
        <v>0</v>
      </c>
      <c r="Y81" s="48">
        <f>IF('KWh (Monthly) ENTRY LI'!Y$5=0,0,X81+'KWh (Monthly) ENTRY LI'!Y81)</f>
        <v>0</v>
      </c>
      <c r="Z81" s="48">
        <f>IF('KWh (Monthly) ENTRY LI'!Z$5=0,0,Y81+'KWh (Monthly) ENTRY LI'!Z81)</f>
        <v>0</v>
      </c>
      <c r="AA81" s="48">
        <f>IF('KWh (Monthly) ENTRY LI'!AA$5=0,0,Z81+'KWh (Monthly) ENTRY LI'!AA81)</f>
        <v>0</v>
      </c>
      <c r="AB81" s="48">
        <f>IF('KWh (Monthly) ENTRY LI'!AB$5=0,0,AA81+'KWh (Monthly) ENTRY LI'!AB81)</f>
        <v>0</v>
      </c>
      <c r="AC81" s="48">
        <f>IF('KWh (Monthly) ENTRY LI'!AC$5=0,0,AB81+'KWh (Monthly) ENTRY LI'!AC81)</f>
        <v>0</v>
      </c>
      <c r="AD81" s="48">
        <f>IF('KWh (Monthly) ENTRY LI'!AD$5=0,0,AC81+'KWh (Monthly) ENTRY LI'!AD81)</f>
        <v>0</v>
      </c>
      <c r="AE81" s="48">
        <f>IF('KWh (Monthly) ENTRY LI'!AE$5=0,0,AD81+'KWh (Monthly) ENTRY LI'!AE81)</f>
        <v>0</v>
      </c>
      <c r="AF81" s="48">
        <f>IF('KWh (Monthly) ENTRY LI'!AF$5=0,0,AE81+'KWh (Monthly) ENTRY LI'!AF81)</f>
        <v>0</v>
      </c>
      <c r="AG81" s="48">
        <f>IF('KWh (Monthly) ENTRY LI'!AG$5=0,0,AF81+'KWh (Monthly) ENTRY LI'!AG81)</f>
        <v>0</v>
      </c>
      <c r="AH81" s="48">
        <f>IF('KWh (Monthly) ENTRY LI'!AH$5=0,0,AG81+'KWh (Monthly) ENTRY LI'!AH81)</f>
        <v>0</v>
      </c>
      <c r="AI81" s="48">
        <f>IF('KWh (Monthly) ENTRY LI'!AI$5=0,0,AH81+'KWh (Monthly) ENTRY LI'!AI81)</f>
        <v>0</v>
      </c>
      <c r="AJ81" s="48">
        <f>IF('KWh (Monthly) ENTRY LI'!AJ$5=0,0,AI81+'KWh (Monthly) ENTRY LI'!AJ81)</f>
        <v>0</v>
      </c>
      <c r="AK81" s="48">
        <f>IF('KWh (Monthly) ENTRY LI'!AK$5=0,0,AJ81+'KWh (Monthly) ENTRY LI'!AK81)</f>
        <v>0</v>
      </c>
      <c r="AL81" s="48">
        <f>IF('KWh (Monthly) ENTRY LI'!AL$5=0,0,AK81+'KWh (Monthly) ENTRY LI'!AL81)</f>
        <v>0</v>
      </c>
      <c r="AM81" s="48">
        <f>IF('KWh (Monthly) ENTRY LI'!AM$5=0,0,AL81+'KWh (Monthly) ENTRY LI'!AM81)</f>
        <v>0</v>
      </c>
      <c r="AN81" s="48">
        <f>IF('KWh (Monthly) ENTRY LI'!AN$5=0,0,AM81+'KWh (Monthly) ENTRY LI'!AN81)</f>
        <v>0</v>
      </c>
      <c r="AO81" s="96">
        <f>IF('KWh (Monthly) ENTRY LI'!AO$5=-1,0,AN81+'KWh (Monthly) ENTRY LI'!AO81)</f>
        <v>0</v>
      </c>
      <c r="AP81" s="105">
        <f>IF('KWh (Monthly) ENTRY LI'!AP$5=-1,0,AO81+'KWh (Monthly) ENTRY LI'!AP81)</f>
        <v>0</v>
      </c>
      <c r="AQ81" s="105">
        <f>IF('KWh (Monthly) ENTRY LI'!AQ$5=-1,0,AP81+'KWh (Monthly) ENTRY LI'!AQ81)</f>
        <v>0</v>
      </c>
      <c r="AR81" s="105">
        <f>IF('KWh (Monthly) ENTRY LI'!AR$5=-1,0,AQ81+'KWh (Monthly) ENTRY LI'!AR81)</f>
        <v>0</v>
      </c>
      <c r="AS81" s="105">
        <f>IF('KWh (Monthly) ENTRY LI'!AS$5=-1,0,AR81+'KWh (Monthly) ENTRY LI'!AS81)</f>
        <v>0</v>
      </c>
      <c r="AT81" s="105">
        <f>IF('KWh (Monthly) ENTRY LI'!AT$5=-1,0,AS81+'KWh (Monthly) ENTRY LI'!AT81)</f>
        <v>0</v>
      </c>
      <c r="AU81" s="105">
        <f>IF('KWh (Monthly) ENTRY LI'!AU$5=-1,0,AT81+'KWh (Monthly) ENTRY LI'!AU81)</f>
        <v>0</v>
      </c>
      <c r="AV81" s="105">
        <f>IF('KWh (Monthly) ENTRY LI'!AV$5=-1,0,AU81+'KWh (Monthly) ENTRY LI'!AV81)</f>
        <v>0</v>
      </c>
      <c r="AW81" s="105">
        <f>IF('KWh (Monthly) ENTRY LI'!AW$5=-1,0,AV81+'KWh (Monthly) ENTRY LI'!AW81)</f>
        <v>0</v>
      </c>
      <c r="AX81" s="105">
        <f>IF('KWh (Monthly) ENTRY LI'!AX$5=-1,0,AW81+'KWh (Monthly) ENTRY LI'!AX81)</f>
        <v>0</v>
      </c>
      <c r="AY81" s="105">
        <f>IF('KWh (Monthly) ENTRY LI'!AY$5=-1,0,AX81+'KWh (Monthly) ENTRY LI'!AY81)</f>
        <v>0</v>
      </c>
      <c r="AZ81" s="105">
        <f>IF('KWh (Monthly) ENTRY LI'!AZ$5=-1,0,AY81+'KWh (Monthly) ENTRY LI'!AZ81)</f>
        <v>0</v>
      </c>
      <c r="BA81" s="105">
        <f>IF('KWh (Monthly) ENTRY LI'!BA$5=-1,0,AZ81+'KWh (Monthly) ENTRY LI'!BA81)</f>
        <v>0</v>
      </c>
      <c r="BB81" s="105">
        <f>IF('KWh (Monthly) ENTRY LI'!BB$5=-1,0,BA81+'KWh (Monthly) ENTRY LI'!BB81)</f>
        <v>0</v>
      </c>
      <c r="BC81" s="105">
        <f>IF('KWh (Monthly) ENTRY LI'!BC$5=-1,0,BB81+'KWh (Monthly) ENTRY LI'!BC81)</f>
        <v>0</v>
      </c>
      <c r="BD81" s="105">
        <f>IF('KWh (Monthly) ENTRY LI'!BD$5=-1,0,BC81+'KWh (Monthly) ENTRY LI'!BD81)</f>
        <v>0</v>
      </c>
      <c r="BE81" s="105">
        <f>IF('KWh (Monthly) ENTRY LI'!BE$5=-1,0,BD81+'KWh (Monthly) ENTRY LI'!BE81)</f>
        <v>0</v>
      </c>
      <c r="BF81" s="105">
        <f>IF('KWh (Monthly) ENTRY LI'!BF$5=-1,0,BE81+'KWh (Monthly) ENTRY LI'!BF81)</f>
        <v>0</v>
      </c>
      <c r="BG81" s="105">
        <f>IF('KWh (Monthly) ENTRY LI'!BG$5=-1,0,BF81+'KWh (Monthly) ENTRY LI'!BG81)</f>
        <v>0</v>
      </c>
      <c r="BH81" s="105">
        <f>IF('KWh (Monthly) ENTRY LI'!BH$5=-1,0,BG81+'KWh (Monthly) ENTRY LI'!BH81)</f>
        <v>0</v>
      </c>
      <c r="BI81" s="105">
        <f>IF('KWh (Monthly) ENTRY LI'!BI$5=-1,0,BH81+'KWh (Monthly) ENTRY LI'!BI81)</f>
        <v>0</v>
      </c>
      <c r="BJ81" s="105">
        <f>IF('KWh (Monthly) ENTRY LI'!BJ$5=-1,0,BI81+'KWh (Monthly) ENTRY LI'!BJ81)</f>
        <v>0</v>
      </c>
      <c r="BK81" s="105">
        <f>IF('KWh (Monthly) ENTRY LI'!BK$5=-1,0,BJ81+'KWh (Monthly) ENTRY LI'!BK81)</f>
        <v>0</v>
      </c>
      <c r="BL81" s="105">
        <f>IF('KWh (Monthly) ENTRY LI'!BL$5=-1,0,BK81+'KWh (Monthly) ENTRY LI'!BL81)</f>
        <v>0</v>
      </c>
      <c r="BM81" s="105">
        <f>IF('KWh (Monthly) ENTRY LI'!BM$5=-1,0,BL81+'KWh (Monthly) ENTRY LI'!BM81)</f>
        <v>0</v>
      </c>
      <c r="BN81" s="105">
        <f>IF('KWh (Monthly) ENTRY LI'!BN$5=-1,0,BM81+'KWh (Monthly) ENTRY LI'!BN81)</f>
        <v>0</v>
      </c>
      <c r="BO81" s="105">
        <f>IF('KWh (Monthly) ENTRY LI'!BO$5=-1,0,BN81+'KWh (Monthly) ENTRY LI'!BO81)</f>
        <v>0</v>
      </c>
      <c r="BP81" s="105">
        <f>IF('KWh (Monthly) ENTRY LI'!BP$5=-1,0,BO81+'KWh (Monthly) ENTRY LI'!BP81)</f>
        <v>0</v>
      </c>
      <c r="BQ81" s="105">
        <f>IF('KWh (Monthly) ENTRY LI'!BQ$5=-1,0,BP81+'KWh (Monthly) ENTRY LI'!BQ81)</f>
        <v>0</v>
      </c>
      <c r="BR81" s="105">
        <f>IF('KWh (Monthly) ENTRY LI'!BR$5=-1,0,BQ81+'KWh (Monthly) ENTRY LI'!BR81)</f>
        <v>0</v>
      </c>
      <c r="BS81" s="105">
        <f>IF('KWh (Monthly) ENTRY LI'!BS$5=-1,0,BR81+'KWh (Monthly) ENTRY LI'!BS81)</f>
        <v>0</v>
      </c>
      <c r="BT81" s="105">
        <f>IF('KWh (Monthly) ENTRY LI'!BT$5=-1,0,BS81+'KWh (Monthly) ENTRY LI'!BT81)</f>
        <v>0</v>
      </c>
      <c r="BU81" s="105">
        <f>IF('KWh (Monthly) ENTRY LI'!BU$5=-1,0,BT81+'KWh (Monthly) ENTRY LI'!BU81)</f>
        <v>0</v>
      </c>
      <c r="BV81" s="105">
        <f>IF('KWh (Monthly) ENTRY LI'!BV$5=-1,0,BU81+'KWh (Monthly) ENTRY LI'!BV81)</f>
        <v>0</v>
      </c>
      <c r="BW81" s="105">
        <f>IF('KWh (Monthly) ENTRY LI'!BW$5=-1,0,BV81+'KWh (Monthly) ENTRY LI'!BW81)</f>
        <v>0</v>
      </c>
      <c r="BX81" s="105">
        <f>IF('KWh (Monthly) ENTRY LI'!BX$5=-1,0,BW81+'KWh (Monthly) ENTRY LI'!BX81)</f>
        <v>0</v>
      </c>
      <c r="BY81" s="105">
        <f>IF('KWh (Monthly) ENTRY LI'!BY$5=-1,0,BX81+'KWh (Monthly) ENTRY LI'!BY81)</f>
        <v>0</v>
      </c>
      <c r="BZ81" s="105">
        <f>IF('KWh (Monthly) ENTRY LI'!BZ$5=-1,0,BY81+'KWh (Monthly) ENTRY LI'!BZ81)</f>
        <v>0</v>
      </c>
      <c r="CA81" s="105">
        <f>IF('KWh (Monthly) ENTRY LI'!CA$5=-1,0,BZ81+'KWh (Monthly) ENTRY LI'!CA81)</f>
        <v>0</v>
      </c>
      <c r="CB81" s="105">
        <f>IF('KWh (Monthly) ENTRY LI'!CB$5=-1,0,CA81+'KWh (Monthly) ENTRY LI'!CB81)</f>
        <v>0</v>
      </c>
      <c r="CC81" s="105">
        <f>IF('KWh (Monthly) ENTRY LI'!CC$5=-1,0,CB81+'KWh (Monthly) ENTRY LI'!CC81)</f>
        <v>0</v>
      </c>
      <c r="CD81" s="105">
        <f>IF('KWh (Monthly) ENTRY LI'!CD$5=-1,0,CC81+'KWh (Monthly) ENTRY LI'!CD81)</f>
        <v>0</v>
      </c>
      <c r="CE81" s="105">
        <f>IF('KWh (Monthly) ENTRY LI'!CE$5=-1,0,CD81+'KWh (Monthly) ENTRY LI'!CE81)</f>
        <v>0</v>
      </c>
      <c r="CF81" s="105">
        <f>IF('KWh (Monthly) ENTRY LI'!CF$5=-1,0,CE81+'KWh (Monthly) ENTRY LI'!CF81)</f>
        <v>0</v>
      </c>
      <c r="CG81" s="105">
        <f>IF('KWh (Monthly) ENTRY LI'!CG$5=-1,0,CF81+'KWh (Monthly) ENTRY LI'!CG81)</f>
        <v>0</v>
      </c>
      <c r="CH81" s="105">
        <f>IF('KWh (Monthly) ENTRY LI'!CH$5=-1,0,CG81+'KWh (Monthly) ENTRY LI'!CH81)</f>
        <v>0</v>
      </c>
      <c r="CI81" s="105">
        <f>IF('KWh (Monthly) ENTRY LI'!CI$5=-1,0,CH81+'KWh (Monthly) ENTRY LI'!CI81)</f>
        <v>0</v>
      </c>
      <c r="CJ81" s="105">
        <f>IF('KWh (Monthly) ENTRY LI'!CJ$5=-1,0,CI81+'KWh (Monthly) ENTRY LI'!CJ81)</f>
        <v>0</v>
      </c>
    </row>
    <row r="82" spans="1:88" s="6" customFormat="1" x14ac:dyDescent="0.25">
      <c r="A82" s="209"/>
      <c r="B82" s="45" t="s">
        <v>10</v>
      </c>
      <c r="C82" s="48">
        <f>IF('KWh (Monthly) ENTRY LI'!C$5=0,0,'KWh (Monthly) ENTRY LI'!C82)</f>
        <v>0</v>
      </c>
      <c r="D82" s="48">
        <f>IF('KWh (Monthly) ENTRY LI'!D$5=0,0,C82+'KWh (Monthly) ENTRY LI'!D82)</f>
        <v>0</v>
      </c>
      <c r="E82" s="48">
        <f>IF('KWh (Monthly) ENTRY LI'!E$5=0,0,D82+'KWh (Monthly) ENTRY LI'!E82)</f>
        <v>0</v>
      </c>
      <c r="F82" s="48">
        <f>IF('KWh (Monthly) ENTRY LI'!F$5=0,0,E82+'KWh (Monthly) ENTRY LI'!F82)</f>
        <v>0</v>
      </c>
      <c r="G82" s="48">
        <f>IF('KWh (Monthly) ENTRY LI'!G$5=0,0,F82+'KWh (Monthly) ENTRY LI'!G82)</f>
        <v>0</v>
      </c>
      <c r="H82" s="48">
        <f>IF('KWh (Monthly) ENTRY LI'!H$5=0,0,G82+'KWh (Monthly) ENTRY LI'!H82)</f>
        <v>0</v>
      </c>
      <c r="I82" s="48">
        <f>IF('KWh (Monthly) ENTRY LI'!I$5=0,0,H82+'KWh (Monthly) ENTRY LI'!I82)</f>
        <v>0</v>
      </c>
      <c r="J82" s="48">
        <f>IF('KWh (Monthly) ENTRY LI'!J$5=0,0,I82+'KWh (Monthly) ENTRY LI'!J82)</f>
        <v>0</v>
      </c>
      <c r="K82" s="48">
        <f>IF('KWh (Monthly) ENTRY LI'!K$5=0,0,J82+'KWh (Monthly) ENTRY LI'!K82)</f>
        <v>0</v>
      </c>
      <c r="L82" s="48">
        <f>IF('KWh (Monthly) ENTRY LI'!L$5=0,0,K82+'KWh (Monthly) ENTRY LI'!L82)</f>
        <v>0</v>
      </c>
      <c r="M82" s="48">
        <f>IF('KWh (Monthly) ENTRY LI'!M$5=0,0,L82+'KWh (Monthly) ENTRY LI'!M82)</f>
        <v>0</v>
      </c>
      <c r="N82" s="48">
        <f>IF('KWh (Monthly) ENTRY LI'!N$5=0,0,M82+'KWh (Monthly) ENTRY LI'!N82)</f>
        <v>0</v>
      </c>
      <c r="O82" s="48">
        <f>IF('KWh (Monthly) ENTRY LI'!O$5=0,0,N82+'KWh (Monthly) ENTRY LI'!O82)</f>
        <v>0</v>
      </c>
      <c r="P82" s="48">
        <f>IF('KWh (Monthly) ENTRY LI'!P$5=0,0,O82+'KWh (Monthly) ENTRY LI'!P82)</f>
        <v>0</v>
      </c>
      <c r="Q82" s="48">
        <f>IF('KWh (Monthly) ENTRY LI'!Q$5=0,0,P82+'KWh (Monthly) ENTRY LI'!Q82)</f>
        <v>0</v>
      </c>
      <c r="R82" s="48">
        <f>IF('KWh (Monthly) ENTRY LI'!R$5=0,0,Q82+'KWh (Monthly) ENTRY LI'!R82)</f>
        <v>0</v>
      </c>
      <c r="S82" s="48">
        <f>IF('KWh (Monthly) ENTRY LI'!S$5=0,0,R82+'KWh (Monthly) ENTRY LI'!S82)</f>
        <v>0</v>
      </c>
      <c r="T82" s="48">
        <f>IF('KWh (Monthly) ENTRY LI'!T$5=0,0,S82+'KWh (Monthly) ENTRY LI'!T82)</f>
        <v>0</v>
      </c>
      <c r="U82" s="48">
        <f>IF('KWh (Monthly) ENTRY LI'!U$5=0,0,T82+'KWh (Monthly) ENTRY LI'!U82)</f>
        <v>0</v>
      </c>
      <c r="V82" s="48">
        <f>IF('KWh (Monthly) ENTRY LI'!V$5=0,0,U82+'KWh (Monthly) ENTRY LI'!V82)</f>
        <v>0</v>
      </c>
      <c r="W82" s="48">
        <f>IF('KWh (Monthly) ENTRY LI'!W$5=0,0,V82+'KWh (Monthly) ENTRY LI'!W82)</f>
        <v>0</v>
      </c>
      <c r="X82" s="48">
        <f>IF('KWh (Monthly) ENTRY LI'!X$5=0,0,W82+'KWh (Monthly) ENTRY LI'!X82)</f>
        <v>0</v>
      </c>
      <c r="Y82" s="48">
        <f>IF('KWh (Monthly) ENTRY LI'!Y$5=0,0,X82+'KWh (Monthly) ENTRY LI'!Y82)</f>
        <v>0</v>
      </c>
      <c r="Z82" s="48">
        <f>IF('KWh (Monthly) ENTRY LI'!Z$5=0,0,Y82+'KWh (Monthly) ENTRY LI'!Z82)</f>
        <v>0</v>
      </c>
      <c r="AA82" s="48">
        <f>IF('KWh (Monthly) ENTRY LI'!AA$5=0,0,Z82+'KWh (Monthly) ENTRY LI'!AA82)</f>
        <v>0</v>
      </c>
      <c r="AB82" s="48">
        <f>IF('KWh (Monthly) ENTRY LI'!AB$5=0,0,AA82+'KWh (Monthly) ENTRY LI'!AB82)</f>
        <v>0</v>
      </c>
      <c r="AC82" s="48">
        <f>IF('KWh (Monthly) ENTRY LI'!AC$5=0,0,AB82+'KWh (Monthly) ENTRY LI'!AC82)</f>
        <v>0</v>
      </c>
      <c r="AD82" s="48">
        <f>IF('KWh (Monthly) ENTRY LI'!AD$5=0,0,AC82+'KWh (Monthly) ENTRY LI'!AD82)</f>
        <v>0</v>
      </c>
      <c r="AE82" s="48">
        <f>IF('KWh (Monthly) ENTRY LI'!AE$5=0,0,AD82+'KWh (Monthly) ENTRY LI'!AE82)</f>
        <v>0</v>
      </c>
      <c r="AF82" s="48">
        <f>IF('KWh (Monthly) ENTRY LI'!AF$5=0,0,AE82+'KWh (Monthly) ENTRY LI'!AF82)</f>
        <v>0</v>
      </c>
      <c r="AG82" s="48">
        <f>IF('KWh (Monthly) ENTRY LI'!AG$5=0,0,AF82+'KWh (Monthly) ENTRY LI'!AG82)</f>
        <v>0</v>
      </c>
      <c r="AH82" s="48">
        <f>IF('KWh (Monthly) ENTRY LI'!AH$5=0,0,AG82+'KWh (Monthly) ENTRY LI'!AH82)</f>
        <v>0</v>
      </c>
      <c r="AI82" s="48">
        <f>IF('KWh (Monthly) ENTRY LI'!AI$5=0,0,AH82+'KWh (Monthly) ENTRY LI'!AI82)</f>
        <v>0</v>
      </c>
      <c r="AJ82" s="48">
        <f>IF('KWh (Monthly) ENTRY LI'!AJ$5=0,0,AI82+'KWh (Monthly) ENTRY LI'!AJ82)</f>
        <v>0</v>
      </c>
      <c r="AK82" s="48">
        <f>IF('KWh (Monthly) ENTRY LI'!AK$5=0,0,AJ82+'KWh (Monthly) ENTRY LI'!AK82)</f>
        <v>0</v>
      </c>
      <c r="AL82" s="48">
        <f>IF('KWh (Monthly) ENTRY LI'!AL$5=0,0,AK82+'KWh (Monthly) ENTRY LI'!AL82)</f>
        <v>0</v>
      </c>
      <c r="AM82" s="48">
        <f>IF('KWh (Monthly) ENTRY LI'!AM$5=0,0,AL82+'KWh (Monthly) ENTRY LI'!AM82)</f>
        <v>0</v>
      </c>
      <c r="AN82" s="48">
        <f>IF('KWh (Monthly) ENTRY LI'!AN$5=0,0,AM82+'KWh (Monthly) ENTRY LI'!AN82)</f>
        <v>0</v>
      </c>
      <c r="AO82" s="96">
        <f>IF('KWh (Monthly) ENTRY LI'!AO$5=-1,0,AN82+'KWh (Monthly) ENTRY LI'!AO82)</f>
        <v>0</v>
      </c>
      <c r="AP82" s="105">
        <f>IF('KWh (Monthly) ENTRY LI'!AP$5=-1,0,AO82+'KWh (Monthly) ENTRY LI'!AP82)</f>
        <v>0</v>
      </c>
      <c r="AQ82" s="105">
        <f>IF('KWh (Monthly) ENTRY LI'!AQ$5=-1,0,AP82+'KWh (Monthly) ENTRY LI'!AQ82)</f>
        <v>0</v>
      </c>
      <c r="AR82" s="105">
        <f>IF('KWh (Monthly) ENTRY LI'!AR$5=-1,0,AQ82+'KWh (Monthly) ENTRY LI'!AR82)</f>
        <v>0</v>
      </c>
      <c r="AS82" s="105">
        <f>IF('KWh (Monthly) ENTRY LI'!AS$5=-1,0,AR82+'KWh (Monthly) ENTRY LI'!AS82)</f>
        <v>0</v>
      </c>
      <c r="AT82" s="105">
        <f>IF('KWh (Monthly) ENTRY LI'!AT$5=-1,0,AS82+'KWh (Monthly) ENTRY LI'!AT82)</f>
        <v>0</v>
      </c>
      <c r="AU82" s="105">
        <f>IF('KWh (Monthly) ENTRY LI'!AU$5=-1,0,AT82+'KWh (Monthly) ENTRY LI'!AU82)</f>
        <v>0</v>
      </c>
      <c r="AV82" s="105">
        <f>IF('KWh (Monthly) ENTRY LI'!AV$5=-1,0,AU82+'KWh (Monthly) ENTRY LI'!AV82)</f>
        <v>0</v>
      </c>
      <c r="AW82" s="105">
        <f>IF('KWh (Monthly) ENTRY LI'!AW$5=-1,0,AV82+'KWh (Monthly) ENTRY LI'!AW82)</f>
        <v>0</v>
      </c>
      <c r="AX82" s="105">
        <f>IF('KWh (Monthly) ENTRY LI'!AX$5=-1,0,AW82+'KWh (Monthly) ENTRY LI'!AX82)</f>
        <v>0</v>
      </c>
      <c r="AY82" s="105">
        <f>IF('KWh (Monthly) ENTRY LI'!AY$5=-1,0,AX82+'KWh (Monthly) ENTRY LI'!AY82)</f>
        <v>0</v>
      </c>
      <c r="AZ82" s="105">
        <f>IF('KWh (Monthly) ENTRY LI'!AZ$5=-1,0,AY82+'KWh (Monthly) ENTRY LI'!AZ82)</f>
        <v>0</v>
      </c>
      <c r="BA82" s="105">
        <f>IF('KWh (Monthly) ENTRY LI'!BA$5=-1,0,AZ82+'KWh (Monthly) ENTRY LI'!BA82)</f>
        <v>0</v>
      </c>
      <c r="BB82" s="105">
        <f>IF('KWh (Monthly) ENTRY LI'!BB$5=-1,0,BA82+'KWh (Monthly) ENTRY LI'!BB82)</f>
        <v>0</v>
      </c>
      <c r="BC82" s="105">
        <f>IF('KWh (Monthly) ENTRY LI'!BC$5=-1,0,BB82+'KWh (Monthly) ENTRY LI'!BC82)</f>
        <v>0</v>
      </c>
      <c r="BD82" s="105">
        <f>IF('KWh (Monthly) ENTRY LI'!BD$5=-1,0,BC82+'KWh (Monthly) ENTRY LI'!BD82)</f>
        <v>0</v>
      </c>
      <c r="BE82" s="105">
        <f>IF('KWh (Monthly) ENTRY LI'!BE$5=-1,0,BD82+'KWh (Monthly) ENTRY LI'!BE82)</f>
        <v>0</v>
      </c>
      <c r="BF82" s="105">
        <f>IF('KWh (Monthly) ENTRY LI'!BF$5=-1,0,BE82+'KWh (Monthly) ENTRY LI'!BF82)</f>
        <v>0</v>
      </c>
      <c r="BG82" s="105">
        <f>IF('KWh (Monthly) ENTRY LI'!BG$5=-1,0,BF82+'KWh (Monthly) ENTRY LI'!BG82)</f>
        <v>0</v>
      </c>
      <c r="BH82" s="105">
        <f>IF('KWh (Monthly) ENTRY LI'!BH$5=-1,0,BG82+'KWh (Monthly) ENTRY LI'!BH82)</f>
        <v>0</v>
      </c>
      <c r="BI82" s="105">
        <f>IF('KWh (Monthly) ENTRY LI'!BI$5=-1,0,BH82+'KWh (Monthly) ENTRY LI'!BI82)</f>
        <v>0</v>
      </c>
      <c r="BJ82" s="105">
        <f>IF('KWh (Monthly) ENTRY LI'!BJ$5=-1,0,BI82+'KWh (Monthly) ENTRY LI'!BJ82)</f>
        <v>0</v>
      </c>
      <c r="BK82" s="105">
        <f>IF('KWh (Monthly) ENTRY LI'!BK$5=-1,0,BJ82+'KWh (Monthly) ENTRY LI'!BK82)</f>
        <v>0</v>
      </c>
      <c r="BL82" s="105">
        <f>IF('KWh (Monthly) ENTRY LI'!BL$5=-1,0,BK82+'KWh (Monthly) ENTRY LI'!BL82)</f>
        <v>0</v>
      </c>
      <c r="BM82" s="105">
        <f>IF('KWh (Monthly) ENTRY LI'!BM$5=-1,0,BL82+'KWh (Monthly) ENTRY LI'!BM82)</f>
        <v>0</v>
      </c>
      <c r="BN82" s="105">
        <f>IF('KWh (Monthly) ENTRY LI'!BN$5=-1,0,BM82+'KWh (Monthly) ENTRY LI'!BN82)</f>
        <v>0</v>
      </c>
      <c r="BO82" s="105">
        <f>IF('KWh (Monthly) ENTRY LI'!BO$5=-1,0,BN82+'KWh (Monthly) ENTRY LI'!BO82)</f>
        <v>0</v>
      </c>
      <c r="BP82" s="105">
        <f>IF('KWh (Monthly) ENTRY LI'!BP$5=-1,0,BO82+'KWh (Monthly) ENTRY LI'!BP82)</f>
        <v>0</v>
      </c>
      <c r="BQ82" s="105">
        <f>IF('KWh (Monthly) ENTRY LI'!BQ$5=-1,0,BP82+'KWh (Monthly) ENTRY LI'!BQ82)</f>
        <v>0</v>
      </c>
      <c r="BR82" s="105">
        <f>IF('KWh (Monthly) ENTRY LI'!BR$5=-1,0,BQ82+'KWh (Monthly) ENTRY LI'!BR82)</f>
        <v>0</v>
      </c>
      <c r="BS82" s="105">
        <f>IF('KWh (Monthly) ENTRY LI'!BS$5=-1,0,BR82+'KWh (Monthly) ENTRY LI'!BS82)</f>
        <v>0</v>
      </c>
      <c r="BT82" s="105">
        <f>IF('KWh (Monthly) ENTRY LI'!BT$5=-1,0,BS82+'KWh (Monthly) ENTRY LI'!BT82)</f>
        <v>0</v>
      </c>
      <c r="BU82" s="105">
        <f>IF('KWh (Monthly) ENTRY LI'!BU$5=-1,0,BT82+'KWh (Monthly) ENTRY LI'!BU82)</f>
        <v>0</v>
      </c>
      <c r="BV82" s="105">
        <f>IF('KWh (Monthly) ENTRY LI'!BV$5=-1,0,BU82+'KWh (Monthly) ENTRY LI'!BV82)</f>
        <v>0</v>
      </c>
      <c r="BW82" s="105">
        <f>IF('KWh (Monthly) ENTRY LI'!BW$5=-1,0,BV82+'KWh (Monthly) ENTRY LI'!BW82)</f>
        <v>0</v>
      </c>
      <c r="BX82" s="105">
        <f>IF('KWh (Monthly) ENTRY LI'!BX$5=-1,0,BW82+'KWh (Monthly) ENTRY LI'!BX82)</f>
        <v>0</v>
      </c>
      <c r="BY82" s="105">
        <f>IF('KWh (Monthly) ENTRY LI'!BY$5=-1,0,BX82+'KWh (Monthly) ENTRY LI'!BY82)</f>
        <v>0</v>
      </c>
      <c r="BZ82" s="105">
        <f>IF('KWh (Monthly) ENTRY LI'!BZ$5=-1,0,BY82+'KWh (Monthly) ENTRY LI'!BZ82)</f>
        <v>0</v>
      </c>
      <c r="CA82" s="105">
        <f>IF('KWh (Monthly) ENTRY LI'!CA$5=-1,0,BZ82+'KWh (Monthly) ENTRY LI'!CA82)</f>
        <v>0</v>
      </c>
      <c r="CB82" s="105">
        <f>IF('KWh (Monthly) ENTRY LI'!CB$5=-1,0,CA82+'KWh (Monthly) ENTRY LI'!CB82)</f>
        <v>0</v>
      </c>
      <c r="CC82" s="105">
        <f>IF('KWh (Monthly) ENTRY LI'!CC$5=-1,0,CB82+'KWh (Monthly) ENTRY LI'!CC82)</f>
        <v>0</v>
      </c>
      <c r="CD82" s="105">
        <f>IF('KWh (Monthly) ENTRY LI'!CD$5=-1,0,CC82+'KWh (Monthly) ENTRY LI'!CD82)</f>
        <v>0</v>
      </c>
      <c r="CE82" s="105">
        <f>IF('KWh (Monthly) ENTRY LI'!CE$5=-1,0,CD82+'KWh (Monthly) ENTRY LI'!CE82)</f>
        <v>0</v>
      </c>
      <c r="CF82" s="105">
        <f>IF('KWh (Monthly) ENTRY LI'!CF$5=-1,0,CE82+'KWh (Monthly) ENTRY LI'!CF82)</f>
        <v>0</v>
      </c>
      <c r="CG82" s="105">
        <f>IF('KWh (Monthly) ENTRY LI'!CG$5=-1,0,CF82+'KWh (Monthly) ENTRY LI'!CG82)</f>
        <v>0</v>
      </c>
      <c r="CH82" s="105">
        <f>IF('KWh (Monthly) ENTRY LI'!CH$5=-1,0,CG82+'KWh (Monthly) ENTRY LI'!CH82)</f>
        <v>0</v>
      </c>
      <c r="CI82" s="105">
        <f>IF('KWh (Monthly) ENTRY LI'!CI$5=-1,0,CH82+'KWh (Monthly) ENTRY LI'!CI82)</f>
        <v>0</v>
      </c>
      <c r="CJ82" s="105">
        <f>IF('KWh (Monthly) ENTRY LI'!CJ$5=-1,0,CI82+'KWh (Monthly) ENTRY LI'!CJ82)</f>
        <v>0</v>
      </c>
    </row>
    <row r="83" spans="1:88" s="6" customFormat="1" x14ac:dyDescent="0.25">
      <c r="A83" s="209"/>
      <c r="B83" s="45" t="s">
        <v>1</v>
      </c>
      <c r="C83" s="48">
        <f>IF('KWh (Monthly) ENTRY LI'!C$5=0,0,'KWh (Monthly) ENTRY LI'!C83)</f>
        <v>0</v>
      </c>
      <c r="D83" s="48">
        <f>IF('KWh (Monthly) ENTRY LI'!D$5=0,0,C83+'KWh (Monthly) ENTRY LI'!D83)</f>
        <v>0</v>
      </c>
      <c r="E83" s="48">
        <f>IF('KWh (Monthly) ENTRY LI'!E$5=0,0,D83+'KWh (Monthly) ENTRY LI'!E83)</f>
        <v>0</v>
      </c>
      <c r="F83" s="48">
        <f>IF('KWh (Monthly) ENTRY LI'!F$5=0,0,E83+'KWh (Monthly) ENTRY LI'!F83)</f>
        <v>0</v>
      </c>
      <c r="G83" s="48">
        <f>IF('KWh (Monthly) ENTRY LI'!G$5=0,0,F83+'KWh (Monthly) ENTRY LI'!G83)</f>
        <v>0</v>
      </c>
      <c r="H83" s="48">
        <f>IF('KWh (Monthly) ENTRY LI'!H$5=0,0,G83+'KWh (Monthly) ENTRY LI'!H83)</f>
        <v>0</v>
      </c>
      <c r="I83" s="48">
        <f>IF('KWh (Monthly) ENTRY LI'!I$5=0,0,H83+'KWh (Monthly) ENTRY LI'!I83)</f>
        <v>0</v>
      </c>
      <c r="J83" s="48">
        <f>IF('KWh (Monthly) ENTRY LI'!J$5=0,0,I83+'KWh (Monthly) ENTRY LI'!J83)</f>
        <v>0</v>
      </c>
      <c r="K83" s="48">
        <f>IF('KWh (Monthly) ENTRY LI'!K$5=0,0,J83+'KWh (Monthly) ENTRY LI'!K83)</f>
        <v>0</v>
      </c>
      <c r="L83" s="48">
        <f>IF('KWh (Monthly) ENTRY LI'!L$5=0,0,K83+'KWh (Monthly) ENTRY LI'!L83)</f>
        <v>0</v>
      </c>
      <c r="M83" s="48">
        <f>IF('KWh (Monthly) ENTRY LI'!M$5=0,0,L83+'KWh (Monthly) ENTRY LI'!M83)</f>
        <v>0</v>
      </c>
      <c r="N83" s="48">
        <f>IF('KWh (Monthly) ENTRY LI'!N$5=0,0,M83+'KWh (Monthly) ENTRY LI'!N83)</f>
        <v>0</v>
      </c>
      <c r="O83" s="48">
        <f>IF('KWh (Monthly) ENTRY LI'!O$5=0,0,N83+'KWh (Monthly) ENTRY LI'!O83)</f>
        <v>0</v>
      </c>
      <c r="P83" s="48">
        <f>IF('KWh (Monthly) ENTRY LI'!P$5=0,0,O83+'KWh (Monthly) ENTRY LI'!P83)</f>
        <v>0</v>
      </c>
      <c r="Q83" s="48">
        <f>IF('KWh (Monthly) ENTRY LI'!Q$5=0,0,P83+'KWh (Monthly) ENTRY LI'!Q83)</f>
        <v>0</v>
      </c>
      <c r="R83" s="48">
        <f>IF('KWh (Monthly) ENTRY LI'!R$5=0,0,Q83+'KWh (Monthly) ENTRY LI'!R83)</f>
        <v>0</v>
      </c>
      <c r="S83" s="48">
        <f>IF('KWh (Monthly) ENTRY LI'!S$5=0,0,R83+'KWh (Monthly) ENTRY LI'!S83)</f>
        <v>0</v>
      </c>
      <c r="T83" s="48">
        <f>IF('KWh (Monthly) ENTRY LI'!T$5=0,0,S83+'KWh (Monthly) ENTRY LI'!T83)</f>
        <v>0</v>
      </c>
      <c r="U83" s="48">
        <f>IF('KWh (Monthly) ENTRY LI'!U$5=0,0,T83+'KWh (Monthly) ENTRY LI'!U83)</f>
        <v>0</v>
      </c>
      <c r="V83" s="48">
        <f>IF('KWh (Monthly) ENTRY LI'!V$5=0,0,U83+'KWh (Monthly) ENTRY LI'!V83)</f>
        <v>0</v>
      </c>
      <c r="W83" s="48">
        <f>IF('KWh (Monthly) ENTRY LI'!W$5=0,0,V83+'KWh (Monthly) ENTRY LI'!W83)</f>
        <v>0</v>
      </c>
      <c r="X83" s="48">
        <f>IF('KWh (Monthly) ENTRY LI'!X$5=0,0,W83+'KWh (Monthly) ENTRY LI'!X83)</f>
        <v>0</v>
      </c>
      <c r="Y83" s="48">
        <f>IF('KWh (Monthly) ENTRY LI'!Y$5=0,0,X83+'KWh (Monthly) ENTRY LI'!Y83)</f>
        <v>0</v>
      </c>
      <c r="Z83" s="48">
        <f>IF('KWh (Monthly) ENTRY LI'!Z$5=0,0,Y83+'KWh (Monthly) ENTRY LI'!Z83)</f>
        <v>0</v>
      </c>
      <c r="AA83" s="48">
        <f>IF('KWh (Monthly) ENTRY LI'!AA$5=0,0,Z83+'KWh (Monthly) ENTRY LI'!AA83)</f>
        <v>0</v>
      </c>
      <c r="AB83" s="48">
        <f>IF('KWh (Monthly) ENTRY LI'!AB$5=0,0,AA83+'KWh (Monthly) ENTRY LI'!AB83)</f>
        <v>0</v>
      </c>
      <c r="AC83" s="48">
        <f>IF('KWh (Monthly) ENTRY LI'!AC$5=0,0,AB83+'KWh (Monthly) ENTRY LI'!AC83)</f>
        <v>0</v>
      </c>
      <c r="AD83" s="48">
        <f>IF('KWh (Monthly) ENTRY LI'!AD$5=0,0,AC83+'KWh (Monthly) ENTRY LI'!AD83)</f>
        <v>0</v>
      </c>
      <c r="AE83" s="48">
        <f>IF('KWh (Monthly) ENTRY LI'!AE$5=0,0,AD83+'KWh (Monthly) ENTRY LI'!AE83)</f>
        <v>0</v>
      </c>
      <c r="AF83" s="48">
        <f>IF('KWh (Monthly) ENTRY LI'!AF$5=0,0,AE83+'KWh (Monthly) ENTRY LI'!AF83)</f>
        <v>0</v>
      </c>
      <c r="AG83" s="48">
        <f>IF('KWh (Monthly) ENTRY LI'!AG$5=0,0,AF83+'KWh (Monthly) ENTRY LI'!AG83)</f>
        <v>0</v>
      </c>
      <c r="AH83" s="48">
        <f>IF('KWh (Monthly) ENTRY LI'!AH$5=0,0,AG83+'KWh (Monthly) ENTRY LI'!AH83)</f>
        <v>0</v>
      </c>
      <c r="AI83" s="48">
        <f>IF('KWh (Monthly) ENTRY LI'!AI$5=0,0,AH83+'KWh (Monthly) ENTRY LI'!AI83)</f>
        <v>0</v>
      </c>
      <c r="AJ83" s="48">
        <f>IF('KWh (Monthly) ENTRY LI'!AJ$5=0,0,AI83+'KWh (Monthly) ENTRY LI'!AJ83)</f>
        <v>0</v>
      </c>
      <c r="AK83" s="48">
        <f>IF('KWh (Monthly) ENTRY LI'!AK$5=0,0,AJ83+'KWh (Monthly) ENTRY LI'!AK83)</f>
        <v>0</v>
      </c>
      <c r="AL83" s="48">
        <f>IF('KWh (Monthly) ENTRY LI'!AL$5=0,0,AK83+'KWh (Monthly) ENTRY LI'!AL83)</f>
        <v>0</v>
      </c>
      <c r="AM83" s="48">
        <f>IF('KWh (Monthly) ENTRY LI'!AM$5=0,0,AL83+'KWh (Monthly) ENTRY LI'!AM83)</f>
        <v>0</v>
      </c>
      <c r="AN83" s="48">
        <f>IF('KWh (Monthly) ENTRY LI'!AN$5=0,0,AM83+'KWh (Monthly) ENTRY LI'!AN83)</f>
        <v>0</v>
      </c>
      <c r="AO83" s="96">
        <f>IF('KWh (Monthly) ENTRY LI'!AO$5=-1,0,AN83+'KWh (Monthly) ENTRY LI'!AO83)</f>
        <v>0</v>
      </c>
      <c r="AP83" s="105">
        <f>IF('KWh (Monthly) ENTRY LI'!AP$5=-1,0,AO83+'KWh (Monthly) ENTRY LI'!AP83)</f>
        <v>0</v>
      </c>
      <c r="AQ83" s="105">
        <f>IF('KWh (Monthly) ENTRY LI'!AQ$5=-1,0,AP83+'KWh (Monthly) ENTRY LI'!AQ83)</f>
        <v>0</v>
      </c>
      <c r="AR83" s="105">
        <f>IF('KWh (Monthly) ENTRY LI'!AR$5=-1,0,AQ83+'KWh (Monthly) ENTRY LI'!AR83)</f>
        <v>0</v>
      </c>
      <c r="AS83" s="105">
        <f>IF('KWh (Monthly) ENTRY LI'!AS$5=-1,0,AR83+'KWh (Monthly) ENTRY LI'!AS83)</f>
        <v>0</v>
      </c>
      <c r="AT83" s="105">
        <f>IF('KWh (Monthly) ENTRY LI'!AT$5=-1,0,AS83+'KWh (Monthly) ENTRY LI'!AT83)</f>
        <v>0</v>
      </c>
      <c r="AU83" s="105">
        <f>IF('KWh (Monthly) ENTRY LI'!AU$5=-1,0,AT83+'KWh (Monthly) ENTRY LI'!AU83)</f>
        <v>0</v>
      </c>
      <c r="AV83" s="105">
        <f>IF('KWh (Monthly) ENTRY LI'!AV$5=-1,0,AU83+'KWh (Monthly) ENTRY LI'!AV83)</f>
        <v>0</v>
      </c>
      <c r="AW83" s="105">
        <f>IF('KWh (Monthly) ENTRY LI'!AW$5=-1,0,AV83+'KWh (Monthly) ENTRY LI'!AW83)</f>
        <v>0</v>
      </c>
      <c r="AX83" s="105">
        <f>IF('KWh (Monthly) ENTRY LI'!AX$5=-1,0,AW83+'KWh (Monthly) ENTRY LI'!AX83)</f>
        <v>0</v>
      </c>
      <c r="AY83" s="105">
        <f>IF('KWh (Monthly) ENTRY LI'!AY$5=-1,0,AX83+'KWh (Monthly) ENTRY LI'!AY83)</f>
        <v>0</v>
      </c>
      <c r="AZ83" s="105">
        <f>IF('KWh (Monthly) ENTRY LI'!AZ$5=-1,0,AY83+'KWh (Monthly) ENTRY LI'!AZ83)</f>
        <v>0</v>
      </c>
      <c r="BA83" s="105">
        <f>IF('KWh (Monthly) ENTRY LI'!BA$5=-1,0,AZ83+'KWh (Monthly) ENTRY LI'!BA83)</f>
        <v>0</v>
      </c>
      <c r="BB83" s="105">
        <f>IF('KWh (Monthly) ENTRY LI'!BB$5=-1,0,BA83+'KWh (Monthly) ENTRY LI'!BB83)</f>
        <v>0</v>
      </c>
      <c r="BC83" s="105">
        <f>IF('KWh (Monthly) ENTRY LI'!BC$5=-1,0,BB83+'KWh (Monthly) ENTRY LI'!BC83)</f>
        <v>0</v>
      </c>
      <c r="BD83" s="105">
        <f>IF('KWh (Monthly) ENTRY LI'!BD$5=-1,0,BC83+'KWh (Monthly) ENTRY LI'!BD83)</f>
        <v>0</v>
      </c>
      <c r="BE83" s="105">
        <f>IF('KWh (Monthly) ENTRY LI'!BE$5=-1,0,BD83+'KWh (Monthly) ENTRY LI'!BE83)</f>
        <v>0</v>
      </c>
      <c r="BF83" s="105">
        <f>IF('KWh (Monthly) ENTRY LI'!BF$5=-1,0,BE83+'KWh (Monthly) ENTRY LI'!BF83)</f>
        <v>0</v>
      </c>
      <c r="BG83" s="105">
        <f>IF('KWh (Monthly) ENTRY LI'!BG$5=-1,0,BF83+'KWh (Monthly) ENTRY LI'!BG83)</f>
        <v>0</v>
      </c>
      <c r="BH83" s="105">
        <f>IF('KWh (Monthly) ENTRY LI'!BH$5=-1,0,BG83+'KWh (Monthly) ENTRY LI'!BH83)</f>
        <v>0</v>
      </c>
      <c r="BI83" s="105">
        <f>IF('KWh (Monthly) ENTRY LI'!BI$5=-1,0,BH83+'KWh (Monthly) ENTRY LI'!BI83)</f>
        <v>0</v>
      </c>
      <c r="BJ83" s="105">
        <f>IF('KWh (Monthly) ENTRY LI'!BJ$5=-1,0,BI83+'KWh (Monthly) ENTRY LI'!BJ83)</f>
        <v>0</v>
      </c>
      <c r="BK83" s="105">
        <f>IF('KWh (Monthly) ENTRY LI'!BK$5=-1,0,BJ83+'KWh (Monthly) ENTRY LI'!BK83)</f>
        <v>0</v>
      </c>
      <c r="BL83" s="105">
        <f>IF('KWh (Monthly) ENTRY LI'!BL$5=-1,0,BK83+'KWh (Monthly) ENTRY LI'!BL83)</f>
        <v>0</v>
      </c>
      <c r="BM83" s="105">
        <f>IF('KWh (Monthly) ENTRY LI'!BM$5=-1,0,BL83+'KWh (Monthly) ENTRY LI'!BM83)</f>
        <v>0</v>
      </c>
      <c r="BN83" s="105">
        <f>IF('KWh (Monthly) ENTRY LI'!BN$5=-1,0,BM83+'KWh (Monthly) ENTRY LI'!BN83)</f>
        <v>0</v>
      </c>
      <c r="BO83" s="105">
        <f>IF('KWh (Monthly) ENTRY LI'!BO$5=-1,0,BN83+'KWh (Monthly) ENTRY LI'!BO83)</f>
        <v>0</v>
      </c>
      <c r="BP83" s="105">
        <f>IF('KWh (Monthly) ENTRY LI'!BP$5=-1,0,BO83+'KWh (Monthly) ENTRY LI'!BP83)</f>
        <v>0</v>
      </c>
      <c r="BQ83" s="105">
        <f>IF('KWh (Monthly) ENTRY LI'!BQ$5=-1,0,BP83+'KWh (Monthly) ENTRY LI'!BQ83)</f>
        <v>0</v>
      </c>
      <c r="BR83" s="105">
        <f>IF('KWh (Monthly) ENTRY LI'!BR$5=-1,0,BQ83+'KWh (Monthly) ENTRY LI'!BR83)</f>
        <v>0</v>
      </c>
      <c r="BS83" s="105">
        <f>IF('KWh (Monthly) ENTRY LI'!BS$5=-1,0,BR83+'KWh (Monthly) ENTRY LI'!BS83)</f>
        <v>0</v>
      </c>
      <c r="BT83" s="105">
        <f>IF('KWh (Monthly) ENTRY LI'!BT$5=-1,0,BS83+'KWh (Monthly) ENTRY LI'!BT83)</f>
        <v>0</v>
      </c>
      <c r="BU83" s="105">
        <f>IF('KWh (Monthly) ENTRY LI'!BU$5=-1,0,BT83+'KWh (Monthly) ENTRY LI'!BU83)</f>
        <v>0</v>
      </c>
      <c r="BV83" s="105">
        <f>IF('KWh (Monthly) ENTRY LI'!BV$5=-1,0,BU83+'KWh (Monthly) ENTRY LI'!BV83)</f>
        <v>0</v>
      </c>
      <c r="BW83" s="105">
        <f>IF('KWh (Monthly) ENTRY LI'!BW$5=-1,0,BV83+'KWh (Monthly) ENTRY LI'!BW83)</f>
        <v>0</v>
      </c>
      <c r="BX83" s="105">
        <f>IF('KWh (Monthly) ENTRY LI'!BX$5=-1,0,BW83+'KWh (Monthly) ENTRY LI'!BX83)</f>
        <v>0</v>
      </c>
      <c r="BY83" s="105">
        <f>IF('KWh (Monthly) ENTRY LI'!BY$5=-1,0,BX83+'KWh (Monthly) ENTRY LI'!BY83)</f>
        <v>0</v>
      </c>
      <c r="BZ83" s="105">
        <f>IF('KWh (Monthly) ENTRY LI'!BZ$5=-1,0,BY83+'KWh (Monthly) ENTRY LI'!BZ83)</f>
        <v>0</v>
      </c>
      <c r="CA83" s="105">
        <f>IF('KWh (Monthly) ENTRY LI'!CA$5=-1,0,BZ83+'KWh (Monthly) ENTRY LI'!CA83)</f>
        <v>0</v>
      </c>
      <c r="CB83" s="105">
        <f>IF('KWh (Monthly) ENTRY LI'!CB$5=-1,0,CA83+'KWh (Monthly) ENTRY LI'!CB83)</f>
        <v>0</v>
      </c>
      <c r="CC83" s="105">
        <f>IF('KWh (Monthly) ENTRY LI'!CC$5=-1,0,CB83+'KWh (Monthly) ENTRY LI'!CC83)</f>
        <v>0</v>
      </c>
      <c r="CD83" s="105">
        <f>IF('KWh (Monthly) ENTRY LI'!CD$5=-1,0,CC83+'KWh (Monthly) ENTRY LI'!CD83)</f>
        <v>0</v>
      </c>
      <c r="CE83" s="105">
        <f>IF('KWh (Monthly) ENTRY LI'!CE$5=-1,0,CD83+'KWh (Monthly) ENTRY LI'!CE83)</f>
        <v>0</v>
      </c>
      <c r="CF83" s="105">
        <f>IF('KWh (Monthly) ENTRY LI'!CF$5=-1,0,CE83+'KWh (Monthly) ENTRY LI'!CF83)</f>
        <v>0</v>
      </c>
      <c r="CG83" s="105">
        <f>IF('KWh (Monthly) ENTRY LI'!CG$5=-1,0,CF83+'KWh (Monthly) ENTRY LI'!CG83)</f>
        <v>0</v>
      </c>
      <c r="CH83" s="105">
        <f>IF('KWh (Monthly) ENTRY LI'!CH$5=-1,0,CG83+'KWh (Monthly) ENTRY LI'!CH83)</f>
        <v>0</v>
      </c>
      <c r="CI83" s="105">
        <f>IF('KWh (Monthly) ENTRY LI'!CI$5=-1,0,CH83+'KWh (Monthly) ENTRY LI'!CI83)</f>
        <v>0</v>
      </c>
      <c r="CJ83" s="105">
        <f>IF('KWh (Monthly) ENTRY LI'!CJ$5=-1,0,CI83+'KWh (Monthly) ENTRY LI'!CJ83)</f>
        <v>0</v>
      </c>
    </row>
    <row r="84" spans="1:88" s="6" customFormat="1" x14ac:dyDescent="0.25">
      <c r="A84" s="209"/>
      <c r="B84" s="45" t="s">
        <v>11</v>
      </c>
      <c r="C84" s="48">
        <f>IF('KWh (Monthly) ENTRY LI'!C$5=0,0,'KWh (Monthly) ENTRY LI'!C84)</f>
        <v>0</v>
      </c>
      <c r="D84" s="48">
        <f>IF('KWh (Monthly) ENTRY LI'!D$5=0,0,C84+'KWh (Monthly) ENTRY LI'!D84)</f>
        <v>0</v>
      </c>
      <c r="E84" s="48">
        <f>IF('KWh (Monthly) ENTRY LI'!E$5=0,0,D84+'KWh (Monthly) ENTRY LI'!E84)</f>
        <v>0</v>
      </c>
      <c r="F84" s="48">
        <f>IF('KWh (Monthly) ENTRY LI'!F$5=0,0,E84+'KWh (Monthly) ENTRY LI'!F84)</f>
        <v>0</v>
      </c>
      <c r="G84" s="48">
        <f>IF('KWh (Monthly) ENTRY LI'!G$5=0,0,F84+'KWh (Monthly) ENTRY LI'!G84)</f>
        <v>0</v>
      </c>
      <c r="H84" s="48">
        <f>IF('KWh (Monthly) ENTRY LI'!H$5=0,0,G84+'KWh (Monthly) ENTRY LI'!H84)</f>
        <v>0</v>
      </c>
      <c r="I84" s="48">
        <f>IF('KWh (Monthly) ENTRY LI'!I$5=0,0,H84+'KWh (Monthly) ENTRY LI'!I84)</f>
        <v>0</v>
      </c>
      <c r="J84" s="48">
        <f>IF('KWh (Monthly) ENTRY LI'!J$5=0,0,I84+'KWh (Monthly) ENTRY LI'!J84)</f>
        <v>0</v>
      </c>
      <c r="K84" s="48">
        <f>IF('KWh (Monthly) ENTRY LI'!K$5=0,0,J84+'KWh (Monthly) ENTRY LI'!K84)</f>
        <v>0</v>
      </c>
      <c r="L84" s="48">
        <f>IF('KWh (Monthly) ENTRY LI'!L$5=0,0,K84+'KWh (Monthly) ENTRY LI'!L84)</f>
        <v>0</v>
      </c>
      <c r="M84" s="48">
        <f>IF('KWh (Monthly) ENTRY LI'!M$5=0,0,L84+'KWh (Monthly) ENTRY LI'!M84)</f>
        <v>0</v>
      </c>
      <c r="N84" s="48">
        <f>IF('KWh (Monthly) ENTRY LI'!N$5=0,0,M84+'KWh (Monthly) ENTRY LI'!N84)</f>
        <v>0</v>
      </c>
      <c r="O84" s="48">
        <f>IF('KWh (Monthly) ENTRY LI'!O$5=0,0,N84+'KWh (Monthly) ENTRY LI'!O84)</f>
        <v>0</v>
      </c>
      <c r="P84" s="48">
        <f>IF('KWh (Monthly) ENTRY LI'!P$5=0,0,O84+'KWh (Monthly) ENTRY LI'!P84)</f>
        <v>0</v>
      </c>
      <c r="Q84" s="48">
        <f>IF('KWh (Monthly) ENTRY LI'!Q$5=0,0,P84+'KWh (Monthly) ENTRY LI'!Q84)</f>
        <v>0</v>
      </c>
      <c r="R84" s="48">
        <f>IF('KWh (Monthly) ENTRY LI'!R$5=0,0,Q84+'KWh (Monthly) ENTRY LI'!R84)</f>
        <v>0</v>
      </c>
      <c r="S84" s="48">
        <f>IF('KWh (Monthly) ENTRY LI'!S$5=0,0,R84+'KWh (Monthly) ENTRY LI'!S84)</f>
        <v>0</v>
      </c>
      <c r="T84" s="48">
        <f>IF('KWh (Monthly) ENTRY LI'!T$5=0,0,S84+'KWh (Monthly) ENTRY LI'!T84)</f>
        <v>0</v>
      </c>
      <c r="U84" s="48">
        <f>IF('KWh (Monthly) ENTRY LI'!U$5=0,0,T84+'KWh (Monthly) ENTRY LI'!U84)</f>
        <v>0</v>
      </c>
      <c r="V84" s="48">
        <f>IF('KWh (Monthly) ENTRY LI'!V$5=0,0,U84+'KWh (Monthly) ENTRY LI'!V84)</f>
        <v>0</v>
      </c>
      <c r="W84" s="48">
        <f>IF('KWh (Monthly) ENTRY LI'!W$5=0,0,V84+'KWh (Monthly) ENTRY LI'!W84)</f>
        <v>0</v>
      </c>
      <c r="X84" s="48">
        <f>IF('KWh (Monthly) ENTRY LI'!X$5=0,0,W84+'KWh (Monthly) ENTRY LI'!X84)</f>
        <v>0</v>
      </c>
      <c r="Y84" s="48">
        <f>IF('KWh (Monthly) ENTRY LI'!Y$5=0,0,X84+'KWh (Monthly) ENTRY LI'!Y84)</f>
        <v>0</v>
      </c>
      <c r="Z84" s="48">
        <f>IF('KWh (Monthly) ENTRY LI'!Z$5=0,0,Y84+'KWh (Monthly) ENTRY LI'!Z84)</f>
        <v>0</v>
      </c>
      <c r="AA84" s="48">
        <f>IF('KWh (Monthly) ENTRY LI'!AA$5=0,0,Z84+'KWh (Monthly) ENTRY LI'!AA84)</f>
        <v>0</v>
      </c>
      <c r="AB84" s="48">
        <f>IF('KWh (Monthly) ENTRY LI'!AB$5=0,0,AA84+'KWh (Monthly) ENTRY LI'!AB84)</f>
        <v>0</v>
      </c>
      <c r="AC84" s="48">
        <f>IF('KWh (Monthly) ENTRY LI'!AC$5=0,0,AB84+'KWh (Monthly) ENTRY LI'!AC84)</f>
        <v>0</v>
      </c>
      <c r="AD84" s="48">
        <f>IF('KWh (Monthly) ENTRY LI'!AD$5=0,0,AC84+'KWh (Monthly) ENTRY LI'!AD84)</f>
        <v>0</v>
      </c>
      <c r="AE84" s="48">
        <f>IF('KWh (Monthly) ENTRY LI'!AE$5=0,0,AD84+'KWh (Monthly) ENTRY LI'!AE84)</f>
        <v>0</v>
      </c>
      <c r="AF84" s="48">
        <f>IF('KWh (Monthly) ENTRY LI'!AF$5=0,0,AE84+'KWh (Monthly) ENTRY LI'!AF84)</f>
        <v>0</v>
      </c>
      <c r="AG84" s="48">
        <f>IF('KWh (Monthly) ENTRY LI'!AG$5=0,0,AF84+'KWh (Monthly) ENTRY LI'!AG84)</f>
        <v>0</v>
      </c>
      <c r="AH84" s="48">
        <f>IF('KWh (Monthly) ENTRY LI'!AH$5=0,0,AG84+'KWh (Monthly) ENTRY LI'!AH84)</f>
        <v>0</v>
      </c>
      <c r="AI84" s="48">
        <f>IF('KWh (Monthly) ENTRY LI'!AI$5=0,0,AH84+'KWh (Monthly) ENTRY LI'!AI84)</f>
        <v>0</v>
      </c>
      <c r="AJ84" s="48">
        <f>IF('KWh (Monthly) ENTRY LI'!AJ$5=0,0,AI84+'KWh (Monthly) ENTRY LI'!AJ84)</f>
        <v>0</v>
      </c>
      <c r="AK84" s="48">
        <f>IF('KWh (Monthly) ENTRY LI'!AK$5=0,0,AJ84+'KWh (Monthly) ENTRY LI'!AK84)</f>
        <v>0</v>
      </c>
      <c r="AL84" s="48">
        <f>IF('KWh (Monthly) ENTRY LI'!AL$5=0,0,AK84+'KWh (Monthly) ENTRY LI'!AL84)</f>
        <v>0</v>
      </c>
      <c r="AM84" s="48">
        <f>IF('KWh (Monthly) ENTRY LI'!AM$5=0,0,AL84+'KWh (Monthly) ENTRY LI'!AM84)</f>
        <v>0</v>
      </c>
      <c r="AN84" s="48">
        <f>IF('KWh (Monthly) ENTRY LI'!AN$5=0,0,AM84+'KWh (Monthly) ENTRY LI'!AN84)</f>
        <v>0</v>
      </c>
      <c r="AO84" s="96">
        <f>IF('KWh (Monthly) ENTRY LI'!AO$5=-1,0,AN84+'KWh (Monthly) ENTRY LI'!AO84)</f>
        <v>0</v>
      </c>
      <c r="AP84" s="105">
        <f>IF('KWh (Monthly) ENTRY LI'!AP$5=-1,0,AO84+'KWh (Monthly) ENTRY LI'!AP84)</f>
        <v>0</v>
      </c>
      <c r="AQ84" s="105">
        <f>IF('KWh (Monthly) ENTRY LI'!AQ$5=-1,0,AP84+'KWh (Monthly) ENTRY LI'!AQ84)</f>
        <v>0</v>
      </c>
      <c r="AR84" s="105">
        <f>IF('KWh (Monthly) ENTRY LI'!AR$5=-1,0,AQ84+'KWh (Monthly) ENTRY LI'!AR84)</f>
        <v>0</v>
      </c>
      <c r="AS84" s="105">
        <f>IF('KWh (Monthly) ENTRY LI'!AS$5=-1,0,AR84+'KWh (Monthly) ENTRY LI'!AS84)</f>
        <v>0</v>
      </c>
      <c r="AT84" s="105">
        <f>IF('KWh (Monthly) ENTRY LI'!AT$5=-1,0,AS84+'KWh (Monthly) ENTRY LI'!AT84)</f>
        <v>0</v>
      </c>
      <c r="AU84" s="105">
        <f>IF('KWh (Monthly) ENTRY LI'!AU$5=-1,0,AT84+'KWh (Monthly) ENTRY LI'!AU84)</f>
        <v>0</v>
      </c>
      <c r="AV84" s="105">
        <f>IF('KWh (Monthly) ENTRY LI'!AV$5=-1,0,AU84+'KWh (Monthly) ENTRY LI'!AV84)</f>
        <v>0</v>
      </c>
      <c r="AW84" s="105">
        <f>IF('KWh (Monthly) ENTRY LI'!AW$5=-1,0,AV84+'KWh (Monthly) ENTRY LI'!AW84)</f>
        <v>0</v>
      </c>
      <c r="AX84" s="105">
        <f>IF('KWh (Monthly) ENTRY LI'!AX$5=-1,0,AW84+'KWh (Monthly) ENTRY LI'!AX84)</f>
        <v>0</v>
      </c>
      <c r="AY84" s="105">
        <f>IF('KWh (Monthly) ENTRY LI'!AY$5=-1,0,AX84+'KWh (Monthly) ENTRY LI'!AY84)</f>
        <v>0</v>
      </c>
      <c r="AZ84" s="105">
        <f>IF('KWh (Monthly) ENTRY LI'!AZ$5=-1,0,AY84+'KWh (Monthly) ENTRY LI'!AZ84)</f>
        <v>0</v>
      </c>
      <c r="BA84" s="105">
        <f>IF('KWh (Monthly) ENTRY LI'!BA$5=-1,0,AZ84+'KWh (Monthly) ENTRY LI'!BA84)</f>
        <v>0</v>
      </c>
      <c r="BB84" s="105">
        <f>IF('KWh (Monthly) ENTRY LI'!BB$5=-1,0,BA84+'KWh (Monthly) ENTRY LI'!BB84)</f>
        <v>0</v>
      </c>
      <c r="BC84" s="105">
        <f>IF('KWh (Monthly) ENTRY LI'!BC$5=-1,0,BB84+'KWh (Monthly) ENTRY LI'!BC84)</f>
        <v>0</v>
      </c>
      <c r="BD84" s="105">
        <f>IF('KWh (Monthly) ENTRY LI'!BD$5=-1,0,BC84+'KWh (Monthly) ENTRY LI'!BD84)</f>
        <v>0</v>
      </c>
      <c r="BE84" s="105">
        <f>IF('KWh (Monthly) ENTRY LI'!BE$5=-1,0,BD84+'KWh (Monthly) ENTRY LI'!BE84)</f>
        <v>0</v>
      </c>
      <c r="BF84" s="105">
        <f>IF('KWh (Monthly) ENTRY LI'!BF$5=-1,0,BE84+'KWh (Monthly) ENTRY LI'!BF84)</f>
        <v>0</v>
      </c>
      <c r="BG84" s="105">
        <f>IF('KWh (Monthly) ENTRY LI'!BG$5=-1,0,BF84+'KWh (Monthly) ENTRY LI'!BG84)</f>
        <v>0</v>
      </c>
      <c r="BH84" s="105">
        <f>IF('KWh (Monthly) ENTRY LI'!BH$5=-1,0,BG84+'KWh (Monthly) ENTRY LI'!BH84)</f>
        <v>0</v>
      </c>
      <c r="BI84" s="105">
        <f>IF('KWh (Monthly) ENTRY LI'!BI$5=-1,0,BH84+'KWh (Monthly) ENTRY LI'!BI84)</f>
        <v>0</v>
      </c>
      <c r="BJ84" s="105">
        <f>IF('KWh (Monthly) ENTRY LI'!BJ$5=-1,0,BI84+'KWh (Monthly) ENTRY LI'!BJ84)</f>
        <v>0</v>
      </c>
      <c r="BK84" s="105">
        <f>IF('KWh (Monthly) ENTRY LI'!BK$5=-1,0,BJ84+'KWh (Monthly) ENTRY LI'!BK84)</f>
        <v>0</v>
      </c>
      <c r="BL84" s="105">
        <f>IF('KWh (Monthly) ENTRY LI'!BL$5=-1,0,BK84+'KWh (Monthly) ENTRY LI'!BL84)</f>
        <v>0</v>
      </c>
      <c r="BM84" s="105">
        <f>IF('KWh (Monthly) ENTRY LI'!BM$5=-1,0,BL84+'KWh (Monthly) ENTRY LI'!BM84)</f>
        <v>0</v>
      </c>
      <c r="BN84" s="105">
        <f>IF('KWh (Monthly) ENTRY LI'!BN$5=-1,0,BM84+'KWh (Monthly) ENTRY LI'!BN84)</f>
        <v>0</v>
      </c>
      <c r="BO84" s="105">
        <f>IF('KWh (Monthly) ENTRY LI'!BO$5=-1,0,BN84+'KWh (Monthly) ENTRY LI'!BO84)</f>
        <v>0</v>
      </c>
      <c r="BP84" s="105">
        <f>IF('KWh (Monthly) ENTRY LI'!BP$5=-1,0,BO84+'KWh (Monthly) ENTRY LI'!BP84)</f>
        <v>0</v>
      </c>
      <c r="BQ84" s="105">
        <f>IF('KWh (Monthly) ENTRY LI'!BQ$5=-1,0,BP84+'KWh (Monthly) ENTRY LI'!BQ84)</f>
        <v>0</v>
      </c>
      <c r="BR84" s="105">
        <f>IF('KWh (Monthly) ENTRY LI'!BR$5=-1,0,BQ84+'KWh (Monthly) ENTRY LI'!BR84)</f>
        <v>0</v>
      </c>
      <c r="BS84" s="105">
        <f>IF('KWh (Monthly) ENTRY LI'!BS$5=-1,0,BR84+'KWh (Monthly) ENTRY LI'!BS84)</f>
        <v>0</v>
      </c>
      <c r="BT84" s="105">
        <f>IF('KWh (Monthly) ENTRY LI'!BT$5=-1,0,BS84+'KWh (Monthly) ENTRY LI'!BT84)</f>
        <v>0</v>
      </c>
      <c r="BU84" s="105">
        <f>IF('KWh (Monthly) ENTRY LI'!BU$5=-1,0,BT84+'KWh (Monthly) ENTRY LI'!BU84)</f>
        <v>0</v>
      </c>
      <c r="BV84" s="105">
        <f>IF('KWh (Monthly) ENTRY LI'!BV$5=-1,0,BU84+'KWh (Monthly) ENTRY LI'!BV84)</f>
        <v>0</v>
      </c>
      <c r="BW84" s="105">
        <f>IF('KWh (Monthly) ENTRY LI'!BW$5=-1,0,BV84+'KWh (Monthly) ENTRY LI'!BW84)</f>
        <v>0</v>
      </c>
      <c r="BX84" s="105">
        <f>IF('KWh (Monthly) ENTRY LI'!BX$5=-1,0,BW84+'KWh (Monthly) ENTRY LI'!BX84)</f>
        <v>0</v>
      </c>
      <c r="BY84" s="105">
        <f>IF('KWh (Monthly) ENTRY LI'!BY$5=-1,0,BX84+'KWh (Monthly) ENTRY LI'!BY84)</f>
        <v>0</v>
      </c>
      <c r="BZ84" s="105">
        <f>IF('KWh (Monthly) ENTRY LI'!BZ$5=-1,0,BY84+'KWh (Monthly) ENTRY LI'!BZ84)</f>
        <v>0</v>
      </c>
      <c r="CA84" s="105">
        <f>IF('KWh (Monthly) ENTRY LI'!CA$5=-1,0,BZ84+'KWh (Monthly) ENTRY LI'!CA84)</f>
        <v>0</v>
      </c>
      <c r="CB84" s="105">
        <f>IF('KWh (Monthly) ENTRY LI'!CB$5=-1,0,CA84+'KWh (Monthly) ENTRY LI'!CB84)</f>
        <v>0</v>
      </c>
      <c r="CC84" s="105">
        <f>IF('KWh (Monthly) ENTRY LI'!CC$5=-1,0,CB84+'KWh (Monthly) ENTRY LI'!CC84)</f>
        <v>0</v>
      </c>
      <c r="CD84" s="105">
        <f>IF('KWh (Monthly) ENTRY LI'!CD$5=-1,0,CC84+'KWh (Monthly) ENTRY LI'!CD84)</f>
        <v>0</v>
      </c>
      <c r="CE84" s="105">
        <f>IF('KWh (Monthly) ENTRY LI'!CE$5=-1,0,CD84+'KWh (Monthly) ENTRY LI'!CE84)</f>
        <v>0</v>
      </c>
      <c r="CF84" s="105">
        <f>IF('KWh (Monthly) ENTRY LI'!CF$5=-1,0,CE84+'KWh (Monthly) ENTRY LI'!CF84)</f>
        <v>0</v>
      </c>
      <c r="CG84" s="105">
        <f>IF('KWh (Monthly) ENTRY LI'!CG$5=-1,0,CF84+'KWh (Monthly) ENTRY LI'!CG84)</f>
        <v>0</v>
      </c>
      <c r="CH84" s="105">
        <f>IF('KWh (Monthly) ENTRY LI'!CH$5=-1,0,CG84+'KWh (Monthly) ENTRY LI'!CH84)</f>
        <v>0</v>
      </c>
      <c r="CI84" s="105">
        <f>IF('KWh (Monthly) ENTRY LI'!CI$5=-1,0,CH84+'KWh (Monthly) ENTRY LI'!CI84)</f>
        <v>0</v>
      </c>
      <c r="CJ84" s="105">
        <f>IF('KWh (Monthly) ENTRY LI'!CJ$5=-1,0,CI84+'KWh (Monthly) ENTRY LI'!CJ84)</f>
        <v>0</v>
      </c>
    </row>
    <row r="85" spans="1:88" s="6" customFormat="1" x14ac:dyDescent="0.25">
      <c r="A85" s="209"/>
      <c r="B85" s="45" t="s">
        <v>12</v>
      </c>
      <c r="C85" s="48">
        <f>IF('KWh (Monthly) ENTRY LI'!C$5=0,0,'KWh (Monthly) ENTRY LI'!C85)</f>
        <v>0</v>
      </c>
      <c r="D85" s="48">
        <f>IF('KWh (Monthly) ENTRY LI'!D$5=0,0,C85+'KWh (Monthly) ENTRY LI'!D85)</f>
        <v>0</v>
      </c>
      <c r="E85" s="48">
        <f>IF('KWh (Monthly) ENTRY LI'!E$5=0,0,D85+'KWh (Monthly) ENTRY LI'!E85)</f>
        <v>0</v>
      </c>
      <c r="F85" s="48">
        <f>IF('KWh (Monthly) ENTRY LI'!F$5=0,0,E85+'KWh (Monthly) ENTRY LI'!F85)</f>
        <v>0</v>
      </c>
      <c r="G85" s="48">
        <f>IF('KWh (Monthly) ENTRY LI'!G$5=0,0,F85+'KWh (Monthly) ENTRY LI'!G85)</f>
        <v>0</v>
      </c>
      <c r="H85" s="48">
        <f>IF('KWh (Monthly) ENTRY LI'!H$5=0,0,G85+'KWh (Monthly) ENTRY LI'!H85)</f>
        <v>0</v>
      </c>
      <c r="I85" s="48">
        <f>IF('KWh (Monthly) ENTRY LI'!I$5=0,0,H85+'KWh (Monthly) ENTRY LI'!I85)</f>
        <v>0</v>
      </c>
      <c r="J85" s="48">
        <f>IF('KWh (Monthly) ENTRY LI'!J$5=0,0,I85+'KWh (Monthly) ENTRY LI'!J85)</f>
        <v>0</v>
      </c>
      <c r="K85" s="48">
        <f>IF('KWh (Monthly) ENTRY LI'!K$5=0,0,J85+'KWh (Monthly) ENTRY LI'!K85)</f>
        <v>0</v>
      </c>
      <c r="L85" s="48">
        <f>IF('KWh (Monthly) ENTRY LI'!L$5=0,0,K85+'KWh (Monthly) ENTRY LI'!L85)</f>
        <v>0</v>
      </c>
      <c r="M85" s="48">
        <f>IF('KWh (Monthly) ENTRY LI'!M$5=0,0,L85+'KWh (Monthly) ENTRY LI'!M85)</f>
        <v>0</v>
      </c>
      <c r="N85" s="48">
        <f>IF('KWh (Monthly) ENTRY LI'!N$5=0,0,M85+'KWh (Monthly) ENTRY LI'!N85)</f>
        <v>0</v>
      </c>
      <c r="O85" s="48">
        <f>IF('KWh (Monthly) ENTRY LI'!O$5=0,0,N85+'KWh (Monthly) ENTRY LI'!O85)</f>
        <v>0</v>
      </c>
      <c r="P85" s="48">
        <f>IF('KWh (Monthly) ENTRY LI'!P$5=0,0,O85+'KWh (Monthly) ENTRY LI'!P85)</f>
        <v>0</v>
      </c>
      <c r="Q85" s="48">
        <f>IF('KWh (Monthly) ENTRY LI'!Q$5=0,0,P85+'KWh (Monthly) ENTRY LI'!Q85)</f>
        <v>0</v>
      </c>
      <c r="R85" s="48">
        <f>IF('KWh (Monthly) ENTRY LI'!R$5=0,0,Q85+'KWh (Monthly) ENTRY LI'!R85)</f>
        <v>0</v>
      </c>
      <c r="S85" s="48">
        <f>IF('KWh (Monthly) ENTRY LI'!S$5=0,0,R85+'KWh (Monthly) ENTRY LI'!S85)</f>
        <v>0</v>
      </c>
      <c r="T85" s="48">
        <f>IF('KWh (Monthly) ENTRY LI'!T$5=0,0,S85+'KWh (Monthly) ENTRY LI'!T85)</f>
        <v>0</v>
      </c>
      <c r="U85" s="48">
        <f>IF('KWh (Monthly) ENTRY LI'!U$5=0,0,T85+'KWh (Monthly) ENTRY LI'!U85)</f>
        <v>0</v>
      </c>
      <c r="V85" s="48">
        <f>IF('KWh (Monthly) ENTRY LI'!V$5=0,0,U85+'KWh (Monthly) ENTRY LI'!V85)</f>
        <v>0</v>
      </c>
      <c r="W85" s="48">
        <f>IF('KWh (Monthly) ENTRY LI'!W$5=0,0,V85+'KWh (Monthly) ENTRY LI'!W85)</f>
        <v>0</v>
      </c>
      <c r="X85" s="48">
        <f>IF('KWh (Monthly) ENTRY LI'!X$5=0,0,W85+'KWh (Monthly) ENTRY LI'!X85)</f>
        <v>0</v>
      </c>
      <c r="Y85" s="48">
        <f>IF('KWh (Monthly) ENTRY LI'!Y$5=0,0,X85+'KWh (Monthly) ENTRY LI'!Y85)</f>
        <v>0</v>
      </c>
      <c r="Z85" s="48">
        <f>IF('KWh (Monthly) ENTRY LI'!Z$5=0,0,Y85+'KWh (Monthly) ENTRY LI'!Z85)</f>
        <v>0</v>
      </c>
      <c r="AA85" s="48">
        <f>IF('KWh (Monthly) ENTRY LI'!AA$5=0,0,Z85+'KWh (Monthly) ENTRY LI'!AA85)</f>
        <v>0</v>
      </c>
      <c r="AB85" s="48">
        <f>IF('KWh (Monthly) ENTRY LI'!AB$5=0,0,AA85+'KWh (Monthly) ENTRY LI'!AB85)</f>
        <v>0</v>
      </c>
      <c r="AC85" s="48">
        <f>IF('KWh (Monthly) ENTRY LI'!AC$5=0,0,AB85+'KWh (Monthly) ENTRY LI'!AC85)</f>
        <v>0</v>
      </c>
      <c r="AD85" s="48">
        <f>IF('KWh (Monthly) ENTRY LI'!AD$5=0,0,AC85+'KWh (Monthly) ENTRY LI'!AD85)</f>
        <v>0</v>
      </c>
      <c r="AE85" s="48">
        <f>IF('KWh (Monthly) ENTRY LI'!AE$5=0,0,AD85+'KWh (Monthly) ENTRY LI'!AE85)</f>
        <v>0</v>
      </c>
      <c r="AF85" s="48">
        <f>IF('KWh (Monthly) ENTRY LI'!AF$5=0,0,AE85+'KWh (Monthly) ENTRY LI'!AF85)</f>
        <v>0</v>
      </c>
      <c r="AG85" s="48">
        <f>IF('KWh (Monthly) ENTRY LI'!AG$5=0,0,AF85+'KWh (Monthly) ENTRY LI'!AG85)</f>
        <v>0</v>
      </c>
      <c r="AH85" s="48">
        <f>IF('KWh (Monthly) ENTRY LI'!AH$5=0,0,AG85+'KWh (Monthly) ENTRY LI'!AH85)</f>
        <v>0</v>
      </c>
      <c r="AI85" s="48">
        <f>IF('KWh (Monthly) ENTRY LI'!AI$5=0,0,AH85+'KWh (Monthly) ENTRY LI'!AI85)</f>
        <v>0</v>
      </c>
      <c r="AJ85" s="48">
        <f>IF('KWh (Monthly) ENTRY LI'!AJ$5=0,0,AI85+'KWh (Monthly) ENTRY LI'!AJ85)</f>
        <v>0</v>
      </c>
      <c r="AK85" s="48">
        <f>IF('KWh (Monthly) ENTRY LI'!AK$5=0,0,AJ85+'KWh (Monthly) ENTRY LI'!AK85)</f>
        <v>0</v>
      </c>
      <c r="AL85" s="48">
        <f>IF('KWh (Monthly) ENTRY LI'!AL$5=0,0,AK85+'KWh (Monthly) ENTRY LI'!AL85)</f>
        <v>0</v>
      </c>
      <c r="AM85" s="48">
        <f>IF('KWh (Monthly) ENTRY LI'!AM$5=0,0,AL85+'KWh (Monthly) ENTRY LI'!AM85)</f>
        <v>0</v>
      </c>
      <c r="AN85" s="48">
        <f>IF('KWh (Monthly) ENTRY LI'!AN$5=0,0,AM85+'KWh (Monthly) ENTRY LI'!AN85)</f>
        <v>0</v>
      </c>
      <c r="AO85" s="96">
        <f>IF('KWh (Monthly) ENTRY LI'!AO$5=-1,0,AN85+'KWh (Monthly) ENTRY LI'!AO85)</f>
        <v>0</v>
      </c>
      <c r="AP85" s="105">
        <f>IF('KWh (Monthly) ENTRY LI'!AP$5=-1,0,AO85+'KWh (Monthly) ENTRY LI'!AP85)</f>
        <v>0</v>
      </c>
      <c r="AQ85" s="105">
        <f>IF('KWh (Monthly) ENTRY LI'!AQ$5=-1,0,AP85+'KWh (Monthly) ENTRY LI'!AQ85)</f>
        <v>0</v>
      </c>
      <c r="AR85" s="105">
        <f>IF('KWh (Monthly) ENTRY LI'!AR$5=-1,0,AQ85+'KWh (Monthly) ENTRY LI'!AR85)</f>
        <v>0</v>
      </c>
      <c r="AS85" s="105">
        <f>IF('KWh (Monthly) ENTRY LI'!AS$5=-1,0,AR85+'KWh (Monthly) ENTRY LI'!AS85)</f>
        <v>0</v>
      </c>
      <c r="AT85" s="105">
        <f>IF('KWh (Monthly) ENTRY LI'!AT$5=-1,0,AS85+'KWh (Monthly) ENTRY LI'!AT85)</f>
        <v>0</v>
      </c>
      <c r="AU85" s="105">
        <f>IF('KWh (Monthly) ENTRY LI'!AU$5=-1,0,AT85+'KWh (Monthly) ENTRY LI'!AU85)</f>
        <v>0</v>
      </c>
      <c r="AV85" s="105">
        <f>IF('KWh (Monthly) ENTRY LI'!AV$5=-1,0,AU85+'KWh (Monthly) ENTRY LI'!AV85)</f>
        <v>0</v>
      </c>
      <c r="AW85" s="105">
        <f>IF('KWh (Monthly) ENTRY LI'!AW$5=-1,0,AV85+'KWh (Monthly) ENTRY LI'!AW85)</f>
        <v>0</v>
      </c>
      <c r="AX85" s="105">
        <f>IF('KWh (Monthly) ENTRY LI'!AX$5=-1,0,AW85+'KWh (Monthly) ENTRY LI'!AX85)</f>
        <v>0</v>
      </c>
      <c r="AY85" s="105">
        <f>IF('KWh (Monthly) ENTRY LI'!AY$5=-1,0,AX85+'KWh (Monthly) ENTRY LI'!AY85)</f>
        <v>0</v>
      </c>
      <c r="AZ85" s="105">
        <f>IF('KWh (Monthly) ENTRY LI'!AZ$5=-1,0,AY85+'KWh (Monthly) ENTRY LI'!AZ85)</f>
        <v>0</v>
      </c>
      <c r="BA85" s="105">
        <f>IF('KWh (Monthly) ENTRY LI'!BA$5=-1,0,AZ85+'KWh (Monthly) ENTRY LI'!BA85)</f>
        <v>0</v>
      </c>
      <c r="BB85" s="105">
        <f>IF('KWh (Monthly) ENTRY LI'!BB$5=-1,0,BA85+'KWh (Monthly) ENTRY LI'!BB85)</f>
        <v>0</v>
      </c>
      <c r="BC85" s="105">
        <f>IF('KWh (Monthly) ENTRY LI'!BC$5=-1,0,BB85+'KWh (Monthly) ENTRY LI'!BC85)</f>
        <v>0</v>
      </c>
      <c r="BD85" s="105">
        <f>IF('KWh (Monthly) ENTRY LI'!BD$5=-1,0,BC85+'KWh (Monthly) ENTRY LI'!BD85)</f>
        <v>0</v>
      </c>
      <c r="BE85" s="105">
        <f>IF('KWh (Monthly) ENTRY LI'!BE$5=-1,0,BD85+'KWh (Monthly) ENTRY LI'!BE85)</f>
        <v>0</v>
      </c>
      <c r="BF85" s="105">
        <f>IF('KWh (Monthly) ENTRY LI'!BF$5=-1,0,BE85+'KWh (Monthly) ENTRY LI'!BF85)</f>
        <v>0</v>
      </c>
      <c r="BG85" s="105">
        <f>IF('KWh (Monthly) ENTRY LI'!BG$5=-1,0,BF85+'KWh (Monthly) ENTRY LI'!BG85)</f>
        <v>0</v>
      </c>
      <c r="BH85" s="105">
        <f>IF('KWh (Monthly) ENTRY LI'!BH$5=-1,0,BG85+'KWh (Monthly) ENTRY LI'!BH85)</f>
        <v>0</v>
      </c>
      <c r="BI85" s="105">
        <f>IF('KWh (Monthly) ENTRY LI'!BI$5=-1,0,BH85+'KWh (Monthly) ENTRY LI'!BI85)</f>
        <v>0</v>
      </c>
      <c r="BJ85" s="105">
        <f>IF('KWh (Monthly) ENTRY LI'!BJ$5=-1,0,BI85+'KWh (Monthly) ENTRY LI'!BJ85)</f>
        <v>0</v>
      </c>
      <c r="BK85" s="105">
        <f>IF('KWh (Monthly) ENTRY LI'!BK$5=-1,0,BJ85+'KWh (Monthly) ENTRY LI'!BK85)</f>
        <v>0</v>
      </c>
      <c r="BL85" s="105">
        <f>IF('KWh (Monthly) ENTRY LI'!BL$5=-1,0,BK85+'KWh (Monthly) ENTRY LI'!BL85)</f>
        <v>0</v>
      </c>
      <c r="BM85" s="105">
        <f>IF('KWh (Monthly) ENTRY LI'!BM$5=-1,0,BL85+'KWh (Monthly) ENTRY LI'!BM85)</f>
        <v>0</v>
      </c>
      <c r="BN85" s="105">
        <f>IF('KWh (Monthly) ENTRY LI'!BN$5=-1,0,BM85+'KWh (Monthly) ENTRY LI'!BN85)</f>
        <v>0</v>
      </c>
      <c r="BO85" s="105">
        <f>IF('KWh (Monthly) ENTRY LI'!BO$5=-1,0,BN85+'KWh (Monthly) ENTRY LI'!BO85)</f>
        <v>0</v>
      </c>
      <c r="BP85" s="105">
        <f>IF('KWh (Monthly) ENTRY LI'!BP$5=-1,0,BO85+'KWh (Monthly) ENTRY LI'!BP85)</f>
        <v>0</v>
      </c>
      <c r="BQ85" s="105">
        <f>IF('KWh (Monthly) ENTRY LI'!BQ$5=-1,0,BP85+'KWh (Monthly) ENTRY LI'!BQ85)</f>
        <v>0</v>
      </c>
      <c r="BR85" s="105">
        <f>IF('KWh (Monthly) ENTRY LI'!BR$5=-1,0,BQ85+'KWh (Monthly) ENTRY LI'!BR85)</f>
        <v>0</v>
      </c>
      <c r="BS85" s="105">
        <f>IF('KWh (Monthly) ENTRY LI'!BS$5=-1,0,BR85+'KWh (Monthly) ENTRY LI'!BS85)</f>
        <v>0</v>
      </c>
      <c r="BT85" s="105">
        <f>IF('KWh (Monthly) ENTRY LI'!BT$5=-1,0,BS85+'KWh (Monthly) ENTRY LI'!BT85)</f>
        <v>0</v>
      </c>
      <c r="BU85" s="105">
        <f>IF('KWh (Monthly) ENTRY LI'!BU$5=-1,0,BT85+'KWh (Monthly) ENTRY LI'!BU85)</f>
        <v>0</v>
      </c>
      <c r="BV85" s="105">
        <f>IF('KWh (Monthly) ENTRY LI'!BV$5=-1,0,BU85+'KWh (Monthly) ENTRY LI'!BV85)</f>
        <v>0</v>
      </c>
      <c r="BW85" s="105">
        <f>IF('KWh (Monthly) ENTRY LI'!BW$5=-1,0,BV85+'KWh (Monthly) ENTRY LI'!BW85)</f>
        <v>0</v>
      </c>
      <c r="BX85" s="105">
        <f>IF('KWh (Monthly) ENTRY LI'!BX$5=-1,0,BW85+'KWh (Monthly) ENTRY LI'!BX85)</f>
        <v>0</v>
      </c>
      <c r="BY85" s="105">
        <f>IF('KWh (Monthly) ENTRY LI'!BY$5=-1,0,BX85+'KWh (Monthly) ENTRY LI'!BY85)</f>
        <v>0</v>
      </c>
      <c r="BZ85" s="105">
        <f>IF('KWh (Monthly) ENTRY LI'!BZ$5=-1,0,BY85+'KWh (Monthly) ENTRY LI'!BZ85)</f>
        <v>0</v>
      </c>
      <c r="CA85" s="105">
        <f>IF('KWh (Monthly) ENTRY LI'!CA$5=-1,0,BZ85+'KWh (Monthly) ENTRY LI'!CA85)</f>
        <v>0</v>
      </c>
      <c r="CB85" s="105">
        <f>IF('KWh (Monthly) ENTRY LI'!CB$5=-1,0,CA85+'KWh (Monthly) ENTRY LI'!CB85)</f>
        <v>0</v>
      </c>
      <c r="CC85" s="105">
        <f>IF('KWh (Monthly) ENTRY LI'!CC$5=-1,0,CB85+'KWh (Monthly) ENTRY LI'!CC85)</f>
        <v>0</v>
      </c>
      <c r="CD85" s="105">
        <f>IF('KWh (Monthly) ENTRY LI'!CD$5=-1,0,CC85+'KWh (Monthly) ENTRY LI'!CD85)</f>
        <v>0</v>
      </c>
      <c r="CE85" s="105">
        <f>IF('KWh (Monthly) ENTRY LI'!CE$5=-1,0,CD85+'KWh (Monthly) ENTRY LI'!CE85)</f>
        <v>0</v>
      </c>
      <c r="CF85" s="105">
        <f>IF('KWh (Monthly) ENTRY LI'!CF$5=-1,0,CE85+'KWh (Monthly) ENTRY LI'!CF85)</f>
        <v>0</v>
      </c>
      <c r="CG85" s="105">
        <f>IF('KWh (Monthly) ENTRY LI'!CG$5=-1,0,CF85+'KWh (Monthly) ENTRY LI'!CG85)</f>
        <v>0</v>
      </c>
      <c r="CH85" s="105">
        <f>IF('KWh (Monthly) ENTRY LI'!CH$5=-1,0,CG85+'KWh (Monthly) ENTRY LI'!CH85)</f>
        <v>0</v>
      </c>
      <c r="CI85" s="105">
        <f>IF('KWh (Monthly) ENTRY LI'!CI$5=-1,0,CH85+'KWh (Monthly) ENTRY LI'!CI85)</f>
        <v>0</v>
      </c>
      <c r="CJ85" s="105">
        <f>IF('KWh (Monthly) ENTRY LI'!CJ$5=-1,0,CI85+'KWh (Monthly) ENTRY LI'!CJ85)</f>
        <v>0</v>
      </c>
    </row>
    <row r="86" spans="1:88" s="6" customFormat="1" x14ac:dyDescent="0.25">
      <c r="A86" s="209"/>
      <c r="B86" s="45" t="s">
        <v>3</v>
      </c>
      <c r="C86" s="48">
        <f>IF('KWh (Monthly) ENTRY LI'!C$5=0,0,'KWh (Monthly) ENTRY LI'!C86)</f>
        <v>0</v>
      </c>
      <c r="D86" s="48">
        <f>IF('KWh (Monthly) ENTRY LI'!D$5=0,0,C86+'KWh (Monthly) ENTRY LI'!D86)</f>
        <v>0</v>
      </c>
      <c r="E86" s="48">
        <f>IF('KWh (Monthly) ENTRY LI'!E$5=0,0,D86+'KWh (Monthly) ENTRY LI'!E86)</f>
        <v>0</v>
      </c>
      <c r="F86" s="48">
        <f>IF('KWh (Monthly) ENTRY LI'!F$5=0,0,E86+'KWh (Monthly) ENTRY LI'!F86)</f>
        <v>0</v>
      </c>
      <c r="G86" s="48">
        <f>IF('KWh (Monthly) ENTRY LI'!G$5=0,0,F86+'KWh (Monthly) ENTRY LI'!G86)</f>
        <v>0</v>
      </c>
      <c r="H86" s="48">
        <f>IF('KWh (Monthly) ENTRY LI'!H$5=0,0,G86+'KWh (Monthly) ENTRY LI'!H86)</f>
        <v>0</v>
      </c>
      <c r="I86" s="48">
        <f>IF('KWh (Monthly) ENTRY LI'!I$5=0,0,H86+'KWh (Monthly) ENTRY LI'!I86)</f>
        <v>0</v>
      </c>
      <c r="J86" s="48">
        <f>IF('KWh (Monthly) ENTRY LI'!J$5=0,0,I86+'KWh (Monthly) ENTRY LI'!J86)</f>
        <v>0</v>
      </c>
      <c r="K86" s="48">
        <f>IF('KWh (Monthly) ENTRY LI'!K$5=0,0,J86+'KWh (Monthly) ENTRY LI'!K86)</f>
        <v>0</v>
      </c>
      <c r="L86" s="48">
        <f>IF('KWh (Monthly) ENTRY LI'!L$5=0,0,K86+'KWh (Monthly) ENTRY LI'!L86)</f>
        <v>0</v>
      </c>
      <c r="M86" s="48">
        <f>IF('KWh (Monthly) ENTRY LI'!M$5=0,0,L86+'KWh (Monthly) ENTRY LI'!M86)</f>
        <v>0</v>
      </c>
      <c r="N86" s="48">
        <f>IF('KWh (Monthly) ENTRY LI'!N$5=0,0,M86+'KWh (Monthly) ENTRY LI'!N86)</f>
        <v>0</v>
      </c>
      <c r="O86" s="48">
        <f>IF('KWh (Monthly) ENTRY LI'!O$5=0,0,N86+'KWh (Monthly) ENTRY LI'!O86)</f>
        <v>0</v>
      </c>
      <c r="P86" s="48">
        <f>IF('KWh (Monthly) ENTRY LI'!P$5=0,0,O86+'KWh (Monthly) ENTRY LI'!P86)</f>
        <v>0</v>
      </c>
      <c r="Q86" s="48">
        <f>IF('KWh (Monthly) ENTRY LI'!Q$5=0,0,P86+'KWh (Monthly) ENTRY LI'!Q86)</f>
        <v>0</v>
      </c>
      <c r="R86" s="48">
        <f>IF('KWh (Monthly) ENTRY LI'!R$5=0,0,Q86+'KWh (Monthly) ENTRY LI'!R86)</f>
        <v>0</v>
      </c>
      <c r="S86" s="48">
        <f>IF('KWh (Monthly) ENTRY LI'!S$5=0,0,R86+'KWh (Monthly) ENTRY LI'!S86)</f>
        <v>0</v>
      </c>
      <c r="T86" s="48">
        <f>IF('KWh (Monthly) ENTRY LI'!T$5=0,0,S86+'KWh (Monthly) ENTRY LI'!T86)</f>
        <v>0</v>
      </c>
      <c r="U86" s="48">
        <f>IF('KWh (Monthly) ENTRY LI'!U$5=0,0,T86+'KWh (Monthly) ENTRY LI'!U86)</f>
        <v>0</v>
      </c>
      <c r="V86" s="48">
        <f>IF('KWh (Monthly) ENTRY LI'!V$5=0,0,U86+'KWh (Monthly) ENTRY LI'!V86)</f>
        <v>0</v>
      </c>
      <c r="W86" s="48">
        <f>IF('KWh (Monthly) ENTRY LI'!W$5=0,0,V86+'KWh (Monthly) ENTRY LI'!W86)</f>
        <v>0</v>
      </c>
      <c r="X86" s="48">
        <f>IF('KWh (Monthly) ENTRY LI'!X$5=0,0,W86+'KWh (Monthly) ENTRY LI'!X86)</f>
        <v>0</v>
      </c>
      <c r="Y86" s="48">
        <f>IF('KWh (Monthly) ENTRY LI'!Y$5=0,0,X86+'KWh (Monthly) ENTRY LI'!Y86)</f>
        <v>0</v>
      </c>
      <c r="Z86" s="48">
        <f>IF('KWh (Monthly) ENTRY LI'!Z$5=0,0,Y86+'KWh (Monthly) ENTRY LI'!Z86)</f>
        <v>0</v>
      </c>
      <c r="AA86" s="48">
        <f>IF('KWh (Monthly) ENTRY LI'!AA$5=0,0,Z86+'KWh (Monthly) ENTRY LI'!AA86)</f>
        <v>0</v>
      </c>
      <c r="AB86" s="48">
        <f>IF('KWh (Monthly) ENTRY LI'!AB$5=0,0,AA86+'KWh (Monthly) ENTRY LI'!AB86)</f>
        <v>0</v>
      </c>
      <c r="AC86" s="48">
        <f>IF('KWh (Monthly) ENTRY LI'!AC$5=0,0,AB86+'KWh (Monthly) ENTRY LI'!AC86)</f>
        <v>0</v>
      </c>
      <c r="AD86" s="48">
        <f>IF('KWh (Monthly) ENTRY LI'!AD$5=0,0,AC86+'KWh (Monthly) ENTRY LI'!AD86)</f>
        <v>0</v>
      </c>
      <c r="AE86" s="48">
        <f>IF('KWh (Monthly) ENTRY LI'!AE$5=0,0,AD86+'KWh (Monthly) ENTRY LI'!AE86)</f>
        <v>0</v>
      </c>
      <c r="AF86" s="48">
        <f>IF('KWh (Monthly) ENTRY LI'!AF$5=0,0,AE86+'KWh (Monthly) ENTRY LI'!AF86)</f>
        <v>0</v>
      </c>
      <c r="AG86" s="48">
        <f>IF('KWh (Monthly) ENTRY LI'!AG$5=0,0,AF86+'KWh (Monthly) ENTRY LI'!AG86)</f>
        <v>0</v>
      </c>
      <c r="AH86" s="48">
        <f>IF('KWh (Monthly) ENTRY LI'!AH$5=0,0,AG86+'KWh (Monthly) ENTRY LI'!AH86)</f>
        <v>0</v>
      </c>
      <c r="AI86" s="48">
        <f>IF('KWh (Monthly) ENTRY LI'!AI$5=0,0,AH86+'KWh (Monthly) ENTRY LI'!AI86)</f>
        <v>0</v>
      </c>
      <c r="AJ86" s="48">
        <f>IF('KWh (Monthly) ENTRY LI'!AJ$5=0,0,AI86+'KWh (Monthly) ENTRY LI'!AJ86)</f>
        <v>0</v>
      </c>
      <c r="AK86" s="48">
        <f>IF('KWh (Monthly) ENTRY LI'!AK$5=0,0,AJ86+'KWh (Monthly) ENTRY LI'!AK86)</f>
        <v>0</v>
      </c>
      <c r="AL86" s="48">
        <f>IF('KWh (Monthly) ENTRY LI'!AL$5=0,0,AK86+'KWh (Monthly) ENTRY LI'!AL86)</f>
        <v>0</v>
      </c>
      <c r="AM86" s="48">
        <f>IF('KWh (Monthly) ENTRY LI'!AM$5=0,0,AL86+'KWh (Monthly) ENTRY LI'!AM86)</f>
        <v>0</v>
      </c>
      <c r="AN86" s="48">
        <f>IF('KWh (Monthly) ENTRY LI'!AN$5=0,0,AM86+'KWh (Monthly) ENTRY LI'!AN86)</f>
        <v>0</v>
      </c>
      <c r="AO86" s="96">
        <f>IF('KWh (Monthly) ENTRY LI'!AO$5=-1,0,AN86+'KWh (Monthly) ENTRY LI'!AO86)</f>
        <v>0</v>
      </c>
      <c r="AP86" s="105">
        <f>IF('KWh (Monthly) ENTRY LI'!AP$5=-1,0,AO86+'KWh (Monthly) ENTRY LI'!AP86)</f>
        <v>0</v>
      </c>
      <c r="AQ86" s="105">
        <f>IF('KWh (Monthly) ENTRY LI'!AQ$5=-1,0,AP86+'KWh (Monthly) ENTRY LI'!AQ86)</f>
        <v>0</v>
      </c>
      <c r="AR86" s="105">
        <f>IF('KWh (Monthly) ENTRY LI'!AR$5=-1,0,AQ86+'KWh (Monthly) ENTRY LI'!AR86)</f>
        <v>0</v>
      </c>
      <c r="AS86" s="105">
        <f>IF('KWh (Monthly) ENTRY LI'!AS$5=-1,0,AR86+'KWh (Monthly) ENTRY LI'!AS86)</f>
        <v>0</v>
      </c>
      <c r="AT86" s="105">
        <f>IF('KWh (Monthly) ENTRY LI'!AT$5=-1,0,AS86+'KWh (Monthly) ENTRY LI'!AT86)</f>
        <v>0</v>
      </c>
      <c r="AU86" s="105">
        <f>IF('KWh (Monthly) ENTRY LI'!AU$5=-1,0,AT86+'KWh (Monthly) ENTRY LI'!AU86)</f>
        <v>0</v>
      </c>
      <c r="AV86" s="105">
        <f>IF('KWh (Monthly) ENTRY LI'!AV$5=-1,0,AU86+'KWh (Monthly) ENTRY LI'!AV86)</f>
        <v>0</v>
      </c>
      <c r="AW86" s="105">
        <f>IF('KWh (Monthly) ENTRY LI'!AW$5=-1,0,AV86+'KWh (Monthly) ENTRY LI'!AW86)</f>
        <v>0</v>
      </c>
      <c r="AX86" s="105">
        <f>IF('KWh (Monthly) ENTRY LI'!AX$5=-1,0,AW86+'KWh (Monthly) ENTRY LI'!AX86)</f>
        <v>0</v>
      </c>
      <c r="AY86" s="105">
        <f>IF('KWh (Monthly) ENTRY LI'!AY$5=-1,0,AX86+'KWh (Monthly) ENTRY LI'!AY86)</f>
        <v>0</v>
      </c>
      <c r="AZ86" s="105">
        <f>IF('KWh (Monthly) ENTRY LI'!AZ$5=-1,0,AY86+'KWh (Monthly) ENTRY LI'!AZ86)</f>
        <v>0</v>
      </c>
      <c r="BA86" s="105">
        <f>IF('KWh (Monthly) ENTRY LI'!BA$5=-1,0,AZ86+'KWh (Monthly) ENTRY LI'!BA86)</f>
        <v>0</v>
      </c>
      <c r="BB86" s="105">
        <f>IF('KWh (Monthly) ENTRY LI'!BB$5=-1,0,BA86+'KWh (Monthly) ENTRY LI'!BB86)</f>
        <v>0</v>
      </c>
      <c r="BC86" s="105">
        <f>IF('KWh (Monthly) ENTRY LI'!BC$5=-1,0,BB86+'KWh (Monthly) ENTRY LI'!BC86)</f>
        <v>0</v>
      </c>
      <c r="BD86" s="105">
        <f>IF('KWh (Monthly) ENTRY LI'!BD$5=-1,0,BC86+'KWh (Monthly) ENTRY LI'!BD86)</f>
        <v>0</v>
      </c>
      <c r="BE86" s="105">
        <f>IF('KWh (Monthly) ENTRY LI'!BE$5=-1,0,BD86+'KWh (Monthly) ENTRY LI'!BE86)</f>
        <v>0</v>
      </c>
      <c r="BF86" s="105">
        <f>IF('KWh (Monthly) ENTRY LI'!BF$5=-1,0,BE86+'KWh (Monthly) ENTRY LI'!BF86)</f>
        <v>0</v>
      </c>
      <c r="BG86" s="105">
        <f>IF('KWh (Monthly) ENTRY LI'!BG$5=-1,0,BF86+'KWh (Monthly) ENTRY LI'!BG86)</f>
        <v>0</v>
      </c>
      <c r="BH86" s="105">
        <f>IF('KWh (Monthly) ENTRY LI'!BH$5=-1,0,BG86+'KWh (Monthly) ENTRY LI'!BH86)</f>
        <v>0</v>
      </c>
      <c r="BI86" s="105">
        <f>IF('KWh (Monthly) ENTRY LI'!BI$5=-1,0,BH86+'KWh (Monthly) ENTRY LI'!BI86)</f>
        <v>0</v>
      </c>
      <c r="BJ86" s="105">
        <f>IF('KWh (Monthly) ENTRY LI'!BJ$5=-1,0,BI86+'KWh (Monthly) ENTRY LI'!BJ86)</f>
        <v>0</v>
      </c>
      <c r="BK86" s="105">
        <f>IF('KWh (Monthly) ENTRY LI'!BK$5=-1,0,BJ86+'KWh (Monthly) ENTRY LI'!BK86)</f>
        <v>0</v>
      </c>
      <c r="BL86" s="105">
        <f>IF('KWh (Monthly) ENTRY LI'!BL$5=-1,0,BK86+'KWh (Monthly) ENTRY LI'!BL86)</f>
        <v>0</v>
      </c>
      <c r="BM86" s="105">
        <f>IF('KWh (Monthly) ENTRY LI'!BM$5=-1,0,BL86+'KWh (Monthly) ENTRY LI'!BM86)</f>
        <v>0</v>
      </c>
      <c r="BN86" s="105">
        <f>IF('KWh (Monthly) ENTRY LI'!BN$5=-1,0,BM86+'KWh (Monthly) ENTRY LI'!BN86)</f>
        <v>0</v>
      </c>
      <c r="BO86" s="105">
        <f>IF('KWh (Monthly) ENTRY LI'!BO$5=-1,0,BN86+'KWh (Monthly) ENTRY LI'!BO86)</f>
        <v>0</v>
      </c>
      <c r="BP86" s="105">
        <f>IF('KWh (Monthly) ENTRY LI'!BP$5=-1,0,BO86+'KWh (Monthly) ENTRY LI'!BP86)</f>
        <v>0</v>
      </c>
      <c r="BQ86" s="105">
        <f>IF('KWh (Monthly) ENTRY LI'!BQ$5=-1,0,BP86+'KWh (Monthly) ENTRY LI'!BQ86)</f>
        <v>0</v>
      </c>
      <c r="BR86" s="105">
        <f>IF('KWh (Monthly) ENTRY LI'!BR$5=-1,0,BQ86+'KWh (Monthly) ENTRY LI'!BR86)</f>
        <v>0</v>
      </c>
      <c r="BS86" s="105">
        <f>IF('KWh (Monthly) ENTRY LI'!BS$5=-1,0,BR86+'KWh (Monthly) ENTRY LI'!BS86)</f>
        <v>0</v>
      </c>
      <c r="BT86" s="105">
        <f>IF('KWh (Monthly) ENTRY LI'!BT$5=-1,0,BS86+'KWh (Monthly) ENTRY LI'!BT86)</f>
        <v>0</v>
      </c>
      <c r="BU86" s="105">
        <f>IF('KWh (Monthly) ENTRY LI'!BU$5=-1,0,BT86+'KWh (Monthly) ENTRY LI'!BU86)</f>
        <v>0</v>
      </c>
      <c r="BV86" s="105">
        <f>IF('KWh (Monthly) ENTRY LI'!BV$5=-1,0,BU86+'KWh (Monthly) ENTRY LI'!BV86)</f>
        <v>0</v>
      </c>
      <c r="BW86" s="105">
        <f>IF('KWh (Monthly) ENTRY LI'!BW$5=-1,0,BV86+'KWh (Monthly) ENTRY LI'!BW86)</f>
        <v>0</v>
      </c>
      <c r="BX86" s="105">
        <f>IF('KWh (Monthly) ENTRY LI'!BX$5=-1,0,BW86+'KWh (Monthly) ENTRY LI'!BX86)</f>
        <v>0</v>
      </c>
      <c r="BY86" s="105">
        <f>IF('KWh (Monthly) ENTRY LI'!BY$5=-1,0,BX86+'KWh (Monthly) ENTRY LI'!BY86)</f>
        <v>0</v>
      </c>
      <c r="BZ86" s="105">
        <f>IF('KWh (Monthly) ENTRY LI'!BZ$5=-1,0,BY86+'KWh (Monthly) ENTRY LI'!BZ86)</f>
        <v>0</v>
      </c>
      <c r="CA86" s="105">
        <f>IF('KWh (Monthly) ENTRY LI'!CA$5=-1,0,BZ86+'KWh (Monthly) ENTRY LI'!CA86)</f>
        <v>0</v>
      </c>
      <c r="CB86" s="105">
        <f>IF('KWh (Monthly) ENTRY LI'!CB$5=-1,0,CA86+'KWh (Monthly) ENTRY LI'!CB86)</f>
        <v>0</v>
      </c>
      <c r="CC86" s="105">
        <f>IF('KWh (Monthly) ENTRY LI'!CC$5=-1,0,CB86+'KWh (Monthly) ENTRY LI'!CC86)</f>
        <v>0</v>
      </c>
      <c r="CD86" s="105">
        <f>IF('KWh (Monthly) ENTRY LI'!CD$5=-1,0,CC86+'KWh (Monthly) ENTRY LI'!CD86)</f>
        <v>0</v>
      </c>
      <c r="CE86" s="105">
        <f>IF('KWh (Monthly) ENTRY LI'!CE$5=-1,0,CD86+'KWh (Monthly) ENTRY LI'!CE86)</f>
        <v>0</v>
      </c>
      <c r="CF86" s="105">
        <f>IF('KWh (Monthly) ENTRY LI'!CF$5=-1,0,CE86+'KWh (Monthly) ENTRY LI'!CF86)</f>
        <v>0</v>
      </c>
      <c r="CG86" s="105">
        <f>IF('KWh (Monthly) ENTRY LI'!CG$5=-1,0,CF86+'KWh (Monthly) ENTRY LI'!CG86)</f>
        <v>0</v>
      </c>
      <c r="CH86" s="105">
        <f>IF('KWh (Monthly) ENTRY LI'!CH$5=-1,0,CG86+'KWh (Monthly) ENTRY LI'!CH86)</f>
        <v>0</v>
      </c>
      <c r="CI86" s="105">
        <f>IF('KWh (Monthly) ENTRY LI'!CI$5=-1,0,CH86+'KWh (Monthly) ENTRY LI'!CI86)</f>
        <v>0</v>
      </c>
      <c r="CJ86" s="105">
        <f>IF('KWh (Monthly) ENTRY LI'!CJ$5=-1,0,CI86+'KWh (Monthly) ENTRY LI'!CJ86)</f>
        <v>0</v>
      </c>
    </row>
    <row r="87" spans="1:88" s="6" customFormat="1" x14ac:dyDescent="0.25">
      <c r="A87" s="209"/>
      <c r="B87" s="45" t="s">
        <v>13</v>
      </c>
      <c r="C87" s="48">
        <f>IF('KWh (Monthly) ENTRY LI'!C$5=0,0,'KWh (Monthly) ENTRY LI'!C87)</f>
        <v>0</v>
      </c>
      <c r="D87" s="48">
        <f>IF('KWh (Monthly) ENTRY LI'!D$5=0,0,C87+'KWh (Monthly) ENTRY LI'!D87)</f>
        <v>0</v>
      </c>
      <c r="E87" s="48">
        <f>IF('KWh (Monthly) ENTRY LI'!E$5=0,0,D87+'KWh (Monthly) ENTRY LI'!E87)</f>
        <v>0</v>
      </c>
      <c r="F87" s="48">
        <f>IF('KWh (Monthly) ENTRY LI'!F$5=0,0,E87+'KWh (Monthly) ENTRY LI'!F87)</f>
        <v>0</v>
      </c>
      <c r="G87" s="48">
        <f>IF('KWh (Monthly) ENTRY LI'!G$5=0,0,F87+'KWh (Monthly) ENTRY LI'!G87)</f>
        <v>0</v>
      </c>
      <c r="H87" s="48">
        <f>IF('KWh (Monthly) ENTRY LI'!H$5=0,0,G87+'KWh (Monthly) ENTRY LI'!H87)</f>
        <v>0</v>
      </c>
      <c r="I87" s="48">
        <f>IF('KWh (Monthly) ENTRY LI'!I$5=0,0,H87+'KWh (Monthly) ENTRY LI'!I87)</f>
        <v>0</v>
      </c>
      <c r="J87" s="48">
        <f>IF('KWh (Monthly) ENTRY LI'!J$5=0,0,I87+'KWh (Monthly) ENTRY LI'!J87)</f>
        <v>0</v>
      </c>
      <c r="K87" s="48">
        <f>IF('KWh (Monthly) ENTRY LI'!K$5=0,0,J87+'KWh (Monthly) ENTRY LI'!K87)</f>
        <v>0</v>
      </c>
      <c r="L87" s="48">
        <f>IF('KWh (Monthly) ENTRY LI'!L$5=0,0,K87+'KWh (Monthly) ENTRY LI'!L87)</f>
        <v>0</v>
      </c>
      <c r="M87" s="48">
        <f>IF('KWh (Monthly) ENTRY LI'!M$5=0,0,L87+'KWh (Monthly) ENTRY LI'!M87)</f>
        <v>0</v>
      </c>
      <c r="N87" s="48">
        <f>IF('KWh (Monthly) ENTRY LI'!N$5=0,0,M87+'KWh (Monthly) ENTRY LI'!N87)</f>
        <v>0</v>
      </c>
      <c r="O87" s="48">
        <f>IF('KWh (Monthly) ENTRY LI'!O$5=0,0,N87+'KWh (Monthly) ENTRY LI'!O87)</f>
        <v>0</v>
      </c>
      <c r="P87" s="48">
        <f>IF('KWh (Monthly) ENTRY LI'!P$5=0,0,O87+'KWh (Monthly) ENTRY LI'!P87)</f>
        <v>0</v>
      </c>
      <c r="Q87" s="48">
        <f>IF('KWh (Monthly) ENTRY LI'!Q$5=0,0,P87+'KWh (Monthly) ENTRY LI'!Q87)</f>
        <v>0</v>
      </c>
      <c r="R87" s="48">
        <f>IF('KWh (Monthly) ENTRY LI'!R$5=0,0,Q87+'KWh (Monthly) ENTRY LI'!R87)</f>
        <v>0</v>
      </c>
      <c r="S87" s="48">
        <f>IF('KWh (Monthly) ENTRY LI'!S$5=0,0,R87+'KWh (Monthly) ENTRY LI'!S87)</f>
        <v>0</v>
      </c>
      <c r="T87" s="48">
        <f>IF('KWh (Monthly) ENTRY LI'!T$5=0,0,S87+'KWh (Monthly) ENTRY LI'!T87)</f>
        <v>0</v>
      </c>
      <c r="U87" s="48">
        <f>IF('KWh (Monthly) ENTRY LI'!U$5=0,0,T87+'KWh (Monthly) ENTRY LI'!U87)</f>
        <v>0</v>
      </c>
      <c r="V87" s="48">
        <f>IF('KWh (Monthly) ENTRY LI'!V$5=0,0,U87+'KWh (Monthly) ENTRY LI'!V87)</f>
        <v>0</v>
      </c>
      <c r="W87" s="48">
        <f>IF('KWh (Monthly) ENTRY LI'!W$5=0,0,V87+'KWh (Monthly) ENTRY LI'!W87)</f>
        <v>0</v>
      </c>
      <c r="X87" s="48">
        <f>IF('KWh (Monthly) ENTRY LI'!X$5=0,0,W87+'KWh (Monthly) ENTRY LI'!X87)</f>
        <v>0</v>
      </c>
      <c r="Y87" s="48">
        <f>IF('KWh (Monthly) ENTRY LI'!Y$5=0,0,X87+'KWh (Monthly) ENTRY LI'!Y87)</f>
        <v>0</v>
      </c>
      <c r="Z87" s="48">
        <f>IF('KWh (Monthly) ENTRY LI'!Z$5=0,0,Y87+'KWh (Monthly) ENTRY LI'!Z87)</f>
        <v>0</v>
      </c>
      <c r="AA87" s="48">
        <f>IF('KWh (Monthly) ENTRY LI'!AA$5=0,0,Z87+'KWh (Monthly) ENTRY LI'!AA87)</f>
        <v>0</v>
      </c>
      <c r="AB87" s="48">
        <f>IF('KWh (Monthly) ENTRY LI'!AB$5=0,0,AA87+'KWh (Monthly) ENTRY LI'!AB87)</f>
        <v>0</v>
      </c>
      <c r="AC87" s="48">
        <f>IF('KWh (Monthly) ENTRY LI'!AC$5=0,0,AB87+'KWh (Monthly) ENTRY LI'!AC87)</f>
        <v>0</v>
      </c>
      <c r="AD87" s="48">
        <f>IF('KWh (Monthly) ENTRY LI'!AD$5=0,0,AC87+'KWh (Monthly) ENTRY LI'!AD87)</f>
        <v>0</v>
      </c>
      <c r="AE87" s="48">
        <f>IF('KWh (Monthly) ENTRY LI'!AE$5=0,0,AD87+'KWh (Monthly) ENTRY LI'!AE87)</f>
        <v>0</v>
      </c>
      <c r="AF87" s="48">
        <f>IF('KWh (Monthly) ENTRY LI'!AF$5=0,0,AE87+'KWh (Monthly) ENTRY LI'!AF87)</f>
        <v>0</v>
      </c>
      <c r="AG87" s="48">
        <f>IF('KWh (Monthly) ENTRY LI'!AG$5=0,0,AF87+'KWh (Monthly) ENTRY LI'!AG87)</f>
        <v>0</v>
      </c>
      <c r="AH87" s="48">
        <f>IF('KWh (Monthly) ENTRY LI'!AH$5=0,0,AG87+'KWh (Monthly) ENTRY LI'!AH87)</f>
        <v>0</v>
      </c>
      <c r="AI87" s="48">
        <f>IF('KWh (Monthly) ENTRY LI'!AI$5=0,0,AH87+'KWh (Monthly) ENTRY LI'!AI87)</f>
        <v>0</v>
      </c>
      <c r="AJ87" s="48">
        <f>IF('KWh (Monthly) ENTRY LI'!AJ$5=0,0,AI87+'KWh (Monthly) ENTRY LI'!AJ87)</f>
        <v>0</v>
      </c>
      <c r="AK87" s="48">
        <f>IF('KWh (Monthly) ENTRY LI'!AK$5=0,0,AJ87+'KWh (Monthly) ENTRY LI'!AK87)</f>
        <v>0</v>
      </c>
      <c r="AL87" s="48">
        <f>IF('KWh (Monthly) ENTRY LI'!AL$5=0,0,AK87+'KWh (Monthly) ENTRY LI'!AL87)</f>
        <v>0</v>
      </c>
      <c r="AM87" s="48">
        <f>IF('KWh (Monthly) ENTRY LI'!AM$5=0,0,AL87+'KWh (Monthly) ENTRY LI'!AM87)</f>
        <v>0</v>
      </c>
      <c r="AN87" s="48">
        <f>IF('KWh (Monthly) ENTRY LI'!AN$5=0,0,AM87+'KWh (Monthly) ENTRY LI'!AN87)</f>
        <v>0</v>
      </c>
      <c r="AO87" s="96">
        <f>IF('KWh (Monthly) ENTRY LI'!AO$5=-1,0,AN87+'KWh (Monthly) ENTRY LI'!AO87)</f>
        <v>0</v>
      </c>
      <c r="AP87" s="105">
        <f>IF('KWh (Monthly) ENTRY LI'!AP$5=-1,0,AO87+'KWh (Monthly) ENTRY LI'!AP87)</f>
        <v>0</v>
      </c>
      <c r="AQ87" s="105">
        <f>IF('KWh (Monthly) ENTRY LI'!AQ$5=-1,0,AP87+'KWh (Monthly) ENTRY LI'!AQ87)</f>
        <v>0</v>
      </c>
      <c r="AR87" s="105">
        <f>IF('KWh (Monthly) ENTRY LI'!AR$5=-1,0,AQ87+'KWh (Monthly) ENTRY LI'!AR87)</f>
        <v>0</v>
      </c>
      <c r="AS87" s="105">
        <f>IF('KWh (Monthly) ENTRY LI'!AS$5=-1,0,AR87+'KWh (Monthly) ENTRY LI'!AS87)</f>
        <v>0</v>
      </c>
      <c r="AT87" s="105">
        <f>IF('KWh (Monthly) ENTRY LI'!AT$5=-1,0,AS87+'KWh (Monthly) ENTRY LI'!AT87)</f>
        <v>0</v>
      </c>
      <c r="AU87" s="105">
        <f>IF('KWh (Monthly) ENTRY LI'!AU$5=-1,0,AT87+'KWh (Monthly) ENTRY LI'!AU87)</f>
        <v>0</v>
      </c>
      <c r="AV87" s="105">
        <f>IF('KWh (Monthly) ENTRY LI'!AV$5=-1,0,AU87+'KWh (Monthly) ENTRY LI'!AV87)</f>
        <v>0</v>
      </c>
      <c r="AW87" s="105">
        <f>IF('KWh (Monthly) ENTRY LI'!AW$5=-1,0,AV87+'KWh (Monthly) ENTRY LI'!AW87)</f>
        <v>0</v>
      </c>
      <c r="AX87" s="105">
        <f>IF('KWh (Monthly) ENTRY LI'!AX$5=-1,0,AW87+'KWh (Monthly) ENTRY LI'!AX87)</f>
        <v>0</v>
      </c>
      <c r="AY87" s="105">
        <f>IF('KWh (Monthly) ENTRY LI'!AY$5=-1,0,AX87+'KWh (Monthly) ENTRY LI'!AY87)</f>
        <v>0</v>
      </c>
      <c r="AZ87" s="105">
        <f>IF('KWh (Monthly) ENTRY LI'!AZ$5=-1,0,AY87+'KWh (Monthly) ENTRY LI'!AZ87)</f>
        <v>0</v>
      </c>
      <c r="BA87" s="105">
        <f>IF('KWh (Monthly) ENTRY LI'!BA$5=-1,0,AZ87+'KWh (Monthly) ENTRY LI'!BA87)</f>
        <v>0</v>
      </c>
      <c r="BB87" s="105">
        <f>IF('KWh (Monthly) ENTRY LI'!BB$5=-1,0,BA87+'KWh (Monthly) ENTRY LI'!BB87)</f>
        <v>0</v>
      </c>
      <c r="BC87" s="105">
        <f>IF('KWh (Monthly) ENTRY LI'!BC$5=-1,0,BB87+'KWh (Monthly) ENTRY LI'!BC87)</f>
        <v>0</v>
      </c>
      <c r="BD87" s="105">
        <f>IF('KWh (Monthly) ENTRY LI'!BD$5=-1,0,BC87+'KWh (Monthly) ENTRY LI'!BD87)</f>
        <v>0</v>
      </c>
      <c r="BE87" s="105">
        <f>IF('KWh (Monthly) ENTRY LI'!BE$5=-1,0,BD87+'KWh (Monthly) ENTRY LI'!BE87)</f>
        <v>0</v>
      </c>
      <c r="BF87" s="105">
        <f>IF('KWh (Monthly) ENTRY LI'!BF$5=-1,0,BE87+'KWh (Monthly) ENTRY LI'!BF87)</f>
        <v>0</v>
      </c>
      <c r="BG87" s="105">
        <f>IF('KWh (Monthly) ENTRY LI'!BG$5=-1,0,BF87+'KWh (Monthly) ENTRY LI'!BG87)</f>
        <v>0</v>
      </c>
      <c r="BH87" s="105">
        <f>IF('KWh (Monthly) ENTRY LI'!BH$5=-1,0,BG87+'KWh (Monthly) ENTRY LI'!BH87)</f>
        <v>0</v>
      </c>
      <c r="BI87" s="105">
        <f>IF('KWh (Monthly) ENTRY LI'!BI$5=-1,0,BH87+'KWh (Monthly) ENTRY LI'!BI87)</f>
        <v>0</v>
      </c>
      <c r="BJ87" s="105">
        <f>IF('KWh (Monthly) ENTRY LI'!BJ$5=-1,0,BI87+'KWh (Monthly) ENTRY LI'!BJ87)</f>
        <v>0</v>
      </c>
      <c r="BK87" s="105">
        <f>IF('KWh (Monthly) ENTRY LI'!BK$5=-1,0,BJ87+'KWh (Monthly) ENTRY LI'!BK87)</f>
        <v>0</v>
      </c>
      <c r="BL87" s="105">
        <f>IF('KWh (Monthly) ENTRY LI'!BL$5=-1,0,BK87+'KWh (Monthly) ENTRY LI'!BL87)</f>
        <v>0</v>
      </c>
      <c r="BM87" s="105">
        <f>IF('KWh (Monthly) ENTRY LI'!BM$5=-1,0,BL87+'KWh (Monthly) ENTRY LI'!BM87)</f>
        <v>0</v>
      </c>
      <c r="BN87" s="105">
        <f>IF('KWh (Monthly) ENTRY LI'!BN$5=-1,0,BM87+'KWh (Monthly) ENTRY LI'!BN87)</f>
        <v>0</v>
      </c>
      <c r="BO87" s="105">
        <f>IF('KWh (Monthly) ENTRY LI'!BO$5=-1,0,BN87+'KWh (Monthly) ENTRY LI'!BO87)</f>
        <v>0</v>
      </c>
      <c r="BP87" s="105">
        <f>IF('KWh (Monthly) ENTRY LI'!BP$5=-1,0,BO87+'KWh (Monthly) ENTRY LI'!BP87)</f>
        <v>0</v>
      </c>
      <c r="BQ87" s="105">
        <f>IF('KWh (Monthly) ENTRY LI'!BQ$5=-1,0,BP87+'KWh (Monthly) ENTRY LI'!BQ87)</f>
        <v>0</v>
      </c>
      <c r="BR87" s="105">
        <f>IF('KWh (Monthly) ENTRY LI'!BR$5=-1,0,BQ87+'KWh (Monthly) ENTRY LI'!BR87)</f>
        <v>0</v>
      </c>
      <c r="BS87" s="105">
        <f>IF('KWh (Monthly) ENTRY LI'!BS$5=-1,0,BR87+'KWh (Monthly) ENTRY LI'!BS87)</f>
        <v>0</v>
      </c>
      <c r="BT87" s="105">
        <f>IF('KWh (Monthly) ENTRY LI'!BT$5=-1,0,BS87+'KWh (Monthly) ENTRY LI'!BT87)</f>
        <v>0</v>
      </c>
      <c r="BU87" s="105">
        <f>IF('KWh (Monthly) ENTRY LI'!BU$5=-1,0,BT87+'KWh (Monthly) ENTRY LI'!BU87)</f>
        <v>0</v>
      </c>
      <c r="BV87" s="105">
        <f>IF('KWh (Monthly) ENTRY LI'!BV$5=-1,0,BU87+'KWh (Monthly) ENTRY LI'!BV87)</f>
        <v>0</v>
      </c>
      <c r="BW87" s="105">
        <f>IF('KWh (Monthly) ENTRY LI'!BW$5=-1,0,BV87+'KWh (Monthly) ENTRY LI'!BW87)</f>
        <v>0</v>
      </c>
      <c r="BX87" s="105">
        <f>IF('KWh (Monthly) ENTRY LI'!BX$5=-1,0,BW87+'KWh (Monthly) ENTRY LI'!BX87)</f>
        <v>0</v>
      </c>
      <c r="BY87" s="105">
        <f>IF('KWh (Monthly) ENTRY LI'!BY$5=-1,0,BX87+'KWh (Monthly) ENTRY LI'!BY87)</f>
        <v>0</v>
      </c>
      <c r="BZ87" s="105">
        <f>IF('KWh (Monthly) ENTRY LI'!BZ$5=-1,0,BY87+'KWh (Monthly) ENTRY LI'!BZ87)</f>
        <v>0</v>
      </c>
      <c r="CA87" s="105">
        <f>IF('KWh (Monthly) ENTRY LI'!CA$5=-1,0,BZ87+'KWh (Monthly) ENTRY LI'!CA87)</f>
        <v>0</v>
      </c>
      <c r="CB87" s="105">
        <f>IF('KWh (Monthly) ENTRY LI'!CB$5=-1,0,CA87+'KWh (Monthly) ENTRY LI'!CB87)</f>
        <v>0</v>
      </c>
      <c r="CC87" s="105">
        <f>IF('KWh (Monthly) ENTRY LI'!CC$5=-1,0,CB87+'KWh (Monthly) ENTRY LI'!CC87)</f>
        <v>0</v>
      </c>
      <c r="CD87" s="105">
        <f>IF('KWh (Monthly) ENTRY LI'!CD$5=-1,0,CC87+'KWh (Monthly) ENTRY LI'!CD87)</f>
        <v>0</v>
      </c>
      <c r="CE87" s="105">
        <f>IF('KWh (Monthly) ENTRY LI'!CE$5=-1,0,CD87+'KWh (Monthly) ENTRY LI'!CE87)</f>
        <v>0</v>
      </c>
      <c r="CF87" s="105">
        <f>IF('KWh (Monthly) ENTRY LI'!CF$5=-1,0,CE87+'KWh (Monthly) ENTRY LI'!CF87)</f>
        <v>0</v>
      </c>
      <c r="CG87" s="105">
        <f>IF('KWh (Monthly) ENTRY LI'!CG$5=-1,0,CF87+'KWh (Monthly) ENTRY LI'!CG87)</f>
        <v>0</v>
      </c>
      <c r="CH87" s="105">
        <f>IF('KWh (Monthly) ENTRY LI'!CH$5=-1,0,CG87+'KWh (Monthly) ENTRY LI'!CH87)</f>
        <v>0</v>
      </c>
      <c r="CI87" s="105">
        <f>IF('KWh (Monthly) ENTRY LI'!CI$5=-1,0,CH87+'KWh (Monthly) ENTRY LI'!CI87)</f>
        <v>0</v>
      </c>
      <c r="CJ87" s="105">
        <f>IF('KWh (Monthly) ENTRY LI'!CJ$5=-1,0,CI87+'KWh (Monthly) ENTRY LI'!CJ87)</f>
        <v>0</v>
      </c>
    </row>
    <row r="88" spans="1:88" s="6" customFormat="1" x14ac:dyDescent="0.25">
      <c r="A88" s="209"/>
      <c r="B88" s="45" t="s">
        <v>4</v>
      </c>
      <c r="C88" s="48">
        <f>IF('KWh (Monthly) ENTRY LI'!C$5=0,0,'KWh (Monthly) ENTRY LI'!C88)</f>
        <v>0</v>
      </c>
      <c r="D88" s="48">
        <f>IF('KWh (Monthly) ENTRY LI'!D$5=0,0,C88+'KWh (Monthly) ENTRY LI'!D88)</f>
        <v>0</v>
      </c>
      <c r="E88" s="48">
        <f>IF('KWh (Monthly) ENTRY LI'!E$5=0,0,D88+'KWh (Monthly) ENTRY LI'!E88)</f>
        <v>0</v>
      </c>
      <c r="F88" s="48">
        <f>IF('KWh (Monthly) ENTRY LI'!F$5=0,0,E88+'KWh (Monthly) ENTRY LI'!F88)</f>
        <v>0</v>
      </c>
      <c r="G88" s="48">
        <f>IF('KWh (Monthly) ENTRY LI'!G$5=0,0,F88+'KWh (Monthly) ENTRY LI'!G88)</f>
        <v>0</v>
      </c>
      <c r="H88" s="48">
        <f>IF('KWh (Monthly) ENTRY LI'!H$5=0,0,G88+'KWh (Monthly) ENTRY LI'!H88)</f>
        <v>0</v>
      </c>
      <c r="I88" s="48">
        <f>IF('KWh (Monthly) ENTRY LI'!I$5=0,0,H88+'KWh (Monthly) ENTRY LI'!I88)</f>
        <v>0</v>
      </c>
      <c r="J88" s="48">
        <f>IF('KWh (Monthly) ENTRY LI'!J$5=0,0,I88+'KWh (Monthly) ENTRY LI'!J88)</f>
        <v>0</v>
      </c>
      <c r="K88" s="48">
        <f>IF('KWh (Monthly) ENTRY LI'!K$5=0,0,J88+'KWh (Monthly) ENTRY LI'!K88)</f>
        <v>0</v>
      </c>
      <c r="L88" s="48">
        <f>IF('KWh (Monthly) ENTRY LI'!L$5=0,0,K88+'KWh (Monthly) ENTRY LI'!L88)</f>
        <v>0</v>
      </c>
      <c r="M88" s="48">
        <f>IF('KWh (Monthly) ENTRY LI'!M$5=0,0,L88+'KWh (Monthly) ENTRY LI'!M88)</f>
        <v>0</v>
      </c>
      <c r="N88" s="48">
        <f>IF('KWh (Monthly) ENTRY LI'!N$5=0,0,M88+'KWh (Monthly) ENTRY LI'!N88)</f>
        <v>0</v>
      </c>
      <c r="O88" s="48">
        <f>IF('KWh (Monthly) ENTRY LI'!O$5=0,0,N88+'KWh (Monthly) ENTRY LI'!O88)</f>
        <v>0</v>
      </c>
      <c r="P88" s="48">
        <f>IF('KWh (Monthly) ENTRY LI'!P$5=0,0,O88+'KWh (Monthly) ENTRY LI'!P88)</f>
        <v>0</v>
      </c>
      <c r="Q88" s="48">
        <f>IF('KWh (Monthly) ENTRY LI'!Q$5=0,0,P88+'KWh (Monthly) ENTRY LI'!Q88)</f>
        <v>0</v>
      </c>
      <c r="R88" s="48">
        <f>IF('KWh (Monthly) ENTRY LI'!R$5=0,0,Q88+'KWh (Monthly) ENTRY LI'!R88)</f>
        <v>0</v>
      </c>
      <c r="S88" s="48">
        <f>IF('KWh (Monthly) ENTRY LI'!S$5=0,0,R88+'KWh (Monthly) ENTRY LI'!S88)</f>
        <v>0</v>
      </c>
      <c r="T88" s="48">
        <f>IF('KWh (Monthly) ENTRY LI'!T$5=0,0,S88+'KWh (Monthly) ENTRY LI'!T88)</f>
        <v>0</v>
      </c>
      <c r="U88" s="48">
        <f>IF('KWh (Monthly) ENTRY LI'!U$5=0,0,T88+'KWh (Monthly) ENTRY LI'!U88)</f>
        <v>0</v>
      </c>
      <c r="V88" s="48">
        <f>IF('KWh (Monthly) ENTRY LI'!V$5=0,0,U88+'KWh (Monthly) ENTRY LI'!V88)</f>
        <v>0</v>
      </c>
      <c r="W88" s="48">
        <f>IF('KWh (Monthly) ENTRY LI'!W$5=0,0,V88+'KWh (Monthly) ENTRY LI'!W88)</f>
        <v>0</v>
      </c>
      <c r="X88" s="48">
        <f>IF('KWh (Monthly) ENTRY LI'!X$5=0,0,W88+'KWh (Monthly) ENTRY LI'!X88)</f>
        <v>0</v>
      </c>
      <c r="Y88" s="48">
        <f>IF('KWh (Monthly) ENTRY LI'!Y$5=0,0,X88+'KWh (Monthly) ENTRY LI'!Y88)</f>
        <v>0</v>
      </c>
      <c r="Z88" s="48">
        <f>IF('KWh (Monthly) ENTRY LI'!Z$5=0,0,Y88+'KWh (Monthly) ENTRY LI'!Z88)</f>
        <v>0</v>
      </c>
      <c r="AA88" s="48">
        <f>IF('KWh (Monthly) ENTRY LI'!AA$5=0,0,Z88+'KWh (Monthly) ENTRY LI'!AA88)</f>
        <v>0</v>
      </c>
      <c r="AB88" s="48">
        <f>IF('KWh (Monthly) ENTRY LI'!AB$5=0,0,AA88+'KWh (Monthly) ENTRY LI'!AB88)</f>
        <v>0</v>
      </c>
      <c r="AC88" s="48">
        <f>IF('KWh (Monthly) ENTRY LI'!AC$5=0,0,AB88+'KWh (Monthly) ENTRY LI'!AC88)</f>
        <v>0</v>
      </c>
      <c r="AD88" s="48">
        <f>IF('KWh (Monthly) ENTRY LI'!AD$5=0,0,AC88+'KWh (Monthly) ENTRY LI'!AD88)</f>
        <v>0</v>
      </c>
      <c r="AE88" s="48">
        <f>IF('KWh (Monthly) ENTRY LI'!AE$5=0,0,AD88+'KWh (Monthly) ENTRY LI'!AE88)</f>
        <v>0</v>
      </c>
      <c r="AF88" s="48">
        <f>IF('KWh (Monthly) ENTRY LI'!AF$5=0,0,AE88+'KWh (Monthly) ENTRY LI'!AF88)</f>
        <v>0</v>
      </c>
      <c r="AG88" s="48">
        <f>IF('KWh (Monthly) ENTRY LI'!AG$5=0,0,AF88+'KWh (Monthly) ENTRY LI'!AG88)</f>
        <v>0</v>
      </c>
      <c r="AH88" s="48">
        <f>IF('KWh (Monthly) ENTRY LI'!AH$5=0,0,AG88+'KWh (Monthly) ENTRY LI'!AH88)</f>
        <v>0</v>
      </c>
      <c r="AI88" s="48">
        <f>IF('KWh (Monthly) ENTRY LI'!AI$5=0,0,AH88+'KWh (Monthly) ENTRY LI'!AI88)</f>
        <v>0</v>
      </c>
      <c r="AJ88" s="48">
        <f>IF('KWh (Monthly) ENTRY LI'!AJ$5=0,0,AI88+'KWh (Monthly) ENTRY LI'!AJ88)</f>
        <v>0</v>
      </c>
      <c r="AK88" s="48">
        <f>IF('KWh (Monthly) ENTRY LI'!AK$5=0,0,AJ88+'KWh (Monthly) ENTRY LI'!AK88)</f>
        <v>0</v>
      </c>
      <c r="AL88" s="48">
        <f>IF('KWh (Monthly) ENTRY LI'!AL$5=0,0,AK88+'KWh (Monthly) ENTRY LI'!AL88)</f>
        <v>0</v>
      </c>
      <c r="AM88" s="48">
        <f>IF('KWh (Monthly) ENTRY LI'!AM$5=0,0,AL88+'KWh (Monthly) ENTRY LI'!AM88)</f>
        <v>0</v>
      </c>
      <c r="AN88" s="48">
        <f>IF('KWh (Monthly) ENTRY LI'!AN$5=0,0,AM88+'KWh (Monthly) ENTRY LI'!AN88)</f>
        <v>0</v>
      </c>
      <c r="AO88" s="96">
        <f>IF('KWh (Monthly) ENTRY LI'!AO$5=-1,0,AN88+'KWh (Monthly) ENTRY LI'!AO88)</f>
        <v>0</v>
      </c>
      <c r="AP88" s="105">
        <f>IF('KWh (Monthly) ENTRY LI'!AP$5=-1,0,AO88+'KWh (Monthly) ENTRY LI'!AP88)</f>
        <v>0</v>
      </c>
      <c r="AQ88" s="105">
        <f>IF('KWh (Monthly) ENTRY LI'!AQ$5=-1,0,AP88+'KWh (Monthly) ENTRY LI'!AQ88)</f>
        <v>0</v>
      </c>
      <c r="AR88" s="105">
        <f>IF('KWh (Monthly) ENTRY LI'!AR$5=-1,0,AQ88+'KWh (Monthly) ENTRY LI'!AR88)</f>
        <v>0</v>
      </c>
      <c r="AS88" s="105">
        <f>IF('KWh (Monthly) ENTRY LI'!AS$5=-1,0,AR88+'KWh (Monthly) ENTRY LI'!AS88)</f>
        <v>0</v>
      </c>
      <c r="AT88" s="105">
        <f>IF('KWh (Monthly) ENTRY LI'!AT$5=-1,0,AS88+'KWh (Monthly) ENTRY LI'!AT88)</f>
        <v>0</v>
      </c>
      <c r="AU88" s="105">
        <f>IF('KWh (Monthly) ENTRY LI'!AU$5=-1,0,AT88+'KWh (Monthly) ENTRY LI'!AU88)</f>
        <v>0</v>
      </c>
      <c r="AV88" s="105">
        <f>IF('KWh (Monthly) ENTRY LI'!AV$5=-1,0,AU88+'KWh (Monthly) ENTRY LI'!AV88)</f>
        <v>0</v>
      </c>
      <c r="AW88" s="105">
        <f>IF('KWh (Monthly) ENTRY LI'!AW$5=-1,0,AV88+'KWh (Monthly) ENTRY LI'!AW88)</f>
        <v>0</v>
      </c>
      <c r="AX88" s="105">
        <f>IF('KWh (Monthly) ENTRY LI'!AX$5=-1,0,AW88+'KWh (Monthly) ENTRY LI'!AX88)</f>
        <v>0</v>
      </c>
      <c r="AY88" s="105">
        <f>IF('KWh (Monthly) ENTRY LI'!AY$5=-1,0,AX88+'KWh (Monthly) ENTRY LI'!AY88)</f>
        <v>0</v>
      </c>
      <c r="AZ88" s="105">
        <f>IF('KWh (Monthly) ENTRY LI'!AZ$5=-1,0,AY88+'KWh (Monthly) ENTRY LI'!AZ88)</f>
        <v>0</v>
      </c>
      <c r="BA88" s="105">
        <f>IF('KWh (Monthly) ENTRY LI'!BA$5=-1,0,AZ88+'KWh (Monthly) ENTRY LI'!BA88)</f>
        <v>0</v>
      </c>
      <c r="BB88" s="105">
        <f>IF('KWh (Monthly) ENTRY LI'!BB$5=-1,0,BA88+'KWh (Monthly) ENTRY LI'!BB88)</f>
        <v>0</v>
      </c>
      <c r="BC88" s="105">
        <f>IF('KWh (Monthly) ENTRY LI'!BC$5=-1,0,BB88+'KWh (Monthly) ENTRY LI'!BC88)</f>
        <v>0</v>
      </c>
      <c r="BD88" s="105">
        <f>IF('KWh (Monthly) ENTRY LI'!BD$5=-1,0,BC88+'KWh (Monthly) ENTRY LI'!BD88)</f>
        <v>0</v>
      </c>
      <c r="BE88" s="105">
        <f>IF('KWh (Monthly) ENTRY LI'!BE$5=-1,0,BD88+'KWh (Monthly) ENTRY LI'!BE88)</f>
        <v>0</v>
      </c>
      <c r="BF88" s="105">
        <f>IF('KWh (Monthly) ENTRY LI'!BF$5=-1,0,BE88+'KWh (Monthly) ENTRY LI'!BF88)</f>
        <v>0</v>
      </c>
      <c r="BG88" s="105">
        <f>IF('KWh (Monthly) ENTRY LI'!BG$5=-1,0,BF88+'KWh (Monthly) ENTRY LI'!BG88)</f>
        <v>0</v>
      </c>
      <c r="BH88" s="105">
        <f>IF('KWh (Monthly) ENTRY LI'!BH$5=-1,0,BG88+'KWh (Monthly) ENTRY LI'!BH88)</f>
        <v>0</v>
      </c>
      <c r="BI88" s="105">
        <f>IF('KWh (Monthly) ENTRY LI'!BI$5=-1,0,BH88+'KWh (Monthly) ENTRY LI'!BI88)</f>
        <v>0</v>
      </c>
      <c r="BJ88" s="105">
        <f>IF('KWh (Monthly) ENTRY LI'!BJ$5=-1,0,BI88+'KWh (Monthly) ENTRY LI'!BJ88)</f>
        <v>0</v>
      </c>
      <c r="BK88" s="105">
        <f>IF('KWh (Monthly) ENTRY LI'!BK$5=-1,0,BJ88+'KWh (Monthly) ENTRY LI'!BK88)</f>
        <v>0</v>
      </c>
      <c r="BL88" s="105">
        <f>IF('KWh (Monthly) ENTRY LI'!BL$5=-1,0,BK88+'KWh (Monthly) ENTRY LI'!BL88)</f>
        <v>0</v>
      </c>
      <c r="BM88" s="105">
        <f>IF('KWh (Monthly) ENTRY LI'!BM$5=-1,0,BL88+'KWh (Monthly) ENTRY LI'!BM88)</f>
        <v>0</v>
      </c>
      <c r="BN88" s="105">
        <f>IF('KWh (Monthly) ENTRY LI'!BN$5=-1,0,BM88+'KWh (Monthly) ENTRY LI'!BN88)</f>
        <v>0</v>
      </c>
      <c r="BO88" s="105">
        <f>IF('KWh (Monthly) ENTRY LI'!BO$5=-1,0,BN88+'KWh (Monthly) ENTRY LI'!BO88)</f>
        <v>0</v>
      </c>
      <c r="BP88" s="105">
        <f>IF('KWh (Monthly) ENTRY LI'!BP$5=-1,0,BO88+'KWh (Monthly) ENTRY LI'!BP88)</f>
        <v>0</v>
      </c>
      <c r="BQ88" s="105">
        <f>IF('KWh (Monthly) ENTRY LI'!BQ$5=-1,0,BP88+'KWh (Monthly) ENTRY LI'!BQ88)</f>
        <v>0</v>
      </c>
      <c r="BR88" s="105">
        <f>IF('KWh (Monthly) ENTRY LI'!BR$5=-1,0,BQ88+'KWh (Monthly) ENTRY LI'!BR88)</f>
        <v>0</v>
      </c>
      <c r="BS88" s="105">
        <f>IF('KWh (Monthly) ENTRY LI'!BS$5=-1,0,BR88+'KWh (Monthly) ENTRY LI'!BS88)</f>
        <v>0</v>
      </c>
      <c r="BT88" s="105">
        <f>IF('KWh (Monthly) ENTRY LI'!BT$5=-1,0,BS88+'KWh (Monthly) ENTRY LI'!BT88)</f>
        <v>0</v>
      </c>
      <c r="BU88" s="105">
        <f>IF('KWh (Monthly) ENTRY LI'!BU$5=-1,0,BT88+'KWh (Monthly) ENTRY LI'!BU88)</f>
        <v>0</v>
      </c>
      <c r="BV88" s="105">
        <f>IF('KWh (Monthly) ENTRY LI'!BV$5=-1,0,BU88+'KWh (Monthly) ENTRY LI'!BV88)</f>
        <v>0</v>
      </c>
      <c r="BW88" s="105">
        <f>IF('KWh (Monthly) ENTRY LI'!BW$5=-1,0,BV88+'KWh (Monthly) ENTRY LI'!BW88)</f>
        <v>0</v>
      </c>
      <c r="BX88" s="105">
        <f>IF('KWh (Monthly) ENTRY LI'!BX$5=-1,0,BW88+'KWh (Monthly) ENTRY LI'!BX88)</f>
        <v>0</v>
      </c>
      <c r="BY88" s="105">
        <f>IF('KWh (Monthly) ENTRY LI'!BY$5=-1,0,BX88+'KWh (Monthly) ENTRY LI'!BY88)</f>
        <v>0</v>
      </c>
      <c r="BZ88" s="105">
        <f>IF('KWh (Monthly) ENTRY LI'!BZ$5=-1,0,BY88+'KWh (Monthly) ENTRY LI'!BZ88)</f>
        <v>0</v>
      </c>
      <c r="CA88" s="105">
        <f>IF('KWh (Monthly) ENTRY LI'!CA$5=-1,0,BZ88+'KWh (Monthly) ENTRY LI'!CA88)</f>
        <v>0</v>
      </c>
      <c r="CB88" s="105">
        <f>IF('KWh (Monthly) ENTRY LI'!CB$5=-1,0,CA88+'KWh (Monthly) ENTRY LI'!CB88)</f>
        <v>0</v>
      </c>
      <c r="CC88" s="105">
        <f>IF('KWh (Monthly) ENTRY LI'!CC$5=-1,0,CB88+'KWh (Monthly) ENTRY LI'!CC88)</f>
        <v>0</v>
      </c>
      <c r="CD88" s="105">
        <f>IF('KWh (Monthly) ENTRY LI'!CD$5=-1,0,CC88+'KWh (Monthly) ENTRY LI'!CD88)</f>
        <v>0</v>
      </c>
      <c r="CE88" s="105">
        <f>IF('KWh (Monthly) ENTRY LI'!CE$5=-1,0,CD88+'KWh (Monthly) ENTRY LI'!CE88)</f>
        <v>0</v>
      </c>
      <c r="CF88" s="105">
        <f>IF('KWh (Monthly) ENTRY LI'!CF$5=-1,0,CE88+'KWh (Monthly) ENTRY LI'!CF88)</f>
        <v>0</v>
      </c>
      <c r="CG88" s="105">
        <f>IF('KWh (Monthly) ENTRY LI'!CG$5=-1,0,CF88+'KWh (Monthly) ENTRY LI'!CG88)</f>
        <v>0</v>
      </c>
      <c r="CH88" s="105">
        <f>IF('KWh (Monthly) ENTRY LI'!CH$5=-1,0,CG88+'KWh (Monthly) ENTRY LI'!CH88)</f>
        <v>0</v>
      </c>
      <c r="CI88" s="105">
        <f>IF('KWh (Monthly) ENTRY LI'!CI$5=-1,0,CH88+'KWh (Monthly) ENTRY LI'!CI88)</f>
        <v>0</v>
      </c>
      <c r="CJ88" s="105">
        <f>IF('KWh (Monthly) ENTRY LI'!CJ$5=-1,0,CI88+'KWh (Monthly) ENTRY LI'!CJ88)</f>
        <v>0</v>
      </c>
    </row>
    <row r="89" spans="1:88" s="6" customFormat="1" x14ac:dyDescent="0.25">
      <c r="A89" s="210"/>
      <c r="B89" s="45" t="s">
        <v>14</v>
      </c>
      <c r="C89" s="48">
        <f>IF('KWh (Monthly) ENTRY LI'!C$5=0,0,'KWh (Monthly) ENTRY LI'!C89)</f>
        <v>0</v>
      </c>
      <c r="D89" s="48">
        <f>IF('KWh (Monthly) ENTRY LI'!D$5=0,0,C89+'KWh (Monthly) ENTRY LI'!D89)</f>
        <v>0</v>
      </c>
      <c r="E89" s="48">
        <f>IF('KWh (Monthly) ENTRY LI'!E$5=0,0,D89+'KWh (Monthly) ENTRY LI'!E89)</f>
        <v>0</v>
      </c>
      <c r="F89" s="48">
        <f>IF('KWh (Monthly) ENTRY LI'!F$5=0,0,E89+'KWh (Monthly) ENTRY LI'!F89)</f>
        <v>0</v>
      </c>
      <c r="G89" s="48">
        <f>IF('KWh (Monthly) ENTRY LI'!G$5=0,0,F89+'KWh (Monthly) ENTRY LI'!G89)</f>
        <v>0</v>
      </c>
      <c r="H89" s="48">
        <f>IF('KWh (Monthly) ENTRY LI'!H$5=0,0,G89+'KWh (Monthly) ENTRY LI'!H89)</f>
        <v>0</v>
      </c>
      <c r="I89" s="48">
        <f>IF('KWh (Monthly) ENTRY LI'!I$5=0,0,H89+'KWh (Monthly) ENTRY LI'!I89)</f>
        <v>0</v>
      </c>
      <c r="J89" s="48">
        <f>IF('KWh (Monthly) ENTRY LI'!J$5=0,0,I89+'KWh (Monthly) ENTRY LI'!J89)</f>
        <v>0</v>
      </c>
      <c r="K89" s="48">
        <f>IF('KWh (Monthly) ENTRY LI'!K$5=0,0,J89+'KWh (Monthly) ENTRY LI'!K89)</f>
        <v>0</v>
      </c>
      <c r="L89" s="48">
        <f>IF('KWh (Monthly) ENTRY LI'!L$5=0,0,K89+'KWh (Monthly) ENTRY LI'!L89)</f>
        <v>0</v>
      </c>
      <c r="M89" s="48">
        <f>IF('KWh (Monthly) ENTRY LI'!M$5=0,0,L89+'KWh (Monthly) ENTRY LI'!M89)</f>
        <v>0</v>
      </c>
      <c r="N89" s="48">
        <f>IF('KWh (Monthly) ENTRY LI'!N$5=0,0,M89+'KWh (Monthly) ENTRY LI'!N89)</f>
        <v>0</v>
      </c>
      <c r="O89" s="48">
        <f>IF('KWh (Monthly) ENTRY LI'!O$5=0,0,N89+'KWh (Monthly) ENTRY LI'!O89)</f>
        <v>0</v>
      </c>
      <c r="P89" s="48">
        <f>IF('KWh (Monthly) ENTRY LI'!P$5=0,0,O89+'KWh (Monthly) ENTRY LI'!P89)</f>
        <v>0</v>
      </c>
      <c r="Q89" s="48">
        <f>IF('KWh (Monthly) ENTRY LI'!Q$5=0,0,P89+'KWh (Monthly) ENTRY LI'!Q89)</f>
        <v>0</v>
      </c>
      <c r="R89" s="48">
        <f>IF('KWh (Monthly) ENTRY LI'!R$5=0,0,Q89+'KWh (Monthly) ENTRY LI'!R89)</f>
        <v>0</v>
      </c>
      <c r="S89" s="48">
        <f>IF('KWh (Monthly) ENTRY LI'!S$5=0,0,R89+'KWh (Monthly) ENTRY LI'!S89)</f>
        <v>0</v>
      </c>
      <c r="T89" s="48">
        <f>IF('KWh (Monthly) ENTRY LI'!T$5=0,0,S89+'KWh (Monthly) ENTRY LI'!T89)</f>
        <v>0</v>
      </c>
      <c r="U89" s="48">
        <f>IF('KWh (Monthly) ENTRY LI'!U$5=0,0,T89+'KWh (Monthly) ENTRY LI'!U89)</f>
        <v>0</v>
      </c>
      <c r="V89" s="48">
        <f>IF('KWh (Monthly) ENTRY LI'!V$5=0,0,U89+'KWh (Monthly) ENTRY LI'!V89)</f>
        <v>0</v>
      </c>
      <c r="W89" s="48">
        <f>IF('KWh (Monthly) ENTRY LI'!W$5=0,0,V89+'KWh (Monthly) ENTRY LI'!W89)</f>
        <v>0</v>
      </c>
      <c r="X89" s="48">
        <f>IF('KWh (Monthly) ENTRY LI'!X$5=0,0,W89+'KWh (Monthly) ENTRY LI'!X89)</f>
        <v>0</v>
      </c>
      <c r="Y89" s="48">
        <f>IF('KWh (Monthly) ENTRY LI'!Y$5=0,0,X89+'KWh (Monthly) ENTRY LI'!Y89)</f>
        <v>0</v>
      </c>
      <c r="Z89" s="48">
        <f>IF('KWh (Monthly) ENTRY LI'!Z$5=0,0,Y89+'KWh (Monthly) ENTRY LI'!Z89)</f>
        <v>0</v>
      </c>
      <c r="AA89" s="48">
        <f>IF('KWh (Monthly) ENTRY LI'!AA$5=0,0,Z89+'KWh (Monthly) ENTRY LI'!AA89)</f>
        <v>0</v>
      </c>
      <c r="AB89" s="48">
        <f>IF('KWh (Monthly) ENTRY LI'!AB$5=0,0,AA89+'KWh (Monthly) ENTRY LI'!AB89)</f>
        <v>0</v>
      </c>
      <c r="AC89" s="48">
        <f>IF('KWh (Monthly) ENTRY LI'!AC$5=0,0,AB89+'KWh (Monthly) ENTRY LI'!AC89)</f>
        <v>0</v>
      </c>
      <c r="AD89" s="48">
        <f>IF('KWh (Monthly) ENTRY LI'!AD$5=0,0,AC89+'KWh (Monthly) ENTRY LI'!AD89)</f>
        <v>0</v>
      </c>
      <c r="AE89" s="48">
        <f>IF('KWh (Monthly) ENTRY LI'!AE$5=0,0,AD89+'KWh (Monthly) ENTRY LI'!AE89)</f>
        <v>0</v>
      </c>
      <c r="AF89" s="48">
        <f>IF('KWh (Monthly) ENTRY LI'!AF$5=0,0,AE89+'KWh (Monthly) ENTRY LI'!AF89)</f>
        <v>0</v>
      </c>
      <c r="AG89" s="48">
        <f>IF('KWh (Monthly) ENTRY LI'!AG$5=0,0,AF89+'KWh (Monthly) ENTRY LI'!AG89)</f>
        <v>0</v>
      </c>
      <c r="AH89" s="48">
        <f>IF('KWh (Monthly) ENTRY LI'!AH$5=0,0,AG89+'KWh (Monthly) ENTRY LI'!AH89)</f>
        <v>0</v>
      </c>
      <c r="AI89" s="48">
        <f>IF('KWh (Monthly) ENTRY LI'!AI$5=0,0,AH89+'KWh (Monthly) ENTRY LI'!AI89)</f>
        <v>0</v>
      </c>
      <c r="AJ89" s="48">
        <f>IF('KWh (Monthly) ENTRY LI'!AJ$5=0,0,AI89+'KWh (Monthly) ENTRY LI'!AJ89)</f>
        <v>0</v>
      </c>
      <c r="AK89" s="48">
        <f>IF('KWh (Monthly) ENTRY LI'!AK$5=0,0,AJ89+'KWh (Monthly) ENTRY LI'!AK89)</f>
        <v>0</v>
      </c>
      <c r="AL89" s="48">
        <f>IF('KWh (Monthly) ENTRY LI'!AL$5=0,0,AK89+'KWh (Monthly) ENTRY LI'!AL89)</f>
        <v>0</v>
      </c>
      <c r="AM89" s="48">
        <f>IF('KWh (Monthly) ENTRY LI'!AM$5=0,0,AL89+'KWh (Monthly) ENTRY LI'!AM89)</f>
        <v>0</v>
      </c>
      <c r="AN89" s="48">
        <f>IF('KWh (Monthly) ENTRY LI'!AN$5=0,0,AM89+'KWh (Monthly) ENTRY LI'!AN89)</f>
        <v>0</v>
      </c>
      <c r="AO89" s="96">
        <f>IF('KWh (Monthly) ENTRY LI'!AO$5=-1,0,AN89+'KWh (Monthly) ENTRY LI'!AO89)</f>
        <v>0</v>
      </c>
      <c r="AP89" s="105">
        <f>IF('KWh (Monthly) ENTRY LI'!AP$5=-1,0,AO89+'KWh (Monthly) ENTRY LI'!AP89)</f>
        <v>0</v>
      </c>
      <c r="AQ89" s="105">
        <f>IF('KWh (Monthly) ENTRY LI'!AQ$5=-1,0,AP89+'KWh (Monthly) ENTRY LI'!AQ89)</f>
        <v>0</v>
      </c>
      <c r="AR89" s="105">
        <f>IF('KWh (Monthly) ENTRY LI'!AR$5=-1,0,AQ89+'KWh (Monthly) ENTRY LI'!AR89)</f>
        <v>0</v>
      </c>
      <c r="AS89" s="105">
        <f>IF('KWh (Monthly) ENTRY LI'!AS$5=-1,0,AR89+'KWh (Monthly) ENTRY LI'!AS89)</f>
        <v>0</v>
      </c>
      <c r="AT89" s="105">
        <f>IF('KWh (Monthly) ENTRY LI'!AT$5=-1,0,AS89+'KWh (Monthly) ENTRY LI'!AT89)</f>
        <v>0</v>
      </c>
      <c r="AU89" s="105">
        <f>IF('KWh (Monthly) ENTRY LI'!AU$5=-1,0,AT89+'KWh (Monthly) ENTRY LI'!AU89)</f>
        <v>0</v>
      </c>
      <c r="AV89" s="105">
        <f>IF('KWh (Monthly) ENTRY LI'!AV$5=-1,0,AU89+'KWh (Monthly) ENTRY LI'!AV89)</f>
        <v>0</v>
      </c>
      <c r="AW89" s="105">
        <f>IF('KWh (Monthly) ENTRY LI'!AW$5=-1,0,AV89+'KWh (Monthly) ENTRY LI'!AW89)</f>
        <v>0</v>
      </c>
      <c r="AX89" s="105">
        <f>IF('KWh (Monthly) ENTRY LI'!AX$5=-1,0,AW89+'KWh (Monthly) ENTRY LI'!AX89)</f>
        <v>0</v>
      </c>
      <c r="AY89" s="105">
        <f>IF('KWh (Monthly) ENTRY LI'!AY$5=-1,0,AX89+'KWh (Monthly) ENTRY LI'!AY89)</f>
        <v>0</v>
      </c>
      <c r="AZ89" s="105">
        <f>IF('KWh (Monthly) ENTRY LI'!AZ$5=-1,0,AY89+'KWh (Monthly) ENTRY LI'!AZ89)</f>
        <v>0</v>
      </c>
      <c r="BA89" s="105">
        <f>IF('KWh (Monthly) ENTRY LI'!BA$5=-1,0,AZ89+'KWh (Monthly) ENTRY LI'!BA89)</f>
        <v>0</v>
      </c>
      <c r="BB89" s="105">
        <f>IF('KWh (Monthly) ENTRY LI'!BB$5=-1,0,BA89+'KWh (Monthly) ENTRY LI'!BB89)</f>
        <v>0</v>
      </c>
      <c r="BC89" s="105">
        <f>IF('KWh (Monthly) ENTRY LI'!BC$5=-1,0,BB89+'KWh (Monthly) ENTRY LI'!BC89)</f>
        <v>0</v>
      </c>
      <c r="BD89" s="105">
        <f>IF('KWh (Monthly) ENTRY LI'!BD$5=-1,0,BC89+'KWh (Monthly) ENTRY LI'!BD89)</f>
        <v>0</v>
      </c>
      <c r="BE89" s="105">
        <f>IF('KWh (Monthly) ENTRY LI'!BE$5=-1,0,BD89+'KWh (Monthly) ENTRY LI'!BE89)</f>
        <v>0</v>
      </c>
      <c r="BF89" s="105">
        <f>IF('KWh (Monthly) ENTRY LI'!BF$5=-1,0,BE89+'KWh (Monthly) ENTRY LI'!BF89)</f>
        <v>0</v>
      </c>
      <c r="BG89" s="105">
        <f>IF('KWh (Monthly) ENTRY LI'!BG$5=-1,0,BF89+'KWh (Monthly) ENTRY LI'!BG89)</f>
        <v>0</v>
      </c>
      <c r="BH89" s="105">
        <f>IF('KWh (Monthly) ENTRY LI'!BH$5=-1,0,BG89+'KWh (Monthly) ENTRY LI'!BH89)</f>
        <v>0</v>
      </c>
      <c r="BI89" s="105">
        <f>IF('KWh (Monthly) ENTRY LI'!BI$5=-1,0,BH89+'KWh (Monthly) ENTRY LI'!BI89)</f>
        <v>0</v>
      </c>
      <c r="BJ89" s="105">
        <f>IF('KWh (Monthly) ENTRY LI'!BJ$5=-1,0,BI89+'KWh (Monthly) ENTRY LI'!BJ89)</f>
        <v>0</v>
      </c>
      <c r="BK89" s="105">
        <f>IF('KWh (Monthly) ENTRY LI'!BK$5=-1,0,BJ89+'KWh (Monthly) ENTRY LI'!BK89)</f>
        <v>0</v>
      </c>
      <c r="BL89" s="105">
        <f>IF('KWh (Monthly) ENTRY LI'!BL$5=-1,0,BK89+'KWh (Monthly) ENTRY LI'!BL89)</f>
        <v>0</v>
      </c>
      <c r="BM89" s="105">
        <f>IF('KWh (Monthly) ENTRY LI'!BM$5=-1,0,BL89+'KWh (Monthly) ENTRY LI'!BM89)</f>
        <v>0</v>
      </c>
      <c r="BN89" s="105">
        <f>IF('KWh (Monthly) ENTRY LI'!BN$5=-1,0,BM89+'KWh (Monthly) ENTRY LI'!BN89)</f>
        <v>0</v>
      </c>
      <c r="BO89" s="105">
        <f>IF('KWh (Monthly) ENTRY LI'!BO$5=-1,0,BN89+'KWh (Monthly) ENTRY LI'!BO89)</f>
        <v>0</v>
      </c>
      <c r="BP89" s="105">
        <f>IF('KWh (Monthly) ENTRY LI'!BP$5=-1,0,BO89+'KWh (Monthly) ENTRY LI'!BP89)</f>
        <v>0</v>
      </c>
      <c r="BQ89" s="105">
        <f>IF('KWh (Monthly) ENTRY LI'!BQ$5=-1,0,BP89+'KWh (Monthly) ENTRY LI'!BQ89)</f>
        <v>0</v>
      </c>
      <c r="BR89" s="105">
        <f>IF('KWh (Monthly) ENTRY LI'!BR$5=-1,0,BQ89+'KWh (Monthly) ENTRY LI'!BR89)</f>
        <v>0</v>
      </c>
      <c r="BS89" s="105">
        <f>IF('KWh (Monthly) ENTRY LI'!BS$5=-1,0,BR89+'KWh (Monthly) ENTRY LI'!BS89)</f>
        <v>0</v>
      </c>
      <c r="BT89" s="105">
        <f>IF('KWh (Monthly) ENTRY LI'!BT$5=-1,0,BS89+'KWh (Monthly) ENTRY LI'!BT89)</f>
        <v>0</v>
      </c>
      <c r="BU89" s="105">
        <f>IF('KWh (Monthly) ENTRY LI'!BU$5=-1,0,BT89+'KWh (Monthly) ENTRY LI'!BU89)</f>
        <v>0</v>
      </c>
      <c r="BV89" s="105">
        <f>IF('KWh (Monthly) ENTRY LI'!BV$5=-1,0,BU89+'KWh (Monthly) ENTRY LI'!BV89)</f>
        <v>0</v>
      </c>
      <c r="BW89" s="105">
        <f>IF('KWh (Monthly) ENTRY LI'!BW$5=-1,0,BV89+'KWh (Monthly) ENTRY LI'!BW89)</f>
        <v>0</v>
      </c>
      <c r="BX89" s="105">
        <f>IF('KWh (Monthly) ENTRY LI'!BX$5=-1,0,BW89+'KWh (Monthly) ENTRY LI'!BX89)</f>
        <v>0</v>
      </c>
      <c r="BY89" s="105">
        <f>IF('KWh (Monthly) ENTRY LI'!BY$5=-1,0,BX89+'KWh (Monthly) ENTRY LI'!BY89)</f>
        <v>0</v>
      </c>
      <c r="BZ89" s="105">
        <f>IF('KWh (Monthly) ENTRY LI'!BZ$5=-1,0,BY89+'KWh (Monthly) ENTRY LI'!BZ89)</f>
        <v>0</v>
      </c>
      <c r="CA89" s="105">
        <f>IF('KWh (Monthly) ENTRY LI'!CA$5=-1,0,BZ89+'KWh (Monthly) ENTRY LI'!CA89)</f>
        <v>0</v>
      </c>
      <c r="CB89" s="105">
        <f>IF('KWh (Monthly) ENTRY LI'!CB$5=-1,0,CA89+'KWh (Monthly) ENTRY LI'!CB89)</f>
        <v>0</v>
      </c>
      <c r="CC89" s="105">
        <f>IF('KWh (Monthly) ENTRY LI'!CC$5=-1,0,CB89+'KWh (Monthly) ENTRY LI'!CC89)</f>
        <v>0</v>
      </c>
      <c r="CD89" s="105">
        <f>IF('KWh (Monthly) ENTRY LI'!CD$5=-1,0,CC89+'KWh (Monthly) ENTRY LI'!CD89)</f>
        <v>0</v>
      </c>
      <c r="CE89" s="105">
        <f>IF('KWh (Monthly) ENTRY LI'!CE$5=-1,0,CD89+'KWh (Monthly) ENTRY LI'!CE89)</f>
        <v>0</v>
      </c>
      <c r="CF89" s="105">
        <f>IF('KWh (Monthly) ENTRY LI'!CF$5=-1,0,CE89+'KWh (Monthly) ENTRY LI'!CF89)</f>
        <v>0</v>
      </c>
      <c r="CG89" s="105">
        <f>IF('KWh (Monthly) ENTRY LI'!CG$5=-1,0,CF89+'KWh (Monthly) ENTRY LI'!CG89)</f>
        <v>0</v>
      </c>
      <c r="CH89" s="105">
        <f>IF('KWh (Monthly) ENTRY LI'!CH$5=-1,0,CG89+'KWh (Monthly) ENTRY LI'!CH89)</f>
        <v>0</v>
      </c>
      <c r="CI89" s="105">
        <f>IF('KWh (Monthly) ENTRY LI'!CI$5=-1,0,CH89+'KWh (Monthly) ENTRY LI'!CI89)</f>
        <v>0</v>
      </c>
      <c r="CJ89" s="105">
        <f>IF('KWh (Monthly) ENTRY LI'!CJ$5=-1,0,CI89+'KWh (Monthly) ENTRY LI'!CJ89)</f>
        <v>0</v>
      </c>
    </row>
    <row r="90" spans="1:88" s="6" customFormat="1" x14ac:dyDescent="0.25">
      <c r="A90" s="210"/>
      <c r="B90" s="45" t="s">
        <v>15</v>
      </c>
      <c r="C90" s="48">
        <f>IF('KWh (Monthly) ENTRY LI'!C$5=0,0,'KWh (Monthly) ENTRY LI'!C90)</f>
        <v>0</v>
      </c>
      <c r="D90" s="48">
        <f>IF('KWh (Monthly) ENTRY LI'!D$5=0,0,C90+'KWh (Monthly) ENTRY LI'!D90)</f>
        <v>0</v>
      </c>
      <c r="E90" s="48">
        <f>IF('KWh (Monthly) ENTRY LI'!E$5=0,0,D90+'KWh (Monthly) ENTRY LI'!E90)</f>
        <v>0</v>
      </c>
      <c r="F90" s="48">
        <f>IF('KWh (Monthly) ENTRY LI'!F$5=0,0,E90+'KWh (Monthly) ENTRY LI'!F90)</f>
        <v>0</v>
      </c>
      <c r="G90" s="48">
        <f>IF('KWh (Monthly) ENTRY LI'!G$5=0,0,F90+'KWh (Monthly) ENTRY LI'!G90)</f>
        <v>0</v>
      </c>
      <c r="H90" s="48">
        <f>IF('KWh (Monthly) ENTRY LI'!H$5=0,0,G90+'KWh (Monthly) ENTRY LI'!H90)</f>
        <v>0</v>
      </c>
      <c r="I90" s="48">
        <f>IF('KWh (Monthly) ENTRY LI'!I$5=0,0,H90+'KWh (Monthly) ENTRY LI'!I90)</f>
        <v>0</v>
      </c>
      <c r="J90" s="48">
        <f>IF('KWh (Monthly) ENTRY LI'!J$5=0,0,I90+'KWh (Monthly) ENTRY LI'!J90)</f>
        <v>0</v>
      </c>
      <c r="K90" s="48">
        <f>IF('KWh (Monthly) ENTRY LI'!K$5=0,0,J90+'KWh (Monthly) ENTRY LI'!K90)</f>
        <v>0</v>
      </c>
      <c r="L90" s="48">
        <f>IF('KWh (Monthly) ENTRY LI'!L$5=0,0,K90+'KWh (Monthly) ENTRY LI'!L90)</f>
        <v>0</v>
      </c>
      <c r="M90" s="48">
        <f>IF('KWh (Monthly) ENTRY LI'!M$5=0,0,L90+'KWh (Monthly) ENTRY LI'!M90)</f>
        <v>0</v>
      </c>
      <c r="N90" s="48">
        <f>IF('KWh (Monthly) ENTRY LI'!N$5=0,0,M90+'KWh (Monthly) ENTRY LI'!N90)</f>
        <v>0</v>
      </c>
      <c r="O90" s="48">
        <f>IF('KWh (Monthly) ENTRY LI'!O$5=0,0,N90+'KWh (Monthly) ENTRY LI'!O90)</f>
        <v>0</v>
      </c>
      <c r="P90" s="48">
        <f>IF('KWh (Monthly) ENTRY LI'!P$5=0,0,O90+'KWh (Monthly) ENTRY LI'!P90)</f>
        <v>0</v>
      </c>
      <c r="Q90" s="48">
        <f>IF('KWh (Monthly) ENTRY LI'!Q$5=0,0,P90+'KWh (Monthly) ENTRY LI'!Q90)</f>
        <v>0</v>
      </c>
      <c r="R90" s="48">
        <f>IF('KWh (Monthly) ENTRY LI'!R$5=0,0,Q90+'KWh (Monthly) ENTRY LI'!R90)</f>
        <v>0</v>
      </c>
      <c r="S90" s="48">
        <f>IF('KWh (Monthly) ENTRY LI'!S$5=0,0,R90+'KWh (Monthly) ENTRY LI'!S90)</f>
        <v>0</v>
      </c>
      <c r="T90" s="48">
        <f>IF('KWh (Monthly) ENTRY LI'!T$5=0,0,S90+'KWh (Monthly) ENTRY LI'!T90)</f>
        <v>0</v>
      </c>
      <c r="U90" s="48">
        <f>IF('KWh (Monthly) ENTRY LI'!U$5=0,0,T90+'KWh (Monthly) ENTRY LI'!U90)</f>
        <v>0</v>
      </c>
      <c r="V90" s="48">
        <f>IF('KWh (Monthly) ENTRY LI'!V$5=0,0,U90+'KWh (Monthly) ENTRY LI'!V90)</f>
        <v>0</v>
      </c>
      <c r="W90" s="48">
        <f>IF('KWh (Monthly) ENTRY LI'!W$5=0,0,V90+'KWh (Monthly) ENTRY LI'!W90)</f>
        <v>0</v>
      </c>
      <c r="X90" s="48">
        <f>IF('KWh (Monthly) ENTRY LI'!X$5=0,0,W90+'KWh (Monthly) ENTRY LI'!X90)</f>
        <v>0</v>
      </c>
      <c r="Y90" s="48">
        <f>IF('KWh (Monthly) ENTRY LI'!Y$5=0,0,X90+'KWh (Monthly) ENTRY LI'!Y90)</f>
        <v>0</v>
      </c>
      <c r="Z90" s="48">
        <f>IF('KWh (Monthly) ENTRY LI'!Z$5=0,0,Y90+'KWh (Monthly) ENTRY LI'!Z90)</f>
        <v>0</v>
      </c>
      <c r="AA90" s="48">
        <f>IF('KWh (Monthly) ENTRY LI'!AA$5=0,0,Z90+'KWh (Monthly) ENTRY LI'!AA90)</f>
        <v>0</v>
      </c>
      <c r="AB90" s="48">
        <f>IF('KWh (Monthly) ENTRY LI'!AB$5=0,0,AA90+'KWh (Monthly) ENTRY LI'!AB90)</f>
        <v>0</v>
      </c>
      <c r="AC90" s="48">
        <f>IF('KWh (Monthly) ENTRY LI'!AC$5=0,0,AB90+'KWh (Monthly) ENTRY LI'!AC90)</f>
        <v>0</v>
      </c>
      <c r="AD90" s="48">
        <f>IF('KWh (Monthly) ENTRY LI'!AD$5=0,0,AC90+'KWh (Monthly) ENTRY LI'!AD90)</f>
        <v>0</v>
      </c>
      <c r="AE90" s="48">
        <f>IF('KWh (Monthly) ENTRY LI'!AE$5=0,0,AD90+'KWh (Monthly) ENTRY LI'!AE90)</f>
        <v>0</v>
      </c>
      <c r="AF90" s="48">
        <f>IF('KWh (Monthly) ENTRY LI'!AF$5=0,0,AE90+'KWh (Monthly) ENTRY LI'!AF90)</f>
        <v>0</v>
      </c>
      <c r="AG90" s="48">
        <f>IF('KWh (Monthly) ENTRY LI'!AG$5=0,0,AF90+'KWh (Monthly) ENTRY LI'!AG90)</f>
        <v>0</v>
      </c>
      <c r="AH90" s="48">
        <f>IF('KWh (Monthly) ENTRY LI'!AH$5=0,0,AG90+'KWh (Monthly) ENTRY LI'!AH90)</f>
        <v>0</v>
      </c>
      <c r="AI90" s="48">
        <f>IF('KWh (Monthly) ENTRY LI'!AI$5=0,0,AH90+'KWh (Monthly) ENTRY LI'!AI90)</f>
        <v>0</v>
      </c>
      <c r="AJ90" s="48">
        <f>IF('KWh (Monthly) ENTRY LI'!AJ$5=0,0,AI90+'KWh (Monthly) ENTRY LI'!AJ90)</f>
        <v>0</v>
      </c>
      <c r="AK90" s="48">
        <f>IF('KWh (Monthly) ENTRY LI'!AK$5=0,0,AJ90+'KWh (Monthly) ENTRY LI'!AK90)</f>
        <v>0</v>
      </c>
      <c r="AL90" s="48">
        <f>IF('KWh (Monthly) ENTRY LI'!AL$5=0,0,AK90+'KWh (Monthly) ENTRY LI'!AL90)</f>
        <v>0</v>
      </c>
      <c r="AM90" s="48">
        <f>IF('KWh (Monthly) ENTRY LI'!AM$5=0,0,AL90+'KWh (Monthly) ENTRY LI'!AM90)</f>
        <v>0</v>
      </c>
      <c r="AN90" s="48">
        <f>IF('KWh (Monthly) ENTRY LI'!AN$5=0,0,AM90+'KWh (Monthly) ENTRY LI'!AN90)</f>
        <v>0</v>
      </c>
      <c r="AO90" s="96">
        <f>IF('KWh (Monthly) ENTRY LI'!AO$5=-1,0,AN90+'KWh (Monthly) ENTRY LI'!AO90)</f>
        <v>0</v>
      </c>
      <c r="AP90" s="105">
        <f>IF('KWh (Monthly) ENTRY LI'!AP$5=-1,0,AO90+'KWh (Monthly) ENTRY LI'!AP90)</f>
        <v>0</v>
      </c>
      <c r="AQ90" s="105">
        <f>IF('KWh (Monthly) ENTRY LI'!AQ$5=-1,0,AP90+'KWh (Monthly) ENTRY LI'!AQ90)</f>
        <v>0</v>
      </c>
      <c r="AR90" s="105">
        <f>IF('KWh (Monthly) ENTRY LI'!AR$5=-1,0,AQ90+'KWh (Monthly) ENTRY LI'!AR90)</f>
        <v>0</v>
      </c>
      <c r="AS90" s="105">
        <f>IF('KWh (Monthly) ENTRY LI'!AS$5=-1,0,AR90+'KWh (Monthly) ENTRY LI'!AS90)</f>
        <v>0</v>
      </c>
      <c r="AT90" s="105">
        <f>IF('KWh (Monthly) ENTRY LI'!AT$5=-1,0,AS90+'KWh (Monthly) ENTRY LI'!AT90)</f>
        <v>0</v>
      </c>
      <c r="AU90" s="105">
        <f>IF('KWh (Monthly) ENTRY LI'!AU$5=-1,0,AT90+'KWh (Monthly) ENTRY LI'!AU90)</f>
        <v>0</v>
      </c>
      <c r="AV90" s="105">
        <f>IF('KWh (Monthly) ENTRY LI'!AV$5=-1,0,AU90+'KWh (Monthly) ENTRY LI'!AV90)</f>
        <v>0</v>
      </c>
      <c r="AW90" s="105">
        <f>IF('KWh (Monthly) ENTRY LI'!AW$5=-1,0,AV90+'KWh (Monthly) ENTRY LI'!AW90)</f>
        <v>0</v>
      </c>
      <c r="AX90" s="105">
        <f>IF('KWh (Monthly) ENTRY LI'!AX$5=-1,0,AW90+'KWh (Monthly) ENTRY LI'!AX90)</f>
        <v>0</v>
      </c>
      <c r="AY90" s="105">
        <f>IF('KWh (Monthly) ENTRY LI'!AY$5=-1,0,AX90+'KWh (Monthly) ENTRY LI'!AY90)</f>
        <v>0</v>
      </c>
      <c r="AZ90" s="105">
        <f>IF('KWh (Monthly) ENTRY LI'!AZ$5=-1,0,AY90+'KWh (Monthly) ENTRY LI'!AZ90)</f>
        <v>0</v>
      </c>
      <c r="BA90" s="105">
        <f>IF('KWh (Monthly) ENTRY LI'!BA$5=-1,0,AZ90+'KWh (Monthly) ENTRY LI'!BA90)</f>
        <v>0</v>
      </c>
      <c r="BB90" s="105">
        <f>IF('KWh (Monthly) ENTRY LI'!BB$5=-1,0,BA90+'KWh (Monthly) ENTRY LI'!BB90)</f>
        <v>0</v>
      </c>
      <c r="BC90" s="105">
        <f>IF('KWh (Monthly) ENTRY LI'!BC$5=-1,0,BB90+'KWh (Monthly) ENTRY LI'!BC90)</f>
        <v>0</v>
      </c>
      <c r="BD90" s="105">
        <f>IF('KWh (Monthly) ENTRY LI'!BD$5=-1,0,BC90+'KWh (Monthly) ENTRY LI'!BD90)</f>
        <v>0</v>
      </c>
      <c r="BE90" s="105">
        <f>IF('KWh (Monthly) ENTRY LI'!BE$5=-1,0,BD90+'KWh (Monthly) ENTRY LI'!BE90)</f>
        <v>0</v>
      </c>
      <c r="BF90" s="105">
        <f>IF('KWh (Monthly) ENTRY LI'!BF$5=-1,0,BE90+'KWh (Monthly) ENTRY LI'!BF90)</f>
        <v>0</v>
      </c>
      <c r="BG90" s="105">
        <f>IF('KWh (Monthly) ENTRY LI'!BG$5=-1,0,BF90+'KWh (Monthly) ENTRY LI'!BG90)</f>
        <v>0</v>
      </c>
      <c r="BH90" s="105">
        <f>IF('KWh (Monthly) ENTRY LI'!BH$5=-1,0,BG90+'KWh (Monthly) ENTRY LI'!BH90)</f>
        <v>0</v>
      </c>
      <c r="BI90" s="105">
        <f>IF('KWh (Monthly) ENTRY LI'!BI$5=-1,0,BH90+'KWh (Monthly) ENTRY LI'!BI90)</f>
        <v>0</v>
      </c>
      <c r="BJ90" s="105">
        <f>IF('KWh (Monthly) ENTRY LI'!BJ$5=-1,0,BI90+'KWh (Monthly) ENTRY LI'!BJ90)</f>
        <v>0</v>
      </c>
      <c r="BK90" s="105">
        <f>IF('KWh (Monthly) ENTRY LI'!BK$5=-1,0,BJ90+'KWh (Monthly) ENTRY LI'!BK90)</f>
        <v>0</v>
      </c>
      <c r="BL90" s="105">
        <f>IF('KWh (Monthly) ENTRY LI'!BL$5=-1,0,BK90+'KWh (Monthly) ENTRY LI'!BL90)</f>
        <v>0</v>
      </c>
      <c r="BM90" s="105">
        <f>IF('KWh (Monthly) ENTRY LI'!BM$5=-1,0,BL90+'KWh (Monthly) ENTRY LI'!BM90)</f>
        <v>0</v>
      </c>
      <c r="BN90" s="105">
        <f>IF('KWh (Monthly) ENTRY LI'!BN$5=-1,0,BM90+'KWh (Monthly) ENTRY LI'!BN90)</f>
        <v>0</v>
      </c>
      <c r="BO90" s="105">
        <f>IF('KWh (Monthly) ENTRY LI'!BO$5=-1,0,BN90+'KWh (Monthly) ENTRY LI'!BO90)</f>
        <v>0</v>
      </c>
      <c r="BP90" s="105">
        <f>IF('KWh (Monthly) ENTRY LI'!BP$5=-1,0,BO90+'KWh (Monthly) ENTRY LI'!BP90)</f>
        <v>0</v>
      </c>
      <c r="BQ90" s="105">
        <f>IF('KWh (Monthly) ENTRY LI'!BQ$5=-1,0,BP90+'KWh (Monthly) ENTRY LI'!BQ90)</f>
        <v>0</v>
      </c>
      <c r="BR90" s="105">
        <f>IF('KWh (Monthly) ENTRY LI'!BR$5=-1,0,BQ90+'KWh (Monthly) ENTRY LI'!BR90)</f>
        <v>0</v>
      </c>
      <c r="BS90" s="105">
        <f>IF('KWh (Monthly) ENTRY LI'!BS$5=-1,0,BR90+'KWh (Monthly) ENTRY LI'!BS90)</f>
        <v>0</v>
      </c>
      <c r="BT90" s="105">
        <f>IF('KWh (Monthly) ENTRY LI'!BT$5=-1,0,BS90+'KWh (Monthly) ENTRY LI'!BT90)</f>
        <v>0</v>
      </c>
      <c r="BU90" s="105">
        <f>IF('KWh (Monthly) ENTRY LI'!BU$5=-1,0,BT90+'KWh (Monthly) ENTRY LI'!BU90)</f>
        <v>0</v>
      </c>
      <c r="BV90" s="105">
        <f>IF('KWh (Monthly) ENTRY LI'!BV$5=-1,0,BU90+'KWh (Monthly) ENTRY LI'!BV90)</f>
        <v>0</v>
      </c>
      <c r="BW90" s="105">
        <f>IF('KWh (Monthly) ENTRY LI'!BW$5=-1,0,BV90+'KWh (Monthly) ENTRY LI'!BW90)</f>
        <v>0</v>
      </c>
      <c r="BX90" s="105">
        <f>IF('KWh (Monthly) ENTRY LI'!BX$5=-1,0,BW90+'KWh (Monthly) ENTRY LI'!BX90)</f>
        <v>0</v>
      </c>
      <c r="BY90" s="105">
        <f>IF('KWh (Monthly) ENTRY LI'!BY$5=-1,0,BX90+'KWh (Monthly) ENTRY LI'!BY90)</f>
        <v>0</v>
      </c>
      <c r="BZ90" s="105">
        <f>IF('KWh (Monthly) ENTRY LI'!BZ$5=-1,0,BY90+'KWh (Monthly) ENTRY LI'!BZ90)</f>
        <v>0</v>
      </c>
      <c r="CA90" s="105">
        <f>IF('KWh (Monthly) ENTRY LI'!CA$5=-1,0,BZ90+'KWh (Monthly) ENTRY LI'!CA90)</f>
        <v>0</v>
      </c>
      <c r="CB90" s="105">
        <f>IF('KWh (Monthly) ENTRY LI'!CB$5=-1,0,CA90+'KWh (Monthly) ENTRY LI'!CB90)</f>
        <v>0</v>
      </c>
      <c r="CC90" s="105">
        <f>IF('KWh (Monthly) ENTRY LI'!CC$5=-1,0,CB90+'KWh (Monthly) ENTRY LI'!CC90)</f>
        <v>0</v>
      </c>
      <c r="CD90" s="105">
        <f>IF('KWh (Monthly) ENTRY LI'!CD$5=-1,0,CC90+'KWh (Monthly) ENTRY LI'!CD90)</f>
        <v>0</v>
      </c>
      <c r="CE90" s="105">
        <f>IF('KWh (Monthly) ENTRY LI'!CE$5=-1,0,CD90+'KWh (Monthly) ENTRY LI'!CE90)</f>
        <v>0</v>
      </c>
      <c r="CF90" s="105">
        <f>IF('KWh (Monthly) ENTRY LI'!CF$5=-1,0,CE90+'KWh (Monthly) ENTRY LI'!CF90)</f>
        <v>0</v>
      </c>
      <c r="CG90" s="105">
        <f>IF('KWh (Monthly) ENTRY LI'!CG$5=-1,0,CF90+'KWh (Monthly) ENTRY LI'!CG90)</f>
        <v>0</v>
      </c>
      <c r="CH90" s="105">
        <f>IF('KWh (Monthly) ENTRY LI'!CH$5=-1,0,CG90+'KWh (Monthly) ENTRY LI'!CH90)</f>
        <v>0</v>
      </c>
      <c r="CI90" s="105">
        <f>IF('KWh (Monthly) ENTRY LI'!CI$5=-1,0,CH90+'KWh (Monthly) ENTRY LI'!CI90)</f>
        <v>0</v>
      </c>
      <c r="CJ90" s="105">
        <f>IF('KWh (Monthly) ENTRY LI'!CJ$5=-1,0,CI90+'KWh (Monthly) ENTRY LI'!CJ90)</f>
        <v>0</v>
      </c>
    </row>
    <row r="91" spans="1:88" s="6" customFormat="1" x14ac:dyDescent="0.25">
      <c r="A91" s="210"/>
      <c r="B91" s="45" t="s">
        <v>7</v>
      </c>
      <c r="C91" s="48">
        <f>IF('KWh (Monthly) ENTRY LI'!C$5=0,0,'KWh (Monthly) ENTRY LI'!C91)</f>
        <v>0</v>
      </c>
      <c r="D91" s="48">
        <f>IF('KWh (Monthly) ENTRY LI'!D$5=0,0,C91+'KWh (Monthly) ENTRY LI'!D91)</f>
        <v>0</v>
      </c>
      <c r="E91" s="48">
        <f>IF('KWh (Monthly) ENTRY LI'!E$5=0,0,D91+'KWh (Monthly) ENTRY LI'!E91)</f>
        <v>0</v>
      </c>
      <c r="F91" s="48">
        <f>IF('KWh (Monthly) ENTRY LI'!F$5=0,0,E91+'KWh (Monthly) ENTRY LI'!F91)</f>
        <v>0</v>
      </c>
      <c r="G91" s="48">
        <f>IF('KWh (Monthly) ENTRY LI'!G$5=0,0,F91+'KWh (Monthly) ENTRY LI'!G91)</f>
        <v>0</v>
      </c>
      <c r="H91" s="48">
        <f>IF('KWh (Monthly) ENTRY LI'!H$5=0,0,G91+'KWh (Monthly) ENTRY LI'!H91)</f>
        <v>0</v>
      </c>
      <c r="I91" s="48">
        <f>IF('KWh (Monthly) ENTRY LI'!I$5=0,0,H91+'KWh (Monthly) ENTRY LI'!I91)</f>
        <v>0</v>
      </c>
      <c r="J91" s="48">
        <f>IF('KWh (Monthly) ENTRY LI'!J$5=0,0,I91+'KWh (Monthly) ENTRY LI'!J91)</f>
        <v>0</v>
      </c>
      <c r="K91" s="48">
        <f>IF('KWh (Monthly) ENTRY LI'!K$5=0,0,J91+'KWh (Monthly) ENTRY LI'!K91)</f>
        <v>0</v>
      </c>
      <c r="L91" s="48">
        <f>IF('KWh (Monthly) ENTRY LI'!L$5=0,0,K91+'KWh (Monthly) ENTRY LI'!L91)</f>
        <v>0</v>
      </c>
      <c r="M91" s="48">
        <f>IF('KWh (Monthly) ENTRY LI'!M$5=0,0,L91+'KWh (Monthly) ENTRY LI'!M91)</f>
        <v>0</v>
      </c>
      <c r="N91" s="48">
        <f>IF('KWh (Monthly) ENTRY LI'!N$5=0,0,M91+'KWh (Monthly) ENTRY LI'!N91)</f>
        <v>0</v>
      </c>
      <c r="O91" s="48">
        <f>IF('KWh (Monthly) ENTRY LI'!O$5=0,0,N91+'KWh (Monthly) ENTRY LI'!O91)</f>
        <v>0</v>
      </c>
      <c r="P91" s="48">
        <f>IF('KWh (Monthly) ENTRY LI'!P$5=0,0,O91+'KWh (Monthly) ENTRY LI'!P91)</f>
        <v>0</v>
      </c>
      <c r="Q91" s="48">
        <f>IF('KWh (Monthly) ENTRY LI'!Q$5=0,0,P91+'KWh (Monthly) ENTRY LI'!Q91)</f>
        <v>0</v>
      </c>
      <c r="R91" s="48">
        <f>IF('KWh (Monthly) ENTRY LI'!R$5=0,0,Q91+'KWh (Monthly) ENTRY LI'!R91)</f>
        <v>0</v>
      </c>
      <c r="S91" s="48">
        <f>IF('KWh (Monthly) ENTRY LI'!S$5=0,0,R91+'KWh (Monthly) ENTRY LI'!S91)</f>
        <v>0</v>
      </c>
      <c r="T91" s="48">
        <f>IF('KWh (Monthly) ENTRY LI'!T$5=0,0,S91+'KWh (Monthly) ENTRY LI'!T91)</f>
        <v>0</v>
      </c>
      <c r="U91" s="48">
        <f>IF('KWh (Monthly) ENTRY LI'!U$5=0,0,T91+'KWh (Monthly) ENTRY LI'!U91)</f>
        <v>0</v>
      </c>
      <c r="V91" s="48">
        <f>IF('KWh (Monthly) ENTRY LI'!V$5=0,0,U91+'KWh (Monthly) ENTRY LI'!V91)</f>
        <v>0</v>
      </c>
      <c r="W91" s="48">
        <f>IF('KWh (Monthly) ENTRY LI'!W$5=0,0,V91+'KWh (Monthly) ENTRY LI'!W91)</f>
        <v>0</v>
      </c>
      <c r="X91" s="48">
        <f>IF('KWh (Monthly) ENTRY LI'!X$5=0,0,W91+'KWh (Monthly) ENTRY LI'!X91)</f>
        <v>0</v>
      </c>
      <c r="Y91" s="48">
        <f>IF('KWh (Monthly) ENTRY LI'!Y$5=0,0,X91+'KWh (Monthly) ENTRY LI'!Y91)</f>
        <v>0</v>
      </c>
      <c r="Z91" s="48">
        <f>IF('KWh (Monthly) ENTRY LI'!Z$5=0,0,Y91+'KWh (Monthly) ENTRY LI'!Z91)</f>
        <v>0</v>
      </c>
      <c r="AA91" s="48">
        <f>IF('KWh (Monthly) ENTRY LI'!AA$5=0,0,Z91+'KWh (Monthly) ENTRY LI'!AA91)</f>
        <v>0</v>
      </c>
      <c r="AB91" s="48">
        <f>IF('KWh (Monthly) ENTRY LI'!AB$5=0,0,AA91+'KWh (Monthly) ENTRY LI'!AB91)</f>
        <v>0</v>
      </c>
      <c r="AC91" s="48">
        <f>IF('KWh (Monthly) ENTRY LI'!AC$5=0,0,AB91+'KWh (Monthly) ENTRY LI'!AC91)</f>
        <v>0</v>
      </c>
      <c r="AD91" s="48">
        <f>IF('KWh (Monthly) ENTRY LI'!AD$5=0,0,AC91+'KWh (Monthly) ENTRY LI'!AD91)</f>
        <v>0</v>
      </c>
      <c r="AE91" s="48">
        <f>IF('KWh (Monthly) ENTRY LI'!AE$5=0,0,AD91+'KWh (Monthly) ENTRY LI'!AE91)</f>
        <v>0</v>
      </c>
      <c r="AF91" s="48">
        <f>IF('KWh (Monthly) ENTRY LI'!AF$5=0,0,AE91+'KWh (Monthly) ENTRY LI'!AF91)</f>
        <v>0</v>
      </c>
      <c r="AG91" s="48">
        <f>IF('KWh (Monthly) ENTRY LI'!AG$5=0,0,AF91+'KWh (Monthly) ENTRY LI'!AG91)</f>
        <v>0</v>
      </c>
      <c r="AH91" s="48">
        <f>IF('KWh (Monthly) ENTRY LI'!AH$5=0,0,AG91+'KWh (Monthly) ENTRY LI'!AH91)</f>
        <v>0</v>
      </c>
      <c r="AI91" s="48">
        <f>IF('KWh (Monthly) ENTRY LI'!AI$5=0,0,AH91+'KWh (Monthly) ENTRY LI'!AI91)</f>
        <v>0</v>
      </c>
      <c r="AJ91" s="48">
        <f>IF('KWh (Monthly) ENTRY LI'!AJ$5=0,0,AI91+'KWh (Monthly) ENTRY LI'!AJ91)</f>
        <v>0</v>
      </c>
      <c r="AK91" s="48">
        <f>IF('KWh (Monthly) ENTRY LI'!AK$5=0,0,AJ91+'KWh (Monthly) ENTRY LI'!AK91)</f>
        <v>0</v>
      </c>
      <c r="AL91" s="48">
        <f>IF('KWh (Monthly) ENTRY LI'!AL$5=0,0,AK91+'KWh (Monthly) ENTRY LI'!AL91)</f>
        <v>0</v>
      </c>
      <c r="AM91" s="48">
        <f>IF('KWh (Monthly) ENTRY LI'!AM$5=0,0,AL91+'KWh (Monthly) ENTRY LI'!AM91)</f>
        <v>0</v>
      </c>
      <c r="AN91" s="48">
        <f>IF('KWh (Monthly) ENTRY LI'!AN$5=0,0,AM91+'KWh (Monthly) ENTRY LI'!AN91)</f>
        <v>0</v>
      </c>
      <c r="AO91" s="96">
        <f>IF('KWh (Monthly) ENTRY LI'!AO$5=-1,0,AN91+'KWh (Monthly) ENTRY LI'!AO91)</f>
        <v>0</v>
      </c>
      <c r="AP91" s="105">
        <f>IF('KWh (Monthly) ENTRY LI'!AP$5=-1,0,AO91+'KWh (Monthly) ENTRY LI'!AP91)</f>
        <v>0</v>
      </c>
      <c r="AQ91" s="105">
        <f>IF('KWh (Monthly) ENTRY LI'!AQ$5=-1,0,AP91+'KWh (Monthly) ENTRY LI'!AQ91)</f>
        <v>0</v>
      </c>
      <c r="AR91" s="105">
        <f>IF('KWh (Monthly) ENTRY LI'!AR$5=-1,0,AQ91+'KWh (Monthly) ENTRY LI'!AR91)</f>
        <v>0</v>
      </c>
      <c r="AS91" s="105">
        <f>IF('KWh (Monthly) ENTRY LI'!AS$5=-1,0,AR91+'KWh (Monthly) ENTRY LI'!AS91)</f>
        <v>0</v>
      </c>
      <c r="AT91" s="105">
        <f>IF('KWh (Monthly) ENTRY LI'!AT$5=-1,0,AS91+'KWh (Monthly) ENTRY LI'!AT91)</f>
        <v>0</v>
      </c>
      <c r="AU91" s="105">
        <f>IF('KWh (Monthly) ENTRY LI'!AU$5=-1,0,AT91+'KWh (Monthly) ENTRY LI'!AU91)</f>
        <v>0</v>
      </c>
      <c r="AV91" s="105">
        <f>IF('KWh (Monthly) ENTRY LI'!AV$5=-1,0,AU91+'KWh (Monthly) ENTRY LI'!AV91)</f>
        <v>0</v>
      </c>
      <c r="AW91" s="105">
        <f>IF('KWh (Monthly) ENTRY LI'!AW$5=-1,0,AV91+'KWh (Monthly) ENTRY LI'!AW91)</f>
        <v>0</v>
      </c>
      <c r="AX91" s="105">
        <f>IF('KWh (Monthly) ENTRY LI'!AX$5=-1,0,AW91+'KWh (Monthly) ENTRY LI'!AX91)</f>
        <v>0</v>
      </c>
      <c r="AY91" s="105">
        <f>IF('KWh (Monthly) ENTRY LI'!AY$5=-1,0,AX91+'KWh (Monthly) ENTRY LI'!AY91)</f>
        <v>0</v>
      </c>
      <c r="AZ91" s="105">
        <f>IF('KWh (Monthly) ENTRY LI'!AZ$5=-1,0,AY91+'KWh (Monthly) ENTRY LI'!AZ91)</f>
        <v>0</v>
      </c>
      <c r="BA91" s="105">
        <f>IF('KWh (Monthly) ENTRY LI'!BA$5=-1,0,AZ91+'KWh (Monthly) ENTRY LI'!BA91)</f>
        <v>0</v>
      </c>
      <c r="BB91" s="105">
        <f>IF('KWh (Monthly) ENTRY LI'!BB$5=-1,0,BA91+'KWh (Monthly) ENTRY LI'!BB91)</f>
        <v>0</v>
      </c>
      <c r="BC91" s="105">
        <f>IF('KWh (Monthly) ENTRY LI'!BC$5=-1,0,BB91+'KWh (Monthly) ENTRY LI'!BC91)</f>
        <v>0</v>
      </c>
      <c r="BD91" s="105">
        <f>IF('KWh (Monthly) ENTRY LI'!BD$5=-1,0,BC91+'KWh (Monthly) ENTRY LI'!BD91)</f>
        <v>0</v>
      </c>
      <c r="BE91" s="105">
        <f>IF('KWh (Monthly) ENTRY LI'!BE$5=-1,0,BD91+'KWh (Monthly) ENTRY LI'!BE91)</f>
        <v>0</v>
      </c>
      <c r="BF91" s="105">
        <f>IF('KWh (Monthly) ENTRY LI'!BF$5=-1,0,BE91+'KWh (Monthly) ENTRY LI'!BF91)</f>
        <v>0</v>
      </c>
      <c r="BG91" s="105">
        <f>IF('KWh (Monthly) ENTRY LI'!BG$5=-1,0,BF91+'KWh (Monthly) ENTRY LI'!BG91)</f>
        <v>0</v>
      </c>
      <c r="BH91" s="105">
        <f>IF('KWh (Monthly) ENTRY LI'!BH$5=-1,0,BG91+'KWh (Monthly) ENTRY LI'!BH91)</f>
        <v>0</v>
      </c>
      <c r="BI91" s="105">
        <f>IF('KWh (Monthly) ENTRY LI'!BI$5=-1,0,BH91+'KWh (Monthly) ENTRY LI'!BI91)</f>
        <v>0</v>
      </c>
      <c r="BJ91" s="105">
        <f>IF('KWh (Monthly) ENTRY LI'!BJ$5=-1,0,BI91+'KWh (Monthly) ENTRY LI'!BJ91)</f>
        <v>0</v>
      </c>
      <c r="BK91" s="105">
        <f>IF('KWh (Monthly) ENTRY LI'!BK$5=-1,0,BJ91+'KWh (Monthly) ENTRY LI'!BK91)</f>
        <v>0</v>
      </c>
      <c r="BL91" s="105">
        <f>IF('KWh (Monthly) ENTRY LI'!BL$5=-1,0,BK91+'KWh (Monthly) ENTRY LI'!BL91)</f>
        <v>0</v>
      </c>
      <c r="BM91" s="105">
        <f>IF('KWh (Monthly) ENTRY LI'!BM$5=-1,0,BL91+'KWh (Monthly) ENTRY LI'!BM91)</f>
        <v>0</v>
      </c>
      <c r="BN91" s="105">
        <f>IF('KWh (Monthly) ENTRY LI'!BN$5=-1,0,BM91+'KWh (Monthly) ENTRY LI'!BN91)</f>
        <v>0</v>
      </c>
      <c r="BO91" s="105">
        <f>IF('KWh (Monthly) ENTRY LI'!BO$5=-1,0,BN91+'KWh (Monthly) ENTRY LI'!BO91)</f>
        <v>0</v>
      </c>
      <c r="BP91" s="105">
        <f>IF('KWh (Monthly) ENTRY LI'!BP$5=-1,0,BO91+'KWh (Monthly) ENTRY LI'!BP91)</f>
        <v>0</v>
      </c>
      <c r="BQ91" s="105">
        <f>IF('KWh (Monthly) ENTRY LI'!BQ$5=-1,0,BP91+'KWh (Monthly) ENTRY LI'!BQ91)</f>
        <v>0</v>
      </c>
      <c r="BR91" s="105">
        <f>IF('KWh (Monthly) ENTRY LI'!BR$5=-1,0,BQ91+'KWh (Monthly) ENTRY LI'!BR91)</f>
        <v>0</v>
      </c>
      <c r="BS91" s="105">
        <f>IF('KWh (Monthly) ENTRY LI'!BS$5=-1,0,BR91+'KWh (Monthly) ENTRY LI'!BS91)</f>
        <v>0</v>
      </c>
      <c r="BT91" s="105">
        <f>IF('KWh (Monthly) ENTRY LI'!BT$5=-1,0,BS91+'KWh (Monthly) ENTRY LI'!BT91)</f>
        <v>0</v>
      </c>
      <c r="BU91" s="105">
        <f>IF('KWh (Monthly) ENTRY LI'!BU$5=-1,0,BT91+'KWh (Monthly) ENTRY LI'!BU91)</f>
        <v>0</v>
      </c>
      <c r="BV91" s="105">
        <f>IF('KWh (Monthly) ENTRY LI'!BV$5=-1,0,BU91+'KWh (Monthly) ENTRY LI'!BV91)</f>
        <v>0</v>
      </c>
      <c r="BW91" s="105">
        <f>IF('KWh (Monthly) ENTRY LI'!BW$5=-1,0,BV91+'KWh (Monthly) ENTRY LI'!BW91)</f>
        <v>0</v>
      </c>
      <c r="BX91" s="105">
        <f>IF('KWh (Monthly) ENTRY LI'!BX$5=-1,0,BW91+'KWh (Monthly) ENTRY LI'!BX91)</f>
        <v>0</v>
      </c>
      <c r="BY91" s="105">
        <f>IF('KWh (Monthly) ENTRY LI'!BY$5=-1,0,BX91+'KWh (Monthly) ENTRY LI'!BY91)</f>
        <v>0</v>
      </c>
      <c r="BZ91" s="105">
        <f>IF('KWh (Monthly) ENTRY LI'!BZ$5=-1,0,BY91+'KWh (Monthly) ENTRY LI'!BZ91)</f>
        <v>0</v>
      </c>
      <c r="CA91" s="105">
        <f>IF('KWh (Monthly) ENTRY LI'!CA$5=-1,0,BZ91+'KWh (Monthly) ENTRY LI'!CA91)</f>
        <v>0</v>
      </c>
      <c r="CB91" s="105">
        <f>IF('KWh (Monthly) ENTRY LI'!CB$5=-1,0,CA91+'KWh (Monthly) ENTRY LI'!CB91)</f>
        <v>0</v>
      </c>
      <c r="CC91" s="105">
        <f>IF('KWh (Monthly) ENTRY LI'!CC$5=-1,0,CB91+'KWh (Monthly) ENTRY LI'!CC91)</f>
        <v>0</v>
      </c>
      <c r="CD91" s="105">
        <f>IF('KWh (Monthly) ENTRY LI'!CD$5=-1,0,CC91+'KWh (Monthly) ENTRY LI'!CD91)</f>
        <v>0</v>
      </c>
      <c r="CE91" s="105">
        <f>IF('KWh (Monthly) ENTRY LI'!CE$5=-1,0,CD91+'KWh (Monthly) ENTRY LI'!CE91)</f>
        <v>0</v>
      </c>
      <c r="CF91" s="105">
        <f>IF('KWh (Monthly) ENTRY LI'!CF$5=-1,0,CE91+'KWh (Monthly) ENTRY LI'!CF91)</f>
        <v>0</v>
      </c>
      <c r="CG91" s="105">
        <f>IF('KWh (Monthly) ENTRY LI'!CG$5=-1,0,CF91+'KWh (Monthly) ENTRY LI'!CG91)</f>
        <v>0</v>
      </c>
      <c r="CH91" s="105">
        <f>IF('KWh (Monthly) ENTRY LI'!CH$5=-1,0,CG91+'KWh (Monthly) ENTRY LI'!CH91)</f>
        <v>0</v>
      </c>
      <c r="CI91" s="105">
        <f>IF('KWh (Monthly) ENTRY LI'!CI$5=-1,0,CH91+'KWh (Monthly) ENTRY LI'!CI91)</f>
        <v>0</v>
      </c>
      <c r="CJ91" s="105">
        <f>IF('KWh (Monthly) ENTRY LI'!CJ$5=-1,0,CI91+'KWh (Monthly) ENTRY LI'!CJ91)</f>
        <v>0</v>
      </c>
    </row>
    <row r="92" spans="1:88" s="6" customFormat="1" ht="15.75" thickBot="1" x14ac:dyDescent="0.3">
      <c r="A92" s="211"/>
      <c r="B92" s="45" t="s">
        <v>8</v>
      </c>
      <c r="C92" s="48">
        <f>IF('KWh (Monthly) ENTRY LI'!C$5=0,0,'KWh (Monthly) ENTRY LI'!C92)</f>
        <v>0</v>
      </c>
      <c r="D92" s="48">
        <f>IF('KWh (Monthly) ENTRY LI'!D$5=0,0,C92+'KWh (Monthly) ENTRY LI'!D92)</f>
        <v>0</v>
      </c>
      <c r="E92" s="48">
        <f>IF('KWh (Monthly) ENTRY LI'!E$5=0,0,D92+'KWh (Monthly) ENTRY LI'!E92)</f>
        <v>0</v>
      </c>
      <c r="F92" s="48">
        <f>IF('KWh (Monthly) ENTRY LI'!F$5=0,0,E92+'KWh (Monthly) ENTRY LI'!F92)</f>
        <v>0</v>
      </c>
      <c r="G92" s="48">
        <f>IF('KWh (Monthly) ENTRY LI'!G$5=0,0,F92+'KWh (Monthly) ENTRY LI'!G92)</f>
        <v>0</v>
      </c>
      <c r="H92" s="48">
        <f>IF('KWh (Monthly) ENTRY LI'!H$5=0,0,G92+'KWh (Monthly) ENTRY LI'!H92)</f>
        <v>0</v>
      </c>
      <c r="I92" s="48">
        <f>IF('KWh (Monthly) ENTRY LI'!I$5=0,0,H92+'KWh (Monthly) ENTRY LI'!I92)</f>
        <v>0</v>
      </c>
      <c r="J92" s="48">
        <f>IF('KWh (Monthly) ENTRY LI'!J$5=0,0,I92+'KWh (Monthly) ENTRY LI'!J92)</f>
        <v>0</v>
      </c>
      <c r="K92" s="48">
        <f>IF('KWh (Monthly) ENTRY LI'!K$5=0,0,J92+'KWh (Monthly) ENTRY LI'!K92)</f>
        <v>0</v>
      </c>
      <c r="L92" s="48">
        <f>IF('KWh (Monthly) ENTRY LI'!L$5=0,0,K92+'KWh (Monthly) ENTRY LI'!L92)</f>
        <v>0</v>
      </c>
      <c r="M92" s="48">
        <f>IF('KWh (Monthly) ENTRY LI'!M$5=0,0,L92+'KWh (Monthly) ENTRY LI'!M92)</f>
        <v>0</v>
      </c>
      <c r="N92" s="48">
        <f>IF('KWh (Monthly) ENTRY LI'!N$5=0,0,M92+'KWh (Monthly) ENTRY LI'!N92)</f>
        <v>0</v>
      </c>
      <c r="O92" s="48">
        <f>IF('KWh (Monthly) ENTRY LI'!O$5=0,0,N92+'KWh (Monthly) ENTRY LI'!O92)</f>
        <v>0</v>
      </c>
      <c r="P92" s="48">
        <f>IF('KWh (Monthly) ENTRY LI'!P$5=0,0,O92+'KWh (Monthly) ENTRY LI'!P92)</f>
        <v>0</v>
      </c>
      <c r="Q92" s="48">
        <f>IF('KWh (Monthly) ENTRY LI'!Q$5=0,0,P92+'KWh (Monthly) ENTRY LI'!Q92)</f>
        <v>0</v>
      </c>
      <c r="R92" s="48">
        <f>IF('KWh (Monthly) ENTRY LI'!R$5=0,0,Q92+'KWh (Monthly) ENTRY LI'!R92)</f>
        <v>0</v>
      </c>
      <c r="S92" s="48">
        <f>IF('KWh (Monthly) ENTRY LI'!S$5=0,0,R92+'KWh (Monthly) ENTRY LI'!S92)</f>
        <v>0</v>
      </c>
      <c r="T92" s="48">
        <f>IF('KWh (Monthly) ENTRY LI'!T$5=0,0,S92+'KWh (Monthly) ENTRY LI'!T92)</f>
        <v>0</v>
      </c>
      <c r="U92" s="48">
        <f>IF('KWh (Monthly) ENTRY LI'!U$5=0,0,T92+'KWh (Monthly) ENTRY LI'!U92)</f>
        <v>0</v>
      </c>
      <c r="V92" s="48">
        <f>IF('KWh (Monthly) ENTRY LI'!V$5=0,0,U92+'KWh (Monthly) ENTRY LI'!V92)</f>
        <v>0</v>
      </c>
      <c r="W92" s="48">
        <f>IF('KWh (Monthly) ENTRY LI'!W$5=0,0,V92+'KWh (Monthly) ENTRY LI'!W92)</f>
        <v>0</v>
      </c>
      <c r="X92" s="48">
        <f>IF('KWh (Monthly) ENTRY LI'!X$5=0,0,W92+'KWh (Monthly) ENTRY LI'!X92)</f>
        <v>0</v>
      </c>
      <c r="Y92" s="48">
        <f>IF('KWh (Monthly) ENTRY LI'!Y$5=0,0,X92+'KWh (Monthly) ENTRY LI'!Y92)</f>
        <v>0</v>
      </c>
      <c r="Z92" s="48">
        <f>IF('KWh (Monthly) ENTRY LI'!Z$5=0,0,Y92+'KWh (Monthly) ENTRY LI'!Z92)</f>
        <v>0</v>
      </c>
      <c r="AA92" s="48">
        <f>IF('KWh (Monthly) ENTRY LI'!AA$5=0,0,Z92+'KWh (Monthly) ENTRY LI'!AA92)</f>
        <v>0</v>
      </c>
      <c r="AB92" s="48">
        <f>IF('KWh (Monthly) ENTRY LI'!AB$5=0,0,AA92+'KWh (Monthly) ENTRY LI'!AB92)</f>
        <v>0</v>
      </c>
      <c r="AC92" s="48">
        <f>IF('KWh (Monthly) ENTRY LI'!AC$5=0,0,AB92+'KWh (Monthly) ENTRY LI'!AC92)</f>
        <v>0</v>
      </c>
      <c r="AD92" s="48">
        <f>IF('KWh (Monthly) ENTRY LI'!AD$5=0,0,AC92+'KWh (Monthly) ENTRY LI'!AD92)</f>
        <v>0</v>
      </c>
      <c r="AE92" s="48">
        <f>IF('KWh (Monthly) ENTRY LI'!AE$5=0,0,AD92+'KWh (Monthly) ENTRY LI'!AE92)</f>
        <v>0</v>
      </c>
      <c r="AF92" s="48">
        <f>IF('KWh (Monthly) ENTRY LI'!AF$5=0,0,AE92+'KWh (Monthly) ENTRY LI'!AF92)</f>
        <v>0</v>
      </c>
      <c r="AG92" s="48">
        <f>IF('KWh (Monthly) ENTRY LI'!AG$5=0,0,AF92+'KWh (Monthly) ENTRY LI'!AG92)</f>
        <v>0</v>
      </c>
      <c r="AH92" s="48">
        <f>IF('KWh (Monthly) ENTRY LI'!AH$5=0,0,AG92+'KWh (Monthly) ENTRY LI'!AH92)</f>
        <v>0</v>
      </c>
      <c r="AI92" s="48">
        <f>IF('KWh (Monthly) ENTRY LI'!AI$5=0,0,AH92+'KWh (Monthly) ENTRY LI'!AI92)</f>
        <v>0</v>
      </c>
      <c r="AJ92" s="48">
        <f>IF('KWh (Monthly) ENTRY LI'!AJ$5=0,0,AI92+'KWh (Monthly) ENTRY LI'!AJ92)</f>
        <v>0</v>
      </c>
      <c r="AK92" s="48">
        <f>IF('KWh (Monthly) ENTRY LI'!AK$5=0,0,AJ92+'KWh (Monthly) ENTRY LI'!AK92)</f>
        <v>0</v>
      </c>
      <c r="AL92" s="48">
        <f>IF('KWh (Monthly) ENTRY LI'!AL$5=0,0,AK92+'KWh (Monthly) ENTRY LI'!AL92)</f>
        <v>0</v>
      </c>
      <c r="AM92" s="48">
        <f>IF('KWh (Monthly) ENTRY LI'!AM$5=0,0,AL92+'KWh (Monthly) ENTRY LI'!AM92)</f>
        <v>0</v>
      </c>
      <c r="AN92" s="48">
        <f>IF('KWh (Monthly) ENTRY LI'!AN$5=0,0,AM92+'KWh (Monthly) ENTRY LI'!AN92)</f>
        <v>0</v>
      </c>
      <c r="AO92" s="96">
        <f>IF('KWh (Monthly) ENTRY LI'!AO$5=-1,0,AN92+'KWh (Monthly) ENTRY LI'!AO92)</f>
        <v>0</v>
      </c>
      <c r="AP92" s="105">
        <f>IF('KWh (Monthly) ENTRY LI'!AP$5=-1,0,AO92+'KWh (Monthly) ENTRY LI'!AP92)</f>
        <v>0</v>
      </c>
      <c r="AQ92" s="105">
        <f>IF('KWh (Monthly) ENTRY LI'!AQ$5=-1,0,AP92+'KWh (Monthly) ENTRY LI'!AQ92)</f>
        <v>0</v>
      </c>
      <c r="AR92" s="105">
        <f>IF('KWh (Monthly) ENTRY LI'!AR$5=-1,0,AQ92+'KWh (Monthly) ENTRY LI'!AR92)</f>
        <v>0</v>
      </c>
      <c r="AS92" s="105">
        <f>IF('KWh (Monthly) ENTRY LI'!AS$5=-1,0,AR92+'KWh (Monthly) ENTRY LI'!AS92)</f>
        <v>0</v>
      </c>
      <c r="AT92" s="105">
        <f>IF('KWh (Monthly) ENTRY LI'!AT$5=-1,0,AS92+'KWh (Monthly) ENTRY LI'!AT92)</f>
        <v>0</v>
      </c>
      <c r="AU92" s="105">
        <f>IF('KWh (Monthly) ENTRY LI'!AU$5=-1,0,AT92+'KWh (Monthly) ENTRY LI'!AU92)</f>
        <v>0</v>
      </c>
      <c r="AV92" s="105">
        <f>IF('KWh (Monthly) ENTRY LI'!AV$5=-1,0,AU92+'KWh (Monthly) ENTRY LI'!AV92)</f>
        <v>0</v>
      </c>
      <c r="AW92" s="105">
        <f>IF('KWh (Monthly) ENTRY LI'!AW$5=-1,0,AV92+'KWh (Monthly) ENTRY LI'!AW92)</f>
        <v>0</v>
      </c>
      <c r="AX92" s="105">
        <f>IF('KWh (Monthly) ENTRY LI'!AX$5=-1,0,AW92+'KWh (Monthly) ENTRY LI'!AX92)</f>
        <v>0</v>
      </c>
      <c r="AY92" s="105">
        <f>IF('KWh (Monthly) ENTRY LI'!AY$5=-1,0,AX92+'KWh (Monthly) ENTRY LI'!AY92)</f>
        <v>0</v>
      </c>
      <c r="AZ92" s="105">
        <f>IF('KWh (Monthly) ENTRY LI'!AZ$5=-1,0,AY92+'KWh (Monthly) ENTRY LI'!AZ92)</f>
        <v>0</v>
      </c>
      <c r="BA92" s="105">
        <f>IF('KWh (Monthly) ENTRY LI'!BA$5=-1,0,AZ92+'KWh (Monthly) ENTRY LI'!BA92)</f>
        <v>0</v>
      </c>
      <c r="BB92" s="105">
        <f>IF('KWh (Monthly) ENTRY LI'!BB$5=-1,0,BA92+'KWh (Monthly) ENTRY LI'!BB92)</f>
        <v>0</v>
      </c>
      <c r="BC92" s="105">
        <f>IF('KWh (Monthly) ENTRY LI'!BC$5=-1,0,BB92+'KWh (Monthly) ENTRY LI'!BC92)</f>
        <v>0</v>
      </c>
      <c r="BD92" s="105">
        <f>IF('KWh (Monthly) ENTRY LI'!BD$5=-1,0,BC92+'KWh (Monthly) ENTRY LI'!BD92)</f>
        <v>0</v>
      </c>
      <c r="BE92" s="105">
        <f>IF('KWh (Monthly) ENTRY LI'!BE$5=-1,0,BD92+'KWh (Monthly) ENTRY LI'!BE92)</f>
        <v>0</v>
      </c>
      <c r="BF92" s="105">
        <f>IF('KWh (Monthly) ENTRY LI'!BF$5=-1,0,BE92+'KWh (Monthly) ENTRY LI'!BF92)</f>
        <v>0</v>
      </c>
      <c r="BG92" s="105">
        <f>IF('KWh (Monthly) ENTRY LI'!BG$5=-1,0,BF92+'KWh (Monthly) ENTRY LI'!BG92)</f>
        <v>0</v>
      </c>
      <c r="BH92" s="105">
        <f>IF('KWh (Monthly) ENTRY LI'!BH$5=-1,0,BG92+'KWh (Monthly) ENTRY LI'!BH92)</f>
        <v>0</v>
      </c>
      <c r="BI92" s="105">
        <f>IF('KWh (Monthly) ENTRY LI'!BI$5=-1,0,BH92+'KWh (Monthly) ENTRY LI'!BI92)</f>
        <v>0</v>
      </c>
      <c r="BJ92" s="105">
        <f>IF('KWh (Monthly) ENTRY LI'!BJ$5=-1,0,BI92+'KWh (Monthly) ENTRY LI'!BJ92)</f>
        <v>0</v>
      </c>
      <c r="BK92" s="105">
        <f>IF('KWh (Monthly) ENTRY LI'!BK$5=-1,0,BJ92+'KWh (Monthly) ENTRY LI'!BK92)</f>
        <v>0</v>
      </c>
      <c r="BL92" s="105">
        <f>IF('KWh (Monthly) ENTRY LI'!BL$5=-1,0,BK92+'KWh (Monthly) ENTRY LI'!BL92)</f>
        <v>0</v>
      </c>
      <c r="BM92" s="105">
        <f>IF('KWh (Monthly) ENTRY LI'!BM$5=-1,0,BL92+'KWh (Monthly) ENTRY LI'!BM92)</f>
        <v>0</v>
      </c>
      <c r="BN92" s="105">
        <f>IF('KWh (Monthly) ENTRY LI'!BN$5=-1,0,BM92+'KWh (Monthly) ENTRY LI'!BN92)</f>
        <v>0</v>
      </c>
      <c r="BO92" s="105">
        <f>IF('KWh (Monthly) ENTRY LI'!BO$5=-1,0,BN92+'KWh (Monthly) ENTRY LI'!BO92)</f>
        <v>0</v>
      </c>
      <c r="BP92" s="105">
        <f>IF('KWh (Monthly) ENTRY LI'!BP$5=-1,0,BO92+'KWh (Monthly) ENTRY LI'!BP92)</f>
        <v>0</v>
      </c>
      <c r="BQ92" s="105">
        <f>IF('KWh (Monthly) ENTRY LI'!BQ$5=-1,0,BP92+'KWh (Monthly) ENTRY LI'!BQ92)</f>
        <v>0</v>
      </c>
      <c r="BR92" s="105">
        <f>IF('KWh (Monthly) ENTRY LI'!BR$5=-1,0,BQ92+'KWh (Monthly) ENTRY LI'!BR92)</f>
        <v>0</v>
      </c>
      <c r="BS92" s="105">
        <f>IF('KWh (Monthly) ENTRY LI'!BS$5=-1,0,BR92+'KWh (Monthly) ENTRY LI'!BS92)</f>
        <v>0</v>
      </c>
      <c r="BT92" s="105">
        <f>IF('KWh (Monthly) ENTRY LI'!BT$5=-1,0,BS92+'KWh (Monthly) ENTRY LI'!BT92)</f>
        <v>0</v>
      </c>
      <c r="BU92" s="105">
        <f>IF('KWh (Monthly) ENTRY LI'!BU$5=-1,0,BT92+'KWh (Monthly) ENTRY LI'!BU92)</f>
        <v>0</v>
      </c>
      <c r="BV92" s="105">
        <f>IF('KWh (Monthly) ENTRY LI'!BV$5=-1,0,BU92+'KWh (Monthly) ENTRY LI'!BV92)</f>
        <v>0</v>
      </c>
      <c r="BW92" s="105">
        <f>IF('KWh (Monthly) ENTRY LI'!BW$5=-1,0,BV92+'KWh (Monthly) ENTRY LI'!BW92)</f>
        <v>0</v>
      </c>
      <c r="BX92" s="105">
        <f>IF('KWh (Monthly) ENTRY LI'!BX$5=-1,0,BW92+'KWh (Monthly) ENTRY LI'!BX92)</f>
        <v>0</v>
      </c>
      <c r="BY92" s="105">
        <f>IF('KWh (Monthly) ENTRY LI'!BY$5=-1,0,BX92+'KWh (Monthly) ENTRY LI'!BY92)</f>
        <v>0</v>
      </c>
      <c r="BZ92" s="105">
        <f>IF('KWh (Monthly) ENTRY LI'!BZ$5=-1,0,BY92+'KWh (Monthly) ENTRY LI'!BZ92)</f>
        <v>0</v>
      </c>
      <c r="CA92" s="105">
        <f>IF('KWh (Monthly) ENTRY LI'!CA$5=-1,0,BZ92+'KWh (Monthly) ENTRY LI'!CA92)</f>
        <v>0</v>
      </c>
      <c r="CB92" s="105">
        <f>IF('KWh (Monthly) ENTRY LI'!CB$5=-1,0,CA92+'KWh (Monthly) ENTRY LI'!CB92)</f>
        <v>0</v>
      </c>
      <c r="CC92" s="105">
        <f>IF('KWh (Monthly) ENTRY LI'!CC$5=-1,0,CB92+'KWh (Monthly) ENTRY LI'!CC92)</f>
        <v>0</v>
      </c>
      <c r="CD92" s="105">
        <f>IF('KWh (Monthly) ENTRY LI'!CD$5=-1,0,CC92+'KWh (Monthly) ENTRY LI'!CD92)</f>
        <v>0</v>
      </c>
      <c r="CE92" s="105">
        <f>IF('KWh (Monthly) ENTRY LI'!CE$5=-1,0,CD92+'KWh (Monthly) ENTRY LI'!CE92)</f>
        <v>0</v>
      </c>
      <c r="CF92" s="105">
        <f>IF('KWh (Monthly) ENTRY LI'!CF$5=-1,0,CE92+'KWh (Monthly) ENTRY LI'!CF92)</f>
        <v>0</v>
      </c>
      <c r="CG92" s="105">
        <f>IF('KWh (Monthly) ENTRY LI'!CG$5=-1,0,CF92+'KWh (Monthly) ENTRY LI'!CG92)</f>
        <v>0</v>
      </c>
      <c r="CH92" s="105">
        <f>IF('KWh (Monthly) ENTRY LI'!CH$5=-1,0,CG92+'KWh (Monthly) ENTRY LI'!CH92)</f>
        <v>0</v>
      </c>
      <c r="CI92" s="105">
        <f>IF('KWh (Monthly) ENTRY LI'!CI$5=-1,0,CH92+'KWh (Monthly) ENTRY LI'!CI92)</f>
        <v>0</v>
      </c>
      <c r="CJ92" s="105">
        <f>IF('KWh (Monthly) ENTRY LI'!CJ$5=-1,0,CI92+'KWh (Monthly) ENTRY LI'!CJ92)</f>
        <v>0</v>
      </c>
    </row>
    <row r="94" spans="1:88" x14ac:dyDescent="0.25">
      <c r="B94" s="95"/>
    </row>
    <row r="95" spans="1:88" x14ac:dyDescent="0.25">
      <c r="B95" s="94"/>
      <c r="AN95" s="9"/>
    </row>
  </sheetData>
  <mergeCells count="9">
    <mergeCell ref="A65:A77"/>
    <mergeCell ref="A80:A92"/>
    <mergeCell ref="B1:L1"/>
    <mergeCell ref="B3:L3"/>
    <mergeCell ref="A23:A31"/>
    <mergeCell ref="A35:A47"/>
    <mergeCell ref="A50:A62"/>
    <mergeCell ref="C21:O21"/>
    <mergeCell ref="A9:A1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8f4f7a9ff247d0d0dcde2d3c8032f328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654249-5D59-418B-8D23-B92738BD938F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$ListId:Library;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B3DE49D-55EE-485A-88FB-BA9CC7D958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A7B86C-68EB-48DF-8B64-7FC40FFBB8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Comparison</vt:lpstr>
      <vt:lpstr>TD CALC Summary (Cumulative) </vt:lpstr>
      <vt:lpstr>KWh Summary</vt:lpstr>
      <vt:lpstr>KWh (Monthly) ENTRY NLI </vt:lpstr>
      <vt:lpstr>KWh (Cumulative) NLI</vt:lpstr>
      <vt:lpstr>TD Calc. NLI (Monthly)</vt:lpstr>
      <vt:lpstr>Rebasing adj NLI</vt:lpstr>
      <vt:lpstr>KWh (Monthly) ENTRY LI</vt:lpstr>
      <vt:lpstr>KWh (Cumulative) LI</vt:lpstr>
      <vt:lpstr>TD Calc. LI (Monthly)</vt:lpstr>
      <vt:lpstr>Rebasing adj LI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Willen, Robert E</dc:creator>
  <cp:lastModifiedBy>Best, Geri A</cp:lastModifiedBy>
  <cp:lastPrinted>2019-11-22T21:00:27Z</cp:lastPrinted>
  <dcterms:created xsi:type="dcterms:W3CDTF">2016-01-05T17:57:00Z</dcterms:created>
  <dcterms:modified xsi:type="dcterms:W3CDTF">2019-11-22T21:00:38Z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